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.kozlov\Documents\"/>
    </mc:Choice>
  </mc:AlternateContent>
  <xr:revisionPtr revIDLastSave="0" documentId="13_ncr:1_{8B342D94-87BB-4ED9-86BA-E340D2D8011C}" xr6:coauthVersionLast="47" xr6:coauthVersionMax="47" xr10:uidLastSave="{00000000-0000-0000-0000-000000000000}"/>
  <workbookProtection workbookAlgorithmName="SHA-512" workbookHashValue="G1DoYC4Fe3U4RD3lq+19/HLv5x3CSyvhbWVo1oB3SLdt6FDPxJgJcsJjyd9/wnuvvbqsB1BQ3kRRDJWEJV8SAQ==" workbookSaltValue="RA6ZvzeMWUNSaqr+HiLb0w==" workbookSpinCount="100000" lockStructure="1"/>
  <bookViews>
    <workbookView xWindow="-120" yWindow="-120" windowWidth="29040" windowHeight="15840" xr2:uid="{00000000-000D-0000-FFFF-FFFF00000000}"/>
  </bookViews>
  <sheets>
    <sheet name="Handling calculator" sheetId="1" r:id="rId1"/>
    <sheet name="Hours" sheetId="5" state="hidden" r:id="rId2"/>
    <sheet name="Types" sheetId="3" state="hidden" r:id="rId3"/>
    <sheet name="Airports" sheetId="6" state="hidden" r:id="rId4"/>
  </sheets>
  <externalReferences>
    <externalReference r:id="rId5"/>
  </externalReferences>
  <definedNames>
    <definedName name="_xlnm._FilterDatabase" localSheetId="3" hidden="1">Airports!$A$1:$Q$4090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7" i="1" l="1"/>
  <c r="E78" i="1"/>
  <c r="E79" i="1"/>
  <c r="E80" i="1"/>
  <c r="E81" i="1"/>
  <c r="E82" i="1"/>
  <c r="E83" i="1"/>
  <c r="B83" i="1"/>
  <c r="B82" i="1"/>
  <c r="E65" i="1"/>
  <c r="E64" i="1"/>
  <c r="E63" i="1"/>
  <c r="E61" i="1"/>
  <c r="D34" i="1"/>
  <c r="E87" i="1"/>
  <c r="D35" i="1" l="1"/>
  <c r="L4091" i="6" l="1"/>
  <c r="D25" i="1"/>
  <c r="B25" i="1"/>
  <c r="D46" i="1"/>
  <c r="E93" i="1"/>
  <c r="D23" i="1"/>
  <c r="D22" i="1"/>
  <c r="B22" i="1"/>
  <c r="B75" i="1"/>
  <c r="B58" i="1"/>
  <c r="E58" i="1" s="1"/>
  <c r="B48" i="1"/>
  <c r="D45" i="1"/>
  <c r="D44" i="1"/>
  <c r="E22" i="1" l="1"/>
  <c r="E60" i="1" l="1"/>
  <c r="D24" i="1" l="1"/>
  <c r="D40" i="1"/>
  <c r="Q4090" i="6"/>
  <c r="L4090" i="6"/>
  <c r="K4090" i="6"/>
  <c r="J4090" i="6"/>
  <c r="I4090" i="6"/>
  <c r="Q4089" i="6"/>
  <c r="L4089" i="6"/>
  <c r="K4089" i="6"/>
  <c r="J4089" i="6"/>
  <c r="I4089" i="6"/>
  <c r="Q4088" i="6"/>
  <c r="L4088" i="6"/>
  <c r="K4088" i="6"/>
  <c r="J4088" i="6"/>
  <c r="I4088" i="6"/>
  <c r="Q4087" i="6"/>
  <c r="L4087" i="6"/>
  <c r="K4087" i="6"/>
  <c r="J4087" i="6"/>
  <c r="I4087" i="6"/>
  <c r="Q4086" i="6"/>
  <c r="L4086" i="6"/>
  <c r="K4086" i="6"/>
  <c r="J4086" i="6"/>
  <c r="I4086" i="6"/>
  <c r="Q4085" i="6"/>
  <c r="L4085" i="6"/>
  <c r="K4085" i="6"/>
  <c r="J4085" i="6"/>
  <c r="I4085" i="6"/>
  <c r="Q4084" i="6"/>
  <c r="L4084" i="6"/>
  <c r="K4084" i="6"/>
  <c r="J4084" i="6"/>
  <c r="I4084" i="6"/>
  <c r="Q4083" i="6"/>
  <c r="L4083" i="6"/>
  <c r="K4083" i="6"/>
  <c r="J4083" i="6"/>
  <c r="I4083" i="6"/>
  <c r="Q4082" i="6"/>
  <c r="L4082" i="6"/>
  <c r="K4082" i="6"/>
  <c r="J4082" i="6"/>
  <c r="I4082" i="6"/>
  <c r="Q4081" i="6"/>
  <c r="L4081" i="6"/>
  <c r="K4081" i="6"/>
  <c r="J4081" i="6"/>
  <c r="I4081" i="6"/>
  <c r="Q4080" i="6"/>
  <c r="L4080" i="6"/>
  <c r="K4080" i="6"/>
  <c r="J4080" i="6"/>
  <c r="I4080" i="6"/>
  <c r="Q4079" i="6"/>
  <c r="L4079" i="6"/>
  <c r="K4079" i="6"/>
  <c r="J4079" i="6"/>
  <c r="I4079" i="6"/>
  <c r="Q4078" i="6"/>
  <c r="L4078" i="6"/>
  <c r="K4078" i="6"/>
  <c r="J4078" i="6"/>
  <c r="I4078" i="6"/>
  <c r="Q4077" i="6"/>
  <c r="L4077" i="6"/>
  <c r="K4077" i="6"/>
  <c r="J4077" i="6"/>
  <c r="I4077" i="6"/>
  <c r="Q4076" i="6"/>
  <c r="L4076" i="6"/>
  <c r="K4076" i="6"/>
  <c r="J4076" i="6"/>
  <c r="I4076" i="6"/>
  <c r="Q4075" i="6"/>
  <c r="L4075" i="6"/>
  <c r="K4075" i="6"/>
  <c r="J4075" i="6"/>
  <c r="I4075" i="6"/>
  <c r="Q4074" i="6"/>
  <c r="L4074" i="6"/>
  <c r="K4074" i="6"/>
  <c r="J4074" i="6"/>
  <c r="I4074" i="6"/>
  <c r="Q4073" i="6"/>
  <c r="L4073" i="6"/>
  <c r="K4073" i="6"/>
  <c r="J4073" i="6"/>
  <c r="I4073" i="6"/>
  <c r="Q4072" i="6"/>
  <c r="L4072" i="6"/>
  <c r="K4072" i="6"/>
  <c r="J4072" i="6"/>
  <c r="I4072" i="6"/>
  <c r="Q4071" i="6"/>
  <c r="L4071" i="6"/>
  <c r="K4071" i="6"/>
  <c r="J4071" i="6"/>
  <c r="I4071" i="6"/>
  <c r="Q4070" i="6"/>
  <c r="L4070" i="6"/>
  <c r="K4070" i="6"/>
  <c r="J4070" i="6"/>
  <c r="I4070" i="6"/>
  <c r="Q4069" i="6"/>
  <c r="L4069" i="6"/>
  <c r="K4069" i="6"/>
  <c r="J4069" i="6"/>
  <c r="I4069" i="6"/>
  <c r="Q4068" i="6"/>
  <c r="L4068" i="6"/>
  <c r="K4068" i="6"/>
  <c r="J4068" i="6"/>
  <c r="I4068" i="6"/>
  <c r="Q4067" i="6"/>
  <c r="L4067" i="6"/>
  <c r="K4067" i="6"/>
  <c r="J4067" i="6"/>
  <c r="I4067" i="6"/>
  <c r="Q4066" i="6"/>
  <c r="L4066" i="6"/>
  <c r="K4066" i="6"/>
  <c r="J4066" i="6"/>
  <c r="I4066" i="6"/>
  <c r="Q4065" i="6"/>
  <c r="L4065" i="6"/>
  <c r="K4065" i="6"/>
  <c r="J4065" i="6"/>
  <c r="I4065" i="6"/>
  <c r="Q4064" i="6"/>
  <c r="L4064" i="6"/>
  <c r="K4064" i="6"/>
  <c r="J4064" i="6"/>
  <c r="I4064" i="6"/>
  <c r="Q4063" i="6"/>
  <c r="L4063" i="6"/>
  <c r="K4063" i="6"/>
  <c r="J4063" i="6"/>
  <c r="I4063" i="6"/>
  <c r="Q4062" i="6"/>
  <c r="L4062" i="6"/>
  <c r="K4062" i="6"/>
  <c r="J4062" i="6"/>
  <c r="I4062" i="6"/>
  <c r="Q4061" i="6"/>
  <c r="L4061" i="6"/>
  <c r="K4061" i="6"/>
  <c r="J4061" i="6"/>
  <c r="I4061" i="6"/>
  <c r="Q4060" i="6"/>
  <c r="L4060" i="6"/>
  <c r="K4060" i="6"/>
  <c r="J4060" i="6"/>
  <c r="I4060" i="6"/>
  <c r="Q4059" i="6"/>
  <c r="L4059" i="6"/>
  <c r="K4059" i="6"/>
  <c r="J4059" i="6"/>
  <c r="I4059" i="6"/>
  <c r="Q4058" i="6"/>
  <c r="L4058" i="6"/>
  <c r="K4058" i="6"/>
  <c r="J4058" i="6"/>
  <c r="I4058" i="6"/>
  <c r="Q4057" i="6"/>
  <c r="L4057" i="6"/>
  <c r="K4057" i="6"/>
  <c r="J4057" i="6"/>
  <c r="I4057" i="6"/>
  <c r="Q4056" i="6"/>
  <c r="L4056" i="6"/>
  <c r="K4056" i="6"/>
  <c r="J4056" i="6"/>
  <c r="I4056" i="6"/>
  <c r="Q4055" i="6"/>
  <c r="L4055" i="6"/>
  <c r="K4055" i="6"/>
  <c r="J4055" i="6"/>
  <c r="I4055" i="6"/>
  <c r="Q4054" i="6"/>
  <c r="L4054" i="6"/>
  <c r="K4054" i="6"/>
  <c r="J4054" i="6"/>
  <c r="I4054" i="6"/>
  <c r="Q4053" i="6"/>
  <c r="L4053" i="6"/>
  <c r="K4053" i="6"/>
  <c r="J4053" i="6"/>
  <c r="I4053" i="6"/>
  <c r="Q4052" i="6"/>
  <c r="L4052" i="6"/>
  <c r="K4052" i="6"/>
  <c r="J4052" i="6"/>
  <c r="I4052" i="6"/>
  <c r="Q4051" i="6"/>
  <c r="L4051" i="6"/>
  <c r="K4051" i="6"/>
  <c r="J4051" i="6"/>
  <c r="I4051" i="6"/>
  <c r="Q4050" i="6"/>
  <c r="L4050" i="6"/>
  <c r="K4050" i="6"/>
  <c r="J4050" i="6"/>
  <c r="I4050" i="6"/>
  <c r="Q4049" i="6"/>
  <c r="L4049" i="6"/>
  <c r="K4049" i="6"/>
  <c r="J4049" i="6"/>
  <c r="I4049" i="6"/>
  <c r="Q4048" i="6"/>
  <c r="L4048" i="6"/>
  <c r="K4048" i="6"/>
  <c r="J4048" i="6"/>
  <c r="I4048" i="6"/>
  <c r="Q4047" i="6"/>
  <c r="L4047" i="6"/>
  <c r="K4047" i="6"/>
  <c r="J4047" i="6"/>
  <c r="I4047" i="6"/>
  <c r="Q4046" i="6"/>
  <c r="L4046" i="6"/>
  <c r="K4046" i="6"/>
  <c r="J4046" i="6"/>
  <c r="I4046" i="6"/>
  <c r="Q4045" i="6"/>
  <c r="L4045" i="6"/>
  <c r="K4045" i="6"/>
  <c r="J4045" i="6"/>
  <c r="I4045" i="6"/>
  <c r="Q4044" i="6"/>
  <c r="L4044" i="6"/>
  <c r="K4044" i="6"/>
  <c r="J4044" i="6"/>
  <c r="I4044" i="6"/>
  <c r="Q4043" i="6"/>
  <c r="L4043" i="6"/>
  <c r="K4043" i="6"/>
  <c r="J4043" i="6"/>
  <c r="I4043" i="6"/>
  <c r="Q4042" i="6"/>
  <c r="L4042" i="6"/>
  <c r="K4042" i="6"/>
  <c r="J4042" i="6"/>
  <c r="I4042" i="6"/>
  <c r="Q4041" i="6"/>
  <c r="L4041" i="6"/>
  <c r="K4041" i="6"/>
  <c r="J4041" i="6"/>
  <c r="I4041" i="6"/>
  <c r="Q4040" i="6"/>
  <c r="L4040" i="6"/>
  <c r="K4040" i="6"/>
  <c r="J4040" i="6"/>
  <c r="I4040" i="6"/>
  <c r="Q4039" i="6"/>
  <c r="L4039" i="6"/>
  <c r="K4039" i="6"/>
  <c r="J4039" i="6"/>
  <c r="I4039" i="6"/>
  <c r="Q4038" i="6"/>
  <c r="L4038" i="6"/>
  <c r="K4038" i="6"/>
  <c r="J4038" i="6"/>
  <c r="I4038" i="6"/>
  <c r="Q4037" i="6"/>
  <c r="L4037" i="6"/>
  <c r="K4037" i="6"/>
  <c r="J4037" i="6"/>
  <c r="I4037" i="6"/>
  <c r="Q4036" i="6"/>
  <c r="L4036" i="6"/>
  <c r="K4036" i="6"/>
  <c r="J4036" i="6"/>
  <c r="I4036" i="6"/>
  <c r="Q4035" i="6"/>
  <c r="L4035" i="6"/>
  <c r="K4035" i="6"/>
  <c r="J4035" i="6"/>
  <c r="I4035" i="6"/>
  <c r="Q4034" i="6"/>
  <c r="L4034" i="6"/>
  <c r="K4034" i="6"/>
  <c r="J4034" i="6"/>
  <c r="I4034" i="6"/>
  <c r="Q4033" i="6"/>
  <c r="L4033" i="6"/>
  <c r="K4033" i="6"/>
  <c r="J4033" i="6"/>
  <c r="I4033" i="6"/>
  <c r="Q4032" i="6"/>
  <c r="L4032" i="6"/>
  <c r="K4032" i="6"/>
  <c r="J4032" i="6"/>
  <c r="I4032" i="6"/>
  <c r="Q4031" i="6"/>
  <c r="L4031" i="6"/>
  <c r="K4031" i="6"/>
  <c r="J4031" i="6"/>
  <c r="I4031" i="6"/>
  <c r="Q4030" i="6"/>
  <c r="L4030" i="6"/>
  <c r="K4030" i="6"/>
  <c r="J4030" i="6"/>
  <c r="I4030" i="6"/>
  <c r="Q4029" i="6"/>
  <c r="L4029" i="6"/>
  <c r="K4029" i="6"/>
  <c r="J4029" i="6"/>
  <c r="I4029" i="6"/>
  <c r="Q4028" i="6"/>
  <c r="L4028" i="6"/>
  <c r="K4028" i="6"/>
  <c r="J4028" i="6"/>
  <c r="I4028" i="6"/>
  <c r="Q4027" i="6"/>
  <c r="L4027" i="6"/>
  <c r="K4027" i="6"/>
  <c r="J4027" i="6"/>
  <c r="I4027" i="6"/>
  <c r="Q4026" i="6"/>
  <c r="L4026" i="6"/>
  <c r="K4026" i="6"/>
  <c r="J4026" i="6"/>
  <c r="I4026" i="6"/>
  <c r="Q4025" i="6"/>
  <c r="L4025" i="6"/>
  <c r="K4025" i="6"/>
  <c r="J4025" i="6"/>
  <c r="I4025" i="6"/>
  <c r="Q4024" i="6"/>
  <c r="L4024" i="6"/>
  <c r="K4024" i="6"/>
  <c r="J4024" i="6"/>
  <c r="I4024" i="6"/>
  <c r="Q4023" i="6"/>
  <c r="L4023" i="6"/>
  <c r="K4023" i="6"/>
  <c r="J4023" i="6"/>
  <c r="I4023" i="6"/>
  <c r="Q4022" i="6"/>
  <c r="L4022" i="6"/>
  <c r="K4022" i="6"/>
  <c r="J4022" i="6"/>
  <c r="I4022" i="6"/>
  <c r="Q4021" i="6"/>
  <c r="L4021" i="6"/>
  <c r="K4021" i="6"/>
  <c r="J4021" i="6"/>
  <c r="I4021" i="6"/>
  <c r="Q4020" i="6"/>
  <c r="L4020" i="6"/>
  <c r="K4020" i="6"/>
  <c r="J4020" i="6"/>
  <c r="I4020" i="6"/>
  <c r="Q4019" i="6"/>
  <c r="L4019" i="6"/>
  <c r="K4019" i="6"/>
  <c r="J4019" i="6"/>
  <c r="I4019" i="6"/>
  <c r="Q4018" i="6"/>
  <c r="L4018" i="6"/>
  <c r="K4018" i="6"/>
  <c r="J4018" i="6"/>
  <c r="I4018" i="6"/>
  <c r="Q4017" i="6"/>
  <c r="L4017" i="6"/>
  <c r="K4017" i="6"/>
  <c r="J4017" i="6"/>
  <c r="I4017" i="6"/>
  <c r="Q4016" i="6"/>
  <c r="L4016" i="6"/>
  <c r="K4016" i="6"/>
  <c r="J4016" i="6"/>
  <c r="I4016" i="6"/>
  <c r="Q4015" i="6"/>
  <c r="L4015" i="6"/>
  <c r="K4015" i="6"/>
  <c r="J4015" i="6"/>
  <c r="I4015" i="6"/>
  <c r="Q4014" i="6"/>
  <c r="L4014" i="6"/>
  <c r="K4014" i="6"/>
  <c r="J4014" i="6"/>
  <c r="I4014" i="6"/>
  <c r="Q4013" i="6"/>
  <c r="L4013" i="6"/>
  <c r="K4013" i="6"/>
  <c r="J4013" i="6"/>
  <c r="I4013" i="6"/>
  <c r="Q4012" i="6"/>
  <c r="L4012" i="6"/>
  <c r="K4012" i="6"/>
  <c r="J4012" i="6"/>
  <c r="I4012" i="6"/>
  <c r="Q4011" i="6"/>
  <c r="L4011" i="6"/>
  <c r="K4011" i="6"/>
  <c r="J4011" i="6"/>
  <c r="I4011" i="6"/>
  <c r="Q4010" i="6"/>
  <c r="L4010" i="6"/>
  <c r="K4010" i="6"/>
  <c r="J4010" i="6"/>
  <c r="I4010" i="6"/>
  <c r="Q4009" i="6"/>
  <c r="L4009" i="6"/>
  <c r="K4009" i="6"/>
  <c r="J4009" i="6"/>
  <c r="I4009" i="6"/>
  <c r="Q4008" i="6"/>
  <c r="L4008" i="6"/>
  <c r="K4008" i="6"/>
  <c r="J4008" i="6"/>
  <c r="I4008" i="6"/>
  <c r="Q4007" i="6"/>
  <c r="L4007" i="6"/>
  <c r="K4007" i="6"/>
  <c r="J4007" i="6"/>
  <c r="I4007" i="6"/>
  <c r="Q4006" i="6"/>
  <c r="L4006" i="6"/>
  <c r="K4006" i="6"/>
  <c r="J4006" i="6"/>
  <c r="I4006" i="6"/>
  <c r="Q4005" i="6"/>
  <c r="L4005" i="6"/>
  <c r="K4005" i="6"/>
  <c r="J4005" i="6"/>
  <c r="I4005" i="6"/>
  <c r="Q4004" i="6"/>
  <c r="L4004" i="6"/>
  <c r="K4004" i="6"/>
  <c r="J4004" i="6"/>
  <c r="I4004" i="6"/>
  <c r="Q4003" i="6"/>
  <c r="L4003" i="6"/>
  <c r="K4003" i="6"/>
  <c r="J4003" i="6"/>
  <c r="I4003" i="6"/>
  <c r="Q4002" i="6"/>
  <c r="L4002" i="6"/>
  <c r="K4002" i="6"/>
  <c r="J4002" i="6"/>
  <c r="I4002" i="6"/>
  <c r="Q4001" i="6"/>
  <c r="L4001" i="6"/>
  <c r="K4001" i="6"/>
  <c r="J4001" i="6"/>
  <c r="I4001" i="6"/>
  <c r="Q4000" i="6"/>
  <c r="L4000" i="6"/>
  <c r="K4000" i="6"/>
  <c r="J4000" i="6"/>
  <c r="I4000" i="6"/>
  <c r="Q3999" i="6"/>
  <c r="L3999" i="6"/>
  <c r="K3999" i="6"/>
  <c r="J3999" i="6"/>
  <c r="I3999" i="6"/>
  <c r="Q3998" i="6"/>
  <c r="L3998" i="6"/>
  <c r="K3998" i="6"/>
  <c r="J3998" i="6"/>
  <c r="I3998" i="6"/>
  <c r="Q3997" i="6"/>
  <c r="L3997" i="6"/>
  <c r="K3997" i="6"/>
  <c r="J3997" i="6"/>
  <c r="I3997" i="6"/>
  <c r="Q3996" i="6"/>
  <c r="L3996" i="6"/>
  <c r="K3996" i="6"/>
  <c r="J3996" i="6"/>
  <c r="I3996" i="6"/>
  <c r="Q3995" i="6"/>
  <c r="L3995" i="6"/>
  <c r="K3995" i="6"/>
  <c r="J3995" i="6"/>
  <c r="I3995" i="6"/>
  <c r="Q3994" i="6"/>
  <c r="L3994" i="6"/>
  <c r="K3994" i="6"/>
  <c r="J3994" i="6"/>
  <c r="I3994" i="6"/>
  <c r="Q3993" i="6"/>
  <c r="L3993" i="6"/>
  <c r="K3993" i="6"/>
  <c r="J3993" i="6"/>
  <c r="I3993" i="6"/>
  <c r="Q3992" i="6"/>
  <c r="L3992" i="6"/>
  <c r="K3992" i="6"/>
  <c r="J3992" i="6"/>
  <c r="I3992" i="6"/>
  <c r="Q3991" i="6"/>
  <c r="L3991" i="6"/>
  <c r="K3991" i="6"/>
  <c r="J3991" i="6"/>
  <c r="I3991" i="6"/>
  <c r="Q3990" i="6"/>
  <c r="L3990" i="6"/>
  <c r="K3990" i="6"/>
  <c r="J3990" i="6"/>
  <c r="I3990" i="6"/>
  <c r="Q3989" i="6"/>
  <c r="L3989" i="6"/>
  <c r="K3989" i="6"/>
  <c r="J3989" i="6"/>
  <c r="I3989" i="6"/>
  <c r="Q3988" i="6"/>
  <c r="L3988" i="6"/>
  <c r="K3988" i="6"/>
  <c r="J3988" i="6"/>
  <c r="I3988" i="6"/>
  <c r="Q3987" i="6"/>
  <c r="L3987" i="6"/>
  <c r="K3987" i="6"/>
  <c r="J3987" i="6"/>
  <c r="I3987" i="6"/>
  <c r="Q3986" i="6"/>
  <c r="L3986" i="6"/>
  <c r="K3986" i="6"/>
  <c r="J3986" i="6"/>
  <c r="I3986" i="6"/>
  <c r="Q3985" i="6"/>
  <c r="L3985" i="6"/>
  <c r="K3985" i="6"/>
  <c r="J3985" i="6"/>
  <c r="I3985" i="6"/>
  <c r="Q3984" i="6"/>
  <c r="L3984" i="6"/>
  <c r="K3984" i="6"/>
  <c r="J3984" i="6"/>
  <c r="I3984" i="6"/>
  <c r="Q3983" i="6"/>
  <c r="L3983" i="6"/>
  <c r="K3983" i="6"/>
  <c r="J3983" i="6"/>
  <c r="I3983" i="6"/>
  <c r="Q3982" i="6"/>
  <c r="L3982" i="6"/>
  <c r="K3982" i="6"/>
  <c r="J3982" i="6"/>
  <c r="I3982" i="6"/>
  <c r="Q3981" i="6"/>
  <c r="L3981" i="6"/>
  <c r="K3981" i="6"/>
  <c r="J3981" i="6"/>
  <c r="I3981" i="6"/>
  <c r="Q3980" i="6"/>
  <c r="L3980" i="6"/>
  <c r="K3980" i="6"/>
  <c r="J3980" i="6"/>
  <c r="I3980" i="6"/>
  <c r="Q3979" i="6"/>
  <c r="L3979" i="6"/>
  <c r="K3979" i="6"/>
  <c r="J3979" i="6"/>
  <c r="I3979" i="6"/>
  <c r="Q3978" i="6"/>
  <c r="L3978" i="6"/>
  <c r="K3978" i="6"/>
  <c r="J3978" i="6"/>
  <c r="I3978" i="6"/>
  <c r="Q3977" i="6"/>
  <c r="L3977" i="6"/>
  <c r="K3977" i="6"/>
  <c r="J3977" i="6"/>
  <c r="I3977" i="6"/>
  <c r="Q3976" i="6"/>
  <c r="L3976" i="6"/>
  <c r="K3976" i="6"/>
  <c r="J3976" i="6"/>
  <c r="I3976" i="6"/>
  <c r="Q3975" i="6"/>
  <c r="L3975" i="6"/>
  <c r="K3975" i="6"/>
  <c r="J3975" i="6"/>
  <c r="I3975" i="6"/>
  <c r="Q3974" i="6"/>
  <c r="L3974" i="6"/>
  <c r="K3974" i="6"/>
  <c r="J3974" i="6"/>
  <c r="I3974" i="6"/>
  <c r="Q3973" i="6"/>
  <c r="L3973" i="6"/>
  <c r="K3973" i="6"/>
  <c r="J3973" i="6"/>
  <c r="I3973" i="6"/>
  <c r="Q3972" i="6"/>
  <c r="L3972" i="6"/>
  <c r="K3972" i="6"/>
  <c r="J3972" i="6"/>
  <c r="I3972" i="6"/>
  <c r="Q3971" i="6"/>
  <c r="L3971" i="6"/>
  <c r="K3971" i="6"/>
  <c r="J3971" i="6"/>
  <c r="I3971" i="6"/>
  <c r="Q3970" i="6"/>
  <c r="L3970" i="6"/>
  <c r="K3970" i="6"/>
  <c r="J3970" i="6"/>
  <c r="I3970" i="6"/>
  <c r="Q3969" i="6"/>
  <c r="L3969" i="6"/>
  <c r="K3969" i="6"/>
  <c r="J3969" i="6"/>
  <c r="I3969" i="6"/>
  <c r="Q3968" i="6"/>
  <c r="L3968" i="6"/>
  <c r="K3968" i="6"/>
  <c r="J3968" i="6"/>
  <c r="I3968" i="6"/>
  <c r="Q3967" i="6"/>
  <c r="L3967" i="6"/>
  <c r="K3967" i="6"/>
  <c r="J3967" i="6"/>
  <c r="I3967" i="6"/>
  <c r="Q3966" i="6"/>
  <c r="L3966" i="6"/>
  <c r="K3966" i="6"/>
  <c r="J3966" i="6"/>
  <c r="I3966" i="6"/>
  <c r="Q3965" i="6"/>
  <c r="L3965" i="6"/>
  <c r="K3965" i="6"/>
  <c r="J3965" i="6"/>
  <c r="I3965" i="6"/>
  <c r="Q3964" i="6"/>
  <c r="L3964" i="6"/>
  <c r="K3964" i="6"/>
  <c r="J3964" i="6"/>
  <c r="I3964" i="6"/>
  <c r="Q3963" i="6"/>
  <c r="L3963" i="6"/>
  <c r="K3963" i="6"/>
  <c r="J3963" i="6"/>
  <c r="I3963" i="6"/>
  <c r="Q3962" i="6"/>
  <c r="L3962" i="6"/>
  <c r="K3962" i="6"/>
  <c r="J3962" i="6"/>
  <c r="I3962" i="6"/>
  <c r="Q3961" i="6"/>
  <c r="L3961" i="6"/>
  <c r="K3961" i="6"/>
  <c r="J3961" i="6"/>
  <c r="I3961" i="6"/>
  <c r="Q3960" i="6"/>
  <c r="L3960" i="6"/>
  <c r="K3960" i="6"/>
  <c r="J3960" i="6"/>
  <c r="I3960" i="6"/>
  <c r="Q3959" i="6"/>
  <c r="L3959" i="6"/>
  <c r="K3959" i="6"/>
  <c r="J3959" i="6"/>
  <c r="I3959" i="6"/>
  <c r="Q3958" i="6"/>
  <c r="L3958" i="6"/>
  <c r="K3958" i="6"/>
  <c r="J3958" i="6"/>
  <c r="I3958" i="6"/>
  <c r="Q3957" i="6"/>
  <c r="L3957" i="6"/>
  <c r="K3957" i="6"/>
  <c r="J3957" i="6"/>
  <c r="I3957" i="6"/>
  <c r="Q3956" i="6"/>
  <c r="L3956" i="6"/>
  <c r="K3956" i="6"/>
  <c r="J3956" i="6"/>
  <c r="I3956" i="6"/>
  <c r="Q3955" i="6"/>
  <c r="L3955" i="6"/>
  <c r="K3955" i="6"/>
  <c r="J3955" i="6"/>
  <c r="I3955" i="6"/>
  <c r="Q3954" i="6"/>
  <c r="L3954" i="6"/>
  <c r="K3954" i="6"/>
  <c r="J3954" i="6"/>
  <c r="I3954" i="6"/>
  <c r="Q3953" i="6"/>
  <c r="L3953" i="6"/>
  <c r="K3953" i="6"/>
  <c r="J3953" i="6"/>
  <c r="I3953" i="6"/>
  <c r="Q3952" i="6"/>
  <c r="L3952" i="6"/>
  <c r="K3952" i="6"/>
  <c r="J3952" i="6"/>
  <c r="I3952" i="6"/>
  <c r="Q3951" i="6"/>
  <c r="L3951" i="6"/>
  <c r="K3951" i="6"/>
  <c r="J3951" i="6"/>
  <c r="I3951" i="6"/>
  <c r="Q3950" i="6"/>
  <c r="L3950" i="6"/>
  <c r="K3950" i="6"/>
  <c r="J3950" i="6"/>
  <c r="I3950" i="6"/>
  <c r="Q3949" i="6"/>
  <c r="L3949" i="6"/>
  <c r="K3949" i="6"/>
  <c r="J3949" i="6"/>
  <c r="I3949" i="6"/>
  <c r="Q3948" i="6"/>
  <c r="L3948" i="6"/>
  <c r="K3948" i="6"/>
  <c r="J3948" i="6"/>
  <c r="I3948" i="6"/>
  <c r="Q3947" i="6"/>
  <c r="L3947" i="6"/>
  <c r="K3947" i="6"/>
  <c r="J3947" i="6"/>
  <c r="I3947" i="6"/>
  <c r="Q3946" i="6"/>
  <c r="L3946" i="6"/>
  <c r="K3946" i="6"/>
  <c r="J3946" i="6"/>
  <c r="I3946" i="6"/>
  <c r="Q3945" i="6"/>
  <c r="L3945" i="6"/>
  <c r="K3945" i="6"/>
  <c r="J3945" i="6"/>
  <c r="I3945" i="6"/>
  <c r="Q3944" i="6"/>
  <c r="L3944" i="6"/>
  <c r="K3944" i="6"/>
  <c r="J3944" i="6"/>
  <c r="I3944" i="6"/>
  <c r="Q3943" i="6"/>
  <c r="L3943" i="6"/>
  <c r="K3943" i="6"/>
  <c r="J3943" i="6"/>
  <c r="I3943" i="6"/>
  <c r="Q3942" i="6"/>
  <c r="L3942" i="6"/>
  <c r="K3942" i="6"/>
  <c r="J3942" i="6"/>
  <c r="I3942" i="6"/>
  <c r="Q3941" i="6"/>
  <c r="L3941" i="6"/>
  <c r="K3941" i="6"/>
  <c r="J3941" i="6"/>
  <c r="I3941" i="6"/>
  <c r="Q3940" i="6"/>
  <c r="L3940" i="6"/>
  <c r="K3940" i="6"/>
  <c r="J3940" i="6"/>
  <c r="I3940" i="6"/>
  <c r="Q3939" i="6"/>
  <c r="L3939" i="6"/>
  <c r="K3939" i="6"/>
  <c r="J3939" i="6"/>
  <c r="I3939" i="6"/>
  <c r="Q3938" i="6"/>
  <c r="L3938" i="6"/>
  <c r="K3938" i="6"/>
  <c r="J3938" i="6"/>
  <c r="I3938" i="6"/>
  <c r="Q3937" i="6"/>
  <c r="L3937" i="6"/>
  <c r="K3937" i="6"/>
  <c r="J3937" i="6"/>
  <c r="I3937" i="6"/>
  <c r="Q3936" i="6"/>
  <c r="L3936" i="6"/>
  <c r="K3936" i="6"/>
  <c r="J3936" i="6"/>
  <c r="I3936" i="6"/>
  <c r="Q3935" i="6"/>
  <c r="L3935" i="6"/>
  <c r="K3935" i="6"/>
  <c r="J3935" i="6"/>
  <c r="I3935" i="6"/>
  <c r="Q3934" i="6"/>
  <c r="L3934" i="6"/>
  <c r="K3934" i="6"/>
  <c r="J3934" i="6"/>
  <c r="I3934" i="6"/>
  <c r="Q3933" i="6"/>
  <c r="L3933" i="6"/>
  <c r="K3933" i="6"/>
  <c r="J3933" i="6"/>
  <c r="I3933" i="6"/>
  <c r="Q3932" i="6"/>
  <c r="L3932" i="6"/>
  <c r="K3932" i="6"/>
  <c r="J3932" i="6"/>
  <c r="I3932" i="6"/>
  <c r="Q3931" i="6"/>
  <c r="L3931" i="6"/>
  <c r="K3931" i="6"/>
  <c r="J3931" i="6"/>
  <c r="I3931" i="6"/>
  <c r="Q3930" i="6"/>
  <c r="L3930" i="6"/>
  <c r="K3930" i="6"/>
  <c r="J3930" i="6"/>
  <c r="I3930" i="6"/>
  <c r="Q3929" i="6"/>
  <c r="L3929" i="6"/>
  <c r="K3929" i="6"/>
  <c r="J3929" i="6"/>
  <c r="I3929" i="6"/>
  <c r="Q3928" i="6"/>
  <c r="L3928" i="6"/>
  <c r="K3928" i="6"/>
  <c r="J3928" i="6"/>
  <c r="I3928" i="6"/>
  <c r="Q3927" i="6"/>
  <c r="L3927" i="6"/>
  <c r="K3927" i="6"/>
  <c r="J3927" i="6"/>
  <c r="I3927" i="6"/>
  <c r="Q3926" i="6"/>
  <c r="L3926" i="6"/>
  <c r="K3926" i="6"/>
  <c r="J3926" i="6"/>
  <c r="I3926" i="6"/>
  <c r="Q3925" i="6"/>
  <c r="L3925" i="6"/>
  <c r="K3925" i="6"/>
  <c r="J3925" i="6"/>
  <c r="I3925" i="6"/>
  <c r="Q3924" i="6"/>
  <c r="L3924" i="6"/>
  <c r="K3924" i="6"/>
  <c r="J3924" i="6"/>
  <c r="I3924" i="6"/>
  <c r="Q3923" i="6"/>
  <c r="L3923" i="6"/>
  <c r="K3923" i="6"/>
  <c r="J3923" i="6"/>
  <c r="I3923" i="6"/>
  <c r="Q3922" i="6"/>
  <c r="L3922" i="6"/>
  <c r="K3922" i="6"/>
  <c r="J3922" i="6"/>
  <c r="I3922" i="6"/>
  <c r="Q3921" i="6"/>
  <c r="L3921" i="6"/>
  <c r="K3921" i="6"/>
  <c r="J3921" i="6"/>
  <c r="I3921" i="6"/>
  <c r="Q3920" i="6"/>
  <c r="L3920" i="6"/>
  <c r="K3920" i="6"/>
  <c r="J3920" i="6"/>
  <c r="I3920" i="6"/>
  <c r="Q3919" i="6"/>
  <c r="L3919" i="6"/>
  <c r="K3919" i="6"/>
  <c r="J3919" i="6"/>
  <c r="I3919" i="6"/>
  <c r="Q3918" i="6"/>
  <c r="L3918" i="6"/>
  <c r="K3918" i="6"/>
  <c r="J3918" i="6"/>
  <c r="I3918" i="6"/>
  <c r="Q3917" i="6"/>
  <c r="L3917" i="6"/>
  <c r="K3917" i="6"/>
  <c r="J3917" i="6"/>
  <c r="I3917" i="6"/>
  <c r="Q3916" i="6"/>
  <c r="L3916" i="6"/>
  <c r="K3916" i="6"/>
  <c r="J3916" i="6"/>
  <c r="I3916" i="6"/>
  <c r="Q3915" i="6"/>
  <c r="L3915" i="6"/>
  <c r="K3915" i="6"/>
  <c r="J3915" i="6"/>
  <c r="I3915" i="6"/>
  <c r="Q3914" i="6"/>
  <c r="L3914" i="6"/>
  <c r="K3914" i="6"/>
  <c r="J3914" i="6"/>
  <c r="I3914" i="6"/>
  <c r="Q3913" i="6"/>
  <c r="L3913" i="6"/>
  <c r="K3913" i="6"/>
  <c r="J3913" i="6"/>
  <c r="I3913" i="6"/>
  <c r="Q3912" i="6"/>
  <c r="L3912" i="6"/>
  <c r="K3912" i="6"/>
  <c r="J3912" i="6"/>
  <c r="I3912" i="6"/>
  <c r="Q3911" i="6"/>
  <c r="L3911" i="6"/>
  <c r="K3911" i="6"/>
  <c r="J3911" i="6"/>
  <c r="I3911" i="6"/>
  <c r="Q3910" i="6"/>
  <c r="L3910" i="6"/>
  <c r="K3910" i="6"/>
  <c r="J3910" i="6"/>
  <c r="I3910" i="6"/>
  <c r="Q3909" i="6"/>
  <c r="L3909" i="6"/>
  <c r="K3909" i="6"/>
  <c r="J3909" i="6"/>
  <c r="I3909" i="6"/>
  <c r="Q3908" i="6"/>
  <c r="L3908" i="6"/>
  <c r="K3908" i="6"/>
  <c r="J3908" i="6"/>
  <c r="I3908" i="6"/>
  <c r="Q3907" i="6"/>
  <c r="L3907" i="6"/>
  <c r="K3907" i="6"/>
  <c r="J3907" i="6"/>
  <c r="I3907" i="6"/>
  <c r="Q3906" i="6"/>
  <c r="L3906" i="6"/>
  <c r="K3906" i="6"/>
  <c r="J3906" i="6"/>
  <c r="I3906" i="6"/>
  <c r="Q3905" i="6"/>
  <c r="L3905" i="6"/>
  <c r="K3905" i="6"/>
  <c r="J3905" i="6"/>
  <c r="I3905" i="6"/>
  <c r="Q3904" i="6"/>
  <c r="L3904" i="6"/>
  <c r="K3904" i="6"/>
  <c r="J3904" i="6"/>
  <c r="I3904" i="6"/>
  <c r="Q3903" i="6"/>
  <c r="L3903" i="6"/>
  <c r="K3903" i="6"/>
  <c r="J3903" i="6"/>
  <c r="I3903" i="6"/>
  <c r="Q3902" i="6"/>
  <c r="L3902" i="6"/>
  <c r="K3902" i="6"/>
  <c r="J3902" i="6"/>
  <c r="I3902" i="6"/>
  <c r="Q3901" i="6"/>
  <c r="L3901" i="6"/>
  <c r="K3901" i="6"/>
  <c r="J3901" i="6"/>
  <c r="I3901" i="6"/>
  <c r="Q3900" i="6"/>
  <c r="L3900" i="6"/>
  <c r="K3900" i="6"/>
  <c r="J3900" i="6"/>
  <c r="I3900" i="6"/>
  <c r="Q3899" i="6"/>
  <c r="L3899" i="6"/>
  <c r="K3899" i="6"/>
  <c r="J3899" i="6"/>
  <c r="I3899" i="6"/>
  <c r="Q3898" i="6"/>
  <c r="L3898" i="6"/>
  <c r="K3898" i="6"/>
  <c r="J3898" i="6"/>
  <c r="I3898" i="6"/>
  <c r="Q3897" i="6"/>
  <c r="L3897" i="6"/>
  <c r="K3897" i="6"/>
  <c r="J3897" i="6"/>
  <c r="I3897" i="6"/>
  <c r="Q3896" i="6"/>
  <c r="L3896" i="6"/>
  <c r="K3896" i="6"/>
  <c r="J3896" i="6"/>
  <c r="I3896" i="6"/>
  <c r="Q3895" i="6"/>
  <c r="L3895" i="6"/>
  <c r="K3895" i="6"/>
  <c r="J3895" i="6"/>
  <c r="I3895" i="6"/>
  <c r="Q3894" i="6"/>
  <c r="L3894" i="6"/>
  <c r="K3894" i="6"/>
  <c r="J3894" i="6"/>
  <c r="I3894" i="6"/>
  <c r="Q3893" i="6"/>
  <c r="L3893" i="6"/>
  <c r="K3893" i="6"/>
  <c r="J3893" i="6"/>
  <c r="I3893" i="6"/>
  <c r="Q3892" i="6"/>
  <c r="L3892" i="6"/>
  <c r="K3892" i="6"/>
  <c r="J3892" i="6"/>
  <c r="I3892" i="6"/>
  <c r="Q3891" i="6"/>
  <c r="L3891" i="6"/>
  <c r="K3891" i="6"/>
  <c r="J3891" i="6"/>
  <c r="I3891" i="6"/>
  <c r="Q3890" i="6"/>
  <c r="L3890" i="6"/>
  <c r="K3890" i="6"/>
  <c r="J3890" i="6"/>
  <c r="I3890" i="6"/>
  <c r="Q3889" i="6"/>
  <c r="L3889" i="6"/>
  <c r="K3889" i="6"/>
  <c r="J3889" i="6"/>
  <c r="I3889" i="6"/>
  <c r="Q3888" i="6"/>
  <c r="L3888" i="6"/>
  <c r="K3888" i="6"/>
  <c r="J3888" i="6"/>
  <c r="I3888" i="6"/>
  <c r="Q3887" i="6"/>
  <c r="L3887" i="6"/>
  <c r="K3887" i="6"/>
  <c r="J3887" i="6"/>
  <c r="I3887" i="6"/>
  <c r="Q3886" i="6"/>
  <c r="L3886" i="6"/>
  <c r="K3886" i="6"/>
  <c r="J3886" i="6"/>
  <c r="I3886" i="6"/>
  <c r="Q3885" i="6"/>
  <c r="L3885" i="6"/>
  <c r="K3885" i="6"/>
  <c r="J3885" i="6"/>
  <c r="I3885" i="6"/>
  <c r="Q3884" i="6"/>
  <c r="L3884" i="6"/>
  <c r="K3884" i="6"/>
  <c r="J3884" i="6"/>
  <c r="I3884" i="6"/>
  <c r="Q3883" i="6"/>
  <c r="L3883" i="6"/>
  <c r="K3883" i="6"/>
  <c r="J3883" i="6"/>
  <c r="I3883" i="6"/>
  <c r="Q3882" i="6"/>
  <c r="L3882" i="6"/>
  <c r="K3882" i="6"/>
  <c r="J3882" i="6"/>
  <c r="I3882" i="6"/>
  <c r="Q3881" i="6"/>
  <c r="L3881" i="6"/>
  <c r="K3881" i="6"/>
  <c r="J3881" i="6"/>
  <c r="I3881" i="6"/>
  <c r="Q3880" i="6"/>
  <c r="L3880" i="6"/>
  <c r="K3880" i="6"/>
  <c r="J3880" i="6"/>
  <c r="I3880" i="6"/>
  <c r="Q3879" i="6"/>
  <c r="L3879" i="6"/>
  <c r="K3879" i="6"/>
  <c r="J3879" i="6"/>
  <c r="I3879" i="6"/>
  <c r="Q3878" i="6"/>
  <c r="L3878" i="6"/>
  <c r="K3878" i="6"/>
  <c r="J3878" i="6"/>
  <c r="I3878" i="6"/>
  <c r="Q3877" i="6"/>
  <c r="L3877" i="6"/>
  <c r="K3877" i="6"/>
  <c r="J3877" i="6"/>
  <c r="I3877" i="6"/>
  <c r="Q3876" i="6"/>
  <c r="L3876" i="6"/>
  <c r="K3876" i="6"/>
  <c r="J3876" i="6"/>
  <c r="I3876" i="6"/>
  <c r="Q3875" i="6"/>
  <c r="L3875" i="6"/>
  <c r="K3875" i="6"/>
  <c r="J3875" i="6"/>
  <c r="I3875" i="6"/>
  <c r="Q3874" i="6"/>
  <c r="L3874" i="6"/>
  <c r="K3874" i="6"/>
  <c r="J3874" i="6"/>
  <c r="I3874" i="6"/>
  <c r="Q3873" i="6"/>
  <c r="L3873" i="6"/>
  <c r="K3873" i="6"/>
  <c r="J3873" i="6"/>
  <c r="I3873" i="6"/>
  <c r="Q3872" i="6"/>
  <c r="L3872" i="6"/>
  <c r="K3872" i="6"/>
  <c r="J3872" i="6"/>
  <c r="I3872" i="6"/>
  <c r="Q3871" i="6"/>
  <c r="L3871" i="6"/>
  <c r="K3871" i="6"/>
  <c r="J3871" i="6"/>
  <c r="I3871" i="6"/>
  <c r="Q3870" i="6"/>
  <c r="L3870" i="6"/>
  <c r="K3870" i="6"/>
  <c r="J3870" i="6"/>
  <c r="I3870" i="6"/>
  <c r="Q3869" i="6"/>
  <c r="L3869" i="6"/>
  <c r="K3869" i="6"/>
  <c r="J3869" i="6"/>
  <c r="I3869" i="6"/>
  <c r="Q3868" i="6"/>
  <c r="L3868" i="6"/>
  <c r="K3868" i="6"/>
  <c r="J3868" i="6"/>
  <c r="I3868" i="6"/>
  <c r="Q3867" i="6"/>
  <c r="L3867" i="6"/>
  <c r="K3867" i="6"/>
  <c r="J3867" i="6"/>
  <c r="I3867" i="6"/>
  <c r="Q3866" i="6"/>
  <c r="L3866" i="6"/>
  <c r="K3866" i="6"/>
  <c r="J3866" i="6"/>
  <c r="I3866" i="6"/>
  <c r="Q3865" i="6"/>
  <c r="L3865" i="6"/>
  <c r="K3865" i="6"/>
  <c r="J3865" i="6"/>
  <c r="I3865" i="6"/>
  <c r="Q3864" i="6"/>
  <c r="L3864" i="6"/>
  <c r="K3864" i="6"/>
  <c r="J3864" i="6"/>
  <c r="I3864" i="6"/>
  <c r="Q3863" i="6"/>
  <c r="L3863" i="6"/>
  <c r="K3863" i="6"/>
  <c r="J3863" i="6"/>
  <c r="I3863" i="6"/>
  <c r="Q3862" i="6"/>
  <c r="L3862" i="6"/>
  <c r="K3862" i="6"/>
  <c r="J3862" i="6"/>
  <c r="I3862" i="6"/>
  <c r="Q3861" i="6"/>
  <c r="L3861" i="6"/>
  <c r="K3861" i="6"/>
  <c r="J3861" i="6"/>
  <c r="I3861" i="6"/>
  <c r="Q3860" i="6"/>
  <c r="L3860" i="6"/>
  <c r="K3860" i="6"/>
  <c r="J3860" i="6"/>
  <c r="I3860" i="6"/>
  <c r="Q3859" i="6"/>
  <c r="L3859" i="6"/>
  <c r="K3859" i="6"/>
  <c r="J3859" i="6"/>
  <c r="I3859" i="6"/>
  <c r="Q3858" i="6"/>
  <c r="L3858" i="6"/>
  <c r="K3858" i="6"/>
  <c r="J3858" i="6"/>
  <c r="I3858" i="6"/>
  <c r="Q3857" i="6"/>
  <c r="L3857" i="6"/>
  <c r="K3857" i="6"/>
  <c r="J3857" i="6"/>
  <c r="I3857" i="6"/>
  <c r="Q3856" i="6"/>
  <c r="L3856" i="6"/>
  <c r="K3856" i="6"/>
  <c r="J3856" i="6"/>
  <c r="I3856" i="6"/>
  <c r="Q3855" i="6"/>
  <c r="L3855" i="6"/>
  <c r="K3855" i="6"/>
  <c r="J3855" i="6"/>
  <c r="I3855" i="6"/>
  <c r="Q3854" i="6"/>
  <c r="L3854" i="6"/>
  <c r="K3854" i="6"/>
  <c r="J3854" i="6"/>
  <c r="I3854" i="6"/>
  <c r="Q3853" i="6"/>
  <c r="L3853" i="6"/>
  <c r="K3853" i="6"/>
  <c r="J3853" i="6"/>
  <c r="I3853" i="6"/>
  <c r="Q3852" i="6"/>
  <c r="L3852" i="6"/>
  <c r="K3852" i="6"/>
  <c r="J3852" i="6"/>
  <c r="I3852" i="6"/>
  <c r="Q3851" i="6"/>
  <c r="L3851" i="6"/>
  <c r="K3851" i="6"/>
  <c r="J3851" i="6"/>
  <c r="I3851" i="6"/>
  <c r="Q3850" i="6"/>
  <c r="L3850" i="6"/>
  <c r="K3850" i="6"/>
  <c r="J3850" i="6"/>
  <c r="I3850" i="6"/>
  <c r="Q3849" i="6"/>
  <c r="L3849" i="6"/>
  <c r="K3849" i="6"/>
  <c r="J3849" i="6"/>
  <c r="I3849" i="6"/>
  <c r="Q3848" i="6"/>
  <c r="L3848" i="6"/>
  <c r="K3848" i="6"/>
  <c r="J3848" i="6"/>
  <c r="I3848" i="6"/>
  <c r="Q3847" i="6"/>
  <c r="L3847" i="6"/>
  <c r="K3847" i="6"/>
  <c r="J3847" i="6"/>
  <c r="I3847" i="6"/>
  <c r="Q3846" i="6"/>
  <c r="L3846" i="6"/>
  <c r="K3846" i="6"/>
  <c r="J3846" i="6"/>
  <c r="I3846" i="6"/>
  <c r="Q3845" i="6"/>
  <c r="L3845" i="6"/>
  <c r="K3845" i="6"/>
  <c r="J3845" i="6"/>
  <c r="I3845" i="6"/>
  <c r="Q3844" i="6"/>
  <c r="L3844" i="6"/>
  <c r="K3844" i="6"/>
  <c r="J3844" i="6"/>
  <c r="I3844" i="6"/>
  <c r="Q3843" i="6"/>
  <c r="L3843" i="6"/>
  <c r="K3843" i="6"/>
  <c r="J3843" i="6"/>
  <c r="I3843" i="6"/>
  <c r="Q3842" i="6"/>
  <c r="L3842" i="6"/>
  <c r="K3842" i="6"/>
  <c r="J3842" i="6"/>
  <c r="I3842" i="6"/>
  <c r="Q3841" i="6"/>
  <c r="L3841" i="6"/>
  <c r="K3841" i="6"/>
  <c r="J3841" i="6"/>
  <c r="I3841" i="6"/>
  <c r="Q3840" i="6"/>
  <c r="L3840" i="6"/>
  <c r="K3840" i="6"/>
  <c r="J3840" i="6"/>
  <c r="I3840" i="6"/>
  <c r="Q3839" i="6"/>
  <c r="L3839" i="6"/>
  <c r="K3839" i="6"/>
  <c r="J3839" i="6"/>
  <c r="I3839" i="6"/>
  <c r="Q3838" i="6"/>
  <c r="L3838" i="6"/>
  <c r="K3838" i="6"/>
  <c r="J3838" i="6"/>
  <c r="I3838" i="6"/>
  <c r="Q3837" i="6"/>
  <c r="L3837" i="6"/>
  <c r="K3837" i="6"/>
  <c r="J3837" i="6"/>
  <c r="I3837" i="6"/>
  <c r="Q3836" i="6"/>
  <c r="L3836" i="6"/>
  <c r="K3836" i="6"/>
  <c r="J3836" i="6"/>
  <c r="I3836" i="6"/>
  <c r="Q3835" i="6"/>
  <c r="L3835" i="6"/>
  <c r="K3835" i="6"/>
  <c r="J3835" i="6"/>
  <c r="I3835" i="6"/>
  <c r="Q3834" i="6"/>
  <c r="L3834" i="6"/>
  <c r="K3834" i="6"/>
  <c r="J3834" i="6"/>
  <c r="I3834" i="6"/>
  <c r="Q3833" i="6"/>
  <c r="L3833" i="6"/>
  <c r="K3833" i="6"/>
  <c r="J3833" i="6"/>
  <c r="I3833" i="6"/>
  <c r="Q3832" i="6"/>
  <c r="L3832" i="6"/>
  <c r="K3832" i="6"/>
  <c r="J3832" i="6"/>
  <c r="I3832" i="6"/>
  <c r="Q3831" i="6"/>
  <c r="L3831" i="6"/>
  <c r="K3831" i="6"/>
  <c r="J3831" i="6"/>
  <c r="I3831" i="6"/>
  <c r="Q3830" i="6"/>
  <c r="L3830" i="6"/>
  <c r="K3830" i="6"/>
  <c r="J3830" i="6"/>
  <c r="I3830" i="6"/>
  <c r="Q3829" i="6"/>
  <c r="L3829" i="6"/>
  <c r="K3829" i="6"/>
  <c r="J3829" i="6"/>
  <c r="I3829" i="6"/>
  <c r="Q3828" i="6"/>
  <c r="L3828" i="6"/>
  <c r="K3828" i="6"/>
  <c r="J3828" i="6"/>
  <c r="I3828" i="6"/>
  <c r="Q3827" i="6"/>
  <c r="L3827" i="6"/>
  <c r="K3827" i="6"/>
  <c r="J3827" i="6"/>
  <c r="I3827" i="6"/>
  <c r="Q3826" i="6"/>
  <c r="L3826" i="6"/>
  <c r="K3826" i="6"/>
  <c r="J3826" i="6"/>
  <c r="I3826" i="6"/>
  <c r="Q3825" i="6"/>
  <c r="L3825" i="6"/>
  <c r="K3825" i="6"/>
  <c r="J3825" i="6"/>
  <c r="I3825" i="6"/>
  <c r="Q3824" i="6"/>
  <c r="L3824" i="6"/>
  <c r="K3824" i="6"/>
  <c r="J3824" i="6"/>
  <c r="I3824" i="6"/>
  <c r="Q3823" i="6"/>
  <c r="L3823" i="6"/>
  <c r="K3823" i="6"/>
  <c r="J3823" i="6"/>
  <c r="I3823" i="6"/>
  <c r="Q3822" i="6"/>
  <c r="L3822" i="6"/>
  <c r="K3822" i="6"/>
  <c r="J3822" i="6"/>
  <c r="I3822" i="6"/>
  <c r="Q3821" i="6"/>
  <c r="L3821" i="6"/>
  <c r="K3821" i="6"/>
  <c r="J3821" i="6"/>
  <c r="I3821" i="6"/>
  <c r="Q3820" i="6"/>
  <c r="L3820" i="6"/>
  <c r="K3820" i="6"/>
  <c r="J3820" i="6"/>
  <c r="I3820" i="6"/>
  <c r="Q3819" i="6"/>
  <c r="L3819" i="6"/>
  <c r="K3819" i="6"/>
  <c r="J3819" i="6"/>
  <c r="I3819" i="6"/>
  <c r="Q3818" i="6"/>
  <c r="L3818" i="6"/>
  <c r="K3818" i="6"/>
  <c r="J3818" i="6"/>
  <c r="I3818" i="6"/>
  <c r="Q3817" i="6"/>
  <c r="L3817" i="6"/>
  <c r="K3817" i="6"/>
  <c r="J3817" i="6"/>
  <c r="I3817" i="6"/>
  <c r="Q3816" i="6"/>
  <c r="L3816" i="6"/>
  <c r="K3816" i="6"/>
  <c r="J3816" i="6"/>
  <c r="I3816" i="6"/>
  <c r="Q3815" i="6"/>
  <c r="L3815" i="6"/>
  <c r="K3815" i="6"/>
  <c r="J3815" i="6"/>
  <c r="I3815" i="6"/>
  <c r="Q3814" i="6"/>
  <c r="L3814" i="6"/>
  <c r="K3814" i="6"/>
  <c r="J3814" i="6"/>
  <c r="I3814" i="6"/>
  <c r="Q3813" i="6"/>
  <c r="L3813" i="6"/>
  <c r="K3813" i="6"/>
  <c r="J3813" i="6"/>
  <c r="I3813" i="6"/>
  <c r="Q3812" i="6"/>
  <c r="L3812" i="6"/>
  <c r="K3812" i="6"/>
  <c r="J3812" i="6"/>
  <c r="I3812" i="6"/>
  <c r="Q3811" i="6"/>
  <c r="L3811" i="6"/>
  <c r="K3811" i="6"/>
  <c r="J3811" i="6"/>
  <c r="I3811" i="6"/>
  <c r="Q3810" i="6"/>
  <c r="L3810" i="6"/>
  <c r="K3810" i="6"/>
  <c r="J3810" i="6"/>
  <c r="I3810" i="6"/>
  <c r="Q3809" i="6"/>
  <c r="L3809" i="6"/>
  <c r="K3809" i="6"/>
  <c r="J3809" i="6"/>
  <c r="I3809" i="6"/>
  <c r="Q3808" i="6"/>
  <c r="L3808" i="6"/>
  <c r="K3808" i="6"/>
  <c r="J3808" i="6"/>
  <c r="I3808" i="6"/>
  <c r="Q3807" i="6"/>
  <c r="L3807" i="6"/>
  <c r="K3807" i="6"/>
  <c r="J3807" i="6"/>
  <c r="I3807" i="6"/>
  <c r="Q3806" i="6"/>
  <c r="L3806" i="6"/>
  <c r="K3806" i="6"/>
  <c r="J3806" i="6"/>
  <c r="I3806" i="6"/>
  <c r="Q3805" i="6"/>
  <c r="L3805" i="6"/>
  <c r="K3805" i="6"/>
  <c r="J3805" i="6"/>
  <c r="I3805" i="6"/>
  <c r="Q3804" i="6"/>
  <c r="L3804" i="6"/>
  <c r="K3804" i="6"/>
  <c r="J3804" i="6"/>
  <c r="I3804" i="6"/>
  <c r="Q3803" i="6"/>
  <c r="L3803" i="6"/>
  <c r="K3803" i="6"/>
  <c r="J3803" i="6"/>
  <c r="I3803" i="6"/>
  <c r="Q3802" i="6"/>
  <c r="L3802" i="6"/>
  <c r="K3802" i="6"/>
  <c r="J3802" i="6"/>
  <c r="I3802" i="6"/>
  <c r="Q3801" i="6"/>
  <c r="L3801" i="6"/>
  <c r="K3801" i="6"/>
  <c r="J3801" i="6"/>
  <c r="I3801" i="6"/>
  <c r="Q3800" i="6"/>
  <c r="L3800" i="6"/>
  <c r="K3800" i="6"/>
  <c r="J3800" i="6"/>
  <c r="I3800" i="6"/>
  <c r="Q3799" i="6"/>
  <c r="L3799" i="6"/>
  <c r="K3799" i="6"/>
  <c r="J3799" i="6"/>
  <c r="I3799" i="6"/>
  <c r="Q3798" i="6"/>
  <c r="L3798" i="6"/>
  <c r="K3798" i="6"/>
  <c r="J3798" i="6"/>
  <c r="I3798" i="6"/>
  <c r="Q3797" i="6"/>
  <c r="L3797" i="6"/>
  <c r="K3797" i="6"/>
  <c r="J3797" i="6"/>
  <c r="I3797" i="6"/>
  <c r="Q3796" i="6"/>
  <c r="L3796" i="6"/>
  <c r="K3796" i="6"/>
  <c r="J3796" i="6"/>
  <c r="I3796" i="6"/>
  <c r="Q3795" i="6"/>
  <c r="L3795" i="6"/>
  <c r="K3795" i="6"/>
  <c r="J3795" i="6"/>
  <c r="I3795" i="6"/>
  <c r="Q3794" i="6"/>
  <c r="L3794" i="6"/>
  <c r="K3794" i="6"/>
  <c r="J3794" i="6"/>
  <c r="I3794" i="6"/>
  <c r="Q3793" i="6"/>
  <c r="L3793" i="6"/>
  <c r="K3793" i="6"/>
  <c r="J3793" i="6"/>
  <c r="I3793" i="6"/>
  <c r="Q3792" i="6"/>
  <c r="L3792" i="6"/>
  <c r="K3792" i="6"/>
  <c r="J3792" i="6"/>
  <c r="I3792" i="6"/>
  <c r="Q3791" i="6"/>
  <c r="L3791" i="6"/>
  <c r="K3791" i="6"/>
  <c r="J3791" i="6"/>
  <c r="I3791" i="6"/>
  <c r="Q3790" i="6"/>
  <c r="L3790" i="6"/>
  <c r="K3790" i="6"/>
  <c r="J3790" i="6"/>
  <c r="I3790" i="6"/>
  <c r="Q3789" i="6"/>
  <c r="L3789" i="6"/>
  <c r="K3789" i="6"/>
  <c r="J3789" i="6"/>
  <c r="I3789" i="6"/>
  <c r="Q3788" i="6"/>
  <c r="L3788" i="6"/>
  <c r="K3788" i="6"/>
  <c r="J3788" i="6"/>
  <c r="I3788" i="6"/>
  <c r="Q3787" i="6"/>
  <c r="L3787" i="6"/>
  <c r="K3787" i="6"/>
  <c r="J3787" i="6"/>
  <c r="I3787" i="6"/>
  <c r="Q3786" i="6"/>
  <c r="L3786" i="6"/>
  <c r="K3786" i="6"/>
  <c r="J3786" i="6"/>
  <c r="I3786" i="6"/>
  <c r="Q3785" i="6"/>
  <c r="L3785" i="6"/>
  <c r="K3785" i="6"/>
  <c r="J3785" i="6"/>
  <c r="I3785" i="6"/>
  <c r="Q3784" i="6"/>
  <c r="L3784" i="6"/>
  <c r="K3784" i="6"/>
  <c r="J3784" i="6"/>
  <c r="I3784" i="6"/>
  <c r="Q3783" i="6"/>
  <c r="L3783" i="6"/>
  <c r="K3783" i="6"/>
  <c r="J3783" i="6"/>
  <c r="I3783" i="6"/>
  <c r="Q3782" i="6"/>
  <c r="L3782" i="6"/>
  <c r="K3782" i="6"/>
  <c r="J3782" i="6"/>
  <c r="I3782" i="6"/>
  <c r="Q3781" i="6"/>
  <c r="L3781" i="6"/>
  <c r="K3781" i="6"/>
  <c r="J3781" i="6"/>
  <c r="I3781" i="6"/>
  <c r="Q3780" i="6"/>
  <c r="L3780" i="6"/>
  <c r="K3780" i="6"/>
  <c r="J3780" i="6"/>
  <c r="I3780" i="6"/>
  <c r="Q3779" i="6"/>
  <c r="L3779" i="6"/>
  <c r="K3779" i="6"/>
  <c r="J3779" i="6"/>
  <c r="I3779" i="6"/>
  <c r="Q3778" i="6"/>
  <c r="L3778" i="6"/>
  <c r="K3778" i="6"/>
  <c r="J3778" i="6"/>
  <c r="I3778" i="6"/>
  <c r="Q3777" i="6"/>
  <c r="L3777" i="6"/>
  <c r="K3777" i="6"/>
  <c r="J3777" i="6"/>
  <c r="I3777" i="6"/>
  <c r="Q3776" i="6"/>
  <c r="L3776" i="6"/>
  <c r="K3776" i="6"/>
  <c r="J3776" i="6"/>
  <c r="I3776" i="6"/>
  <c r="Q3775" i="6"/>
  <c r="L3775" i="6"/>
  <c r="K3775" i="6"/>
  <c r="J3775" i="6"/>
  <c r="I3775" i="6"/>
  <c r="Q3774" i="6"/>
  <c r="L3774" i="6"/>
  <c r="K3774" i="6"/>
  <c r="J3774" i="6"/>
  <c r="I3774" i="6"/>
  <c r="Q3773" i="6"/>
  <c r="L3773" i="6"/>
  <c r="K3773" i="6"/>
  <c r="J3773" i="6"/>
  <c r="I3773" i="6"/>
  <c r="Q3772" i="6"/>
  <c r="L3772" i="6"/>
  <c r="K3772" i="6"/>
  <c r="J3772" i="6"/>
  <c r="I3772" i="6"/>
  <c r="Q3771" i="6"/>
  <c r="L3771" i="6"/>
  <c r="K3771" i="6"/>
  <c r="J3771" i="6"/>
  <c r="I3771" i="6"/>
  <c r="Q3770" i="6"/>
  <c r="L3770" i="6"/>
  <c r="K3770" i="6"/>
  <c r="J3770" i="6"/>
  <c r="I3770" i="6"/>
  <c r="Q3769" i="6"/>
  <c r="L3769" i="6"/>
  <c r="K3769" i="6"/>
  <c r="J3769" i="6"/>
  <c r="I3769" i="6"/>
  <c r="Q3768" i="6"/>
  <c r="L3768" i="6"/>
  <c r="K3768" i="6"/>
  <c r="J3768" i="6"/>
  <c r="I3768" i="6"/>
  <c r="Q3767" i="6"/>
  <c r="L3767" i="6"/>
  <c r="K3767" i="6"/>
  <c r="J3767" i="6"/>
  <c r="I3767" i="6"/>
  <c r="Q3766" i="6"/>
  <c r="L3766" i="6"/>
  <c r="K3766" i="6"/>
  <c r="J3766" i="6"/>
  <c r="I3766" i="6"/>
  <c r="Q3765" i="6"/>
  <c r="L3765" i="6"/>
  <c r="K3765" i="6"/>
  <c r="J3765" i="6"/>
  <c r="I3765" i="6"/>
  <c r="Q3764" i="6"/>
  <c r="L3764" i="6"/>
  <c r="K3764" i="6"/>
  <c r="J3764" i="6"/>
  <c r="I3764" i="6"/>
  <c r="Q3763" i="6"/>
  <c r="L3763" i="6"/>
  <c r="K3763" i="6"/>
  <c r="J3763" i="6"/>
  <c r="I3763" i="6"/>
  <c r="Q3762" i="6"/>
  <c r="L3762" i="6"/>
  <c r="K3762" i="6"/>
  <c r="J3762" i="6"/>
  <c r="I3762" i="6"/>
  <c r="Q3761" i="6"/>
  <c r="L3761" i="6"/>
  <c r="K3761" i="6"/>
  <c r="J3761" i="6"/>
  <c r="I3761" i="6"/>
  <c r="Q3760" i="6"/>
  <c r="L3760" i="6"/>
  <c r="K3760" i="6"/>
  <c r="J3760" i="6"/>
  <c r="I3760" i="6"/>
  <c r="Q3759" i="6"/>
  <c r="L3759" i="6"/>
  <c r="K3759" i="6"/>
  <c r="J3759" i="6"/>
  <c r="I3759" i="6"/>
  <c r="Q3758" i="6"/>
  <c r="L3758" i="6"/>
  <c r="K3758" i="6"/>
  <c r="J3758" i="6"/>
  <c r="I3758" i="6"/>
  <c r="Q3757" i="6"/>
  <c r="L3757" i="6"/>
  <c r="K3757" i="6"/>
  <c r="J3757" i="6"/>
  <c r="I3757" i="6"/>
  <c r="Q3756" i="6"/>
  <c r="L3756" i="6"/>
  <c r="K3756" i="6"/>
  <c r="J3756" i="6"/>
  <c r="I3756" i="6"/>
  <c r="Q3755" i="6"/>
  <c r="L3755" i="6"/>
  <c r="K3755" i="6"/>
  <c r="J3755" i="6"/>
  <c r="I3755" i="6"/>
  <c r="Q3754" i="6"/>
  <c r="L3754" i="6"/>
  <c r="K3754" i="6"/>
  <c r="J3754" i="6"/>
  <c r="I3754" i="6"/>
  <c r="Q3753" i="6"/>
  <c r="L3753" i="6"/>
  <c r="K3753" i="6"/>
  <c r="J3753" i="6"/>
  <c r="I3753" i="6"/>
  <c r="Q3752" i="6"/>
  <c r="L3752" i="6"/>
  <c r="K3752" i="6"/>
  <c r="J3752" i="6"/>
  <c r="I3752" i="6"/>
  <c r="Q3751" i="6"/>
  <c r="L3751" i="6"/>
  <c r="K3751" i="6"/>
  <c r="J3751" i="6"/>
  <c r="I3751" i="6"/>
  <c r="Q3750" i="6"/>
  <c r="L3750" i="6"/>
  <c r="K3750" i="6"/>
  <c r="J3750" i="6"/>
  <c r="I3750" i="6"/>
  <c r="Q3749" i="6"/>
  <c r="L3749" i="6"/>
  <c r="K3749" i="6"/>
  <c r="J3749" i="6"/>
  <c r="I3749" i="6"/>
  <c r="Q3748" i="6"/>
  <c r="L3748" i="6"/>
  <c r="K3748" i="6"/>
  <c r="J3748" i="6"/>
  <c r="I3748" i="6"/>
  <c r="Q3747" i="6"/>
  <c r="L3747" i="6"/>
  <c r="K3747" i="6"/>
  <c r="J3747" i="6"/>
  <c r="I3747" i="6"/>
  <c r="Q3746" i="6"/>
  <c r="L3746" i="6"/>
  <c r="K3746" i="6"/>
  <c r="J3746" i="6"/>
  <c r="I3746" i="6"/>
  <c r="Q3745" i="6"/>
  <c r="L3745" i="6"/>
  <c r="K3745" i="6"/>
  <c r="J3745" i="6"/>
  <c r="I3745" i="6"/>
  <c r="Q3744" i="6"/>
  <c r="L3744" i="6"/>
  <c r="K3744" i="6"/>
  <c r="J3744" i="6"/>
  <c r="I3744" i="6"/>
  <c r="Q3743" i="6"/>
  <c r="L3743" i="6"/>
  <c r="K3743" i="6"/>
  <c r="J3743" i="6"/>
  <c r="I3743" i="6"/>
  <c r="Q3742" i="6"/>
  <c r="L3742" i="6"/>
  <c r="K3742" i="6"/>
  <c r="J3742" i="6"/>
  <c r="I3742" i="6"/>
  <c r="Q3741" i="6"/>
  <c r="L3741" i="6"/>
  <c r="K3741" i="6"/>
  <c r="J3741" i="6"/>
  <c r="I3741" i="6"/>
  <c r="Q3740" i="6"/>
  <c r="L3740" i="6"/>
  <c r="K3740" i="6"/>
  <c r="J3740" i="6"/>
  <c r="I3740" i="6"/>
  <c r="Q3739" i="6"/>
  <c r="L3739" i="6"/>
  <c r="K3739" i="6"/>
  <c r="J3739" i="6"/>
  <c r="I3739" i="6"/>
  <c r="Q3738" i="6"/>
  <c r="L3738" i="6"/>
  <c r="K3738" i="6"/>
  <c r="J3738" i="6"/>
  <c r="I3738" i="6"/>
  <c r="Q3737" i="6"/>
  <c r="L3737" i="6"/>
  <c r="K3737" i="6"/>
  <c r="J3737" i="6"/>
  <c r="I3737" i="6"/>
  <c r="Q3736" i="6"/>
  <c r="L3736" i="6"/>
  <c r="K3736" i="6"/>
  <c r="J3736" i="6"/>
  <c r="I3736" i="6"/>
  <c r="Q3735" i="6"/>
  <c r="L3735" i="6"/>
  <c r="K3735" i="6"/>
  <c r="J3735" i="6"/>
  <c r="I3735" i="6"/>
  <c r="Q3734" i="6"/>
  <c r="L3734" i="6"/>
  <c r="K3734" i="6"/>
  <c r="J3734" i="6"/>
  <c r="I3734" i="6"/>
  <c r="Q3733" i="6"/>
  <c r="L3733" i="6"/>
  <c r="K3733" i="6"/>
  <c r="J3733" i="6"/>
  <c r="I3733" i="6"/>
  <c r="Q3732" i="6"/>
  <c r="L3732" i="6"/>
  <c r="K3732" i="6"/>
  <c r="J3732" i="6"/>
  <c r="I3732" i="6"/>
  <c r="Q3731" i="6"/>
  <c r="L3731" i="6"/>
  <c r="K3731" i="6"/>
  <c r="J3731" i="6"/>
  <c r="I3731" i="6"/>
  <c r="Q3730" i="6"/>
  <c r="L3730" i="6"/>
  <c r="K3730" i="6"/>
  <c r="J3730" i="6"/>
  <c r="I3730" i="6"/>
  <c r="Q3729" i="6"/>
  <c r="L3729" i="6"/>
  <c r="K3729" i="6"/>
  <c r="J3729" i="6"/>
  <c r="I3729" i="6"/>
  <c r="Q3728" i="6"/>
  <c r="L3728" i="6"/>
  <c r="K3728" i="6"/>
  <c r="J3728" i="6"/>
  <c r="I3728" i="6"/>
  <c r="Q3727" i="6"/>
  <c r="L3727" i="6"/>
  <c r="K3727" i="6"/>
  <c r="J3727" i="6"/>
  <c r="I3727" i="6"/>
  <c r="Q3726" i="6"/>
  <c r="L3726" i="6"/>
  <c r="K3726" i="6"/>
  <c r="J3726" i="6"/>
  <c r="I3726" i="6"/>
  <c r="Q3725" i="6"/>
  <c r="L3725" i="6"/>
  <c r="K3725" i="6"/>
  <c r="J3725" i="6"/>
  <c r="I3725" i="6"/>
  <c r="Q3724" i="6"/>
  <c r="L3724" i="6"/>
  <c r="K3724" i="6"/>
  <c r="J3724" i="6"/>
  <c r="I3724" i="6"/>
  <c r="Q3723" i="6"/>
  <c r="L3723" i="6"/>
  <c r="K3723" i="6"/>
  <c r="J3723" i="6"/>
  <c r="I3723" i="6"/>
  <c r="Q3722" i="6"/>
  <c r="L3722" i="6"/>
  <c r="K3722" i="6"/>
  <c r="J3722" i="6"/>
  <c r="I3722" i="6"/>
  <c r="Q3721" i="6"/>
  <c r="L3721" i="6"/>
  <c r="K3721" i="6"/>
  <c r="J3721" i="6"/>
  <c r="I3721" i="6"/>
  <c r="Q3720" i="6"/>
  <c r="L3720" i="6"/>
  <c r="K3720" i="6"/>
  <c r="J3720" i="6"/>
  <c r="I3720" i="6"/>
  <c r="Q3719" i="6"/>
  <c r="L3719" i="6"/>
  <c r="K3719" i="6"/>
  <c r="J3719" i="6"/>
  <c r="I3719" i="6"/>
  <c r="Q3718" i="6"/>
  <c r="L3718" i="6"/>
  <c r="K3718" i="6"/>
  <c r="J3718" i="6"/>
  <c r="I3718" i="6"/>
  <c r="Q3717" i="6"/>
  <c r="L3717" i="6"/>
  <c r="K3717" i="6"/>
  <c r="J3717" i="6"/>
  <c r="I3717" i="6"/>
  <c r="Q3716" i="6"/>
  <c r="L3716" i="6"/>
  <c r="K3716" i="6"/>
  <c r="J3716" i="6"/>
  <c r="I3716" i="6"/>
  <c r="Q3715" i="6"/>
  <c r="L3715" i="6"/>
  <c r="K3715" i="6"/>
  <c r="J3715" i="6"/>
  <c r="I3715" i="6"/>
  <c r="Q3714" i="6"/>
  <c r="L3714" i="6"/>
  <c r="K3714" i="6"/>
  <c r="J3714" i="6"/>
  <c r="I3714" i="6"/>
  <c r="Q3713" i="6"/>
  <c r="L3713" i="6"/>
  <c r="K3713" i="6"/>
  <c r="J3713" i="6"/>
  <c r="I3713" i="6"/>
  <c r="Q3712" i="6"/>
  <c r="L3712" i="6"/>
  <c r="K3712" i="6"/>
  <c r="J3712" i="6"/>
  <c r="I3712" i="6"/>
  <c r="Q3711" i="6"/>
  <c r="L3711" i="6"/>
  <c r="K3711" i="6"/>
  <c r="J3711" i="6"/>
  <c r="I3711" i="6"/>
  <c r="Q3710" i="6"/>
  <c r="L3710" i="6"/>
  <c r="K3710" i="6"/>
  <c r="J3710" i="6"/>
  <c r="I3710" i="6"/>
  <c r="Q3709" i="6"/>
  <c r="L3709" i="6"/>
  <c r="K3709" i="6"/>
  <c r="J3709" i="6"/>
  <c r="I3709" i="6"/>
  <c r="Q3708" i="6"/>
  <c r="L3708" i="6"/>
  <c r="K3708" i="6"/>
  <c r="J3708" i="6"/>
  <c r="I3708" i="6"/>
  <c r="Q3707" i="6"/>
  <c r="L3707" i="6"/>
  <c r="K3707" i="6"/>
  <c r="J3707" i="6"/>
  <c r="I3707" i="6"/>
  <c r="Q3706" i="6"/>
  <c r="L3706" i="6"/>
  <c r="K3706" i="6"/>
  <c r="J3706" i="6"/>
  <c r="I3706" i="6"/>
  <c r="Q3705" i="6"/>
  <c r="L3705" i="6"/>
  <c r="K3705" i="6"/>
  <c r="J3705" i="6"/>
  <c r="I3705" i="6"/>
  <c r="Q3704" i="6"/>
  <c r="L3704" i="6"/>
  <c r="K3704" i="6"/>
  <c r="J3704" i="6"/>
  <c r="I3704" i="6"/>
  <c r="Q3703" i="6"/>
  <c r="L3703" i="6"/>
  <c r="K3703" i="6"/>
  <c r="J3703" i="6"/>
  <c r="I3703" i="6"/>
  <c r="Q3702" i="6"/>
  <c r="L3702" i="6"/>
  <c r="K3702" i="6"/>
  <c r="J3702" i="6"/>
  <c r="I3702" i="6"/>
  <c r="Q3701" i="6"/>
  <c r="L3701" i="6"/>
  <c r="K3701" i="6"/>
  <c r="J3701" i="6"/>
  <c r="I3701" i="6"/>
  <c r="Q3700" i="6"/>
  <c r="L3700" i="6"/>
  <c r="K3700" i="6"/>
  <c r="J3700" i="6"/>
  <c r="I3700" i="6"/>
  <c r="Q3699" i="6"/>
  <c r="L3699" i="6"/>
  <c r="K3699" i="6"/>
  <c r="J3699" i="6"/>
  <c r="I3699" i="6"/>
  <c r="Q3698" i="6"/>
  <c r="L3698" i="6"/>
  <c r="K3698" i="6"/>
  <c r="J3698" i="6"/>
  <c r="I3698" i="6"/>
  <c r="Q3697" i="6"/>
  <c r="L3697" i="6"/>
  <c r="K3697" i="6"/>
  <c r="J3697" i="6"/>
  <c r="I3697" i="6"/>
  <c r="Q3696" i="6"/>
  <c r="L3696" i="6"/>
  <c r="K3696" i="6"/>
  <c r="J3696" i="6"/>
  <c r="I3696" i="6"/>
  <c r="Q3695" i="6"/>
  <c r="L3695" i="6"/>
  <c r="K3695" i="6"/>
  <c r="J3695" i="6"/>
  <c r="I3695" i="6"/>
  <c r="Q3694" i="6"/>
  <c r="L3694" i="6"/>
  <c r="K3694" i="6"/>
  <c r="J3694" i="6"/>
  <c r="I3694" i="6"/>
  <c r="Q3693" i="6"/>
  <c r="L3693" i="6"/>
  <c r="K3693" i="6"/>
  <c r="J3693" i="6"/>
  <c r="I3693" i="6"/>
  <c r="Q3692" i="6"/>
  <c r="L3692" i="6"/>
  <c r="K3692" i="6"/>
  <c r="J3692" i="6"/>
  <c r="I3692" i="6"/>
  <c r="Q3691" i="6"/>
  <c r="L3691" i="6"/>
  <c r="K3691" i="6"/>
  <c r="J3691" i="6"/>
  <c r="I3691" i="6"/>
  <c r="Q3690" i="6"/>
  <c r="L3690" i="6"/>
  <c r="K3690" i="6"/>
  <c r="J3690" i="6"/>
  <c r="I3690" i="6"/>
  <c r="Q3689" i="6"/>
  <c r="L3689" i="6"/>
  <c r="K3689" i="6"/>
  <c r="J3689" i="6"/>
  <c r="I3689" i="6"/>
  <c r="Q3688" i="6"/>
  <c r="L3688" i="6"/>
  <c r="K3688" i="6"/>
  <c r="J3688" i="6"/>
  <c r="I3688" i="6"/>
  <c r="Q3687" i="6"/>
  <c r="L3687" i="6"/>
  <c r="K3687" i="6"/>
  <c r="J3687" i="6"/>
  <c r="I3687" i="6"/>
  <c r="Q3686" i="6"/>
  <c r="L3686" i="6"/>
  <c r="K3686" i="6"/>
  <c r="J3686" i="6"/>
  <c r="I3686" i="6"/>
  <c r="Q3685" i="6"/>
  <c r="L3685" i="6"/>
  <c r="K3685" i="6"/>
  <c r="J3685" i="6"/>
  <c r="I3685" i="6"/>
  <c r="Q3684" i="6"/>
  <c r="L3684" i="6"/>
  <c r="K3684" i="6"/>
  <c r="J3684" i="6"/>
  <c r="I3684" i="6"/>
  <c r="Q3683" i="6"/>
  <c r="L3683" i="6"/>
  <c r="K3683" i="6"/>
  <c r="J3683" i="6"/>
  <c r="I3683" i="6"/>
  <c r="Q3682" i="6"/>
  <c r="L3682" i="6"/>
  <c r="K3682" i="6"/>
  <c r="J3682" i="6"/>
  <c r="I3682" i="6"/>
  <c r="Q3681" i="6"/>
  <c r="L3681" i="6"/>
  <c r="K3681" i="6"/>
  <c r="J3681" i="6"/>
  <c r="I3681" i="6"/>
  <c r="Q3680" i="6"/>
  <c r="L3680" i="6"/>
  <c r="K3680" i="6"/>
  <c r="J3680" i="6"/>
  <c r="I3680" i="6"/>
  <c r="Q3679" i="6"/>
  <c r="L3679" i="6"/>
  <c r="K3679" i="6"/>
  <c r="J3679" i="6"/>
  <c r="I3679" i="6"/>
  <c r="Q3678" i="6"/>
  <c r="L3678" i="6"/>
  <c r="K3678" i="6"/>
  <c r="J3678" i="6"/>
  <c r="I3678" i="6"/>
  <c r="Q3677" i="6"/>
  <c r="L3677" i="6"/>
  <c r="K3677" i="6"/>
  <c r="J3677" i="6"/>
  <c r="I3677" i="6"/>
  <c r="Q3676" i="6"/>
  <c r="L3676" i="6"/>
  <c r="K3676" i="6"/>
  <c r="J3676" i="6"/>
  <c r="I3676" i="6"/>
  <c r="Q3675" i="6"/>
  <c r="L3675" i="6"/>
  <c r="K3675" i="6"/>
  <c r="J3675" i="6"/>
  <c r="I3675" i="6"/>
  <c r="Q3674" i="6"/>
  <c r="L3674" i="6"/>
  <c r="K3674" i="6"/>
  <c r="J3674" i="6"/>
  <c r="I3674" i="6"/>
  <c r="Q3673" i="6"/>
  <c r="L3673" i="6"/>
  <c r="K3673" i="6"/>
  <c r="J3673" i="6"/>
  <c r="I3673" i="6"/>
  <c r="Q3672" i="6"/>
  <c r="L3672" i="6"/>
  <c r="K3672" i="6"/>
  <c r="J3672" i="6"/>
  <c r="I3672" i="6"/>
  <c r="Q3671" i="6"/>
  <c r="L3671" i="6"/>
  <c r="K3671" i="6"/>
  <c r="J3671" i="6"/>
  <c r="I3671" i="6"/>
  <c r="Q3670" i="6"/>
  <c r="L3670" i="6"/>
  <c r="K3670" i="6"/>
  <c r="J3670" i="6"/>
  <c r="I3670" i="6"/>
  <c r="Q3669" i="6"/>
  <c r="L3669" i="6"/>
  <c r="K3669" i="6"/>
  <c r="J3669" i="6"/>
  <c r="I3669" i="6"/>
  <c r="Q3668" i="6"/>
  <c r="L3668" i="6"/>
  <c r="K3668" i="6"/>
  <c r="J3668" i="6"/>
  <c r="I3668" i="6"/>
  <c r="Q3667" i="6"/>
  <c r="L3667" i="6"/>
  <c r="K3667" i="6"/>
  <c r="J3667" i="6"/>
  <c r="I3667" i="6"/>
  <c r="Q3666" i="6"/>
  <c r="L3666" i="6"/>
  <c r="K3666" i="6"/>
  <c r="J3666" i="6"/>
  <c r="I3666" i="6"/>
  <c r="Q3665" i="6"/>
  <c r="L3665" i="6"/>
  <c r="K3665" i="6"/>
  <c r="J3665" i="6"/>
  <c r="I3665" i="6"/>
  <c r="Q3664" i="6"/>
  <c r="L3664" i="6"/>
  <c r="K3664" i="6"/>
  <c r="J3664" i="6"/>
  <c r="I3664" i="6"/>
  <c r="Q3663" i="6"/>
  <c r="L3663" i="6"/>
  <c r="K3663" i="6"/>
  <c r="J3663" i="6"/>
  <c r="I3663" i="6"/>
  <c r="Q3662" i="6"/>
  <c r="L3662" i="6"/>
  <c r="K3662" i="6"/>
  <c r="J3662" i="6"/>
  <c r="I3662" i="6"/>
  <c r="Q3661" i="6"/>
  <c r="L3661" i="6"/>
  <c r="K3661" i="6"/>
  <c r="J3661" i="6"/>
  <c r="I3661" i="6"/>
  <c r="Q3660" i="6"/>
  <c r="L3660" i="6"/>
  <c r="K3660" i="6"/>
  <c r="J3660" i="6"/>
  <c r="I3660" i="6"/>
  <c r="Q3659" i="6"/>
  <c r="L3659" i="6"/>
  <c r="K3659" i="6"/>
  <c r="J3659" i="6"/>
  <c r="I3659" i="6"/>
  <c r="Q3658" i="6"/>
  <c r="L3658" i="6"/>
  <c r="K3658" i="6"/>
  <c r="J3658" i="6"/>
  <c r="I3658" i="6"/>
  <c r="Q3657" i="6"/>
  <c r="L3657" i="6"/>
  <c r="K3657" i="6"/>
  <c r="J3657" i="6"/>
  <c r="I3657" i="6"/>
  <c r="Q3656" i="6"/>
  <c r="L3656" i="6"/>
  <c r="K3656" i="6"/>
  <c r="J3656" i="6"/>
  <c r="I3656" i="6"/>
  <c r="Q3655" i="6"/>
  <c r="L3655" i="6"/>
  <c r="K3655" i="6"/>
  <c r="J3655" i="6"/>
  <c r="I3655" i="6"/>
  <c r="Q3654" i="6"/>
  <c r="L3654" i="6"/>
  <c r="K3654" i="6"/>
  <c r="J3654" i="6"/>
  <c r="I3654" i="6"/>
  <c r="Q3653" i="6"/>
  <c r="L3653" i="6"/>
  <c r="K3653" i="6"/>
  <c r="J3653" i="6"/>
  <c r="I3653" i="6"/>
  <c r="Q3652" i="6"/>
  <c r="L3652" i="6"/>
  <c r="K3652" i="6"/>
  <c r="J3652" i="6"/>
  <c r="I3652" i="6"/>
  <c r="Q3651" i="6"/>
  <c r="L3651" i="6"/>
  <c r="K3651" i="6"/>
  <c r="J3651" i="6"/>
  <c r="I3651" i="6"/>
  <c r="Q3650" i="6"/>
  <c r="L3650" i="6"/>
  <c r="K3650" i="6"/>
  <c r="J3650" i="6"/>
  <c r="I3650" i="6"/>
  <c r="Q3649" i="6"/>
  <c r="L3649" i="6"/>
  <c r="K3649" i="6"/>
  <c r="J3649" i="6"/>
  <c r="I3649" i="6"/>
  <c r="Q3648" i="6"/>
  <c r="L3648" i="6"/>
  <c r="K3648" i="6"/>
  <c r="J3648" i="6"/>
  <c r="I3648" i="6"/>
  <c r="Q3647" i="6"/>
  <c r="L3647" i="6"/>
  <c r="K3647" i="6"/>
  <c r="J3647" i="6"/>
  <c r="I3647" i="6"/>
  <c r="Q3646" i="6"/>
  <c r="L3646" i="6"/>
  <c r="K3646" i="6"/>
  <c r="J3646" i="6"/>
  <c r="I3646" i="6"/>
  <c r="Q3645" i="6"/>
  <c r="L3645" i="6"/>
  <c r="K3645" i="6"/>
  <c r="J3645" i="6"/>
  <c r="I3645" i="6"/>
  <c r="Q3644" i="6"/>
  <c r="L3644" i="6"/>
  <c r="K3644" i="6"/>
  <c r="J3644" i="6"/>
  <c r="I3644" i="6"/>
  <c r="Q3643" i="6"/>
  <c r="L3643" i="6"/>
  <c r="K3643" i="6"/>
  <c r="J3643" i="6"/>
  <c r="I3643" i="6"/>
  <c r="Q3642" i="6"/>
  <c r="L3642" i="6"/>
  <c r="K3642" i="6"/>
  <c r="J3642" i="6"/>
  <c r="I3642" i="6"/>
  <c r="Q3641" i="6"/>
  <c r="L3641" i="6"/>
  <c r="K3641" i="6"/>
  <c r="J3641" i="6"/>
  <c r="I3641" i="6"/>
  <c r="Q3640" i="6"/>
  <c r="L3640" i="6"/>
  <c r="K3640" i="6"/>
  <c r="J3640" i="6"/>
  <c r="I3640" i="6"/>
  <c r="Q3639" i="6"/>
  <c r="L3639" i="6"/>
  <c r="K3639" i="6"/>
  <c r="J3639" i="6"/>
  <c r="I3639" i="6"/>
  <c r="Q3638" i="6"/>
  <c r="L3638" i="6"/>
  <c r="K3638" i="6"/>
  <c r="J3638" i="6"/>
  <c r="I3638" i="6"/>
  <c r="Q3637" i="6"/>
  <c r="L3637" i="6"/>
  <c r="K3637" i="6"/>
  <c r="J3637" i="6"/>
  <c r="I3637" i="6"/>
  <c r="Q3636" i="6"/>
  <c r="L3636" i="6"/>
  <c r="K3636" i="6"/>
  <c r="J3636" i="6"/>
  <c r="I3636" i="6"/>
  <c r="Q3635" i="6"/>
  <c r="L3635" i="6"/>
  <c r="K3635" i="6"/>
  <c r="J3635" i="6"/>
  <c r="I3635" i="6"/>
  <c r="Q3634" i="6"/>
  <c r="L3634" i="6"/>
  <c r="K3634" i="6"/>
  <c r="J3634" i="6"/>
  <c r="I3634" i="6"/>
  <c r="Q3633" i="6"/>
  <c r="L3633" i="6"/>
  <c r="K3633" i="6"/>
  <c r="J3633" i="6"/>
  <c r="I3633" i="6"/>
  <c r="Q3632" i="6"/>
  <c r="L3632" i="6"/>
  <c r="K3632" i="6"/>
  <c r="J3632" i="6"/>
  <c r="I3632" i="6"/>
  <c r="Q3631" i="6"/>
  <c r="L3631" i="6"/>
  <c r="K3631" i="6"/>
  <c r="J3631" i="6"/>
  <c r="I3631" i="6"/>
  <c r="Q3630" i="6"/>
  <c r="L3630" i="6"/>
  <c r="K3630" i="6"/>
  <c r="J3630" i="6"/>
  <c r="I3630" i="6"/>
  <c r="Q3629" i="6"/>
  <c r="L3629" i="6"/>
  <c r="K3629" i="6"/>
  <c r="J3629" i="6"/>
  <c r="I3629" i="6"/>
  <c r="Q3628" i="6"/>
  <c r="L3628" i="6"/>
  <c r="K3628" i="6"/>
  <c r="J3628" i="6"/>
  <c r="I3628" i="6"/>
  <c r="Q3627" i="6"/>
  <c r="L3627" i="6"/>
  <c r="K3627" i="6"/>
  <c r="J3627" i="6"/>
  <c r="I3627" i="6"/>
  <c r="Q3626" i="6"/>
  <c r="L3626" i="6"/>
  <c r="K3626" i="6"/>
  <c r="J3626" i="6"/>
  <c r="I3626" i="6"/>
  <c r="Q3625" i="6"/>
  <c r="L3625" i="6"/>
  <c r="K3625" i="6"/>
  <c r="J3625" i="6"/>
  <c r="I3625" i="6"/>
  <c r="Q3624" i="6"/>
  <c r="L3624" i="6"/>
  <c r="K3624" i="6"/>
  <c r="J3624" i="6"/>
  <c r="I3624" i="6"/>
  <c r="Q3623" i="6"/>
  <c r="L3623" i="6"/>
  <c r="K3623" i="6"/>
  <c r="J3623" i="6"/>
  <c r="I3623" i="6"/>
  <c r="Q3622" i="6"/>
  <c r="L3622" i="6"/>
  <c r="K3622" i="6"/>
  <c r="J3622" i="6"/>
  <c r="I3622" i="6"/>
  <c r="Q3621" i="6"/>
  <c r="L3621" i="6"/>
  <c r="K3621" i="6"/>
  <c r="J3621" i="6"/>
  <c r="I3621" i="6"/>
  <c r="Q3620" i="6"/>
  <c r="L3620" i="6"/>
  <c r="K3620" i="6"/>
  <c r="J3620" i="6"/>
  <c r="I3620" i="6"/>
  <c r="Q3619" i="6"/>
  <c r="L3619" i="6"/>
  <c r="K3619" i="6"/>
  <c r="J3619" i="6"/>
  <c r="I3619" i="6"/>
  <c r="Q3618" i="6"/>
  <c r="L3618" i="6"/>
  <c r="K3618" i="6"/>
  <c r="J3618" i="6"/>
  <c r="I3618" i="6"/>
  <c r="Q3617" i="6"/>
  <c r="L3617" i="6"/>
  <c r="K3617" i="6"/>
  <c r="J3617" i="6"/>
  <c r="I3617" i="6"/>
  <c r="Q3616" i="6"/>
  <c r="L3616" i="6"/>
  <c r="K3616" i="6"/>
  <c r="J3616" i="6"/>
  <c r="I3616" i="6"/>
  <c r="Q3615" i="6"/>
  <c r="L3615" i="6"/>
  <c r="K3615" i="6"/>
  <c r="J3615" i="6"/>
  <c r="I3615" i="6"/>
  <c r="Q3614" i="6"/>
  <c r="L3614" i="6"/>
  <c r="K3614" i="6"/>
  <c r="J3614" i="6"/>
  <c r="I3614" i="6"/>
  <c r="Q3613" i="6"/>
  <c r="L3613" i="6"/>
  <c r="K3613" i="6"/>
  <c r="J3613" i="6"/>
  <c r="I3613" i="6"/>
  <c r="Q3612" i="6"/>
  <c r="L3612" i="6"/>
  <c r="K3612" i="6"/>
  <c r="J3612" i="6"/>
  <c r="I3612" i="6"/>
  <c r="Q3611" i="6"/>
  <c r="L3611" i="6"/>
  <c r="K3611" i="6"/>
  <c r="J3611" i="6"/>
  <c r="I3611" i="6"/>
  <c r="Q3610" i="6"/>
  <c r="L3610" i="6"/>
  <c r="K3610" i="6"/>
  <c r="J3610" i="6"/>
  <c r="I3610" i="6"/>
  <c r="Q3609" i="6"/>
  <c r="L3609" i="6"/>
  <c r="K3609" i="6"/>
  <c r="J3609" i="6"/>
  <c r="I3609" i="6"/>
  <c r="Q3608" i="6"/>
  <c r="L3608" i="6"/>
  <c r="K3608" i="6"/>
  <c r="J3608" i="6"/>
  <c r="I3608" i="6"/>
  <c r="Q3607" i="6"/>
  <c r="L3607" i="6"/>
  <c r="K3607" i="6"/>
  <c r="J3607" i="6"/>
  <c r="I3607" i="6"/>
  <c r="Q3606" i="6"/>
  <c r="L3606" i="6"/>
  <c r="K3606" i="6"/>
  <c r="J3606" i="6"/>
  <c r="I3606" i="6"/>
  <c r="Q3605" i="6"/>
  <c r="L3605" i="6"/>
  <c r="K3605" i="6"/>
  <c r="J3605" i="6"/>
  <c r="I3605" i="6"/>
  <c r="Q3604" i="6"/>
  <c r="L3604" i="6"/>
  <c r="K3604" i="6"/>
  <c r="J3604" i="6"/>
  <c r="I3604" i="6"/>
  <c r="Q3603" i="6"/>
  <c r="L3603" i="6"/>
  <c r="K3603" i="6"/>
  <c r="J3603" i="6"/>
  <c r="I3603" i="6"/>
  <c r="Q3602" i="6"/>
  <c r="L3602" i="6"/>
  <c r="K3602" i="6"/>
  <c r="J3602" i="6"/>
  <c r="I3602" i="6"/>
  <c r="Q3601" i="6"/>
  <c r="L3601" i="6"/>
  <c r="K3601" i="6"/>
  <c r="J3601" i="6"/>
  <c r="I3601" i="6"/>
  <c r="Q3600" i="6"/>
  <c r="L3600" i="6"/>
  <c r="K3600" i="6"/>
  <c r="J3600" i="6"/>
  <c r="I3600" i="6"/>
  <c r="Q3599" i="6"/>
  <c r="L3599" i="6"/>
  <c r="K3599" i="6"/>
  <c r="J3599" i="6"/>
  <c r="I3599" i="6"/>
  <c r="Q3598" i="6"/>
  <c r="L3598" i="6"/>
  <c r="K3598" i="6"/>
  <c r="J3598" i="6"/>
  <c r="I3598" i="6"/>
  <c r="Q3597" i="6"/>
  <c r="L3597" i="6"/>
  <c r="K3597" i="6"/>
  <c r="J3597" i="6"/>
  <c r="I3597" i="6"/>
  <c r="Q3596" i="6"/>
  <c r="L3596" i="6"/>
  <c r="K3596" i="6"/>
  <c r="J3596" i="6"/>
  <c r="I3596" i="6"/>
  <c r="Q3595" i="6"/>
  <c r="L3595" i="6"/>
  <c r="K3595" i="6"/>
  <c r="J3595" i="6"/>
  <c r="I3595" i="6"/>
  <c r="Q3594" i="6"/>
  <c r="L3594" i="6"/>
  <c r="K3594" i="6"/>
  <c r="J3594" i="6"/>
  <c r="I3594" i="6"/>
  <c r="Q3593" i="6"/>
  <c r="L3593" i="6"/>
  <c r="K3593" i="6"/>
  <c r="J3593" i="6"/>
  <c r="I3593" i="6"/>
  <c r="Q3592" i="6"/>
  <c r="L3592" i="6"/>
  <c r="K3592" i="6"/>
  <c r="J3592" i="6"/>
  <c r="I3592" i="6"/>
  <c r="Q3591" i="6"/>
  <c r="L3591" i="6"/>
  <c r="K3591" i="6"/>
  <c r="J3591" i="6"/>
  <c r="I3591" i="6"/>
  <c r="Q3590" i="6"/>
  <c r="L3590" i="6"/>
  <c r="K3590" i="6"/>
  <c r="J3590" i="6"/>
  <c r="I3590" i="6"/>
  <c r="Q3589" i="6"/>
  <c r="L3589" i="6"/>
  <c r="K3589" i="6"/>
  <c r="J3589" i="6"/>
  <c r="I3589" i="6"/>
  <c r="Q3588" i="6"/>
  <c r="L3588" i="6"/>
  <c r="K3588" i="6"/>
  <c r="J3588" i="6"/>
  <c r="I3588" i="6"/>
  <c r="Q3587" i="6"/>
  <c r="L3587" i="6"/>
  <c r="K3587" i="6"/>
  <c r="J3587" i="6"/>
  <c r="I3587" i="6"/>
  <c r="Q3586" i="6"/>
  <c r="L3586" i="6"/>
  <c r="K3586" i="6"/>
  <c r="J3586" i="6"/>
  <c r="I3586" i="6"/>
  <c r="Q3585" i="6"/>
  <c r="L3585" i="6"/>
  <c r="K3585" i="6"/>
  <c r="J3585" i="6"/>
  <c r="I3585" i="6"/>
  <c r="Q3584" i="6"/>
  <c r="L3584" i="6"/>
  <c r="K3584" i="6"/>
  <c r="J3584" i="6"/>
  <c r="I3584" i="6"/>
  <c r="Q3583" i="6"/>
  <c r="L3583" i="6"/>
  <c r="K3583" i="6"/>
  <c r="J3583" i="6"/>
  <c r="I3583" i="6"/>
  <c r="Q3582" i="6"/>
  <c r="L3582" i="6"/>
  <c r="K3582" i="6"/>
  <c r="J3582" i="6"/>
  <c r="I3582" i="6"/>
  <c r="Q3581" i="6"/>
  <c r="L3581" i="6"/>
  <c r="K3581" i="6"/>
  <c r="J3581" i="6"/>
  <c r="I3581" i="6"/>
  <c r="Q3580" i="6"/>
  <c r="L3580" i="6"/>
  <c r="K3580" i="6"/>
  <c r="J3580" i="6"/>
  <c r="I3580" i="6"/>
  <c r="Q3579" i="6"/>
  <c r="L3579" i="6"/>
  <c r="K3579" i="6"/>
  <c r="J3579" i="6"/>
  <c r="I3579" i="6"/>
  <c r="Q3578" i="6"/>
  <c r="L3578" i="6"/>
  <c r="K3578" i="6"/>
  <c r="J3578" i="6"/>
  <c r="I3578" i="6"/>
  <c r="Q3577" i="6"/>
  <c r="L3577" i="6"/>
  <c r="K3577" i="6"/>
  <c r="J3577" i="6"/>
  <c r="I3577" i="6"/>
  <c r="Q3576" i="6"/>
  <c r="L3576" i="6"/>
  <c r="K3576" i="6"/>
  <c r="J3576" i="6"/>
  <c r="I3576" i="6"/>
  <c r="Q3575" i="6"/>
  <c r="L3575" i="6"/>
  <c r="K3575" i="6"/>
  <c r="J3575" i="6"/>
  <c r="I3575" i="6"/>
  <c r="Q3574" i="6"/>
  <c r="L3574" i="6"/>
  <c r="K3574" i="6"/>
  <c r="J3574" i="6"/>
  <c r="I3574" i="6"/>
  <c r="Q3573" i="6"/>
  <c r="L3573" i="6"/>
  <c r="K3573" i="6"/>
  <c r="J3573" i="6"/>
  <c r="I3573" i="6"/>
  <c r="Q3572" i="6"/>
  <c r="L3572" i="6"/>
  <c r="K3572" i="6"/>
  <c r="J3572" i="6"/>
  <c r="I3572" i="6"/>
  <c r="Q3571" i="6"/>
  <c r="L3571" i="6"/>
  <c r="K3571" i="6"/>
  <c r="J3571" i="6"/>
  <c r="I3571" i="6"/>
  <c r="Q3570" i="6"/>
  <c r="L3570" i="6"/>
  <c r="K3570" i="6"/>
  <c r="J3570" i="6"/>
  <c r="I3570" i="6"/>
  <c r="Q3569" i="6"/>
  <c r="L3569" i="6"/>
  <c r="K3569" i="6"/>
  <c r="J3569" i="6"/>
  <c r="I3569" i="6"/>
  <c r="Q3568" i="6"/>
  <c r="L3568" i="6"/>
  <c r="K3568" i="6"/>
  <c r="J3568" i="6"/>
  <c r="I3568" i="6"/>
  <c r="Q3567" i="6"/>
  <c r="L3567" i="6"/>
  <c r="K3567" i="6"/>
  <c r="J3567" i="6"/>
  <c r="I3567" i="6"/>
  <c r="Q3566" i="6"/>
  <c r="L3566" i="6"/>
  <c r="K3566" i="6"/>
  <c r="J3566" i="6"/>
  <c r="I3566" i="6"/>
  <c r="Q3565" i="6"/>
  <c r="L3565" i="6"/>
  <c r="K3565" i="6"/>
  <c r="J3565" i="6"/>
  <c r="I3565" i="6"/>
  <c r="Q3564" i="6"/>
  <c r="L3564" i="6"/>
  <c r="K3564" i="6"/>
  <c r="J3564" i="6"/>
  <c r="I3564" i="6"/>
  <c r="Q3563" i="6"/>
  <c r="L3563" i="6"/>
  <c r="K3563" i="6"/>
  <c r="J3563" i="6"/>
  <c r="I3563" i="6"/>
  <c r="Q3562" i="6"/>
  <c r="L3562" i="6"/>
  <c r="K3562" i="6"/>
  <c r="J3562" i="6"/>
  <c r="I3562" i="6"/>
  <c r="Q3561" i="6"/>
  <c r="L3561" i="6"/>
  <c r="K3561" i="6"/>
  <c r="J3561" i="6"/>
  <c r="I3561" i="6"/>
  <c r="Q3560" i="6"/>
  <c r="L3560" i="6"/>
  <c r="K3560" i="6"/>
  <c r="J3560" i="6"/>
  <c r="I3560" i="6"/>
  <c r="Q3559" i="6"/>
  <c r="L3559" i="6"/>
  <c r="K3559" i="6"/>
  <c r="J3559" i="6"/>
  <c r="I3559" i="6"/>
  <c r="Q3558" i="6"/>
  <c r="L3558" i="6"/>
  <c r="K3558" i="6"/>
  <c r="J3558" i="6"/>
  <c r="I3558" i="6"/>
  <c r="Q3557" i="6"/>
  <c r="L3557" i="6"/>
  <c r="K3557" i="6"/>
  <c r="J3557" i="6"/>
  <c r="I3557" i="6"/>
  <c r="Q3556" i="6"/>
  <c r="L3556" i="6"/>
  <c r="K3556" i="6"/>
  <c r="J3556" i="6"/>
  <c r="I3556" i="6"/>
  <c r="Q3555" i="6"/>
  <c r="L3555" i="6"/>
  <c r="K3555" i="6"/>
  <c r="J3555" i="6"/>
  <c r="I3555" i="6"/>
  <c r="Q3554" i="6"/>
  <c r="L3554" i="6"/>
  <c r="K3554" i="6"/>
  <c r="J3554" i="6"/>
  <c r="I3554" i="6"/>
  <c r="Q3553" i="6"/>
  <c r="L3553" i="6"/>
  <c r="K3553" i="6"/>
  <c r="J3553" i="6"/>
  <c r="I3553" i="6"/>
  <c r="Q3552" i="6"/>
  <c r="L3552" i="6"/>
  <c r="K3552" i="6"/>
  <c r="J3552" i="6"/>
  <c r="I3552" i="6"/>
  <c r="Q3551" i="6"/>
  <c r="L3551" i="6"/>
  <c r="K3551" i="6"/>
  <c r="J3551" i="6"/>
  <c r="I3551" i="6"/>
  <c r="Q3550" i="6"/>
  <c r="L3550" i="6"/>
  <c r="K3550" i="6"/>
  <c r="J3550" i="6"/>
  <c r="I3550" i="6"/>
  <c r="Q3549" i="6"/>
  <c r="L3549" i="6"/>
  <c r="K3549" i="6"/>
  <c r="J3549" i="6"/>
  <c r="I3549" i="6"/>
  <c r="Q3548" i="6"/>
  <c r="L3548" i="6"/>
  <c r="K3548" i="6"/>
  <c r="J3548" i="6"/>
  <c r="I3548" i="6"/>
  <c r="Q3547" i="6"/>
  <c r="L3547" i="6"/>
  <c r="K3547" i="6"/>
  <c r="J3547" i="6"/>
  <c r="I3547" i="6"/>
  <c r="Q3546" i="6"/>
  <c r="L3546" i="6"/>
  <c r="K3546" i="6"/>
  <c r="J3546" i="6"/>
  <c r="I3546" i="6"/>
  <c r="Q3545" i="6"/>
  <c r="L3545" i="6"/>
  <c r="K3545" i="6"/>
  <c r="J3545" i="6"/>
  <c r="I3545" i="6"/>
  <c r="Q3544" i="6"/>
  <c r="L3544" i="6"/>
  <c r="K3544" i="6"/>
  <c r="J3544" i="6"/>
  <c r="I3544" i="6"/>
  <c r="Q3543" i="6"/>
  <c r="L3543" i="6"/>
  <c r="K3543" i="6"/>
  <c r="J3543" i="6"/>
  <c r="I3543" i="6"/>
  <c r="Q3542" i="6"/>
  <c r="L3542" i="6"/>
  <c r="K3542" i="6"/>
  <c r="J3542" i="6"/>
  <c r="I3542" i="6"/>
  <c r="Q3541" i="6"/>
  <c r="L3541" i="6"/>
  <c r="K3541" i="6"/>
  <c r="J3541" i="6"/>
  <c r="I3541" i="6"/>
  <c r="Q3540" i="6"/>
  <c r="L3540" i="6"/>
  <c r="K3540" i="6"/>
  <c r="J3540" i="6"/>
  <c r="I3540" i="6"/>
  <c r="Q3539" i="6"/>
  <c r="L3539" i="6"/>
  <c r="K3539" i="6"/>
  <c r="J3539" i="6"/>
  <c r="I3539" i="6"/>
  <c r="Q3538" i="6"/>
  <c r="L3538" i="6"/>
  <c r="K3538" i="6"/>
  <c r="J3538" i="6"/>
  <c r="I3538" i="6"/>
  <c r="Q3537" i="6"/>
  <c r="L3537" i="6"/>
  <c r="K3537" i="6"/>
  <c r="J3537" i="6"/>
  <c r="I3537" i="6"/>
  <c r="Q3536" i="6"/>
  <c r="L3536" i="6"/>
  <c r="K3536" i="6"/>
  <c r="J3536" i="6"/>
  <c r="I3536" i="6"/>
  <c r="Q3535" i="6"/>
  <c r="L3535" i="6"/>
  <c r="K3535" i="6"/>
  <c r="J3535" i="6"/>
  <c r="I3535" i="6"/>
  <c r="Q3534" i="6"/>
  <c r="L3534" i="6"/>
  <c r="K3534" i="6"/>
  <c r="J3534" i="6"/>
  <c r="I3534" i="6"/>
  <c r="Q3533" i="6"/>
  <c r="L3533" i="6"/>
  <c r="K3533" i="6"/>
  <c r="J3533" i="6"/>
  <c r="I3533" i="6"/>
  <c r="Q3532" i="6"/>
  <c r="L3532" i="6"/>
  <c r="K3532" i="6"/>
  <c r="J3532" i="6"/>
  <c r="I3532" i="6"/>
  <c r="Q3531" i="6"/>
  <c r="L3531" i="6"/>
  <c r="K3531" i="6"/>
  <c r="J3531" i="6"/>
  <c r="I3531" i="6"/>
  <c r="Q3530" i="6"/>
  <c r="L3530" i="6"/>
  <c r="K3530" i="6"/>
  <c r="J3530" i="6"/>
  <c r="I3530" i="6"/>
  <c r="Q3529" i="6"/>
  <c r="L3529" i="6"/>
  <c r="K3529" i="6"/>
  <c r="J3529" i="6"/>
  <c r="I3529" i="6"/>
  <c r="Q3528" i="6"/>
  <c r="L3528" i="6"/>
  <c r="K3528" i="6"/>
  <c r="J3528" i="6"/>
  <c r="I3528" i="6"/>
  <c r="Q3527" i="6"/>
  <c r="L3527" i="6"/>
  <c r="K3527" i="6"/>
  <c r="J3527" i="6"/>
  <c r="I3527" i="6"/>
  <c r="Q3526" i="6"/>
  <c r="L3526" i="6"/>
  <c r="K3526" i="6"/>
  <c r="J3526" i="6"/>
  <c r="I3526" i="6"/>
  <c r="Q3525" i="6"/>
  <c r="L3525" i="6"/>
  <c r="K3525" i="6"/>
  <c r="J3525" i="6"/>
  <c r="I3525" i="6"/>
  <c r="Q3524" i="6"/>
  <c r="L3524" i="6"/>
  <c r="K3524" i="6"/>
  <c r="J3524" i="6"/>
  <c r="I3524" i="6"/>
  <c r="Q3523" i="6"/>
  <c r="L3523" i="6"/>
  <c r="K3523" i="6"/>
  <c r="J3523" i="6"/>
  <c r="I3523" i="6"/>
  <c r="Q3522" i="6"/>
  <c r="L3522" i="6"/>
  <c r="K3522" i="6"/>
  <c r="J3522" i="6"/>
  <c r="I3522" i="6"/>
  <c r="Q3521" i="6"/>
  <c r="L3521" i="6"/>
  <c r="K3521" i="6"/>
  <c r="J3521" i="6"/>
  <c r="I3521" i="6"/>
  <c r="Q3520" i="6"/>
  <c r="L3520" i="6"/>
  <c r="K3520" i="6"/>
  <c r="J3520" i="6"/>
  <c r="I3520" i="6"/>
  <c r="Q3519" i="6"/>
  <c r="L3519" i="6"/>
  <c r="K3519" i="6"/>
  <c r="J3519" i="6"/>
  <c r="I3519" i="6"/>
  <c r="Q3518" i="6"/>
  <c r="L3518" i="6"/>
  <c r="K3518" i="6"/>
  <c r="J3518" i="6"/>
  <c r="I3518" i="6"/>
  <c r="Q3517" i="6"/>
  <c r="L3517" i="6"/>
  <c r="K3517" i="6"/>
  <c r="J3517" i="6"/>
  <c r="I3517" i="6"/>
  <c r="Q3516" i="6"/>
  <c r="L3516" i="6"/>
  <c r="K3516" i="6"/>
  <c r="J3516" i="6"/>
  <c r="I3516" i="6"/>
  <c r="Q3515" i="6"/>
  <c r="L3515" i="6"/>
  <c r="K3515" i="6"/>
  <c r="J3515" i="6"/>
  <c r="I3515" i="6"/>
  <c r="Q3514" i="6"/>
  <c r="L3514" i="6"/>
  <c r="K3514" i="6"/>
  <c r="J3514" i="6"/>
  <c r="I3514" i="6"/>
  <c r="Q3513" i="6"/>
  <c r="L3513" i="6"/>
  <c r="K3513" i="6"/>
  <c r="J3513" i="6"/>
  <c r="I3513" i="6"/>
  <c r="Q3512" i="6"/>
  <c r="L3512" i="6"/>
  <c r="K3512" i="6"/>
  <c r="J3512" i="6"/>
  <c r="I3512" i="6"/>
  <c r="Q3511" i="6"/>
  <c r="L3511" i="6"/>
  <c r="K3511" i="6"/>
  <c r="J3511" i="6"/>
  <c r="I3511" i="6"/>
  <c r="Q3510" i="6"/>
  <c r="L3510" i="6"/>
  <c r="K3510" i="6"/>
  <c r="J3510" i="6"/>
  <c r="I3510" i="6"/>
  <c r="Q3509" i="6"/>
  <c r="L3509" i="6"/>
  <c r="K3509" i="6"/>
  <c r="J3509" i="6"/>
  <c r="I3509" i="6"/>
  <c r="Q3508" i="6"/>
  <c r="L3508" i="6"/>
  <c r="K3508" i="6"/>
  <c r="J3508" i="6"/>
  <c r="I3508" i="6"/>
  <c r="Q3507" i="6"/>
  <c r="L3507" i="6"/>
  <c r="K3507" i="6"/>
  <c r="J3507" i="6"/>
  <c r="I3507" i="6"/>
  <c r="Q3506" i="6"/>
  <c r="L3506" i="6"/>
  <c r="K3506" i="6"/>
  <c r="J3506" i="6"/>
  <c r="I3506" i="6"/>
  <c r="Q3505" i="6"/>
  <c r="L3505" i="6"/>
  <c r="K3505" i="6"/>
  <c r="J3505" i="6"/>
  <c r="I3505" i="6"/>
  <c r="Q3504" i="6"/>
  <c r="L3504" i="6"/>
  <c r="K3504" i="6"/>
  <c r="J3504" i="6"/>
  <c r="I3504" i="6"/>
  <c r="Q3503" i="6"/>
  <c r="L3503" i="6"/>
  <c r="K3503" i="6"/>
  <c r="J3503" i="6"/>
  <c r="I3503" i="6"/>
  <c r="Q3502" i="6"/>
  <c r="L3502" i="6"/>
  <c r="K3502" i="6"/>
  <c r="J3502" i="6"/>
  <c r="I3502" i="6"/>
  <c r="Q3501" i="6"/>
  <c r="L3501" i="6"/>
  <c r="K3501" i="6"/>
  <c r="J3501" i="6"/>
  <c r="I3501" i="6"/>
  <c r="Q3500" i="6"/>
  <c r="L3500" i="6"/>
  <c r="K3500" i="6"/>
  <c r="J3500" i="6"/>
  <c r="I3500" i="6"/>
  <c r="Q3499" i="6"/>
  <c r="L3499" i="6"/>
  <c r="K3499" i="6"/>
  <c r="J3499" i="6"/>
  <c r="I3499" i="6"/>
  <c r="Q3498" i="6"/>
  <c r="L3498" i="6"/>
  <c r="K3498" i="6"/>
  <c r="J3498" i="6"/>
  <c r="I3498" i="6"/>
  <c r="Q3497" i="6"/>
  <c r="L3497" i="6"/>
  <c r="K3497" i="6"/>
  <c r="J3497" i="6"/>
  <c r="I3497" i="6"/>
  <c r="Q3496" i="6"/>
  <c r="L3496" i="6"/>
  <c r="K3496" i="6"/>
  <c r="J3496" i="6"/>
  <c r="I3496" i="6"/>
  <c r="Q3495" i="6"/>
  <c r="L3495" i="6"/>
  <c r="K3495" i="6"/>
  <c r="J3495" i="6"/>
  <c r="I3495" i="6"/>
  <c r="Q3494" i="6"/>
  <c r="L3494" i="6"/>
  <c r="K3494" i="6"/>
  <c r="J3494" i="6"/>
  <c r="I3494" i="6"/>
  <c r="Q3493" i="6"/>
  <c r="L3493" i="6"/>
  <c r="K3493" i="6"/>
  <c r="J3493" i="6"/>
  <c r="I3493" i="6"/>
  <c r="Q3492" i="6"/>
  <c r="L3492" i="6"/>
  <c r="K3492" i="6"/>
  <c r="J3492" i="6"/>
  <c r="I3492" i="6"/>
  <c r="Q3491" i="6"/>
  <c r="L3491" i="6"/>
  <c r="K3491" i="6"/>
  <c r="J3491" i="6"/>
  <c r="I3491" i="6"/>
  <c r="Q3490" i="6"/>
  <c r="L3490" i="6"/>
  <c r="K3490" i="6"/>
  <c r="J3490" i="6"/>
  <c r="I3490" i="6"/>
  <c r="Q3489" i="6"/>
  <c r="L3489" i="6"/>
  <c r="K3489" i="6"/>
  <c r="J3489" i="6"/>
  <c r="I3489" i="6"/>
  <c r="Q3488" i="6"/>
  <c r="L3488" i="6"/>
  <c r="K3488" i="6"/>
  <c r="J3488" i="6"/>
  <c r="I3488" i="6"/>
  <c r="Q3487" i="6"/>
  <c r="L3487" i="6"/>
  <c r="K3487" i="6"/>
  <c r="J3487" i="6"/>
  <c r="I3487" i="6"/>
  <c r="Q3486" i="6"/>
  <c r="L3486" i="6"/>
  <c r="K3486" i="6"/>
  <c r="J3486" i="6"/>
  <c r="I3486" i="6"/>
  <c r="Q3485" i="6"/>
  <c r="L3485" i="6"/>
  <c r="K3485" i="6"/>
  <c r="J3485" i="6"/>
  <c r="I3485" i="6"/>
  <c r="Q3484" i="6"/>
  <c r="L3484" i="6"/>
  <c r="K3484" i="6"/>
  <c r="J3484" i="6"/>
  <c r="I3484" i="6"/>
  <c r="Q3483" i="6"/>
  <c r="L3483" i="6"/>
  <c r="K3483" i="6"/>
  <c r="J3483" i="6"/>
  <c r="I3483" i="6"/>
  <c r="Q3482" i="6"/>
  <c r="L3482" i="6"/>
  <c r="K3482" i="6"/>
  <c r="J3482" i="6"/>
  <c r="I3482" i="6"/>
  <c r="Q3481" i="6"/>
  <c r="L3481" i="6"/>
  <c r="K3481" i="6"/>
  <c r="J3481" i="6"/>
  <c r="I3481" i="6"/>
  <c r="Q3480" i="6"/>
  <c r="L3480" i="6"/>
  <c r="K3480" i="6"/>
  <c r="J3480" i="6"/>
  <c r="I3480" i="6"/>
  <c r="Q3479" i="6"/>
  <c r="L3479" i="6"/>
  <c r="K3479" i="6"/>
  <c r="J3479" i="6"/>
  <c r="I3479" i="6"/>
  <c r="Q3478" i="6"/>
  <c r="L3478" i="6"/>
  <c r="K3478" i="6"/>
  <c r="J3478" i="6"/>
  <c r="I3478" i="6"/>
  <c r="Q3477" i="6"/>
  <c r="L3477" i="6"/>
  <c r="K3477" i="6"/>
  <c r="J3477" i="6"/>
  <c r="I3477" i="6"/>
  <c r="Q3476" i="6"/>
  <c r="L3476" i="6"/>
  <c r="K3476" i="6"/>
  <c r="J3476" i="6"/>
  <c r="I3476" i="6"/>
  <c r="Q3475" i="6"/>
  <c r="L3475" i="6"/>
  <c r="K3475" i="6"/>
  <c r="J3475" i="6"/>
  <c r="I3475" i="6"/>
  <c r="Q3474" i="6"/>
  <c r="L3474" i="6"/>
  <c r="K3474" i="6"/>
  <c r="J3474" i="6"/>
  <c r="I3474" i="6"/>
  <c r="Q3473" i="6"/>
  <c r="L3473" i="6"/>
  <c r="K3473" i="6"/>
  <c r="J3473" i="6"/>
  <c r="I3473" i="6"/>
  <c r="Q3472" i="6"/>
  <c r="L3472" i="6"/>
  <c r="K3472" i="6"/>
  <c r="J3472" i="6"/>
  <c r="I3472" i="6"/>
  <c r="Q3471" i="6"/>
  <c r="L3471" i="6"/>
  <c r="K3471" i="6"/>
  <c r="J3471" i="6"/>
  <c r="I3471" i="6"/>
  <c r="Q3470" i="6"/>
  <c r="L3470" i="6"/>
  <c r="K3470" i="6"/>
  <c r="J3470" i="6"/>
  <c r="I3470" i="6"/>
  <c r="Q3469" i="6"/>
  <c r="L3469" i="6"/>
  <c r="K3469" i="6"/>
  <c r="J3469" i="6"/>
  <c r="I3469" i="6"/>
  <c r="Q3468" i="6"/>
  <c r="L3468" i="6"/>
  <c r="K3468" i="6"/>
  <c r="J3468" i="6"/>
  <c r="I3468" i="6"/>
  <c r="Q3467" i="6"/>
  <c r="L3467" i="6"/>
  <c r="K3467" i="6"/>
  <c r="J3467" i="6"/>
  <c r="I3467" i="6"/>
  <c r="Q3466" i="6"/>
  <c r="L3466" i="6"/>
  <c r="K3466" i="6"/>
  <c r="J3466" i="6"/>
  <c r="I3466" i="6"/>
  <c r="Q3465" i="6"/>
  <c r="L3465" i="6"/>
  <c r="K3465" i="6"/>
  <c r="J3465" i="6"/>
  <c r="I3465" i="6"/>
  <c r="Q3464" i="6"/>
  <c r="L3464" i="6"/>
  <c r="K3464" i="6"/>
  <c r="J3464" i="6"/>
  <c r="I3464" i="6"/>
  <c r="Q3463" i="6"/>
  <c r="L3463" i="6"/>
  <c r="K3463" i="6"/>
  <c r="J3463" i="6"/>
  <c r="I3463" i="6"/>
  <c r="Q3462" i="6"/>
  <c r="L3462" i="6"/>
  <c r="K3462" i="6"/>
  <c r="J3462" i="6"/>
  <c r="I3462" i="6"/>
  <c r="Q3461" i="6"/>
  <c r="L3461" i="6"/>
  <c r="K3461" i="6"/>
  <c r="J3461" i="6"/>
  <c r="I3461" i="6"/>
  <c r="Q3460" i="6"/>
  <c r="L3460" i="6"/>
  <c r="K3460" i="6"/>
  <c r="J3460" i="6"/>
  <c r="I3460" i="6"/>
  <c r="Q3459" i="6"/>
  <c r="L3459" i="6"/>
  <c r="K3459" i="6"/>
  <c r="J3459" i="6"/>
  <c r="I3459" i="6"/>
  <c r="Q3458" i="6"/>
  <c r="L3458" i="6"/>
  <c r="K3458" i="6"/>
  <c r="J3458" i="6"/>
  <c r="I3458" i="6"/>
  <c r="Q3457" i="6"/>
  <c r="L3457" i="6"/>
  <c r="K3457" i="6"/>
  <c r="J3457" i="6"/>
  <c r="I3457" i="6"/>
  <c r="Q3456" i="6"/>
  <c r="L3456" i="6"/>
  <c r="K3456" i="6"/>
  <c r="J3456" i="6"/>
  <c r="I3456" i="6"/>
  <c r="Q3455" i="6"/>
  <c r="L3455" i="6"/>
  <c r="K3455" i="6"/>
  <c r="J3455" i="6"/>
  <c r="I3455" i="6"/>
  <c r="Q3454" i="6"/>
  <c r="L3454" i="6"/>
  <c r="K3454" i="6"/>
  <c r="J3454" i="6"/>
  <c r="I3454" i="6"/>
  <c r="Q3453" i="6"/>
  <c r="L3453" i="6"/>
  <c r="K3453" i="6"/>
  <c r="J3453" i="6"/>
  <c r="I3453" i="6"/>
  <c r="Q3452" i="6"/>
  <c r="L3452" i="6"/>
  <c r="K3452" i="6"/>
  <c r="J3452" i="6"/>
  <c r="I3452" i="6"/>
  <c r="Q3451" i="6"/>
  <c r="L3451" i="6"/>
  <c r="K3451" i="6"/>
  <c r="J3451" i="6"/>
  <c r="I3451" i="6"/>
  <c r="Q3450" i="6"/>
  <c r="L3450" i="6"/>
  <c r="K3450" i="6"/>
  <c r="J3450" i="6"/>
  <c r="I3450" i="6"/>
  <c r="Q3449" i="6"/>
  <c r="L3449" i="6"/>
  <c r="K3449" i="6"/>
  <c r="J3449" i="6"/>
  <c r="I3449" i="6"/>
  <c r="Q3448" i="6"/>
  <c r="L3448" i="6"/>
  <c r="K3448" i="6"/>
  <c r="J3448" i="6"/>
  <c r="I3448" i="6"/>
  <c r="Q3447" i="6"/>
  <c r="L3447" i="6"/>
  <c r="K3447" i="6"/>
  <c r="J3447" i="6"/>
  <c r="I3447" i="6"/>
  <c r="Q3446" i="6"/>
  <c r="L3446" i="6"/>
  <c r="K3446" i="6"/>
  <c r="J3446" i="6"/>
  <c r="I3446" i="6"/>
  <c r="Q3445" i="6"/>
  <c r="L3445" i="6"/>
  <c r="K3445" i="6"/>
  <c r="J3445" i="6"/>
  <c r="I3445" i="6"/>
  <c r="Q3444" i="6"/>
  <c r="L3444" i="6"/>
  <c r="K3444" i="6"/>
  <c r="J3444" i="6"/>
  <c r="I3444" i="6"/>
  <c r="Q3443" i="6"/>
  <c r="L3443" i="6"/>
  <c r="K3443" i="6"/>
  <c r="J3443" i="6"/>
  <c r="I3443" i="6"/>
  <c r="Q3442" i="6"/>
  <c r="L3442" i="6"/>
  <c r="K3442" i="6"/>
  <c r="J3442" i="6"/>
  <c r="I3442" i="6"/>
  <c r="Q3441" i="6"/>
  <c r="L3441" i="6"/>
  <c r="K3441" i="6"/>
  <c r="J3441" i="6"/>
  <c r="I3441" i="6"/>
  <c r="Q3440" i="6"/>
  <c r="L3440" i="6"/>
  <c r="K3440" i="6"/>
  <c r="J3440" i="6"/>
  <c r="I3440" i="6"/>
  <c r="Q3439" i="6"/>
  <c r="L3439" i="6"/>
  <c r="K3439" i="6"/>
  <c r="J3439" i="6"/>
  <c r="I3439" i="6"/>
  <c r="Q3438" i="6"/>
  <c r="L3438" i="6"/>
  <c r="K3438" i="6"/>
  <c r="J3438" i="6"/>
  <c r="I3438" i="6"/>
  <c r="Q3437" i="6"/>
  <c r="L3437" i="6"/>
  <c r="K3437" i="6"/>
  <c r="J3437" i="6"/>
  <c r="I3437" i="6"/>
  <c r="Q3436" i="6"/>
  <c r="L3436" i="6"/>
  <c r="K3436" i="6"/>
  <c r="J3436" i="6"/>
  <c r="I3436" i="6"/>
  <c r="Q3435" i="6"/>
  <c r="L3435" i="6"/>
  <c r="K3435" i="6"/>
  <c r="J3435" i="6"/>
  <c r="I3435" i="6"/>
  <c r="Q3434" i="6"/>
  <c r="L3434" i="6"/>
  <c r="K3434" i="6"/>
  <c r="J3434" i="6"/>
  <c r="I3434" i="6"/>
  <c r="Q3433" i="6"/>
  <c r="L3433" i="6"/>
  <c r="K3433" i="6"/>
  <c r="J3433" i="6"/>
  <c r="I3433" i="6"/>
  <c r="Q3432" i="6"/>
  <c r="L3432" i="6"/>
  <c r="K3432" i="6"/>
  <c r="J3432" i="6"/>
  <c r="I3432" i="6"/>
  <c r="Q3431" i="6"/>
  <c r="L3431" i="6"/>
  <c r="K3431" i="6"/>
  <c r="J3431" i="6"/>
  <c r="I3431" i="6"/>
  <c r="Q3430" i="6"/>
  <c r="L3430" i="6"/>
  <c r="K3430" i="6"/>
  <c r="J3430" i="6"/>
  <c r="I3430" i="6"/>
  <c r="Q3429" i="6"/>
  <c r="L3429" i="6"/>
  <c r="K3429" i="6"/>
  <c r="J3429" i="6"/>
  <c r="I3429" i="6"/>
  <c r="Q3428" i="6"/>
  <c r="L3428" i="6"/>
  <c r="K3428" i="6"/>
  <c r="J3428" i="6"/>
  <c r="I3428" i="6"/>
  <c r="Q3427" i="6"/>
  <c r="L3427" i="6"/>
  <c r="K3427" i="6"/>
  <c r="J3427" i="6"/>
  <c r="I3427" i="6"/>
  <c r="Q3426" i="6"/>
  <c r="L3426" i="6"/>
  <c r="K3426" i="6"/>
  <c r="J3426" i="6"/>
  <c r="I3426" i="6"/>
  <c r="Q3425" i="6"/>
  <c r="L3425" i="6"/>
  <c r="K3425" i="6"/>
  <c r="J3425" i="6"/>
  <c r="I3425" i="6"/>
  <c r="Q3424" i="6"/>
  <c r="L3424" i="6"/>
  <c r="K3424" i="6"/>
  <c r="J3424" i="6"/>
  <c r="I3424" i="6"/>
  <c r="Q3423" i="6"/>
  <c r="L3423" i="6"/>
  <c r="K3423" i="6"/>
  <c r="J3423" i="6"/>
  <c r="I3423" i="6"/>
  <c r="Q3422" i="6"/>
  <c r="L3422" i="6"/>
  <c r="K3422" i="6"/>
  <c r="J3422" i="6"/>
  <c r="I3422" i="6"/>
  <c r="Q3421" i="6"/>
  <c r="L3421" i="6"/>
  <c r="K3421" i="6"/>
  <c r="J3421" i="6"/>
  <c r="I3421" i="6"/>
  <c r="Q3420" i="6"/>
  <c r="L3420" i="6"/>
  <c r="K3420" i="6"/>
  <c r="J3420" i="6"/>
  <c r="I3420" i="6"/>
  <c r="Q3419" i="6"/>
  <c r="L3419" i="6"/>
  <c r="K3419" i="6"/>
  <c r="J3419" i="6"/>
  <c r="I3419" i="6"/>
  <c r="Q3418" i="6"/>
  <c r="L3418" i="6"/>
  <c r="K3418" i="6"/>
  <c r="J3418" i="6"/>
  <c r="I3418" i="6"/>
  <c r="Q3417" i="6"/>
  <c r="L3417" i="6"/>
  <c r="K3417" i="6"/>
  <c r="J3417" i="6"/>
  <c r="I3417" i="6"/>
  <c r="Q3416" i="6"/>
  <c r="L3416" i="6"/>
  <c r="K3416" i="6"/>
  <c r="J3416" i="6"/>
  <c r="I3416" i="6"/>
  <c r="Q3415" i="6"/>
  <c r="L3415" i="6"/>
  <c r="K3415" i="6"/>
  <c r="J3415" i="6"/>
  <c r="I3415" i="6"/>
  <c r="Q3414" i="6"/>
  <c r="L3414" i="6"/>
  <c r="K3414" i="6"/>
  <c r="J3414" i="6"/>
  <c r="I3414" i="6"/>
  <c r="Q3413" i="6"/>
  <c r="L3413" i="6"/>
  <c r="K3413" i="6"/>
  <c r="J3413" i="6"/>
  <c r="I3413" i="6"/>
  <c r="Q3412" i="6"/>
  <c r="L3412" i="6"/>
  <c r="K3412" i="6"/>
  <c r="J3412" i="6"/>
  <c r="I3412" i="6"/>
  <c r="Q3411" i="6"/>
  <c r="L3411" i="6"/>
  <c r="K3411" i="6"/>
  <c r="J3411" i="6"/>
  <c r="I3411" i="6"/>
  <c r="Q3410" i="6"/>
  <c r="L3410" i="6"/>
  <c r="K3410" i="6"/>
  <c r="J3410" i="6"/>
  <c r="I3410" i="6"/>
  <c r="Q3409" i="6"/>
  <c r="L3409" i="6"/>
  <c r="K3409" i="6"/>
  <c r="J3409" i="6"/>
  <c r="I3409" i="6"/>
  <c r="Q3408" i="6"/>
  <c r="L3408" i="6"/>
  <c r="K3408" i="6"/>
  <c r="J3408" i="6"/>
  <c r="I3408" i="6"/>
  <c r="Q3407" i="6"/>
  <c r="L3407" i="6"/>
  <c r="K3407" i="6"/>
  <c r="J3407" i="6"/>
  <c r="I3407" i="6"/>
  <c r="Q3406" i="6"/>
  <c r="L3406" i="6"/>
  <c r="K3406" i="6"/>
  <c r="J3406" i="6"/>
  <c r="I3406" i="6"/>
  <c r="Q3405" i="6"/>
  <c r="L3405" i="6"/>
  <c r="K3405" i="6"/>
  <c r="J3405" i="6"/>
  <c r="I3405" i="6"/>
  <c r="Q3404" i="6"/>
  <c r="L3404" i="6"/>
  <c r="K3404" i="6"/>
  <c r="J3404" i="6"/>
  <c r="I3404" i="6"/>
  <c r="Q3403" i="6"/>
  <c r="L3403" i="6"/>
  <c r="K3403" i="6"/>
  <c r="J3403" i="6"/>
  <c r="I3403" i="6"/>
  <c r="Q3402" i="6"/>
  <c r="L3402" i="6"/>
  <c r="K3402" i="6"/>
  <c r="J3402" i="6"/>
  <c r="I3402" i="6"/>
  <c r="Q3401" i="6"/>
  <c r="L3401" i="6"/>
  <c r="K3401" i="6"/>
  <c r="J3401" i="6"/>
  <c r="I3401" i="6"/>
  <c r="Q3400" i="6"/>
  <c r="L3400" i="6"/>
  <c r="K3400" i="6"/>
  <c r="J3400" i="6"/>
  <c r="I3400" i="6"/>
  <c r="Q3399" i="6"/>
  <c r="L3399" i="6"/>
  <c r="K3399" i="6"/>
  <c r="J3399" i="6"/>
  <c r="I3399" i="6"/>
  <c r="Q3398" i="6"/>
  <c r="L3398" i="6"/>
  <c r="K3398" i="6"/>
  <c r="J3398" i="6"/>
  <c r="I3398" i="6"/>
  <c r="Q3397" i="6"/>
  <c r="L3397" i="6"/>
  <c r="K3397" i="6"/>
  <c r="J3397" i="6"/>
  <c r="I3397" i="6"/>
  <c r="Q3396" i="6"/>
  <c r="L3396" i="6"/>
  <c r="K3396" i="6"/>
  <c r="J3396" i="6"/>
  <c r="I3396" i="6"/>
  <c r="Q3395" i="6"/>
  <c r="L3395" i="6"/>
  <c r="K3395" i="6"/>
  <c r="J3395" i="6"/>
  <c r="I3395" i="6"/>
  <c r="Q3394" i="6"/>
  <c r="L3394" i="6"/>
  <c r="K3394" i="6"/>
  <c r="J3394" i="6"/>
  <c r="I3394" i="6"/>
  <c r="Q3393" i="6"/>
  <c r="L3393" i="6"/>
  <c r="K3393" i="6"/>
  <c r="J3393" i="6"/>
  <c r="I3393" i="6"/>
  <c r="Q3392" i="6"/>
  <c r="L3392" i="6"/>
  <c r="K3392" i="6"/>
  <c r="J3392" i="6"/>
  <c r="I3392" i="6"/>
  <c r="Q3391" i="6"/>
  <c r="L3391" i="6"/>
  <c r="K3391" i="6"/>
  <c r="J3391" i="6"/>
  <c r="I3391" i="6"/>
  <c r="Q3390" i="6"/>
  <c r="L3390" i="6"/>
  <c r="K3390" i="6"/>
  <c r="J3390" i="6"/>
  <c r="I3390" i="6"/>
  <c r="Q3389" i="6"/>
  <c r="L3389" i="6"/>
  <c r="K3389" i="6"/>
  <c r="J3389" i="6"/>
  <c r="I3389" i="6"/>
  <c r="Q3388" i="6"/>
  <c r="L3388" i="6"/>
  <c r="K3388" i="6"/>
  <c r="J3388" i="6"/>
  <c r="I3388" i="6"/>
  <c r="Q3387" i="6"/>
  <c r="L3387" i="6"/>
  <c r="K3387" i="6"/>
  <c r="J3387" i="6"/>
  <c r="I3387" i="6"/>
  <c r="Q3386" i="6"/>
  <c r="L3386" i="6"/>
  <c r="K3386" i="6"/>
  <c r="J3386" i="6"/>
  <c r="I3386" i="6"/>
  <c r="Q3385" i="6"/>
  <c r="L3385" i="6"/>
  <c r="K3385" i="6"/>
  <c r="J3385" i="6"/>
  <c r="I3385" i="6"/>
  <c r="Q3384" i="6"/>
  <c r="L3384" i="6"/>
  <c r="K3384" i="6"/>
  <c r="J3384" i="6"/>
  <c r="I3384" i="6"/>
  <c r="Q3383" i="6"/>
  <c r="L3383" i="6"/>
  <c r="K3383" i="6"/>
  <c r="J3383" i="6"/>
  <c r="I3383" i="6"/>
  <c r="Q3382" i="6"/>
  <c r="L3382" i="6"/>
  <c r="K3382" i="6"/>
  <c r="J3382" i="6"/>
  <c r="I3382" i="6"/>
  <c r="Q3381" i="6"/>
  <c r="L3381" i="6"/>
  <c r="K3381" i="6"/>
  <c r="J3381" i="6"/>
  <c r="I3381" i="6"/>
  <c r="Q3380" i="6"/>
  <c r="L3380" i="6"/>
  <c r="K3380" i="6"/>
  <c r="J3380" i="6"/>
  <c r="I3380" i="6"/>
  <c r="Q3379" i="6"/>
  <c r="L3379" i="6"/>
  <c r="K3379" i="6"/>
  <c r="J3379" i="6"/>
  <c r="I3379" i="6"/>
  <c r="Q3378" i="6"/>
  <c r="L3378" i="6"/>
  <c r="K3378" i="6"/>
  <c r="J3378" i="6"/>
  <c r="I3378" i="6"/>
  <c r="Q3377" i="6"/>
  <c r="L3377" i="6"/>
  <c r="K3377" i="6"/>
  <c r="J3377" i="6"/>
  <c r="I3377" i="6"/>
  <c r="Q3376" i="6"/>
  <c r="L3376" i="6"/>
  <c r="K3376" i="6"/>
  <c r="J3376" i="6"/>
  <c r="I3376" i="6"/>
  <c r="Q3375" i="6"/>
  <c r="L3375" i="6"/>
  <c r="K3375" i="6"/>
  <c r="J3375" i="6"/>
  <c r="I3375" i="6"/>
  <c r="Q3374" i="6"/>
  <c r="L3374" i="6"/>
  <c r="K3374" i="6"/>
  <c r="J3374" i="6"/>
  <c r="I3374" i="6"/>
  <c r="Q3373" i="6"/>
  <c r="L3373" i="6"/>
  <c r="K3373" i="6"/>
  <c r="J3373" i="6"/>
  <c r="I3373" i="6"/>
  <c r="Q3372" i="6"/>
  <c r="L3372" i="6"/>
  <c r="K3372" i="6"/>
  <c r="J3372" i="6"/>
  <c r="I3372" i="6"/>
  <c r="Q3371" i="6"/>
  <c r="L3371" i="6"/>
  <c r="K3371" i="6"/>
  <c r="J3371" i="6"/>
  <c r="I3371" i="6"/>
  <c r="Q3370" i="6"/>
  <c r="L3370" i="6"/>
  <c r="K3370" i="6"/>
  <c r="J3370" i="6"/>
  <c r="I3370" i="6"/>
  <c r="Q3369" i="6"/>
  <c r="L3369" i="6"/>
  <c r="K3369" i="6"/>
  <c r="J3369" i="6"/>
  <c r="I3369" i="6"/>
  <c r="Q3368" i="6"/>
  <c r="L3368" i="6"/>
  <c r="K3368" i="6"/>
  <c r="J3368" i="6"/>
  <c r="I3368" i="6"/>
  <c r="Q3367" i="6"/>
  <c r="L3367" i="6"/>
  <c r="K3367" i="6"/>
  <c r="J3367" i="6"/>
  <c r="I3367" i="6"/>
  <c r="Q3366" i="6"/>
  <c r="L3366" i="6"/>
  <c r="K3366" i="6"/>
  <c r="J3366" i="6"/>
  <c r="I3366" i="6"/>
  <c r="Q3365" i="6"/>
  <c r="L3365" i="6"/>
  <c r="K3365" i="6"/>
  <c r="J3365" i="6"/>
  <c r="I3365" i="6"/>
  <c r="Q3364" i="6"/>
  <c r="L3364" i="6"/>
  <c r="K3364" i="6"/>
  <c r="J3364" i="6"/>
  <c r="I3364" i="6"/>
  <c r="Q3363" i="6"/>
  <c r="L3363" i="6"/>
  <c r="K3363" i="6"/>
  <c r="J3363" i="6"/>
  <c r="I3363" i="6"/>
  <c r="Q3362" i="6"/>
  <c r="L3362" i="6"/>
  <c r="K3362" i="6"/>
  <c r="J3362" i="6"/>
  <c r="I3362" i="6"/>
  <c r="Q3361" i="6"/>
  <c r="L3361" i="6"/>
  <c r="K3361" i="6"/>
  <c r="J3361" i="6"/>
  <c r="I3361" i="6"/>
  <c r="Q3360" i="6"/>
  <c r="L3360" i="6"/>
  <c r="K3360" i="6"/>
  <c r="J3360" i="6"/>
  <c r="I3360" i="6"/>
  <c r="Q3359" i="6"/>
  <c r="L3359" i="6"/>
  <c r="K3359" i="6"/>
  <c r="J3359" i="6"/>
  <c r="I3359" i="6"/>
  <c r="Q3358" i="6"/>
  <c r="L3358" i="6"/>
  <c r="K3358" i="6"/>
  <c r="J3358" i="6"/>
  <c r="I3358" i="6"/>
  <c r="Q3357" i="6"/>
  <c r="L3357" i="6"/>
  <c r="K3357" i="6"/>
  <c r="J3357" i="6"/>
  <c r="I3357" i="6"/>
  <c r="Q3356" i="6"/>
  <c r="L3356" i="6"/>
  <c r="K3356" i="6"/>
  <c r="J3356" i="6"/>
  <c r="I3356" i="6"/>
  <c r="Q3355" i="6"/>
  <c r="L3355" i="6"/>
  <c r="K3355" i="6"/>
  <c r="J3355" i="6"/>
  <c r="I3355" i="6"/>
  <c r="Q3354" i="6"/>
  <c r="L3354" i="6"/>
  <c r="K3354" i="6"/>
  <c r="J3354" i="6"/>
  <c r="I3354" i="6"/>
  <c r="Q3353" i="6"/>
  <c r="L3353" i="6"/>
  <c r="K3353" i="6"/>
  <c r="J3353" i="6"/>
  <c r="I3353" i="6"/>
  <c r="Q3352" i="6"/>
  <c r="L3352" i="6"/>
  <c r="K3352" i="6"/>
  <c r="J3352" i="6"/>
  <c r="I3352" i="6"/>
  <c r="Q3351" i="6"/>
  <c r="L3351" i="6"/>
  <c r="K3351" i="6"/>
  <c r="J3351" i="6"/>
  <c r="I3351" i="6"/>
  <c r="Q3350" i="6"/>
  <c r="L3350" i="6"/>
  <c r="K3350" i="6"/>
  <c r="J3350" i="6"/>
  <c r="I3350" i="6"/>
  <c r="Q3349" i="6"/>
  <c r="L3349" i="6"/>
  <c r="K3349" i="6"/>
  <c r="J3349" i="6"/>
  <c r="I3349" i="6"/>
  <c r="Q3348" i="6"/>
  <c r="L3348" i="6"/>
  <c r="K3348" i="6"/>
  <c r="J3348" i="6"/>
  <c r="I3348" i="6"/>
  <c r="Q3347" i="6"/>
  <c r="L3347" i="6"/>
  <c r="K3347" i="6"/>
  <c r="J3347" i="6"/>
  <c r="I3347" i="6"/>
  <c r="Q3346" i="6"/>
  <c r="L3346" i="6"/>
  <c r="K3346" i="6"/>
  <c r="J3346" i="6"/>
  <c r="I3346" i="6"/>
  <c r="Q3345" i="6"/>
  <c r="L3345" i="6"/>
  <c r="K3345" i="6"/>
  <c r="J3345" i="6"/>
  <c r="I3345" i="6"/>
  <c r="Q3344" i="6"/>
  <c r="L3344" i="6"/>
  <c r="K3344" i="6"/>
  <c r="J3344" i="6"/>
  <c r="I3344" i="6"/>
  <c r="Q3343" i="6"/>
  <c r="L3343" i="6"/>
  <c r="K3343" i="6"/>
  <c r="J3343" i="6"/>
  <c r="I3343" i="6"/>
  <c r="Q3342" i="6"/>
  <c r="L3342" i="6"/>
  <c r="K3342" i="6"/>
  <c r="J3342" i="6"/>
  <c r="I3342" i="6"/>
  <c r="Q3341" i="6"/>
  <c r="L3341" i="6"/>
  <c r="K3341" i="6"/>
  <c r="J3341" i="6"/>
  <c r="I3341" i="6"/>
  <c r="Q3340" i="6"/>
  <c r="L3340" i="6"/>
  <c r="K3340" i="6"/>
  <c r="J3340" i="6"/>
  <c r="I3340" i="6"/>
  <c r="Q3339" i="6"/>
  <c r="L3339" i="6"/>
  <c r="K3339" i="6"/>
  <c r="J3339" i="6"/>
  <c r="I3339" i="6"/>
  <c r="Q3338" i="6"/>
  <c r="L3338" i="6"/>
  <c r="K3338" i="6"/>
  <c r="J3338" i="6"/>
  <c r="I3338" i="6"/>
  <c r="Q3337" i="6"/>
  <c r="L3337" i="6"/>
  <c r="K3337" i="6"/>
  <c r="J3337" i="6"/>
  <c r="I3337" i="6"/>
  <c r="Q3336" i="6"/>
  <c r="L3336" i="6"/>
  <c r="K3336" i="6"/>
  <c r="J3336" i="6"/>
  <c r="I3336" i="6"/>
  <c r="Q3335" i="6"/>
  <c r="L3335" i="6"/>
  <c r="K3335" i="6"/>
  <c r="J3335" i="6"/>
  <c r="I3335" i="6"/>
  <c r="Q3334" i="6"/>
  <c r="L3334" i="6"/>
  <c r="K3334" i="6"/>
  <c r="J3334" i="6"/>
  <c r="I3334" i="6"/>
  <c r="Q3333" i="6"/>
  <c r="L3333" i="6"/>
  <c r="K3333" i="6"/>
  <c r="J3333" i="6"/>
  <c r="I3333" i="6"/>
  <c r="Q3332" i="6"/>
  <c r="L3332" i="6"/>
  <c r="K3332" i="6"/>
  <c r="J3332" i="6"/>
  <c r="I3332" i="6"/>
  <c r="Q3331" i="6"/>
  <c r="L3331" i="6"/>
  <c r="K3331" i="6"/>
  <c r="J3331" i="6"/>
  <c r="I3331" i="6"/>
  <c r="Q3330" i="6"/>
  <c r="L3330" i="6"/>
  <c r="K3330" i="6"/>
  <c r="J3330" i="6"/>
  <c r="I3330" i="6"/>
  <c r="Q3329" i="6"/>
  <c r="L3329" i="6"/>
  <c r="K3329" i="6"/>
  <c r="J3329" i="6"/>
  <c r="I3329" i="6"/>
  <c r="Q3328" i="6"/>
  <c r="L3328" i="6"/>
  <c r="K3328" i="6"/>
  <c r="J3328" i="6"/>
  <c r="I3328" i="6"/>
  <c r="Q3327" i="6"/>
  <c r="L3327" i="6"/>
  <c r="K3327" i="6"/>
  <c r="J3327" i="6"/>
  <c r="I3327" i="6"/>
  <c r="Q3326" i="6"/>
  <c r="L3326" i="6"/>
  <c r="K3326" i="6"/>
  <c r="J3326" i="6"/>
  <c r="I3326" i="6"/>
  <c r="Q3325" i="6"/>
  <c r="L3325" i="6"/>
  <c r="K3325" i="6"/>
  <c r="J3325" i="6"/>
  <c r="I3325" i="6"/>
  <c r="Q3324" i="6"/>
  <c r="L3324" i="6"/>
  <c r="K3324" i="6"/>
  <c r="J3324" i="6"/>
  <c r="I3324" i="6"/>
  <c r="Q3323" i="6"/>
  <c r="L3323" i="6"/>
  <c r="K3323" i="6"/>
  <c r="J3323" i="6"/>
  <c r="I3323" i="6"/>
  <c r="Q3322" i="6"/>
  <c r="L3322" i="6"/>
  <c r="K3322" i="6"/>
  <c r="J3322" i="6"/>
  <c r="I3322" i="6"/>
  <c r="Q3321" i="6"/>
  <c r="L3321" i="6"/>
  <c r="K3321" i="6"/>
  <c r="J3321" i="6"/>
  <c r="I3321" i="6"/>
  <c r="Q3320" i="6"/>
  <c r="L3320" i="6"/>
  <c r="K3320" i="6"/>
  <c r="J3320" i="6"/>
  <c r="I3320" i="6"/>
  <c r="Q3319" i="6"/>
  <c r="L3319" i="6"/>
  <c r="K3319" i="6"/>
  <c r="J3319" i="6"/>
  <c r="I3319" i="6"/>
  <c r="Q3318" i="6"/>
  <c r="L3318" i="6"/>
  <c r="K3318" i="6"/>
  <c r="J3318" i="6"/>
  <c r="I3318" i="6"/>
  <c r="Q3317" i="6"/>
  <c r="L3317" i="6"/>
  <c r="K3317" i="6"/>
  <c r="J3317" i="6"/>
  <c r="I3317" i="6"/>
  <c r="Q3316" i="6"/>
  <c r="L3316" i="6"/>
  <c r="K3316" i="6"/>
  <c r="J3316" i="6"/>
  <c r="I3316" i="6"/>
  <c r="Q3315" i="6"/>
  <c r="L3315" i="6"/>
  <c r="K3315" i="6"/>
  <c r="J3315" i="6"/>
  <c r="I3315" i="6"/>
  <c r="Q3314" i="6"/>
  <c r="L3314" i="6"/>
  <c r="K3314" i="6"/>
  <c r="J3314" i="6"/>
  <c r="I3314" i="6"/>
  <c r="Q3313" i="6"/>
  <c r="L3313" i="6"/>
  <c r="K3313" i="6"/>
  <c r="J3313" i="6"/>
  <c r="I3313" i="6"/>
  <c r="Q3312" i="6"/>
  <c r="L3312" i="6"/>
  <c r="K3312" i="6"/>
  <c r="J3312" i="6"/>
  <c r="I3312" i="6"/>
  <c r="Q3311" i="6"/>
  <c r="L3311" i="6"/>
  <c r="K3311" i="6"/>
  <c r="J3311" i="6"/>
  <c r="I3311" i="6"/>
  <c r="Q3310" i="6"/>
  <c r="L3310" i="6"/>
  <c r="K3310" i="6"/>
  <c r="J3310" i="6"/>
  <c r="I3310" i="6"/>
  <c r="Q3309" i="6"/>
  <c r="L3309" i="6"/>
  <c r="K3309" i="6"/>
  <c r="J3309" i="6"/>
  <c r="I3309" i="6"/>
  <c r="Q3308" i="6"/>
  <c r="L3308" i="6"/>
  <c r="K3308" i="6"/>
  <c r="J3308" i="6"/>
  <c r="I3308" i="6"/>
  <c r="Q3307" i="6"/>
  <c r="L3307" i="6"/>
  <c r="K3307" i="6"/>
  <c r="J3307" i="6"/>
  <c r="I3307" i="6"/>
  <c r="Q3306" i="6"/>
  <c r="L3306" i="6"/>
  <c r="K3306" i="6"/>
  <c r="J3306" i="6"/>
  <c r="I3306" i="6"/>
  <c r="Q3305" i="6"/>
  <c r="L3305" i="6"/>
  <c r="K3305" i="6"/>
  <c r="J3305" i="6"/>
  <c r="I3305" i="6"/>
  <c r="Q3304" i="6"/>
  <c r="L3304" i="6"/>
  <c r="K3304" i="6"/>
  <c r="J3304" i="6"/>
  <c r="I3304" i="6"/>
  <c r="Q3303" i="6"/>
  <c r="L3303" i="6"/>
  <c r="K3303" i="6"/>
  <c r="J3303" i="6"/>
  <c r="I3303" i="6"/>
  <c r="Q3302" i="6"/>
  <c r="L3302" i="6"/>
  <c r="K3302" i="6"/>
  <c r="J3302" i="6"/>
  <c r="I3302" i="6"/>
  <c r="Q3301" i="6"/>
  <c r="L3301" i="6"/>
  <c r="K3301" i="6"/>
  <c r="J3301" i="6"/>
  <c r="I3301" i="6"/>
  <c r="Q3300" i="6"/>
  <c r="L3300" i="6"/>
  <c r="K3300" i="6"/>
  <c r="J3300" i="6"/>
  <c r="I3300" i="6"/>
  <c r="Q3299" i="6"/>
  <c r="L3299" i="6"/>
  <c r="K3299" i="6"/>
  <c r="J3299" i="6"/>
  <c r="I3299" i="6"/>
  <c r="Q3298" i="6"/>
  <c r="L3298" i="6"/>
  <c r="K3298" i="6"/>
  <c r="J3298" i="6"/>
  <c r="I3298" i="6"/>
  <c r="Q3297" i="6"/>
  <c r="L3297" i="6"/>
  <c r="K3297" i="6"/>
  <c r="J3297" i="6"/>
  <c r="I3297" i="6"/>
  <c r="Q3296" i="6"/>
  <c r="L3296" i="6"/>
  <c r="K3296" i="6"/>
  <c r="J3296" i="6"/>
  <c r="I3296" i="6"/>
  <c r="Q3295" i="6"/>
  <c r="L3295" i="6"/>
  <c r="K3295" i="6"/>
  <c r="J3295" i="6"/>
  <c r="I3295" i="6"/>
  <c r="Q3294" i="6"/>
  <c r="L3294" i="6"/>
  <c r="K3294" i="6"/>
  <c r="J3294" i="6"/>
  <c r="I3294" i="6"/>
  <c r="Q3293" i="6"/>
  <c r="L3293" i="6"/>
  <c r="K3293" i="6"/>
  <c r="J3293" i="6"/>
  <c r="I3293" i="6"/>
  <c r="Q3292" i="6"/>
  <c r="L3292" i="6"/>
  <c r="K3292" i="6"/>
  <c r="J3292" i="6"/>
  <c r="I3292" i="6"/>
  <c r="Q3291" i="6"/>
  <c r="L3291" i="6"/>
  <c r="K3291" i="6"/>
  <c r="J3291" i="6"/>
  <c r="I3291" i="6"/>
  <c r="Q3290" i="6"/>
  <c r="L3290" i="6"/>
  <c r="K3290" i="6"/>
  <c r="J3290" i="6"/>
  <c r="I3290" i="6"/>
  <c r="Q3289" i="6"/>
  <c r="L3289" i="6"/>
  <c r="K3289" i="6"/>
  <c r="J3289" i="6"/>
  <c r="I3289" i="6"/>
  <c r="Q3288" i="6"/>
  <c r="L3288" i="6"/>
  <c r="K3288" i="6"/>
  <c r="J3288" i="6"/>
  <c r="I3288" i="6"/>
  <c r="Q3287" i="6"/>
  <c r="L3287" i="6"/>
  <c r="K3287" i="6"/>
  <c r="J3287" i="6"/>
  <c r="I3287" i="6"/>
  <c r="Q3286" i="6"/>
  <c r="L3286" i="6"/>
  <c r="K3286" i="6"/>
  <c r="J3286" i="6"/>
  <c r="I3286" i="6"/>
  <c r="Q3285" i="6"/>
  <c r="L3285" i="6"/>
  <c r="K3285" i="6"/>
  <c r="J3285" i="6"/>
  <c r="I3285" i="6"/>
  <c r="Q3284" i="6"/>
  <c r="L3284" i="6"/>
  <c r="K3284" i="6"/>
  <c r="J3284" i="6"/>
  <c r="I3284" i="6"/>
  <c r="Q3283" i="6"/>
  <c r="L3283" i="6"/>
  <c r="K3283" i="6"/>
  <c r="J3283" i="6"/>
  <c r="I3283" i="6"/>
  <c r="Q3282" i="6"/>
  <c r="L3282" i="6"/>
  <c r="K3282" i="6"/>
  <c r="J3282" i="6"/>
  <c r="I3282" i="6"/>
  <c r="Q3281" i="6"/>
  <c r="L3281" i="6"/>
  <c r="K3281" i="6"/>
  <c r="J3281" i="6"/>
  <c r="I3281" i="6"/>
  <c r="Q3280" i="6"/>
  <c r="L3280" i="6"/>
  <c r="K3280" i="6"/>
  <c r="J3280" i="6"/>
  <c r="I3280" i="6"/>
  <c r="Q3279" i="6"/>
  <c r="L3279" i="6"/>
  <c r="K3279" i="6"/>
  <c r="J3279" i="6"/>
  <c r="I3279" i="6"/>
  <c r="Q3278" i="6"/>
  <c r="L3278" i="6"/>
  <c r="K3278" i="6"/>
  <c r="J3278" i="6"/>
  <c r="I3278" i="6"/>
  <c r="Q3277" i="6"/>
  <c r="L3277" i="6"/>
  <c r="K3277" i="6"/>
  <c r="J3277" i="6"/>
  <c r="I3277" i="6"/>
  <c r="Q3276" i="6"/>
  <c r="L3276" i="6"/>
  <c r="K3276" i="6"/>
  <c r="J3276" i="6"/>
  <c r="I3276" i="6"/>
  <c r="Q3275" i="6"/>
  <c r="L3275" i="6"/>
  <c r="K3275" i="6"/>
  <c r="J3275" i="6"/>
  <c r="I3275" i="6"/>
  <c r="Q3274" i="6"/>
  <c r="L3274" i="6"/>
  <c r="K3274" i="6"/>
  <c r="J3274" i="6"/>
  <c r="I3274" i="6"/>
  <c r="Q3273" i="6"/>
  <c r="L3273" i="6"/>
  <c r="K3273" i="6"/>
  <c r="J3273" i="6"/>
  <c r="I3273" i="6"/>
  <c r="Q3272" i="6"/>
  <c r="L3272" i="6"/>
  <c r="K3272" i="6"/>
  <c r="J3272" i="6"/>
  <c r="I3272" i="6"/>
  <c r="Q3271" i="6"/>
  <c r="L3271" i="6"/>
  <c r="K3271" i="6"/>
  <c r="J3271" i="6"/>
  <c r="I3271" i="6"/>
  <c r="Q3270" i="6"/>
  <c r="L3270" i="6"/>
  <c r="K3270" i="6"/>
  <c r="J3270" i="6"/>
  <c r="I3270" i="6"/>
  <c r="Q3269" i="6"/>
  <c r="L3269" i="6"/>
  <c r="K3269" i="6"/>
  <c r="J3269" i="6"/>
  <c r="I3269" i="6"/>
  <c r="Q3268" i="6"/>
  <c r="L3268" i="6"/>
  <c r="K3268" i="6"/>
  <c r="J3268" i="6"/>
  <c r="I3268" i="6"/>
  <c r="Q3267" i="6"/>
  <c r="L3267" i="6"/>
  <c r="K3267" i="6"/>
  <c r="J3267" i="6"/>
  <c r="I3267" i="6"/>
  <c r="Q3266" i="6"/>
  <c r="L3266" i="6"/>
  <c r="K3266" i="6"/>
  <c r="J3266" i="6"/>
  <c r="I3266" i="6"/>
  <c r="Q3265" i="6"/>
  <c r="L3265" i="6"/>
  <c r="K3265" i="6"/>
  <c r="J3265" i="6"/>
  <c r="I3265" i="6"/>
  <c r="Q3264" i="6"/>
  <c r="L3264" i="6"/>
  <c r="K3264" i="6"/>
  <c r="J3264" i="6"/>
  <c r="I3264" i="6"/>
  <c r="Q3263" i="6"/>
  <c r="L3263" i="6"/>
  <c r="K3263" i="6"/>
  <c r="J3263" i="6"/>
  <c r="I3263" i="6"/>
  <c r="Q3262" i="6"/>
  <c r="L3262" i="6"/>
  <c r="K3262" i="6"/>
  <c r="J3262" i="6"/>
  <c r="I3262" i="6"/>
  <c r="Q3261" i="6"/>
  <c r="L3261" i="6"/>
  <c r="K3261" i="6"/>
  <c r="J3261" i="6"/>
  <c r="I3261" i="6"/>
  <c r="Q3260" i="6"/>
  <c r="L3260" i="6"/>
  <c r="K3260" i="6"/>
  <c r="J3260" i="6"/>
  <c r="I3260" i="6"/>
  <c r="Q3259" i="6"/>
  <c r="L3259" i="6"/>
  <c r="K3259" i="6"/>
  <c r="J3259" i="6"/>
  <c r="I3259" i="6"/>
  <c r="Q3258" i="6"/>
  <c r="L3258" i="6"/>
  <c r="K3258" i="6"/>
  <c r="J3258" i="6"/>
  <c r="I3258" i="6"/>
  <c r="Q3257" i="6"/>
  <c r="L3257" i="6"/>
  <c r="K3257" i="6"/>
  <c r="J3257" i="6"/>
  <c r="I3257" i="6"/>
  <c r="Q3256" i="6"/>
  <c r="L3256" i="6"/>
  <c r="K3256" i="6"/>
  <c r="J3256" i="6"/>
  <c r="I3256" i="6"/>
  <c r="Q3255" i="6"/>
  <c r="L3255" i="6"/>
  <c r="K3255" i="6"/>
  <c r="J3255" i="6"/>
  <c r="I3255" i="6"/>
  <c r="Q3254" i="6"/>
  <c r="L3254" i="6"/>
  <c r="K3254" i="6"/>
  <c r="J3254" i="6"/>
  <c r="I3254" i="6"/>
  <c r="Q3253" i="6"/>
  <c r="L3253" i="6"/>
  <c r="K3253" i="6"/>
  <c r="J3253" i="6"/>
  <c r="I3253" i="6"/>
  <c r="Q3252" i="6"/>
  <c r="L3252" i="6"/>
  <c r="K3252" i="6"/>
  <c r="J3252" i="6"/>
  <c r="I3252" i="6"/>
  <c r="Q3251" i="6"/>
  <c r="L3251" i="6"/>
  <c r="K3251" i="6"/>
  <c r="J3251" i="6"/>
  <c r="I3251" i="6"/>
  <c r="Q3250" i="6"/>
  <c r="L3250" i="6"/>
  <c r="K3250" i="6"/>
  <c r="J3250" i="6"/>
  <c r="I3250" i="6"/>
  <c r="Q3249" i="6"/>
  <c r="L3249" i="6"/>
  <c r="K3249" i="6"/>
  <c r="J3249" i="6"/>
  <c r="I3249" i="6"/>
  <c r="Q3248" i="6"/>
  <c r="L3248" i="6"/>
  <c r="K3248" i="6"/>
  <c r="J3248" i="6"/>
  <c r="I3248" i="6"/>
  <c r="Q3247" i="6"/>
  <c r="L3247" i="6"/>
  <c r="K3247" i="6"/>
  <c r="J3247" i="6"/>
  <c r="I3247" i="6"/>
  <c r="Q3246" i="6"/>
  <c r="L3246" i="6"/>
  <c r="K3246" i="6"/>
  <c r="J3246" i="6"/>
  <c r="I3246" i="6"/>
  <c r="Q3245" i="6"/>
  <c r="L3245" i="6"/>
  <c r="K3245" i="6"/>
  <c r="J3245" i="6"/>
  <c r="I3245" i="6"/>
  <c r="Q3244" i="6"/>
  <c r="L3244" i="6"/>
  <c r="K3244" i="6"/>
  <c r="J3244" i="6"/>
  <c r="I3244" i="6"/>
  <c r="Q3243" i="6"/>
  <c r="L3243" i="6"/>
  <c r="K3243" i="6"/>
  <c r="J3243" i="6"/>
  <c r="I3243" i="6"/>
  <c r="Q3242" i="6"/>
  <c r="L3242" i="6"/>
  <c r="K3242" i="6"/>
  <c r="J3242" i="6"/>
  <c r="I3242" i="6"/>
  <c r="Q3241" i="6"/>
  <c r="L3241" i="6"/>
  <c r="K3241" i="6"/>
  <c r="J3241" i="6"/>
  <c r="I3241" i="6"/>
  <c r="Q3240" i="6"/>
  <c r="L3240" i="6"/>
  <c r="K3240" i="6"/>
  <c r="J3240" i="6"/>
  <c r="I3240" i="6"/>
  <c r="Q3239" i="6"/>
  <c r="L3239" i="6"/>
  <c r="K3239" i="6"/>
  <c r="J3239" i="6"/>
  <c r="I3239" i="6"/>
  <c r="Q3238" i="6"/>
  <c r="L3238" i="6"/>
  <c r="K3238" i="6"/>
  <c r="J3238" i="6"/>
  <c r="I3238" i="6"/>
  <c r="Q3237" i="6"/>
  <c r="L3237" i="6"/>
  <c r="K3237" i="6"/>
  <c r="J3237" i="6"/>
  <c r="I3237" i="6"/>
  <c r="Q3236" i="6"/>
  <c r="L3236" i="6"/>
  <c r="K3236" i="6"/>
  <c r="J3236" i="6"/>
  <c r="I3236" i="6"/>
  <c r="Q3235" i="6"/>
  <c r="L3235" i="6"/>
  <c r="K3235" i="6"/>
  <c r="J3235" i="6"/>
  <c r="I3235" i="6"/>
  <c r="Q3234" i="6"/>
  <c r="L3234" i="6"/>
  <c r="K3234" i="6"/>
  <c r="J3234" i="6"/>
  <c r="I3234" i="6"/>
  <c r="Q3233" i="6"/>
  <c r="L3233" i="6"/>
  <c r="K3233" i="6"/>
  <c r="J3233" i="6"/>
  <c r="I3233" i="6"/>
  <c r="Q3232" i="6"/>
  <c r="L3232" i="6"/>
  <c r="K3232" i="6"/>
  <c r="J3232" i="6"/>
  <c r="I3232" i="6"/>
  <c r="Q3231" i="6"/>
  <c r="L3231" i="6"/>
  <c r="K3231" i="6"/>
  <c r="J3231" i="6"/>
  <c r="I3231" i="6"/>
  <c r="Q3230" i="6"/>
  <c r="L3230" i="6"/>
  <c r="K3230" i="6"/>
  <c r="J3230" i="6"/>
  <c r="I3230" i="6"/>
  <c r="Q3229" i="6"/>
  <c r="L3229" i="6"/>
  <c r="K3229" i="6"/>
  <c r="J3229" i="6"/>
  <c r="I3229" i="6"/>
  <c r="Q3228" i="6"/>
  <c r="L3228" i="6"/>
  <c r="K3228" i="6"/>
  <c r="J3228" i="6"/>
  <c r="I3228" i="6"/>
  <c r="Q3227" i="6"/>
  <c r="L3227" i="6"/>
  <c r="K3227" i="6"/>
  <c r="J3227" i="6"/>
  <c r="I3227" i="6"/>
  <c r="Q3226" i="6"/>
  <c r="L3226" i="6"/>
  <c r="K3226" i="6"/>
  <c r="J3226" i="6"/>
  <c r="I3226" i="6"/>
  <c r="Q3225" i="6"/>
  <c r="L3225" i="6"/>
  <c r="K3225" i="6"/>
  <c r="J3225" i="6"/>
  <c r="I3225" i="6"/>
  <c r="Q3224" i="6"/>
  <c r="L3224" i="6"/>
  <c r="K3224" i="6"/>
  <c r="J3224" i="6"/>
  <c r="I3224" i="6"/>
  <c r="Q3223" i="6"/>
  <c r="L3223" i="6"/>
  <c r="K3223" i="6"/>
  <c r="J3223" i="6"/>
  <c r="I3223" i="6"/>
  <c r="Q3222" i="6"/>
  <c r="L3222" i="6"/>
  <c r="K3222" i="6"/>
  <c r="J3222" i="6"/>
  <c r="I3222" i="6"/>
  <c r="Q3221" i="6"/>
  <c r="L3221" i="6"/>
  <c r="K3221" i="6"/>
  <c r="J3221" i="6"/>
  <c r="I3221" i="6"/>
  <c r="Q3220" i="6"/>
  <c r="L3220" i="6"/>
  <c r="K3220" i="6"/>
  <c r="J3220" i="6"/>
  <c r="I3220" i="6"/>
  <c r="Q3219" i="6"/>
  <c r="L3219" i="6"/>
  <c r="K3219" i="6"/>
  <c r="J3219" i="6"/>
  <c r="I3219" i="6"/>
  <c r="Q3218" i="6"/>
  <c r="L3218" i="6"/>
  <c r="K3218" i="6"/>
  <c r="J3218" i="6"/>
  <c r="I3218" i="6"/>
  <c r="Q3217" i="6"/>
  <c r="L3217" i="6"/>
  <c r="K3217" i="6"/>
  <c r="J3217" i="6"/>
  <c r="I3217" i="6"/>
  <c r="Q3216" i="6"/>
  <c r="L3216" i="6"/>
  <c r="K3216" i="6"/>
  <c r="J3216" i="6"/>
  <c r="I3216" i="6"/>
  <c r="Q3215" i="6"/>
  <c r="L3215" i="6"/>
  <c r="K3215" i="6"/>
  <c r="J3215" i="6"/>
  <c r="I3215" i="6"/>
  <c r="Q3214" i="6"/>
  <c r="L3214" i="6"/>
  <c r="K3214" i="6"/>
  <c r="J3214" i="6"/>
  <c r="I3214" i="6"/>
  <c r="Q3213" i="6"/>
  <c r="L3213" i="6"/>
  <c r="K3213" i="6"/>
  <c r="J3213" i="6"/>
  <c r="I3213" i="6"/>
  <c r="Q3212" i="6"/>
  <c r="L3212" i="6"/>
  <c r="K3212" i="6"/>
  <c r="J3212" i="6"/>
  <c r="I3212" i="6"/>
  <c r="Q3211" i="6"/>
  <c r="L3211" i="6"/>
  <c r="K3211" i="6"/>
  <c r="J3211" i="6"/>
  <c r="I3211" i="6"/>
  <c r="Q3210" i="6"/>
  <c r="L3210" i="6"/>
  <c r="K3210" i="6"/>
  <c r="J3210" i="6"/>
  <c r="I3210" i="6"/>
  <c r="Q3209" i="6"/>
  <c r="L3209" i="6"/>
  <c r="K3209" i="6"/>
  <c r="J3209" i="6"/>
  <c r="I3209" i="6"/>
  <c r="Q3208" i="6"/>
  <c r="L3208" i="6"/>
  <c r="K3208" i="6"/>
  <c r="J3208" i="6"/>
  <c r="I3208" i="6"/>
  <c r="Q3207" i="6"/>
  <c r="L3207" i="6"/>
  <c r="K3207" i="6"/>
  <c r="J3207" i="6"/>
  <c r="I3207" i="6"/>
  <c r="Q3206" i="6"/>
  <c r="L3206" i="6"/>
  <c r="K3206" i="6"/>
  <c r="J3206" i="6"/>
  <c r="I3206" i="6"/>
  <c r="Q3205" i="6"/>
  <c r="L3205" i="6"/>
  <c r="K3205" i="6"/>
  <c r="J3205" i="6"/>
  <c r="I3205" i="6"/>
  <c r="Q3204" i="6"/>
  <c r="L3204" i="6"/>
  <c r="K3204" i="6"/>
  <c r="J3204" i="6"/>
  <c r="I3204" i="6"/>
  <c r="Q3203" i="6"/>
  <c r="L3203" i="6"/>
  <c r="K3203" i="6"/>
  <c r="J3203" i="6"/>
  <c r="I3203" i="6"/>
  <c r="Q3202" i="6"/>
  <c r="L3202" i="6"/>
  <c r="K3202" i="6"/>
  <c r="J3202" i="6"/>
  <c r="I3202" i="6"/>
  <c r="Q3201" i="6"/>
  <c r="L3201" i="6"/>
  <c r="K3201" i="6"/>
  <c r="J3201" i="6"/>
  <c r="I3201" i="6"/>
  <c r="Q3200" i="6"/>
  <c r="L3200" i="6"/>
  <c r="K3200" i="6"/>
  <c r="J3200" i="6"/>
  <c r="I3200" i="6"/>
  <c r="Q3199" i="6"/>
  <c r="L3199" i="6"/>
  <c r="K3199" i="6"/>
  <c r="J3199" i="6"/>
  <c r="I3199" i="6"/>
  <c r="Q3198" i="6"/>
  <c r="L3198" i="6"/>
  <c r="K3198" i="6"/>
  <c r="J3198" i="6"/>
  <c r="I3198" i="6"/>
  <c r="Q3197" i="6"/>
  <c r="L3197" i="6"/>
  <c r="K3197" i="6"/>
  <c r="J3197" i="6"/>
  <c r="I3197" i="6"/>
  <c r="Q3196" i="6"/>
  <c r="L3196" i="6"/>
  <c r="K3196" i="6"/>
  <c r="J3196" i="6"/>
  <c r="I3196" i="6"/>
  <c r="Q3195" i="6"/>
  <c r="L3195" i="6"/>
  <c r="K3195" i="6"/>
  <c r="J3195" i="6"/>
  <c r="I3195" i="6"/>
  <c r="Q3194" i="6"/>
  <c r="L3194" i="6"/>
  <c r="K3194" i="6"/>
  <c r="J3194" i="6"/>
  <c r="I3194" i="6"/>
  <c r="Q3193" i="6"/>
  <c r="L3193" i="6"/>
  <c r="K3193" i="6"/>
  <c r="J3193" i="6"/>
  <c r="I3193" i="6"/>
  <c r="Q3192" i="6"/>
  <c r="L3192" i="6"/>
  <c r="K3192" i="6"/>
  <c r="J3192" i="6"/>
  <c r="I3192" i="6"/>
  <c r="Q3191" i="6"/>
  <c r="L3191" i="6"/>
  <c r="K3191" i="6"/>
  <c r="J3191" i="6"/>
  <c r="I3191" i="6"/>
  <c r="Q3190" i="6"/>
  <c r="L3190" i="6"/>
  <c r="K3190" i="6"/>
  <c r="J3190" i="6"/>
  <c r="I3190" i="6"/>
  <c r="Q3189" i="6"/>
  <c r="L3189" i="6"/>
  <c r="K3189" i="6"/>
  <c r="J3189" i="6"/>
  <c r="I3189" i="6"/>
  <c r="Q3188" i="6"/>
  <c r="L3188" i="6"/>
  <c r="K3188" i="6"/>
  <c r="J3188" i="6"/>
  <c r="I3188" i="6"/>
  <c r="Q3187" i="6"/>
  <c r="L3187" i="6"/>
  <c r="K3187" i="6"/>
  <c r="J3187" i="6"/>
  <c r="I3187" i="6"/>
  <c r="Q3186" i="6"/>
  <c r="L3186" i="6"/>
  <c r="K3186" i="6"/>
  <c r="J3186" i="6"/>
  <c r="I3186" i="6"/>
  <c r="Q3185" i="6"/>
  <c r="L3185" i="6"/>
  <c r="K3185" i="6"/>
  <c r="J3185" i="6"/>
  <c r="I3185" i="6"/>
  <c r="Q3184" i="6"/>
  <c r="L3184" i="6"/>
  <c r="K3184" i="6"/>
  <c r="J3184" i="6"/>
  <c r="I3184" i="6"/>
  <c r="Q3183" i="6"/>
  <c r="L3183" i="6"/>
  <c r="K3183" i="6"/>
  <c r="J3183" i="6"/>
  <c r="I3183" i="6"/>
  <c r="Q3182" i="6"/>
  <c r="L3182" i="6"/>
  <c r="K3182" i="6"/>
  <c r="J3182" i="6"/>
  <c r="I3182" i="6"/>
  <c r="Q3181" i="6"/>
  <c r="L3181" i="6"/>
  <c r="K3181" i="6"/>
  <c r="J3181" i="6"/>
  <c r="I3181" i="6"/>
  <c r="Q3180" i="6"/>
  <c r="L3180" i="6"/>
  <c r="K3180" i="6"/>
  <c r="J3180" i="6"/>
  <c r="I3180" i="6"/>
  <c r="Q3179" i="6"/>
  <c r="L3179" i="6"/>
  <c r="K3179" i="6"/>
  <c r="J3179" i="6"/>
  <c r="I3179" i="6"/>
  <c r="Q3178" i="6"/>
  <c r="L3178" i="6"/>
  <c r="K3178" i="6"/>
  <c r="J3178" i="6"/>
  <c r="I3178" i="6"/>
  <c r="Q3177" i="6"/>
  <c r="L3177" i="6"/>
  <c r="K3177" i="6"/>
  <c r="J3177" i="6"/>
  <c r="I3177" i="6"/>
  <c r="Q3176" i="6"/>
  <c r="L3176" i="6"/>
  <c r="K3176" i="6"/>
  <c r="J3176" i="6"/>
  <c r="I3176" i="6"/>
  <c r="Q3175" i="6"/>
  <c r="L3175" i="6"/>
  <c r="K3175" i="6"/>
  <c r="J3175" i="6"/>
  <c r="I3175" i="6"/>
  <c r="Q3174" i="6"/>
  <c r="L3174" i="6"/>
  <c r="K3174" i="6"/>
  <c r="J3174" i="6"/>
  <c r="I3174" i="6"/>
  <c r="Q3173" i="6"/>
  <c r="L3173" i="6"/>
  <c r="K3173" i="6"/>
  <c r="J3173" i="6"/>
  <c r="I3173" i="6"/>
  <c r="Q3172" i="6"/>
  <c r="L3172" i="6"/>
  <c r="K3172" i="6"/>
  <c r="J3172" i="6"/>
  <c r="I3172" i="6"/>
  <c r="Q3171" i="6"/>
  <c r="L3171" i="6"/>
  <c r="K3171" i="6"/>
  <c r="J3171" i="6"/>
  <c r="I3171" i="6"/>
  <c r="Q3170" i="6"/>
  <c r="L3170" i="6"/>
  <c r="K3170" i="6"/>
  <c r="J3170" i="6"/>
  <c r="I3170" i="6"/>
  <c r="Q3169" i="6"/>
  <c r="L3169" i="6"/>
  <c r="K3169" i="6"/>
  <c r="J3169" i="6"/>
  <c r="I3169" i="6"/>
  <c r="Q3168" i="6"/>
  <c r="L3168" i="6"/>
  <c r="K3168" i="6"/>
  <c r="J3168" i="6"/>
  <c r="I3168" i="6"/>
  <c r="Q3167" i="6"/>
  <c r="L3167" i="6"/>
  <c r="K3167" i="6"/>
  <c r="J3167" i="6"/>
  <c r="I3167" i="6"/>
  <c r="Q3166" i="6"/>
  <c r="L3166" i="6"/>
  <c r="K3166" i="6"/>
  <c r="J3166" i="6"/>
  <c r="I3166" i="6"/>
  <c r="Q3165" i="6"/>
  <c r="L3165" i="6"/>
  <c r="K3165" i="6"/>
  <c r="J3165" i="6"/>
  <c r="I3165" i="6"/>
  <c r="Q3164" i="6"/>
  <c r="L3164" i="6"/>
  <c r="K3164" i="6"/>
  <c r="J3164" i="6"/>
  <c r="I3164" i="6"/>
  <c r="Q3163" i="6"/>
  <c r="L3163" i="6"/>
  <c r="K3163" i="6"/>
  <c r="J3163" i="6"/>
  <c r="I3163" i="6"/>
  <c r="Q3162" i="6"/>
  <c r="L3162" i="6"/>
  <c r="K3162" i="6"/>
  <c r="J3162" i="6"/>
  <c r="I3162" i="6"/>
  <c r="Q3161" i="6"/>
  <c r="L3161" i="6"/>
  <c r="K3161" i="6"/>
  <c r="J3161" i="6"/>
  <c r="I3161" i="6"/>
  <c r="Q3160" i="6"/>
  <c r="L3160" i="6"/>
  <c r="K3160" i="6"/>
  <c r="J3160" i="6"/>
  <c r="I3160" i="6"/>
  <c r="Q3159" i="6"/>
  <c r="L3159" i="6"/>
  <c r="K3159" i="6"/>
  <c r="J3159" i="6"/>
  <c r="I3159" i="6"/>
  <c r="Q3158" i="6"/>
  <c r="L3158" i="6"/>
  <c r="K3158" i="6"/>
  <c r="J3158" i="6"/>
  <c r="I3158" i="6"/>
  <c r="Q3157" i="6"/>
  <c r="L3157" i="6"/>
  <c r="K3157" i="6"/>
  <c r="J3157" i="6"/>
  <c r="I3157" i="6"/>
  <c r="Q3156" i="6"/>
  <c r="L3156" i="6"/>
  <c r="K3156" i="6"/>
  <c r="J3156" i="6"/>
  <c r="I3156" i="6"/>
  <c r="Q3155" i="6"/>
  <c r="L3155" i="6"/>
  <c r="K3155" i="6"/>
  <c r="J3155" i="6"/>
  <c r="I3155" i="6"/>
  <c r="Q3154" i="6"/>
  <c r="L3154" i="6"/>
  <c r="K3154" i="6"/>
  <c r="J3154" i="6"/>
  <c r="I3154" i="6"/>
  <c r="Q3153" i="6"/>
  <c r="L3153" i="6"/>
  <c r="K3153" i="6"/>
  <c r="J3153" i="6"/>
  <c r="I3153" i="6"/>
  <c r="Q3152" i="6"/>
  <c r="L3152" i="6"/>
  <c r="K3152" i="6"/>
  <c r="J3152" i="6"/>
  <c r="I3152" i="6"/>
  <c r="Q3151" i="6"/>
  <c r="L3151" i="6"/>
  <c r="K3151" i="6"/>
  <c r="J3151" i="6"/>
  <c r="I3151" i="6"/>
  <c r="Q3150" i="6"/>
  <c r="L3150" i="6"/>
  <c r="K3150" i="6"/>
  <c r="J3150" i="6"/>
  <c r="I3150" i="6"/>
  <c r="Q3149" i="6"/>
  <c r="L3149" i="6"/>
  <c r="K3149" i="6"/>
  <c r="J3149" i="6"/>
  <c r="I3149" i="6"/>
  <c r="Q3148" i="6"/>
  <c r="L3148" i="6"/>
  <c r="K3148" i="6"/>
  <c r="J3148" i="6"/>
  <c r="I3148" i="6"/>
  <c r="Q3147" i="6"/>
  <c r="L3147" i="6"/>
  <c r="K3147" i="6"/>
  <c r="J3147" i="6"/>
  <c r="I3147" i="6"/>
  <c r="Q3146" i="6"/>
  <c r="L3146" i="6"/>
  <c r="K3146" i="6"/>
  <c r="J3146" i="6"/>
  <c r="I3146" i="6"/>
  <c r="Q3145" i="6"/>
  <c r="L3145" i="6"/>
  <c r="K3145" i="6"/>
  <c r="J3145" i="6"/>
  <c r="I3145" i="6"/>
  <c r="Q3144" i="6"/>
  <c r="L3144" i="6"/>
  <c r="K3144" i="6"/>
  <c r="J3144" i="6"/>
  <c r="I3144" i="6"/>
  <c r="Q3143" i="6"/>
  <c r="L3143" i="6"/>
  <c r="K3143" i="6"/>
  <c r="J3143" i="6"/>
  <c r="I3143" i="6"/>
  <c r="Q3142" i="6"/>
  <c r="L3142" i="6"/>
  <c r="K3142" i="6"/>
  <c r="J3142" i="6"/>
  <c r="I3142" i="6"/>
  <c r="Q3141" i="6"/>
  <c r="L3141" i="6"/>
  <c r="K3141" i="6"/>
  <c r="J3141" i="6"/>
  <c r="I3141" i="6"/>
  <c r="Q3140" i="6"/>
  <c r="L3140" i="6"/>
  <c r="K3140" i="6"/>
  <c r="J3140" i="6"/>
  <c r="I3140" i="6"/>
  <c r="Q3139" i="6"/>
  <c r="L3139" i="6"/>
  <c r="K3139" i="6"/>
  <c r="J3139" i="6"/>
  <c r="I3139" i="6"/>
  <c r="Q3138" i="6"/>
  <c r="L3138" i="6"/>
  <c r="K3138" i="6"/>
  <c r="J3138" i="6"/>
  <c r="I3138" i="6"/>
  <c r="Q3137" i="6"/>
  <c r="L3137" i="6"/>
  <c r="K3137" i="6"/>
  <c r="J3137" i="6"/>
  <c r="I3137" i="6"/>
  <c r="Q3136" i="6"/>
  <c r="L3136" i="6"/>
  <c r="K3136" i="6"/>
  <c r="J3136" i="6"/>
  <c r="I3136" i="6"/>
  <c r="Q3135" i="6"/>
  <c r="L3135" i="6"/>
  <c r="K3135" i="6"/>
  <c r="J3135" i="6"/>
  <c r="I3135" i="6"/>
  <c r="Q3134" i="6"/>
  <c r="L3134" i="6"/>
  <c r="K3134" i="6"/>
  <c r="J3134" i="6"/>
  <c r="I3134" i="6"/>
  <c r="Q3133" i="6"/>
  <c r="L3133" i="6"/>
  <c r="K3133" i="6"/>
  <c r="J3133" i="6"/>
  <c r="I3133" i="6"/>
  <c r="Q3132" i="6"/>
  <c r="L3132" i="6"/>
  <c r="K3132" i="6"/>
  <c r="J3132" i="6"/>
  <c r="I3132" i="6"/>
  <c r="Q3131" i="6"/>
  <c r="L3131" i="6"/>
  <c r="K3131" i="6"/>
  <c r="J3131" i="6"/>
  <c r="I3131" i="6"/>
  <c r="Q3130" i="6"/>
  <c r="L3130" i="6"/>
  <c r="K3130" i="6"/>
  <c r="J3130" i="6"/>
  <c r="I3130" i="6"/>
  <c r="Q3129" i="6"/>
  <c r="L3129" i="6"/>
  <c r="K3129" i="6"/>
  <c r="J3129" i="6"/>
  <c r="I3129" i="6"/>
  <c r="Q3128" i="6"/>
  <c r="L3128" i="6"/>
  <c r="K3128" i="6"/>
  <c r="J3128" i="6"/>
  <c r="I3128" i="6"/>
  <c r="Q3127" i="6"/>
  <c r="L3127" i="6"/>
  <c r="K3127" i="6"/>
  <c r="J3127" i="6"/>
  <c r="I3127" i="6"/>
  <c r="Q3126" i="6"/>
  <c r="L3126" i="6"/>
  <c r="K3126" i="6"/>
  <c r="J3126" i="6"/>
  <c r="I3126" i="6"/>
  <c r="Q3125" i="6"/>
  <c r="L3125" i="6"/>
  <c r="K3125" i="6"/>
  <c r="J3125" i="6"/>
  <c r="I3125" i="6"/>
  <c r="Q3124" i="6"/>
  <c r="L3124" i="6"/>
  <c r="K3124" i="6"/>
  <c r="J3124" i="6"/>
  <c r="I3124" i="6"/>
  <c r="Q3123" i="6"/>
  <c r="L3123" i="6"/>
  <c r="K3123" i="6"/>
  <c r="J3123" i="6"/>
  <c r="I3123" i="6"/>
  <c r="Q3122" i="6"/>
  <c r="L3122" i="6"/>
  <c r="K3122" i="6"/>
  <c r="J3122" i="6"/>
  <c r="I3122" i="6"/>
  <c r="Q3121" i="6"/>
  <c r="L3121" i="6"/>
  <c r="K3121" i="6"/>
  <c r="J3121" i="6"/>
  <c r="I3121" i="6"/>
  <c r="Q3120" i="6"/>
  <c r="L3120" i="6"/>
  <c r="K3120" i="6"/>
  <c r="J3120" i="6"/>
  <c r="I3120" i="6"/>
  <c r="Q3119" i="6"/>
  <c r="L3119" i="6"/>
  <c r="K3119" i="6"/>
  <c r="J3119" i="6"/>
  <c r="I3119" i="6"/>
  <c r="Q3118" i="6"/>
  <c r="L3118" i="6"/>
  <c r="K3118" i="6"/>
  <c r="J3118" i="6"/>
  <c r="I3118" i="6"/>
  <c r="Q3117" i="6"/>
  <c r="L3117" i="6"/>
  <c r="K3117" i="6"/>
  <c r="J3117" i="6"/>
  <c r="I3117" i="6"/>
  <c r="Q3116" i="6"/>
  <c r="L3116" i="6"/>
  <c r="K3116" i="6"/>
  <c r="J3116" i="6"/>
  <c r="I3116" i="6"/>
  <c r="Q3115" i="6"/>
  <c r="L3115" i="6"/>
  <c r="K3115" i="6"/>
  <c r="J3115" i="6"/>
  <c r="I3115" i="6"/>
  <c r="Q3114" i="6"/>
  <c r="L3114" i="6"/>
  <c r="K3114" i="6"/>
  <c r="J3114" i="6"/>
  <c r="I3114" i="6"/>
  <c r="Q3113" i="6"/>
  <c r="L3113" i="6"/>
  <c r="K3113" i="6"/>
  <c r="J3113" i="6"/>
  <c r="I3113" i="6"/>
  <c r="Q3112" i="6"/>
  <c r="L3112" i="6"/>
  <c r="K3112" i="6"/>
  <c r="J3112" i="6"/>
  <c r="I3112" i="6"/>
  <c r="Q3111" i="6"/>
  <c r="L3111" i="6"/>
  <c r="K3111" i="6"/>
  <c r="J3111" i="6"/>
  <c r="I3111" i="6"/>
  <c r="Q3110" i="6"/>
  <c r="L3110" i="6"/>
  <c r="K3110" i="6"/>
  <c r="J3110" i="6"/>
  <c r="I3110" i="6"/>
  <c r="Q3109" i="6"/>
  <c r="L3109" i="6"/>
  <c r="K3109" i="6"/>
  <c r="J3109" i="6"/>
  <c r="I3109" i="6"/>
  <c r="Q3108" i="6"/>
  <c r="L3108" i="6"/>
  <c r="K3108" i="6"/>
  <c r="J3108" i="6"/>
  <c r="I3108" i="6"/>
  <c r="Q3107" i="6"/>
  <c r="L3107" i="6"/>
  <c r="K3107" i="6"/>
  <c r="J3107" i="6"/>
  <c r="I3107" i="6"/>
  <c r="Q3106" i="6"/>
  <c r="L3106" i="6"/>
  <c r="K3106" i="6"/>
  <c r="J3106" i="6"/>
  <c r="I3106" i="6"/>
  <c r="Q3105" i="6"/>
  <c r="L3105" i="6"/>
  <c r="K3105" i="6"/>
  <c r="J3105" i="6"/>
  <c r="I3105" i="6"/>
  <c r="Q3104" i="6"/>
  <c r="L3104" i="6"/>
  <c r="K3104" i="6"/>
  <c r="J3104" i="6"/>
  <c r="I3104" i="6"/>
  <c r="Q3103" i="6"/>
  <c r="L3103" i="6"/>
  <c r="K3103" i="6"/>
  <c r="J3103" i="6"/>
  <c r="I3103" i="6"/>
  <c r="Q3102" i="6"/>
  <c r="L3102" i="6"/>
  <c r="K3102" i="6"/>
  <c r="J3102" i="6"/>
  <c r="I3102" i="6"/>
  <c r="Q3101" i="6"/>
  <c r="L3101" i="6"/>
  <c r="K3101" i="6"/>
  <c r="J3101" i="6"/>
  <c r="I3101" i="6"/>
  <c r="Q3100" i="6"/>
  <c r="L3100" i="6"/>
  <c r="K3100" i="6"/>
  <c r="J3100" i="6"/>
  <c r="I3100" i="6"/>
  <c r="Q3099" i="6"/>
  <c r="L3099" i="6"/>
  <c r="K3099" i="6"/>
  <c r="J3099" i="6"/>
  <c r="I3099" i="6"/>
  <c r="Q3098" i="6"/>
  <c r="L3098" i="6"/>
  <c r="K3098" i="6"/>
  <c r="J3098" i="6"/>
  <c r="I3098" i="6"/>
  <c r="Q3097" i="6"/>
  <c r="L3097" i="6"/>
  <c r="K3097" i="6"/>
  <c r="J3097" i="6"/>
  <c r="I3097" i="6"/>
  <c r="Q3096" i="6"/>
  <c r="L3096" i="6"/>
  <c r="K3096" i="6"/>
  <c r="J3096" i="6"/>
  <c r="I3096" i="6"/>
  <c r="Q3095" i="6"/>
  <c r="L3095" i="6"/>
  <c r="K3095" i="6"/>
  <c r="J3095" i="6"/>
  <c r="I3095" i="6"/>
  <c r="Q3094" i="6"/>
  <c r="L3094" i="6"/>
  <c r="K3094" i="6"/>
  <c r="J3094" i="6"/>
  <c r="I3094" i="6"/>
  <c r="Q3093" i="6"/>
  <c r="L3093" i="6"/>
  <c r="K3093" i="6"/>
  <c r="J3093" i="6"/>
  <c r="I3093" i="6"/>
  <c r="Q3092" i="6"/>
  <c r="L3092" i="6"/>
  <c r="K3092" i="6"/>
  <c r="J3092" i="6"/>
  <c r="I3092" i="6"/>
  <c r="Q3091" i="6"/>
  <c r="L3091" i="6"/>
  <c r="K3091" i="6"/>
  <c r="J3091" i="6"/>
  <c r="I3091" i="6"/>
  <c r="Q3090" i="6"/>
  <c r="L3090" i="6"/>
  <c r="K3090" i="6"/>
  <c r="J3090" i="6"/>
  <c r="I3090" i="6"/>
  <c r="Q3089" i="6"/>
  <c r="L3089" i="6"/>
  <c r="K3089" i="6"/>
  <c r="J3089" i="6"/>
  <c r="I3089" i="6"/>
  <c r="Q3088" i="6"/>
  <c r="L3088" i="6"/>
  <c r="K3088" i="6"/>
  <c r="J3088" i="6"/>
  <c r="I3088" i="6"/>
  <c r="Q3087" i="6"/>
  <c r="L3087" i="6"/>
  <c r="K3087" i="6"/>
  <c r="J3087" i="6"/>
  <c r="I3087" i="6"/>
  <c r="Q3086" i="6"/>
  <c r="L3086" i="6"/>
  <c r="K3086" i="6"/>
  <c r="J3086" i="6"/>
  <c r="I3086" i="6"/>
  <c r="Q3085" i="6"/>
  <c r="L3085" i="6"/>
  <c r="K3085" i="6"/>
  <c r="J3085" i="6"/>
  <c r="I3085" i="6"/>
  <c r="Q3084" i="6"/>
  <c r="L3084" i="6"/>
  <c r="K3084" i="6"/>
  <c r="J3084" i="6"/>
  <c r="I3084" i="6"/>
  <c r="Q3083" i="6"/>
  <c r="L3083" i="6"/>
  <c r="K3083" i="6"/>
  <c r="J3083" i="6"/>
  <c r="I3083" i="6"/>
  <c r="Q3082" i="6"/>
  <c r="L3082" i="6"/>
  <c r="K3082" i="6"/>
  <c r="J3082" i="6"/>
  <c r="I3082" i="6"/>
  <c r="Q3081" i="6"/>
  <c r="L3081" i="6"/>
  <c r="K3081" i="6"/>
  <c r="J3081" i="6"/>
  <c r="I3081" i="6"/>
  <c r="Q3080" i="6"/>
  <c r="L3080" i="6"/>
  <c r="K3080" i="6"/>
  <c r="J3080" i="6"/>
  <c r="I3080" i="6"/>
  <c r="Q3079" i="6"/>
  <c r="L3079" i="6"/>
  <c r="K3079" i="6"/>
  <c r="J3079" i="6"/>
  <c r="I3079" i="6"/>
  <c r="Q3078" i="6"/>
  <c r="L3078" i="6"/>
  <c r="K3078" i="6"/>
  <c r="J3078" i="6"/>
  <c r="I3078" i="6"/>
  <c r="Q3077" i="6"/>
  <c r="L3077" i="6"/>
  <c r="K3077" i="6"/>
  <c r="J3077" i="6"/>
  <c r="I3077" i="6"/>
  <c r="Q3076" i="6"/>
  <c r="L3076" i="6"/>
  <c r="K3076" i="6"/>
  <c r="J3076" i="6"/>
  <c r="I3076" i="6"/>
  <c r="Q3075" i="6"/>
  <c r="L3075" i="6"/>
  <c r="K3075" i="6"/>
  <c r="J3075" i="6"/>
  <c r="I3075" i="6"/>
  <c r="Q3074" i="6"/>
  <c r="L3074" i="6"/>
  <c r="K3074" i="6"/>
  <c r="J3074" i="6"/>
  <c r="I3074" i="6"/>
  <c r="Q3073" i="6"/>
  <c r="L3073" i="6"/>
  <c r="K3073" i="6"/>
  <c r="J3073" i="6"/>
  <c r="I3073" i="6"/>
  <c r="Q3072" i="6"/>
  <c r="L3072" i="6"/>
  <c r="K3072" i="6"/>
  <c r="J3072" i="6"/>
  <c r="I3072" i="6"/>
  <c r="Q3071" i="6"/>
  <c r="L3071" i="6"/>
  <c r="K3071" i="6"/>
  <c r="J3071" i="6"/>
  <c r="I3071" i="6"/>
  <c r="Q3070" i="6"/>
  <c r="L3070" i="6"/>
  <c r="K3070" i="6"/>
  <c r="J3070" i="6"/>
  <c r="I3070" i="6"/>
  <c r="Q3069" i="6"/>
  <c r="L3069" i="6"/>
  <c r="K3069" i="6"/>
  <c r="J3069" i="6"/>
  <c r="I3069" i="6"/>
  <c r="Q3068" i="6"/>
  <c r="L3068" i="6"/>
  <c r="K3068" i="6"/>
  <c r="J3068" i="6"/>
  <c r="I3068" i="6"/>
  <c r="Q3067" i="6"/>
  <c r="L3067" i="6"/>
  <c r="K3067" i="6"/>
  <c r="J3067" i="6"/>
  <c r="I3067" i="6"/>
  <c r="Q3066" i="6"/>
  <c r="L3066" i="6"/>
  <c r="K3066" i="6"/>
  <c r="J3066" i="6"/>
  <c r="I3066" i="6"/>
  <c r="Q3065" i="6"/>
  <c r="L3065" i="6"/>
  <c r="K3065" i="6"/>
  <c r="J3065" i="6"/>
  <c r="I3065" i="6"/>
  <c r="Q3064" i="6"/>
  <c r="L3064" i="6"/>
  <c r="K3064" i="6"/>
  <c r="J3064" i="6"/>
  <c r="I3064" i="6"/>
  <c r="Q3063" i="6"/>
  <c r="L3063" i="6"/>
  <c r="K3063" i="6"/>
  <c r="J3063" i="6"/>
  <c r="I3063" i="6"/>
  <c r="Q3062" i="6"/>
  <c r="L3062" i="6"/>
  <c r="K3062" i="6"/>
  <c r="J3062" i="6"/>
  <c r="I3062" i="6"/>
  <c r="Q3061" i="6"/>
  <c r="L3061" i="6"/>
  <c r="K3061" i="6"/>
  <c r="J3061" i="6"/>
  <c r="I3061" i="6"/>
  <c r="Q3060" i="6"/>
  <c r="L3060" i="6"/>
  <c r="K3060" i="6"/>
  <c r="J3060" i="6"/>
  <c r="I3060" i="6"/>
  <c r="Q3059" i="6"/>
  <c r="L3059" i="6"/>
  <c r="K3059" i="6"/>
  <c r="J3059" i="6"/>
  <c r="I3059" i="6"/>
  <c r="Q3058" i="6"/>
  <c r="L3058" i="6"/>
  <c r="K3058" i="6"/>
  <c r="J3058" i="6"/>
  <c r="I3058" i="6"/>
  <c r="Q3057" i="6"/>
  <c r="L3057" i="6"/>
  <c r="K3057" i="6"/>
  <c r="J3057" i="6"/>
  <c r="I3057" i="6"/>
  <c r="Q3056" i="6"/>
  <c r="L3056" i="6"/>
  <c r="K3056" i="6"/>
  <c r="J3056" i="6"/>
  <c r="I3056" i="6"/>
  <c r="Q3055" i="6"/>
  <c r="L3055" i="6"/>
  <c r="K3055" i="6"/>
  <c r="J3055" i="6"/>
  <c r="I3055" i="6"/>
  <c r="Q3054" i="6"/>
  <c r="L3054" i="6"/>
  <c r="K3054" i="6"/>
  <c r="J3054" i="6"/>
  <c r="I3054" i="6"/>
  <c r="Q3053" i="6"/>
  <c r="L3053" i="6"/>
  <c r="K3053" i="6"/>
  <c r="J3053" i="6"/>
  <c r="I3053" i="6"/>
  <c r="Q3052" i="6"/>
  <c r="L3052" i="6"/>
  <c r="K3052" i="6"/>
  <c r="J3052" i="6"/>
  <c r="I3052" i="6"/>
  <c r="Q3051" i="6"/>
  <c r="L3051" i="6"/>
  <c r="K3051" i="6"/>
  <c r="J3051" i="6"/>
  <c r="I3051" i="6"/>
  <c r="Q3050" i="6"/>
  <c r="L3050" i="6"/>
  <c r="K3050" i="6"/>
  <c r="J3050" i="6"/>
  <c r="I3050" i="6"/>
  <c r="Q3049" i="6"/>
  <c r="L3049" i="6"/>
  <c r="K3049" i="6"/>
  <c r="J3049" i="6"/>
  <c r="I3049" i="6"/>
  <c r="Q3048" i="6"/>
  <c r="L3048" i="6"/>
  <c r="K3048" i="6"/>
  <c r="J3048" i="6"/>
  <c r="I3048" i="6"/>
  <c r="Q3047" i="6"/>
  <c r="L3047" i="6"/>
  <c r="K3047" i="6"/>
  <c r="J3047" i="6"/>
  <c r="I3047" i="6"/>
  <c r="Q3046" i="6"/>
  <c r="L3046" i="6"/>
  <c r="K3046" i="6"/>
  <c r="J3046" i="6"/>
  <c r="I3046" i="6"/>
  <c r="Q3045" i="6"/>
  <c r="L3045" i="6"/>
  <c r="K3045" i="6"/>
  <c r="J3045" i="6"/>
  <c r="I3045" i="6"/>
  <c r="Q3044" i="6"/>
  <c r="L3044" i="6"/>
  <c r="K3044" i="6"/>
  <c r="J3044" i="6"/>
  <c r="I3044" i="6"/>
  <c r="Q3043" i="6"/>
  <c r="L3043" i="6"/>
  <c r="K3043" i="6"/>
  <c r="J3043" i="6"/>
  <c r="I3043" i="6"/>
  <c r="Q3042" i="6"/>
  <c r="L3042" i="6"/>
  <c r="K3042" i="6"/>
  <c r="J3042" i="6"/>
  <c r="I3042" i="6"/>
  <c r="Q3041" i="6"/>
  <c r="L3041" i="6"/>
  <c r="K3041" i="6"/>
  <c r="J3041" i="6"/>
  <c r="I3041" i="6"/>
  <c r="Q3040" i="6"/>
  <c r="L3040" i="6"/>
  <c r="K3040" i="6"/>
  <c r="J3040" i="6"/>
  <c r="I3040" i="6"/>
  <c r="Q3039" i="6"/>
  <c r="L3039" i="6"/>
  <c r="K3039" i="6"/>
  <c r="J3039" i="6"/>
  <c r="I3039" i="6"/>
  <c r="Q3038" i="6"/>
  <c r="L3038" i="6"/>
  <c r="K3038" i="6"/>
  <c r="J3038" i="6"/>
  <c r="I3038" i="6"/>
  <c r="Q3037" i="6"/>
  <c r="L3037" i="6"/>
  <c r="K3037" i="6"/>
  <c r="J3037" i="6"/>
  <c r="I3037" i="6"/>
  <c r="Q3036" i="6"/>
  <c r="L3036" i="6"/>
  <c r="K3036" i="6"/>
  <c r="J3036" i="6"/>
  <c r="I3036" i="6"/>
  <c r="Q3035" i="6"/>
  <c r="L3035" i="6"/>
  <c r="K3035" i="6"/>
  <c r="J3035" i="6"/>
  <c r="I3035" i="6"/>
  <c r="Q3034" i="6"/>
  <c r="L3034" i="6"/>
  <c r="K3034" i="6"/>
  <c r="J3034" i="6"/>
  <c r="I3034" i="6"/>
  <c r="Q3033" i="6"/>
  <c r="L3033" i="6"/>
  <c r="K3033" i="6"/>
  <c r="J3033" i="6"/>
  <c r="I3033" i="6"/>
  <c r="Q3032" i="6"/>
  <c r="L3032" i="6"/>
  <c r="K3032" i="6"/>
  <c r="J3032" i="6"/>
  <c r="I3032" i="6"/>
  <c r="Q3031" i="6"/>
  <c r="L3031" i="6"/>
  <c r="K3031" i="6"/>
  <c r="J3031" i="6"/>
  <c r="I3031" i="6"/>
  <c r="Q3030" i="6"/>
  <c r="L3030" i="6"/>
  <c r="K3030" i="6"/>
  <c r="J3030" i="6"/>
  <c r="I3030" i="6"/>
  <c r="Q3029" i="6"/>
  <c r="L3029" i="6"/>
  <c r="K3029" i="6"/>
  <c r="J3029" i="6"/>
  <c r="I3029" i="6"/>
  <c r="Q3028" i="6"/>
  <c r="L3028" i="6"/>
  <c r="K3028" i="6"/>
  <c r="J3028" i="6"/>
  <c r="I3028" i="6"/>
  <c r="Q3027" i="6"/>
  <c r="L3027" i="6"/>
  <c r="K3027" i="6"/>
  <c r="J3027" i="6"/>
  <c r="I3027" i="6"/>
  <c r="Q3026" i="6"/>
  <c r="L3026" i="6"/>
  <c r="K3026" i="6"/>
  <c r="J3026" i="6"/>
  <c r="I3026" i="6"/>
  <c r="Q3025" i="6"/>
  <c r="L3025" i="6"/>
  <c r="K3025" i="6"/>
  <c r="J3025" i="6"/>
  <c r="I3025" i="6"/>
  <c r="Q3024" i="6"/>
  <c r="L3024" i="6"/>
  <c r="K3024" i="6"/>
  <c r="J3024" i="6"/>
  <c r="I3024" i="6"/>
  <c r="Q3023" i="6"/>
  <c r="L3023" i="6"/>
  <c r="K3023" i="6"/>
  <c r="J3023" i="6"/>
  <c r="I3023" i="6"/>
  <c r="Q3022" i="6"/>
  <c r="L3022" i="6"/>
  <c r="K3022" i="6"/>
  <c r="J3022" i="6"/>
  <c r="I3022" i="6"/>
  <c r="Q3021" i="6"/>
  <c r="L3021" i="6"/>
  <c r="K3021" i="6"/>
  <c r="J3021" i="6"/>
  <c r="I3021" i="6"/>
  <c r="Q3020" i="6"/>
  <c r="L3020" i="6"/>
  <c r="K3020" i="6"/>
  <c r="J3020" i="6"/>
  <c r="I3020" i="6"/>
  <c r="Q3019" i="6"/>
  <c r="L3019" i="6"/>
  <c r="K3019" i="6"/>
  <c r="J3019" i="6"/>
  <c r="I3019" i="6"/>
  <c r="Q3018" i="6"/>
  <c r="L3018" i="6"/>
  <c r="K3018" i="6"/>
  <c r="J3018" i="6"/>
  <c r="I3018" i="6"/>
  <c r="Q3017" i="6"/>
  <c r="L3017" i="6"/>
  <c r="K3017" i="6"/>
  <c r="J3017" i="6"/>
  <c r="I3017" i="6"/>
  <c r="Q3016" i="6"/>
  <c r="L3016" i="6"/>
  <c r="K3016" i="6"/>
  <c r="J3016" i="6"/>
  <c r="I3016" i="6"/>
  <c r="Q3015" i="6"/>
  <c r="L3015" i="6"/>
  <c r="K3015" i="6"/>
  <c r="J3015" i="6"/>
  <c r="I3015" i="6"/>
  <c r="Q3014" i="6"/>
  <c r="L3014" i="6"/>
  <c r="K3014" i="6"/>
  <c r="J3014" i="6"/>
  <c r="I3014" i="6"/>
  <c r="Q3013" i="6"/>
  <c r="L3013" i="6"/>
  <c r="K3013" i="6"/>
  <c r="J3013" i="6"/>
  <c r="I3013" i="6"/>
  <c r="Q3012" i="6"/>
  <c r="L3012" i="6"/>
  <c r="K3012" i="6"/>
  <c r="J3012" i="6"/>
  <c r="I3012" i="6"/>
  <c r="Q3011" i="6"/>
  <c r="L3011" i="6"/>
  <c r="K3011" i="6"/>
  <c r="J3011" i="6"/>
  <c r="I3011" i="6"/>
  <c r="Q3010" i="6"/>
  <c r="L3010" i="6"/>
  <c r="K3010" i="6"/>
  <c r="J3010" i="6"/>
  <c r="I3010" i="6"/>
  <c r="Q3009" i="6"/>
  <c r="L3009" i="6"/>
  <c r="K3009" i="6"/>
  <c r="J3009" i="6"/>
  <c r="I3009" i="6"/>
  <c r="Q3008" i="6"/>
  <c r="L3008" i="6"/>
  <c r="K3008" i="6"/>
  <c r="J3008" i="6"/>
  <c r="I3008" i="6"/>
  <c r="Q3007" i="6"/>
  <c r="L3007" i="6"/>
  <c r="K3007" i="6"/>
  <c r="J3007" i="6"/>
  <c r="I3007" i="6"/>
  <c r="Q3006" i="6"/>
  <c r="L3006" i="6"/>
  <c r="K3006" i="6"/>
  <c r="J3006" i="6"/>
  <c r="I3006" i="6"/>
  <c r="Q3005" i="6"/>
  <c r="L3005" i="6"/>
  <c r="K3005" i="6"/>
  <c r="J3005" i="6"/>
  <c r="I3005" i="6"/>
  <c r="Q3004" i="6"/>
  <c r="L3004" i="6"/>
  <c r="K3004" i="6"/>
  <c r="J3004" i="6"/>
  <c r="I3004" i="6"/>
  <c r="Q3003" i="6"/>
  <c r="L3003" i="6"/>
  <c r="K3003" i="6"/>
  <c r="J3003" i="6"/>
  <c r="I3003" i="6"/>
  <c r="Q3002" i="6"/>
  <c r="L3002" i="6"/>
  <c r="K3002" i="6"/>
  <c r="J3002" i="6"/>
  <c r="I3002" i="6"/>
  <c r="Q3001" i="6"/>
  <c r="L3001" i="6"/>
  <c r="K3001" i="6"/>
  <c r="J3001" i="6"/>
  <c r="I3001" i="6"/>
  <c r="Q3000" i="6"/>
  <c r="L3000" i="6"/>
  <c r="K3000" i="6"/>
  <c r="J3000" i="6"/>
  <c r="I3000" i="6"/>
  <c r="Q2999" i="6"/>
  <c r="L2999" i="6"/>
  <c r="K2999" i="6"/>
  <c r="J2999" i="6"/>
  <c r="I2999" i="6"/>
  <c r="Q2998" i="6"/>
  <c r="L2998" i="6"/>
  <c r="K2998" i="6"/>
  <c r="J2998" i="6"/>
  <c r="I2998" i="6"/>
  <c r="Q2997" i="6"/>
  <c r="L2997" i="6"/>
  <c r="K2997" i="6"/>
  <c r="J2997" i="6"/>
  <c r="I2997" i="6"/>
  <c r="Q2996" i="6"/>
  <c r="L2996" i="6"/>
  <c r="K2996" i="6"/>
  <c r="J2996" i="6"/>
  <c r="I2996" i="6"/>
  <c r="Q2995" i="6"/>
  <c r="L2995" i="6"/>
  <c r="K2995" i="6"/>
  <c r="J2995" i="6"/>
  <c r="I2995" i="6"/>
  <c r="Q2994" i="6"/>
  <c r="L2994" i="6"/>
  <c r="K2994" i="6"/>
  <c r="J2994" i="6"/>
  <c r="I2994" i="6"/>
  <c r="Q2993" i="6"/>
  <c r="L2993" i="6"/>
  <c r="K2993" i="6"/>
  <c r="J2993" i="6"/>
  <c r="I2993" i="6"/>
  <c r="Q2992" i="6"/>
  <c r="L2992" i="6"/>
  <c r="K2992" i="6"/>
  <c r="J2992" i="6"/>
  <c r="I2992" i="6"/>
  <c r="Q2991" i="6"/>
  <c r="L2991" i="6"/>
  <c r="K2991" i="6"/>
  <c r="J2991" i="6"/>
  <c r="I2991" i="6"/>
  <c r="Q2990" i="6"/>
  <c r="L2990" i="6"/>
  <c r="K2990" i="6"/>
  <c r="J2990" i="6"/>
  <c r="I2990" i="6"/>
  <c r="Q2989" i="6"/>
  <c r="L2989" i="6"/>
  <c r="K2989" i="6"/>
  <c r="J2989" i="6"/>
  <c r="I2989" i="6"/>
  <c r="Q2988" i="6"/>
  <c r="L2988" i="6"/>
  <c r="K2988" i="6"/>
  <c r="J2988" i="6"/>
  <c r="I2988" i="6"/>
  <c r="Q2987" i="6"/>
  <c r="L2987" i="6"/>
  <c r="K2987" i="6"/>
  <c r="J2987" i="6"/>
  <c r="I2987" i="6"/>
  <c r="Q2986" i="6"/>
  <c r="L2986" i="6"/>
  <c r="K2986" i="6"/>
  <c r="J2986" i="6"/>
  <c r="I2986" i="6"/>
  <c r="Q2985" i="6"/>
  <c r="L2985" i="6"/>
  <c r="K2985" i="6"/>
  <c r="J2985" i="6"/>
  <c r="I2985" i="6"/>
  <c r="Q2984" i="6"/>
  <c r="L2984" i="6"/>
  <c r="K2984" i="6"/>
  <c r="J2984" i="6"/>
  <c r="I2984" i="6"/>
  <c r="Q2983" i="6"/>
  <c r="L2983" i="6"/>
  <c r="K2983" i="6"/>
  <c r="J2983" i="6"/>
  <c r="I2983" i="6"/>
  <c r="Q2982" i="6"/>
  <c r="L2982" i="6"/>
  <c r="K2982" i="6"/>
  <c r="J2982" i="6"/>
  <c r="I2982" i="6"/>
  <c r="Q2981" i="6"/>
  <c r="L2981" i="6"/>
  <c r="K2981" i="6"/>
  <c r="J2981" i="6"/>
  <c r="I2981" i="6"/>
  <c r="Q2980" i="6"/>
  <c r="L2980" i="6"/>
  <c r="K2980" i="6"/>
  <c r="J2980" i="6"/>
  <c r="I2980" i="6"/>
  <c r="Q2979" i="6"/>
  <c r="L2979" i="6"/>
  <c r="K2979" i="6"/>
  <c r="J2979" i="6"/>
  <c r="I2979" i="6"/>
  <c r="Q2978" i="6"/>
  <c r="L2978" i="6"/>
  <c r="K2978" i="6"/>
  <c r="J2978" i="6"/>
  <c r="I2978" i="6"/>
  <c r="Q2977" i="6"/>
  <c r="L2977" i="6"/>
  <c r="K2977" i="6"/>
  <c r="J2977" i="6"/>
  <c r="I2977" i="6"/>
  <c r="Q2976" i="6"/>
  <c r="L2976" i="6"/>
  <c r="K2976" i="6"/>
  <c r="J2976" i="6"/>
  <c r="I2976" i="6"/>
  <c r="Q2975" i="6"/>
  <c r="L2975" i="6"/>
  <c r="K2975" i="6"/>
  <c r="J2975" i="6"/>
  <c r="I2975" i="6"/>
  <c r="Q2974" i="6"/>
  <c r="L2974" i="6"/>
  <c r="K2974" i="6"/>
  <c r="J2974" i="6"/>
  <c r="I2974" i="6"/>
  <c r="Q2973" i="6"/>
  <c r="L2973" i="6"/>
  <c r="K2973" i="6"/>
  <c r="J2973" i="6"/>
  <c r="I2973" i="6"/>
  <c r="Q2972" i="6"/>
  <c r="L2972" i="6"/>
  <c r="K2972" i="6"/>
  <c r="J2972" i="6"/>
  <c r="I2972" i="6"/>
  <c r="Q2971" i="6"/>
  <c r="L2971" i="6"/>
  <c r="K2971" i="6"/>
  <c r="J2971" i="6"/>
  <c r="I2971" i="6"/>
  <c r="Q2970" i="6"/>
  <c r="L2970" i="6"/>
  <c r="K2970" i="6"/>
  <c r="J2970" i="6"/>
  <c r="I2970" i="6"/>
  <c r="Q2969" i="6"/>
  <c r="L2969" i="6"/>
  <c r="K2969" i="6"/>
  <c r="J2969" i="6"/>
  <c r="I2969" i="6"/>
  <c r="Q2968" i="6"/>
  <c r="L2968" i="6"/>
  <c r="K2968" i="6"/>
  <c r="J2968" i="6"/>
  <c r="I2968" i="6"/>
  <c r="Q2967" i="6"/>
  <c r="L2967" i="6"/>
  <c r="K2967" i="6"/>
  <c r="J2967" i="6"/>
  <c r="I2967" i="6"/>
  <c r="Q2966" i="6"/>
  <c r="L2966" i="6"/>
  <c r="K2966" i="6"/>
  <c r="J2966" i="6"/>
  <c r="I2966" i="6"/>
  <c r="Q2965" i="6"/>
  <c r="L2965" i="6"/>
  <c r="K2965" i="6"/>
  <c r="J2965" i="6"/>
  <c r="I2965" i="6"/>
  <c r="Q2964" i="6"/>
  <c r="L2964" i="6"/>
  <c r="K2964" i="6"/>
  <c r="J2964" i="6"/>
  <c r="I2964" i="6"/>
  <c r="Q2963" i="6"/>
  <c r="L2963" i="6"/>
  <c r="K2963" i="6"/>
  <c r="J2963" i="6"/>
  <c r="I2963" i="6"/>
  <c r="Q2962" i="6"/>
  <c r="L2962" i="6"/>
  <c r="K2962" i="6"/>
  <c r="J2962" i="6"/>
  <c r="I2962" i="6"/>
  <c r="Q2961" i="6"/>
  <c r="L2961" i="6"/>
  <c r="K2961" i="6"/>
  <c r="J2961" i="6"/>
  <c r="I2961" i="6"/>
  <c r="Q2960" i="6"/>
  <c r="L2960" i="6"/>
  <c r="K2960" i="6"/>
  <c r="J2960" i="6"/>
  <c r="I2960" i="6"/>
  <c r="Q2959" i="6"/>
  <c r="L2959" i="6"/>
  <c r="K2959" i="6"/>
  <c r="J2959" i="6"/>
  <c r="I2959" i="6"/>
  <c r="Q2958" i="6"/>
  <c r="L2958" i="6"/>
  <c r="K2958" i="6"/>
  <c r="J2958" i="6"/>
  <c r="I2958" i="6"/>
  <c r="Q2957" i="6"/>
  <c r="L2957" i="6"/>
  <c r="K2957" i="6"/>
  <c r="J2957" i="6"/>
  <c r="I2957" i="6"/>
  <c r="Q2956" i="6"/>
  <c r="L2956" i="6"/>
  <c r="K2956" i="6"/>
  <c r="J2956" i="6"/>
  <c r="I2956" i="6"/>
  <c r="Q2955" i="6"/>
  <c r="L2955" i="6"/>
  <c r="K2955" i="6"/>
  <c r="J2955" i="6"/>
  <c r="I2955" i="6"/>
  <c r="Q2954" i="6"/>
  <c r="L2954" i="6"/>
  <c r="K2954" i="6"/>
  <c r="J2954" i="6"/>
  <c r="I2954" i="6"/>
  <c r="Q2953" i="6"/>
  <c r="L2953" i="6"/>
  <c r="K2953" i="6"/>
  <c r="J2953" i="6"/>
  <c r="I2953" i="6"/>
  <c r="Q2952" i="6"/>
  <c r="L2952" i="6"/>
  <c r="K2952" i="6"/>
  <c r="J2952" i="6"/>
  <c r="I2952" i="6"/>
  <c r="Q2951" i="6"/>
  <c r="L2951" i="6"/>
  <c r="K2951" i="6"/>
  <c r="J2951" i="6"/>
  <c r="I2951" i="6"/>
  <c r="Q2950" i="6"/>
  <c r="L2950" i="6"/>
  <c r="K2950" i="6"/>
  <c r="J2950" i="6"/>
  <c r="I2950" i="6"/>
  <c r="Q2949" i="6"/>
  <c r="L2949" i="6"/>
  <c r="K2949" i="6"/>
  <c r="J2949" i="6"/>
  <c r="I2949" i="6"/>
  <c r="Q2948" i="6"/>
  <c r="L2948" i="6"/>
  <c r="K2948" i="6"/>
  <c r="J2948" i="6"/>
  <c r="I2948" i="6"/>
  <c r="Q2947" i="6"/>
  <c r="L2947" i="6"/>
  <c r="K2947" i="6"/>
  <c r="J2947" i="6"/>
  <c r="I2947" i="6"/>
  <c r="Q2946" i="6"/>
  <c r="L2946" i="6"/>
  <c r="K2946" i="6"/>
  <c r="J2946" i="6"/>
  <c r="I2946" i="6"/>
  <c r="Q2945" i="6"/>
  <c r="L2945" i="6"/>
  <c r="K2945" i="6"/>
  <c r="J2945" i="6"/>
  <c r="I2945" i="6"/>
  <c r="Q2944" i="6"/>
  <c r="L2944" i="6"/>
  <c r="K2944" i="6"/>
  <c r="J2944" i="6"/>
  <c r="I2944" i="6"/>
  <c r="Q2943" i="6"/>
  <c r="L2943" i="6"/>
  <c r="K2943" i="6"/>
  <c r="J2943" i="6"/>
  <c r="I2943" i="6"/>
  <c r="Q2942" i="6"/>
  <c r="L2942" i="6"/>
  <c r="K2942" i="6"/>
  <c r="J2942" i="6"/>
  <c r="I2942" i="6"/>
  <c r="Q2941" i="6"/>
  <c r="L2941" i="6"/>
  <c r="K2941" i="6"/>
  <c r="J2941" i="6"/>
  <c r="I2941" i="6"/>
  <c r="Q2940" i="6"/>
  <c r="L2940" i="6"/>
  <c r="K2940" i="6"/>
  <c r="J2940" i="6"/>
  <c r="I2940" i="6"/>
  <c r="Q2939" i="6"/>
  <c r="L2939" i="6"/>
  <c r="K2939" i="6"/>
  <c r="J2939" i="6"/>
  <c r="I2939" i="6"/>
  <c r="Q2938" i="6"/>
  <c r="L2938" i="6"/>
  <c r="K2938" i="6"/>
  <c r="J2938" i="6"/>
  <c r="I2938" i="6"/>
  <c r="Q2937" i="6"/>
  <c r="L2937" i="6"/>
  <c r="K2937" i="6"/>
  <c r="J2937" i="6"/>
  <c r="I2937" i="6"/>
  <c r="Q2936" i="6"/>
  <c r="L2936" i="6"/>
  <c r="K2936" i="6"/>
  <c r="J2936" i="6"/>
  <c r="I2936" i="6"/>
  <c r="Q2935" i="6"/>
  <c r="L2935" i="6"/>
  <c r="K2935" i="6"/>
  <c r="J2935" i="6"/>
  <c r="I2935" i="6"/>
  <c r="Q2934" i="6"/>
  <c r="L2934" i="6"/>
  <c r="K2934" i="6"/>
  <c r="J2934" i="6"/>
  <c r="I2934" i="6"/>
  <c r="Q2933" i="6"/>
  <c r="L2933" i="6"/>
  <c r="K2933" i="6"/>
  <c r="J2933" i="6"/>
  <c r="I2933" i="6"/>
  <c r="Q2932" i="6"/>
  <c r="L2932" i="6"/>
  <c r="K2932" i="6"/>
  <c r="J2932" i="6"/>
  <c r="I2932" i="6"/>
  <c r="Q2931" i="6"/>
  <c r="L2931" i="6"/>
  <c r="K2931" i="6"/>
  <c r="J2931" i="6"/>
  <c r="I2931" i="6"/>
  <c r="Q2930" i="6"/>
  <c r="L2930" i="6"/>
  <c r="K2930" i="6"/>
  <c r="J2930" i="6"/>
  <c r="I2930" i="6"/>
  <c r="Q2929" i="6"/>
  <c r="L2929" i="6"/>
  <c r="K2929" i="6"/>
  <c r="J2929" i="6"/>
  <c r="I2929" i="6"/>
  <c r="Q2928" i="6"/>
  <c r="L2928" i="6"/>
  <c r="K2928" i="6"/>
  <c r="J2928" i="6"/>
  <c r="I2928" i="6"/>
  <c r="Q2927" i="6"/>
  <c r="L2927" i="6"/>
  <c r="K2927" i="6"/>
  <c r="J2927" i="6"/>
  <c r="I2927" i="6"/>
  <c r="Q2926" i="6"/>
  <c r="L2926" i="6"/>
  <c r="K2926" i="6"/>
  <c r="J2926" i="6"/>
  <c r="I2926" i="6"/>
  <c r="Q2925" i="6"/>
  <c r="L2925" i="6"/>
  <c r="K2925" i="6"/>
  <c r="J2925" i="6"/>
  <c r="I2925" i="6"/>
  <c r="Q2924" i="6"/>
  <c r="L2924" i="6"/>
  <c r="K2924" i="6"/>
  <c r="J2924" i="6"/>
  <c r="I2924" i="6"/>
  <c r="Q2923" i="6"/>
  <c r="L2923" i="6"/>
  <c r="K2923" i="6"/>
  <c r="J2923" i="6"/>
  <c r="I2923" i="6"/>
  <c r="Q2922" i="6"/>
  <c r="L2922" i="6"/>
  <c r="K2922" i="6"/>
  <c r="J2922" i="6"/>
  <c r="I2922" i="6"/>
  <c r="Q2921" i="6"/>
  <c r="L2921" i="6"/>
  <c r="K2921" i="6"/>
  <c r="J2921" i="6"/>
  <c r="I2921" i="6"/>
  <c r="Q2920" i="6"/>
  <c r="L2920" i="6"/>
  <c r="K2920" i="6"/>
  <c r="J2920" i="6"/>
  <c r="I2920" i="6"/>
  <c r="Q2919" i="6"/>
  <c r="L2919" i="6"/>
  <c r="K2919" i="6"/>
  <c r="J2919" i="6"/>
  <c r="I2919" i="6"/>
  <c r="Q2918" i="6"/>
  <c r="L2918" i="6"/>
  <c r="K2918" i="6"/>
  <c r="J2918" i="6"/>
  <c r="I2918" i="6"/>
  <c r="Q2917" i="6"/>
  <c r="L2917" i="6"/>
  <c r="K2917" i="6"/>
  <c r="J2917" i="6"/>
  <c r="I2917" i="6"/>
  <c r="Q2916" i="6"/>
  <c r="L2916" i="6"/>
  <c r="K2916" i="6"/>
  <c r="J2916" i="6"/>
  <c r="I2916" i="6"/>
  <c r="Q2915" i="6"/>
  <c r="L2915" i="6"/>
  <c r="K2915" i="6"/>
  <c r="J2915" i="6"/>
  <c r="I2915" i="6"/>
  <c r="Q2914" i="6"/>
  <c r="L2914" i="6"/>
  <c r="K2914" i="6"/>
  <c r="J2914" i="6"/>
  <c r="I2914" i="6"/>
  <c r="Q2913" i="6"/>
  <c r="L2913" i="6"/>
  <c r="K2913" i="6"/>
  <c r="J2913" i="6"/>
  <c r="I2913" i="6"/>
  <c r="Q2912" i="6"/>
  <c r="L2912" i="6"/>
  <c r="K2912" i="6"/>
  <c r="J2912" i="6"/>
  <c r="I2912" i="6"/>
  <c r="Q2911" i="6"/>
  <c r="L2911" i="6"/>
  <c r="K2911" i="6"/>
  <c r="J2911" i="6"/>
  <c r="I2911" i="6"/>
  <c r="Q2910" i="6"/>
  <c r="L2910" i="6"/>
  <c r="K2910" i="6"/>
  <c r="J2910" i="6"/>
  <c r="I2910" i="6"/>
  <c r="Q2909" i="6"/>
  <c r="L2909" i="6"/>
  <c r="K2909" i="6"/>
  <c r="J2909" i="6"/>
  <c r="I2909" i="6"/>
  <c r="Q2908" i="6"/>
  <c r="L2908" i="6"/>
  <c r="K2908" i="6"/>
  <c r="J2908" i="6"/>
  <c r="I2908" i="6"/>
  <c r="Q2907" i="6"/>
  <c r="L2907" i="6"/>
  <c r="K2907" i="6"/>
  <c r="J2907" i="6"/>
  <c r="I2907" i="6"/>
  <c r="Q2906" i="6"/>
  <c r="L2906" i="6"/>
  <c r="K2906" i="6"/>
  <c r="J2906" i="6"/>
  <c r="I2906" i="6"/>
  <c r="Q2905" i="6"/>
  <c r="L2905" i="6"/>
  <c r="K2905" i="6"/>
  <c r="J2905" i="6"/>
  <c r="I2905" i="6"/>
  <c r="Q2904" i="6"/>
  <c r="L2904" i="6"/>
  <c r="K2904" i="6"/>
  <c r="J2904" i="6"/>
  <c r="I2904" i="6"/>
  <c r="Q2903" i="6"/>
  <c r="L2903" i="6"/>
  <c r="K2903" i="6"/>
  <c r="J2903" i="6"/>
  <c r="I2903" i="6"/>
  <c r="Q2902" i="6"/>
  <c r="L2902" i="6"/>
  <c r="K2902" i="6"/>
  <c r="J2902" i="6"/>
  <c r="I2902" i="6"/>
  <c r="Q2901" i="6"/>
  <c r="L2901" i="6"/>
  <c r="K2901" i="6"/>
  <c r="J2901" i="6"/>
  <c r="I2901" i="6"/>
  <c r="Q2900" i="6"/>
  <c r="L2900" i="6"/>
  <c r="K2900" i="6"/>
  <c r="J2900" i="6"/>
  <c r="I2900" i="6"/>
  <c r="Q2899" i="6"/>
  <c r="L2899" i="6"/>
  <c r="K2899" i="6"/>
  <c r="J2899" i="6"/>
  <c r="I2899" i="6"/>
  <c r="Q2898" i="6"/>
  <c r="L2898" i="6"/>
  <c r="K2898" i="6"/>
  <c r="J2898" i="6"/>
  <c r="I2898" i="6"/>
  <c r="Q2897" i="6"/>
  <c r="L2897" i="6"/>
  <c r="K2897" i="6"/>
  <c r="J2897" i="6"/>
  <c r="I2897" i="6"/>
  <c r="Q2896" i="6"/>
  <c r="L2896" i="6"/>
  <c r="K2896" i="6"/>
  <c r="J2896" i="6"/>
  <c r="I2896" i="6"/>
  <c r="Q2895" i="6"/>
  <c r="L2895" i="6"/>
  <c r="K2895" i="6"/>
  <c r="J2895" i="6"/>
  <c r="I2895" i="6"/>
  <c r="Q2894" i="6"/>
  <c r="L2894" i="6"/>
  <c r="K2894" i="6"/>
  <c r="J2894" i="6"/>
  <c r="I2894" i="6"/>
  <c r="Q2893" i="6"/>
  <c r="L2893" i="6"/>
  <c r="K2893" i="6"/>
  <c r="J2893" i="6"/>
  <c r="I2893" i="6"/>
  <c r="Q2892" i="6"/>
  <c r="L2892" i="6"/>
  <c r="K2892" i="6"/>
  <c r="J2892" i="6"/>
  <c r="I2892" i="6"/>
  <c r="Q2891" i="6"/>
  <c r="L2891" i="6"/>
  <c r="K2891" i="6"/>
  <c r="J2891" i="6"/>
  <c r="I2891" i="6"/>
  <c r="Q2890" i="6"/>
  <c r="L2890" i="6"/>
  <c r="K2890" i="6"/>
  <c r="J2890" i="6"/>
  <c r="I2890" i="6"/>
  <c r="Q2889" i="6"/>
  <c r="L2889" i="6"/>
  <c r="K2889" i="6"/>
  <c r="J2889" i="6"/>
  <c r="I2889" i="6"/>
  <c r="Q2888" i="6"/>
  <c r="L2888" i="6"/>
  <c r="K2888" i="6"/>
  <c r="J2888" i="6"/>
  <c r="I2888" i="6"/>
  <c r="Q2887" i="6"/>
  <c r="L2887" i="6"/>
  <c r="K2887" i="6"/>
  <c r="J2887" i="6"/>
  <c r="I2887" i="6"/>
  <c r="Q2886" i="6"/>
  <c r="L2886" i="6"/>
  <c r="K2886" i="6"/>
  <c r="J2886" i="6"/>
  <c r="I2886" i="6"/>
  <c r="Q2885" i="6"/>
  <c r="L2885" i="6"/>
  <c r="K2885" i="6"/>
  <c r="J2885" i="6"/>
  <c r="I2885" i="6"/>
  <c r="Q2884" i="6"/>
  <c r="L2884" i="6"/>
  <c r="K2884" i="6"/>
  <c r="J2884" i="6"/>
  <c r="I2884" i="6"/>
  <c r="Q2883" i="6"/>
  <c r="L2883" i="6"/>
  <c r="K2883" i="6"/>
  <c r="J2883" i="6"/>
  <c r="I2883" i="6"/>
  <c r="Q2882" i="6"/>
  <c r="L2882" i="6"/>
  <c r="K2882" i="6"/>
  <c r="J2882" i="6"/>
  <c r="I2882" i="6"/>
  <c r="Q2881" i="6"/>
  <c r="L2881" i="6"/>
  <c r="K2881" i="6"/>
  <c r="J2881" i="6"/>
  <c r="I2881" i="6"/>
  <c r="Q2880" i="6"/>
  <c r="L2880" i="6"/>
  <c r="K2880" i="6"/>
  <c r="J2880" i="6"/>
  <c r="I2880" i="6"/>
  <c r="Q2879" i="6"/>
  <c r="L2879" i="6"/>
  <c r="K2879" i="6"/>
  <c r="J2879" i="6"/>
  <c r="I2879" i="6"/>
  <c r="Q2878" i="6"/>
  <c r="L2878" i="6"/>
  <c r="K2878" i="6"/>
  <c r="J2878" i="6"/>
  <c r="I2878" i="6"/>
  <c r="Q2877" i="6"/>
  <c r="L2877" i="6"/>
  <c r="K2877" i="6"/>
  <c r="J2877" i="6"/>
  <c r="I2877" i="6"/>
  <c r="Q2876" i="6"/>
  <c r="L2876" i="6"/>
  <c r="K2876" i="6"/>
  <c r="J2876" i="6"/>
  <c r="I2876" i="6"/>
  <c r="Q2875" i="6"/>
  <c r="L2875" i="6"/>
  <c r="K2875" i="6"/>
  <c r="J2875" i="6"/>
  <c r="I2875" i="6"/>
  <c r="Q2874" i="6"/>
  <c r="L2874" i="6"/>
  <c r="K2874" i="6"/>
  <c r="J2874" i="6"/>
  <c r="I2874" i="6"/>
  <c r="Q2873" i="6"/>
  <c r="L2873" i="6"/>
  <c r="K2873" i="6"/>
  <c r="J2873" i="6"/>
  <c r="I2873" i="6"/>
  <c r="Q2872" i="6"/>
  <c r="L2872" i="6"/>
  <c r="K2872" i="6"/>
  <c r="J2872" i="6"/>
  <c r="I2872" i="6"/>
  <c r="Q2871" i="6"/>
  <c r="L2871" i="6"/>
  <c r="K2871" i="6"/>
  <c r="J2871" i="6"/>
  <c r="I2871" i="6"/>
  <c r="Q2870" i="6"/>
  <c r="L2870" i="6"/>
  <c r="K2870" i="6"/>
  <c r="J2870" i="6"/>
  <c r="I2870" i="6"/>
  <c r="Q2869" i="6"/>
  <c r="L2869" i="6"/>
  <c r="K2869" i="6"/>
  <c r="J2869" i="6"/>
  <c r="I2869" i="6"/>
  <c r="Q2868" i="6"/>
  <c r="L2868" i="6"/>
  <c r="K2868" i="6"/>
  <c r="J2868" i="6"/>
  <c r="I2868" i="6"/>
  <c r="Q2867" i="6"/>
  <c r="L2867" i="6"/>
  <c r="K2867" i="6"/>
  <c r="J2867" i="6"/>
  <c r="I2867" i="6"/>
  <c r="Q2866" i="6"/>
  <c r="L2866" i="6"/>
  <c r="K2866" i="6"/>
  <c r="J2866" i="6"/>
  <c r="I2866" i="6"/>
  <c r="Q2865" i="6"/>
  <c r="L2865" i="6"/>
  <c r="K2865" i="6"/>
  <c r="J2865" i="6"/>
  <c r="I2865" i="6"/>
  <c r="Q2864" i="6"/>
  <c r="L2864" i="6"/>
  <c r="K2864" i="6"/>
  <c r="J2864" i="6"/>
  <c r="I2864" i="6"/>
  <c r="Q2863" i="6"/>
  <c r="L2863" i="6"/>
  <c r="K2863" i="6"/>
  <c r="J2863" i="6"/>
  <c r="I2863" i="6"/>
  <c r="Q2862" i="6"/>
  <c r="L2862" i="6"/>
  <c r="K2862" i="6"/>
  <c r="J2862" i="6"/>
  <c r="I2862" i="6"/>
  <c r="Q2861" i="6"/>
  <c r="L2861" i="6"/>
  <c r="K2861" i="6"/>
  <c r="J2861" i="6"/>
  <c r="I2861" i="6"/>
  <c r="Q2860" i="6"/>
  <c r="L2860" i="6"/>
  <c r="K2860" i="6"/>
  <c r="J2860" i="6"/>
  <c r="I2860" i="6"/>
  <c r="Q2859" i="6"/>
  <c r="L2859" i="6"/>
  <c r="K2859" i="6"/>
  <c r="J2859" i="6"/>
  <c r="I2859" i="6"/>
  <c r="Q2858" i="6"/>
  <c r="L2858" i="6"/>
  <c r="K2858" i="6"/>
  <c r="J2858" i="6"/>
  <c r="I2858" i="6"/>
  <c r="Q2857" i="6"/>
  <c r="L2857" i="6"/>
  <c r="K2857" i="6"/>
  <c r="J2857" i="6"/>
  <c r="I2857" i="6"/>
  <c r="Q2856" i="6"/>
  <c r="L2856" i="6"/>
  <c r="K2856" i="6"/>
  <c r="J2856" i="6"/>
  <c r="I2856" i="6"/>
  <c r="Q2855" i="6"/>
  <c r="L2855" i="6"/>
  <c r="K2855" i="6"/>
  <c r="J2855" i="6"/>
  <c r="I2855" i="6"/>
  <c r="Q2854" i="6"/>
  <c r="L2854" i="6"/>
  <c r="K2854" i="6"/>
  <c r="J2854" i="6"/>
  <c r="I2854" i="6"/>
  <c r="Q2853" i="6"/>
  <c r="L2853" i="6"/>
  <c r="K2853" i="6"/>
  <c r="J2853" i="6"/>
  <c r="I2853" i="6"/>
  <c r="Q2852" i="6"/>
  <c r="L2852" i="6"/>
  <c r="K2852" i="6"/>
  <c r="J2852" i="6"/>
  <c r="I2852" i="6"/>
  <c r="Q2851" i="6"/>
  <c r="L2851" i="6"/>
  <c r="K2851" i="6"/>
  <c r="J2851" i="6"/>
  <c r="I2851" i="6"/>
  <c r="Q2850" i="6"/>
  <c r="L2850" i="6"/>
  <c r="K2850" i="6"/>
  <c r="J2850" i="6"/>
  <c r="I2850" i="6"/>
  <c r="Q2849" i="6"/>
  <c r="L2849" i="6"/>
  <c r="K2849" i="6"/>
  <c r="J2849" i="6"/>
  <c r="I2849" i="6"/>
  <c r="Q2848" i="6"/>
  <c r="L2848" i="6"/>
  <c r="K2848" i="6"/>
  <c r="J2848" i="6"/>
  <c r="I2848" i="6"/>
  <c r="Q2847" i="6"/>
  <c r="L2847" i="6"/>
  <c r="K2847" i="6"/>
  <c r="J2847" i="6"/>
  <c r="I2847" i="6"/>
  <c r="Q2846" i="6"/>
  <c r="L2846" i="6"/>
  <c r="K2846" i="6"/>
  <c r="J2846" i="6"/>
  <c r="I2846" i="6"/>
  <c r="Q2845" i="6"/>
  <c r="L2845" i="6"/>
  <c r="K2845" i="6"/>
  <c r="J2845" i="6"/>
  <c r="I2845" i="6"/>
  <c r="Q2844" i="6"/>
  <c r="L2844" i="6"/>
  <c r="K2844" i="6"/>
  <c r="J2844" i="6"/>
  <c r="I2844" i="6"/>
  <c r="Q2843" i="6"/>
  <c r="L2843" i="6"/>
  <c r="K2843" i="6"/>
  <c r="J2843" i="6"/>
  <c r="I2843" i="6"/>
  <c r="Q2842" i="6"/>
  <c r="L2842" i="6"/>
  <c r="K2842" i="6"/>
  <c r="J2842" i="6"/>
  <c r="I2842" i="6"/>
  <c r="Q2841" i="6"/>
  <c r="L2841" i="6"/>
  <c r="K2841" i="6"/>
  <c r="J2841" i="6"/>
  <c r="I2841" i="6"/>
  <c r="Q2840" i="6"/>
  <c r="L2840" i="6"/>
  <c r="K2840" i="6"/>
  <c r="J2840" i="6"/>
  <c r="I2840" i="6"/>
  <c r="Q2839" i="6"/>
  <c r="L2839" i="6"/>
  <c r="K2839" i="6"/>
  <c r="J2839" i="6"/>
  <c r="I2839" i="6"/>
  <c r="Q2838" i="6"/>
  <c r="L2838" i="6"/>
  <c r="K2838" i="6"/>
  <c r="J2838" i="6"/>
  <c r="I2838" i="6"/>
  <c r="Q2837" i="6"/>
  <c r="L2837" i="6"/>
  <c r="K2837" i="6"/>
  <c r="J2837" i="6"/>
  <c r="I2837" i="6"/>
  <c r="Q2836" i="6"/>
  <c r="L2836" i="6"/>
  <c r="K2836" i="6"/>
  <c r="J2836" i="6"/>
  <c r="I2836" i="6"/>
  <c r="Q2835" i="6"/>
  <c r="L2835" i="6"/>
  <c r="K2835" i="6"/>
  <c r="J2835" i="6"/>
  <c r="I2835" i="6"/>
  <c r="Q2834" i="6"/>
  <c r="L2834" i="6"/>
  <c r="K2834" i="6"/>
  <c r="J2834" i="6"/>
  <c r="I2834" i="6"/>
  <c r="Q2833" i="6"/>
  <c r="L2833" i="6"/>
  <c r="K2833" i="6"/>
  <c r="J2833" i="6"/>
  <c r="I2833" i="6"/>
  <c r="Q2832" i="6"/>
  <c r="L2832" i="6"/>
  <c r="K2832" i="6"/>
  <c r="J2832" i="6"/>
  <c r="I2832" i="6"/>
  <c r="Q2831" i="6"/>
  <c r="L2831" i="6"/>
  <c r="K2831" i="6"/>
  <c r="J2831" i="6"/>
  <c r="I2831" i="6"/>
  <c r="Q2830" i="6"/>
  <c r="L2830" i="6"/>
  <c r="K2830" i="6"/>
  <c r="J2830" i="6"/>
  <c r="I2830" i="6"/>
  <c r="Q2829" i="6"/>
  <c r="L2829" i="6"/>
  <c r="K2829" i="6"/>
  <c r="J2829" i="6"/>
  <c r="I2829" i="6"/>
  <c r="Q2828" i="6"/>
  <c r="L2828" i="6"/>
  <c r="K2828" i="6"/>
  <c r="J2828" i="6"/>
  <c r="I2828" i="6"/>
  <c r="Q2827" i="6"/>
  <c r="L2827" i="6"/>
  <c r="K2827" i="6"/>
  <c r="J2827" i="6"/>
  <c r="I2827" i="6"/>
  <c r="Q2826" i="6"/>
  <c r="L2826" i="6"/>
  <c r="K2826" i="6"/>
  <c r="J2826" i="6"/>
  <c r="I2826" i="6"/>
  <c r="Q2825" i="6"/>
  <c r="L2825" i="6"/>
  <c r="K2825" i="6"/>
  <c r="J2825" i="6"/>
  <c r="I2825" i="6"/>
  <c r="Q2824" i="6"/>
  <c r="L2824" i="6"/>
  <c r="K2824" i="6"/>
  <c r="J2824" i="6"/>
  <c r="I2824" i="6"/>
  <c r="Q2823" i="6"/>
  <c r="L2823" i="6"/>
  <c r="K2823" i="6"/>
  <c r="J2823" i="6"/>
  <c r="I2823" i="6"/>
  <c r="Q2822" i="6"/>
  <c r="L2822" i="6"/>
  <c r="K2822" i="6"/>
  <c r="J2822" i="6"/>
  <c r="I2822" i="6"/>
  <c r="Q2821" i="6"/>
  <c r="L2821" i="6"/>
  <c r="K2821" i="6"/>
  <c r="J2821" i="6"/>
  <c r="I2821" i="6"/>
  <c r="Q2820" i="6"/>
  <c r="L2820" i="6"/>
  <c r="K2820" i="6"/>
  <c r="J2820" i="6"/>
  <c r="I2820" i="6"/>
  <c r="Q2819" i="6"/>
  <c r="L2819" i="6"/>
  <c r="K2819" i="6"/>
  <c r="J2819" i="6"/>
  <c r="I2819" i="6"/>
  <c r="Q2818" i="6"/>
  <c r="L2818" i="6"/>
  <c r="K2818" i="6"/>
  <c r="J2818" i="6"/>
  <c r="I2818" i="6"/>
  <c r="Q2817" i="6"/>
  <c r="L2817" i="6"/>
  <c r="K2817" i="6"/>
  <c r="J2817" i="6"/>
  <c r="I2817" i="6"/>
  <c r="Q2816" i="6"/>
  <c r="L2816" i="6"/>
  <c r="K2816" i="6"/>
  <c r="J2816" i="6"/>
  <c r="I2816" i="6"/>
  <c r="Q2815" i="6"/>
  <c r="L2815" i="6"/>
  <c r="K2815" i="6"/>
  <c r="J2815" i="6"/>
  <c r="I2815" i="6"/>
  <c r="Q2814" i="6"/>
  <c r="L2814" i="6"/>
  <c r="K2814" i="6"/>
  <c r="J2814" i="6"/>
  <c r="I2814" i="6"/>
  <c r="Q2813" i="6"/>
  <c r="L2813" i="6"/>
  <c r="K2813" i="6"/>
  <c r="J2813" i="6"/>
  <c r="I2813" i="6"/>
  <c r="Q2812" i="6"/>
  <c r="L2812" i="6"/>
  <c r="K2812" i="6"/>
  <c r="J2812" i="6"/>
  <c r="I2812" i="6"/>
  <c r="Q2811" i="6"/>
  <c r="L2811" i="6"/>
  <c r="K2811" i="6"/>
  <c r="J2811" i="6"/>
  <c r="I2811" i="6"/>
  <c r="Q2810" i="6"/>
  <c r="L2810" i="6"/>
  <c r="K2810" i="6"/>
  <c r="J2810" i="6"/>
  <c r="I2810" i="6"/>
  <c r="Q2809" i="6"/>
  <c r="L2809" i="6"/>
  <c r="K2809" i="6"/>
  <c r="J2809" i="6"/>
  <c r="I2809" i="6"/>
  <c r="Q2808" i="6"/>
  <c r="L2808" i="6"/>
  <c r="K2808" i="6"/>
  <c r="J2808" i="6"/>
  <c r="I2808" i="6"/>
  <c r="Q2807" i="6"/>
  <c r="L2807" i="6"/>
  <c r="K2807" i="6"/>
  <c r="J2807" i="6"/>
  <c r="I2807" i="6"/>
  <c r="Q2806" i="6"/>
  <c r="L2806" i="6"/>
  <c r="K2806" i="6"/>
  <c r="J2806" i="6"/>
  <c r="I2806" i="6"/>
  <c r="Q2805" i="6"/>
  <c r="L2805" i="6"/>
  <c r="K2805" i="6"/>
  <c r="J2805" i="6"/>
  <c r="I2805" i="6"/>
  <c r="Q2804" i="6"/>
  <c r="L2804" i="6"/>
  <c r="K2804" i="6"/>
  <c r="J2804" i="6"/>
  <c r="I2804" i="6"/>
  <c r="Q2803" i="6"/>
  <c r="L2803" i="6"/>
  <c r="K2803" i="6"/>
  <c r="J2803" i="6"/>
  <c r="I2803" i="6"/>
  <c r="Q2802" i="6"/>
  <c r="L2802" i="6"/>
  <c r="K2802" i="6"/>
  <c r="J2802" i="6"/>
  <c r="I2802" i="6"/>
  <c r="Q2801" i="6"/>
  <c r="L2801" i="6"/>
  <c r="K2801" i="6"/>
  <c r="J2801" i="6"/>
  <c r="I2801" i="6"/>
  <c r="Q2800" i="6"/>
  <c r="L2800" i="6"/>
  <c r="K2800" i="6"/>
  <c r="J2800" i="6"/>
  <c r="I2800" i="6"/>
  <c r="Q2799" i="6"/>
  <c r="L2799" i="6"/>
  <c r="K2799" i="6"/>
  <c r="J2799" i="6"/>
  <c r="I2799" i="6"/>
  <c r="Q2798" i="6"/>
  <c r="L2798" i="6"/>
  <c r="K2798" i="6"/>
  <c r="J2798" i="6"/>
  <c r="I2798" i="6"/>
  <c r="Q2797" i="6"/>
  <c r="L2797" i="6"/>
  <c r="K2797" i="6"/>
  <c r="J2797" i="6"/>
  <c r="I2797" i="6"/>
  <c r="Q2796" i="6"/>
  <c r="L2796" i="6"/>
  <c r="K2796" i="6"/>
  <c r="J2796" i="6"/>
  <c r="I2796" i="6"/>
  <c r="Q2795" i="6"/>
  <c r="L2795" i="6"/>
  <c r="K2795" i="6"/>
  <c r="J2795" i="6"/>
  <c r="I2795" i="6"/>
  <c r="Q2794" i="6"/>
  <c r="L2794" i="6"/>
  <c r="K2794" i="6"/>
  <c r="J2794" i="6"/>
  <c r="I2794" i="6"/>
  <c r="Q2793" i="6"/>
  <c r="L2793" i="6"/>
  <c r="K2793" i="6"/>
  <c r="J2793" i="6"/>
  <c r="I2793" i="6"/>
  <c r="Q2792" i="6"/>
  <c r="L2792" i="6"/>
  <c r="K2792" i="6"/>
  <c r="J2792" i="6"/>
  <c r="I2792" i="6"/>
  <c r="Q2791" i="6"/>
  <c r="L2791" i="6"/>
  <c r="K2791" i="6"/>
  <c r="J2791" i="6"/>
  <c r="I2791" i="6"/>
  <c r="Q2790" i="6"/>
  <c r="L2790" i="6"/>
  <c r="K2790" i="6"/>
  <c r="J2790" i="6"/>
  <c r="I2790" i="6"/>
  <c r="Q2789" i="6"/>
  <c r="L2789" i="6"/>
  <c r="K2789" i="6"/>
  <c r="J2789" i="6"/>
  <c r="I2789" i="6"/>
  <c r="Q2788" i="6"/>
  <c r="L2788" i="6"/>
  <c r="K2788" i="6"/>
  <c r="J2788" i="6"/>
  <c r="I2788" i="6"/>
  <c r="Q2787" i="6"/>
  <c r="L2787" i="6"/>
  <c r="K2787" i="6"/>
  <c r="J2787" i="6"/>
  <c r="I2787" i="6"/>
  <c r="Q2786" i="6"/>
  <c r="L2786" i="6"/>
  <c r="K2786" i="6"/>
  <c r="J2786" i="6"/>
  <c r="I2786" i="6"/>
  <c r="Q2785" i="6"/>
  <c r="L2785" i="6"/>
  <c r="K2785" i="6"/>
  <c r="J2785" i="6"/>
  <c r="I2785" i="6"/>
  <c r="Q2784" i="6"/>
  <c r="L2784" i="6"/>
  <c r="K2784" i="6"/>
  <c r="J2784" i="6"/>
  <c r="I2784" i="6"/>
  <c r="Q2783" i="6"/>
  <c r="L2783" i="6"/>
  <c r="K2783" i="6"/>
  <c r="J2783" i="6"/>
  <c r="I2783" i="6"/>
  <c r="Q2782" i="6"/>
  <c r="L2782" i="6"/>
  <c r="K2782" i="6"/>
  <c r="J2782" i="6"/>
  <c r="I2782" i="6"/>
  <c r="Q2781" i="6"/>
  <c r="L2781" i="6"/>
  <c r="K2781" i="6"/>
  <c r="J2781" i="6"/>
  <c r="I2781" i="6"/>
  <c r="Q2780" i="6"/>
  <c r="L2780" i="6"/>
  <c r="K2780" i="6"/>
  <c r="J2780" i="6"/>
  <c r="I2780" i="6"/>
  <c r="Q2779" i="6"/>
  <c r="L2779" i="6"/>
  <c r="K2779" i="6"/>
  <c r="J2779" i="6"/>
  <c r="I2779" i="6"/>
  <c r="Q2778" i="6"/>
  <c r="L2778" i="6"/>
  <c r="K2778" i="6"/>
  <c r="J2778" i="6"/>
  <c r="I2778" i="6"/>
  <c r="Q2777" i="6"/>
  <c r="L2777" i="6"/>
  <c r="K2777" i="6"/>
  <c r="J2777" i="6"/>
  <c r="I2777" i="6"/>
  <c r="Q2776" i="6"/>
  <c r="L2776" i="6"/>
  <c r="K2776" i="6"/>
  <c r="J2776" i="6"/>
  <c r="I2776" i="6"/>
  <c r="Q2775" i="6"/>
  <c r="L2775" i="6"/>
  <c r="K2775" i="6"/>
  <c r="J2775" i="6"/>
  <c r="I2775" i="6"/>
  <c r="Q2774" i="6"/>
  <c r="L2774" i="6"/>
  <c r="K2774" i="6"/>
  <c r="J2774" i="6"/>
  <c r="I2774" i="6"/>
  <c r="Q2773" i="6"/>
  <c r="L2773" i="6"/>
  <c r="K2773" i="6"/>
  <c r="J2773" i="6"/>
  <c r="I2773" i="6"/>
  <c r="Q2772" i="6"/>
  <c r="L2772" i="6"/>
  <c r="K2772" i="6"/>
  <c r="J2772" i="6"/>
  <c r="I2772" i="6"/>
  <c r="Q2771" i="6"/>
  <c r="L2771" i="6"/>
  <c r="K2771" i="6"/>
  <c r="J2771" i="6"/>
  <c r="I2771" i="6"/>
  <c r="Q2770" i="6"/>
  <c r="L2770" i="6"/>
  <c r="K2770" i="6"/>
  <c r="J2770" i="6"/>
  <c r="I2770" i="6"/>
  <c r="Q2769" i="6"/>
  <c r="L2769" i="6"/>
  <c r="K2769" i="6"/>
  <c r="J2769" i="6"/>
  <c r="I2769" i="6"/>
  <c r="Q2768" i="6"/>
  <c r="L2768" i="6"/>
  <c r="K2768" i="6"/>
  <c r="J2768" i="6"/>
  <c r="I2768" i="6"/>
  <c r="Q2767" i="6"/>
  <c r="L2767" i="6"/>
  <c r="K2767" i="6"/>
  <c r="J2767" i="6"/>
  <c r="I2767" i="6"/>
  <c r="Q2766" i="6"/>
  <c r="L2766" i="6"/>
  <c r="K2766" i="6"/>
  <c r="J2766" i="6"/>
  <c r="I2766" i="6"/>
  <c r="Q2765" i="6"/>
  <c r="L2765" i="6"/>
  <c r="K2765" i="6"/>
  <c r="J2765" i="6"/>
  <c r="I2765" i="6"/>
  <c r="Q2764" i="6"/>
  <c r="L2764" i="6"/>
  <c r="K2764" i="6"/>
  <c r="J2764" i="6"/>
  <c r="I2764" i="6"/>
  <c r="Q2763" i="6"/>
  <c r="L2763" i="6"/>
  <c r="K2763" i="6"/>
  <c r="J2763" i="6"/>
  <c r="I2763" i="6"/>
  <c r="Q2762" i="6"/>
  <c r="L2762" i="6"/>
  <c r="K2762" i="6"/>
  <c r="J2762" i="6"/>
  <c r="I2762" i="6"/>
  <c r="Q2761" i="6"/>
  <c r="L2761" i="6"/>
  <c r="K2761" i="6"/>
  <c r="J2761" i="6"/>
  <c r="I2761" i="6"/>
  <c r="Q2760" i="6"/>
  <c r="L2760" i="6"/>
  <c r="K2760" i="6"/>
  <c r="J2760" i="6"/>
  <c r="I2760" i="6"/>
  <c r="Q2759" i="6"/>
  <c r="L2759" i="6"/>
  <c r="K2759" i="6"/>
  <c r="J2759" i="6"/>
  <c r="I2759" i="6"/>
  <c r="Q2758" i="6"/>
  <c r="L2758" i="6"/>
  <c r="K2758" i="6"/>
  <c r="J2758" i="6"/>
  <c r="I2758" i="6"/>
  <c r="Q2757" i="6"/>
  <c r="L2757" i="6"/>
  <c r="K2757" i="6"/>
  <c r="J2757" i="6"/>
  <c r="I2757" i="6"/>
  <c r="Q2756" i="6"/>
  <c r="L2756" i="6"/>
  <c r="K2756" i="6"/>
  <c r="J2756" i="6"/>
  <c r="I2756" i="6"/>
  <c r="Q2755" i="6"/>
  <c r="L2755" i="6"/>
  <c r="K2755" i="6"/>
  <c r="J2755" i="6"/>
  <c r="I2755" i="6"/>
  <c r="Q2754" i="6"/>
  <c r="L2754" i="6"/>
  <c r="K2754" i="6"/>
  <c r="J2754" i="6"/>
  <c r="I2754" i="6"/>
  <c r="Q2753" i="6"/>
  <c r="L2753" i="6"/>
  <c r="K2753" i="6"/>
  <c r="J2753" i="6"/>
  <c r="I2753" i="6"/>
  <c r="Q2752" i="6"/>
  <c r="L2752" i="6"/>
  <c r="K2752" i="6"/>
  <c r="J2752" i="6"/>
  <c r="I2752" i="6"/>
  <c r="Q2751" i="6"/>
  <c r="L2751" i="6"/>
  <c r="K2751" i="6"/>
  <c r="J2751" i="6"/>
  <c r="I2751" i="6"/>
  <c r="Q2750" i="6"/>
  <c r="L2750" i="6"/>
  <c r="K2750" i="6"/>
  <c r="J2750" i="6"/>
  <c r="I2750" i="6"/>
  <c r="Q2749" i="6"/>
  <c r="L2749" i="6"/>
  <c r="K2749" i="6"/>
  <c r="J2749" i="6"/>
  <c r="I2749" i="6"/>
  <c r="Q2748" i="6"/>
  <c r="L2748" i="6"/>
  <c r="K2748" i="6"/>
  <c r="J2748" i="6"/>
  <c r="I2748" i="6"/>
  <c r="Q2747" i="6"/>
  <c r="L2747" i="6"/>
  <c r="K2747" i="6"/>
  <c r="J2747" i="6"/>
  <c r="I2747" i="6"/>
  <c r="Q2746" i="6"/>
  <c r="L2746" i="6"/>
  <c r="K2746" i="6"/>
  <c r="J2746" i="6"/>
  <c r="I2746" i="6"/>
  <c r="Q2745" i="6"/>
  <c r="L2745" i="6"/>
  <c r="K2745" i="6"/>
  <c r="J2745" i="6"/>
  <c r="I2745" i="6"/>
  <c r="Q2744" i="6"/>
  <c r="L2744" i="6"/>
  <c r="K2744" i="6"/>
  <c r="J2744" i="6"/>
  <c r="I2744" i="6"/>
  <c r="Q2743" i="6"/>
  <c r="L2743" i="6"/>
  <c r="K2743" i="6"/>
  <c r="J2743" i="6"/>
  <c r="I2743" i="6"/>
  <c r="Q2742" i="6"/>
  <c r="L2742" i="6"/>
  <c r="K2742" i="6"/>
  <c r="J2742" i="6"/>
  <c r="I2742" i="6"/>
  <c r="Q2741" i="6"/>
  <c r="L2741" i="6"/>
  <c r="K2741" i="6"/>
  <c r="J2741" i="6"/>
  <c r="I2741" i="6"/>
  <c r="Q2740" i="6"/>
  <c r="L2740" i="6"/>
  <c r="K2740" i="6"/>
  <c r="J2740" i="6"/>
  <c r="I2740" i="6"/>
  <c r="Q2739" i="6"/>
  <c r="L2739" i="6"/>
  <c r="K2739" i="6"/>
  <c r="J2739" i="6"/>
  <c r="I2739" i="6"/>
  <c r="Q2738" i="6"/>
  <c r="L2738" i="6"/>
  <c r="K2738" i="6"/>
  <c r="J2738" i="6"/>
  <c r="I2738" i="6"/>
  <c r="Q2737" i="6"/>
  <c r="L2737" i="6"/>
  <c r="K2737" i="6"/>
  <c r="J2737" i="6"/>
  <c r="I2737" i="6"/>
  <c r="Q2736" i="6"/>
  <c r="L2736" i="6"/>
  <c r="K2736" i="6"/>
  <c r="J2736" i="6"/>
  <c r="I2736" i="6"/>
  <c r="Q2735" i="6"/>
  <c r="L2735" i="6"/>
  <c r="K2735" i="6"/>
  <c r="J2735" i="6"/>
  <c r="I2735" i="6"/>
  <c r="Q2734" i="6"/>
  <c r="L2734" i="6"/>
  <c r="K2734" i="6"/>
  <c r="J2734" i="6"/>
  <c r="I2734" i="6"/>
  <c r="Q2733" i="6"/>
  <c r="L2733" i="6"/>
  <c r="K2733" i="6"/>
  <c r="J2733" i="6"/>
  <c r="I2733" i="6"/>
  <c r="Q2732" i="6"/>
  <c r="L2732" i="6"/>
  <c r="K2732" i="6"/>
  <c r="J2732" i="6"/>
  <c r="I2732" i="6"/>
  <c r="Q2731" i="6"/>
  <c r="L2731" i="6"/>
  <c r="K2731" i="6"/>
  <c r="J2731" i="6"/>
  <c r="I2731" i="6"/>
  <c r="Q2730" i="6"/>
  <c r="L2730" i="6"/>
  <c r="K2730" i="6"/>
  <c r="J2730" i="6"/>
  <c r="I2730" i="6"/>
  <c r="Q2729" i="6"/>
  <c r="L2729" i="6"/>
  <c r="K2729" i="6"/>
  <c r="J2729" i="6"/>
  <c r="I2729" i="6"/>
  <c r="Q2728" i="6"/>
  <c r="L2728" i="6"/>
  <c r="K2728" i="6"/>
  <c r="J2728" i="6"/>
  <c r="I2728" i="6"/>
  <c r="Q2727" i="6"/>
  <c r="L2727" i="6"/>
  <c r="K2727" i="6"/>
  <c r="J2727" i="6"/>
  <c r="I2727" i="6"/>
  <c r="Q2726" i="6"/>
  <c r="L2726" i="6"/>
  <c r="K2726" i="6"/>
  <c r="J2726" i="6"/>
  <c r="I2726" i="6"/>
  <c r="Q2725" i="6"/>
  <c r="L2725" i="6"/>
  <c r="K2725" i="6"/>
  <c r="J2725" i="6"/>
  <c r="I2725" i="6"/>
  <c r="Q2724" i="6"/>
  <c r="L2724" i="6"/>
  <c r="K2724" i="6"/>
  <c r="J2724" i="6"/>
  <c r="I2724" i="6"/>
  <c r="Q2723" i="6"/>
  <c r="L2723" i="6"/>
  <c r="K2723" i="6"/>
  <c r="J2723" i="6"/>
  <c r="I2723" i="6"/>
  <c r="Q2722" i="6"/>
  <c r="L2722" i="6"/>
  <c r="K2722" i="6"/>
  <c r="J2722" i="6"/>
  <c r="I2722" i="6"/>
  <c r="Q2721" i="6"/>
  <c r="L2721" i="6"/>
  <c r="K2721" i="6"/>
  <c r="J2721" i="6"/>
  <c r="I2721" i="6"/>
  <c r="Q2720" i="6"/>
  <c r="L2720" i="6"/>
  <c r="K2720" i="6"/>
  <c r="J2720" i="6"/>
  <c r="I2720" i="6"/>
  <c r="Q2719" i="6"/>
  <c r="L2719" i="6"/>
  <c r="K2719" i="6"/>
  <c r="J2719" i="6"/>
  <c r="I2719" i="6"/>
  <c r="Q2718" i="6"/>
  <c r="L2718" i="6"/>
  <c r="K2718" i="6"/>
  <c r="J2718" i="6"/>
  <c r="I2718" i="6"/>
  <c r="Q2717" i="6"/>
  <c r="L2717" i="6"/>
  <c r="K2717" i="6"/>
  <c r="J2717" i="6"/>
  <c r="I2717" i="6"/>
  <c r="Q2716" i="6"/>
  <c r="L2716" i="6"/>
  <c r="K2716" i="6"/>
  <c r="J2716" i="6"/>
  <c r="I2716" i="6"/>
  <c r="Q2715" i="6"/>
  <c r="L2715" i="6"/>
  <c r="K2715" i="6"/>
  <c r="J2715" i="6"/>
  <c r="I2715" i="6"/>
  <c r="Q2714" i="6"/>
  <c r="L2714" i="6"/>
  <c r="K2714" i="6"/>
  <c r="J2714" i="6"/>
  <c r="I2714" i="6"/>
  <c r="Q2713" i="6"/>
  <c r="L2713" i="6"/>
  <c r="K2713" i="6"/>
  <c r="J2713" i="6"/>
  <c r="I2713" i="6"/>
  <c r="Q2712" i="6"/>
  <c r="L2712" i="6"/>
  <c r="K2712" i="6"/>
  <c r="J2712" i="6"/>
  <c r="I2712" i="6"/>
  <c r="Q2711" i="6"/>
  <c r="L2711" i="6"/>
  <c r="K2711" i="6"/>
  <c r="J2711" i="6"/>
  <c r="I2711" i="6"/>
  <c r="Q2710" i="6"/>
  <c r="L2710" i="6"/>
  <c r="K2710" i="6"/>
  <c r="J2710" i="6"/>
  <c r="I2710" i="6"/>
  <c r="Q2709" i="6"/>
  <c r="L2709" i="6"/>
  <c r="K2709" i="6"/>
  <c r="J2709" i="6"/>
  <c r="I2709" i="6"/>
  <c r="Q2708" i="6"/>
  <c r="L2708" i="6"/>
  <c r="K2708" i="6"/>
  <c r="J2708" i="6"/>
  <c r="I2708" i="6"/>
  <c r="Q2707" i="6"/>
  <c r="L2707" i="6"/>
  <c r="K2707" i="6"/>
  <c r="J2707" i="6"/>
  <c r="I2707" i="6"/>
  <c r="Q2706" i="6"/>
  <c r="L2706" i="6"/>
  <c r="K2706" i="6"/>
  <c r="J2706" i="6"/>
  <c r="I2706" i="6"/>
  <c r="Q2705" i="6"/>
  <c r="L2705" i="6"/>
  <c r="K2705" i="6"/>
  <c r="J2705" i="6"/>
  <c r="I2705" i="6"/>
  <c r="Q2704" i="6"/>
  <c r="L2704" i="6"/>
  <c r="K2704" i="6"/>
  <c r="J2704" i="6"/>
  <c r="I2704" i="6"/>
  <c r="Q2703" i="6"/>
  <c r="L2703" i="6"/>
  <c r="K2703" i="6"/>
  <c r="J2703" i="6"/>
  <c r="I2703" i="6"/>
  <c r="Q2702" i="6"/>
  <c r="L2702" i="6"/>
  <c r="K2702" i="6"/>
  <c r="J2702" i="6"/>
  <c r="I2702" i="6"/>
  <c r="Q2701" i="6"/>
  <c r="L2701" i="6"/>
  <c r="K2701" i="6"/>
  <c r="J2701" i="6"/>
  <c r="I2701" i="6"/>
  <c r="Q2700" i="6"/>
  <c r="L2700" i="6"/>
  <c r="K2700" i="6"/>
  <c r="J2700" i="6"/>
  <c r="I2700" i="6"/>
  <c r="Q2699" i="6"/>
  <c r="L2699" i="6"/>
  <c r="K2699" i="6"/>
  <c r="J2699" i="6"/>
  <c r="I2699" i="6"/>
  <c r="Q2698" i="6"/>
  <c r="L2698" i="6"/>
  <c r="K2698" i="6"/>
  <c r="J2698" i="6"/>
  <c r="I2698" i="6"/>
  <c r="Q2697" i="6"/>
  <c r="L2697" i="6"/>
  <c r="K2697" i="6"/>
  <c r="J2697" i="6"/>
  <c r="I2697" i="6"/>
  <c r="Q2696" i="6"/>
  <c r="L2696" i="6"/>
  <c r="K2696" i="6"/>
  <c r="J2696" i="6"/>
  <c r="I2696" i="6"/>
  <c r="Q2695" i="6"/>
  <c r="L2695" i="6"/>
  <c r="K2695" i="6"/>
  <c r="J2695" i="6"/>
  <c r="I2695" i="6"/>
  <c r="Q2694" i="6"/>
  <c r="L2694" i="6"/>
  <c r="K2694" i="6"/>
  <c r="J2694" i="6"/>
  <c r="I2694" i="6"/>
  <c r="Q2693" i="6"/>
  <c r="L2693" i="6"/>
  <c r="K2693" i="6"/>
  <c r="J2693" i="6"/>
  <c r="I2693" i="6"/>
  <c r="Q2692" i="6"/>
  <c r="L2692" i="6"/>
  <c r="K2692" i="6"/>
  <c r="J2692" i="6"/>
  <c r="I2692" i="6"/>
  <c r="Q2691" i="6"/>
  <c r="L2691" i="6"/>
  <c r="K2691" i="6"/>
  <c r="J2691" i="6"/>
  <c r="I2691" i="6"/>
  <c r="Q2690" i="6"/>
  <c r="L2690" i="6"/>
  <c r="K2690" i="6"/>
  <c r="J2690" i="6"/>
  <c r="I2690" i="6"/>
  <c r="Q2689" i="6"/>
  <c r="L2689" i="6"/>
  <c r="K2689" i="6"/>
  <c r="J2689" i="6"/>
  <c r="I2689" i="6"/>
  <c r="Q2688" i="6"/>
  <c r="L2688" i="6"/>
  <c r="K2688" i="6"/>
  <c r="J2688" i="6"/>
  <c r="I2688" i="6"/>
  <c r="Q2687" i="6"/>
  <c r="L2687" i="6"/>
  <c r="K2687" i="6"/>
  <c r="J2687" i="6"/>
  <c r="I2687" i="6"/>
  <c r="Q2686" i="6"/>
  <c r="L2686" i="6"/>
  <c r="K2686" i="6"/>
  <c r="J2686" i="6"/>
  <c r="I2686" i="6"/>
  <c r="Q2685" i="6"/>
  <c r="L2685" i="6"/>
  <c r="K2685" i="6"/>
  <c r="J2685" i="6"/>
  <c r="I2685" i="6"/>
  <c r="Q2684" i="6"/>
  <c r="L2684" i="6"/>
  <c r="K2684" i="6"/>
  <c r="J2684" i="6"/>
  <c r="I2684" i="6"/>
  <c r="Q2683" i="6"/>
  <c r="L2683" i="6"/>
  <c r="K2683" i="6"/>
  <c r="J2683" i="6"/>
  <c r="I2683" i="6"/>
  <c r="Q2682" i="6"/>
  <c r="L2682" i="6"/>
  <c r="K2682" i="6"/>
  <c r="J2682" i="6"/>
  <c r="I2682" i="6"/>
  <c r="Q2681" i="6"/>
  <c r="L2681" i="6"/>
  <c r="K2681" i="6"/>
  <c r="J2681" i="6"/>
  <c r="I2681" i="6"/>
  <c r="Q2680" i="6"/>
  <c r="L2680" i="6"/>
  <c r="K2680" i="6"/>
  <c r="J2680" i="6"/>
  <c r="I2680" i="6"/>
  <c r="Q2679" i="6"/>
  <c r="L2679" i="6"/>
  <c r="K2679" i="6"/>
  <c r="J2679" i="6"/>
  <c r="I2679" i="6"/>
  <c r="Q2678" i="6"/>
  <c r="L2678" i="6"/>
  <c r="K2678" i="6"/>
  <c r="J2678" i="6"/>
  <c r="I2678" i="6"/>
  <c r="Q2677" i="6"/>
  <c r="L2677" i="6"/>
  <c r="K2677" i="6"/>
  <c r="J2677" i="6"/>
  <c r="I2677" i="6"/>
  <c r="Q2676" i="6"/>
  <c r="L2676" i="6"/>
  <c r="K2676" i="6"/>
  <c r="J2676" i="6"/>
  <c r="I2676" i="6"/>
  <c r="Q2675" i="6"/>
  <c r="L2675" i="6"/>
  <c r="K2675" i="6"/>
  <c r="J2675" i="6"/>
  <c r="I2675" i="6"/>
  <c r="Q2674" i="6"/>
  <c r="L2674" i="6"/>
  <c r="K2674" i="6"/>
  <c r="J2674" i="6"/>
  <c r="I2674" i="6"/>
  <c r="Q2673" i="6"/>
  <c r="L2673" i="6"/>
  <c r="K2673" i="6"/>
  <c r="J2673" i="6"/>
  <c r="I2673" i="6"/>
  <c r="Q2672" i="6"/>
  <c r="L2672" i="6"/>
  <c r="K2672" i="6"/>
  <c r="J2672" i="6"/>
  <c r="I2672" i="6"/>
  <c r="Q2671" i="6"/>
  <c r="L2671" i="6"/>
  <c r="K2671" i="6"/>
  <c r="J2671" i="6"/>
  <c r="I2671" i="6"/>
  <c r="Q2670" i="6"/>
  <c r="L2670" i="6"/>
  <c r="K2670" i="6"/>
  <c r="J2670" i="6"/>
  <c r="I2670" i="6"/>
  <c r="Q2669" i="6"/>
  <c r="L2669" i="6"/>
  <c r="K2669" i="6"/>
  <c r="J2669" i="6"/>
  <c r="I2669" i="6"/>
  <c r="Q2668" i="6"/>
  <c r="L2668" i="6"/>
  <c r="K2668" i="6"/>
  <c r="J2668" i="6"/>
  <c r="I2668" i="6"/>
  <c r="Q2667" i="6"/>
  <c r="L2667" i="6"/>
  <c r="K2667" i="6"/>
  <c r="J2667" i="6"/>
  <c r="I2667" i="6"/>
  <c r="Q2666" i="6"/>
  <c r="L2666" i="6"/>
  <c r="K2666" i="6"/>
  <c r="J2666" i="6"/>
  <c r="I2666" i="6"/>
  <c r="Q2665" i="6"/>
  <c r="L2665" i="6"/>
  <c r="K2665" i="6"/>
  <c r="J2665" i="6"/>
  <c r="I2665" i="6"/>
  <c r="Q2664" i="6"/>
  <c r="L2664" i="6"/>
  <c r="K2664" i="6"/>
  <c r="J2664" i="6"/>
  <c r="I2664" i="6"/>
  <c r="Q2663" i="6"/>
  <c r="L2663" i="6"/>
  <c r="K2663" i="6"/>
  <c r="J2663" i="6"/>
  <c r="I2663" i="6"/>
  <c r="Q2662" i="6"/>
  <c r="L2662" i="6"/>
  <c r="K2662" i="6"/>
  <c r="J2662" i="6"/>
  <c r="I2662" i="6"/>
  <c r="Q2661" i="6"/>
  <c r="L2661" i="6"/>
  <c r="K2661" i="6"/>
  <c r="J2661" i="6"/>
  <c r="I2661" i="6"/>
  <c r="Q2660" i="6"/>
  <c r="L2660" i="6"/>
  <c r="K2660" i="6"/>
  <c r="J2660" i="6"/>
  <c r="I2660" i="6"/>
  <c r="Q2659" i="6"/>
  <c r="L2659" i="6"/>
  <c r="K2659" i="6"/>
  <c r="J2659" i="6"/>
  <c r="I2659" i="6"/>
  <c r="Q2658" i="6"/>
  <c r="L2658" i="6"/>
  <c r="K2658" i="6"/>
  <c r="J2658" i="6"/>
  <c r="I2658" i="6"/>
  <c r="Q2657" i="6"/>
  <c r="L2657" i="6"/>
  <c r="K2657" i="6"/>
  <c r="J2657" i="6"/>
  <c r="I2657" i="6"/>
  <c r="Q2656" i="6"/>
  <c r="L2656" i="6"/>
  <c r="K2656" i="6"/>
  <c r="J2656" i="6"/>
  <c r="I2656" i="6"/>
  <c r="Q2655" i="6"/>
  <c r="L2655" i="6"/>
  <c r="K2655" i="6"/>
  <c r="J2655" i="6"/>
  <c r="I2655" i="6"/>
  <c r="Q2654" i="6"/>
  <c r="L2654" i="6"/>
  <c r="K2654" i="6"/>
  <c r="J2654" i="6"/>
  <c r="I2654" i="6"/>
  <c r="Q2653" i="6"/>
  <c r="L2653" i="6"/>
  <c r="K2653" i="6"/>
  <c r="J2653" i="6"/>
  <c r="I2653" i="6"/>
  <c r="Q2652" i="6"/>
  <c r="L2652" i="6"/>
  <c r="K2652" i="6"/>
  <c r="J2652" i="6"/>
  <c r="I2652" i="6"/>
  <c r="Q2651" i="6"/>
  <c r="L2651" i="6"/>
  <c r="K2651" i="6"/>
  <c r="J2651" i="6"/>
  <c r="I2651" i="6"/>
  <c r="Q2650" i="6"/>
  <c r="L2650" i="6"/>
  <c r="K2650" i="6"/>
  <c r="J2650" i="6"/>
  <c r="I2650" i="6"/>
  <c r="Q2649" i="6"/>
  <c r="L2649" i="6"/>
  <c r="K2649" i="6"/>
  <c r="J2649" i="6"/>
  <c r="I2649" i="6"/>
  <c r="Q2648" i="6"/>
  <c r="L2648" i="6"/>
  <c r="K2648" i="6"/>
  <c r="J2648" i="6"/>
  <c r="I2648" i="6"/>
  <c r="Q2647" i="6"/>
  <c r="L2647" i="6"/>
  <c r="K2647" i="6"/>
  <c r="J2647" i="6"/>
  <c r="I2647" i="6"/>
  <c r="Q2646" i="6"/>
  <c r="L2646" i="6"/>
  <c r="K2646" i="6"/>
  <c r="J2646" i="6"/>
  <c r="I2646" i="6"/>
  <c r="Q2645" i="6"/>
  <c r="L2645" i="6"/>
  <c r="K2645" i="6"/>
  <c r="J2645" i="6"/>
  <c r="I2645" i="6"/>
  <c r="Q2644" i="6"/>
  <c r="L2644" i="6"/>
  <c r="K2644" i="6"/>
  <c r="J2644" i="6"/>
  <c r="I2644" i="6"/>
  <c r="Q2643" i="6"/>
  <c r="L2643" i="6"/>
  <c r="K2643" i="6"/>
  <c r="J2643" i="6"/>
  <c r="I2643" i="6"/>
  <c r="Q2642" i="6"/>
  <c r="L2642" i="6"/>
  <c r="K2642" i="6"/>
  <c r="J2642" i="6"/>
  <c r="I2642" i="6"/>
  <c r="Q2641" i="6"/>
  <c r="L2641" i="6"/>
  <c r="K2641" i="6"/>
  <c r="J2641" i="6"/>
  <c r="I2641" i="6"/>
  <c r="Q2640" i="6"/>
  <c r="L2640" i="6"/>
  <c r="K2640" i="6"/>
  <c r="J2640" i="6"/>
  <c r="I2640" i="6"/>
  <c r="Q2639" i="6"/>
  <c r="L2639" i="6"/>
  <c r="K2639" i="6"/>
  <c r="J2639" i="6"/>
  <c r="I2639" i="6"/>
  <c r="Q2638" i="6"/>
  <c r="L2638" i="6"/>
  <c r="K2638" i="6"/>
  <c r="J2638" i="6"/>
  <c r="I2638" i="6"/>
  <c r="Q2637" i="6"/>
  <c r="L2637" i="6"/>
  <c r="K2637" i="6"/>
  <c r="J2637" i="6"/>
  <c r="I2637" i="6"/>
  <c r="Q2636" i="6"/>
  <c r="L2636" i="6"/>
  <c r="K2636" i="6"/>
  <c r="J2636" i="6"/>
  <c r="I2636" i="6"/>
  <c r="Q2635" i="6"/>
  <c r="L2635" i="6"/>
  <c r="K2635" i="6"/>
  <c r="J2635" i="6"/>
  <c r="I2635" i="6"/>
  <c r="Q2634" i="6"/>
  <c r="L2634" i="6"/>
  <c r="K2634" i="6"/>
  <c r="J2634" i="6"/>
  <c r="I2634" i="6"/>
  <c r="Q2633" i="6"/>
  <c r="L2633" i="6"/>
  <c r="K2633" i="6"/>
  <c r="J2633" i="6"/>
  <c r="I2633" i="6"/>
  <c r="Q2632" i="6"/>
  <c r="L2632" i="6"/>
  <c r="K2632" i="6"/>
  <c r="J2632" i="6"/>
  <c r="I2632" i="6"/>
  <c r="Q2631" i="6"/>
  <c r="L2631" i="6"/>
  <c r="K2631" i="6"/>
  <c r="J2631" i="6"/>
  <c r="I2631" i="6"/>
  <c r="Q2630" i="6"/>
  <c r="L2630" i="6"/>
  <c r="K2630" i="6"/>
  <c r="J2630" i="6"/>
  <c r="I2630" i="6"/>
  <c r="Q2629" i="6"/>
  <c r="L2629" i="6"/>
  <c r="K2629" i="6"/>
  <c r="J2629" i="6"/>
  <c r="I2629" i="6"/>
  <c r="Q2628" i="6"/>
  <c r="L2628" i="6"/>
  <c r="K2628" i="6"/>
  <c r="J2628" i="6"/>
  <c r="I2628" i="6"/>
  <c r="Q2627" i="6"/>
  <c r="L2627" i="6"/>
  <c r="K2627" i="6"/>
  <c r="J2627" i="6"/>
  <c r="I2627" i="6"/>
  <c r="Q2626" i="6"/>
  <c r="L2626" i="6"/>
  <c r="K2626" i="6"/>
  <c r="J2626" i="6"/>
  <c r="I2626" i="6"/>
  <c r="Q2625" i="6"/>
  <c r="L2625" i="6"/>
  <c r="K2625" i="6"/>
  <c r="J2625" i="6"/>
  <c r="I2625" i="6"/>
  <c r="Q2624" i="6"/>
  <c r="L2624" i="6"/>
  <c r="K2624" i="6"/>
  <c r="J2624" i="6"/>
  <c r="I2624" i="6"/>
  <c r="Q2623" i="6"/>
  <c r="L2623" i="6"/>
  <c r="K2623" i="6"/>
  <c r="J2623" i="6"/>
  <c r="I2623" i="6"/>
  <c r="Q2622" i="6"/>
  <c r="L2622" i="6"/>
  <c r="K2622" i="6"/>
  <c r="J2622" i="6"/>
  <c r="I2622" i="6"/>
  <c r="Q2621" i="6"/>
  <c r="L2621" i="6"/>
  <c r="K2621" i="6"/>
  <c r="J2621" i="6"/>
  <c r="I2621" i="6"/>
  <c r="Q2620" i="6"/>
  <c r="L2620" i="6"/>
  <c r="K2620" i="6"/>
  <c r="J2620" i="6"/>
  <c r="I2620" i="6"/>
  <c r="Q2619" i="6"/>
  <c r="L2619" i="6"/>
  <c r="K2619" i="6"/>
  <c r="J2619" i="6"/>
  <c r="I2619" i="6"/>
  <c r="Q2618" i="6"/>
  <c r="L2618" i="6"/>
  <c r="K2618" i="6"/>
  <c r="J2618" i="6"/>
  <c r="I2618" i="6"/>
  <c r="Q2617" i="6"/>
  <c r="L2617" i="6"/>
  <c r="K2617" i="6"/>
  <c r="J2617" i="6"/>
  <c r="I2617" i="6"/>
  <c r="Q2616" i="6"/>
  <c r="L2616" i="6"/>
  <c r="K2616" i="6"/>
  <c r="J2616" i="6"/>
  <c r="I2616" i="6"/>
  <c r="Q2615" i="6"/>
  <c r="L2615" i="6"/>
  <c r="K2615" i="6"/>
  <c r="J2615" i="6"/>
  <c r="I2615" i="6"/>
  <c r="Q2614" i="6"/>
  <c r="L2614" i="6"/>
  <c r="K2614" i="6"/>
  <c r="J2614" i="6"/>
  <c r="I2614" i="6"/>
  <c r="Q2613" i="6"/>
  <c r="L2613" i="6"/>
  <c r="K2613" i="6"/>
  <c r="J2613" i="6"/>
  <c r="I2613" i="6"/>
  <c r="Q2612" i="6"/>
  <c r="L2612" i="6"/>
  <c r="K2612" i="6"/>
  <c r="J2612" i="6"/>
  <c r="I2612" i="6"/>
  <c r="Q2611" i="6"/>
  <c r="L2611" i="6"/>
  <c r="K2611" i="6"/>
  <c r="J2611" i="6"/>
  <c r="I2611" i="6"/>
  <c r="Q2610" i="6"/>
  <c r="L2610" i="6"/>
  <c r="K2610" i="6"/>
  <c r="J2610" i="6"/>
  <c r="I2610" i="6"/>
  <c r="Q2609" i="6"/>
  <c r="L2609" i="6"/>
  <c r="K2609" i="6"/>
  <c r="J2609" i="6"/>
  <c r="I2609" i="6"/>
  <c r="Q2608" i="6"/>
  <c r="L2608" i="6"/>
  <c r="K2608" i="6"/>
  <c r="J2608" i="6"/>
  <c r="I2608" i="6"/>
  <c r="Q2607" i="6"/>
  <c r="L2607" i="6"/>
  <c r="K2607" i="6"/>
  <c r="J2607" i="6"/>
  <c r="I2607" i="6"/>
  <c r="Q2606" i="6"/>
  <c r="L2606" i="6"/>
  <c r="K2606" i="6"/>
  <c r="J2606" i="6"/>
  <c r="I2606" i="6"/>
  <c r="Q2605" i="6"/>
  <c r="L2605" i="6"/>
  <c r="K2605" i="6"/>
  <c r="J2605" i="6"/>
  <c r="I2605" i="6"/>
  <c r="Q2604" i="6"/>
  <c r="L2604" i="6"/>
  <c r="K2604" i="6"/>
  <c r="J2604" i="6"/>
  <c r="I2604" i="6"/>
  <c r="Q2603" i="6"/>
  <c r="L2603" i="6"/>
  <c r="K2603" i="6"/>
  <c r="J2603" i="6"/>
  <c r="I2603" i="6"/>
  <c r="Q2602" i="6"/>
  <c r="L2602" i="6"/>
  <c r="K2602" i="6"/>
  <c r="J2602" i="6"/>
  <c r="I2602" i="6"/>
  <c r="Q2601" i="6"/>
  <c r="L2601" i="6"/>
  <c r="K2601" i="6"/>
  <c r="J2601" i="6"/>
  <c r="I2601" i="6"/>
  <c r="Q2600" i="6"/>
  <c r="L2600" i="6"/>
  <c r="K2600" i="6"/>
  <c r="J2600" i="6"/>
  <c r="I2600" i="6"/>
  <c r="Q2599" i="6"/>
  <c r="L2599" i="6"/>
  <c r="K2599" i="6"/>
  <c r="J2599" i="6"/>
  <c r="I2599" i="6"/>
  <c r="Q2598" i="6"/>
  <c r="L2598" i="6"/>
  <c r="K2598" i="6"/>
  <c r="J2598" i="6"/>
  <c r="I2598" i="6"/>
  <c r="Q2597" i="6"/>
  <c r="L2597" i="6"/>
  <c r="K2597" i="6"/>
  <c r="J2597" i="6"/>
  <c r="I2597" i="6"/>
  <c r="Q2596" i="6"/>
  <c r="L2596" i="6"/>
  <c r="K2596" i="6"/>
  <c r="J2596" i="6"/>
  <c r="I2596" i="6"/>
  <c r="Q2595" i="6"/>
  <c r="L2595" i="6"/>
  <c r="K2595" i="6"/>
  <c r="J2595" i="6"/>
  <c r="I2595" i="6"/>
  <c r="Q2594" i="6"/>
  <c r="L2594" i="6"/>
  <c r="K2594" i="6"/>
  <c r="J2594" i="6"/>
  <c r="I2594" i="6"/>
  <c r="Q2593" i="6"/>
  <c r="L2593" i="6"/>
  <c r="K2593" i="6"/>
  <c r="J2593" i="6"/>
  <c r="I2593" i="6"/>
  <c r="Q2592" i="6"/>
  <c r="L2592" i="6"/>
  <c r="K2592" i="6"/>
  <c r="J2592" i="6"/>
  <c r="I2592" i="6"/>
  <c r="Q2591" i="6"/>
  <c r="L2591" i="6"/>
  <c r="K2591" i="6"/>
  <c r="J2591" i="6"/>
  <c r="I2591" i="6"/>
  <c r="Q2590" i="6"/>
  <c r="L2590" i="6"/>
  <c r="K2590" i="6"/>
  <c r="J2590" i="6"/>
  <c r="I2590" i="6"/>
  <c r="Q2589" i="6"/>
  <c r="L2589" i="6"/>
  <c r="K2589" i="6"/>
  <c r="J2589" i="6"/>
  <c r="I2589" i="6"/>
  <c r="Q2588" i="6"/>
  <c r="L2588" i="6"/>
  <c r="K2588" i="6"/>
  <c r="J2588" i="6"/>
  <c r="I2588" i="6"/>
  <c r="Q2587" i="6"/>
  <c r="L2587" i="6"/>
  <c r="K2587" i="6"/>
  <c r="J2587" i="6"/>
  <c r="I2587" i="6"/>
  <c r="Q2586" i="6"/>
  <c r="L2586" i="6"/>
  <c r="K2586" i="6"/>
  <c r="J2586" i="6"/>
  <c r="I2586" i="6"/>
  <c r="Q2585" i="6"/>
  <c r="L2585" i="6"/>
  <c r="K2585" i="6"/>
  <c r="J2585" i="6"/>
  <c r="I2585" i="6"/>
  <c r="Q2584" i="6"/>
  <c r="L2584" i="6"/>
  <c r="K2584" i="6"/>
  <c r="J2584" i="6"/>
  <c r="I2584" i="6"/>
  <c r="Q2583" i="6"/>
  <c r="L2583" i="6"/>
  <c r="K2583" i="6"/>
  <c r="J2583" i="6"/>
  <c r="I2583" i="6"/>
  <c r="Q2582" i="6"/>
  <c r="L2582" i="6"/>
  <c r="K2582" i="6"/>
  <c r="J2582" i="6"/>
  <c r="I2582" i="6"/>
  <c r="Q2581" i="6"/>
  <c r="L2581" i="6"/>
  <c r="K2581" i="6"/>
  <c r="J2581" i="6"/>
  <c r="I2581" i="6"/>
  <c r="Q2580" i="6"/>
  <c r="L2580" i="6"/>
  <c r="K2580" i="6"/>
  <c r="J2580" i="6"/>
  <c r="I2580" i="6"/>
  <c r="Q2579" i="6"/>
  <c r="L2579" i="6"/>
  <c r="K2579" i="6"/>
  <c r="J2579" i="6"/>
  <c r="I2579" i="6"/>
  <c r="Q2578" i="6"/>
  <c r="L2578" i="6"/>
  <c r="K2578" i="6"/>
  <c r="J2578" i="6"/>
  <c r="I2578" i="6"/>
  <c r="Q2577" i="6"/>
  <c r="L2577" i="6"/>
  <c r="K2577" i="6"/>
  <c r="J2577" i="6"/>
  <c r="I2577" i="6"/>
  <c r="Q2576" i="6"/>
  <c r="L2576" i="6"/>
  <c r="K2576" i="6"/>
  <c r="J2576" i="6"/>
  <c r="I2576" i="6"/>
  <c r="Q2575" i="6"/>
  <c r="L2575" i="6"/>
  <c r="K2575" i="6"/>
  <c r="J2575" i="6"/>
  <c r="I2575" i="6"/>
  <c r="Q2574" i="6"/>
  <c r="L2574" i="6"/>
  <c r="K2574" i="6"/>
  <c r="J2574" i="6"/>
  <c r="I2574" i="6"/>
  <c r="Q2573" i="6"/>
  <c r="L2573" i="6"/>
  <c r="K2573" i="6"/>
  <c r="J2573" i="6"/>
  <c r="I2573" i="6"/>
  <c r="Q2572" i="6"/>
  <c r="L2572" i="6"/>
  <c r="K2572" i="6"/>
  <c r="J2572" i="6"/>
  <c r="I2572" i="6"/>
  <c r="Q2571" i="6"/>
  <c r="L2571" i="6"/>
  <c r="K2571" i="6"/>
  <c r="J2571" i="6"/>
  <c r="I2571" i="6"/>
  <c r="Q2570" i="6"/>
  <c r="L2570" i="6"/>
  <c r="K2570" i="6"/>
  <c r="J2570" i="6"/>
  <c r="I2570" i="6"/>
  <c r="Q2569" i="6"/>
  <c r="L2569" i="6"/>
  <c r="K2569" i="6"/>
  <c r="J2569" i="6"/>
  <c r="I2569" i="6"/>
  <c r="Q2568" i="6"/>
  <c r="L2568" i="6"/>
  <c r="K2568" i="6"/>
  <c r="J2568" i="6"/>
  <c r="I2568" i="6"/>
  <c r="Q2567" i="6"/>
  <c r="L2567" i="6"/>
  <c r="K2567" i="6"/>
  <c r="J2567" i="6"/>
  <c r="I2567" i="6"/>
  <c r="Q2566" i="6"/>
  <c r="L2566" i="6"/>
  <c r="K2566" i="6"/>
  <c r="J2566" i="6"/>
  <c r="I2566" i="6"/>
  <c r="Q2565" i="6"/>
  <c r="L2565" i="6"/>
  <c r="K2565" i="6"/>
  <c r="J2565" i="6"/>
  <c r="I2565" i="6"/>
  <c r="Q2564" i="6"/>
  <c r="L2564" i="6"/>
  <c r="K2564" i="6"/>
  <c r="J2564" i="6"/>
  <c r="I2564" i="6"/>
  <c r="Q2563" i="6"/>
  <c r="L2563" i="6"/>
  <c r="K2563" i="6"/>
  <c r="J2563" i="6"/>
  <c r="I2563" i="6"/>
  <c r="Q2562" i="6"/>
  <c r="L2562" i="6"/>
  <c r="K2562" i="6"/>
  <c r="J2562" i="6"/>
  <c r="I2562" i="6"/>
  <c r="Q2561" i="6"/>
  <c r="L2561" i="6"/>
  <c r="K2561" i="6"/>
  <c r="J2561" i="6"/>
  <c r="I2561" i="6"/>
  <c r="Q2560" i="6"/>
  <c r="L2560" i="6"/>
  <c r="K2560" i="6"/>
  <c r="J2560" i="6"/>
  <c r="I2560" i="6"/>
  <c r="Q2559" i="6"/>
  <c r="L2559" i="6"/>
  <c r="K2559" i="6"/>
  <c r="J2559" i="6"/>
  <c r="I2559" i="6"/>
  <c r="Q2558" i="6"/>
  <c r="L2558" i="6"/>
  <c r="K2558" i="6"/>
  <c r="J2558" i="6"/>
  <c r="I2558" i="6"/>
  <c r="Q2557" i="6"/>
  <c r="L2557" i="6"/>
  <c r="K2557" i="6"/>
  <c r="J2557" i="6"/>
  <c r="I2557" i="6"/>
  <c r="Q2556" i="6"/>
  <c r="L2556" i="6"/>
  <c r="K2556" i="6"/>
  <c r="J2556" i="6"/>
  <c r="I2556" i="6"/>
  <c r="Q2555" i="6"/>
  <c r="L2555" i="6"/>
  <c r="K2555" i="6"/>
  <c r="J2555" i="6"/>
  <c r="I2555" i="6"/>
  <c r="Q2554" i="6"/>
  <c r="L2554" i="6"/>
  <c r="K2554" i="6"/>
  <c r="J2554" i="6"/>
  <c r="I2554" i="6"/>
  <c r="Q2553" i="6"/>
  <c r="L2553" i="6"/>
  <c r="K2553" i="6"/>
  <c r="J2553" i="6"/>
  <c r="I2553" i="6"/>
  <c r="Q2552" i="6"/>
  <c r="L2552" i="6"/>
  <c r="K2552" i="6"/>
  <c r="J2552" i="6"/>
  <c r="I2552" i="6"/>
  <c r="Q2551" i="6"/>
  <c r="L2551" i="6"/>
  <c r="K2551" i="6"/>
  <c r="J2551" i="6"/>
  <c r="I2551" i="6"/>
  <c r="Q2550" i="6"/>
  <c r="L2550" i="6"/>
  <c r="K2550" i="6"/>
  <c r="J2550" i="6"/>
  <c r="I2550" i="6"/>
  <c r="Q2549" i="6"/>
  <c r="L2549" i="6"/>
  <c r="K2549" i="6"/>
  <c r="J2549" i="6"/>
  <c r="I2549" i="6"/>
  <c r="Q2548" i="6"/>
  <c r="L2548" i="6"/>
  <c r="K2548" i="6"/>
  <c r="J2548" i="6"/>
  <c r="I2548" i="6"/>
  <c r="Q2547" i="6"/>
  <c r="L2547" i="6"/>
  <c r="K2547" i="6"/>
  <c r="J2547" i="6"/>
  <c r="I2547" i="6"/>
  <c r="Q2546" i="6"/>
  <c r="L2546" i="6"/>
  <c r="K2546" i="6"/>
  <c r="J2546" i="6"/>
  <c r="I2546" i="6"/>
  <c r="Q2545" i="6"/>
  <c r="L2545" i="6"/>
  <c r="K2545" i="6"/>
  <c r="J2545" i="6"/>
  <c r="I2545" i="6"/>
  <c r="Q2544" i="6"/>
  <c r="L2544" i="6"/>
  <c r="K2544" i="6"/>
  <c r="J2544" i="6"/>
  <c r="I2544" i="6"/>
  <c r="Q2543" i="6"/>
  <c r="L2543" i="6"/>
  <c r="K2543" i="6"/>
  <c r="J2543" i="6"/>
  <c r="I2543" i="6"/>
  <c r="Q2542" i="6"/>
  <c r="L2542" i="6"/>
  <c r="K2542" i="6"/>
  <c r="J2542" i="6"/>
  <c r="I2542" i="6"/>
  <c r="Q2541" i="6"/>
  <c r="L2541" i="6"/>
  <c r="K2541" i="6"/>
  <c r="J2541" i="6"/>
  <c r="I2541" i="6"/>
  <c r="Q2540" i="6"/>
  <c r="L2540" i="6"/>
  <c r="K2540" i="6"/>
  <c r="J2540" i="6"/>
  <c r="I2540" i="6"/>
  <c r="Q2539" i="6"/>
  <c r="L2539" i="6"/>
  <c r="K2539" i="6"/>
  <c r="J2539" i="6"/>
  <c r="I2539" i="6"/>
  <c r="Q2538" i="6"/>
  <c r="L2538" i="6"/>
  <c r="K2538" i="6"/>
  <c r="J2538" i="6"/>
  <c r="I2538" i="6"/>
  <c r="Q2537" i="6"/>
  <c r="L2537" i="6"/>
  <c r="K2537" i="6"/>
  <c r="J2537" i="6"/>
  <c r="I2537" i="6"/>
  <c r="Q2536" i="6"/>
  <c r="L2536" i="6"/>
  <c r="K2536" i="6"/>
  <c r="J2536" i="6"/>
  <c r="I2536" i="6"/>
  <c r="Q2535" i="6"/>
  <c r="L2535" i="6"/>
  <c r="K2535" i="6"/>
  <c r="J2535" i="6"/>
  <c r="I2535" i="6"/>
  <c r="Q2534" i="6"/>
  <c r="L2534" i="6"/>
  <c r="K2534" i="6"/>
  <c r="J2534" i="6"/>
  <c r="I2534" i="6"/>
  <c r="Q2533" i="6"/>
  <c r="L2533" i="6"/>
  <c r="K2533" i="6"/>
  <c r="J2533" i="6"/>
  <c r="I2533" i="6"/>
  <c r="Q2532" i="6"/>
  <c r="L2532" i="6"/>
  <c r="K2532" i="6"/>
  <c r="J2532" i="6"/>
  <c r="I2532" i="6"/>
  <c r="Q2531" i="6"/>
  <c r="L2531" i="6"/>
  <c r="K2531" i="6"/>
  <c r="J2531" i="6"/>
  <c r="I2531" i="6"/>
  <c r="Q2530" i="6"/>
  <c r="L2530" i="6"/>
  <c r="K2530" i="6"/>
  <c r="J2530" i="6"/>
  <c r="I2530" i="6"/>
  <c r="Q2529" i="6"/>
  <c r="L2529" i="6"/>
  <c r="K2529" i="6"/>
  <c r="J2529" i="6"/>
  <c r="I2529" i="6"/>
  <c r="Q2528" i="6"/>
  <c r="L2528" i="6"/>
  <c r="K2528" i="6"/>
  <c r="J2528" i="6"/>
  <c r="I2528" i="6"/>
  <c r="Q2527" i="6"/>
  <c r="L2527" i="6"/>
  <c r="K2527" i="6"/>
  <c r="J2527" i="6"/>
  <c r="I2527" i="6"/>
  <c r="Q2526" i="6"/>
  <c r="L2526" i="6"/>
  <c r="K2526" i="6"/>
  <c r="J2526" i="6"/>
  <c r="I2526" i="6"/>
  <c r="Q2525" i="6"/>
  <c r="L2525" i="6"/>
  <c r="K2525" i="6"/>
  <c r="J2525" i="6"/>
  <c r="I2525" i="6"/>
  <c r="Q2524" i="6"/>
  <c r="L2524" i="6"/>
  <c r="K2524" i="6"/>
  <c r="J2524" i="6"/>
  <c r="I2524" i="6"/>
  <c r="Q2523" i="6"/>
  <c r="L2523" i="6"/>
  <c r="K2523" i="6"/>
  <c r="J2523" i="6"/>
  <c r="I2523" i="6"/>
  <c r="Q2522" i="6"/>
  <c r="L2522" i="6"/>
  <c r="K2522" i="6"/>
  <c r="J2522" i="6"/>
  <c r="I2522" i="6"/>
  <c r="Q2521" i="6"/>
  <c r="L2521" i="6"/>
  <c r="K2521" i="6"/>
  <c r="J2521" i="6"/>
  <c r="I2521" i="6"/>
  <c r="Q2520" i="6"/>
  <c r="L2520" i="6"/>
  <c r="K2520" i="6"/>
  <c r="J2520" i="6"/>
  <c r="I2520" i="6"/>
  <c r="Q2519" i="6"/>
  <c r="L2519" i="6"/>
  <c r="K2519" i="6"/>
  <c r="J2519" i="6"/>
  <c r="I2519" i="6"/>
  <c r="Q2518" i="6"/>
  <c r="L2518" i="6"/>
  <c r="K2518" i="6"/>
  <c r="J2518" i="6"/>
  <c r="I2518" i="6"/>
  <c r="Q2517" i="6"/>
  <c r="L2517" i="6"/>
  <c r="K2517" i="6"/>
  <c r="J2517" i="6"/>
  <c r="I2517" i="6"/>
  <c r="Q2516" i="6"/>
  <c r="L2516" i="6"/>
  <c r="K2516" i="6"/>
  <c r="J2516" i="6"/>
  <c r="I2516" i="6"/>
  <c r="Q2515" i="6"/>
  <c r="L2515" i="6"/>
  <c r="K2515" i="6"/>
  <c r="J2515" i="6"/>
  <c r="I2515" i="6"/>
  <c r="Q2514" i="6"/>
  <c r="L2514" i="6"/>
  <c r="K2514" i="6"/>
  <c r="J2514" i="6"/>
  <c r="I2514" i="6"/>
  <c r="Q2513" i="6"/>
  <c r="L2513" i="6"/>
  <c r="K2513" i="6"/>
  <c r="J2513" i="6"/>
  <c r="I2513" i="6"/>
  <c r="Q2512" i="6"/>
  <c r="L2512" i="6"/>
  <c r="K2512" i="6"/>
  <c r="J2512" i="6"/>
  <c r="I2512" i="6"/>
  <c r="Q2511" i="6"/>
  <c r="L2511" i="6"/>
  <c r="K2511" i="6"/>
  <c r="J2511" i="6"/>
  <c r="I2511" i="6"/>
  <c r="Q2510" i="6"/>
  <c r="L2510" i="6"/>
  <c r="K2510" i="6"/>
  <c r="J2510" i="6"/>
  <c r="I2510" i="6"/>
  <c r="Q2509" i="6"/>
  <c r="L2509" i="6"/>
  <c r="K2509" i="6"/>
  <c r="J2509" i="6"/>
  <c r="I2509" i="6"/>
  <c r="Q2508" i="6"/>
  <c r="L2508" i="6"/>
  <c r="K2508" i="6"/>
  <c r="J2508" i="6"/>
  <c r="I2508" i="6"/>
  <c r="Q2507" i="6"/>
  <c r="L2507" i="6"/>
  <c r="K2507" i="6"/>
  <c r="J2507" i="6"/>
  <c r="I2507" i="6"/>
  <c r="Q2506" i="6"/>
  <c r="L2506" i="6"/>
  <c r="K2506" i="6"/>
  <c r="J2506" i="6"/>
  <c r="I2506" i="6"/>
  <c r="Q2505" i="6"/>
  <c r="L2505" i="6"/>
  <c r="K2505" i="6"/>
  <c r="J2505" i="6"/>
  <c r="I2505" i="6"/>
  <c r="Q2504" i="6"/>
  <c r="L2504" i="6"/>
  <c r="K2504" i="6"/>
  <c r="J2504" i="6"/>
  <c r="I2504" i="6"/>
  <c r="Q2503" i="6"/>
  <c r="L2503" i="6"/>
  <c r="K2503" i="6"/>
  <c r="J2503" i="6"/>
  <c r="I2503" i="6"/>
  <c r="Q2502" i="6"/>
  <c r="L2502" i="6"/>
  <c r="K2502" i="6"/>
  <c r="J2502" i="6"/>
  <c r="I2502" i="6"/>
  <c r="Q2501" i="6"/>
  <c r="L2501" i="6"/>
  <c r="K2501" i="6"/>
  <c r="J2501" i="6"/>
  <c r="I2501" i="6"/>
  <c r="Q2500" i="6"/>
  <c r="L2500" i="6"/>
  <c r="K2500" i="6"/>
  <c r="J2500" i="6"/>
  <c r="I2500" i="6"/>
  <c r="Q2499" i="6"/>
  <c r="L2499" i="6"/>
  <c r="K2499" i="6"/>
  <c r="J2499" i="6"/>
  <c r="I2499" i="6"/>
  <c r="Q2498" i="6"/>
  <c r="L2498" i="6"/>
  <c r="K2498" i="6"/>
  <c r="J2498" i="6"/>
  <c r="I2498" i="6"/>
  <c r="Q2497" i="6"/>
  <c r="L2497" i="6"/>
  <c r="K2497" i="6"/>
  <c r="J2497" i="6"/>
  <c r="I2497" i="6"/>
  <c r="Q2496" i="6"/>
  <c r="L2496" i="6"/>
  <c r="K2496" i="6"/>
  <c r="J2496" i="6"/>
  <c r="I2496" i="6"/>
  <c r="Q2495" i="6"/>
  <c r="L2495" i="6"/>
  <c r="K2495" i="6"/>
  <c r="J2495" i="6"/>
  <c r="I2495" i="6"/>
  <c r="Q2494" i="6"/>
  <c r="L2494" i="6"/>
  <c r="K2494" i="6"/>
  <c r="J2494" i="6"/>
  <c r="I2494" i="6"/>
  <c r="Q2493" i="6"/>
  <c r="L2493" i="6"/>
  <c r="K2493" i="6"/>
  <c r="J2493" i="6"/>
  <c r="I2493" i="6"/>
  <c r="Q2492" i="6"/>
  <c r="L2492" i="6"/>
  <c r="K2492" i="6"/>
  <c r="J2492" i="6"/>
  <c r="I2492" i="6"/>
  <c r="Q2491" i="6"/>
  <c r="L2491" i="6"/>
  <c r="K2491" i="6"/>
  <c r="J2491" i="6"/>
  <c r="I2491" i="6"/>
  <c r="Q2490" i="6"/>
  <c r="L2490" i="6"/>
  <c r="K2490" i="6"/>
  <c r="J2490" i="6"/>
  <c r="I2490" i="6"/>
  <c r="Q2489" i="6"/>
  <c r="L2489" i="6"/>
  <c r="K2489" i="6"/>
  <c r="J2489" i="6"/>
  <c r="I2489" i="6"/>
  <c r="Q2488" i="6"/>
  <c r="L2488" i="6"/>
  <c r="K2488" i="6"/>
  <c r="J2488" i="6"/>
  <c r="I2488" i="6"/>
  <c r="Q2487" i="6"/>
  <c r="L2487" i="6"/>
  <c r="K2487" i="6"/>
  <c r="J2487" i="6"/>
  <c r="I2487" i="6"/>
  <c r="Q2486" i="6"/>
  <c r="L2486" i="6"/>
  <c r="K2486" i="6"/>
  <c r="J2486" i="6"/>
  <c r="I2486" i="6"/>
  <c r="Q2485" i="6"/>
  <c r="L2485" i="6"/>
  <c r="K2485" i="6"/>
  <c r="J2485" i="6"/>
  <c r="I2485" i="6"/>
  <c r="Q2484" i="6"/>
  <c r="L2484" i="6"/>
  <c r="K2484" i="6"/>
  <c r="J2484" i="6"/>
  <c r="I2484" i="6"/>
  <c r="Q2483" i="6"/>
  <c r="L2483" i="6"/>
  <c r="K2483" i="6"/>
  <c r="J2483" i="6"/>
  <c r="I2483" i="6"/>
  <c r="Q2482" i="6"/>
  <c r="L2482" i="6"/>
  <c r="K2482" i="6"/>
  <c r="J2482" i="6"/>
  <c r="I2482" i="6"/>
  <c r="Q2481" i="6"/>
  <c r="L2481" i="6"/>
  <c r="K2481" i="6"/>
  <c r="J2481" i="6"/>
  <c r="I2481" i="6"/>
  <c r="Q2480" i="6"/>
  <c r="L2480" i="6"/>
  <c r="K2480" i="6"/>
  <c r="J2480" i="6"/>
  <c r="I2480" i="6"/>
  <c r="Q2479" i="6"/>
  <c r="L2479" i="6"/>
  <c r="K2479" i="6"/>
  <c r="J2479" i="6"/>
  <c r="I2479" i="6"/>
  <c r="Q2478" i="6"/>
  <c r="L2478" i="6"/>
  <c r="K2478" i="6"/>
  <c r="J2478" i="6"/>
  <c r="I2478" i="6"/>
  <c r="Q2477" i="6"/>
  <c r="L2477" i="6"/>
  <c r="K2477" i="6"/>
  <c r="J2477" i="6"/>
  <c r="I2477" i="6"/>
  <c r="Q2476" i="6"/>
  <c r="L2476" i="6"/>
  <c r="K2476" i="6"/>
  <c r="J2476" i="6"/>
  <c r="I2476" i="6"/>
  <c r="Q2475" i="6"/>
  <c r="L2475" i="6"/>
  <c r="K2475" i="6"/>
  <c r="J2475" i="6"/>
  <c r="I2475" i="6"/>
  <c r="Q2474" i="6"/>
  <c r="L2474" i="6"/>
  <c r="K2474" i="6"/>
  <c r="J2474" i="6"/>
  <c r="I2474" i="6"/>
  <c r="Q2473" i="6"/>
  <c r="L2473" i="6"/>
  <c r="K2473" i="6"/>
  <c r="J2473" i="6"/>
  <c r="I2473" i="6"/>
  <c r="Q2472" i="6"/>
  <c r="L2472" i="6"/>
  <c r="K2472" i="6"/>
  <c r="J2472" i="6"/>
  <c r="I2472" i="6"/>
  <c r="Q2471" i="6"/>
  <c r="L2471" i="6"/>
  <c r="K2471" i="6"/>
  <c r="J2471" i="6"/>
  <c r="I2471" i="6"/>
  <c r="Q2470" i="6"/>
  <c r="L2470" i="6"/>
  <c r="K2470" i="6"/>
  <c r="J2470" i="6"/>
  <c r="I2470" i="6"/>
  <c r="Q2469" i="6"/>
  <c r="L2469" i="6"/>
  <c r="K2469" i="6"/>
  <c r="J2469" i="6"/>
  <c r="I2469" i="6"/>
  <c r="Q2468" i="6"/>
  <c r="L2468" i="6"/>
  <c r="K2468" i="6"/>
  <c r="J2468" i="6"/>
  <c r="I2468" i="6"/>
  <c r="Q2467" i="6"/>
  <c r="L2467" i="6"/>
  <c r="K2467" i="6"/>
  <c r="J2467" i="6"/>
  <c r="I2467" i="6"/>
  <c r="Q2466" i="6"/>
  <c r="L2466" i="6"/>
  <c r="K2466" i="6"/>
  <c r="J2466" i="6"/>
  <c r="I2466" i="6"/>
  <c r="Q2465" i="6"/>
  <c r="L2465" i="6"/>
  <c r="K2465" i="6"/>
  <c r="J2465" i="6"/>
  <c r="I2465" i="6"/>
  <c r="Q2464" i="6"/>
  <c r="L2464" i="6"/>
  <c r="K2464" i="6"/>
  <c r="J2464" i="6"/>
  <c r="I2464" i="6"/>
  <c r="Q2463" i="6"/>
  <c r="L2463" i="6"/>
  <c r="K2463" i="6"/>
  <c r="J2463" i="6"/>
  <c r="I2463" i="6"/>
  <c r="Q2462" i="6"/>
  <c r="L2462" i="6"/>
  <c r="K2462" i="6"/>
  <c r="J2462" i="6"/>
  <c r="I2462" i="6"/>
  <c r="Q2461" i="6"/>
  <c r="L2461" i="6"/>
  <c r="K2461" i="6"/>
  <c r="J2461" i="6"/>
  <c r="I2461" i="6"/>
  <c r="Q2460" i="6"/>
  <c r="L2460" i="6"/>
  <c r="K2460" i="6"/>
  <c r="J2460" i="6"/>
  <c r="I2460" i="6"/>
  <c r="Q2459" i="6"/>
  <c r="L2459" i="6"/>
  <c r="K2459" i="6"/>
  <c r="J2459" i="6"/>
  <c r="I2459" i="6"/>
  <c r="Q2458" i="6"/>
  <c r="L2458" i="6"/>
  <c r="K2458" i="6"/>
  <c r="J2458" i="6"/>
  <c r="I2458" i="6"/>
  <c r="Q2457" i="6"/>
  <c r="L2457" i="6"/>
  <c r="K2457" i="6"/>
  <c r="J2457" i="6"/>
  <c r="I2457" i="6"/>
  <c r="Q2456" i="6"/>
  <c r="L2456" i="6"/>
  <c r="K2456" i="6"/>
  <c r="J2456" i="6"/>
  <c r="I2456" i="6"/>
  <c r="Q2455" i="6"/>
  <c r="L2455" i="6"/>
  <c r="K2455" i="6"/>
  <c r="J2455" i="6"/>
  <c r="I2455" i="6"/>
  <c r="Q2454" i="6"/>
  <c r="L2454" i="6"/>
  <c r="K2454" i="6"/>
  <c r="J2454" i="6"/>
  <c r="I2454" i="6"/>
  <c r="Q2453" i="6"/>
  <c r="L2453" i="6"/>
  <c r="K2453" i="6"/>
  <c r="J2453" i="6"/>
  <c r="I2453" i="6"/>
  <c r="Q2452" i="6"/>
  <c r="L2452" i="6"/>
  <c r="K2452" i="6"/>
  <c r="J2452" i="6"/>
  <c r="I2452" i="6"/>
  <c r="Q2451" i="6"/>
  <c r="L2451" i="6"/>
  <c r="K2451" i="6"/>
  <c r="J2451" i="6"/>
  <c r="I2451" i="6"/>
  <c r="Q2450" i="6"/>
  <c r="L2450" i="6"/>
  <c r="K2450" i="6"/>
  <c r="J2450" i="6"/>
  <c r="I2450" i="6"/>
  <c r="Q2449" i="6"/>
  <c r="L2449" i="6"/>
  <c r="K2449" i="6"/>
  <c r="J2449" i="6"/>
  <c r="I2449" i="6"/>
  <c r="Q2448" i="6"/>
  <c r="L2448" i="6"/>
  <c r="K2448" i="6"/>
  <c r="J2448" i="6"/>
  <c r="I2448" i="6"/>
  <c r="Q2447" i="6"/>
  <c r="L2447" i="6"/>
  <c r="K2447" i="6"/>
  <c r="J2447" i="6"/>
  <c r="I2447" i="6"/>
  <c r="Q2446" i="6"/>
  <c r="L2446" i="6"/>
  <c r="K2446" i="6"/>
  <c r="J2446" i="6"/>
  <c r="I2446" i="6"/>
  <c r="Q2445" i="6"/>
  <c r="L2445" i="6"/>
  <c r="K2445" i="6"/>
  <c r="J2445" i="6"/>
  <c r="I2445" i="6"/>
  <c r="Q2444" i="6"/>
  <c r="L2444" i="6"/>
  <c r="K2444" i="6"/>
  <c r="J2444" i="6"/>
  <c r="I2444" i="6"/>
  <c r="Q2443" i="6"/>
  <c r="L2443" i="6"/>
  <c r="K2443" i="6"/>
  <c r="J2443" i="6"/>
  <c r="I2443" i="6"/>
  <c r="Q2442" i="6"/>
  <c r="L2442" i="6"/>
  <c r="K2442" i="6"/>
  <c r="J2442" i="6"/>
  <c r="I2442" i="6"/>
  <c r="Q2441" i="6"/>
  <c r="L2441" i="6"/>
  <c r="K2441" i="6"/>
  <c r="J2441" i="6"/>
  <c r="I2441" i="6"/>
  <c r="Q2440" i="6"/>
  <c r="L2440" i="6"/>
  <c r="K2440" i="6"/>
  <c r="J2440" i="6"/>
  <c r="I2440" i="6"/>
  <c r="Q2439" i="6"/>
  <c r="L2439" i="6"/>
  <c r="K2439" i="6"/>
  <c r="J2439" i="6"/>
  <c r="I2439" i="6"/>
  <c r="Q2438" i="6"/>
  <c r="L2438" i="6"/>
  <c r="K2438" i="6"/>
  <c r="J2438" i="6"/>
  <c r="I2438" i="6"/>
  <c r="Q2437" i="6"/>
  <c r="L2437" i="6"/>
  <c r="K2437" i="6"/>
  <c r="J2437" i="6"/>
  <c r="I2437" i="6"/>
  <c r="Q2436" i="6"/>
  <c r="L2436" i="6"/>
  <c r="K2436" i="6"/>
  <c r="J2436" i="6"/>
  <c r="I2436" i="6"/>
  <c r="Q2435" i="6"/>
  <c r="L2435" i="6"/>
  <c r="K2435" i="6"/>
  <c r="J2435" i="6"/>
  <c r="I2435" i="6"/>
  <c r="Q2434" i="6"/>
  <c r="L2434" i="6"/>
  <c r="K2434" i="6"/>
  <c r="J2434" i="6"/>
  <c r="I2434" i="6"/>
  <c r="Q2433" i="6"/>
  <c r="L2433" i="6"/>
  <c r="K2433" i="6"/>
  <c r="J2433" i="6"/>
  <c r="I2433" i="6"/>
  <c r="Q2432" i="6"/>
  <c r="L2432" i="6"/>
  <c r="K2432" i="6"/>
  <c r="J2432" i="6"/>
  <c r="I2432" i="6"/>
  <c r="Q2431" i="6"/>
  <c r="L2431" i="6"/>
  <c r="K2431" i="6"/>
  <c r="J2431" i="6"/>
  <c r="I2431" i="6"/>
  <c r="Q2430" i="6"/>
  <c r="L2430" i="6"/>
  <c r="K2430" i="6"/>
  <c r="J2430" i="6"/>
  <c r="I2430" i="6"/>
  <c r="Q2429" i="6"/>
  <c r="L2429" i="6"/>
  <c r="K2429" i="6"/>
  <c r="J2429" i="6"/>
  <c r="I2429" i="6"/>
  <c r="Q2428" i="6"/>
  <c r="L2428" i="6"/>
  <c r="K2428" i="6"/>
  <c r="J2428" i="6"/>
  <c r="I2428" i="6"/>
  <c r="Q2427" i="6"/>
  <c r="L2427" i="6"/>
  <c r="K2427" i="6"/>
  <c r="J2427" i="6"/>
  <c r="I2427" i="6"/>
  <c r="Q2426" i="6"/>
  <c r="L2426" i="6"/>
  <c r="K2426" i="6"/>
  <c r="J2426" i="6"/>
  <c r="I2426" i="6"/>
  <c r="Q2425" i="6"/>
  <c r="L2425" i="6"/>
  <c r="K2425" i="6"/>
  <c r="J2425" i="6"/>
  <c r="I2425" i="6"/>
  <c r="Q2424" i="6"/>
  <c r="L2424" i="6"/>
  <c r="K2424" i="6"/>
  <c r="J2424" i="6"/>
  <c r="I2424" i="6"/>
  <c r="Q2423" i="6"/>
  <c r="L2423" i="6"/>
  <c r="K2423" i="6"/>
  <c r="J2423" i="6"/>
  <c r="I2423" i="6"/>
  <c r="Q2422" i="6"/>
  <c r="L2422" i="6"/>
  <c r="K2422" i="6"/>
  <c r="J2422" i="6"/>
  <c r="I2422" i="6"/>
  <c r="Q2421" i="6"/>
  <c r="L2421" i="6"/>
  <c r="K2421" i="6"/>
  <c r="J2421" i="6"/>
  <c r="I2421" i="6"/>
  <c r="Q2420" i="6"/>
  <c r="L2420" i="6"/>
  <c r="K2420" i="6"/>
  <c r="J2420" i="6"/>
  <c r="I2420" i="6"/>
  <c r="Q2419" i="6"/>
  <c r="L2419" i="6"/>
  <c r="K2419" i="6"/>
  <c r="J2419" i="6"/>
  <c r="I2419" i="6"/>
  <c r="Q2418" i="6"/>
  <c r="L2418" i="6"/>
  <c r="K2418" i="6"/>
  <c r="J2418" i="6"/>
  <c r="I2418" i="6"/>
  <c r="Q2417" i="6"/>
  <c r="L2417" i="6"/>
  <c r="K2417" i="6"/>
  <c r="J2417" i="6"/>
  <c r="I2417" i="6"/>
  <c r="Q2416" i="6"/>
  <c r="L2416" i="6"/>
  <c r="K2416" i="6"/>
  <c r="J2416" i="6"/>
  <c r="I2416" i="6"/>
  <c r="Q2415" i="6"/>
  <c r="L2415" i="6"/>
  <c r="K2415" i="6"/>
  <c r="J2415" i="6"/>
  <c r="I2415" i="6"/>
  <c r="Q2414" i="6"/>
  <c r="L2414" i="6"/>
  <c r="K2414" i="6"/>
  <c r="J2414" i="6"/>
  <c r="I2414" i="6"/>
  <c r="Q2413" i="6"/>
  <c r="L2413" i="6"/>
  <c r="K2413" i="6"/>
  <c r="J2413" i="6"/>
  <c r="I2413" i="6"/>
  <c r="Q2412" i="6"/>
  <c r="L2412" i="6"/>
  <c r="K2412" i="6"/>
  <c r="J2412" i="6"/>
  <c r="I2412" i="6"/>
  <c r="Q2411" i="6"/>
  <c r="L2411" i="6"/>
  <c r="K2411" i="6"/>
  <c r="J2411" i="6"/>
  <c r="I2411" i="6"/>
  <c r="Q2410" i="6"/>
  <c r="L2410" i="6"/>
  <c r="K2410" i="6"/>
  <c r="J2410" i="6"/>
  <c r="I2410" i="6"/>
  <c r="Q2409" i="6"/>
  <c r="L2409" i="6"/>
  <c r="K2409" i="6"/>
  <c r="J2409" i="6"/>
  <c r="I2409" i="6"/>
  <c r="Q2408" i="6"/>
  <c r="L2408" i="6"/>
  <c r="K2408" i="6"/>
  <c r="J2408" i="6"/>
  <c r="I2408" i="6"/>
  <c r="Q2407" i="6"/>
  <c r="L2407" i="6"/>
  <c r="K2407" i="6"/>
  <c r="J2407" i="6"/>
  <c r="I2407" i="6"/>
  <c r="Q2406" i="6"/>
  <c r="L2406" i="6"/>
  <c r="K2406" i="6"/>
  <c r="J2406" i="6"/>
  <c r="I2406" i="6"/>
  <c r="Q2405" i="6"/>
  <c r="L2405" i="6"/>
  <c r="K2405" i="6"/>
  <c r="J2405" i="6"/>
  <c r="I2405" i="6"/>
  <c r="Q2404" i="6"/>
  <c r="L2404" i="6"/>
  <c r="K2404" i="6"/>
  <c r="J2404" i="6"/>
  <c r="I2404" i="6"/>
  <c r="Q2403" i="6"/>
  <c r="L2403" i="6"/>
  <c r="K2403" i="6"/>
  <c r="J2403" i="6"/>
  <c r="I2403" i="6"/>
  <c r="Q2402" i="6"/>
  <c r="L2402" i="6"/>
  <c r="K2402" i="6"/>
  <c r="J2402" i="6"/>
  <c r="I2402" i="6"/>
  <c r="Q2401" i="6"/>
  <c r="L2401" i="6"/>
  <c r="K2401" i="6"/>
  <c r="J2401" i="6"/>
  <c r="I2401" i="6"/>
  <c r="Q2400" i="6"/>
  <c r="L2400" i="6"/>
  <c r="K2400" i="6"/>
  <c r="J2400" i="6"/>
  <c r="I2400" i="6"/>
  <c r="Q2399" i="6"/>
  <c r="L2399" i="6"/>
  <c r="K2399" i="6"/>
  <c r="J2399" i="6"/>
  <c r="I2399" i="6"/>
  <c r="Q2398" i="6"/>
  <c r="L2398" i="6"/>
  <c r="K2398" i="6"/>
  <c r="J2398" i="6"/>
  <c r="I2398" i="6"/>
  <c r="Q2397" i="6"/>
  <c r="L2397" i="6"/>
  <c r="K2397" i="6"/>
  <c r="J2397" i="6"/>
  <c r="I2397" i="6"/>
  <c r="Q2396" i="6"/>
  <c r="L2396" i="6"/>
  <c r="K2396" i="6"/>
  <c r="J2396" i="6"/>
  <c r="I2396" i="6"/>
  <c r="Q2395" i="6"/>
  <c r="L2395" i="6"/>
  <c r="K2395" i="6"/>
  <c r="J2395" i="6"/>
  <c r="I2395" i="6"/>
  <c r="Q2394" i="6"/>
  <c r="L2394" i="6"/>
  <c r="K2394" i="6"/>
  <c r="J2394" i="6"/>
  <c r="I2394" i="6"/>
  <c r="Q2393" i="6"/>
  <c r="L2393" i="6"/>
  <c r="K2393" i="6"/>
  <c r="J2393" i="6"/>
  <c r="I2393" i="6"/>
  <c r="Q2392" i="6"/>
  <c r="L2392" i="6"/>
  <c r="K2392" i="6"/>
  <c r="J2392" i="6"/>
  <c r="I2392" i="6"/>
  <c r="Q2391" i="6"/>
  <c r="L2391" i="6"/>
  <c r="K2391" i="6"/>
  <c r="J2391" i="6"/>
  <c r="I2391" i="6"/>
  <c r="Q2390" i="6"/>
  <c r="L2390" i="6"/>
  <c r="K2390" i="6"/>
  <c r="J2390" i="6"/>
  <c r="I2390" i="6"/>
  <c r="Q2389" i="6"/>
  <c r="L2389" i="6"/>
  <c r="K2389" i="6"/>
  <c r="J2389" i="6"/>
  <c r="I2389" i="6"/>
  <c r="Q2388" i="6"/>
  <c r="L2388" i="6"/>
  <c r="K2388" i="6"/>
  <c r="J2388" i="6"/>
  <c r="I2388" i="6"/>
  <c r="Q2387" i="6"/>
  <c r="L2387" i="6"/>
  <c r="K2387" i="6"/>
  <c r="J2387" i="6"/>
  <c r="I2387" i="6"/>
  <c r="Q2386" i="6"/>
  <c r="L2386" i="6"/>
  <c r="K2386" i="6"/>
  <c r="J2386" i="6"/>
  <c r="I2386" i="6"/>
  <c r="Q2385" i="6"/>
  <c r="L2385" i="6"/>
  <c r="K2385" i="6"/>
  <c r="J2385" i="6"/>
  <c r="I2385" i="6"/>
  <c r="Q2384" i="6"/>
  <c r="L2384" i="6"/>
  <c r="K2384" i="6"/>
  <c r="J2384" i="6"/>
  <c r="I2384" i="6"/>
  <c r="Q2383" i="6"/>
  <c r="L2383" i="6"/>
  <c r="K2383" i="6"/>
  <c r="J2383" i="6"/>
  <c r="I2383" i="6"/>
  <c r="Q2382" i="6"/>
  <c r="L2382" i="6"/>
  <c r="K2382" i="6"/>
  <c r="J2382" i="6"/>
  <c r="I2382" i="6"/>
  <c r="Q2381" i="6"/>
  <c r="L2381" i="6"/>
  <c r="K2381" i="6"/>
  <c r="J2381" i="6"/>
  <c r="I2381" i="6"/>
  <c r="Q2380" i="6"/>
  <c r="L2380" i="6"/>
  <c r="K2380" i="6"/>
  <c r="J2380" i="6"/>
  <c r="I2380" i="6"/>
  <c r="Q2379" i="6"/>
  <c r="L2379" i="6"/>
  <c r="K2379" i="6"/>
  <c r="J2379" i="6"/>
  <c r="I2379" i="6"/>
  <c r="Q2378" i="6"/>
  <c r="L2378" i="6"/>
  <c r="K2378" i="6"/>
  <c r="J2378" i="6"/>
  <c r="I2378" i="6"/>
  <c r="Q2377" i="6"/>
  <c r="L2377" i="6"/>
  <c r="K2377" i="6"/>
  <c r="J2377" i="6"/>
  <c r="I2377" i="6"/>
  <c r="Q2376" i="6"/>
  <c r="L2376" i="6"/>
  <c r="K2376" i="6"/>
  <c r="J2376" i="6"/>
  <c r="I2376" i="6"/>
  <c r="Q2375" i="6"/>
  <c r="L2375" i="6"/>
  <c r="K2375" i="6"/>
  <c r="J2375" i="6"/>
  <c r="I2375" i="6"/>
  <c r="Q2374" i="6"/>
  <c r="L2374" i="6"/>
  <c r="K2374" i="6"/>
  <c r="J2374" i="6"/>
  <c r="I2374" i="6"/>
  <c r="Q2373" i="6"/>
  <c r="L2373" i="6"/>
  <c r="K2373" i="6"/>
  <c r="J2373" i="6"/>
  <c r="I2373" i="6"/>
  <c r="Q2372" i="6"/>
  <c r="L2372" i="6"/>
  <c r="K2372" i="6"/>
  <c r="J2372" i="6"/>
  <c r="I2372" i="6"/>
  <c r="Q2371" i="6"/>
  <c r="L2371" i="6"/>
  <c r="K2371" i="6"/>
  <c r="J2371" i="6"/>
  <c r="I2371" i="6"/>
  <c r="Q2370" i="6"/>
  <c r="L2370" i="6"/>
  <c r="K2370" i="6"/>
  <c r="J2370" i="6"/>
  <c r="I2370" i="6"/>
  <c r="Q2369" i="6"/>
  <c r="L2369" i="6"/>
  <c r="K2369" i="6"/>
  <c r="J2369" i="6"/>
  <c r="I2369" i="6"/>
  <c r="Q2368" i="6"/>
  <c r="L2368" i="6"/>
  <c r="K2368" i="6"/>
  <c r="J2368" i="6"/>
  <c r="I2368" i="6"/>
  <c r="Q2367" i="6"/>
  <c r="L2367" i="6"/>
  <c r="K2367" i="6"/>
  <c r="J2367" i="6"/>
  <c r="I2367" i="6"/>
  <c r="Q2366" i="6"/>
  <c r="L2366" i="6"/>
  <c r="K2366" i="6"/>
  <c r="J2366" i="6"/>
  <c r="I2366" i="6"/>
  <c r="Q2365" i="6"/>
  <c r="L2365" i="6"/>
  <c r="K2365" i="6"/>
  <c r="J2365" i="6"/>
  <c r="I2365" i="6"/>
  <c r="Q2364" i="6"/>
  <c r="L2364" i="6"/>
  <c r="K2364" i="6"/>
  <c r="J2364" i="6"/>
  <c r="I2364" i="6"/>
  <c r="Q2363" i="6"/>
  <c r="L2363" i="6"/>
  <c r="K2363" i="6"/>
  <c r="J2363" i="6"/>
  <c r="I2363" i="6"/>
  <c r="Q2362" i="6"/>
  <c r="L2362" i="6"/>
  <c r="K2362" i="6"/>
  <c r="J2362" i="6"/>
  <c r="I2362" i="6"/>
  <c r="Q2361" i="6"/>
  <c r="L2361" i="6"/>
  <c r="K2361" i="6"/>
  <c r="J2361" i="6"/>
  <c r="I2361" i="6"/>
  <c r="Q2360" i="6"/>
  <c r="L2360" i="6"/>
  <c r="K2360" i="6"/>
  <c r="J2360" i="6"/>
  <c r="I2360" i="6"/>
  <c r="Q2359" i="6"/>
  <c r="L2359" i="6"/>
  <c r="K2359" i="6"/>
  <c r="J2359" i="6"/>
  <c r="I2359" i="6"/>
  <c r="Q2358" i="6"/>
  <c r="L2358" i="6"/>
  <c r="K2358" i="6"/>
  <c r="J2358" i="6"/>
  <c r="I2358" i="6"/>
  <c r="Q2357" i="6"/>
  <c r="L2357" i="6"/>
  <c r="K2357" i="6"/>
  <c r="J2357" i="6"/>
  <c r="I2357" i="6"/>
  <c r="Q2356" i="6"/>
  <c r="L2356" i="6"/>
  <c r="K2356" i="6"/>
  <c r="J2356" i="6"/>
  <c r="I2356" i="6"/>
  <c r="Q2355" i="6"/>
  <c r="L2355" i="6"/>
  <c r="K2355" i="6"/>
  <c r="J2355" i="6"/>
  <c r="I2355" i="6"/>
  <c r="Q2354" i="6"/>
  <c r="L2354" i="6"/>
  <c r="K2354" i="6"/>
  <c r="J2354" i="6"/>
  <c r="I2354" i="6"/>
  <c r="Q2353" i="6"/>
  <c r="L2353" i="6"/>
  <c r="K2353" i="6"/>
  <c r="J2353" i="6"/>
  <c r="I2353" i="6"/>
  <c r="Q2352" i="6"/>
  <c r="L2352" i="6"/>
  <c r="K2352" i="6"/>
  <c r="J2352" i="6"/>
  <c r="I2352" i="6"/>
  <c r="Q2351" i="6"/>
  <c r="L2351" i="6"/>
  <c r="K2351" i="6"/>
  <c r="J2351" i="6"/>
  <c r="I2351" i="6"/>
  <c r="Q2350" i="6"/>
  <c r="L2350" i="6"/>
  <c r="K2350" i="6"/>
  <c r="J2350" i="6"/>
  <c r="I2350" i="6"/>
  <c r="Q2349" i="6"/>
  <c r="L2349" i="6"/>
  <c r="K2349" i="6"/>
  <c r="J2349" i="6"/>
  <c r="I2349" i="6"/>
  <c r="Q2348" i="6"/>
  <c r="L2348" i="6"/>
  <c r="K2348" i="6"/>
  <c r="J2348" i="6"/>
  <c r="I2348" i="6"/>
  <c r="Q2347" i="6"/>
  <c r="L2347" i="6"/>
  <c r="K2347" i="6"/>
  <c r="J2347" i="6"/>
  <c r="I2347" i="6"/>
  <c r="Q2346" i="6"/>
  <c r="L2346" i="6"/>
  <c r="K2346" i="6"/>
  <c r="J2346" i="6"/>
  <c r="I2346" i="6"/>
  <c r="Q2345" i="6"/>
  <c r="L2345" i="6"/>
  <c r="K2345" i="6"/>
  <c r="J2345" i="6"/>
  <c r="I2345" i="6"/>
  <c r="Q2344" i="6"/>
  <c r="L2344" i="6"/>
  <c r="K2344" i="6"/>
  <c r="J2344" i="6"/>
  <c r="I2344" i="6"/>
  <c r="Q2343" i="6"/>
  <c r="L2343" i="6"/>
  <c r="K2343" i="6"/>
  <c r="J2343" i="6"/>
  <c r="I2343" i="6"/>
  <c r="Q2342" i="6"/>
  <c r="L2342" i="6"/>
  <c r="K2342" i="6"/>
  <c r="J2342" i="6"/>
  <c r="I2342" i="6"/>
  <c r="Q2341" i="6"/>
  <c r="L2341" i="6"/>
  <c r="K2341" i="6"/>
  <c r="J2341" i="6"/>
  <c r="I2341" i="6"/>
  <c r="Q2340" i="6"/>
  <c r="L2340" i="6"/>
  <c r="K2340" i="6"/>
  <c r="J2340" i="6"/>
  <c r="I2340" i="6"/>
  <c r="Q2339" i="6"/>
  <c r="L2339" i="6"/>
  <c r="K2339" i="6"/>
  <c r="J2339" i="6"/>
  <c r="I2339" i="6"/>
  <c r="Q2338" i="6"/>
  <c r="L2338" i="6"/>
  <c r="K2338" i="6"/>
  <c r="J2338" i="6"/>
  <c r="I2338" i="6"/>
  <c r="Q2337" i="6"/>
  <c r="L2337" i="6"/>
  <c r="K2337" i="6"/>
  <c r="J2337" i="6"/>
  <c r="I2337" i="6"/>
  <c r="Q2336" i="6"/>
  <c r="L2336" i="6"/>
  <c r="K2336" i="6"/>
  <c r="J2336" i="6"/>
  <c r="I2336" i="6"/>
  <c r="Q2335" i="6"/>
  <c r="L2335" i="6"/>
  <c r="K2335" i="6"/>
  <c r="J2335" i="6"/>
  <c r="I2335" i="6"/>
  <c r="Q2334" i="6"/>
  <c r="L2334" i="6"/>
  <c r="K2334" i="6"/>
  <c r="J2334" i="6"/>
  <c r="I2334" i="6"/>
  <c r="Q2333" i="6"/>
  <c r="L2333" i="6"/>
  <c r="K2333" i="6"/>
  <c r="J2333" i="6"/>
  <c r="I2333" i="6"/>
  <c r="Q2332" i="6"/>
  <c r="L2332" i="6"/>
  <c r="K2332" i="6"/>
  <c r="J2332" i="6"/>
  <c r="I2332" i="6"/>
  <c r="Q2331" i="6"/>
  <c r="L2331" i="6"/>
  <c r="K2331" i="6"/>
  <c r="J2331" i="6"/>
  <c r="I2331" i="6"/>
  <c r="Q2330" i="6"/>
  <c r="L2330" i="6"/>
  <c r="K2330" i="6"/>
  <c r="J2330" i="6"/>
  <c r="I2330" i="6"/>
  <c r="Q2329" i="6"/>
  <c r="L2329" i="6"/>
  <c r="K2329" i="6"/>
  <c r="J2329" i="6"/>
  <c r="I2329" i="6"/>
  <c r="Q2328" i="6"/>
  <c r="L2328" i="6"/>
  <c r="K2328" i="6"/>
  <c r="J2328" i="6"/>
  <c r="I2328" i="6"/>
  <c r="Q2327" i="6"/>
  <c r="L2327" i="6"/>
  <c r="K2327" i="6"/>
  <c r="J2327" i="6"/>
  <c r="I2327" i="6"/>
  <c r="Q2326" i="6"/>
  <c r="L2326" i="6"/>
  <c r="K2326" i="6"/>
  <c r="J2326" i="6"/>
  <c r="I2326" i="6"/>
  <c r="Q2325" i="6"/>
  <c r="L2325" i="6"/>
  <c r="K2325" i="6"/>
  <c r="J2325" i="6"/>
  <c r="I2325" i="6"/>
  <c r="Q2324" i="6"/>
  <c r="L2324" i="6"/>
  <c r="K2324" i="6"/>
  <c r="J2324" i="6"/>
  <c r="I2324" i="6"/>
  <c r="Q2323" i="6"/>
  <c r="L2323" i="6"/>
  <c r="K2323" i="6"/>
  <c r="J2323" i="6"/>
  <c r="I2323" i="6"/>
  <c r="Q2322" i="6"/>
  <c r="L2322" i="6"/>
  <c r="K2322" i="6"/>
  <c r="J2322" i="6"/>
  <c r="I2322" i="6"/>
  <c r="Q2321" i="6"/>
  <c r="L2321" i="6"/>
  <c r="K2321" i="6"/>
  <c r="J2321" i="6"/>
  <c r="I2321" i="6"/>
  <c r="Q2320" i="6"/>
  <c r="L2320" i="6"/>
  <c r="K2320" i="6"/>
  <c r="J2320" i="6"/>
  <c r="I2320" i="6"/>
  <c r="Q2319" i="6"/>
  <c r="L2319" i="6"/>
  <c r="K2319" i="6"/>
  <c r="J2319" i="6"/>
  <c r="I2319" i="6"/>
  <c r="Q2318" i="6"/>
  <c r="L2318" i="6"/>
  <c r="K2318" i="6"/>
  <c r="J2318" i="6"/>
  <c r="I2318" i="6"/>
  <c r="Q2317" i="6"/>
  <c r="L2317" i="6"/>
  <c r="K2317" i="6"/>
  <c r="J2317" i="6"/>
  <c r="I2317" i="6"/>
  <c r="Q2316" i="6"/>
  <c r="L2316" i="6"/>
  <c r="K2316" i="6"/>
  <c r="J2316" i="6"/>
  <c r="I2316" i="6"/>
  <c r="Q2315" i="6"/>
  <c r="L2315" i="6"/>
  <c r="K2315" i="6"/>
  <c r="J2315" i="6"/>
  <c r="I2315" i="6"/>
  <c r="Q2314" i="6"/>
  <c r="L2314" i="6"/>
  <c r="K2314" i="6"/>
  <c r="J2314" i="6"/>
  <c r="I2314" i="6"/>
  <c r="Q2313" i="6"/>
  <c r="L2313" i="6"/>
  <c r="K2313" i="6"/>
  <c r="J2313" i="6"/>
  <c r="I2313" i="6"/>
  <c r="Q2312" i="6"/>
  <c r="L2312" i="6"/>
  <c r="K2312" i="6"/>
  <c r="J2312" i="6"/>
  <c r="I2312" i="6"/>
  <c r="Q2311" i="6"/>
  <c r="L2311" i="6"/>
  <c r="K2311" i="6"/>
  <c r="J2311" i="6"/>
  <c r="I2311" i="6"/>
  <c r="Q2310" i="6"/>
  <c r="L2310" i="6"/>
  <c r="K2310" i="6"/>
  <c r="J2310" i="6"/>
  <c r="I2310" i="6"/>
  <c r="Q2309" i="6"/>
  <c r="L2309" i="6"/>
  <c r="K2309" i="6"/>
  <c r="J2309" i="6"/>
  <c r="I2309" i="6"/>
  <c r="Q2308" i="6"/>
  <c r="L2308" i="6"/>
  <c r="K2308" i="6"/>
  <c r="J2308" i="6"/>
  <c r="I2308" i="6"/>
  <c r="Q2307" i="6"/>
  <c r="L2307" i="6"/>
  <c r="K2307" i="6"/>
  <c r="J2307" i="6"/>
  <c r="I2307" i="6"/>
  <c r="Q2306" i="6"/>
  <c r="L2306" i="6"/>
  <c r="K2306" i="6"/>
  <c r="J2306" i="6"/>
  <c r="I2306" i="6"/>
  <c r="Q2305" i="6"/>
  <c r="L2305" i="6"/>
  <c r="K2305" i="6"/>
  <c r="J2305" i="6"/>
  <c r="I2305" i="6"/>
  <c r="Q2304" i="6"/>
  <c r="L2304" i="6"/>
  <c r="K2304" i="6"/>
  <c r="J2304" i="6"/>
  <c r="I2304" i="6"/>
  <c r="Q2303" i="6"/>
  <c r="L2303" i="6"/>
  <c r="K2303" i="6"/>
  <c r="J2303" i="6"/>
  <c r="I2303" i="6"/>
  <c r="Q2302" i="6"/>
  <c r="L2302" i="6"/>
  <c r="K2302" i="6"/>
  <c r="J2302" i="6"/>
  <c r="I2302" i="6"/>
  <c r="Q2301" i="6"/>
  <c r="L2301" i="6"/>
  <c r="K2301" i="6"/>
  <c r="J2301" i="6"/>
  <c r="I2301" i="6"/>
  <c r="Q2300" i="6"/>
  <c r="L2300" i="6"/>
  <c r="K2300" i="6"/>
  <c r="J2300" i="6"/>
  <c r="I2300" i="6"/>
  <c r="Q2299" i="6"/>
  <c r="L2299" i="6"/>
  <c r="K2299" i="6"/>
  <c r="J2299" i="6"/>
  <c r="I2299" i="6"/>
  <c r="Q2298" i="6"/>
  <c r="L2298" i="6"/>
  <c r="K2298" i="6"/>
  <c r="J2298" i="6"/>
  <c r="I2298" i="6"/>
  <c r="Q2297" i="6"/>
  <c r="L2297" i="6"/>
  <c r="K2297" i="6"/>
  <c r="J2297" i="6"/>
  <c r="I2297" i="6"/>
  <c r="Q2296" i="6"/>
  <c r="L2296" i="6"/>
  <c r="K2296" i="6"/>
  <c r="J2296" i="6"/>
  <c r="I2296" i="6"/>
  <c r="Q2295" i="6"/>
  <c r="L2295" i="6"/>
  <c r="K2295" i="6"/>
  <c r="J2295" i="6"/>
  <c r="I2295" i="6"/>
  <c r="Q2294" i="6"/>
  <c r="L2294" i="6"/>
  <c r="K2294" i="6"/>
  <c r="J2294" i="6"/>
  <c r="I2294" i="6"/>
  <c r="Q2293" i="6"/>
  <c r="L2293" i="6"/>
  <c r="K2293" i="6"/>
  <c r="J2293" i="6"/>
  <c r="I2293" i="6"/>
  <c r="Q2292" i="6"/>
  <c r="L2292" i="6"/>
  <c r="K2292" i="6"/>
  <c r="J2292" i="6"/>
  <c r="I2292" i="6"/>
  <c r="Q2291" i="6"/>
  <c r="L2291" i="6"/>
  <c r="K2291" i="6"/>
  <c r="J2291" i="6"/>
  <c r="I2291" i="6"/>
  <c r="Q2290" i="6"/>
  <c r="L2290" i="6"/>
  <c r="K2290" i="6"/>
  <c r="J2290" i="6"/>
  <c r="I2290" i="6"/>
  <c r="Q2289" i="6"/>
  <c r="L2289" i="6"/>
  <c r="K2289" i="6"/>
  <c r="J2289" i="6"/>
  <c r="I2289" i="6"/>
  <c r="Q2288" i="6"/>
  <c r="L2288" i="6"/>
  <c r="K2288" i="6"/>
  <c r="J2288" i="6"/>
  <c r="I2288" i="6"/>
  <c r="Q2287" i="6"/>
  <c r="L2287" i="6"/>
  <c r="K2287" i="6"/>
  <c r="J2287" i="6"/>
  <c r="I2287" i="6"/>
  <c r="Q2286" i="6"/>
  <c r="L2286" i="6"/>
  <c r="K2286" i="6"/>
  <c r="J2286" i="6"/>
  <c r="I2286" i="6"/>
  <c r="Q2285" i="6"/>
  <c r="L2285" i="6"/>
  <c r="K2285" i="6"/>
  <c r="J2285" i="6"/>
  <c r="I2285" i="6"/>
  <c r="Q2284" i="6"/>
  <c r="L2284" i="6"/>
  <c r="K2284" i="6"/>
  <c r="J2284" i="6"/>
  <c r="I2284" i="6"/>
  <c r="Q2283" i="6"/>
  <c r="L2283" i="6"/>
  <c r="K2283" i="6"/>
  <c r="J2283" i="6"/>
  <c r="I2283" i="6"/>
  <c r="Q2282" i="6"/>
  <c r="L2282" i="6"/>
  <c r="K2282" i="6"/>
  <c r="J2282" i="6"/>
  <c r="I2282" i="6"/>
  <c r="Q2281" i="6"/>
  <c r="L2281" i="6"/>
  <c r="K2281" i="6"/>
  <c r="J2281" i="6"/>
  <c r="I2281" i="6"/>
  <c r="Q2280" i="6"/>
  <c r="L2280" i="6"/>
  <c r="K2280" i="6"/>
  <c r="J2280" i="6"/>
  <c r="I2280" i="6"/>
  <c r="Q2279" i="6"/>
  <c r="L2279" i="6"/>
  <c r="K2279" i="6"/>
  <c r="J2279" i="6"/>
  <c r="I2279" i="6"/>
  <c r="Q2278" i="6"/>
  <c r="L2278" i="6"/>
  <c r="K2278" i="6"/>
  <c r="J2278" i="6"/>
  <c r="I2278" i="6"/>
  <c r="Q2277" i="6"/>
  <c r="L2277" i="6"/>
  <c r="K2277" i="6"/>
  <c r="J2277" i="6"/>
  <c r="I2277" i="6"/>
  <c r="Q2276" i="6"/>
  <c r="L2276" i="6"/>
  <c r="K2276" i="6"/>
  <c r="J2276" i="6"/>
  <c r="I2276" i="6"/>
  <c r="Q2275" i="6"/>
  <c r="L2275" i="6"/>
  <c r="K2275" i="6"/>
  <c r="J2275" i="6"/>
  <c r="I2275" i="6"/>
  <c r="Q2274" i="6"/>
  <c r="L2274" i="6"/>
  <c r="K2274" i="6"/>
  <c r="J2274" i="6"/>
  <c r="I2274" i="6"/>
  <c r="Q2273" i="6"/>
  <c r="L2273" i="6"/>
  <c r="K2273" i="6"/>
  <c r="J2273" i="6"/>
  <c r="I2273" i="6"/>
  <c r="Q2272" i="6"/>
  <c r="L2272" i="6"/>
  <c r="K2272" i="6"/>
  <c r="J2272" i="6"/>
  <c r="I2272" i="6"/>
  <c r="Q2271" i="6"/>
  <c r="L2271" i="6"/>
  <c r="K2271" i="6"/>
  <c r="J2271" i="6"/>
  <c r="I2271" i="6"/>
  <c r="Q2270" i="6"/>
  <c r="L2270" i="6"/>
  <c r="K2270" i="6"/>
  <c r="J2270" i="6"/>
  <c r="I2270" i="6"/>
  <c r="Q2269" i="6"/>
  <c r="L2269" i="6"/>
  <c r="K2269" i="6"/>
  <c r="J2269" i="6"/>
  <c r="I2269" i="6"/>
  <c r="Q2268" i="6"/>
  <c r="L2268" i="6"/>
  <c r="K2268" i="6"/>
  <c r="J2268" i="6"/>
  <c r="I2268" i="6"/>
  <c r="Q2267" i="6"/>
  <c r="L2267" i="6"/>
  <c r="K2267" i="6"/>
  <c r="J2267" i="6"/>
  <c r="I2267" i="6"/>
  <c r="Q2266" i="6"/>
  <c r="L2266" i="6"/>
  <c r="K2266" i="6"/>
  <c r="J2266" i="6"/>
  <c r="I2266" i="6"/>
  <c r="Q2265" i="6"/>
  <c r="L2265" i="6"/>
  <c r="K2265" i="6"/>
  <c r="J2265" i="6"/>
  <c r="I2265" i="6"/>
  <c r="Q2264" i="6"/>
  <c r="L2264" i="6"/>
  <c r="K2264" i="6"/>
  <c r="J2264" i="6"/>
  <c r="I2264" i="6"/>
  <c r="Q2263" i="6"/>
  <c r="L2263" i="6"/>
  <c r="K2263" i="6"/>
  <c r="J2263" i="6"/>
  <c r="I2263" i="6"/>
  <c r="Q2262" i="6"/>
  <c r="L2262" i="6"/>
  <c r="K2262" i="6"/>
  <c r="J2262" i="6"/>
  <c r="I2262" i="6"/>
  <c r="Q2261" i="6"/>
  <c r="L2261" i="6"/>
  <c r="K2261" i="6"/>
  <c r="J2261" i="6"/>
  <c r="I2261" i="6"/>
  <c r="Q2260" i="6"/>
  <c r="L2260" i="6"/>
  <c r="K2260" i="6"/>
  <c r="J2260" i="6"/>
  <c r="I2260" i="6"/>
  <c r="Q2259" i="6"/>
  <c r="L2259" i="6"/>
  <c r="K2259" i="6"/>
  <c r="J2259" i="6"/>
  <c r="I2259" i="6"/>
  <c r="Q2258" i="6"/>
  <c r="L2258" i="6"/>
  <c r="K2258" i="6"/>
  <c r="J2258" i="6"/>
  <c r="I2258" i="6"/>
  <c r="Q2257" i="6"/>
  <c r="L2257" i="6"/>
  <c r="K2257" i="6"/>
  <c r="J2257" i="6"/>
  <c r="I2257" i="6"/>
  <c r="Q2256" i="6"/>
  <c r="L2256" i="6"/>
  <c r="K2256" i="6"/>
  <c r="J2256" i="6"/>
  <c r="I2256" i="6"/>
  <c r="Q2255" i="6"/>
  <c r="L2255" i="6"/>
  <c r="K2255" i="6"/>
  <c r="J2255" i="6"/>
  <c r="I2255" i="6"/>
  <c r="Q2254" i="6"/>
  <c r="L2254" i="6"/>
  <c r="K2254" i="6"/>
  <c r="J2254" i="6"/>
  <c r="I2254" i="6"/>
  <c r="Q2253" i="6"/>
  <c r="L2253" i="6"/>
  <c r="K2253" i="6"/>
  <c r="J2253" i="6"/>
  <c r="I2253" i="6"/>
  <c r="Q2252" i="6"/>
  <c r="L2252" i="6"/>
  <c r="K2252" i="6"/>
  <c r="J2252" i="6"/>
  <c r="I2252" i="6"/>
  <c r="Q2251" i="6"/>
  <c r="L2251" i="6"/>
  <c r="K2251" i="6"/>
  <c r="J2251" i="6"/>
  <c r="I2251" i="6"/>
  <c r="Q2250" i="6"/>
  <c r="L2250" i="6"/>
  <c r="K2250" i="6"/>
  <c r="J2250" i="6"/>
  <c r="I2250" i="6"/>
  <c r="Q2249" i="6"/>
  <c r="L2249" i="6"/>
  <c r="K2249" i="6"/>
  <c r="J2249" i="6"/>
  <c r="I2249" i="6"/>
  <c r="Q2248" i="6"/>
  <c r="L2248" i="6"/>
  <c r="K2248" i="6"/>
  <c r="J2248" i="6"/>
  <c r="I2248" i="6"/>
  <c r="Q2247" i="6"/>
  <c r="L2247" i="6"/>
  <c r="K2247" i="6"/>
  <c r="J2247" i="6"/>
  <c r="I2247" i="6"/>
  <c r="Q2246" i="6"/>
  <c r="L2246" i="6"/>
  <c r="K2246" i="6"/>
  <c r="J2246" i="6"/>
  <c r="I2246" i="6"/>
  <c r="Q2245" i="6"/>
  <c r="L2245" i="6"/>
  <c r="K2245" i="6"/>
  <c r="J2245" i="6"/>
  <c r="I2245" i="6"/>
  <c r="Q2244" i="6"/>
  <c r="L2244" i="6"/>
  <c r="K2244" i="6"/>
  <c r="J2244" i="6"/>
  <c r="I2244" i="6"/>
  <c r="Q2243" i="6"/>
  <c r="L2243" i="6"/>
  <c r="K2243" i="6"/>
  <c r="J2243" i="6"/>
  <c r="I2243" i="6"/>
  <c r="Q2242" i="6"/>
  <c r="L2242" i="6"/>
  <c r="K2242" i="6"/>
  <c r="J2242" i="6"/>
  <c r="I2242" i="6"/>
  <c r="Q2241" i="6"/>
  <c r="L2241" i="6"/>
  <c r="K2241" i="6"/>
  <c r="J2241" i="6"/>
  <c r="I2241" i="6"/>
  <c r="Q2240" i="6"/>
  <c r="L2240" i="6"/>
  <c r="K2240" i="6"/>
  <c r="J2240" i="6"/>
  <c r="I2240" i="6"/>
  <c r="Q2239" i="6"/>
  <c r="L2239" i="6"/>
  <c r="K2239" i="6"/>
  <c r="J2239" i="6"/>
  <c r="I2239" i="6"/>
  <c r="Q2238" i="6"/>
  <c r="L2238" i="6"/>
  <c r="K2238" i="6"/>
  <c r="J2238" i="6"/>
  <c r="I2238" i="6"/>
  <c r="Q2237" i="6"/>
  <c r="L2237" i="6"/>
  <c r="K2237" i="6"/>
  <c r="J2237" i="6"/>
  <c r="I2237" i="6"/>
  <c r="Q2236" i="6"/>
  <c r="L2236" i="6"/>
  <c r="K2236" i="6"/>
  <c r="J2236" i="6"/>
  <c r="I2236" i="6"/>
  <c r="Q2235" i="6"/>
  <c r="L2235" i="6"/>
  <c r="K2235" i="6"/>
  <c r="J2235" i="6"/>
  <c r="I2235" i="6"/>
  <c r="Q2234" i="6"/>
  <c r="L2234" i="6"/>
  <c r="K2234" i="6"/>
  <c r="J2234" i="6"/>
  <c r="I2234" i="6"/>
  <c r="Q2233" i="6"/>
  <c r="L2233" i="6"/>
  <c r="K2233" i="6"/>
  <c r="J2233" i="6"/>
  <c r="I2233" i="6"/>
  <c r="Q2232" i="6"/>
  <c r="L2232" i="6"/>
  <c r="K2232" i="6"/>
  <c r="J2232" i="6"/>
  <c r="I2232" i="6"/>
  <c r="Q2231" i="6"/>
  <c r="L2231" i="6"/>
  <c r="K2231" i="6"/>
  <c r="J2231" i="6"/>
  <c r="I2231" i="6"/>
  <c r="Q2230" i="6"/>
  <c r="L2230" i="6"/>
  <c r="K2230" i="6"/>
  <c r="J2230" i="6"/>
  <c r="I2230" i="6"/>
  <c r="Q2229" i="6"/>
  <c r="L2229" i="6"/>
  <c r="K2229" i="6"/>
  <c r="J2229" i="6"/>
  <c r="I2229" i="6"/>
  <c r="Q2228" i="6"/>
  <c r="L2228" i="6"/>
  <c r="K2228" i="6"/>
  <c r="J2228" i="6"/>
  <c r="I2228" i="6"/>
  <c r="Q2227" i="6"/>
  <c r="L2227" i="6"/>
  <c r="K2227" i="6"/>
  <c r="J2227" i="6"/>
  <c r="I2227" i="6"/>
  <c r="Q2226" i="6"/>
  <c r="L2226" i="6"/>
  <c r="K2226" i="6"/>
  <c r="J2226" i="6"/>
  <c r="I2226" i="6"/>
  <c r="Q2225" i="6"/>
  <c r="L2225" i="6"/>
  <c r="K2225" i="6"/>
  <c r="J2225" i="6"/>
  <c r="I2225" i="6"/>
  <c r="Q2224" i="6"/>
  <c r="L2224" i="6"/>
  <c r="K2224" i="6"/>
  <c r="J2224" i="6"/>
  <c r="I2224" i="6"/>
  <c r="Q2223" i="6"/>
  <c r="L2223" i="6"/>
  <c r="K2223" i="6"/>
  <c r="J2223" i="6"/>
  <c r="I2223" i="6"/>
  <c r="Q2222" i="6"/>
  <c r="L2222" i="6"/>
  <c r="K2222" i="6"/>
  <c r="J2222" i="6"/>
  <c r="I2222" i="6"/>
  <c r="Q2221" i="6"/>
  <c r="L2221" i="6"/>
  <c r="K2221" i="6"/>
  <c r="J2221" i="6"/>
  <c r="I2221" i="6"/>
  <c r="Q2220" i="6"/>
  <c r="L2220" i="6"/>
  <c r="K2220" i="6"/>
  <c r="J2220" i="6"/>
  <c r="I2220" i="6"/>
  <c r="Q2219" i="6"/>
  <c r="L2219" i="6"/>
  <c r="K2219" i="6"/>
  <c r="J2219" i="6"/>
  <c r="I2219" i="6"/>
  <c r="Q2218" i="6"/>
  <c r="L2218" i="6"/>
  <c r="K2218" i="6"/>
  <c r="J2218" i="6"/>
  <c r="I2218" i="6"/>
  <c r="Q2217" i="6"/>
  <c r="L2217" i="6"/>
  <c r="K2217" i="6"/>
  <c r="J2217" i="6"/>
  <c r="I2217" i="6"/>
  <c r="Q2216" i="6"/>
  <c r="L2216" i="6"/>
  <c r="K2216" i="6"/>
  <c r="J2216" i="6"/>
  <c r="I2216" i="6"/>
  <c r="Q2215" i="6"/>
  <c r="L2215" i="6"/>
  <c r="K2215" i="6"/>
  <c r="J2215" i="6"/>
  <c r="I2215" i="6"/>
  <c r="Q2214" i="6"/>
  <c r="L2214" i="6"/>
  <c r="K2214" i="6"/>
  <c r="J2214" i="6"/>
  <c r="I2214" i="6"/>
  <c r="Q2213" i="6"/>
  <c r="L2213" i="6"/>
  <c r="K2213" i="6"/>
  <c r="J2213" i="6"/>
  <c r="I2213" i="6"/>
  <c r="Q2212" i="6"/>
  <c r="L2212" i="6"/>
  <c r="K2212" i="6"/>
  <c r="J2212" i="6"/>
  <c r="I2212" i="6"/>
  <c r="Q2211" i="6"/>
  <c r="L2211" i="6"/>
  <c r="K2211" i="6"/>
  <c r="J2211" i="6"/>
  <c r="I2211" i="6"/>
  <c r="Q2210" i="6"/>
  <c r="L2210" i="6"/>
  <c r="K2210" i="6"/>
  <c r="J2210" i="6"/>
  <c r="I2210" i="6"/>
  <c r="Q2209" i="6"/>
  <c r="L2209" i="6"/>
  <c r="K2209" i="6"/>
  <c r="J2209" i="6"/>
  <c r="I2209" i="6"/>
  <c r="Q2208" i="6"/>
  <c r="L2208" i="6"/>
  <c r="K2208" i="6"/>
  <c r="J2208" i="6"/>
  <c r="I2208" i="6"/>
  <c r="Q2207" i="6"/>
  <c r="L2207" i="6"/>
  <c r="K2207" i="6"/>
  <c r="J2207" i="6"/>
  <c r="I2207" i="6"/>
  <c r="Q2206" i="6"/>
  <c r="L2206" i="6"/>
  <c r="K2206" i="6"/>
  <c r="J2206" i="6"/>
  <c r="I2206" i="6"/>
  <c r="Q2205" i="6"/>
  <c r="L2205" i="6"/>
  <c r="K2205" i="6"/>
  <c r="J2205" i="6"/>
  <c r="I2205" i="6"/>
  <c r="Q2204" i="6"/>
  <c r="L2204" i="6"/>
  <c r="K2204" i="6"/>
  <c r="J2204" i="6"/>
  <c r="I2204" i="6"/>
  <c r="Q2203" i="6"/>
  <c r="L2203" i="6"/>
  <c r="K2203" i="6"/>
  <c r="J2203" i="6"/>
  <c r="I2203" i="6"/>
  <c r="Q2202" i="6"/>
  <c r="L2202" i="6"/>
  <c r="K2202" i="6"/>
  <c r="J2202" i="6"/>
  <c r="I2202" i="6"/>
  <c r="Q2201" i="6"/>
  <c r="L2201" i="6"/>
  <c r="K2201" i="6"/>
  <c r="J2201" i="6"/>
  <c r="I2201" i="6"/>
  <c r="Q2200" i="6"/>
  <c r="L2200" i="6"/>
  <c r="K2200" i="6"/>
  <c r="J2200" i="6"/>
  <c r="I2200" i="6"/>
  <c r="Q2199" i="6"/>
  <c r="L2199" i="6"/>
  <c r="K2199" i="6"/>
  <c r="J2199" i="6"/>
  <c r="I2199" i="6"/>
  <c r="Q2198" i="6"/>
  <c r="L2198" i="6"/>
  <c r="K2198" i="6"/>
  <c r="J2198" i="6"/>
  <c r="I2198" i="6"/>
  <c r="Q2197" i="6"/>
  <c r="L2197" i="6"/>
  <c r="K2197" i="6"/>
  <c r="J2197" i="6"/>
  <c r="I2197" i="6"/>
  <c r="Q2196" i="6"/>
  <c r="L2196" i="6"/>
  <c r="K2196" i="6"/>
  <c r="J2196" i="6"/>
  <c r="I2196" i="6"/>
  <c r="Q2195" i="6"/>
  <c r="L2195" i="6"/>
  <c r="K2195" i="6"/>
  <c r="J2195" i="6"/>
  <c r="I2195" i="6"/>
  <c r="Q2194" i="6"/>
  <c r="L2194" i="6"/>
  <c r="K2194" i="6"/>
  <c r="J2194" i="6"/>
  <c r="I2194" i="6"/>
  <c r="Q2193" i="6"/>
  <c r="L2193" i="6"/>
  <c r="K2193" i="6"/>
  <c r="J2193" i="6"/>
  <c r="I2193" i="6"/>
  <c r="Q2192" i="6"/>
  <c r="L2192" i="6"/>
  <c r="K2192" i="6"/>
  <c r="J2192" i="6"/>
  <c r="I2192" i="6"/>
  <c r="Q2191" i="6"/>
  <c r="L2191" i="6"/>
  <c r="K2191" i="6"/>
  <c r="J2191" i="6"/>
  <c r="I2191" i="6"/>
  <c r="Q2190" i="6"/>
  <c r="L2190" i="6"/>
  <c r="K2190" i="6"/>
  <c r="J2190" i="6"/>
  <c r="I2190" i="6"/>
  <c r="Q2189" i="6"/>
  <c r="L2189" i="6"/>
  <c r="K2189" i="6"/>
  <c r="J2189" i="6"/>
  <c r="I2189" i="6"/>
  <c r="Q2188" i="6"/>
  <c r="L2188" i="6"/>
  <c r="K2188" i="6"/>
  <c r="J2188" i="6"/>
  <c r="I2188" i="6"/>
  <c r="Q2187" i="6"/>
  <c r="L2187" i="6"/>
  <c r="K2187" i="6"/>
  <c r="J2187" i="6"/>
  <c r="I2187" i="6"/>
  <c r="Q2186" i="6"/>
  <c r="L2186" i="6"/>
  <c r="K2186" i="6"/>
  <c r="J2186" i="6"/>
  <c r="I2186" i="6"/>
  <c r="Q2185" i="6"/>
  <c r="L2185" i="6"/>
  <c r="K2185" i="6"/>
  <c r="J2185" i="6"/>
  <c r="I2185" i="6"/>
  <c r="Q2184" i="6"/>
  <c r="L2184" i="6"/>
  <c r="K2184" i="6"/>
  <c r="J2184" i="6"/>
  <c r="I2184" i="6"/>
  <c r="Q2183" i="6"/>
  <c r="L2183" i="6"/>
  <c r="K2183" i="6"/>
  <c r="J2183" i="6"/>
  <c r="I2183" i="6"/>
  <c r="Q2182" i="6"/>
  <c r="L2182" i="6"/>
  <c r="K2182" i="6"/>
  <c r="J2182" i="6"/>
  <c r="I2182" i="6"/>
  <c r="Q2181" i="6"/>
  <c r="L2181" i="6"/>
  <c r="K2181" i="6"/>
  <c r="J2181" i="6"/>
  <c r="I2181" i="6"/>
  <c r="Q2180" i="6"/>
  <c r="L2180" i="6"/>
  <c r="K2180" i="6"/>
  <c r="J2180" i="6"/>
  <c r="I2180" i="6"/>
  <c r="Q2179" i="6"/>
  <c r="L2179" i="6"/>
  <c r="K2179" i="6"/>
  <c r="J2179" i="6"/>
  <c r="I2179" i="6"/>
  <c r="Q2178" i="6"/>
  <c r="L2178" i="6"/>
  <c r="K2178" i="6"/>
  <c r="J2178" i="6"/>
  <c r="I2178" i="6"/>
  <c r="Q2177" i="6"/>
  <c r="L2177" i="6"/>
  <c r="K2177" i="6"/>
  <c r="J2177" i="6"/>
  <c r="I2177" i="6"/>
  <c r="Q2176" i="6"/>
  <c r="L2176" i="6"/>
  <c r="K2176" i="6"/>
  <c r="J2176" i="6"/>
  <c r="I2176" i="6"/>
  <c r="Q2175" i="6"/>
  <c r="L2175" i="6"/>
  <c r="K2175" i="6"/>
  <c r="J2175" i="6"/>
  <c r="I2175" i="6"/>
  <c r="Q2174" i="6"/>
  <c r="L2174" i="6"/>
  <c r="K2174" i="6"/>
  <c r="J2174" i="6"/>
  <c r="I2174" i="6"/>
  <c r="Q2173" i="6"/>
  <c r="L2173" i="6"/>
  <c r="K2173" i="6"/>
  <c r="J2173" i="6"/>
  <c r="I2173" i="6"/>
  <c r="Q2172" i="6"/>
  <c r="L2172" i="6"/>
  <c r="K2172" i="6"/>
  <c r="J2172" i="6"/>
  <c r="I2172" i="6"/>
  <c r="Q2171" i="6"/>
  <c r="L2171" i="6"/>
  <c r="K2171" i="6"/>
  <c r="J2171" i="6"/>
  <c r="I2171" i="6"/>
  <c r="Q2170" i="6"/>
  <c r="L2170" i="6"/>
  <c r="K2170" i="6"/>
  <c r="J2170" i="6"/>
  <c r="I2170" i="6"/>
  <c r="Q2169" i="6"/>
  <c r="L2169" i="6"/>
  <c r="K2169" i="6"/>
  <c r="J2169" i="6"/>
  <c r="I2169" i="6"/>
  <c r="Q2168" i="6"/>
  <c r="L2168" i="6"/>
  <c r="K2168" i="6"/>
  <c r="J2168" i="6"/>
  <c r="I2168" i="6"/>
  <c r="Q2167" i="6"/>
  <c r="L2167" i="6"/>
  <c r="K2167" i="6"/>
  <c r="J2167" i="6"/>
  <c r="I2167" i="6"/>
  <c r="Q2166" i="6"/>
  <c r="L2166" i="6"/>
  <c r="K2166" i="6"/>
  <c r="J2166" i="6"/>
  <c r="I2166" i="6"/>
  <c r="Q2165" i="6"/>
  <c r="L2165" i="6"/>
  <c r="K2165" i="6"/>
  <c r="J2165" i="6"/>
  <c r="I2165" i="6"/>
  <c r="Q2164" i="6"/>
  <c r="L2164" i="6"/>
  <c r="K2164" i="6"/>
  <c r="J2164" i="6"/>
  <c r="I2164" i="6"/>
  <c r="Q2163" i="6"/>
  <c r="L2163" i="6"/>
  <c r="K2163" i="6"/>
  <c r="J2163" i="6"/>
  <c r="I2163" i="6"/>
  <c r="Q2162" i="6"/>
  <c r="L2162" i="6"/>
  <c r="K2162" i="6"/>
  <c r="J2162" i="6"/>
  <c r="I2162" i="6"/>
  <c r="Q2161" i="6"/>
  <c r="L2161" i="6"/>
  <c r="K2161" i="6"/>
  <c r="J2161" i="6"/>
  <c r="I2161" i="6"/>
  <c r="Q2160" i="6"/>
  <c r="L2160" i="6"/>
  <c r="K2160" i="6"/>
  <c r="J2160" i="6"/>
  <c r="I2160" i="6"/>
  <c r="Q2159" i="6"/>
  <c r="L2159" i="6"/>
  <c r="K2159" i="6"/>
  <c r="J2159" i="6"/>
  <c r="I2159" i="6"/>
  <c r="Q2158" i="6"/>
  <c r="L2158" i="6"/>
  <c r="K2158" i="6"/>
  <c r="J2158" i="6"/>
  <c r="I2158" i="6"/>
  <c r="Q2157" i="6"/>
  <c r="L2157" i="6"/>
  <c r="K2157" i="6"/>
  <c r="J2157" i="6"/>
  <c r="I2157" i="6"/>
  <c r="Q2156" i="6"/>
  <c r="L2156" i="6"/>
  <c r="K2156" i="6"/>
  <c r="J2156" i="6"/>
  <c r="I2156" i="6"/>
  <c r="Q2155" i="6"/>
  <c r="L2155" i="6"/>
  <c r="K2155" i="6"/>
  <c r="J2155" i="6"/>
  <c r="I2155" i="6"/>
  <c r="Q2154" i="6"/>
  <c r="L2154" i="6"/>
  <c r="K2154" i="6"/>
  <c r="J2154" i="6"/>
  <c r="I2154" i="6"/>
  <c r="Q2153" i="6"/>
  <c r="L2153" i="6"/>
  <c r="K2153" i="6"/>
  <c r="J2153" i="6"/>
  <c r="I2153" i="6"/>
  <c r="Q2152" i="6"/>
  <c r="L2152" i="6"/>
  <c r="K2152" i="6"/>
  <c r="J2152" i="6"/>
  <c r="I2152" i="6"/>
  <c r="Q2151" i="6"/>
  <c r="L2151" i="6"/>
  <c r="K2151" i="6"/>
  <c r="J2151" i="6"/>
  <c r="I2151" i="6"/>
  <c r="Q2150" i="6"/>
  <c r="L2150" i="6"/>
  <c r="K2150" i="6"/>
  <c r="J2150" i="6"/>
  <c r="I2150" i="6"/>
  <c r="Q2149" i="6"/>
  <c r="L2149" i="6"/>
  <c r="K2149" i="6"/>
  <c r="J2149" i="6"/>
  <c r="I2149" i="6"/>
  <c r="Q2148" i="6"/>
  <c r="L2148" i="6"/>
  <c r="K2148" i="6"/>
  <c r="J2148" i="6"/>
  <c r="I2148" i="6"/>
  <c r="Q2147" i="6"/>
  <c r="L2147" i="6"/>
  <c r="K2147" i="6"/>
  <c r="J2147" i="6"/>
  <c r="I2147" i="6"/>
  <c r="Q2146" i="6"/>
  <c r="L2146" i="6"/>
  <c r="K2146" i="6"/>
  <c r="J2146" i="6"/>
  <c r="I2146" i="6"/>
  <c r="Q2145" i="6"/>
  <c r="L2145" i="6"/>
  <c r="K2145" i="6"/>
  <c r="J2145" i="6"/>
  <c r="I2145" i="6"/>
  <c r="Q2144" i="6"/>
  <c r="L2144" i="6"/>
  <c r="K2144" i="6"/>
  <c r="J2144" i="6"/>
  <c r="I2144" i="6"/>
  <c r="Q2143" i="6"/>
  <c r="L2143" i="6"/>
  <c r="K2143" i="6"/>
  <c r="J2143" i="6"/>
  <c r="I2143" i="6"/>
  <c r="Q2142" i="6"/>
  <c r="L2142" i="6"/>
  <c r="K2142" i="6"/>
  <c r="J2142" i="6"/>
  <c r="I2142" i="6"/>
  <c r="Q2141" i="6"/>
  <c r="L2141" i="6"/>
  <c r="K2141" i="6"/>
  <c r="J2141" i="6"/>
  <c r="I2141" i="6"/>
  <c r="Q2140" i="6"/>
  <c r="L2140" i="6"/>
  <c r="K2140" i="6"/>
  <c r="J2140" i="6"/>
  <c r="I2140" i="6"/>
  <c r="Q2139" i="6"/>
  <c r="L2139" i="6"/>
  <c r="K2139" i="6"/>
  <c r="J2139" i="6"/>
  <c r="I2139" i="6"/>
  <c r="Q2138" i="6"/>
  <c r="L2138" i="6"/>
  <c r="K2138" i="6"/>
  <c r="J2138" i="6"/>
  <c r="I2138" i="6"/>
  <c r="Q2137" i="6"/>
  <c r="L2137" i="6"/>
  <c r="K2137" i="6"/>
  <c r="J2137" i="6"/>
  <c r="I2137" i="6"/>
  <c r="Q2136" i="6"/>
  <c r="L2136" i="6"/>
  <c r="K2136" i="6"/>
  <c r="J2136" i="6"/>
  <c r="I2136" i="6"/>
  <c r="Q2135" i="6"/>
  <c r="L2135" i="6"/>
  <c r="K2135" i="6"/>
  <c r="J2135" i="6"/>
  <c r="I2135" i="6"/>
  <c r="Q2134" i="6"/>
  <c r="L2134" i="6"/>
  <c r="K2134" i="6"/>
  <c r="J2134" i="6"/>
  <c r="I2134" i="6"/>
  <c r="Q2133" i="6"/>
  <c r="L2133" i="6"/>
  <c r="K2133" i="6"/>
  <c r="J2133" i="6"/>
  <c r="I2133" i="6"/>
  <c r="Q2132" i="6"/>
  <c r="L2132" i="6"/>
  <c r="K2132" i="6"/>
  <c r="J2132" i="6"/>
  <c r="I2132" i="6"/>
  <c r="Q2131" i="6"/>
  <c r="L2131" i="6"/>
  <c r="K2131" i="6"/>
  <c r="J2131" i="6"/>
  <c r="I2131" i="6"/>
  <c r="Q2130" i="6"/>
  <c r="L2130" i="6"/>
  <c r="K2130" i="6"/>
  <c r="J2130" i="6"/>
  <c r="I2130" i="6"/>
  <c r="Q2129" i="6"/>
  <c r="L2129" i="6"/>
  <c r="K2129" i="6"/>
  <c r="J2129" i="6"/>
  <c r="I2129" i="6"/>
  <c r="Q2128" i="6"/>
  <c r="L2128" i="6"/>
  <c r="K2128" i="6"/>
  <c r="J2128" i="6"/>
  <c r="I2128" i="6"/>
  <c r="Q2127" i="6"/>
  <c r="L2127" i="6"/>
  <c r="K2127" i="6"/>
  <c r="J2127" i="6"/>
  <c r="I2127" i="6"/>
  <c r="Q2126" i="6"/>
  <c r="L2126" i="6"/>
  <c r="K2126" i="6"/>
  <c r="J2126" i="6"/>
  <c r="I2126" i="6"/>
  <c r="Q2125" i="6"/>
  <c r="L2125" i="6"/>
  <c r="K2125" i="6"/>
  <c r="J2125" i="6"/>
  <c r="I2125" i="6"/>
  <c r="Q2124" i="6"/>
  <c r="L2124" i="6"/>
  <c r="K2124" i="6"/>
  <c r="J2124" i="6"/>
  <c r="I2124" i="6"/>
  <c r="Q2123" i="6"/>
  <c r="L2123" i="6"/>
  <c r="K2123" i="6"/>
  <c r="J2123" i="6"/>
  <c r="I2123" i="6"/>
  <c r="Q2122" i="6"/>
  <c r="L2122" i="6"/>
  <c r="K2122" i="6"/>
  <c r="J2122" i="6"/>
  <c r="I2122" i="6"/>
  <c r="Q2121" i="6"/>
  <c r="L2121" i="6"/>
  <c r="K2121" i="6"/>
  <c r="J2121" i="6"/>
  <c r="I2121" i="6"/>
  <c r="Q2120" i="6"/>
  <c r="L2120" i="6"/>
  <c r="K2120" i="6"/>
  <c r="J2120" i="6"/>
  <c r="I2120" i="6"/>
  <c r="Q2119" i="6"/>
  <c r="L2119" i="6"/>
  <c r="K2119" i="6"/>
  <c r="J2119" i="6"/>
  <c r="I2119" i="6"/>
  <c r="Q2118" i="6"/>
  <c r="L2118" i="6"/>
  <c r="K2118" i="6"/>
  <c r="J2118" i="6"/>
  <c r="I2118" i="6"/>
  <c r="Q2117" i="6"/>
  <c r="L2117" i="6"/>
  <c r="K2117" i="6"/>
  <c r="J2117" i="6"/>
  <c r="I2117" i="6"/>
  <c r="Q2116" i="6"/>
  <c r="L2116" i="6"/>
  <c r="K2116" i="6"/>
  <c r="J2116" i="6"/>
  <c r="I2116" i="6"/>
  <c r="Q2115" i="6"/>
  <c r="L2115" i="6"/>
  <c r="K2115" i="6"/>
  <c r="J2115" i="6"/>
  <c r="I2115" i="6"/>
  <c r="Q2114" i="6"/>
  <c r="L2114" i="6"/>
  <c r="K2114" i="6"/>
  <c r="J2114" i="6"/>
  <c r="I2114" i="6"/>
  <c r="Q2113" i="6"/>
  <c r="L2113" i="6"/>
  <c r="K2113" i="6"/>
  <c r="J2113" i="6"/>
  <c r="I2113" i="6"/>
  <c r="Q2112" i="6"/>
  <c r="L2112" i="6"/>
  <c r="K2112" i="6"/>
  <c r="J2112" i="6"/>
  <c r="I2112" i="6"/>
  <c r="Q2111" i="6"/>
  <c r="L2111" i="6"/>
  <c r="K2111" i="6"/>
  <c r="J2111" i="6"/>
  <c r="I2111" i="6"/>
  <c r="Q2110" i="6"/>
  <c r="L2110" i="6"/>
  <c r="K2110" i="6"/>
  <c r="J2110" i="6"/>
  <c r="I2110" i="6"/>
  <c r="Q2109" i="6"/>
  <c r="L2109" i="6"/>
  <c r="K2109" i="6"/>
  <c r="J2109" i="6"/>
  <c r="I2109" i="6"/>
  <c r="Q2108" i="6"/>
  <c r="L2108" i="6"/>
  <c r="K2108" i="6"/>
  <c r="J2108" i="6"/>
  <c r="I2108" i="6"/>
  <c r="Q2107" i="6"/>
  <c r="L2107" i="6"/>
  <c r="K2107" i="6"/>
  <c r="J2107" i="6"/>
  <c r="I2107" i="6"/>
  <c r="Q2106" i="6"/>
  <c r="L2106" i="6"/>
  <c r="K2106" i="6"/>
  <c r="J2106" i="6"/>
  <c r="I2106" i="6"/>
  <c r="Q2105" i="6"/>
  <c r="L2105" i="6"/>
  <c r="K2105" i="6"/>
  <c r="J2105" i="6"/>
  <c r="I2105" i="6"/>
  <c r="Q2104" i="6"/>
  <c r="L2104" i="6"/>
  <c r="K2104" i="6"/>
  <c r="J2104" i="6"/>
  <c r="I2104" i="6"/>
  <c r="Q2103" i="6"/>
  <c r="L2103" i="6"/>
  <c r="K2103" i="6"/>
  <c r="J2103" i="6"/>
  <c r="I2103" i="6"/>
  <c r="Q2102" i="6"/>
  <c r="L2102" i="6"/>
  <c r="K2102" i="6"/>
  <c r="J2102" i="6"/>
  <c r="I2102" i="6"/>
  <c r="Q2101" i="6"/>
  <c r="L2101" i="6"/>
  <c r="K2101" i="6"/>
  <c r="J2101" i="6"/>
  <c r="I2101" i="6"/>
  <c r="Q2100" i="6"/>
  <c r="L2100" i="6"/>
  <c r="K2100" i="6"/>
  <c r="J2100" i="6"/>
  <c r="I2100" i="6"/>
  <c r="Q2099" i="6"/>
  <c r="L2099" i="6"/>
  <c r="K2099" i="6"/>
  <c r="J2099" i="6"/>
  <c r="I2099" i="6"/>
  <c r="Q2098" i="6"/>
  <c r="L2098" i="6"/>
  <c r="K2098" i="6"/>
  <c r="J2098" i="6"/>
  <c r="I2098" i="6"/>
  <c r="Q2097" i="6"/>
  <c r="L2097" i="6"/>
  <c r="K2097" i="6"/>
  <c r="J2097" i="6"/>
  <c r="I2097" i="6"/>
  <c r="Q2096" i="6"/>
  <c r="L2096" i="6"/>
  <c r="K2096" i="6"/>
  <c r="J2096" i="6"/>
  <c r="I2096" i="6"/>
  <c r="Q2095" i="6"/>
  <c r="L2095" i="6"/>
  <c r="K2095" i="6"/>
  <c r="J2095" i="6"/>
  <c r="I2095" i="6"/>
  <c r="Q2094" i="6"/>
  <c r="L2094" i="6"/>
  <c r="K2094" i="6"/>
  <c r="J2094" i="6"/>
  <c r="I2094" i="6"/>
  <c r="Q2093" i="6"/>
  <c r="L2093" i="6"/>
  <c r="K2093" i="6"/>
  <c r="J2093" i="6"/>
  <c r="I2093" i="6"/>
  <c r="Q2092" i="6"/>
  <c r="L2092" i="6"/>
  <c r="K2092" i="6"/>
  <c r="J2092" i="6"/>
  <c r="I2092" i="6"/>
  <c r="Q2091" i="6"/>
  <c r="L2091" i="6"/>
  <c r="K2091" i="6"/>
  <c r="J2091" i="6"/>
  <c r="I2091" i="6"/>
  <c r="Q2090" i="6"/>
  <c r="L2090" i="6"/>
  <c r="K2090" i="6"/>
  <c r="J2090" i="6"/>
  <c r="I2090" i="6"/>
  <c r="Q2089" i="6"/>
  <c r="L2089" i="6"/>
  <c r="K2089" i="6"/>
  <c r="J2089" i="6"/>
  <c r="I2089" i="6"/>
  <c r="Q2088" i="6"/>
  <c r="L2088" i="6"/>
  <c r="K2088" i="6"/>
  <c r="J2088" i="6"/>
  <c r="I2088" i="6"/>
  <c r="Q2087" i="6"/>
  <c r="L2087" i="6"/>
  <c r="K2087" i="6"/>
  <c r="J2087" i="6"/>
  <c r="I2087" i="6"/>
  <c r="Q2086" i="6"/>
  <c r="L2086" i="6"/>
  <c r="K2086" i="6"/>
  <c r="J2086" i="6"/>
  <c r="I2086" i="6"/>
  <c r="Q2085" i="6"/>
  <c r="L2085" i="6"/>
  <c r="K2085" i="6"/>
  <c r="J2085" i="6"/>
  <c r="I2085" i="6"/>
  <c r="Q2084" i="6"/>
  <c r="L2084" i="6"/>
  <c r="K2084" i="6"/>
  <c r="J2084" i="6"/>
  <c r="I2084" i="6"/>
  <c r="Q2083" i="6"/>
  <c r="L2083" i="6"/>
  <c r="K2083" i="6"/>
  <c r="J2083" i="6"/>
  <c r="I2083" i="6"/>
  <c r="Q2082" i="6"/>
  <c r="L2082" i="6"/>
  <c r="K2082" i="6"/>
  <c r="J2082" i="6"/>
  <c r="I2082" i="6"/>
  <c r="Q2081" i="6"/>
  <c r="L2081" i="6"/>
  <c r="K2081" i="6"/>
  <c r="J2081" i="6"/>
  <c r="I2081" i="6"/>
  <c r="Q2080" i="6"/>
  <c r="L2080" i="6"/>
  <c r="K2080" i="6"/>
  <c r="J2080" i="6"/>
  <c r="I2080" i="6"/>
  <c r="Q2079" i="6"/>
  <c r="L2079" i="6"/>
  <c r="K2079" i="6"/>
  <c r="J2079" i="6"/>
  <c r="I2079" i="6"/>
  <c r="Q2078" i="6"/>
  <c r="L2078" i="6"/>
  <c r="K2078" i="6"/>
  <c r="J2078" i="6"/>
  <c r="I2078" i="6"/>
  <c r="Q2077" i="6"/>
  <c r="L2077" i="6"/>
  <c r="K2077" i="6"/>
  <c r="J2077" i="6"/>
  <c r="I2077" i="6"/>
  <c r="Q2076" i="6"/>
  <c r="L2076" i="6"/>
  <c r="K2076" i="6"/>
  <c r="J2076" i="6"/>
  <c r="I2076" i="6"/>
  <c r="Q2075" i="6"/>
  <c r="L2075" i="6"/>
  <c r="K2075" i="6"/>
  <c r="J2075" i="6"/>
  <c r="I2075" i="6"/>
  <c r="Q2074" i="6"/>
  <c r="L2074" i="6"/>
  <c r="K2074" i="6"/>
  <c r="J2074" i="6"/>
  <c r="I2074" i="6"/>
  <c r="Q2073" i="6"/>
  <c r="L2073" i="6"/>
  <c r="K2073" i="6"/>
  <c r="J2073" i="6"/>
  <c r="I2073" i="6"/>
  <c r="Q2072" i="6"/>
  <c r="L2072" i="6"/>
  <c r="K2072" i="6"/>
  <c r="J2072" i="6"/>
  <c r="I2072" i="6"/>
  <c r="Q2071" i="6"/>
  <c r="L2071" i="6"/>
  <c r="K2071" i="6"/>
  <c r="J2071" i="6"/>
  <c r="I2071" i="6"/>
  <c r="Q2070" i="6"/>
  <c r="L2070" i="6"/>
  <c r="K2070" i="6"/>
  <c r="J2070" i="6"/>
  <c r="I2070" i="6"/>
  <c r="Q2069" i="6"/>
  <c r="L2069" i="6"/>
  <c r="K2069" i="6"/>
  <c r="J2069" i="6"/>
  <c r="I2069" i="6"/>
  <c r="Q2068" i="6"/>
  <c r="L2068" i="6"/>
  <c r="K2068" i="6"/>
  <c r="J2068" i="6"/>
  <c r="I2068" i="6"/>
  <c r="Q2067" i="6"/>
  <c r="L2067" i="6"/>
  <c r="K2067" i="6"/>
  <c r="J2067" i="6"/>
  <c r="I2067" i="6"/>
  <c r="Q2066" i="6"/>
  <c r="L2066" i="6"/>
  <c r="K2066" i="6"/>
  <c r="J2066" i="6"/>
  <c r="I2066" i="6"/>
  <c r="Q2065" i="6"/>
  <c r="L2065" i="6"/>
  <c r="K2065" i="6"/>
  <c r="J2065" i="6"/>
  <c r="I2065" i="6"/>
  <c r="Q2064" i="6"/>
  <c r="L2064" i="6"/>
  <c r="K2064" i="6"/>
  <c r="J2064" i="6"/>
  <c r="I2064" i="6"/>
  <c r="Q2063" i="6"/>
  <c r="L2063" i="6"/>
  <c r="K2063" i="6"/>
  <c r="J2063" i="6"/>
  <c r="I2063" i="6"/>
  <c r="Q2062" i="6"/>
  <c r="L2062" i="6"/>
  <c r="K2062" i="6"/>
  <c r="J2062" i="6"/>
  <c r="I2062" i="6"/>
  <c r="Q2061" i="6"/>
  <c r="L2061" i="6"/>
  <c r="K2061" i="6"/>
  <c r="J2061" i="6"/>
  <c r="I2061" i="6"/>
  <c r="Q2060" i="6"/>
  <c r="L2060" i="6"/>
  <c r="K2060" i="6"/>
  <c r="J2060" i="6"/>
  <c r="I2060" i="6"/>
  <c r="Q2059" i="6"/>
  <c r="L2059" i="6"/>
  <c r="K2059" i="6"/>
  <c r="J2059" i="6"/>
  <c r="I2059" i="6"/>
  <c r="Q2058" i="6"/>
  <c r="L2058" i="6"/>
  <c r="K2058" i="6"/>
  <c r="J2058" i="6"/>
  <c r="I2058" i="6"/>
  <c r="Q2057" i="6"/>
  <c r="L2057" i="6"/>
  <c r="K2057" i="6"/>
  <c r="J2057" i="6"/>
  <c r="I2057" i="6"/>
  <c r="Q2056" i="6"/>
  <c r="L2056" i="6"/>
  <c r="K2056" i="6"/>
  <c r="J2056" i="6"/>
  <c r="I2056" i="6"/>
  <c r="Q2055" i="6"/>
  <c r="L2055" i="6"/>
  <c r="K2055" i="6"/>
  <c r="J2055" i="6"/>
  <c r="I2055" i="6"/>
  <c r="Q2054" i="6"/>
  <c r="L2054" i="6"/>
  <c r="K2054" i="6"/>
  <c r="J2054" i="6"/>
  <c r="I2054" i="6"/>
  <c r="Q2053" i="6"/>
  <c r="L2053" i="6"/>
  <c r="K2053" i="6"/>
  <c r="J2053" i="6"/>
  <c r="I2053" i="6"/>
  <c r="Q2052" i="6"/>
  <c r="L2052" i="6"/>
  <c r="K2052" i="6"/>
  <c r="J2052" i="6"/>
  <c r="I2052" i="6"/>
  <c r="Q2051" i="6"/>
  <c r="L2051" i="6"/>
  <c r="K2051" i="6"/>
  <c r="J2051" i="6"/>
  <c r="I2051" i="6"/>
  <c r="Q2050" i="6"/>
  <c r="L2050" i="6"/>
  <c r="K2050" i="6"/>
  <c r="J2050" i="6"/>
  <c r="I2050" i="6"/>
  <c r="Q2049" i="6"/>
  <c r="L2049" i="6"/>
  <c r="K2049" i="6"/>
  <c r="J2049" i="6"/>
  <c r="I2049" i="6"/>
  <c r="Q2048" i="6"/>
  <c r="L2048" i="6"/>
  <c r="K2048" i="6"/>
  <c r="J2048" i="6"/>
  <c r="I2048" i="6"/>
  <c r="Q2047" i="6"/>
  <c r="L2047" i="6"/>
  <c r="K2047" i="6"/>
  <c r="J2047" i="6"/>
  <c r="I2047" i="6"/>
  <c r="Q2046" i="6"/>
  <c r="L2046" i="6"/>
  <c r="K2046" i="6"/>
  <c r="J2046" i="6"/>
  <c r="I2046" i="6"/>
  <c r="Q2045" i="6"/>
  <c r="L2045" i="6"/>
  <c r="K2045" i="6"/>
  <c r="J2045" i="6"/>
  <c r="I2045" i="6"/>
  <c r="Q2044" i="6"/>
  <c r="L2044" i="6"/>
  <c r="K2044" i="6"/>
  <c r="J2044" i="6"/>
  <c r="I2044" i="6"/>
  <c r="Q2043" i="6"/>
  <c r="L2043" i="6"/>
  <c r="K2043" i="6"/>
  <c r="J2043" i="6"/>
  <c r="I2043" i="6"/>
  <c r="Q2042" i="6"/>
  <c r="L2042" i="6"/>
  <c r="K2042" i="6"/>
  <c r="J2042" i="6"/>
  <c r="I2042" i="6"/>
  <c r="Q2041" i="6"/>
  <c r="L2041" i="6"/>
  <c r="K2041" i="6"/>
  <c r="J2041" i="6"/>
  <c r="I2041" i="6"/>
  <c r="Q2040" i="6"/>
  <c r="L2040" i="6"/>
  <c r="K2040" i="6"/>
  <c r="J2040" i="6"/>
  <c r="I2040" i="6"/>
  <c r="Q2039" i="6"/>
  <c r="L2039" i="6"/>
  <c r="K2039" i="6"/>
  <c r="J2039" i="6"/>
  <c r="I2039" i="6"/>
  <c r="Q2038" i="6"/>
  <c r="L2038" i="6"/>
  <c r="K2038" i="6"/>
  <c r="J2038" i="6"/>
  <c r="I2038" i="6"/>
  <c r="Q2037" i="6"/>
  <c r="L2037" i="6"/>
  <c r="K2037" i="6"/>
  <c r="J2037" i="6"/>
  <c r="I2037" i="6"/>
  <c r="Q2036" i="6"/>
  <c r="L2036" i="6"/>
  <c r="K2036" i="6"/>
  <c r="J2036" i="6"/>
  <c r="I2036" i="6"/>
  <c r="Q2035" i="6"/>
  <c r="L2035" i="6"/>
  <c r="K2035" i="6"/>
  <c r="J2035" i="6"/>
  <c r="I2035" i="6"/>
  <c r="Q2034" i="6"/>
  <c r="L2034" i="6"/>
  <c r="K2034" i="6"/>
  <c r="J2034" i="6"/>
  <c r="I2034" i="6"/>
  <c r="Q2033" i="6"/>
  <c r="L2033" i="6"/>
  <c r="K2033" i="6"/>
  <c r="J2033" i="6"/>
  <c r="I2033" i="6"/>
  <c r="Q2032" i="6"/>
  <c r="L2032" i="6"/>
  <c r="K2032" i="6"/>
  <c r="J2032" i="6"/>
  <c r="I2032" i="6"/>
  <c r="Q2031" i="6"/>
  <c r="L2031" i="6"/>
  <c r="K2031" i="6"/>
  <c r="J2031" i="6"/>
  <c r="I2031" i="6"/>
  <c r="Q2030" i="6"/>
  <c r="L2030" i="6"/>
  <c r="K2030" i="6"/>
  <c r="J2030" i="6"/>
  <c r="I2030" i="6"/>
  <c r="Q2029" i="6"/>
  <c r="L2029" i="6"/>
  <c r="K2029" i="6"/>
  <c r="J2029" i="6"/>
  <c r="I2029" i="6"/>
  <c r="Q2028" i="6"/>
  <c r="L2028" i="6"/>
  <c r="K2028" i="6"/>
  <c r="J2028" i="6"/>
  <c r="I2028" i="6"/>
  <c r="Q2027" i="6"/>
  <c r="L2027" i="6"/>
  <c r="K2027" i="6"/>
  <c r="J2027" i="6"/>
  <c r="I2027" i="6"/>
  <c r="Q2026" i="6"/>
  <c r="L2026" i="6"/>
  <c r="K2026" i="6"/>
  <c r="J2026" i="6"/>
  <c r="I2026" i="6"/>
  <c r="Q2025" i="6"/>
  <c r="L2025" i="6"/>
  <c r="K2025" i="6"/>
  <c r="J2025" i="6"/>
  <c r="I2025" i="6"/>
  <c r="Q2024" i="6"/>
  <c r="L2024" i="6"/>
  <c r="K2024" i="6"/>
  <c r="J2024" i="6"/>
  <c r="I2024" i="6"/>
  <c r="Q2023" i="6"/>
  <c r="L2023" i="6"/>
  <c r="K2023" i="6"/>
  <c r="J2023" i="6"/>
  <c r="I2023" i="6"/>
  <c r="Q2022" i="6"/>
  <c r="L2022" i="6"/>
  <c r="K2022" i="6"/>
  <c r="J2022" i="6"/>
  <c r="I2022" i="6"/>
  <c r="Q2021" i="6"/>
  <c r="L2021" i="6"/>
  <c r="K2021" i="6"/>
  <c r="J2021" i="6"/>
  <c r="I2021" i="6"/>
  <c r="Q2020" i="6"/>
  <c r="L2020" i="6"/>
  <c r="K2020" i="6"/>
  <c r="J2020" i="6"/>
  <c r="I2020" i="6"/>
  <c r="Q2019" i="6"/>
  <c r="L2019" i="6"/>
  <c r="K2019" i="6"/>
  <c r="J2019" i="6"/>
  <c r="I2019" i="6"/>
  <c r="Q2018" i="6"/>
  <c r="L2018" i="6"/>
  <c r="K2018" i="6"/>
  <c r="J2018" i="6"/>
  <c r="I2018" i="6"/>
  <c r="Q2017" i="6"/>
  <c r="L2017" i="6"/>
  <c r="K2017" i="6"/>
  <c r="J2017" i="6"/>
  <c r="I2017" i="6"/>
  <c r="Q2016" i="6"/>
  <c r="L2016" i="6"/>
  <c r="K2016" i="6"/>
  <c r="J2016" i="6"/>
  <c r="I2016" i="6"/>
  <c r="Q2015" i="6"/>
  <c r="L2015" i="6"/>
  <c r="K2015" i="6"/>
  <c r="J2015" i="6"/>
  <c r="I2015" i="6"/>
  <c r="Q2014" i="6"/>
  <c r="L2014" i="6"/>
  <c r="K2014" i="6"/>
  <c r="J2014" i="6"/>
  <c r="I2014" i="6"/>
  <c r="Q2013" i="6"/>
  <c r="L2013" i="6"/>
  <c r="K2013" i="6"/>
  <c r="J2013" i="6"/>
  <c r="I2013" i="6"/>
  <c r="Q2012" i="6"/>
  <c r="L2012" i="6"/>
  <c r="K2012" i="6"/>
  <c r="J2012" i="6"/>
  <c r="I2012" i="6"/>
  <c r="Q2011" i="6"/>
  <c r="L2011" i="6"/>
  <c r="K2011" i="6"/>
  <c r="J2011" i="6"/>
  <c r="I2011" i="6"/>
  <c r="Q2010" i="6"/>
  <c r="L2010" i="6"/>
  <c r="K2010" i="6"/>
  <c r="J2010" i="6"/>
  <c r="I2010" i="6"/>
  <c r="Q2009" i="6"/>
  <c r="L2009" i="6"/>
  <c r="K2009" i="6"/>
  <c r="J2009" i="6"/>
  <c r="I2009" i="6"/>
  <c r="Q2008" i="6"/>
  <c r="L2008" i="6"/>
  <c r="K2008" i="6"/>
  <c r="J2008" i="6"/>
  <c r="I2008" i="6"/>
  <c r="Q2007" i="6"/>
  <c r="L2007" i="6"/>
  <c r="K2007" i="6"/>
  <c r="J2007" i="6"/>
  <c r="I2007" i="6"/>
  <c r="Q2006" i="6"/>
  <c r="L2006" i="6"/>
  <c r="K2006" i="6"/>
  <c r="J2006" i="6"/>
  <c r="I2006" i="6"/>
  <c r="Q2005" i="6"/>
  <c r="L2005" i="6"/>
  <c r="K2005" i="6"/>
  <c r="J2005" i="6"/>
  <c r="I2005" i="6"/>
  <c r="Q2004" i="6"/>
  <c r="L2004" i="6"/>
  <c r="K2004" i="6"/>
  <c r="J2004" i="6"/>
  <c r="I2004" i="6"/>
  <c r="Q2003" i="6"/>
  <c r="L2003" i="6"/>
  <c r="K2003" i="6"/>
  <c r="J2003" i="6"/>
  <c r="I2003" i="6"/>
  <c r="Q2002" i="6"/>
  <c r="L2002" i="6"/>
  <c r="K2002" i="6"/>
  <c r="J2002" i="6"/>
  <c r="I2002" i="6"/>
  <c r="Q2001" i="6"/>
  <c r="L2001" i="6"/>
  <c r="K2001" i="6"/>
  <c r="J2001" i="6"/>
  <c r="I2001" i="6"/>
  <c r="Q2000" i="6"/>
  <c r="L2000" i="6"/>
  <c r="K2000" i="6"/>
  <c r="J2000" i="6"/>
  <c r="I2000" i="6"/>
  <c r="Q1999" i="6"/>
  <c r="L1999" i="6"/>
  <c r="K1999" i="6"/>
  <c r="J1999" i="6"/>
  <c r="I1999" i="6"/>
  <c r="Q1998" i="6"/>
  <c r="L1998" i="6"/>
  <c r="K1998" i="6"/>
  <c r="J1998" i="6"/>
  <c r="I1998" i="6"/>
  <c r="Q1997" i="6"/>
  <c r="L1997" i="6"/>
  <c r="K1997" i="6"/>
  <c r="J1997" i="6"/>
  <c r="I1997" i="6"/>
  <c r="Q1996" i="6"/>
  <c r="L1996" i="6"/>
  <c r="K1996" i="6"/>
  <c r="J1996" i="6"/>
  <c r="I1996" i="6"/>
  <c r="Q1995" i="6"/>
  <c r="L1995" i="6"/>
  <c r="K1995" i="6"/>
  <c r="J1995" i="6"/>
  <c r="I1995" i="6"/>
  <c r="Q1994" i="6"/>
  <c r="L1994" i="6"/>
  <c r="K1994" i="6"/>
  <c r="J1994" i="6"/>
  <c r="I1994" i="6"/>
  <c r="Q1993" i="6"/>
  <c r="L1993" i="6"/>
  <c r="K1993" i="6"/>
  <c r="J1993" i="6"/>
  <c r="I1993" i="6"/>
  <c r="Q1992" i="6"/>
  <c r="L1992" i="6"/>
  <c r="K1992" i="6"/>
  <c r="J1992" i="6"/>
  <c r="I1992" i="6"/>
  <c r="Q1991" i="6"/>
  <c r="L1991" i="6"/>
  <c r="K1991" i="6"/>
  <c r="J1991" i="6"/>
  <c r="I1991" i="6"/>
  <c r="Q1990" i="6"/>
  <c r="L1990" i="6"/>
  <c r="K1990" i="6"/>
  <c r="J1990" i="6"/>
  <c r="I1990" i="6"/>
  <c r="Q1989" i="6"/>
  <c r="L1989" i="6"/>
  <c r="K1989" i="6"/>
  <c r="J1989" i="6"/>
  <c r="I1989" i="6"/>
  <c r="Q1988" i="6"/>
  <c r="L1988" i="6"/>
  <c r="K1988" i="6"/>
  <c r="J1988" i="6"/>
  <c r="I1988" i="6"/>
  <c r="Q1987" i="6"/>
  <c r="L1987" i="6"/>
  <c r="K1987" i="6"/>
  <c r="J1987" i="6"/>
  <c r="I1987" i="6"/>
  <c r="Q1986" i="6"/>
  <c r="L1986" i="6"/>
  <c r="K1986" i="6"/>
  <c r="J1986" i="6"/>
  <c r="I1986" i="6"/>
  <c r="Q1985" i="6"/>
  <c r="L1985" i="6"/>
  <c r="K1985" i="6"/>
  <c r="J1985" i="6"/>
  <c r="I1985" i="6"/>
  <c r="Q1984" i="6"/>
  <c r="L1984" i="6"/>
  <c r="K1984" i="6"/>
  <c r="J1984" i="6"/>
  <c r="I1984" i="6"/>
  <c r="Q1983" i="6"/>
  <c r="L1983" i="6"/>
  <c r="K1983" i="6"/>
  <c r="J1983" i="6"/>
  <c r="I1983" i="6"/>
  <c r="Q1982" i="6"/>
  <c r="L1982" i="6"/>
  <c r="K1982" i="6"/>
  <c r="J1982" i="6"/>
  <c r="I1982" i="6"/>
  <c r="Q1981" i="6"/>
  <c r="L1981" i="6"/>
  <c r="K1981" i="6"/>
  <c r="J1981" i="6"/>
  <c r="I1981" i="6"/>
  <c r="Q1980" i="6"/>
  <c r="L1980" i="6"/>
  <c r="K1980" i="6"/>
  <c r="J1980" i="6"/>
  <c r="I1980" i="6"/>
  <c r="Q1979" i="6"/>
  <c r="L1979" i="6"/>
  <c r="K1979" i="6"/>
  <c r="J1979" i="6"/>
  <c r="I1979" i="6"/>
  <c r="Q1978" i="6"/>
  <c r="L1978" i="6"/>
  <c r="K1978" i="6"/>
  <c r="J1978" i="6"/>
  <c r="I1978" i="6"/>
  <c r="Q1977" i="6"/>
  <c r="L1977" i="6"/>
  <c r="K1977" i="6"/>
  <c r="J1977" i="6"/>
  <c r="I1977" i="6"/>
  <c r="Q1976" i="6"/>
  <c r="L1976" i="6"/>
  <c r="K1976" i="6"/>
  <c r="J1976" i="6"/>
  <c r="I1976" i="6"/>
  <c r="Q1975" i="6"/>
  <c r="L1975" i="6"/>
  <c r="K1975" i="6"/>
  <c r="J1975" i="6"/>
  <c r="I1975" i="6"/>
  <c r="Q1974" i="6"/>
  <c r="L1974" i="6"/>
  <c r="K1974" i="6"/>
  <c r="J1974" i="6"/>
  <c r="I1974" i="6"/>
  <c r="Q1973" i="6"/>
  <c r="L1973" i="6"/>
  <c r="K1973" i="6"/>
  <c r="J1973" i="6"/>
  <c r="I1973" i="6"/>
  <c r="Q1972" i="6"/>
  <c r="L1972" i="6"/>
  <c r="K1972" i="6"/>
  <c r="J1972" i="6"/>
  <c r="I1972" i="6"/>
  <c r="Q1971" i="6"/>
  <c r="L1971" i="6"/>
  <c r="K1971" i="6"/>
  <c r="J1971" i="6"/>
  <c r="I1971" i="6"/>
  <c r="Q1970" i="6"/>
  <c r="L1970" i="6"/>
  <c r="K1970" i="6"/>
  <c r="J1970" i="6"/>
  <c r="I1970" i="6"/>
  <c r="Q1969" i="6"/>
  <c r="L1969" i="6"/>
  <c r="K1969" i="6"/>
  <c r="J1969" i="6"/>
  <c r="I1969" i="6"/>
  <c r="Q1968" i="6"/>
  <c r="L1968" i="6"/>
  <c r="K1968" i="6"/>
  <c r="J1968" i="6"/>
  <c r="I1968" i="6"/>
  <c r="Q1967" i="6"/>
  <c r="L1967" i="6"/>
  <c r="K1967" i="6"/>
  <c r="J1967" i="6"/>
  <c r="I1967" i="6"/>
  <c r="Q1966" i="6"/>
  <c r="L1966" i="6"/>
  <c r="K1966" i="6"/>
  <c r="J1966" i="6"/>
  <c r="I1966" i="6"/>
  <c r="Q1965" i="6"/>
  <c r="L1965" i="6"/>
  <c r="K1965" i="6"/>
  <c r="J1965" i="6"/>
  <c r="I1965" i="6"/>
  <c r="Q1964" i="6"/>
  <c r="L1964" i="6"/>
  <c r="K1964" i="6"/>
  <c r="J1964" i="6"/>
  <c r="I1964" i="6"/>
  <c r="Q1963" i="6"/>
  <c r="L1963" i="6"/>
  <c r="K1963" i="6"/>
  <c r="J1963" i="6"/>
  <c r="I1963" i="6"/>
  <c r="Q1962" i="6"/>
  <c r="L1962" i="6"/>
  <c r="K1962" i="6"/>
  <c r="J1962" i="6"/>
  <c r="I1962" i="6"/>
  <c r="Q1961" i="6"/>
  <c r="L1961" i="6"/>
  <c r="K1961" i="6"/>
  <c r="J1961" i="6"/>
  <c r="I1961" i="6"/>
  <c r="Q1960" i="6"/>
  <c r="L1960" i="6"/>
  <c r="K1960" i="6"/>
  <c r="J1960" i="6"/>
  <c r="I1960" i="6"/>
  <c r="Q1959" i="6"/>
  <c r="L1959" i="6"/>
  <c r="K1959" i="6"/>
  <c r="J1959" i="6"/>
  <c r="I1959" i="6"/>
  <c r="Q1958" i="6"/>
  <c r="L1958" i="6"/>
  <c r="K1958" i="6"/>
  <c r="J1958" i="6"/>
  <c r="I1958" i="6"/>
  <c r="Q1957" i="6"/>
  <c r="L1957" i="6"/>
  <c r="K1957" i="6"/>
  <c r="J1957" i="6"/>
  <c r="I1957" i="6"/>
  <c r="Q1956" i="6"/>
  <c r="L1956" i="6"/>
  <c r="K1956" i="6"/>
  <c r="J1956" i="6"/>
  <c r="I1956" i="6"/>
  <c r="Q1955" i="6"/>
  <c r="L1955" i="6"/>
  <c r="K1955" i="6"/>
  <c r="J1955" i="6"/>
  <c r="I1955" i="6"/>
  <c r="Q1954" i="6"/>
  <c r="L1954" i="6"/>
  <c r="K1954" i="6"/>
  <c r="J1954" i="6"/>
  <c r="I1954" i="6"/>
  <c r="Q1953" i="6"/>
  <c r="L1953" i="6"/>
  <c r="K1953" i="6"/>
  <c r="J1953" i="6"/>
  <c r="I1953" i="6"/>
  <c r="Q1952" i="6"/>
  <c r="L1952" i="6"/>
  <c r="K1952" i="6"/>
  <c r="J1952" i="6"/>
  <c r="I1952" i="6"/>
  <c r="Q1951" i="6"/>
  <c r="L1951" i="6"/>
  <c r="K1951" i="6"/>
  <c r="J1951" i="6"/>
  <c r="I1951" i="6"/>
  <c r="Q1950" i="6"/>
  <c r="L1950" i="6"/>
  <c r="K1950" i="6"/>
  <c r="J1950" i="6"/>
  <c r="I1950" i="6"/>
  <c r="Q1949" i="6"/>
  <c r="L1949" i="6"/>
  <c r="K1949" i="6"/>
  <c r="J1949" i="6"/>
  <c r="I1949" i="6"/>
  <c r="Q1948" i="6"/>
  <c r="L1948" i="6"/>
  <c r="K1948" i="6"/>
  <c r="J1948" i="6"/>
  <c r="I1948" i="6"/>
  <c r="Q1947" i="6"/>
  <c r="L1947" i="6"/>
  <c r="K1947" i="6"/>
  <c r="J1947" i="6"/>
  <c r="I1947" i="6"/>
  <c r="Q1946" i="6"/>
  <c r="L1946" i="6"/>
  <c r="K1946" i="6"/>
  <c r="J1946" i="6"/>
  <c r="I1946" i="6"/>
  <c r="Q1945" i="6"/>
  <c r="L1945" i="6"/>
  <c r="K1945" i="6"/>
  <c r="J1945" i="6"/>
  <c r="I1945" i="6"/>
  <c r="Q1944" i="6"/>
  <c r="L1944" i="6"/>
  <c r="K1944" i="6"/>
  <c r="J1944" i="6"/>
  <c r="I1944" i="6"/>
  <c r="Q1943" i="6"/>
  <c r="L1943" i="6"/>
  <c r="K1943" i="6"/>
  <c r="J1943" i="6"/>
  <c r="I1943" i="6"/>
  <c r="Q1942" i="6"/>
  <c r="L1942" i="6"/>
  <c r="K1942" i="6"/>
  <c r="J1942" i="6"/>
  <c r="I1942" i="6"/>
  <c r="Q1941" i="6"/>
  <c r="L1941" i="6"/>
  <c r="K1941" i="6"/>
  <c r="J1941" i="6"/>
  <c r="I1941" i="6"/>
  <c r="Q1940" i="6"/>
  <c r="L1940" i="6"/>
  <c r="K1940" i="6"/>
  <c r="J1940" i="6"/>
  <c r="I1940" i="6"/>
  <c r="Q1939" i="6"/>
  <c r="L1939" i="6"/>
  <c r="K1939" i="6"/>
  <c r="J1939" i="6"/>
  <c r="I1939" i="6"/>
  <c r="Q1938" i="6"/>
  <c r="L1938" i="6"/>
  <c r="K1938" i="6"/>
  <c r="J1938" i="6"/>
  <c r="I1938" i="6"/>
  <c r="Q1937" i="6"/>
  <c r="L1937" i="6"/>
  <c r="K1937" i="6"/>
  <c r="J1937" i="6"/>
  <c r="I1937" i="6"/>
  <c r="Q1936" i="6"/>
  <c r="L1936" i="6"/>
  <c r="K1936" i="6"/>
  <c r="J1936" i="6"/>
  <c r="I1936" i="6"/>
  <c r="Q1935" i="6"/>
  <c r="L1935" i="6"/>
  <c r="K1935" i="6"/>
  <c r="J1935" i="6"/>
  <c r="I1935" i="6"/>
  <c r="Q1934" i="6"/>
  <c r="L1934" i="6"/>
  <c r="K1934" i="6"/>
  <c r="J1934" i="6"/>
  <c r="I1934" i="6"/>
  <c r="Q1933" i="6"/>
  <c r="L1933" i="6"/>
  <c r="K1933" i="6"/>
  <c r="J1933" i="6"/>
  <c r="I1933" i="6"/>
  <c r="Q1932" i="6"/>
  <c r="L1932" i="6"/>
  <c r="K1932" i="6"/>
  <c r="J1932" i="6"/>
  <c r="I1932" i="6"/>
  <c r="Q1931" i="6"/>
  <c r="L1931" i="6"/>
  <c r="K1931" i="6"/>
  <c r="J1931" i="6"/>
  <c r="I1931" i="6"/>
  <c r="Q1930" i="6"/>
  <c r="L1930" i="6"/>
  <c r="K1930" i="6"/>
  <c r="J1930" i="6"/>
  <c r="I1930" i="6"/>
  <c r="Q1929" i="6"/>
  <c r="L1929" i="6"/>
  <c r="K1929" i="6"/>
  <c r="J1929" i="6"/>
  <c r="I1929" i="6"/>
  <c r="Q1928" i="6"/>
  <c r="L1928" i="6"/>
  <c r="K1928" i="6"/>
  <c r="J1928" i="6"/>
  <c r="I1928" i="6"/>
  <c r="Q1927" i="6"/>
  <c r="L1927" i="6"/>
  <c r="K1927" i="6"/>
  <c r="J1927" i="6"/>
  <c r="I1927" i="6"/>
  <c r="Q1926" i="6"/>
  <c r="L1926" i="6"/>
  <c r="K1926" i="6"/>
  <c r="J1926" i="6"/>
  <c r="I1926" i="6"/>
  <c r="Q1925" i="6"/>
  <c r="L1925" i="6"/>
  <c r="K1925" i="6"/>
  <c r="J1925" i="6"/>
  <c r="I1925" i="6"/>
  <c r="Q1924" i="6"/>
  <c r="L1924" i="6"/>
  <c r="K1924" i="6"/>
  <c r="J1924" i="6"/>
  <c r="I1924" i="6"/>
  <c r="Q1923" i="6"/>
  <c r="L1923" i="6"/>
  <c r="K1923" i="6"/>
  <c r="J1923" i="6"/>
  <c r="I1923" i="6"/>
  <c r="Q1922" i="6"/>
  <c r="L1922" i="6"/>
  <c r="K1922" i="6"/>
  <c r="J1922" i="6"/>
  <c r="I1922" i="6"/>
  <c r="Q1921" i="6"/>
  <c r="L1921" i="6"/>
  <c r="K1921" i="6"/>
  <c r="J1921" i="6"/>
  <c r="I1921" i="6"/>
  <c r="Q1920" i="6"/>
  <c r="L1920" i="6"/>
  <c r="K1920" i="6"/>
  <c r="J1920" i="6"/>
  <c r="I1920" i="6"/>
  <c r="Q1919" i="6"/>
  <c r="L1919" i="6"/>
  <c r="K1919" i="6"/>
  <c r="J1919" i="6"/>
  <c r="I1919" i="6"/>
  <c r="Q1918" i="6"/>
  <c r="L1918" i="6"/>
  <c r="K1918" i="6"/>
  <c r="J1918" i="6"/>
  <c r="I1918" i="6"/>
  <c r="Q1917" i="6"/>
  <c r="L1917" i="6"/>
  <c r="K1917" i="6"/>
  <c r="J1917" i="6"/>
  <c r="I1917" i="6"/>
  <c r="Q1916" i="6"/>
  <c r="L1916" i="6"/>
  <c r="K1916" i="6"/>
  <c r="J1916" i="6"/>
  <c r="I1916" i="6"/>
  <c r="Q1915" i="6"/>
  <c r="L1915" i="6"/>
  <c r="K1915" i="6"/>
  <c r="J1915" i="6"/>
  <c r="I1915" i="6"/>
  <c r="Q1914" i="6"/>
  <c r="L1914" i="6"/>
  <c r="K1914" i="6"/>
  <c r="J1914" i="6"/>
  <c r="I1914" i="6"/>
  <c r="Q1913" i="6"/>
  <c r="L1913" i="6"/>
  <c r="K1913" i="6"/>
  <c r="J1913" i="6"/>
  <c r="I1913" i="6"/>
  <c r="Q1912" i="6"/>
  <c r="L1912" i="6"/>
  <c r="K1912" i="6"/>
  <c r="J1912" i="6"/>
  <c r="I1912" i="6"/>
  <c r="Q1911" i="6"/>
  <c r="L1911" i="6"/>
  <c r="K1911" i="6"/>
  <c r="J1911" i="6"/>
  <c r="I1911" i="6"/>
  <c r="Q1910" i="6"/>
  <c r="L1910" i="6"/>
  <c r="K1910" i="6"/>
  <c r="J1910" i="6"/>
  <c r="I1910" i="6"/>
  <c r="Q1909" i="6"/>
  <c r="L1909" i="6"/>
  <c r="K1909" i="6"/>
  <c r="J1909" i="6"/>
  <c r="I1909" i="6"/>
  <c r="Q1908" i="6"/>
  <c r="L1908" i="6"/>
  <c r="K1908" i="6"/>
  <c r="J1908" i="6"/>
  <c r="I1908" i="6"/>
  <c r="Q1907" i="6"/>
  <c r="L1907" i="6"/>
  <c r="K1907" i="6"/>
  <c r="J1907" i="6"/>
  <c r="I1907" i="6"/>
  <c r="Q1906" i="6"/>
  <c r="L1906" i="6"/>
  <c r="K1906" i="6"/>
  <c r="J1906" i="6"/>
  <c r="I1906" i="6"/>
  <c r="Q1905" i="6"/>
  <c r="L1905" i="6"/>
  <c r="K1905" i="6"/>
  <c r="J1905" i="6"/>
  <c r="I1905" i="6"/>
  <c r="Q1904" i="6"/>
  <c r="L1904" i="6"/>
  <c r="K1904" i="6"/>
  <c r="J1904" i="6"/>
  <c r="I1904" i="6"/>
  <c r="Q1903" i="6"/>
  <c r="L1903" i="6"/>
  <c r="K1903" i="6"/>
  <c r="J1903" i="6"/>
  <c r="I1903" i="6"/>
  <c r="Q1902" i="6"/>
  <c r="L1902" i="6"/>
  <c r="K1902" i="6"/>
  <c r="J1902" i="6"/>
  <c r="I1902" i="6"/>
  <c r="Q1901" i="6"/>
  <c r="L1901" i="6"/>
  <c r="K1901" i="6"/>
  <c r="J1901" i="6"/>
  <c r="I1901" i="6"/>
  <c r="Q1900" i="6"/>
  <c r="L1900" i="6"/>
  <c r="K1900" i="6"/>
  <c r="J1900" i="6"/>
  <c r="I1900" i="6"/>
  <c r="Q1899" i="6"/>
  <c r="L1899" i="6"/>
  <c r="K1899" i="6"/>
  <c r="J1899" i="6"/>
  <c r="I1899" i="6"/>
  <c r="Q1898" i="6"/>
  <c r="L1898" i="6"/>
  <c r="K1898" i="6"/>
  <c r="J1898" i="6"/>
  <c r="I1898" i="6"/>
  <c r="Q1897" i="6"/>
  <c r="L1897" i="6"/>
  <c r="K1897" i="6"/>
  <c r="J1897" i="6"/>
  <c r="I1897" i="6"/>
  <c r="Q1896" i="6"/>
  <c r="L1896" i="6"/>
  <c r="K1896" i="6"/>
  <c r="J1896" i="6"/>
  <c r="I1896" i="6"/>
  <c r="Q1895" i="6"/>
  <c r="L1895" i="6"/>
  <c r="K1895" i="6"/>
  <c r="J1895" i="6"/>
  <c r="I1895" i="6"/>
  <c r="Q1894" i="6"/>
  <c r="L1894" i="6"/>
  <c r="K1894" i="6"/>
  <c r="J1894" i="6"/>
  <c r="I1894" i="6"/>
  <c r="Q1893" i="6"/>
  <c r="L1893" i="6"/>
  <c r="K1893" i="6"/>
  <c r="J1893" i="6"/>
  <c r="I1893" i="6"/>
  <c r="Q1892" i="6"/>
  <c r="L1892" i="6"/>
  <c r="K1892" i="6"/>
  <c r="J1892" i="6"/>
  <c r="I1892" i="6"/>
  <c r="Q1891" i="6"/>
  <c r="L1891" i="6"/>
  <c r="K1891" i="6"/>
  <c r="J1891" i="6"/>
  <c r="I1891" i="6"/>
  <c r="Q1890" i="6"/>
  <c r="L1890" i="6"/>
  <c r="K1890" i="6"/>
  <c r="J1890" i="6"/>
  <c r="I1890" i="6"/>
  <c r="Q1889" i="6"/>
  <c r="L1889" i="6"/>
  <c r="K1889" i="6"/>
  <c r="J1889" i="6"/>
  <c r="I1889" i="6"/>
  <c r="Q1888" i="6"/>
  <c r="L1888" i="6"/>
  <c r="K1888" i="6"/>
  <c r="J1888" i="6"/>
  <c r="I1888" i="6"/>
  <c r="Q1887" i="6"/>
  <c r="L1887" i="6"/>
  <c r="K1887" i="6"/>
  <c r="J1887" i="6"/>
  <c r="I1887" i="6"/>
  <c r="Q1886" i="6"/>
  <c r="L1886" i="6"/>
  <c r="K1886" i="6"/>
  <c r="J1886" i="6"/>
  <c r="I1886" i="6"/>
  <c r="Q1885" i="6"/>
  <c r="L1885" i="6"/>
  <c r="K1885" i="6"/>
  <c r="J1885" i="6"/>
  <c r="I1885" i="6"/>
  <c r="Q1884" i="6"/>
  <c r="L1884" i="6"/>
  <c r="K1884" i="6"/>
  <c r="J1884" i="6"/>
  <c r="I1884" i="6"/>
  <c r="Q1883" i="6"/>
  <c r="L1883" i="6"/>
  <c r="K1883" i="6"/>
  <c r="J1883" i="6"/>
  <c r="I1883" i="6"/>
  <c r="Q1882" i="6"/>
  <c r="L1882" i="6"/>
  <c r="K1882" i="6"/>
  <c r="J1882" i="6"/>
  <c r="I1882" i="6"/>
  <c r="Q1881" i="6"/>
  <c r="L1881" i="6"/>
  <c r="K1881" i="6"/>
  <c r="J1881" i="6"/>
  <c r="I1881" i="6"/>
  <c r="Q1880" i="6"/>
  <c r="L1880" i="6"/>
  <c r="K1880" i="6"/>
  <c r="J1880" i="6"/>
  <c r="I1880" i="6"/>
  <c r="Q1879" i="6"/>
  <c r="L1879" i="6"/>
  <c r="K1879" i="6"/>
  <c r="J1879" i="6"/>
  <c r="I1879" i="6"/>
  <c r="Q1878" i="6"/>
  <c r="L1878" i="6"/>
  <c r="K1878" i="6"/>
  <c r="J1878" i="6"/>
  <c r="I1878" i="6"/>
  <c r="Q1877" i="6"/>
  <c r="L1877" i="6"/>
  <c r="K1877" i="6"/>
  <c r="J1877" i="6"/>
  <c r="I1877" i="6"/>
  <c r="Q1876" i="6"/>
  <c r="L1876" i="6"/>
  <c r="K1876" i="6"/>
  <c r="J1876" i="6"/>
  <c r="I1876" i="6"/>
  <c r="Q1875" i="6"/>
  <c r="L1875" i="6"/>
  <c r="K1875" i="6"/>
  <c r="J1875" i="6"/>
  <c r="I1875" i="6"/>
  <c r="Q1874" i="6"/>
  <c r="L1874" i="6"/>
  <c r="K1874" i="6"/>
  <c r="J1874" i="6"/>
  <c r="I1874" i="6"/>
  <c r="Q1873" i="6"/>
  <c r="L1873" i="6"/>
  <c r="K1873" i="6"/>
  <c r="J1873" i="6"/>
  <c r="I1873" i="6"/>
  <c r="Q1872" i="6"/>
  <c r="L1872" i="6"/>
  <c r="K1872" i="6"/>
  <c r="J1872" i="6"/>
  <c r="I1872" i="6"/>
  <c r="Q1871" i="6"/>
  <c r="L1871" i="6"/>
  <c r="K1871" i="6"/>
  <c r="J1871" i="6"/>
  <c r="I1871" i="6"/>
  <c r="Q1870" i="6"/>
  <c r="L1870" i="6"/>
  <c r="K1870" i="6"/>
  <c r="J1870" i="6"/>
  <c r="I1870" i="6"/>
  <c r="Q1869" i="6"/>
  <c r="L1869" i="6"/>
  <c r="K1869" i="6"/>
  <c r="J1869" i="6"/>
  <c r="I1869" i="6"/>
  <c r="Q1868" i="6"/>
  <c r="L1868" i="6"/>
  <c r="K1868" i="6"/>
  <c r="J1868" i="6"/>
  <c r="I1868" i="6"/>
  <c r="Q1867" i="6"/>
  <c r="L1867" i="6"/>
  <c r="K1867" i="6"/>
  <c r="J1867" i="6"/>
  <c r="I1867" i="6"/>
  <c r="Q1866" i="6"/>
  <c r="L1866" i="6"/>
  <c r="K1866" i="6"/>
  <c r="J1866" i="6"/>
  <c r="I1866" i="6"/>
  <c r="Q1865" i="6"/>
  <c r="L1865" i="6"/>
  <c r="K1865" i="6"/>
  <c r="J1865" i="6"/>
  <c r="I1865" i="6"/>
  <c r="Q1864" i="6"/>
  <c r="L1864" i="6"/>
  <c r="K1864" i="6"/>
  <c r="J1864" i="6"/>
  <c r="I1864" i="6"/>
  <c r="Q1863" i="6"/>
  <c r="L1863" i="6"/>
  <c r="K1863" i="6"/>
  <c r="J1863" i="6"/>
  <c r="I1863" i="6"/>
  <c r="Q1862" i="6"/>
  <c r="L1862" i="6"/>
  <c r="K1862" i="6"/>
  <c r="J1862" i="6"/>
  <c r="I1862" i="6"/>
  <c r="Q1861" i="6"/>
  <c r="L1861" i="6"/>
  <c r="K1861" i="6"/>
  <c r="J1861" i="6"/>
  <c r="I1861" i="6"/>
  <c r="Q1860" i="6"/>
  <c r="L1860" i="6"/>
  <c r="K1860" i="6"/>
  <c r="J1860" i="6"/>
  <c r="I1860" i="6"/>
  <c r="Q1859" i="6"/>
  <c r="L1859" i="6"/>
  <c r="K1859" i="6"/>
  <c r="J1859" i="6"/>
  <c r="I1859" i="6"/>
  <c r="Q1858" i="6"/>
  <c r="L1858" i="6"/>
  <c r="K1858" i="6"/>
  <c r="J1858" i="6"/>
  <c r="I1858" i="6"/>
  <c r="Q1857" i="6"/>
  <c r="L1857" i="6"/>
  <c r="K1857" i="6"/>
  <c r="J1857" i="6"/>
  <c r="I1857" i="6"/>
  <c r="Q1856" i="6"/>
  <c r="L1856" i="6"/>
  <c r="K1856" i="6"/>
  <c r="J1856" i="6"/>
  <c r="I1856" i="6"/>
  <c r="Q1855" i="6"/>
  <c r="L1855" i="6"/>
  <c r="K1855" i="6"/>
  <c r="J1855" i="6"/>
  <c r="I1855" i="6"/>
  <c r="Q1854" i="6"/>
  <c r="L1854" i="6"/>
  <c r="K1854" i="6"/>
  <c r="J1854" i="6"/>
  <c r="I1854" i="6"/>
  <c r="Q1853" i="6"/>
  <c r="L1853" i="6"/>
  <c r="K1853" i="6"/>
  <c r="J1853" i="6"/>
  <c r="I1853" i="6"/>
  <c r="Q1852" i="6"/>
  <c r="L1852" i="6"/>
  <c r="K1852" i="6"/>
  <c r="J1852" i="6"/>
  <c r="I1852" i="6"/>
  <c r="Q1851" i="6"/>
  <c r="L1851" i="6"/>
  <c r="K1851" i="6"/>
  <c r="J1851" i="6"/>
  <c r="I1851" i="6"/>
  <c r="Q1850" i="6"/>
  <c r="L1850" i="6"/>
  <c r="K1850" i="6"/>
  <c r="J1850" i="6"/>
  <c r="I1850" i="6"/>
  <c r="Q1849" i="6"/>
  <c r="L1849" i="6"/>
  <c r="K1849" i="6"/>
  <c r="J1849" i="6"/>
  <c r="I1849" i="6"/>
  <c r="Q1848" i="6"/>
  <c r="L1848" i="6"/>
  <c r="K1848" i="6"/>
  <c r="J1848" i="6"/>
  <c r="I1848" i="6"/>
  <c r="Q1847" i="6"/>
  <c r="L1847" i="6"/>
  <c r="K1847" i="6"/>
  <c r="J1847" i="6"/>
  <c r="I1847" i="6"/>
  <c r="Q1846" i="6"/>
  <c r="L1846" i="6"/>
  <c r="K1846" i="6"/>
  <c r="J1846" i="6"/>
  <c r="I1846" i="6"/>
  <c r="Q1845" i="6"/>
  <c r="L1845" i="6"/>
  <c r="K1845" i="6"/>
  <c r="J1845" i="6"/>
  <c r="I1845" i="6"/>
  <c r="Q1844" i="6"/>
  <c r="L1844" i="6"/>
  <c r="K1844" i="6"/>
  <c r="J1844" i="6"/>
  <c r="I1844" i="6"/>
  <c r="Q1843" i="6"/>
  <c r="L1843" i="6"/>
  <c r="K1843" i="6"/>
  <c r="J1843" i="6"/>
  <c r="I1843" i="6"/>
  <c r="Q1842" i="6"/>
  <c r="L1842" i="6"/>
  <c r="K1842" i="6"/>
  <c r="J1842" i="6"/>
  <c r="I1842" i="6"/>
  <c r="Q1841" i="6"/>
  <c r="L1841" i="6"/>
  <c r="K1841" i="6"/>
  <c r="J1841" i="6"/>
  <c r="I1841" i="6"/>
  <c r="Q1840" i="6"/>
  <c r="L1840" i="6"/>
  <c r="K1840" i="6"/>
  <c r="J1840" i="6"/>
  <c r="I1840" i="6"/>
  <c r="Q1839" i="6"/>
  <c r="L1839" i="6"/>
  <c r="K1839" i="6"/>
  <c r="J1839" i="6"/>
  <c r="I1839" i="6"/>
  <c r="Q1838" i="6"/>
  <c r="L1838" i="6"/>
  <c r="K1838" i="6"/>
  <c r="J1838" i="6"/>
  <c r="I1838" i="6"/>
  <c r="Q1837" i="6"/>
  <c r="L1837" i="6"/>
  <c r="K1837" i="6"/>
  <c r="J1837" i="6"/>
  <c r="I1837" i="6"/>
  <c r="Q1836" i="6"/>
  <c r="L1836" i="6"/>
  <c r="K1836" i="6"/>
  <c r="J1836" i="6"/>
  <c r="I1836" i="6"/>
  <c r="Q1835" i="6"/>
  <c r="L1835" i="6"/>
  <c r="K1835" i="6"/>
  <c r="J1835" i="6"/>
  <c r="I1835" i="6"/>
  <c r="Q1834" i="6"/>
  <c r="L1834" i="6"/>
  <c r="K1834" i="6"/>
  <c r="J1834" i="6"/>
  <c r="I1834" i="6"/>
  <c r="Q1833" i="6"/>
  <c r="L1833" i="6"/>
  <c r="K1833" i="6"/>
  <c r="J1833" i="6"/>
  <c r="I1833" i="6"/>
  <c r="Q1832" i="6"/>
  <c r="L1832" i="6"/>
  <c r="K1832" i="6"/>
  <c r="J1832" i="6"/>
  <c r="I1832" i="6"/>
  <c r="Q1831" i="6"/>
  <c r="L1831" i="6"/>
  <c r="K1831" i="6"/>
  <c r="J1831" i="6"/>
  <c r="I1831" i="6"/>
  <c r="Q1830" i="6"/>
  <c r="L1830" i="6"/>
  <c r="K1830" i="6"/>
  <c r="J1830" i="6"/>
  <c r="I1830" i="6"/>
  <c r="Q1829" i="6"/>
  <c r="L1829" i="6"/>
  <c r="K1829" i="6"/>
  <c r="J1829" i="6"/>
  <c r="I1829" i="6"/>
  <c r="Q1828" i="6"/>
  <c r="L1828" i="6"/>
  <c r="K1828" i="6"/>
  <c r="J1828" i="6"/>
  <c r="I1828" i="6"/>
  <c r="Q1827" i="6"/>
  <c r="L1827" i="6"/>
  <c r="K1827" i="6"/>
  <c r="J1827" i="6"/>
  <c r="I1827" i="6"/>
  <c r="Q1826" i="6"/>
  <c r="L1826" i="6"/>
  <c r="K1826" i="6"/>
  <c r="J1826" i="6"/>
  <c r="I1826" i="6"/>
  <c r="Q1825" i="6"/>
  <c r="L1825" i="6"/>
  <c r="K1825" i="6"/>
  <c r="J1825" i="6"/>
  <c r="I1825" i="6"/>
  <c r="Q1824" i="6"/>
  <c r="L1824" i="6"/>
  <c r="K1824" i="6"/>
  <c r="J1824" i="6"/>
  <c r="I1824" i="6"/>
  <c r="Q1823" i="6"/>
  <c r="L1823" i="6"/>
  <c r="K1823" i="6"/>
  <c r="J1823" i="6"/>
  <c r="I1823" i="6"/>
  <c r="Q1822" i="6"/>
  <c r="L1822" i="6"/>
  <c r="K1822" i="6"/>
  <c r="J1822" i="6"/>
  <c r="I1822" i="6"/>
  <c r="Q1821" i="6"/>
  <c r="L1821" i="6"/>
  <c r="K1821" i="6"/>
  <c r="J1821" i="6"/>
  <c r="I1821" i="6"/>
  <c r="Q1820" i="6"/>
  <c r="L1820" i="6"/>
  <c r="K1820" i="6"/>
  <c r="J1820" i="6"/>
  <c r="I1820" i="6"/>
  <c r="Q1819" i="6"/>
  <c r="L1819" i="6"/>
  <c r="K1819" i="6"/>
  <c r="J1819" i="6"/>
  <c r="I1819" i="6"/>
  <c r="Q1818" i="6"/>
  <c r="L1818" i="6"/>
  <c r="K1818" i="6"/>
  <c r="J1818" i="6"/>
  <c r="I1818" i="6"/>
  <c r="Q1817" i="6"/>
  <c r="L1817" i="6"/>
  <c r="K1817" i="6"/>
  <c r="J1817" i="6"/>
  <c r="I1817" i="6"/>
  <c r="Q1816" i="6"/>
  <c r="L1816" i="6"/>
  <c r="K1816" i="6"/>
  <c r="J1816" i="6"/>
  <c r="I1816" i="6"/>
  <c r="Q1815" i="6"/>
  <c r="L1815" i="6"/>
  <c r="K1815" i="6"/>
  <c r="J1815" i="6"/>
  <c r="I1815" i="6"/>
  <c r="Q1814" i="6"/>
  <c r="L1814" i="6"/>
  <c r="K1814" i="6"/>
  <c r="J1814" i="6"/>
  <c r="I1814" i="6"/>
  <c r="Q1813" i="6"/>
  <c r="L1813" i="6"/>
  <c r="K1813" i="6"/>
  <c r="J1813" i="6"/>
  <c r="I1813" i="6"/>
  <c r="Q1812" i="6"/>
  <c r="L1812" i="6"/>
  <c r="K1812" i="6"/>
  <c r="J1812" i="6"/>
  <c r="I1812" i="6"/>
  <c r="Q1811" i="6"/>
  <c r="L1811" i="6"/>
  <c r="K1811" i="6"/>
  <c r="J1811" i="6"/>
  <c r="I1811" i="6"/>
  <c r="Q1810" i="6"/>
  <c r="L1810" i="6"/>
  <c r="K1810" i="6"/>
  <c r="J1810" i="6"/>
  <c r="I1810" i="6"/>
  <c r="Q1809" i="6"/>
  <c r="L1809" i="6"/>
  <c r="K1809" i="6"/>
  <c r="J1809" i="6"/>
  <c r="I1809" i="6"/>
  <c r="Q1808" i="6"/>
  <c r="L1808" i="6"/>
  <c r="K1808" i="6"/>
  <c r="J1808" i="6"/>
  <c r="I1808" i="6"/>
  <c r="Q1807" i="6"/>
  <c r="L1807" i="6"/>
  <c r="K1807" i="6"/>
  <c r="J1807" i="6"/>
  <c r="I1807" i="6"/>
  <c r="Q1806" i="6"/>
  <c r="L1806" i="6"/>
  <c r="K1806" i="6"/>
  <c r="J1806" i="6"/>
  <c r="I1806" i="6"/>
  <c r="Q1805" i="6"/>
  <c r="L1805" i="6"/>
  <c r="K1805" i="6"/>
  <c r="J1805" i="6"/>
  <c r="I1805" i="6"/>
  <c r="Q1804" i="6"/>
  <c r="L1804" i="6"/>
  <c r="K1804" i="6"/>
  <c r="J1804" i="6"/>
  <c r="I1804" i="6"/>
  <c r="Q1803" i="6"/>
  <c r="L1803" i="6"/>
  <c r="K1803" i="6"/>
  <c r="J1803" i="6"/>
  <c r="I1803" i="6"/>
  <c r="Q1802" i="6"/>
  <c r="L1802" i="6"/>
  <c r="K1802" i="6"/>
  <c r="J1802" i="6"/>
  <c r="I1802" i="6"/>
  <c r="Q1801" i="6"/>
  <c r="L1801" i="6"/>
  <c r="K1801" i="6"/>
  <c r="J1801" i="6"/>
  <c r="I1801" i="6"/>
  <c r="Q1800" i="6"/>
  <c r="L1800" i="6"/>
  <c r="K1800" i="6"/>
  <c r="J1800" i="6"/>
  <c r="I1800" i="6"/>
  <c r="Q1799" i="6"/>
  <c r="L1799" i="6"/>
  <c r="K1799" i="6"/>
  <c r="J1799" i="6"/>
  <c r="I1799" i="6"/>
  <c r="Q1798" i="6"/>
  <c r="L1798" i="6"/>
  <c r="K1798" i="6"/>
  <c r="J1798" i="6"/>
  <c r="I1798" i="6"/>
  <c r="Q1797" i="6"/>
  <c r="L1797" i="6"/>
  <c r="K1797" i="6"/>
  <c r="J1797" i="6"/>
  <c r="I1797" i="6"/>
  <c r="Q1796" i="6"/>
  <c r="L1796" i="6"/>
  <c r="K1796" i="6"/>
  <c r="J1796" i="6"/>
  <c r="I1796" i="6"/>
  <c r="Q1795" i="6"/>
  <c r="L1795" i="6"/>
  <c r="K1795" i="6"/>
  <c r="J1795" i="6"/>
  <c r="I1795" i="6"/>
  <c r="Q1794" i="6"/>
  <c r="L1794" i="6"/>
  <c r="K1794" i="6"/>
  <c r="J1794" i="6"/>
  <c r="I1794" i="6"/>
  <c r="Q1793" i="6"/>
  <c r="L1793" i="6"/>
  <c r="K1793" i="6"/>
  <c r="J1793" i="6"/>
  <c r="I1793" i="6"/>
  <c r="Q1792" i="6"/>
  <c r="L1792" i="6"/>
  <c r="K1792" i="6"/>
  <c r="J1792" i="6"/>
  <c r="I1792" i="6"/>
  <c r="Q1791" i="6"/>
  <c r="L1791" i="6"/>
  <c r="K1791" i="6"/>
  <c r="J1791" i="6"/>
  <c r="I1791" i="6"/>
  <c r="Q1790" i="6"/>
  <c r="L1790" i="6"/>
  <c r="K1790" i="6"/>
  <c r="J1790" i="6"/>
  <c r="I1790" i="6"/>
  <c r="Q1789" i="6"/>
  <c r="L1789" i="6"/>
  <c r="K1789" i="6"/>
  <c r="J1789" i="6"/>
  <c r="I1789" i="6"/>
  <c r="Q1788" i="6"/>
  <c r="L1788" i="6"/>
  <c r="K1788" i="6"/>
  <c r="J1788" i="6"/>
  <c r="I1788" i="6"/>
  <c r="Q1787" i="6"/>
  <c r="L1787" i="6"/>
  <c r="K1787" i="6"/>
  <c r="J1787" i="6"/>
  <c r="I1787" i="6"/>
  <c r="Q1786" i="6"/>
  <c r="L1786" i="6"/>
  <c r="K1786" i="6"/>
  <c r="J1786" i="6"/>
  <c r="I1786" i="6"/>
  <c r="Q1785" i="6"/>
  <c r="L1785" i="6"/>
  <c r="K1785" i="6"/>
  <c r="J1785" i="6"/>
  <c r="I1785" i="6"/>
  <c r="Q1784" i="6"/>
  <c r="L1784" i="6"/>
  <c r="K1784" i="6"/>
  <c r="J1784" i="6"/>
  <c r="I1784" i="6"/>
  <c r="Q1783" i="6"/>
  <c r="L1783" i="6"/>
  <c r="K1783" i="6"/>
  <c r="J1783" i="6"/>
  <c r="I1783" i="6"/>
  <c r="Q1782" i="6"/>
  <c r="L1782" i="6"/>
  <c r="K1782" i="6"/>
  <c r="J1782" i="6"/>
  <c r="I1782" i="6"/>
  <c r="Q1781" i="6"/>
  <c r="L1781" i="6"/>
  <c r="K1781" i="6"/>
  <c r="J1781" i="6"/>
  <c r="I1781" i="6"/>
  <c r="Q1780" i="6"/>
  <c r="L1780" i="6"/>
  <c r="K1780" i="6"/>
  <c r="J1780" i="6"/>
  <c r="I1780" i="6"/>
  <c r="Q1779" i="6"/>
  <c r="L1779" i="6"/>
  <c r="K1779" i="6"/>
  <c r="J1779" i="6"/>
  <c r="I1779" i="6"/>
  <c r="Q1778" i="6"/>
  <c r="L1778" i="6"/>
  <c r="K1778" i="6"/>
  <c r="J1778" i="6"/>
  <c r="I1778" i="6"/>
  <c r="Q1777" i="6"/>
  <c r="L1777" i="6"/>
  <c r="K1777" i="6"/>
  <c r="J1777" i="6"/>
  <c r="I1777" i="6"/>
  <c r="Q1776" i="6"/>
  <c r="L1776" i="6"/>
  <c r="K1776" i="6"/>
  <c r="J1776" i="6"/>
  <c r="I1776" i="6"/>
  <c r="Q1775" i="6"/>
  <c r="L1775" i="6"/>
  <c r="K1775" i="6"/>
  <c r="J1775" i="6"/>
  <c r="I1775" i="6"/>
  <c r="Q1774" i="6"/>
  <c r="L1774" i="6"/>
  <c r="K1774" i="6"/>
  <c r="J1774" i="6"/>
  <c r="I1774" i="6"/>
  <c r="Q1773" i="6"/>
  <c r="L1773" i="6"/>
  <c r="K1773" i="6"/>
  <c r="J1773" i="6"/>
  <c r="I1773" i="6"/>
  <c r="Q1772" i="6"/>
  <c r="L1772" i="6"/>
  <c r="K1772" i="6"/>
  <c r="J1772" i="6"/>
  <c r="I1772" i="6"/>
  <c r="Q1771" i="6"/>
  <c r="L1771" i="6"/>
  <c r="K1771" i="6"/>
  <c r="J1771" i="6"/>
  <c r="I1771" i="6"/>
  <c r="Q1770" i="6"/>
  <c r="L1770" i="6"/>
  <c r="K1770" i="6"/>
  <c r="J1770" i="6"/>
  <c r="I1770" i="6"/>
  <c r="Q1769" i="6"/>
  <c r="L1769" i="6"/>
  <c r="K1769" i="6"/>
  <c r="J1769" i="6"/>
  <c r="I1769" i="6"/>
  <c r="Q1768" i="6"/>
  <c r="L1768" i="6"/>
  <c r="K1768" i="6"/>
  <c r="J1768" i="6"/>
  <c r="I1768" i="6"/>
  <c r="Q1767" i="6"/>
  <c r="L1767" i="6"/>
  <c r="K1767" i="6"/>
  <c r="J1767" i="6"/>
  <c r="I1767" i="6"/>
  <c r="Q1766" i="6"/>
  <c r="L1766" i="6"/>
  <c r="K1766" i="6"/>
  <c r="J1766" i="6"/>
  <c r="I1766" i="6"/>
  <c r="Q1765" i="6"/>
  <c r="L1765" i="6"/>
  <c r="K1765" i="6"/>
  <c r="J1765" i="6"/>
  <c r="I1765" i="6"/>
  <c r="Q1764" i="6"/>
  <c r="L1764" i="6"/>
  <c r="K1764" i="6"/>
  <c r="J1764" i="6"/>
  <c r="I1764" i="6"/>
  <c r="Q1763" i="6"/>
  <c r="L1763" i="6"/>
  <c r="K1763" i="6"/>
  <c r="J1763" i="6"/>
  <c r="I1763" i="6"/>
  <c r="Q1762" i="6"/>
  <c r="L1762" i="6"/>
  <c r="K1762" i="6"/>
  <c r="J1762" i="6"/>
  <c r="I1762" i="6"/>
  <c r="Q1761" i="6"/>
  <c r="L1761" i="6"/>
  <c r="K1761" i="6"/>
  <c r="J1761" i="6"/>
  <c r="I1761" i="6"/>
  <c r="Q1760" i="6"/>
  <c r="L1760" i="6"/>
  <c r="K1760" i="6"/>
  <c r="J1760" i="6"/>
  <c r="I1760" i="6"/>
  <c r="Q1759" i="6"/>
  <c r="L1759" i="6"/>
  <c r="K1759" i="6"/>
  <c r="J1759" i="6"/>
  <c r="I1759" i="6"/>
  <c r="Q1758" i="6"/>
  <c r="L1758" i="6"/>
  <c r="K1758" i="6"/>
  <c r="J1758" i="6"/>
  <c r="I1758" i="6"/>
  <c r="Q1757" i="6"/>
  <c r="L1757" i="6"/>
  <c r="K1757" i="6"/>
  <c r="J1757" i="6"/>
  <c r="I1757" i="6"/>
  <c r="Q1756" i="6"/>
  <c r="L1756" i="6"/>
  <c r="K1756" i="6"/>
  <c r="J1756" i="6"/>
  <c r="I1756" i="6"/>
  <c r="Q1755" i="6"/>
  <c r="L1755" i="6"/>
  <c r="K1755" i="6"/>
  <c r="J1755" i="6"/>
  <c r="I1755" i="6"/>
  <c r="Q1754" i="6"/>
  <c r="L1754" i="6"/>
  <c r="K1754" i="6"/>
  <c r="J1754" i="6"/>
  <c r="I1754" i="6"/>
  <c r="Q1753" i="6"/>
  <c r="L1753" i="6"/>
  <c r="K1753" i="6"/>
  <c r="J1753" i="6"/>
  <c r="I1753" i="6"/>
  <c r="Q1752" i="6"/>
  <c r="L1752" i="6"/>
  <c r="K1752" i="6"/>
  <c r="J1752" i="6"/>
  <c r="I1752" i="6"/>
  <c r="Q1751" i="6"/>
  <c r="L1751" i="6"/>
  <c r="K1751" i="6"/>
  <c r="J1751" i="6"/>
  <c r="I1751" i="6"/>
  <c r="Q1750" i="6"/>
  <c r="L1750" i="6"/>
  <c r="K1750" i="6"/>
  <c r="J1750" i="6"/>
  <c r="I1750" i="6"/>
  <c r="Q1749" i="6"/>
  <c r="L1749" i="6"/>
  <c r="K1749" i="6"/>
  <c r="J1749" i="6"/>
  <c r="I1749" i="6"/>
  <c r="Q1748" i="6"/>
  <c r="L1748" i="6"/>
  <c r="K1748" i="6"/>
  <c r="J1748" i="6"/>
  <c r="I1748" i="6"/>
  <c r="Q1747" i="6"/>
  <c r="L1747" i="6"/>
  <c r="K1747" i="6"/>
  <c r="J1747" i="6"/>
  <c r="I1747" i="6"/>
  <c r="Q1746" i="6"/>
  <c r="L1746" i="6"/>
  <c r="K1746" i="6"/>
  <c r="J1746" i="6"/>
  <c r="I1746" i="6"/>
  <c r="Q1745" i="6"/>
  <c r="L1745" i="6"/>
  <c r="K1745" i="6"/>
  <c r="J1745" i="6"/>
  <c r="I1745" i="6"/>
  <c r="Q1744" i="6"/>
  <c r="L1744" i="6"/>
  <c r="K1744" i="6"/>
  <c r="J1744" i="6"/>
  <c r="I1744" i="6"/>
  <c r="Q1743" i="6"/>
  <c r="L1743" i="6"/>
  <c r="K1743" i="6"/>
  <c r="J1743" i="6"/>
  <c r="I1743" i="6"/>
  <c r="Q1742" i="6"/>
  <c r="L1742" i="6"/>
  <c r="K1742" i="6"/>
  <c r="J1742" i="6"/>
  <c r="I1742" i="6"/>
  <c r="Q1741" i="6"/>
  <c r="L1741" i="6"/>
  <c r="K1741" i="6"/>
  <c r="J1741" i="6"/>
  <c r="I1741" i="6"/>
  <c r="Q1740" i="6"/>
  <c r="L1740" i="6"/>
  <c r="K1740" i="6"/>
  <c r="J1740" i="6"/>
  <c r="I1740" i="6"/>
  <c r="Q1739" i="6"/>
  <c r="L1739" i="6"/>
  <c r="K1739" i="6"/>
  <c r="J1739" i="6"/>
  <c r="I1739" i="6"/>
  <c r="Q1738" i="6"/>
  <c r="L1738" i="6"/>
  <c r="K1738" i="6"/>
  <c r="J1738" i="6"/>
  <c r="I1738" i="6"/>
  <c r="Q1737" i="6"/>
  <c r="L1737" i="6"/>
  <c r="K1737" i="6"/>
  <c r="J1737" i="6"/>
  <c r="I1737" i="6"/>
  <c r="Q1736" i="6"/>
  <c r="L1736" i="6"/>
  <c r="K1736" i="6"/>
  <c r="J1736" i="6"/>
  <c r="I1736" i="6"/>
  <c r="Q1735" i="6"/>
  <c r="L1735" i="6"/>
  <c r="K1735" i="6"/>
  <c r="J1735" i="6"/>
  <c r="I1735" i="6"/>
  <c r="Q1734" i="6"/>
  <c r="L1734" i="6"/>
  <c r="K1734" i="6"/>
  <c r="J1734" i="6"/>
  <c r="I1734" i="6"/>
  <c r="Q1733" i="6"/>
  <c r="L1733" i="6"/>
  <c r="K1733" i="6"/>
  <c r="J1733" i="6"/>
  <c r="I1733" i="6"/>
  <c r="Q1732" i="6"/>
  <c r="L1732" i="6"/>
  <c r="K1732" i="6"/>
  <c r="J1732" i="6"/>
  <c r="I1732" i="6"/>
  <c r="Q1731" i="6"/>
  <c r="L1731" i="6"/>
  <c r="K1731" i="6"/>
  <c r="J1731" i="6"/>
  <c r="I1731" i="6"/>
  <c r="Q1730" i="6"/>
  <c r="L1730" i="6"/>
  <c r="K1730" i="6"/>
  <c r="J1730" i="6"/>
  <c r="I1730" i="6"/>
  <c r="Q1729" i="6"/>
  <c r="L1729" i="6"/>
  <c r="K1729" i="6"/>
  <c r="J1729" i="6"/>
  <c r="I1729" i="6"/>
  <c r="Q1728" i="6"/>
  <c r="L1728" i="6"/>
  <c r="K1728" i="6"/>
  <c r="J1728" i="6"/>
  <c r="I1728" i="6"/>
  <c r="Q1727" i="6"/>
  <c r="L1727" i="6"/>
  <c r="K1727" i="6"/>
  <c r="J1727" i="6"/>
  <c r="I1727" i="6"/>
  <c r="Q1726" i="6"/>
  <c r="L1726" i="6"/>
  <c r="K1726" i="6"/>
  <c r="J1726" i="6"/>
  <c r="I1726" i="6"/>
  <c r="Q1725" i="6"/>
  <c r="L1725" i="6"/>
  <c r="K1725" i="6"/>
  <c r="J1725" i="6"/>
  <c r="I1725" i="6"/>
  <c r="Q1724" i="6"/>
  <c r="L1724" i="6"/>
  <c r="K1724" i="6"/>
  <c r="J1724" i="6"/>
  <c r="I1724" i="6"/>
  <c r="Q1723" i="6"/>
  <c r="L1723" i="6"/>
  <c r="K1723" i="6"/>
  <c r="J1723" i="6"/>
  <c r="I1723" i="6"/>
  <c r="Q1722" i="6"/>
  <c r="L1722" i="6"/>
  <c r="K1722" i="6"/>
  <c r="J1722" i="6"/>
  <c r="I1722" i="6"/>
  <c r="Q1721" i="6"/>
  <c r="L1721" i="6"/>
  <c r="K1721" i="6"/>
  <c r="J1721" i="6"/>
  <c r="I1721" i="6"/>
  <c r="Q1720" i="6"/>
  <c r="L1720" i="6"/>
  <c r="K1720" i="6"/>
  <c r="J1720" i="6"/>
  <c r="I1720" i="6"/>
  <c r="Q1719" i="6"/>
  <c r="L1719" i="6"/>
  <c r="K1719" i="6"/>
  <c r="J1719" i="6"/>
  <c r="I1719" i="6"/>
  <c r="Q1718" i="6"/>
  <c r="L1718" i="6"/>
  <c r="K1718" i="6"/>
  <c r="J1718" i="6"/>
  <c r="I1718" i="6"/>
  <c r="Q1717" i="6"/>
  <c r="L1717" i="6"/>
  <c r="K1717" i="6"/>
  <c r="J1717" i="6"/>
  <c r="I1717" i="6"/>
  <c r="Q1716" i="6"/>
  <c r="L1716" i="6"/>
  <c r="K1716" i="6"/>
  <c r="J1716" i="6"/>
  <c r="I1716" i="6"/>
  <c r="Q1715" i="6"/>
  <c r="L1715" i="6"/>
  <c r="K1715" i="6"/>
  <c r="J1715" i="6"/>
  <c r="I1715" i="6"/>
  <c r="Q1714" i="6"/>
  <c r="L1714" i="6"/>
  <c r="K1714" i="6"/>
  <c r="J1714" i="6"/>
  <c r="I1714" i="6"/>
  <c r="Q1713" i="6"/>
  <c r="L1713" i="6"/>
  <c r="K1713" i="6"/>
  <c r="J1713" i="6"/>
  <c r="I1713" i="6"/>
  <c r="Q1712" i="6"/>
  <c r="L1712" i="6"/>
  <c r="K1712" i="6"/>
  <c r="J1712" i="6"/>
  <c r="I1712" i="6"/>
  <c r="Q1711" i="6"/>
  <c r="L1711" i="6"/>
  <c r="K1711" i="6"/>
  <c r="J1711" i="6"/>
  <c r="I1711" i="6"/>
  <c r="Q1710" i="6"/>
  <c r="L1710" i="6"/>
  <c r="K1710" i="6"/>
  <c r="J1710" i="6"/>
  <c r="I1710" i="6"/>
  <c r="Q1709" i="6"/>
  <c r="L1709" i="6"/>
  <c r="K1709" i="6"/>
  <c r="J1709" i="6"/>
  <c r="I1709" i="6"/>
  <c r="Q1708" i="6"/>
  <c r="L1708" i="6"/>
  <c r="K1708" i="6"/>
  <c r="J1708" i="6"/>
  <c r="I1708" i="6"/>
  <c r="Q1707" i="6"/>
  <c r="L1707" i="6"/>
  <c r="K1707" i="6"/>
  <c r="J1707" i="6"/>
  <c r="I1707" i="6"/>
  <c r="Q1706" i="6"/>
  <c r="L1706" i="6"/>
  <c r="K1706" i="6"/>
  <c r="J1706" i="6"/>
  <c r="I1706" i="6"/>
  <c r="Q1705" i="6"/>
  <c r="L1705" i="6"/>
  <c r="K1705" i="6"/>
  <c r="J1705" i="6"/>
  <c r="I1705" i="6"/>
  <c r="Q1704" i="6"/>
  <c r="L1704" i="6"/>
  <c r="K1704" i="6"/>
  <c r="J1704" i="6"/>
  <c r="I1704" i="6"/>
  <c r="Q1703" i="6"/>
  <c r="L1703" i="6"/>
  <c r="K1703" i="6"/>
  <c r="J1703" i="6"/>
  <c r="I1703" i="6"/>
  <c r="Q1702" i="6"/>
  <c r="L1702" i="6"/>
  <c r="K1702" i="6"/>
  <c r="J1702" i="6"/>
  <c r="I1702" i="6"/>
  <c r="Q1701" i="6"/>
  <c r="L1701" i="6"/>
  <c r="K1701" i="6"/>
  <c r="J1701" i="6"/>
  <c r="I1701" i="6"/>
  <c r="Q1700" i="6"/>
  <c r="L1700" i="6"/>
  <c r="K1700" i="6"/>
  <c r="J1700" i="6"/>
  <c r="I1700" i="6"/>
  <c r="Q1699" i="6"/>
  <c r="L1699" i="6"/>
  <c r="K1699" i="6"/>
  <c r="J1699" i="6"/>
  <c r="I1699" i="6"/>
  <c r="Q1698" i="6"/>
  <c r="L1698" i="6"/>
  <c r="K1698" i="6"/>
  <c r="J1698" i="6"/>
  <c r="I1698" i="6"/>
  <c r="Q1697" i="6"/>
  <c r="L1697" i="6"/>
  <c r="K1697" i="6"/>
  <c r="J1697" i="6"/>
  <c r="I1697" i="6"/>
  <c r="Q1696" i="6"/>
  <c r="L1696" i="6"/>
  <c r="K1696" i="6"/>
  <c r="J1696" i="6"/>
  <c r="I1696" i="6"/>
  <c r="Q1695" i="6"/>
  <c r="L1695" i="6"/>
  <c r="K1695" i="6"/>
  <c r="J1695" i="6"/>
  <c r="I1695" i="6"/>
  <c r="Q1694" i="6"/>
  <c r="L1694" i="6"/>
  <c r="K1694" i="6"/>
  <c r="J1694" i="6"/>
  <c r="I1694" i="6"/>
  <c r="Q1693" i="6"/>
  <c r="L1693" i="6"/>
  <c r="K1693" i="6"/>
  <c r="J1693" i="6"/>
  <c r="I1693" i="6"/>
  <c r="Q1692" i="6"/>
  <c r="L1692" i="6"/>
  <c r="K1692" i="6"/>
  <c r="J1692" i="6"/>
  <c r="I1692" i="6"/>
  <c r="Q1691" i="6"/>
  <c r="L1691" i="6"/>
  <c r="K1691" i="6"/>
  <c r="J1691" i="6"/>
  <c r="I1691" i="6"/>
  <c r="Q1690" i="6"/>
  <c r="L1690" i="6"/>
  <c r="K1690" i="6"/>
  <c r="J1690" i="6"/>
  <c r="I1690" i="6"/>
  <c r="Q1689" i="6"/>
  <c r="L1689" i="6"/>
  <c r="K1689" i="6"/>
  <c r="J1689" i="6"/>
  <c r="I1689" i="6"/>
  <c r="Q1688" i="6"/>
  <c r="L1688" i="6"/>
  <c r="K1688" i="6"/>
  <c r="J1688" i="6"/>
  <c r="I1688" i="6"/>
  <c r="Q1687" i="6"/>
  <c r="L1687" i="6"/>
  <c r="K1687" i="6"/>
  <c r="J1687" i="6"/>
  <c r="I1687" i="6"/>
  <c r="Q1686" i="6"/>
  <c r="L1686" i="6"/>
  <c r="K1686" i="6"/>
  <c r="J1686" i="6"/>
  <c r="I1686" i="6"/>
  <c r="Q1685" i="6"/>
  <c r="L1685" i="6"/>
  <c r="K1685" i="6"/>
  <c r="J1685" i="6"/>
  <c r="I1685" i="6"/>
  <c r="Q1684" i="6"/>
  <c r="L1684" i="6"/>
  <c r="K1684" i="6"/>
  <c r="J1684" i="6"/>
  <c r="I1684" i="6"/>
  <c r="Q1683" i="6"/>
  <c r="L1683" i="6"/>
  <c r="K1683" i="6"/>
  <c r="J1683" i="6"/>
  <c r="I1683" i="6"/>
  <c r="Q1682" i="6"/>
  <c r="L1682" i="6"/>
  <c r="K1682" i="6"/>
  <c r="J1682" i="6"/>
  <c r="I1682" i="6"/>
  <c r="Q1681" i="6"/>
  <c r="L1681" i="6"/>
  <c r="K1681" i="6"/>
  <c r="J1681" i="6"/>
  <c r="I1681" i="6"/>
  <c r="Q1680" i="6"/>
  <c r="L1680" i="6"/>
  <c r="K1680" i="6"/>
  <c r="J1680" i="6"/>
  <c r="I1680" i="6"/>
  <c r="Q1679" i="6"/>
  <c r="L1679" i="6"/>
  <c r="K1679" i="6"/>
  <c r="J1679" i="6"/>
  <c r="I1679" i="6"/>
  <c r="Q1678" i="6"/>
  <c r="L1678" i="6"/>
  <c r="K1678" i="6"/>
  <c r="J1678" i="6"/>
  <c r="I1678" i="6"/>
  <c r="Q1677" i="6"/>
  <c r="L1677" i="6"/>
  <c r="K1677" i="6"/>
  <c r="J1677" i="6"/>
  <c r="I1677" i="6"/>
  <c r="Q1676" i="6"/>
  <c r="L1676" i="6"/>
  <c r="K1676" i="6"/>
  <c r="J1676" i="6"/>
  <c r="I1676" i="6"/>
  <c r="Q1675" i="6"/>
  <c r="L1675" i="6"/>
  <c r="K1675" i="6"/>
  <c r="J1675" i="6"/>
  <c r="I1675" i="6"/>
  <c r="Q1674" i="6"/>
  <c r="L1674" i="6"/>
  <c r="K1674" i="6"/>
  <c r="J1674" i="6"/>
  <c r="I1674" i="6"/>
  <c r="Q1673" i="6"/>
  <c r="L1673" i="6"/>
  <c r="K1673" i="6"/>
  <c r="J1673" i="6"/>
  <c r="I1673" i="6"/>
  <c r="Q1672" i="6"/>
  <c r="L1672" i="6"/>
  <c r="K1672" i="6"/>
  <c r="J1672" i="6"/>
  <c r="I1672" i="6"/>
  <c r="Q1671" i="6"/>
  <c r="L1671" i="6"/>
  <c r="K1671" i="6"/>
  <c r="J1671" i="6"/>
  <c r="I1671" i="6"/>
  <c r="Q1670" i="6"/>
  <c r="L1670" i="6"/>
  <c r="K1670" i="6"/>
  <c r="J1670" i="6"/>
  <c r="I1670" i="6"/>
  <c r="Q1669" i="6"/>
  <c r="L1669" i="6"/>
  <c r="K1669" i="6"/>
  <c r="J1669" i="6"/>
  <c r="I1669" i="6"/>
  <c r="Q1668" i="6"/>
  <c r="L1668" i="6"/>
  <c r="K1668" i="6"/>
  <c r="J1668" i="6"/>
  <c r="I1668" i="6"/>
  <c r="Q1667" i="6"/>
  <c r="L1667" i="6"/>
  <c r="K1667" i="6"/>
  <c r="J1667" i="6"/>
  <c r="I1667" i="6"/>
  <c r="Q1666" i="6"/>
  <c r="L1666" i="6"/>
  <c r="K1666" i="6"/>
  <c r="J1666" i="6"/>
  <c r="I1666" i="6"/>
  <c r="Q1665" i="6"/>
  <c r="L1665" i="6"/>
  <c r="K1665" i="6"/>
  <c r="J1665" i="6"/>
  <c r="I1665" i="6"/>
  <c r="Q1664" i="6"/>
  <c r="L1664" i="6"/>
  <c r="K1664" i="6"/>
  <c r="J1664" i="6"/>
  <c r="I1664" i="6"/>
  <c r="Q1663" i="6"/>
  <c r="L1663" i="6"/>
  <c r="K1663" i="6"/>
  <c r="J1663" i="6"/>
  <c r="I1663" i="6"/>
  <c r="Q1662" i="6"/>
  <c r="L1662" i="6"/>
  <c r="K1662" i="6"/>
  <c r="J1662" i="6"/>
  <c r="I1662" i="6"/>
  <c r="Q1661" i="6"/>
  <c r="L1661" i="6"/>
  <c r="K1661" i="6"/>
  <c r="J1661" i="6"/>
  <c r="I1661" i="6"/>
  <c r="Q1660" i="6"/>
  <c r="L1660" i="6"/>
  <c r="K1660" i="6"/>
  <c r="J1660" i="6"/>
  <c r="I1660" i="6"/>
  <c r="Q1659" i="6"/>
  <c r="L1659" i="6"/>
  <c r="K1659" i="6"/>
  <c r="J1659" i="6"/>
  <c r="I1659" i="6"/>
  <c r="Q1658" i="6"/>
  <c r="L1658" i="6"/>
  <c r="K1658" i="6"/>
  <c r="J1658" i="6"/>
  <c r="I1658" i="6"/>
  <c r="Q1657" i="6"/>
  <c r="L1657" i="6"/>
  <c r="K1657" i="6"/>
  <c r="J1657" i="6"/>
  <c r="I1657" i="6"/>
  <c r="Q1656" i="6"/>
  <c r="L1656" i="6"/>
  <c r="K1656" i="6"/>
  <c r="J1656" i="6"/>
  <c r="I1656" i="6"/>
  <c r="Q1655" i="6"/>
  <c r="L1655" i="6"/>
  <c r="K1655" i="6"/>
  <c r="J1655" i="6"/>
  <c r="I1655" i="6"/>
  <c r="Q1654" i="6"/>
  <c r="L1654" i="6"/>
  <c r="K1654" i="6"/>
  <c r="J1654" i="6"/>
  <c r="I1654" i="6"/>
  <c r="Q1653" i="6"/>
  <c r="L1653" i="6"/>
  <c r="K1653" i="6"/>
  <c r="J1653" i="6"/>
  <c r="I1653" i="6"/>
  <c r="Q1652" i="6"/>
  <c r="L1652" i="6"/>
  <c r="K1652" i="6"/>
  <c r="J1652" i="6"/>
  <c r="I1652" i="6"/>
  <c r="Q1651" i="6"/>
  <c r="L1651" i="6"/>
  <c r="K1651" i="6"/>
  <c r="J1651" i="6"/>
  <c r="I1651" i="6"/>
  <c r="Q1650" i="6"/>
  <c r="L1650" i="6"/>
  <c r="K1650" i="6"/>
  <c r="J1650" i="6"/>
  <c r="I1650" i="6"/>
  <c r="Q1649" i="6"/>
  <c r="L1649" i="6"/>
  <c r="K1649" i="6"/>
  <c r="J1649" i="6"/>
  <c r="I1649" i="6"/>
  <c r="Q1648" i="6"/>
  <c r="L1648" i="6"/>
  <c r="K1648" i="6"/>
  <c r="J1648" i="6"/>
  <c r="I1648" i="6"/>
  <c r="Q1647" i="6"/>
  <c r="L1647" i="6"/>
  <c r="K1647" i="6"/>
  <c r="J1647" i="6"/>
  <c r="I1647" i="6"/>
  <c r="Q1646" i="6"/>
  <c r="L1646" i="6"/>
  <c r="K1646" i="6"/>
  <c r="J1646" i="6"/>
  <c r="I1646" i="6"/>
  <c r="Q1645" i="6"/>
  <c r="L1645" i="6"/>
  <c r="K1645" i="6"/>
  <c r="J1645" i="6"/>
  <c r="I1645" i="6"/>
  <c r="Q1644" i="6"/>
  <c r="L1644" i="6"/>
  <c r="K1644" i="6"/>
  <c r="J1644" i="6"/>
  <c r="I1644" i="6"/>
  <c r="Q1643" i="6"/>
  <c r="L1643" i="6"/>
  <c r="K1643" i="6"/>
  <c r="J1643" i="6"/>
  <c r="I1643" i="6"/>
  <c r="Q1642" i="6"/>
  <c r="L1642" i="6"/>
  <c r="K1642" i="6"/>
  <c r="J1642" i="6"/>
  <c r="I1642" i="6"/>
  <c r="Q1641" i="6"/>
  <c r="L1641" i="6"/>
  <c r="K1641" i="6"/>
  <c r="J1641" i="6"/>
  <c r="I1641" i="6"/>
  <c r="Q1640" i="6"/>
  <c r="L1640" i="6"/>
  <c r="K1640" i="6"/>
  <c r="J1640" i="6"/>
  <c r="I1640" i="6"/>
  <c r="Q1639" i="6"/>
  <c r="L1639" i="6"/>
  <c r="K1639" i="6"/>
  <c r="J1639" i="6"/>
  <c r="I1639" i="6"/>
  <c r="Q1638" i="6"/>
  <c r="L1638" i="6"/>
  <c r="K1638" i="6"/>
  <c r="J1638" i="6"/>
  <c r="I1638" i="6"/>
  <c r="Q1637" i="6"/>
  <c r="L1637" i="6"/>
  <c r="K1637" i="6"/>
  <c r="J1637" i="6"/>
  <c r="I1637" i="6"/>
  <c r="Q1636" i="6"/>
  <c r="L1636" i="6"/>
  <c r="K1636" i="6"/>
  <c r="J1636" i="6"/>
  <c r="I1636" i="6"/>
  <c r="Q1635" i="6"/>
  <c r="L1635" i="6"/>
  <c r="K1635" i="6"/>
  <c r="J1635" i="6"/>
  <c r="I1635" i="6"/>
  <c r="Q1634" i="6"/>
  <c r="L1634" i="6"/>
  <c r="K1634" i="6"/>
  <c r="J1634" i="6"/>
  <c r="I1634" i="6"/>
  <c r="Q1633" i="6"/>
  <c r="L1633" i="6"/>
  <c r="K1633" i="6"/>
  <c r="J1633" i="6"/>
  <c r="I1633" i="6"/>
  <c r="Q1632" i="6"/>
  <c r="L1632" i="6"/>
  <c r="K1632" i="6"/>
  <c r="J1632" i="6"/>
  <c r="I1632" i="6"/>
  <c r="Q1631" i="6"/>
  <c r="L1631" i="6"/>
  <c r="K1631" i="6"/>
  <c r="J1631" i="6"/>
  <c r="I1631" i="6"/>
  <c r="Q1630" i="6"/>
  <c r="L1630" i="6"/>
  <c r="K1630" i="6"/>
  <c r="J1630" i="6"/>
  <c r="I1630" i="6"/>
  <c r="Q1629" i="6"/>
  <c r="L1629" i="6"/>
  <c r="K1629" i="6"/>
  <c r="J1629" i="6"/>
  <c r="I1629" i="6"/>
  <c r="Q1628" i="6"/>
  <c r="L1628" i="6"/>
  <c r="K1628" i="6"/>
  <c r="J1628" i="6"/>
  <c r="I1628" i="6"/>
  <c r="Q1627" i="6"/>
  <c r="L1627" i="6"/>
  <c r="K1627" i="6"/>
  <c r="J1627" i="6"/>
  <c r="I1627" i="6"/>
  <c r="Q1626" i="6"/>
  <c r="L1626" i="6"/>
  <c r="K1626" i="6"/>
  <c r="J1626" i="6"/>
  <c r="I1626" i="6"/>
  <c r="Q1625" i="6"/>
  <c r="L1625" i="6"/>
  <c r="K1625" i="6"/>
  <c r="J1625" i="6"/>
  <c r="I1625" i="6"/>
  <c r="Q1624" i="6"/>
  <c r="L1624" i="6"/>
  <c r="K1624" i="6"/>
  <c r="J1624" i="6"/>
  <c r="I1624" i="6"/>
  <c r="Q1623" i="6"/>
  <c r="L1623" i="6"/>
  <c r="K1623" i="6"/>
  <c r="J1623" i="6"/>
  <c r="I1623" i="6"/>
  <c r="Q1622" i="6"/>
  <c r="L1622" i="6"/>
  <c r="K1622" i="6"/>
  <c r="J1622" i="6"/>
  <c r="I1622" i="6"/>
  <c r="Q1621" i="6"/>
  <c r="L1621" i="6"/>
  <c r="K1621" i="6"/>
  <c r="J1621" i="6"/>
  <c r="I1621" i="6"/>
  <c r="Q1620" i="6"/>
  <c r="L1620" i="6"/>
  <c r="K1620" i="6"/>
  <c r="J1620" i="6"/>
  <c r="I1620" i="6"/>
  <c r="Q1619" i="6"/>
  <c r="L1619" i="6"/>
  <c r="K1619" i="6"/>
  <c r="J1619" i="6"/>
  <c r="I1619" i="6"/>
  <c r="Q1618" i="6"/>
  <c r="L1618" i="6"/>
  <c r="K1618" i="6"/>
  <c r="J1618" i="6"/>
  <c r="I1618" i="6"/>
  <c r="Q1617" i="6"/>
  <c r="L1617" i="6"/>
  <c r="K1617" i="6"/>
  <c r="J1617" i="6"/>
  <c r="I1617" i="6"/>
  <c r="Q1616" i="6"/>
  <c r="L1616" i="6"/>
  <c r="K1616" i="6"/>
  <c r="J1616" i="6"/>
  <c r="I1616" i="6"/>
  <c r="Q1615" i="6"/>
  <c r="L1615" i="6"/>
  <c r="K1615" i="6"/>
  <c r="J1615" i="6"/>
  <c r="I1615" i="6"/>
  <c r="Q1614" i="6"/>
  <c r="L1614" i="6"/>
  <c r="K1614" i="6"/>
  <c r="J1614" i="6"/>
  <c r="I1614" i="6"/>
  <c r="Q1613" i="6"/>
  <c r="L1613" i="6"/>
  <c r="K1613" i="6"/>
  <c r="J1613" i="6"/>
  <c r="I1613" i="6"/>
  <c r="Q1612" i="6"/>
  <c r="L1612" i="6"/>
  <c r="K1612" i="6"/>
  <c r="J1612" i="6"/>
  <c r="I1612" i="6"/>
  <c r="Q1611" i="6"/>
  <c r="L1611" i="6"/>
  <c r="K1611" i="6"/>
  <c r="J1611" i="6"/>
  <c r="I1611" i="6"/>
  <c r="Q1610" i="6"/>
  <c r="L1610" i="6"/>
  <c r="K1610" i="6"/>
  <c r="J1610" i="6"/>
  <c r="I1610" i="6"/>
  <c r="Q1609" i="6"/>
  <c r="L1609" i="6"/>
  <c r="K1609" i="6"/>
  <c r="J1609" i="6"/>
  <c r="I1609" i="6"/>
  <c r="Q1608" i="6"/>
  <c r="L1608" i="6"/>
  <c r="K1608" i="6"/>
  <c r="J1608" i="6"/>
  <c r="I1608" i="6"/>
  <c r="Q1607" i="6"/>
  <c r="L1607" i="6"/>
  <c r="K1607" i="6"/>
  <c r="J1607" i="6"/>
  <c r="I1607" i="6"/>
  <c r="Q1606" i="6"/>
  <c r="L1606" i="6"/>
  <c r="K1606" i="6"/>
  <c r="J1606" i="6"/>
  <c r="I1606" i="6"/>
  <c r="Q1605" i="6"/>
  <c r="L1605" i="6"/>
  <c r="K1605" i="6"/>
  <c r="J1605" i="6"/>
  <c r="I1605" i="6"/>
  <c r="Q1604" i="6"/>
  <c r="L1604" i="6"/>
  <c r="K1604" i="6"/>
  <c r="J1604" i="6"/>
  <c r="I1604" i="6"/>
  <c r="Q1603" i="6"/>
  <c r="L1603" i="6"/>
  <c r="K1603" i="6"/>
  <c r="J1603" i="6"/>
  <c r="I1603" i="6"/>
  <c r="Q1602" i="6"/>
  <c r="L1602" i="6"/>
  <c r="K1602" i="6"/>
  <c r="J1602" i="6"/>
  <c r="I1602" i="6"/>
  <c r="Q1601" i="6"/>
  <c r="L1601" i="6"/>
  <c r="K1601" i="6"/>
  <c r="J1601" i="6"/>
  <c r="I1601" i="6"/>
  <c r="Q1600" i="6"/>
  <c r="L1600" i="6"/>
  <c r="K1600" i="6"/>
  <c r="J1600" i="6"/>
  <c r="I1600" i="6"/>
  <c r="Q1599" i="6"/>
  <c r="L1599" i="6"/>
  <c r="K1599" i="6"/>
  <c r="J1599" i="6"/>
  <c r="I1599" i="6"/>
  <c r="Q1598" i="6"/>
  <c r="L1598" i="6"/>
  <c r="K1598" i="6"/>
  <c r="J1598" i="6"/>
  <c r="I1598" i="6"/>
  <c r="Q1597" i="6"/>
  <c r="L1597" i="6"/>
  <c r="K1597" i="6"/>
  <c r="J1597" i="6"/>
  <c r="I1597" i="6"/>
  <c r="Q1596" i="6"/>
  <c r="L1596" i="6"/>
  <c r="K1596" i="6"/>
  <c r="J1596" i="6"/>
  <c r="I1596" i="6"/>
  <c r="Q1595" i="6"/>
  <c r="L1595" i="6"/>
  <c r="K1595" i="6"/>
  <c r="J1595" i="6"/>
  <c r="I1595" i="6"/>
  <c r="Q1594" i="6"/>
  <c r="L1594" i="6"/>
  <c r="K1594" i="6"/>
  <c r="J1594" i="6"/>
  <c r="I1594" i="6"/>
  <c r="Q1593" i="6"/>
  <c r="L1593" i="6"/>
  <c r="K1593" i="6"/>
  <c r="J1593" i="6"/>
  <c r="I1593" i="6"/>
  <c r="Q1592" i="6"/>
  <c r="L1592" i="6"/>
  <c r="K1592" i="6"/>
  <c r="J1592" i="6"/>
  <c r="I1592" i="6"/>
  <c r="Q1591" i="6"/>
  <c r="L1591" i="6"/>
  <c r="K1591" i="6"/>
  <c r="J1591" i="6"/>
  <c r="I1591" i="6"/>
  <c r="Q1590" i="6"/>
  <c r="L1590" i="6"/>
  <c r="K1590" i="6"/>
  <c r="J1590" i="6"/>
  <c r="I1590" i="6"/>
  <c r="Q1589" i="6"/>
  <c r="L1589" i="6"/>
  <c r="K1589" i="6"/>
  <c r="J1589" i="6"/>
  <c r="I1589" i="6"/>
  <c r="Q1588" i="6"/>
  <c r="L1588" i="6"/>
  <c r="K1588" i="6"/>
  <c r="J1588" i="6"/>
  <c r="I1588" i="6"/>
  <c r="Q1587" i="6"/>
  <c r="L1587" i="6"/>
  <c r="K1587" i="6"/>
  <c r="J1587" i="6"/>
  <c r="I1587" i="6"/>
  <c r="Q1586" i="6"/>
  <c r="L1586" i="6"/>
  <c r="K1586" i="6"/>
  <c r="J1586" i="6"/>
  <c r="I1586" i="6"/>
  <c r="Q1585" i="6"/>
  <c r="L1585" i="6"/>
  <c r="K1585" i="6"/>
  <c r="J1585" i="6"/>
  <c r="I1585" i="6"/>
  <c r="Q1584" i="6"/>
  <c r="L1584" i="6"/>
  <c r="K1584" i="6"/>
  <c r="J1584" i="6"/>
  <c r="I1584" i="6"/>
  <c r="Q1583" i="6"/>
  <c r="L1583" i="6"/>
  <c r="K1583" i="6"/>
  <c r="J1583" i="6"/>
  <c r="I1583" i="6"/>
  <c r="Q1582" i="6"/>
  <c r="L1582" i="6"/>
  <c r="K1582" i="6"/>
  <c r="J1582" i="6"/>
  <c r="I1582" i="6"/>
  <c r="Q1581" i="6"/>
  <c r="L1581" i="6"/>
  <c r="K1581" i="6"/>
  <c r="J1581" i="6"/>
  <c r="I1581" i="6"/>
  <c r="Q1580" i="6"/>
  <c r="L1580" i="6"/>
  <c r="K1580" i="6"/>
  <c r="J1580" i="6"/>
  <c r="I1580" i="6"/>
  <c r="Q1579" i="6"/>
  <c r="L1579" i="6"/>
  <c r="K1579" i="6"/>
  <c r="J1579" i="6"/>
  <c r="I1579" i="6"/>
  <c r="Q1578" i="6"/>
  <c r="L1578" i="6"/>
  <c r="K1578" i="6"/>
  <c r="J1578" i="6"/>
  <c r="I1578" i="6"/>
  <c r="Q1577" i="6"/>
  <c r="L1577" i="6"/>
  <c r="K1577" i="6"/>
  <c r="J1577" i="6"/>
  <c r="I1577" i="6"/>
  <c r="Q1576" i="6"/>
  <c r="L1576" i="6"/>
  <c r="K1576" i="6"/>
  <c r="J1576" i="6"/>
  <c r="I1576" i="6"/>
  <c r="Q1575" i="6"/>
  <c r="L1575" i="6"/>
  <c r="K1575" i="6"/>
  <c r="J1575" i="6"/>
  <c r="I1575" i="6"/>
  <c r="Q1574" i="6"/>
  <c r="L1574" i="6"/>
  <c r="K1574" i="6"/>
  <c r="J1574" i="6"/>
  <c r="I1574" i="6"/>
  <c r="Q1573" i="6"/>
  <c r="L1573" i="6"/>
  <c r="K1573" i="6"/>
  <c r="J1573" i="6"/>
  <c r="I1573" i="6"/>
  <c r="Q1572" i="6"/>
  <c r="L1572" i="6"/>
  <c r="K1572" i="6"/>
  <c r="J1572" i="6"/>
  <c r="I1572" i="6"/>
  <c r="Q1571" i="6"/>
  <c r="L1571" i="6"/>
  <c r="K1571" i="6"/>
  <c r="J1571" i="6"/>
  <c r="I1571" i="6"/>
  <c r="Q1570" i="6"/>
  <c r="L1570" i="6"/>
  <c r="K1570" i="6"/>
  <c r="J1570" i="6"/>
  <c r="I1570" i="6"/>
  <c r="Q1569" i="6"/>
  <c r="L1569" i="6"/>
  <c r="K1569" i="6"/>
  <c r="J1569" i="6"/>
  <c r="I1569" i="6"/>
  <c r="Q1568" i="6"/>
  <c r="L1568" i="6"/>
  <c r="K1568" i="6"/>
  <c r="J1568" i="6"/>
  <c r="I1568" i="6"/>
  <c r="Q1567" i="6"/>
  <c r="L1567" i="6"/>
  <c r="K1567" i="6"/>
  <c r="J1567" i="6"/>
  <c r="I1567" i="6"/>
  <c r="Q1566" i="6"/>
  <c r="L1566" i="6"/>
  <c r="K1566" i="6"/>
  <c r="J1566" i="6"/>
  <c r="I1566" i="6"/>
  <c r="Q1565" i="6"/>
  <c r="L1565" i="6"/>
  <c r="K1565" i="6"/>
  <c r="J1565" i="6"/>
  <c r="I1565" i="6"/>
  <c r="Q1564" i="6"/>
  <c r="L1564" i="6"/>
  <c r="K1564" i="6"/>
  <c r="J1564" i="6"/>
  <c r="I1564" i="6"/>
  <c r="Q1563" i="6"/>
  <c r="L1563" i="6"/>
  <c r="K1563" i="6"/>
  <c r="J1563" i="6"/>
  <c r="I1563" i="6"/>
  <c r="Q1562" i="6"/>
  <c r="L1562" i="6"/>
  <c r="K1562" i="6"/>
  <c r="J1562" i="6"/>
  <c r="I1562" i="6"/>
  <c r="Q1561" i="6"/>
  <c r="L1561" i="6"/>
  <c r="K1561" i="6"/>
  <c r="J1561" i="6"/>
  <c r="I1561" i="6"/>
  <c r="Q1560" i="6"/>
  <c r="L1560" i="6"/>
  <c r="K1560" i="6"/>
  <c r="J1560" i="6"/>
  <c r="I1560" i="6"/>
  <c r="Q1559" i="6"/>
  <c r="L1559" i="6"/>
  <c r="K1559" i="6"/>
  <c r="J1559" i="6"/>
  <c r="I1559" i="6"/>
  <c r="Q1558" i="6"/>
  <c r="L1558" i="6"/>
  <c r="K1558" i="6"/>
  <c r="J1558" i="6"/>
  <c r="I1558" i="6"/>
  <c r="Q1557" i="6"/>
  <c r="L1557" i="6"/>
  <c r="K1557" i="6"/>
  <c r="J1557" i="6"/>
  <c r="I1557" i="6"/>
  <c r="Q1556" i="6"/>
  <c r="L1556" i="6"/>
  <c r="K1556" i="6"/>
  <c r="J1556" i="6"/>
  <c r="I1556" i="6"/>
  <c r="Q1555" i="6"/>
  <c r="L1555" i="6"/>
  <c r="K1555" i="6"/>
  <c r="J1555" i="6"/>
  <c r="I1555" i="6"/>
  <c r="Q1554" i="6"/>
  <c r="L1554" i="6"/>
  <c r="K1554" i="6"/>
  <c r="J1554" i="6"/>
  <c r="I1554" i="6"/>
  <c r="Q1553" i="6"/>
  <c r="L1553" i="6"/>
  <c r="K1553" i="6"/>
  <c r="J1553" i="6"/>
  <c r="I1553" i="6"/>
  <c r="Q1552" i="6"/>
  <c r="L1552" i="6"/>
  <c r="K1552" i="6"/>
  <c r="J1552" i="6"/>
  <c r="I1552" i="6"/>
  <c r="Q1551" i="6"/>
  <c r="L1551" i="6"/>
  <c r="K1551" i="6"/>
  <c r="J1551" i="6"/>
  <c r="I1551" i="6"/>
  <c r="Q1550" i="6"/>
  <c r="L1550" i="6"/>
  <c r="K1550" i="6"/>
  <c r="J1550" i="6"/>
  <c r="I1550" i="6"/>
  <c r="Q1549" i="6"/>
  <c r="L1549" i="6"/>
  <c r="K1549" i="6"/>
  <c r="J1549" i="6"/>
  <c r="I1549" i="6"/>
  <c r="Q1548" i="6"/>
  <c r="L1548" i="6"/>
  <c r="K1548" i="6"/>
  <c r="J1548" i="6"/>
  <c r="I1548" i="6"/>
  <c r="Q1547" i="6"/>
  <c r="L1547" i="6"/>
  <c r="K1547" i="6"/>
  <c r="J1547" i="6"/>
  <c r="I1547" i="6"/>
  <c r="Q1546" i="6"/>
  <c r="L1546" i="6"/>
  <c r="K1546" i="6"/>
  <c r="J1546" i="6"/>
  <c r="I1546" i="6"/>
  <c r="Q1545" i="6"/>
  <c r="L1545" i="6"/>
  <c r="K1545" i="6"/>
  <c r="J1545" i="6"/>
  <c r="I1545" i="6"/>
  <c r="Q1544" i="6"/>
  <c r="L1544" i="6"/>
  <c r="K1544" i="6"/>
  <c r="J1544" i="6"/>
  <c r="I1544" i="6"/>
  <c r="Q1543" i="6"/>
  <c r="L1543" i="6"/>
  <c r="K1543" i="6"/>
  <c r="J1543" i="6"/>
  <c r="I1543" i="6"/>
  <c r="Q1542" i="6"/>
  <c r="L1542" i="6"/>
  <c r="K1542" i="6"/>
  <c r="J1542" i="6"/>
  <c r="I1542" i="6"/>
  <c r="Q1541" i="6"/>
  <c r="L1541" i="6"/>
  <c r="K1541" i="6"/>
  <c r="J1541" i="6"/>
  <c r="I1541" i="6"/>
  <c r="Q1540" i="6"/>
  <c r="L1540" i="6"/>
  <c r="K1540" i="6"/>
  <c r="J1540" i="6"/>
  <c r="I1540" i="6"/>
  <c r="Q1539" i="6"/>
  <c r="L1539" i="6"/>
  <c r="K1539" i="6"/>
  <c r="J1539" i="6"/>
  <c r="I1539" i="6"/>
  <c r="Q1538" i="6"/>
  <c r="L1538" i="6"/>
  <c r="K1538" i="6"/>
  <c r="J1538" i="6"/>
  <c r="I1538" i="6"/>
  <c r="Q1537" i="6"/>
  <c r="L1537" i="6"/>
  <c r="K1537" i="6"/>
  <c r="J1537" i="6"/>
  <c r="I1537" i="6"/>
  <c r="Q1536" i="6"/>
  <c r="L1536" i="6"/>
  <c r="K1536" i="6"/>
  <c r="J1536" i="6"/>
  <c r="I1536" i="6"/>
  <c r="Q1535" i="6"/>
  <c r="L1535" i="6"/>
  <c r="K1535" i="6"/>
  <c r="J1535" i="6"/>
  <c r="I1535" i="6"/>
  <c r="Q1534" i="6"/>
  <c r="L1534" i="6"/>
  <c r="K1534" i="6"/>
  <c r="J1534" i="6"/>
  <c r="I1534" i="6"/>
  <c r="Q1533" i="6"/>
  <c r="L1533" i="6"/>
  <c r="K1533" i="6"/>
  <c r="J1533" i="6"/>
  <c r="I1533" i="6"/>
  <c r="Q1532" i="6"/>
  <c r="L1532" i="6"/>
  <c r="K1532" i="6"/>
  <c r="J1532" i="6"/>
  <c r="I1532" i="6"/>
  <c r="Q1531" i="6"/>
  <c r="L1531" i="6"/>
  <c r="K1531" i="6"/>
  <c r="J1531" i="6"/>
  <c r="I1531" i="6"/>
  <c r="Q1530" i="6"/>
  <c r="L1530" i="6"/>
  <c r="K1530" i="6"/>
  <c r="J1530" i="6"/>
  <c r="I1530" i="6"/>
  <c r="Q1529" i="6"/>
  <c r="L1529" i="6"/>
  <c r="K1529" i="6"/>
  <c r="J1529" i="6"/>
  <c r="I1529" i="6"/>
  <c r="Q1528" i="6"/>
  <c r="L1528" i="6"/>
  <c r="K1528" i="6"/>
  <c r="J1528" i="6"/>
  <c r="I1528" i="6"/>
  <c r="Q1527" i="6"/>
  <c r="L1527" i="6"/>
  <c r="K1527" i="6"/>
  <c r="J1527" i="6"/>
  <c r="I1527" i="6"/>
  <c r="Q1526" i="6"/>
  <c r="L1526" i="6"/>
  <c r="K1526" i="6"/>
  <c r="J1526" i="6"/>
  <c r="I1526" i="6"/>
  <c r="Q1525" i="6"/>
  <c r="L1525" i="6"/>
  <c r="K1525" i="6"/>
  <c r="J1525" i="6"/>
  <c r="I1525" i="6"/>
  <c r="Q1524" i="6"/>
  <c r="L1524" i="6"/>
  <c r="K1524" i="6"/>
  <c r="J1524" i="6"/>
  <c r="I1524" i="6"/>
  <c r="Q1523" i="6"/>
  <c r="L1523" i="6"/>
  <c r="K1523" i="6"/>
  <c r="J1523" i="6"/>
  <c r="I1523" i="6"/>
  <c r="Q1522" i="6"/>
  <c r="L1522" i="6"/>
  <c r="K1522" i="6"/>
  <c r="J1522" i="6"/>
  <c r="I1522" i="6"/>
  <c r="Q1521" i="6"/>
  <c r="L1521" i="6"/>
  <c r="K1521" i="6"/>
  <c r="J1521" i="6"/>
  <c r="I1521" i="6"/>
  <c r="Q1520" i="6"/>
  <c r="L1520" i="6"/>
  <c r="K1520" i="6"/>
  <c r="J1520" i="6"/>
  <c r="I1520" i="6"/>
  <c r="Q1519" i="6"/>
  <c r="L1519" i="6"/>
  <c r="K1519" i="6"/>
  <c r="J1519" i="6"/>
  <c r="I1519" i="6"/>
  <c r="Q1518" i="6"/>
  <c r="L1518" i="6"/>
  <c r="K1518" i="6"/>
  <c r="J1518" i="6"/>
  <c r="I1518" i="6"/>
  <c r="Q1517" i="6"/>
  <c r="L1517" i="6"/>
  <c r="K1517" i="6"/>
  <c r="J1517" i="6"/>
  <c r="I1517" i="6"/>
  <c r="Q1516" i="6"/>
  <c r="L1516" i="6"/>
  <c r="K1516" i="6"/>
  <c r="J1516" i="6"/>
  <c r="I1516" i="6"/>
  <c r="Q1515" i="6"/>
  <c r="L1515" i="6"/>
  <c r="K1515" i="6"/>
  <c r="J1515" i="6"/>
  <c r="I1515" i="6"/>
  <c r="Q1514" i="6"/>
  <c r="L1514" i="6"/>
  <c r="K1514" i="6"/>
  <c r="J1514" i="6"/>
  <c r="I1514" i="6"/>
  <c r="Q1513" i="6"/>
  <c r="L1513" i="6"/>
  <c r="K1513" i="6"/>
  <c r="J1513" i="6"/>
  <c r="I1513" i="6"/>
  <c r="Q1512" i="6"/>
  <c r="L1512" i="6"/>
  <c r="K1512" i="6"/>
  <c r="J1512" i="6"/>
  <c r="I1512" i="6"/>
  <c r="Q1511" i="6"/>
  <c r="L1511" i="6"/>
  <c r="K1511" i="6"/>
  <c r="J1511" i="6"/>
  <c r="I1511" i="6"/>
  <c r="Q1510" i="6"/>
  <c r="L1510" i="6"/>
  <c r="K1510" i="6"/>
  <c r="J1510" i="6"/>
  <c r="I1510" i="6"/>
  <c r="Q1509" i="6"/>
  <c r="L1509" i="6"/>
  <c r="K1509" i="6"/>
  <c r="J1509" i="6"/>
  <c r="I1509" i="6"/>
  <c r="Q1508" i="6"/>
  <c r="L1508" i="6"/>
  <c r="K1508" i="6"/>
  <c r="J1508" i="6"/>
  <c r="I1508" i="6"/>
  <c r="Q1507" i="6"/>
  <c r="L1507" i="6"/>
  <c r="K1507" i="6"/>
  <c r="J1507" i="6"/>
  <c r="I1507" i="6"/>
  <c r="Q1506" i="6"/>
  <c r="L1506" i="6"/>
  <c r="K1506" i="6"/>
  <c r="J1506" i="6"/>
  <c r="I1506" i="6"/>
  <c r="Q1505" i="6"/>
  <c r="L1505" i="6"/>
  <c r="K1505" i="6"/>
  <c r="J1505" i="6"/>
  <c r="I1505" i="6"/>
  <c r="Q1504" i="6"/>
  <c r="L1504" i="6"/>
  <c r="K1504" i="6"/>
  <c r="J1504" i="6"/>
  <c r="I1504" i="6"/>
  <c r="Q1503" i="6"/>
  <c r="L1503" i="6"/>
  <c r="K1503" i="6"/>
  <c r="J1503" i="6"/>
  <c r="I1503" i="6"/>
  <c r="Q1502" i="6"/>
  <c r="L1502" i="6"/>
  <c r="K1502" i="6"/>
  <c r="J1502" i="6"/>
  <c r="I1502" i="6"/>
  <c r="Q1501" i="6"/>
  <c r="L1501" i="6"/>
  <c r="K1501" i="6"/>
  <c r="J1501" i="6"/>
  <c r="I1501" i="6"/>
  <c r="Q1500" i="6"/>
  <c r="L1500" i="6"/>
  <c r="K1500" i="6"/>
  <c r="J1500" i="6"/>
  <c r="I1500" i="6"/>
  <c r="Q1499" i="6"/>
  <c r="L1499" i="6"/>
  <c r="K1499" i="6"/>
  <c r="J1499" i="6"/>
  <c r="I1499" i="6"/>
  <c r="Q1498" i="6"/>
  <c r="L1498" i="6"/>
  <c r="K1498" i="6"/>
  <c r="J1498" i="6"/>
  <c r="I1498" i="6"/>
  <c r="Q1497" i="6"/>
  <c r="L1497" i="6"/>
  <c r="K1497" i="6"/>
  <c r="J1497" i="6"/>
  <c r="I1497" i="6"/>
  <c r="Q1496" i="6"/>
  <c r="L1496" i="6"/>
  <c r="K1496" i="6"/>
  <c r="J1496" i="6"/>
  <c r="I1496" i="6"/>
  <c r="Q1495" i="6"/>
  <c r="L1495" i="6"/>
  <c r="K1495" i="6"/>
  <c r="J1495" i="6"/>
  <c r="I1495" i="6"/>
  <c r="Q1494" i="6"/>
  <c r="L1494" i="6"/>
  <c r="K1494" i="6"/>
  <c r="J1494" i="6"/>
  <c r="I1494" i="6"/>
  <c r="Q1493" i="6"/>
  <c r="L1493" i="6"/>
  <c r="K1493" i="6"/>
  <c r="J1493" i="6"/>
  <c r="I1493" i="6"/>
  <c r="Q1492" i="6"/>
  <c r="L1492" i="6"/>
  <c r="K1492" i="6"/>
  <c r="J1492" i="6"/>
  <c r="I1492" i="6"/>
  <c r="Q1491" i="6"/>
  <c r="L1491" i="6"/>
  <c r="K1491" i="6"/>
  <c r="J1491" i="6"/>
  <c r="I1491" i="6"/>
  <c r="Q1490" i="6"/>
  <c r="L1490" i="6"/>
  <c r="K1490" i="6"/>
  <c r="J1490" i="6"/>
  <c r="I1490" i="6"/>
  <c r="Q1489" i="6"/>
  <c r="L1489" i="6"/>
  <c r="K1489" i="6"/>
  <c r="J1489" i="6"/>
  <c r="I1489" i="6"/>
  <c r="Q1488" i="6"/>
  <c r="L1488" i="6"/>
  <c r="K1488" i="6"/>
  <c r="J1488" i="6"/>
  <c r="I1488" i="6"/>
  <c r="Q1487" i="6"/>
  <c r="L1487" i="6"/>
  <c r="K1487" i="6"/>
  <c r="J1487" i="6"/>
  <c r="I1487" i="6"/>
  <c r="Q1486" i="6"/>
  <c r="L1486" i="6"/>
  <c r="K1486" i="6"/>
  <c r="J1486" i="6"/>
  <c r="I1486" i="6"/>
  <c r="Q1485" i="6"/>
  <c r="L1485" i="6"/>
  <c r="K1485" i="6"/>
  <c r="J1485" i="6"/>
  <c r="I1485" i="6"/>
  <c r="Q1484" i="6"/>
  <c r="L1484" i="6"/>
  <c r="K1484" i="6"/>
  <c r="J1484" i="6"/>
  <c r="I1484" i="6"/>
  <c r="Q1483" i="6"/>
  <c r="L1483" i="6"/>
  <c r="K1483" i="6"/>
  <c r="J1483" i="6"/>
  <c r="I1483" i="6"/>
  <c r="Q1482" i="6"/>
  <c r="L1482" i="6"/>
  <c r="K1482" i="6"/>
  <c r="J1482" i="6"/>
  <c r="I1482" i="6"/>
  <c r="Q1481" i="6"/>
  <c r="L1481" i="6"/>
  <c r="K1481" i="6"/>
  <c r="J1481" i="6"/>
  <c r="I1481" i="6"/>
  <c r="Q1480" i="6"/>
  <c r="L1480" i="6"/>
  <c r="K1480" i="6"/>
  <c r="J1480" i="6"/>
  <c r="I1480" i="6"/>
  <c r="Q1479" i="6"/>
  <c r="L1479" i="6"/>
  <c r="K1479" i="6"/>
  <c r="J1479" i="6"/>
  <c r="I1479" i="6"/>
  <c r="Q1478" i="6"/>
  <c r="L1478" i="6"/>
  <c r="K1478" i="6"/>
  <c r="J1478" i="6"/>
  <c r="I1478" i="6"/>
  <c r="Q1477" i="6"/>
  <c r="L1477" i="6"/>
  <c r="K1477" i="6"/>
  <c r="J1477" i="6"/>
  <c r="I1477" i="6"/>
  <c r="Q1476" i="6"/>
  <c r="L1476" i="6"/>
  <c r="K1476" i="6"/>
  <c r="J1476" i="6"/>
  <c r="I1476" i="6"/>
  <c r="Q1475" i="6"/>
  <c r="L1475" i="6"/>
  <c r="K1475" i="6"/>
  <c r="J1475" i="6"/>
  <c r="I1475" i="6"/>
  <c r="Q1474" i="6"/>
  <c r="L1474" i="6"/>
  <c r="K1474" i="6"/>
  <c r="J1474" i="6"/>
  <c r="I1474" i="6"/>
  <c r="Q1473" i="6"/>
  <c r="L1473" i="6"/>
  <c r="K1473" i="6"/>
  <c r="J1473" i="6"/>
  <c r="I1473" i="6"/>
  <c r="Q1472" i="6"/>
  <c r="L1472" i="6"/>
  <c r="K1472" i="6"/>
  <c r="J1472" i="6"/>
  <c r="I1472" i="6"/>
  <c r="Q1471" i="6"/>
  <c r="L1471" i="6"/>
  <c r="K1471" i="6"/>
  <c r="J1471" i="6"/>
  <c r="I1471" i="6"/>
  <c r="Q1470" i="6"/>
  <c r="L1470" i="6"/>
  <c r="K1470" i="6"/>
  <c r="J1470" i="6"/>
  <c r="I1470" i="6"/>
  <c r="Q1469" i="6"/>
  <c r="L1469" i="6"/>
  <c r="K1469" i="6"/>
  <c r="J1469" i="6"/>
  <c r="I1469" i="6"/>
  <c r="Q1468" i="6"/>
  <c r="L1468" i="6"/>
  <c r="K1468" i="6"/>
  <c r="J1468" i="6"/>
  <c r="I1468" i="6"/>
  <c r="Q1467" i="6"/>
  <c r="L1467" i="6"/>
  <c r="K1467" i="6"/>
  <c r="J1467" i="6"/>
  <c r="I1467" i="6"/>
  <c r="Q1466" i="6"/>
  <c r="L1466" i="6"/>
  <c r="K1466" i="6"/>
  <c r="J1466" i="6"/>
  <c r="I1466" i="6"/>
  <c r="Q1465" i="6"/>
  <c r="L1465" i="6"/>
  <c r="K1465" i="6"/>
  <c r="J1465" i="6"/>
  <c r="I1465" i="6"/>
  <c r="Q1464" i="6"/>
  <c r="L1464" i="6"/>
  <c r="K1464" i="6"/>
  <c r="J1464" i="6"/>
  <c r="I1464" i="6"/>
  <c r="Q1463" i="6"/>
  <c r="L1463" i="6"/>
  <c r="K1463" i="6"/>
  <c r="J1463" i="6"/>
  <c r="I1463" i="6"/>
  <c r="Q1462" i="6"/>
  <c r="L1462" i="6"/>
  <c r="K1462" i="6"/>
  <c r="J1462" i="6"/>
  <c r="I1462" i="6"/>
  <c r="Q1461" i="6"/>
  <c r="L1461" i="6"/>
  <c r="K1461" i="6"/>
  <c r="J1461" i="6"/>
  <c r="I1461" i="6"/>
  <c r="Q1460" i="6"/>
  <c r="L1460" i="6"/>
  <c r="K1460" i="6"/>
  <c r="J1460" i="6"/>
  <c r="I1460" i="6"/>
  <c r="Q1459" i="6"/>
  <c r="L1459" i="6"/>
  <c r="K1459" i="6"/>
  <c r="J1459" i="6"/>
  <c r="I1459" i="6"/>
  <c r="Q1458" i="6"/>
  <c r="L1458" i="6"/>
  <c r="K1458" i="6"/>
  <c r="J1458" i="6"/>
  <c r="I1458" i="6"/>
  <c r="Q1457" i="6"/>
  <c r="L1457" i="6"/>
  <c r="K1457" i="6"/>
  <c r="J1457" i="6"/>
  <c r="I1457" i="6"/>
  <c r="Q1456" i="6"/>
  <c r="L1456" i="6"/>
  <c r="K1456" i="6"/>
  <c r="J1456" i="6"/>
  <c r="I1456" i="6"/>
  <c r="Q1455" i="6"/>
  <c r="L1455" i="6"/>
  <c r="K1455" i="6"/>
  <c r="J1455" i="6"/>
  <c r="I1455" i="6"/>
  <c r="Q1454" i="6"/>
  <c r="L1454" i="6"/>
  <c r="K1454" i="6"/>
  <c r="J1454" i="6"/>
  <c r="I1454" i="6"/>
  <c r="Q1453" i="6"/>
  <c r="L1453" i="6"/>
  <c r="K1453" i="6"/>
  <c r="J1453" i="6"/>
  <c r="I1453" i="6"/>
  <c r="Q1452" i="6"/>
  <c r="L1452" i="6"/>
  <c r="K1452" i="6"/>
  <c r="J1452" i="6"/>
  <c r="I1452" i="6"/>
  <c r="Q1451" i="6"/>
  <c r="L1451" i="6"/>
  <c r="K1451" i="6"/>
  <c r="J1451" i="6"/>
  <c r="I1451" i="6"/>
  <c r="Q1450" i="6"/>
  <c r="L1450" i="6"/>
  <c r="K1450" i="6"/>
  <c r="J1450" i="6"/>
  <c r="I1450" i="6"/>
  <c r="Q1449" i="6"/>
  <c r="L1449" i="6"/>
  <c r="K1449" i="6"/>
  <c r="J1449" i="6"/>
  <c r="I1449" i="6"/>
  <c r="Q1448" i="6"/>
  <c r="L1448" i="6"/>
  <c r="K1448" i="6"/>
  <c r="J1448" i="6"/>
  <c r="I1448" i="6"/>
  <c r="Q1447" i="6"/>
  <c r="L1447" i="6"/>
  <c r="K1447" i="6"/>
  <c r="J1447" i="6"/>
  <c r="I1447" i="6"/>
  <c r="Q1446" i="6"/>
  <c r="L1446" i="6"/>
  <c r="K1446" i="6"/>
  <c r="J1446" i="6"/>
  <c r="I1446" i="6"/>
  <c r="Q1445" i="6"/>
  <c r="L1445" i="6"/>
  <c r="K1445" i="6"/>
  <c r="J1445" i="6"/>
  <c r="I1445" i="6"/>
  <c r="Q1444" i="6"/>
  <c r="L1444" i="6"/>
  <c r="K1444" i="6"/>
  <c r="J1444" i="6"/>
  <c r="I1444" i="6"/>
  <c r="Q1443" i="6"/>
  <c r="L1443" i="6"/>
  <c r="K1443" i="6"/>
  <c r="J1443" i="6"/>
  <c r="I1443" i="6"/>
  <c r="Q1442" i="6"/>
  <c r="L1442" i="6"/>
  <c r="K1442" i="6"/>
  <c r="J1442" i="6"/>
  <c r="I1442" i="6"/>
  <c r="Q1441" i="6"/>
  <c r="L1441" i="6"/>
  <c r="K1441" i="6"/>
  <c r="J1441" i="6"/>
  <c r="I1441" i="6"/>
  <c r="Q1440" i="6"/>
  <c r="L1440" i="6"/>
  <c r="K1440" i="6"/>
  <c r="J1440" i="6"/>
  <c r="I1440" i="6"/>
  <c r="Q1439" i="6"/>
  <c r="L1439" i="6"/>
  <c r="K1439" i="6"/>
  <c r="J1439" i="6"/>
  <c r="I1439" i="6"/>
  <c r="Q1438" i="6"/>
  <c r="L1438" i="6"/>
  <c r="K1438" i="6"/>
  <c r="J1438" i="6"/>
  <c r="I1438" i="6"/>
  <c r="Q1437" i="6"/>
  <c r="L1437" i="6"/>
  <c r="K1437" i="6"/>
  <c r="J1437" i="6"/>
  <c r="I1437" i="6"/>
  <c r="Q1436" i="6"/>
  <c r="L1436" i="6"/>
  <c r="K1436" i="6"/>
  <c r="J1436" i="6"/>
  <c r="I1436" i="6"/>
  <c r="Q1435" i="6"/>
  <c r="L1435" i="6"/>
  <c r="K1435" i="6"/>
  <c r="J1435" i="6"/>
  <c r="I1435" i="6"/>
  <c r="Q1434" i="6"/>
  <c r="L1434" i="6"/>
  <c r="K1434" i="6"/>
  <c r="J1434" i="6"/>
  <c r="I1434" i="6"/>
  <c r="Q1433" i="6"/>
  <c r="L1433" i="6"/>
  <c r="K1433" i="6"/>
  <c r="J1433" i="6"/>
  <c r="I1433" i="6"/>
  <c r="Q1432" i="6"/>
  <c r="L1432" i="6"/>
  <c r="K1432" i="6"/>
  <c r="J1432" i="6"/>
  <c r="I1432" i="6"/>
  <c r="Q1431" i="6"/>
  <c r="L1431" i="6"/>
  <c r="K1431" i="6"/>
  <c r="J1431" i="6"/>
  <c r="I1431" i="6"/>
  <c r="Q1430" i="6"/>
  <c r="L1430" i="6"/>
  <c r="K1430" i="6"/>
  <c r="J1430" i="6"/>
  <c r="I1430" i="6"/>
  <c r="Q1429" i="6"/>
  <c r="L1429" i="6"/>
  <c r="K1429" i="6"/>
  <c r="J1429" i="6"/>
  <c r="I1429" i="6"/>
  <c r="Q1428" i="6"/>
  <c r="L1428" i="6"/>
  <c r="K1428" i="6"/>
  <c r="J1428" i="6"/>
  <c r="I1428" i="6"/>
  <c r="Q1427" i="6"/>
  <c r="L1427" i="6"/>
  <c r="K1427" i="6"/>
  <c r="J1427" i="6"/>
  <c r="I1427" i="6"/>
  <c r="Q1426" i="6"/>
  <c r="L1426" i="6"/>
  <c r="K1426" i="6"/>
  <c r="J1426" i="6"/>
  <c r="I1426" i="6"/>
  <c r="Q1425" i="6"/>
  <c r="L1425" i="6"/>
  <c r="K1425" i="6"/>
  <c r="J1425" i="6"/>
  <c r="I1425" i="6"/>
  <c r="Q1424" i="6"/>
  <c r="L1424" i="6"/>
  <c r="K1424" i="6"/>
  <c r="J1424" i="6"/>
  <c r="I1424" i="6"/>
  <c r="Q1423" i="6"/>
  <c r="L1423" i="6"/>
  <c r="K1423" i="6"/>
  <c r="J1423" i="6"/>
  <c r="I1423" i="6"/>
  <c r="Q1422" i="6"/>
  <c r="L1422" i="6"/>
  <c r="K1422" i="6"/>
  <c r="J1422" i="6"/>
  <c r="I1422" i="6"/>
  <c r="Q1421" i="6"/>
  <c r="L1421" i="6"/>
  <c r="K1421" i="6"/>
  <c r="J1421" i="6"/>
  <c r="I1421" i="6"/>
  <c r="Q1420" i="6"/>
  <c r="L1420" i="6"/>
  <c r="K1420" i="6"/>
  <c r="J1420" i="6"/>
  <c r="I1420" i="6"/>
  <c r="Q1419" i="6"/>
  <c r="L1419" i="6"/>
  <c r="K1419" i="6"/>
  <c r="J1419" i="6"/>
  <c r="I1419" i="6"/>
  <c r="Q1418" i="6"/>
  <c r="L1418" i="6"/>
  <c r="K1418" i="6"/>
  <c r="J1418" i="6"/>
  <c r="I1418" i="6"/>
  <c r="Q1417" i="6"/>
  <c r="L1417" i="6"/>
  <c r="K1417" i="6"/>
  <c r="J1417" i="6"/>
  <c r="I1417" i="6"/>
  <c r="Q1416" i="6"/>
  <c r="L1416" i="6"/>
  <c r="K1416" i="6"/>
  <c r="J1416" i="6"/>
  <c r="I1416" i="6"/>
  <c r="Q1415" i="6"/>
  <c r="L1415" i="6"/>
  <c r="K1415" i="6"/>
  <c r="J1415" i="6"/>
  <c r="I1415" i="6"/>
  <c r="Q1414" i="6"/>
  <c r="L1414" i="6"/>
  <c r="K1414" i="6"/>
  <c r="J1414" i="6"/>
  <c r="I1414" i="6"/>
  <c r="Q1413" i="6"/>
  <c r="L1413" i="6"/>
  <c r="K1413" i="6"/>
  <c r="J1413" i="6"/>
  <c r="I1413" i="6"/>
  <c r="Q1412" i="6"/>
  <c r="L1412" i="6"/>
  <c r="K1412" i="6"/>
  <c r="J1412" i="6"/>
  <c r="I1412" i="6"/>
  <c r="Q1411" i="6"/>
  <c r="L1411" i="6"/>
  <c r="K1411" i="6"/>
  <c r="J1411" i="6"/>
  <c r="I1411" i="6"/>
  <c r="Q1410" i="6"/>
  <c r="L1410" i="6"/>
  <c r="K1410" i="6"/>
  <c r="J1410" i="6"/>
  <c r="I1410" i="6"/>
  <c r="Q1409" i="6"/>
  <c r="L1409" i="6"/>
  <c r="K1409" i="6"/>
  <c r="J1409" i="6"/>
  <c r="I1409" i="6"/>
  <c r="Q1408" i="6"/>
  <c r="L1408" i="6"/>
  <c r="K1408" i="6"/>
  <c r="J1408" i="6"/>
  <c r="I1408" i="6"/>
  <c r="Q1407" i="6"/>
  <c r="L1407" i="6"/>
  <c r="K1407" i="6"/>
  <c r="J1407" i="6"/>
  <c r="I1407" i="6"/>
  <c r="Q1406" i="6"/>
  <c r="L1406" i="6"/>
  <c r="K1406" i="6"/>
  <c r="J1406" i="6"/>
  <c r="I1406" i="6"/>
  <c r="Q1405" i="6"/>
  <c r="L1405" i="6"/>
  <c r="K1405" i="6"/>
  <c r="J1405" i="6"/>
  <c r="I1405" i="6"/>
  <c r="Q1404" i="6"/>
  <c r="L1404" i="6"/>
  <c r="K1404" i="6"/>
  <c r="J1404" i="6"/>
  <c r="I1404" i="6"/>
  <c r="Q1403" i="6"/>
  <c r="L1403" i="6"/>
  <c r="K1403" i="6"/>
  <c r="J1403" i="6"/>
  <c r="I1403" i="6"/>
  <c r="Q1402" i="6"/>
  <c r="L1402" i="6"/>
  <c r="K1402" i="6"/>
  <c r="J1402" i="6"/>
  <c r="I1402" i="6"/>
  <c r="Q1401" i="6"/>
  <c r="L1401" i="6"/>
  <c r="K1401" i="6"/>
  <c r="J1401" i="6"/>
  <c r="I1401" i="6"/>
  <c r="Q1400" i="6"/>
  <c r="L1400" i="6"/>
  <c r="K1400" i="6"/>
  <c r="J1400" i="6"/>
  <c r="I1400" i="6"/>
  <c r="Q1399" i="6"/>
  <c r="L1399" i="6"/>
  <c r="K1399" i="6"/>
  <c r="J1399" i="6"/>
  <c r="I1399" i="6"/>
  <c r="Q1398" i="6"/>
  <c r="L1398" i="6"/>
  <c r="K1398" i="6"/>
  <c r="J1398" i="6"/>
  <c r="I1398" i="6"/>
  <c r="Q1397" i="6"/>
  <c r="L1397" i="6"/>
  <c r="K1397" i="6"/>
  <c r="J1397" i="6"/>
  <c r="I1397" i="6"/>
  <c r="Q1396" i="6"/>
  <c r="L1396" i="6"/>
  <c r="K1396" i="6"/>
  <c r="J1396" i="6"/>
  <c r="I1396" i="6"/>
  <c r="Q1395" i="6"/>
  <c r="L1395" i="6"/>
  <c r="K1395" i="6"/>
  <c r="J1395" i="6"/>
  <c r="I1395" i="6"/>
  <c r="Q1394" i="6"/>
  <c r="L1394" i="6"/>
  <c r="K1394" i="6"/>
  <c r="J1394" i="6"/>
  <c r="I1394" i="6"/>
  <c r="Q1393" i="6"/>
  <c r="L1393" i="6"/>
  <c r="K1393" i="6"/>
  <c r="J1393" i="6"/>
  <c r="I1393" i="6"/>
  <c r="Q1392" i="6"/>
  <c r="L1392" i="6"/>
  <c r="K1392" i="6"/>
  <c r="J1392" i="6"/>
  <c r="I1392" i="6"/>
  <c r="Q1391" i="6"/>
  <c r="L1391" i="6"/>
  <c r="K1391" i="6"/>
  <c r="J1391" i="6"/>
  <c r="I1391" i="6"/>
  <c r="Q1390" i="6"/>
  <c r="L1390" i="6"/>
  <c r="K1390" i="6"/>
  <c r="J1390" i="6"/>
  <c r="I1390" i="6"/>
  <c r="Q1389" i="6"/>
  <c r="L1389" i="6"/>
  <c r="K1389" i="6"/>
  <c r="J1389" i="6"/>
  <c r="I1389" i="6"/>
  <c r="Q1388" i="6"/>
  <c r="L1388" i="6"/>
  <c r="K1388" i="6"/>
  <c r="J1388" i="6"/>
  <c r="I1388" i="6"/>
  <c r="Q1387" i="6"/>
  <c r="L1387" i="6"/>
  <c r="K1387" i="6"/>
  <c r="J1387" i="6"/>
  <c r="I1387" i="6"/>
  <c r="Q1386" i="6"/>
  <c r="L1386" i="6"/>
  <c r="K1386" i="6"/>
  <c r="J1386" i="6"/>
  <c r="I1386" i="6"/>
  <c r="Q1385" i="6"/>
  <c r="L1385" i="6"/>
  <c r="K1385" i="6"/>
  <c r="J1385" i="6"/>
  <c r="I1385" i="6"/>
  <c r="Q1384" i="6"/>
  <c r="L1384" i="6"/>
  <c r="K1384" i="6"/>
  <c r="J1384" i="6"/>
  <c r="I1384" i="6"/>
  <c r="Q1383" i="6"/>
  <c r="L1383" i="6"/>
  <c r="K1383" i="6"/>
  <c r="J1383" i="6"/>
  <c r="I1383" i="6"/>
  <c r="Q1382" i="6"/>
  <c r="L1382" i="6"/>
  <c r="K1382" i="6"/>
  <c r="J1382" i="6"/>
  <c r="I1382" i="6"/>
  <c r="Q1381" i="6"/>
  <c r="L1381" i="6"/>
  <c r="K1381" i="6"/>
  <c r="J1381" i="6"/>
  <c r="I1381" i="6"/>
  <c r="Q1380" i="6"/>
  <c r="L1380" i="6"/>
  <c r="K1380" i="6"/>
  <c r="J1380" i="6"/>
  <c r="I1380" i="6"/>
  <c r="Q1379" i="6"/>
  <c r="L1379" i="6"/>
  <c r="K1379" i="6"/>
  <c r="J1379" i="6"/>
  <c r="I1379" i="6"/>
  <c r="Q1378" i="6"/>
  <c r="L1378" i="6"/>
  <c r="K1378" i="6"/>
  <c r="J1378" i="6"/>
  <c r="I1378" i="6"/>
  <c r="Q1377" i="6"/>
  <c r="L1377" i="6"/>
  <c r="K1377" i="6"/>
  <c r="J1377" i="6"/>
  <c r="I1377" i="6"/>
  <c r="Q1376" i="6"/>
  <c r="L1376" i="6"/>
  <c r="K1376" i="6"/>
  <c r="J1376" i="6"/>
  <c r="I1376" i="6"/>
  <c r="Q1375" i="6"/>
  <c r="L1375" i="6"/>
  <c r="K1375" i="6"/>
  <c r="J1375" i="6"/>
  <c r="I1375" i="6"/>
  <c r="Q1374" i="6"/>
  <c r="L1374" i="6"/>
  <c r="K1374" i="6"/>
  <c r="J1374" i="6"/>
  <c r="I1374" i="6"/>
  <c r="Q1373" i="6"/>
  <c r="L1373" i="6"/>
  <c r="K1373" i="6"/>
  <c r="J1373" i="6"/>
  <c r="I1373" i="6"/>
  <c r="Q1372" i="6"/>
  <c r="L1372" i="6"/>
  <c r="K1372" i="6"/>
  <c r="J1372" i="6"/>
  <c r="I1372" i="6"/>
  <c r="Q1371" i="6"/>
  <c r="L1371" i="6"/>
  <c r="K1371" i="6"/>
  <c r="J1371" i="6"/>
  <c r="I1371" i="6"/>
  <c r="Q1370" i="6"/>
  <c r="L1370" i="6"/>
  <c r="K1370" i="6"/>
  <c r="J1370" i="6"/>
  <c r="I1370" i="6"/>
  <c r="Q1369" i="6"/>
  <c r="L1369" i="6"/>
  <c r="K1369" i="6"/>
  <c r="J1369" i="6"/>
  <c r="I1369" i="6"/>
  <c r="Q1368" i="6"/>
  <c r="L1368" i="6"/>
  <c r="K1368" i="6"/>
  <c r="J1368" i="6"/>
  <c r="I1368" i="6"/>
  <c r="Q1367" i="6"/>
  <c r="L1367" i="6"/>
  <c r="K1367" i="6"/>
  <c r="J1367" i="6"/>
  <c r="I1367" i="6"/>
  <c r="Q1366" i="6"/>
  <c r="L1366" i="6"/>
  <c r="K1366" i="6"/>
  <c r="J1366" i="6"/>
  <c r="I1366" i="6"/>
  <c r="Q1365" i="6"/>
  <c r="L1365" i="6"/>
  <c r="K1365" i="6"/>
  <c r="J1365" i="6"/>
  <c r="I1365" i="6"/>
  <c r="Q1364" i="6"/>
  <c r="L1364" i="6"/>
  <c r="K1364" i="6"/>
  <c r="J1364" i="6"/>
  <c r="I1364" i="6"/>
  <c r="Q1363" i="6"/>
  <c r="L1363" i="6"/>
  <c r="K1363" i="6"/>
  <c r="J1363" i="6"/>
  <c r="I1363" i="6"/>
  <c r="Q1362" i="6"/>
  <c r="L1362" i="6"/>
  <c r="K1362" i="6"/>
  <c r="J1362" i="6"/>
  <c r="I1362" i="6"/>
  <c r="Q1361" i="6"/>
  <c r="L1361" i="6"/>
  <c r="K1361" i="6"/>
  <c r="J1361" i="6"/>
  <c r="I1361" i="6"/>
  <c r="Q1360" i="6"/>
  <c r="L1360" i="6"/>
  <c r="K1360" i="6"/>
  <c r="J1360" i="6"/>
  <c r="I1360" i="6"/>
  <c r="Q1359" i="6"/>
  <c r="L1359" i="6"/>
  <c r="K1359" i="6"/>
  <c r="J1359" i="6"/>
  <c r="I1359" i="6"/>
  <c r="Q1358" i="6"/>
  <c r="L1358" i="6"/>
  <c r="K1358" i="6"/>
  <c r="J1358" i="6"/>
  <c r="I1358" i="6"/>
  <c r="Q1357" i="6"/>
  <c r="L1357" i="6"/>
  <c r="K1357" i="6"/>
  <c r="J1357" i="6"/>
  <c r="I1357" i="6"/>
  <c r="Q1356" i="6"/>
  <c r="L1356" i="6"/>
  <c r="K1356" i="6"/>
  <c r="J1356" i="6"/>
  <c r="I1356" i="6"/>
  <c r="Q1355" i="6"/>
  <c r="L1355" i="6"/>
  <c r="K1355" i="6"/>
  <c r="J1355" i="6"/>
  <c r="I1355" i="6"/>
  <c r="Q1354" i="6"/>
  <c r="L1354" i="6"/>
  <c r="K1354" i="6"/>
  <c r="J1354" i="6"/>
  <c r="I1354" i="6"/>
  <c r="Q1353" i="6"/>
  <c r="L1353" i="6"/>
  <c r="K1353" i="6"/>
  <c r="J1353" i="6"/>
  <c r="I1353" i="6"/>
  <c r="Q1352" i="6"/>
  <c r="L1352" i="6"/>
  <c r="K1352" i="6"/>
  <c r="J1352" i="6"/>
  <c r="I1352" i="6"/>
  <c r="Q1351" i="6"/>
  <c r="L1351" i="6"/>
  <c r="K1351" i="6"/>
  <c r="J1351" i="6"/>
  <c r="I1351" i="6"/>
  <c r="Q1350" i="6"/>
  <c r="L1350" i="6"/>
  <c r="K1350" i="6"/>
  <c r="J1350" i="6"/>
  <c r="I1350" i="6"/>
  <c r="Q1349" i="6"/>
  <c r="L1349" i="6"/>
  <c r="K1349" i="6"/>
  <c r="J1349" i="6"/>
  <c r="I1349" i="6"/>
  <c r="Q1348" i="6"/>
  <c r="L1348" i="6"/>
  <c r="K1348" i="6"/>
  <c r="J1348" i="6"/>
  <c r="I1348" i="6"/>
  <c r="Q1347" i="6"/>
  <c r="L1347" i="6"/>
  <c r="K1347" i="6"/>
  <c r="J1347" i="6"/>
  <c r="I1347" i="6"/>
  <c r="Q1346" i="6"/>
  <c r="L1346" i="6"/>
  <c r="K1346" i="6"/>
  <c r="J1346" i="6"/>
  <c r="I1346" i="6"/>
  <c r="Q1345" i="6"/>
  <c r="L1345" i="6"/>
  <c r="K1345" i="6"/>
  <c r="J1345" i="6"/>
  <c r="I1345" i="6"/>
  <c r="Q1344" i="6"/>
  <c r="L1344" i="6"/>
  <c r="K1344" i="6"/>
  <c r="J1344" i="6"/>
  <c r="I1344" i="6"/>
  <c r="Q1343" i="6"/>
  <c r="L1343" i="6"/>
  <c r="K1343" i="6"/>
  <c r="J1343" i="6"/>
  <c r="I1343" i="6"/>
  <c r="Q1342" i="6"/>
  <c r="L1342" i="6"/>
  <c r="K1342" i="6"/>
  <c r="J1342" i="6"/>
  <c r="I1342" i="6"/>
  <c r="Q1341" i="6"/>
  <c r="L1341" i="6"/>
  <c r="K1341" i="6"/>
  <c r="J1341" i="6"/>
  <c r="I1341" i="6"/>
  <c r="Q1340" i="6"/>
  <c r="L1340" i="6"/>
  <c r="K1340" i="6"/>
  <c r="J1340" i="6"/>
  <c r="I1340" i="6"/>
  <c r="Q1339" i="6"/>
  <c r="L1339" i="6"/>
  <c r="K1339" i="6"/>
  <c r="J1339" i="6"/>
  <c r="I1339" i="6"/>
  <c r="Q1338" i="6"/>
  <c r="L1338" i="6"/>
  <c r="K1338" i="6"/>
  <c r="J1338" i="6"/>
  <c r="I1338" i="6"/>
  <c r="Q1337" i="6"/>
  <c r="L1337" i="6"/>
  <c r="K1337" i="6"/>
  <c r="J1337" i="6"/>
  <c r="I1337" i="6"/>
  <c r="Q1336" i="6"/>
  <c r="L1336" i="6"/>
  <c r="K1336" i="6"/>
  <c r="J1336" i="6"/>
  <c r="I1336" i="6"/>
  <c r="Q1335" i="6"/>
  <c r="L1335" i="6"/>
  <c r="K1335" i="6"/>
  <c r="J1335" i="6"/>
  <c r="I1335" i="6"/>
  <c r="Q1334" i="6"/>
  <c r="L1334" i="6"/>
  <c r="K1334" i="6"/>
  <c r="J1334" i="6"/>
  <c r="I1334" i="6"/>
  <c r="Q1333" i="6"/>
  <c r="L1333" i="6"/>
  <c r="K1333" i="6"/>
  <c r="J1333" i="6"/>
  <c r="I1333" i="6"/>
  <c r="Q1332" i="6"/>
  <c r="L1332" i="6"/>
  <c r="K1332" i="6"/>
  <c r="J1332" i="6"/>
  <c r="I1332" i="6"/>
  <c r="Q1331" i="6"/>
  <c r="L1331" i="6"/>
  <c r="K1331" i="6"/>
  <c r="J1331" i="6"/>
  <c r="I1331" i="6"/>
  <c r="Q1330" i="6"/>
  <c r="L1330" i="6"/>
  <c r="K1330" i="6"/>
  <c r="J1330" i="6"/>
  <c r="I1330" i="6"/>
  <c r="Q1329" i="6"/>
  <c r="L1329" i="6"/>
  <c r="K1329" i="6"/>
  <c r="J1329" i="6"/>
  <c r="I1329" i="6"/>
  <c r="Q1328" i="6"/>
  <c r="L1328" i="6"/>
  <c r="K1328" i="6"/>
  <c r="J1328" i="6"/>
  <c r="I1328" i="6"/>
  <c r="Q1327" i="6"/>
  <c r="L1327" i="6"/>
  <c r="K1327" i="6"/>
  <c r="J1327" i="6"/>
  <c r="I1327" i="6"/>
  <c r="Q1326" i="6"/>
  <c r="L1326" i="6"/>
  <c r="K1326" i="6"/>
  <c r="J1326" i="6"/>
  <c r="I1326" i="6"/>
  <c r="Q1325" i="6"/>
  <c r="L1325" i="6"/>
  <c r="K1325" i="6"/>
  <c r="J1325" i="6"/>
  <c r="I1325" i="6"/>
  <c r="Q1324" i="6"/>
  <c r="L1324" i="6"/>
  <c r="K1324" i="6"/>
  <c r="J1324" i="6"/>
  <c r="I1324" i="6"/>
  <c r="Q1323" i="6"/>
  <c r="L1323" i="6"/>
  <c r="K1323" i="6"/>
  <c r="J1323" i="6"/>
  <c r="I1323" i="6"/>
  <c r="Q1322" i="6"/>
  <c r="L1322" i="6"/>
  <c r="K1322" i="6"/>
  <c r="J1322" i="6"/>
  <c r="I1322" i="6"/>
  <c r="Q1321" i="6"/>
  <c r="L1321" i="6"/>
  <c r="K1321" i="6"/>
  <c r="J1321" i="6"/>
  <c r="I1321" i="6"/>
  <c r="Q1320" i="6"/>
  <c r="L1320" i="6"/>
  <c r="K1320" i="6"/>
  <c r="J1320" i="6"/>
  <c r="I1320" i="6"/>
  <c r="Q1319" i="6"/>
  <c r="L1319" i="6"/>
  <c r="K1319" i="6"/>
  <c r="J1319" i="6"/>
  <c r="I1319" i="6"/>
  <c r="Q1318" i="6"/>
  <c r="L1318" i="6"/>
  <c r="K1318" i="6"/>
  <c r="J1318" i="6"/>
  <c r="I1318" i="6"/>
  <c r="Q1317" i="6"/>
  <c r="L1317" i="6"/>
  <c r="K1317" i="6"/>
  <c r="J1317" i="6"/>
  <c r="I1317" i="6"/>
  <c r="Q1316" i="6"/>
  <c r="L1316" i="6"/>
  <c r="K1316" i="6"/>
  <c r="J1316" i="6"/>
  <c r="I1316" i="6"/>
  <c r="Q1315" i="6"/>
  <c r="L1315" i="6"/>
  <c r="K1315" i="6"/>
  <c r="J1315" i="6"/>
  <c r="I1315" i="6"/>
  <c r="Q1314" i="6"/>
  <c r="L1314" i="6"/>
  <c r="K1314" i="6"/>
  <c r="J1314" i="6"/>
  <c r="I1314" i="6"/>
  <c r="Q1313" i="6"/>
  <c r="L1313" i="6"/>
  <c r="K1313" i="6"/>
  <c r="J1313" i="6"/>
  <c r="I1313" i="6"/>
  <c r="Q1312" i="6"/>
  <c r="L1312" i="6"/>
  <c r="K1312" i="6"/>
  <c r="J1312" i="6"/>
  <c r="I1312" i="6"/>
  <c r="Q1311" i="6"/>
  <c r="L1311" i="6"/>
  <c r="K1311" i="6"/>
  <c r="J1311" i="6"/>
  <c r="I1311" i="6"/>
  <c r="Q1310" i="6"/>
  <c r="L1310" i="6"/>
  <c r="K1310" i="6"/>
  <c r="J1310" i="6"/>
  <c r="I1310" i="6"/>
  <c r="Q1309" i="6"/>
  <c r="L1309" i="6"/>
  <c r="K1309" i="6"/>
  <c r="J1309" i="6"/>
  <c r="I1309" i="6"/>
  <c r="Q1308" i="6"/>
  <c r="L1308" i="6"/>
  <c r="K1308" i="6"/>
  <c r="J1308" i="6"/>
  <c r="I1308" i="6"/>
  <c r="Q1307" i="6"/>
  <c r="L1307" i="6"/>
  <c r="K1307" i="6"/>
  <c r="J1307" i="6"/>
  <c r="I1307" i="6"/>
  <c r="Q1306" i="6"/>
  <c r="L1306" i="6"/>
  <c r="K1306" i="6"/>
  <c r="J1306" i="6"/>
  <c r="I1306" i="6"/>
  <c r="Q1305" i="6"/>
  <c r="L1305" i="6"/>
  <c r="K1305" i="6"/>
  <c r="J1305" i="6"/>
  <c r="I1305" i="6"/>
  <c r="Q1304" i="6"/>
  <c r="L1304" i="6"/>
  <c r="K1304" i="6"/>
  <c r="J1304" i="6"/>
  <c r="I1304" i="6"/>
  <c r="Q1303" i="6"/>
  <c r="L1303" i="6"/>
  <c r="K1303" i="6"/>
  <c r="J1303" i="6"/>
  <c r="I1303" i="6"/>
  <c r="Q1302" i="6"/>
  <c r="L1302" i="6"/>
  <c r="K1302" i="6"/>
  <c r="J1302" i="6"/>
  <c r="I1302" i="6"/>
  <c r="Q1301" i="6"/>
  <c r="L1301" i="6"/>
  <c r="K1301" i="6"/>
  <c r="J1301" i="6"/>
  <c r="I1301" i="6"/>
  <c r="Q1300" i="6"/>
  <c r="L1300" i="6"/>
  <c r="K1300" i="6"/>
  <c r="J1300" i="6"/>
  <c r="I1300" i="6"/>
  <c r="Q1299" i="6"/>
  <c r="L1299" i="6"/>
  <c r="K1299" i="6"/>
  <c r="J1299" i="6"/>
  <c r="I1299" i="6"/>
  <c r="Q1298" i="6"/>
  <c r="L1298" i="6"/>
  <c r="K1298" i="6"/>
  <c r="J1298" i="6"/>
  <c r="I1298" i="6"/>
  <c r="Q1297" i="6"/>
  <c r="L1297" i="6"/>
  <c r="K1297" i="6"/>
  <c r="J1297" i="6"/>
  <c r="I1297" i="6"/>
  <c r="Q1296" i="6"/>
  <c r="L1296" i="6"/>
  <c r="K1296" i="6"/>
  <c r="J1296" i="6"/>
  <c r="I1296" i="6"/>
  <c r="Q1295" i="6"/>
  <c r="L1295" i="6"/>
  <c r="K1295" i="6"/>
  <c r="J1295" i="6"/>
  <c r="I1295" i="6"/>
  <c r="Q1294" i="6"/>
  <c r="L1294" i="6"/>
  <c r="K1294" i="6"/>
  <c r="J1294" i="6"/>
  <c r="I1294" i="6"/>
  <c r="Q1293" i="6"/>
  <c r="L1293" i="6"/>
  <c r="K1293" i="6"/>
  <c r="J1293" i="6"/>
  <c r="I1293" i="6"/>
  <c r="Q1292" i="6"/>
  <c r="L1292" i="6"/>
  <c r="K1292" i="6"/>
  <c r="J1292" i="6"/>
  <c r="I1292" i="6"/>
  <c r="Q1291" i="6"/>
  <c r="L1291" i="6"/>
  <c r="K1291" i="6"/>
  <c r="J1291" i="6"/>
  <c r="I1291" i="6"/>
  <c r="Q1290" i="6"/>
  <c r="L1290" i="6"/>
  <c r="K1290" i="6"/>
  <c r="J1290" i="6"/>
  <c r="I1290" i="6"/>
  <c r="Q1289" i="6"/>
  <c r="L1289" i="6"/>
  <c r="K1289" i="6"/>
  <c r="J1289" i="6"/>
  <c r="I1289" i="6"/>
  <c r="Q1288" i="6"/>
  <c r="L1288" i="6"/>
  <c r="K1288" i="6"/>
  <c r="J1288" i="6"/>
  <c r="I1288" i="6"/>
  <c r="Q1287" i="6"/>
  <c r="L1287" i="6"/>
  <c r="K1287" i="6"/>
  <c r="J1287" i="6"/>
  <c r="I1287" i="6"/>
  <c r="Q1286" i="6"/>
  <c r="L1286" i="6"/>
  <c r="K1286" i="6"/>
  <c r="J1286" i="6"/>
  <c r="I1286" i="6"/>
  <c r="Q1285" i="6"/>
  <c r="L1285" i="6"/>
  <c r="K1285" i="6"/>
  <c r="J1285" i="6"/>
  <c r="I1285" i="6"/>
  <c r="Q1284" i="6"/>
  <c r="L1284" i="6"/>
  <c r="K1284" i="6"/>
  <c r="J1284" i="6"/>
  <c r="I1284" i="6"/>
  <c r="Q1283" i="6"/>
  <c r="L1283" i="6"/>
  <c r="K1283" i="6"/>
  <c r="J1283" i="6"/>
  <c r="I1283" i="6"/>
  <c r="Q1282" i="6"/>
  <c r="L1282" i="6"/>
  <c r="K1282" i="6"/>
  <c r="J1282" i="6"/>
  <c r="I1282" i="6"/>
  <c r="Q1281" i="6"/>
  <c r="L1281" i="6"/>
  <c r="K1281" i="6"/>
  <c r="J1281" i="6"/>
  <c r="I1281" i="6"/>
  <c r="Q1280" i="6"/>
  <c r="L1280" i="6"/>
  <c r="K1280" i="6"/>
  <c r="J1280" i="6"/>
  <c r="I1280" i="6"/>
  <c r="Q1279" i="6"/>
  <c r="L1279" i="6"/>
  <c r="K1279" i="6"/>
  <c r="J1279" i="6"/>
  <c r="I1279" i="6"/>
  <c r="Q1278" i="6"/>
  <c r="L1278" i="6"/>
  <c r="K1278" i="6"/>
  <c r="J1278" i="6"/>
  <c r="I1278" i="6"/>
  <c r="Q1277" i="6"/>
  <c r="L1277" i="6"/>
  <c r="K1277" i="6"/>
  <c r="J1277" i="6"/>
  <c r="I1277" i="6"/>
  <c r="Q1276" i="6"/>
  <c r="L1276" i="6"/>
  <c r="K1276" i="6"/>
  <c r="J1276" i="6"/>
  <c r="I1276" i="6"/>
  <c r="Q1275" i="6"/>
  <c r="L1275" i="6"/>
  <c r="K1275" i="6"/>
  <c r="J1275" i="6"/>
  <c r="I1275" i="6"/>
  <c r="Q1274" i="6"/>
  <c r="L1274" i="6"/>
  <c r="K1274" i="6"/>
  <c r="J1274" i="6"/>
  <c r="I1274" i="6"/>
  <c r="Q1273" i="6"/>
  <c r="L1273" i="6"/>
  <c r="K1273" i="6"/>
  <c r="J1273" i="6"/>
  <c r="I1273" i="6"/>
  <c r="Q1272" i="6"/>
  <c r="L1272" i="6"/>
  <c r="K1272" i="6"/>
  <c r="J1272" i="6"/>
  <c r="I1272" i="6"/>
  <c r="Q1271" i="6"/>
  <c r="L1271" i="6"/>
  <c r="K1271" i="6"/>
  <c r="J1271" i="6"/>
  <c r="I1271" i="6"/>
  <c r="Q1270" i="6"/>
  <c r="L1270" i="6"/>
  <c r="K1270" i="6"/>
  <c r="J1270" i="6"/>
  <c r="I1270" i="6"/>
  <c r="Q1269" i="6"/>
  <c r="L1269" i="6"/>
  <c r="K1269" i="6"/>
  <c r="J1269" i="6"/>
  <c r="I1269" i="6"/>
  <c r="Q1268" i="6"/>
  <c r="L1268" i="6"/>
  <c r="K1268" i="6"/>
  <c r="J1268" i="6"/>
  <c r="I1268" i="6"/>
  <c r="Q1267" i="6"/>
  <c r="L1267" i="6"/>
  <c r="K1267" i="6"/>
  <c r="J1267" i="6"/>
  <c r="I1267" i="6"/>
  <c r="Q1266" i="6"/>
  <c r="L1266" i="6"/>
  <c r="K1266" i="6"/>
  <c r="J1266" i="6"/>
  <c r="I1266" i="6"/>
  <c r="Q1265" i="6"/>
  <c r="L1265" i="6"/>
  <c r="K1265" i="6"/>
  <c r="J1265" i="6"/>
  <c r="I1265" i="6"/>
  <c r="Q1264" i="6"/>
  <c r="L1264" i="6"/>
  <c r="K1264" i="6"/>
  <c r="J1264" i="6"/>
  <c r="I1264" i="6"/>
  <c r="Q1263" i="6"/>
  <c r="L1263" i="6"/>
  <c r="K1263" i="6"/>
  <c r="J1263" i="6"/>
  <c r="I1263" i="6"/>
  <c r="Q1262" i="6"/>
  <c r="L1262" i="6"/>
  <c r="K1262" i="6"/>
  <c r="J1262" i="6"/>
  <c r="I1262" i="6"/>
  <c r="Q1261" i="6"/>
  <c r="L1261" i="6"/>
  <c r="K1261" i="6"/>
  <c r="J1261" i="6"/>
  <c r="I1261" i="6"/>
  <c r="Q1260" i="6"/>
  <c r="L1260" i="6"/>
  <c r="K1260" i="6"/>
  <c r="J1260" i="6"/>
  <c r="I1260" i="6"/>
  <c r="Q1259" i="6"/>
  <c r="L1259" i="6"/>
  <c r="K1259" i="6"/>
  <c r="J1259" i="6"/>
  <c r="I1259" i="6"/>
  <c r="Q1258" i="6"/>
  <c r="L1258" i="6"/>
  <c r="K1258" i="6"/>
  <c r="J1258" i="6"/>
  <c r="I1258" i="6"/>
  <c r="Q1257" i="6"/>
  <c r="L1257" i="6"/>
  <c r="K1257" i="6"/>
  <c r="J1257" i="6"/>
  <c r="I1257" i="6"/>
  <c r="Q1256" i="6"/>
  <c r="L1256" i="6"/>
  <c r="K1256" i="6"/>
  <c r="J1256" i="6"/>
  <c r="I1256" i="6"/>
  <c r="Q1255" i="6"/>
  <c r="L1255" i="6"/>
  <c r="K1255" i="6"/>
  <c r="J1255" i="6"/>
  <c r="I1255" i="6"/>
  <c r="Q1254" i="6"/>
  <c r="L1254" i="6"/>
  <c r="K1254" i="6"/>
  <c r="J1254" i="6"/>
  <c r="I1254" i="6"/>
  <c r="Q1253" i="6"/>
  <c r="L1253" i="6"/>
  <c r="K1253" i="6"/>
  <c r="J1253" i="6"/>
  <c r="I1253" i="6"/>
  <c r="Q1252" i="6"/>
  <c r="L1252" i="6"/>
  <c r="K1252" i="6"/>
  <c r="J1252" i="6"/>
  <c r="I1252" i="6"/>
  <c r="Q1251" i="6"/>
  <c r="L1251" i="6"/>
  <c r="K1251" i="6"/>
  <c r="J1251" i="6"/>
  <c r="I1251" i="6"/>
  <c r="Q1250" i="6"/>
  <c r="L1250" i="6"/>
  <c r="K1250" i="6"/>
  <c r="J1250" i="6"/>
  <c r="I1250" i="6"/>
  <c r="Q1249" i="6"/>
  <c r="L1249" i="6"/>
  <c r="K1249" i="6"/>
  <c r="J1249" i="6"/>
  <c r="I1249" i="6"/>
  <c r="Q1248" i="6"/>
  <c r="L1248" i="6"/>
  <c r="K1248" i="6"/>
  <c r="J1248" i="6"/>
  <c r="I1248" i="6"/>
  <c r="Q1247" i="6"/>
  <c r="L1247" i="6"/>
  <c r="K1247" i="6"/>
  <c r="J1247" i="6"/>
  <c r="I1247" i="6"/>
  <c r="Q1246" i="6"/>
  <c r="L1246" i="6"/>
  <c r="K1246" i="6"/>
  <c r="J1246" i="6"/>
  <c r="I1246" i="6"/>
  <c r="Q1245" i="6"/>
  <c r="L1245" i="6"/>
  <c r="K1245" i="6"/>
  <c r="J1245" i="6"/>
  <c r="I1245" i="6"/>
  <c r="Q1244" i="6"/>
  <c r="L1244" i="6"/>
  <c r="K1244" i="6"/>
  <c r="J1244" i="6"/>
  <c r="I1244" i="6"/>
  <c r="Q1243" i="6"/>
  <c r="L1243" i="6"/>
  <c r="K1243" i="6"/>
  <c r="J1243" i="6"/>
  <c r="I1243" i="6"/>
  <c r="Q1242" i="6"/>
  <c r="L1242" i="6"/>
  <c r="K1242" i="6"/>
  <c r="J1242" i="6"/>
  <c r="I1242" i="6"/>
  <c r="Q1241" i="6"/>
  <c r="L1241" i="6"/>
  <c r="K1241" i="6"/>
  <c r="J1241" i="6"/>
  <c r="I1241" i="6"/>
  <c r="Q1240" i="6"/>
  <c r="L1240" i="6"/>
  <c r="K1240" i="6"/>
  <c r="J1240" i="6"/>
  <c r="I1240" i="6"/>
  <c r="Q1239" i="6"/>
  <c r="L1239" i="6"/>
  <c r="K1239" i="6"/>
  <c r="J1239" i="6"/>
  <c r="I1239" i="6"/>
  <c r="Q1238" i="6"/>
  <c r="L1238" i="6"/>
  <c r="K1238" i="6"/>
  <c r="J1238" i="6"/>
  <c r="I1238" i="6"/>
  <c r="Q1237" i="6"/>
  <c r="L1237" i="6"/>
  <c r="K1237" i="6"/>
  <c r="J1237" i="6"/>
  <c r="I1237" i="6"/>
  <c r="Q1236" i="6"/>
  <c r="L1236" i="6"/>
  <c r="K1236" i="6"/>
  <c r="J1236" i="6"/>
  <c r="I1236" i="6"/>
  <c r="Q1235" i="6"/>
  <c r="L1235" i="6"/>
  <c r="K1235" i="6"/>
  <c r="J1235" i="6"/>
  <c r="I1235" i="6"/>
  <c r="Q1234" i="6"/>
  <c r="L1234" i="6"/>
  <c r="K1234" i="6"/>
  <c r="J1234" i="6"/>
  <c r="I1234" i="6"/>
  <c r="Q1233" i="6"/>
  <c r="L1233" i="6"/>
  <c r="K1233" i="6"/>
  <c r="J1233" i="6"/>
  <c r="I1233" i="6"/>
  <c r="Q1232" i="6"/>
  <c r="L1232" i="6"/>
  <c r="K1232" i="6"/>
  <c r="J1232" i="6"/>
  <c r="I1232" i="6"/>
  <c r="Q1231" i="6"/>
  <c r="L1231" i="6"/>
  <c r="K1231" i="6"/>
  <c r="J1231" i="6"/>
  <c r="I1231" i="6"/>
  <c r="Q1230" i="6"/>
  <c r="L1230" i="6"/>
  <c r="K1230" i="6"/>
  <c r="J1230" i="6"/>
  <c r="I1230" i="6"/>
  <c r="Q1229" i="6"/>
  <c r="L1229" i="6"/>
  <c r="K1229" i="6"/>
  <c r="J1229" i="6"/>
  <c r="I1229" i="6"/>
  <c r="Q1228" i="6"/>
  <c r="L1228" i="6"/>
  <c r="K1228" i="6"/>
  <c r="J1228" i="6"/>
  <c r="I1228" i="6"/>
  <c r="Q1227" i="6"/>
  <c r="L1227" i="6"/>
  <c r="K1227" i="6"/>
  <c r="J1227" i="6"/>
  <c r="I1227" i="6"/>
  <c r="Q1226" i="6"/>
  <c r="L1226" i="6"/>
  <c r="K1226" i="6"/>
  <c r="J1226" i="6"/>
  <c r="I1226" i="6"/>
  <c r="Q1225" i="6"/>
  <c r="L1225" i="6"/>
  <c r="K1225" i="6"/>
  <c r="J1225" i="6"/>
  <c r="I1225" i="6"/>
  <c r="Q1224" i="6"/>
  <c r="L1224" i="6"/>
  <c r="K1224" i="6"/>
  <c r="J1224" i="6"/>
  <c r="I1224" i="6"/>
  <c r="Q1223" i="6"/>
  <c r="L1223" i="6"/>
  <c r="K1223" i="6"/>
  <c r="J1223" i="6"/>
  <c r="I1223" i="6"/>
  <c r="Q1222" i="6"/>
  <c r="L1222" i="6"/>
  <c r="K1222" i="6"/>
  <c r="J1222" i="6"/>
  <c r="I1222" i="6"/>
  <c r="Q1221" i="6"/>
  <c r="L1221" i="6"/>
  <c r="K1221" i="6"/>
  <c r="J1221" i="6"/>
  <c r="I1221" i="6"/>
  <c r="Q1220" i="6"/>
  <c r="L1220" i="6"/>
  <c r="K1220" i="6"/>
  <c r="J1220" i="6"/>
  <c r="I1220" i="6"/>
  <c r="Q1219" i="6"/>
  <c r="L1219" i="6"/>
  <c r="K1219" i="6"/>
  <c r="J1219" i="6"/>
  <c r="I1219" i="6"/>
  <c r="Q1218" i="6"/>
  <c r="L1218" i="6"/>
  <c r="K1218" i="6"/>
  <c r="J1218" i="6"/>
  <c r="I1218" i="6"/>
  <c r="Q1217" i="6"/>
  <c r="L1217" i="6"/>
  <c r="K1217" i="6"/>
  <c r="J1217" i="6"/>
  <c r="I1217" i="6"/>
  <c r="Q1216" i="6"/>
  <c r="L1216" i="6"/>
  <c r="K1216" i="6"/>
  <c r="J1216" i="6"/>
  <c r="I1216" i="6"/>
  <c r="Q1215" i="6"/>
  <c r="L1215" i="6"/>
  <c r="K1215" i="6"/>
  <c r="J1215" i="6"/>
  <c r="I1215" i="6"/>
  <c r="Q1214" i="6"/>
  <c r="L1214" i="6"/>
  <c r="K1214" i="6"/>
  <c r="J1214" i="6"/>
  <c r="I1214" i="6"/>
  <c r="Q1213" i="6"/>
  <c r="L1213" i="6"/>
  <c r="K1213" i="6"/>
  <c r="J1213" i="6"/>
  <c r="I1213" i="6"/>
  <c r="Q1212" i="6"/>
  <c r="L1212" i="6"/>
  <c r="K1212" i="6"/>
  <c r="J1212" i="6"/>
  <c r="I1212" i="6"/>
  <c r="Q1211" i="6"/>
  <c r="L1211" i="6"/>
  <c r="K1211" i="6"/>
  <c r="J1211" i="6"/>
  <c r="I1211" i="6"/>
  <c r="Q1210" i="6"/>
  <c r="L1210" i="6"/>
  <c r="K1210" i="6"/>
  <c r="J1210" i="6"/>
  <c r="I1210" i="6"/>
  <c r="Q1209" i="6"/>
  <c r="L1209" i="6"/>
  <c r="K1209" i="6"/>
  <c r="J1209" i="6"/>
  <c r="I1209" i="6"/>
  <c r="Q1208" i="6"/>
  <c r="L1208" i="6"/>
  <c r="K1208" i="6"/>
  <c r="J1208" i="6"/>
  <c r="I1208" i="6"/>
  <c r="Q1207" i="6"/>
  <c r="L1207" i="6"/>
  <c r="K1207" i="6"/>
  <c r="J1207" i="6"/>
  <c r="I1207" i="6"/>
  <c r="Q1206" i="6"/>
  <c r="L1206" i="6"/>
  <c r="K1206" i="6"/>
  <c r="J1206" i="6"/>
  <c r="I1206" i="6"/>
  <c r="Q1205" i="6"/>
  <c r="L1205" i="6"/>
  <c r="K1205" i="6"/>
  <c r="J1205" i="6"/>
  <c r="I1205" i="6"/>
  <c r="Q1204" i="6"/>
  <c r="L1204" i="6"/>
  <c r="K1204" i="6"/>
  <c r="J1204" i="6"/>
  <c r="I1204" i="6"/>
  <c r="Q1203" i="6"/>
  <c r="L1203" i="6"/>
  <c r="K1203" i="6"/>
  <c r="J1203" i="6"/>
  <c r="I1203" i="6"/>
  <c r="Q1202" i="6"/>
  <c r="L1202" i="6"/>
  <c r="K1202" i="6"/>
  <c r="J1202" i="6"/>
  <c r="I1202" i="6"/>
  <c r="Q1201" i="6"/>
  <c r="L1201" i="6"/>
  <c r="K1201" i="6"/>
  <c r="J1201" i="6"/>
  <c r="I1201" i="6"/>
  <c r="Q1200" i="6"/>
  <c r="L1200" i="6"/>
  <c r="K1200" i="6"/>
  <c r="J1200" i="6"/>
  <c r="I1200" i="6"/>
  <c r="Q1199" i="6"/>
  <c r="L1199" i="6"/>
  <c r="K1199" i="6"/>
  <c r="J1199" i="6"/>
  <c r="I1199" i="6"/>
  <c r="Q1198" i="6"/>
  <c r="L1198" i="6"/>
  <c r="K1198" i="6"/>
  <c r="J1198" i="6"/>
  <c r="I1198" i="6"/>
  <c r="Q1197" i="6"/>
  <c r="L1197" i="6"/>
  <c r="K1197" i="6"/>
  <c r="J1197" i="6"/>
  <c r="I1197" i="6"/>
  <c r="Q1196" i="6"/>
  <c r="L1196" i="6"/>
  <c r="K1196" i="6"/>
  <c r="J1196" i="6"/>
  <c r="I1196" i="6"/>
  <c r="Q1195" i="6"/>
  <c r="L1195" i="6"/>
  <c r="K1195" i="6"/>
  <c r="J1195" i="6"/>
  <c r="I1195" i="6"/>
  <c r="Q1194" i="6"/>
  <c r="L1194" i="6"/>
  <c r="K1194" i="6"/>
  <c r="J1194" i="6"/>
  <c r="I1194" i="6"/>
  <c r="Q1193" i="6"/>
  <c r="L1193" i="6"/>
  <c r="K1193" i="6"/>
  <c r="J1193" i="6"/>
  <c r="I1193" i="6"/>
  <c r="Q1192" i="6"/>
  <c r="L1192" i="6"/>
  <c r="K1192" i="6"/>
  <c r="J1192" i="6"/>
  <c r="I1192" i="6"/>
  <c r="Q1191" i="6"/>
  <c r="L1191" i="6"/>
  <c r="K1191" i="6"/>
  <c r="J1191" i="6"/>
  <c r="I1191" i="6"/>
  <c r="Q1190" i="6"/>
  <c r="L1190" i="6"/>
  <c r="K1190" i="6"/>
  <c r="J1190" i="6"/>
  <c r="I1190" i="6"/>
  <c r="Q1189" i="6"/>
  <c r="L1189" i="6"/>
  <c r="K1189" i="6"/>
  <c r="J1189" i="6"/>
  <c r="I1189" i="6"/>
  <c r="Q1188" i="6"/>
  <c r="L1188" i="6"/>
  <c r="K1188" i="6"/>
  <c r="J1188" i="6"/>
  <c r="I1188" i="6"/>
  <c r="Q1187" i="6"/>
  <c r="L1187" i="6"/>
  <c r="K1187" i="6"/>
  <c r="J1187" i="6"/>
  <c r="I1187" i="6"/>
  <c r="Q1186" i="6"/>
  <c r="L1186" i="6"/>
  <c r="K1186" i="6"/>
  <c r="J1186" i="6"/>
  <c r="I1186" i="6"/>
  <c r="Q1185" i="6"/>
  <c r="L1185" i="6"/>
  <c r="K1185" i="6"/>
  <c r="J1185" i="6"/>
  <c r="I1185" i="6"/>
  <c r="Q1184" i="6"/>
  <c r="L1184" i="6"/>
  <c r="K1184" i="6"/>
  <c r="J1184" i="6"/>
  <c r="I1184" i="6"/>
  <c r="Q1183" i="6"/>
  <c r="L1183" i="6"/>
  <c r="K1183" i="6"/>
  <c r="J1183" i="6"/>
  <c r="I1183" i="6"/>
  <c r="Q1182" i="6"/>
  <c r="L1182" i="6"/>
  <c r="K1182" i="6"/>
  <c r="J1182" i="6"/>
  <c r="I1182" i="6"/>
  <c r="Q1181" i="6"/>
  <c r="L1181" i="6"/>
  <c r="K1181" i="6"/>
  <c r="J1181" i="6"/>
  <c r="I1181" i="6"/>
  <c r="Q1180" i="6"/>
  <c r="L1180" i="6"/>
  <c r="K1180" i="6"/>
  <c r="J1180" i="6"/>
  <c r="I1180" i="6"/>
  <c r="Q1179" i="6"/>
  <c r="L1179" i="6"/>
  <c r="K1179" i="6"/>
  <c r="J1179" i="6"/>
  <c r="I1179" i="6"/>
  <c r="Q1178" i="6"/>
  <c r="L1178" i="6"/>
  <c r="K1178" i="6"/>
  <c r="J1178" i="6"/>
  <c r="I1178" i="6"/>
  <c r="Q1177" i="6"/>
  <c r="L1177" i="6"/>
  <c r="K1177" i="6"/>
  <c r="J1177" i="6"/>
  <c r="I1177" i="6"/>
  <c r="Q1176" i="6"/>
  <c r="L1176" i="6"/>
  <c r="K1176" i="6"/>
  <c r="J1176" i="6"/>
  <c r="I1176" i="6"/>
  <c r="Q1175" i="6"/>
  <c r="L1175" i="6"/>
  <c r="K1175" i="6"/>
  <c r="J1175" i="6"/>
  <c r="I1175" i="6"/>
  <c r="Q1174" i="6"/>
  <c r="L1174" i="6"/>
  <c r="K1174" i="6"/>
  <c r="J1174" i="6"/>
  <c r="I1174" i="6"/>
  <c r="Q1173" i="6"/>
  <c r="L1173" i="6"/>
  <c r="K1173" i="6"/>
  <c r="J1173" i="6"/>
  <c r="I1173" i="6"/>
  <c r="Q1172" i="6"/>
  <c r="L1172" i="6"/>
  <c r="K1172" i="6"/>
  <c r="J1172" i="6"/>
  <c r="I1172" i="6"/>
  <c r="Q1171" i="6"/>
  <c r="L1171" i="6"/>
  <c r="K1171" i="6"/>
  <c r="J1171" i="6"/>
  <c r="I1171" i="6"/>
  <c r="Q1170" i="6"/>
  <c r="L1170" i="6"/>
  <c r="K1170" i="6"/>
  <c r="J1170" i="6"/>
  <c r="I1170" i="6"/>
  <c r="Q1169" i="6"/>
  <c r="L1169" i="6"/>
  <c r="K1169" i="6"/>
  <c r="J1169" i="6"/>
  <c r="I1169" i="6"/>
  <c r="Q1168" i="6"/>
  <c r="L1168" i="6"/>
  <c r="K1168" i="6"/>
  <c r="J1168" i="6"/>
  <c r="I1168" i="6"/>
  <c r="Q1167" i="6"/>
  <c r="L1167" i="6"/>
  <c r="K1167" i="6"/>
  <c r="J1167" i="6"/>
  <c r="I1167" i="6"/>
  <c r="Q1166" i="6"/>
  <c r="L1166" i="6"/>
  <c r="K1166" i="6"/>
  <c r="J1166" i="6"/>
  <c r="I1166" i="6"/>
  <c r="Q1165" i="6"/>
  <c r="L1165" i="6"/>
  <c r="K1165" i="6"/>
  <c r="J1165" i="6"/>
  <c r="I1165" i="6"/>
  <c r="Q1164" i="6"/>
  <c r="L1164" i="6"/>
  <c r="K1164" i="6"/>
  <c r="J1164" i="6"/>
  <c r="I1164" i="6"/>
  <c r="Q1163" i="6"/>
  <c r="L1163" i="6"/>
  <c r="K1163" i="6"/>
  <c r="J1163" i="6"/>
  <c r="I1163" i="6"/>
  <c r="Q1162" i="6"/>
  <c r="L1162" i="6"/>
  <c r="K1162" i="6"/>
  <c r="J1162" i="6"/>
  <c r="I1162" i="6"/>
  <c r="Q1161" i="6"/>
  <c r="L1161" i="6"/>
  <c r="K1161" i="6"/>
  <c r="J1161" i="6"/>
  <c r="I1161" i="6"/>
  <c r="Q1160" i="6"/>
  <c r="L1160" i="6"/>
  <c r="K1160" i="6"/>
  <c r="J1160" i="6"/>
  <c r="I1160" i="6"/>
  <c r="Q1159" i="6"/>
  <c r="L1159" i="6"/>
  <c r="K1159" i="6"/>
  <c r="J1159" i="6"/>
  <c r="I1159" i="6"/>
  <c r="Q1158" i="6"/>
  <c r="L1158" i="6"/>
  <c r="K1158" i="6"/>
  <c r="J1158" i="6"/>
  <c r="I1158" i="6"/>
  <c r="Q1157" i="6"/>
  <c r="L1157" i="6"/>
  <c r="K1157" i="6"/>
  <c r="J1157" i="6"/>
  <c r="I1157" i="6"/>
  <c r="Q1156" i="6"/>
  <c r="L1156" i="6"/>
  <c r="K1156" i="6"/>
  <c r="J1156" i="6"/>
  <c r="I1156" i="6"/>
  <c r="Q1155" i="6"/>
  <c r="L1155" i="6"/>
  <c r="K1155" i="6"/>
  <c r="J1155" i="6"/>
  <c r="I1155" i="6"/>
  <c r="Q1154" i="6"/>
  <c r="L1154" i="6"/>
  <c r="K1154" i="6"/>
  <c r="J1154" i="6"/>
  <c r="I1154" i="6"/>
  <c r="Q1153" i="6"/>
  <c r="L1153" i="6"/>
  <c r="K1153" i="6"/>
  <c r="J1153" i="6"/>
  <c r="I1153" i="6"/>
  <c r="Q1152" i="6"/>
  <c r="L1152" i="6"/>
  <c r="K1152" i="6"/>
  <c r="J1152" i="6"/>
  <c r="I1152" i="6"/>
  <c r="Q1151" i="6"/>
  <c r="L1151" i="6"/>
  <c r="K1151" i="6"/>
  <c r="J1151" i="6"/>
  <c r="I1151" i="6"/>
  <c r="Q1150" i="6"/>
  <c r="L1150" i="6"/>
  <c r="K1150" i="6"/>
  <c r="J1150" i="6"/>
  <c r="I1150" i="6"/>
  <c r="Q1149" i="6"/>
  <c r="L1149" i="6"/>
  <c r="K1149" i="6"/>
  <c r="J1149" i="6"/>
  <c r="I1149" i="6"/>
  <c r="Q1148" i="6"/>
  <c r="L1148" i="6"/>
  <c r="K1148" i="6"/>
  <c r="J1148" i="6"/>
  <c r="I1148" i="6"/>
  <c r="Q1147" i="6"/>
  <c r="L1147" i="6"/>
  <c r="K1147" i="6"/>
  <c r="J1147" i="6"/>
  <c r="I1147" i="6"/>
  <c r="Q1146" i="6"/>
  <c r="L1146" i="6"/>
  <c r="K1146" i="6"/>
  <c r="J1146" i="6"/>
  <c r="I1146" i="6"/>
  <c r="Q1145" i="6"/>
  <c r="L1145" i="6"/>
  <c r="K1145" i="6"/>
  <c r="J1145" i="6"/>
  <c r="I1145" i="6"/>
  <c r="Q1144" i="6"/>
  <c r="L1144" i="6"/>
  <c r="K1144" i="6"/>
  <c r="J1144" i="6"/>
  <c r="I1144" i="6"/>
  <c r="Q1143" i="6"/>
  <c r="L1143" i="6"/>
  <c r="K1143" i="6"/>
  <c r="J1143" i="6"/>
  <c r="I1143" i="6"/>
  <c r="Q1142" i="6"/>
  <c r="L1142" i="6"/>
  <c r="K1142" i="6"/>
  <c r="J1142" i="6"/>
  <c r="I1142" i="6"/>
  <c r="Q1141" i="6"/>
  <c r="L1141" i="6"/>
  <c r="K1141" i="6"/>
  <c r="J1141" i="6"/>
  <c r="I1141" i="6"/>
  <c r="Q1140" i="6"/>
  <c r="L1140" i="6"/>
  <c r="K1140" i="6"/>
  <c r="J1140" i="6"/>
  <c r="I1140" i="6"/>
  <c r="Q1139" i="6"/>
  <c r="L1139" i="6"/>
  <c r="K1139" i="6"/>
  <c r="J1139" i="6"/>
  <c r="I1139" i="6"/>
  <c r="Q1138" i="6"/>
  <c r="L1138" i="6"/>
  <c r="K1138" i="6"/>
  <c r="J1138" i="6"/>
  <c r="I1138" i="6"/>
  <c r="Q1137" i="6"/>
  <c r="L1137" i="6"/>
  <c r="K1137" i="6"/>
  <c r="J1137" i="6"/>
  <c r="I1137" i="6"/>
  <c r="Q1136" i="6"/>
  <c r="L1136" i="6"/>
  <c r="K1136" i="6"/>
  <c r="J1136" i="6"/>
  <c r="I1136" i="6"/>
  <c r="Q1135" i="6"/>
  <c r="L1135" i="6"/>
  <c r="K1135" i="6"/>
  <c r="J1135" i="6"/>
  <c r="I1135" i="6"/>
  <c r="Q1134" i="6"/>
  <c r="L1134" i="6"/>
  <c r="K1134" i="6"/>
  <c r="J1134" i="6"/>
  <c r="I1134" i="6"/>
  <c r="Q1133" i="6"/>
  <c r="L1133" i="6"/>
  <c r="K1133" i="6"/>
  <c r="J1133" i="6"/>
  <c r="I1133" i="6"/>
  <c r="Q1132" i="6"/>
  <c r="L1132" i="6"/>
  <c r="K1132" i="6"/>
  <c r="J1132" i="6"/>
  <c r="I1132" i="6"/>
  <c r="Q1131" i="6"/>
  <c r="L1131" i="6"/>
  <c r="K1131" i="6"/>
  <c r="J1131" i="6"/>
  <c r="I1131" i="6"/>
  <c r="Q1130" i="6"/>
  <c r="L1130" i="6"/>
  <c r="K1130" i="6"/>
  <c r="J1130" i="6"/>
  <c r="I1130" i="6"/>
  <c r="Q1129" i="6"/>
  <c r="L1129" i="6"/>
  <c r="K1129" i="6"/>
  <c r="J1129" i="6"/>
  <c r="I1129" i="6"/>
  <c r="Q1128" i="6"/>
  <c r="L1128" i="6"/>
  <c r="K1128" i="6"/>
  <c r="J1128" i="6"/>
  <c r="I1128" i="6"/>
  <c r="Q1127" i="6"/>
  <c r="L1127" i="6"/>
  <c r="K1127" i="6"/>
  <c r="J1127" i="6"/>
  <c r="I1127" i="6"/>
  <c r="Q1126" i="6"/>
  <c r="L1126" i="6"/>
  <c r="K1126" i="6"/>
  <c r="J1126" i="6"/>
  <c r="I1126" i="6"/>
  <c r="Q1125" i="6"/>
  <c r="L1125" i="6"/>
  <c r="K1125" i="6"/>
  <c r="J1125" i="6"/>
  <c r="I1125" i="6"/>
  <c r="Q1124" i="6"/>
  <c r="L1124" i="6"/>
  <c r="K1124" i="6"/>
  <c r="J1124" i="6"/>
  <c r="I1124" i="6"/>
  <c r="Q1123" i="6"/>
  <c r="L1123" i="6"/>
  <c r="K1123" i="6"/>
  <c r="J1123" i="6"/>
  <c r="I1123" i="6"/>
  <c r="Q1122" i="6"/>
  <c r="L1122" i="6"/>
  <c r="K1122" i="6"/>
  <c r="J1122" i="6"/>
  <c r="I1122" i="6"/>
  <c r="Q1121" i="6"/>
  <c r="L1121" i="6"/>
  <c r="K1121" i="6"/>
  <c r="J1121" i="6"/>
  <c r="I1121" i="6"/>
  <c r="Q1120" i="6"/>
  <c r="L1120" i="6"/>
  <c r="K1120" i="6"/>
  <c r="J1120" i="6"/>
  <c r="I1120" i="6"/>
  <c r="Q1119" i="6"/>
  <c r="L1119" i="6"/>
  <c r="K1119" i="6"/>
  <c r="J1119" i="6"/>
  <c r="I1119" i="6"/>
  <c r="Q1118" i="6"/>
  <c r="L1118" i="6"/>
  <c r="K1118" i="6"/>
  <c r="J1118" i="6"/>
  <c r="I1118" i="6"/>
  <c r="Q1117" i="6"/>
  <c r="L1117" i="6"/>
  <c r="K1117" i="6"/>
  <c r="J1117" i="6"/>
  <c r="I1117" i="6"/>
  <c r="Q1116" i="6"/>
  <c r="L1116" i="6"/>
  <c r="K1116" i="6"/>
  <c r="J1116" i="6"/>
  <c r="I1116" i="6"/>
  <c r="Q1115" i="6"/>
  <c r="L1115" i="6"/>
  <c r="K1115" i="6"/>
  <c r="J1115" i="6"/>
  <c r="I1115" i="6"/>
  <c r="Q1114" i="6"/>
  <c r="L1114" i="6"/>
  <c r="K1114" i="6"/>
  <c r="J1114" i="6"/>
  <c r="I1114" i="6"/>
  <c r="Q1113" i="6"/>
  <c r="L1113" i="6"/>
  <c r="K1113" i="6"/>
  <c r="J1113" i="6"/>
  <c r="I1113" i="6"/>
  <c r="Q1112" i="6"/>
  <c r="L1112" i="6"/>
  <c r="K1112" i="6"/>
  <c r="J1112" i="6"/>
  <c r="I1112" i="6"/>
  <c r="Q1111" i="6"/>
  <c r="L1111" i="6"/>
  <c r="K1111" i="6"/>
  <c r="J1111" i="6"/>
  <c r="I1111" i="6"/>
  <c r="Q1110" i="6"/>
  <c r="L1110" i="6"/>
  <c r="K1110" i="6"/>
  <c r="J1110" i="6"/>
  <c r="I1110" i="6"/>
  <c r="Q1109" i="6"/>
  <c r="L1109" i="6"/>
  <c r="K1109" i="6"/>
  <c r="J1109" i="6"/>
  <c r="I1109" i="6"/>
  <c r="Q1108" i="6"/>
  <c r="L1108" i="6"/>
  <c r="K1108" i="6"/>
  <c r="J1108" i="6"/>
  <c r="I1108" i="6"/>
  <c r="Q1107" i="6"/>
  <c r="L1107" i="6"/>
  <c r="K1107" i="6"/>
  <c r="J1107" i="6"/>
  <c r="I1107" i="6"/>
  <c r="Q1106" i="6"/>
  <c r="L1106" i="6"/>
  <c r="K1106" i="6"/>
  <c r="J1106" i="6"/>
  <c r="I1106" i="6"/>
  <c r="Q1105" i="6"/>
  <c r="L1105" i="6"/>
  <c r="K1105" i="6"/>
  <c r="J1105" i="6"/>
  <c r="I1105" i="6"/>
  <c r="Q1104" i="6"/>
  <c r="L1104" i="6"/>
  <c r="K1104" i="6"/>
  <c r="J1104" i="6"/>
  <c r="I1104" i="6"/>
  <c r="Q1103" i="6"/>
  <c r="L1103" i="6"/>
  <c r="K1103" i="6"/>
  <c r="J1103" i="6"/>
  <c r="I1103" i="6"/>
  <c r="Q1102" i="6"/>
  <c r="L1102" i="6"/>
  <c r="K1102" i="6"/>
  <c r="J1102" i="6"/>
  <c r="I1102" i="6"/>
  <c r="Q1101" i="6"/>
  <c r="L1101" i="6"/>
  <c r="K1101" i="6"/>
  <c r="J1101" i="6"/>
  <c r="I1101" i="6"/>
  <c r="Q1100" i="6"/>
  <c r="L1100" i="6"/>
  <c r="K1100" i="6"/>
  <c r="J1100" i="6"/>
  <c r="I1100" i="6"/>
  <c r="Q1099" i="6"/>
  <c r="L1099" i="6"/>
  <c r="K1099" i="6"/>
  <c r="J1099" i="6"/>
  <c r="I1099" i="6"/>
  <c r="Q1098" i="6"/>
  <c r="L1098" i="6"/>
  <c r="K1098" i="6"/>
  <c r="J1098" i="6"/>
  <c r="I1098" i="6"/>
  <c r="Q1097" i="6"/>
  <c r="L1097" i="6"/>
  <c r="K1097" i="6"/>
  <c r="J1097" i="6"/>
  <c r="I1097" i="6"/>
  <c r="Q1096" i="6"/>
  <c r="L1096" i="6"/>
  <c r="K1096" i="6"/>
  <c r="J1096" i="6"/>
  <c r="I1096" i="6"/>
  <c r="Q1095" i="6"/>
  <c r="L1095" i="6"/>
  <c r="K1095" i="6"/>
  <c r="J1095" i="6"/>
  <c r="I1095" i="6"/>
  <c r="Q1094" i="6"/>
  <c r="L1094" i="6"/>
  <c r="K1094" i="6"/>
  <c r="J1094" i="6"/>
  <c r="I1094" i="6"/>
  <c r="Q1093" i="6"/>
  <c r="L1093" i="6"/>
  <c r="K1093" i="6"/>
  <c r="J1093" i="6"/>
  <c r="I1093" i="6"/>
  <c r="Q1092" i="6"/>
  <c r="L1092" i="6"/>
  <c r="K1092" i="6"/>
  <c r="J1092" i="6"/>
  <c r="I1092" i="6"/>
  <c r="Q1091" i="6"/>
  <c r="L1091" i="6"/>
  <c r="K1091" i="6"/>
  <c r="J1091" i="6"/>
  <c r="I1091" i="6"/>
  <c r="Q1090" i="6"/>
  <c r="L1090" i="6"/>
  <c r="K1090" i="6"/>
  <c r="J1090" i="6"/>
  <c r="I1090" i="6"/>
  <c r="Q1089" i="6"/>
  <c r="L1089" i="6"/>
  <c r="K1089" i="6"/>
  <c r="J1089" i="6"/>
  <c r="I1089" i="6"/>
  <c r="Q1088" i="6"/>
  <c r="L1088" i="6"/>
  <c r="K1088" i="6"/>
  <c r="J1088" i="6"/>
  <c r="I1088" i="6"/>
  <c r="Q1087" i="6"/>
  <c r="L1087" i="6"/>
  <c r="K1087" i="6"/>
  <c r="J1087" i="6"/>
  <c r="I1087" i="6"/>
  <c r="Q1086" i="6"/>
  <c r="L1086" i="6"/>
  <c r="K1086" i="6"/>
  <c r="J1086" i="6"/>
  <c r="I1086" i="6"/>
  <c r="Q1085" i="6"/>
  <c r="L1085" i="6"/>
  <c r="K1085" i="6"/>
  <c r="J1085" i="6"/>
  <c r="I1085" i="6"/>
  <c r="Q1084" i="6"/>
  <c r="L1084" i="6"/>
  <c r="K1084" i="6"/>
  <c r="J1084" i="6"/>
  <c r="I1084" i="6"/>
  <c r="Q1083" i="6"/>
  <c r="L1083" i="6"/>
  <c r="K1083" i="6"/>
  <c r="J1083" i="6"/>
  <c r="I1083" i="6"/>
  <c r="Q1082" i="6"/>
  <c r="L1082" i="6"/>
  <c r="K1082" i="6"/>
  <c r="J1082" i="6"/>
  <c r="I1082" i="6"/>
  <c r="Q1081" i="6"/>
  <c r="L1081" i="6"/>
  <c r="K1081" i="6"/>
  <c r="J1081" i="6"/>
  <c r="I1081" i="6"/>
  <c r="Q1080" i="6"/>
  <c r="L1080" i="6"/>
  <c r="K1080" i="6"/>
  <c r="J1080" i="6"/>
  <c r="I1080" i="6"/>
  <c r="Q1079" i="6"/>
  <c r="L1079" i="6"/>
  <c r="K1079" i="6"/>
  <c r="J1079" i="6"/>
  <c r="I1079" i="6"/>
  <c r="Q1078" i="6"/>
  <c r="L1078" i="6"/>
  <c r="K1078" i="6"/>
  <c r="J1078" i="6"/>
  <c r="I1078" i="6"/>
  <c r="Q1077" i="6"/>
  <c r="L1077" i="6"/>
  <c r="K1077" i="6"/>
  <c r="J1077" i="6"/>
  <c r="I1077" i="6"/>
  <c r="Q1076" i="6"/>
  <c r="L1076" i="6"/>
  <c r="K1076" i="6"/>
  <c r="J1076" i="6"/>
  <c r="I1076" i="6"/>
  <c r="Q1075" i="6"/>
  <c r="L1075" i="6"/>
  <c r="K1075" i="6"/>
  <c r="J1075" i="6"/>
  <c r="I1075" i="6"/>
  <c r="Q1074" i="6"/>
  <c r="L1074" i="6"/>
  <c r="K1074" i="6"/>
  <c r="J1074" i="6"/>
  <c r="I1074" i="6"/>
  <c r="Q1073" i="6"/>
  <c r="L1073" i="6"/>
  <c r="K1073" i="6"/>
  <c r="J1073" i="6"/>
  <c r="I1073" i="6"/>
  <c r="Q1072" i="6"/>
  <c r="L1072" i="6"/>
  <c r="K1072" i="6"/>
  <c r="J1072" i="6"/>
  <c r="I1072" i="6"/>
  <c r="Q1071" i="6"/>
  <c r="L1071" i="6"/>
  <c r="K1071" i="6"/>
  <c r="J1071" i="6"/>
  <c r="I1071" i="6"/>
  <c r="Q1070" i="6"/>
  <c r="L1070" i="6"/>
  <c r="K1070" i="6"/>
  <c r="J1070" i="6"/>
  <c r="I1070" i="6"/>
  <c r="Q1069" i="6"/>
  <c r="L1069" i="6"/>
  <c r="K1069" i="6"/>
  <c r="J1069" i="6"/>
  <c r="I1069" i="6"/>
  <c r="Q1068" i="6"/>
  <c r="L1068" i="6"/>
  <c r="K1068" i="6"/>
  <c r="J1068" i="6"/>
  <c r="I1068" i="6"/>
  <c r="Q1067" i="6"/>
  <c r="L1067" i="6"/>
  <c r="K1067" i="6"/>
  <c r="J1067" i="6"/>
  <c r="I1067" i="6"/>
  <c r="Q1066" i="6"/>
  <c r="L1066" i="6"/>
  <c r="K1066" i="6"/>
  <c r="J1066" i="6"/>
  <c r="I1066" i="6"/>
  <c r="Q1065" i="6"/>
  <c r="L1065" i="6"/>
  <c r="K1065" i="6"/>
  <c r="J1065" i="6"/>
  <c r="I1065" i="6"/>
  <c r="Q1064" i="6"/>
  <c r="L1064" i="6"/>
  <c r="K1064" i="6"/>
  <c r="J1064" i="6"/>
  <c r="I1064" i="6"/>
  <c r="Q1063" i="6"/>
  <c r="L1063" i="6"/>
  <c r="K1063" i="6"/>
  <c r="J1063" i="6"/>
  <c r="I1063" i="6"/>
  <c r="Q1062" i="6"/>
  <c r="L1062" i="6"/>
  <c r="K1062" i="6"/>
  <c r="J1062" i="6"/>
  <c r="I1062" i="6"/>
  <c r="Q1061" i="6"/>
  <c r="L1061" i="6"/>
  <c r="K1061" i="6"/>
  <c r="J1061" i="6"/>
  <c r="I1061" i="6"/>
  <c r="Q1060" i="6"/>
  <c r="L1060" i="6"/>
  <c r="K1060" i="6"/>
  <c r="J1060" i="6"/>
  <c r="I1060" i="6"/>
  <c r="Q1059" i="6"/>
  <c r="L1059" i="6"/>
  <c r="K1059" i="6"/>
  <c r="J1059" i="6"/>
  <c r="I1059" i="6"/>
  <c r="Q1058" i="6"/>
  <c r="L1058" i="6"/>
  <c r="K1058" i="6"/>
  <c r="J1058" i="6"/>
  <c r="I1058" i="6"/>
  <c r="Q1057" i="6"/>
  <c r="L1057" i="6"/>
  <c r="K1057" i="6"/>
  <c r="J1057" i="6"/>
  <c r="I1057" i="6"/>
  <c r="Q1056" i="6"/>
  <c r="L1056" i="6"/>
  <c r="K1056" i="6"/>
  <c r="J1056" i="6"/>
  <c r="I1056" i="6"/>
  <c r="Q1055" i="6"/>
  <c r="L1055" i="6"/>
  <c r="K1055" i="6"/>
  <c r="J1055" i="6"/>
  <c r="I1055" i="6"/>
  <c r="Q1054" i="6"/>
  <c r="L1054" i="6"/>
  <c r="K1054" i="6"/>
  <c r="J1054" i="6"/>
  <c r="I1054" i="6"/>
  <c r="Q1053" i="6"/>
  <c r="L1053" i="6"/>
  <c r="K1053" i="6"/>
  <c r="J1053" i="6"/>
  <c r="I1053" i="6"/>
  <c r="Q1052" i="6"/>
  <c r="L1052" i="6"/>
  <c r="K1052" i="6"/>
  <c r="J1052" i="6"/>
  <c r="I1052" i="6"/>
  <c r="Q1051" i="6"/>
  <c r="L1051" i="6"/>
  <c r="K1051" i="6"/>
  <c r="J1051" i="6"/>
  <c r="I1051" i="6"/>
  <c r="Q1050" i="6"/>
  <c r="L1050" i="6"/>
  <c r="K1050" i="6"/>
  <c r="J1050" i="6"/>
  <c r="I1050" i="6"/>
  <c r="Q1049" i="6"/>
  <c r="L1049" i="6"/>
  <c r="K1049" i="6"/>
  <c r="J1049" i="6"/>
  <c r="I1049" i="6"/>
  <c r="Q1048" i="6"/>
  <c r="L1048" i="6"/>
  <c r="K1048" i="6"/>
  <c r="J1048" i="6"/>
  <c r="I1048" i="6"/>
  <c r="Q1047" i="6"/>
  <c r="L1047" i="6"/>
  <c r="K1047" i="6"/>
  <c r="J1047" i="6"/>
  <c r="I1047" i="6"/>
  <c r="Q1046" i="6"/>
  <c r="L1046" i="6"/>
  <c r="K1046" i="6"/>
  <c r="J1046" i="6"/>
  <c r="I1046" i="6"/>
  <c r="Q1045" i="6"/>
  <c r="L1045" i="6"/>
  <c r="K1045" i="6"/>
  <c r="J1045" i="6"/>
  <c r="I1045" i="6"/>
  <c r="Q1044" i="6"/>
  <c r="L1044" i="6"/>
  <c r="K1044" i="6"/>
  <c r="J1044" i="6"/>
  <c r="I1044" i="6"/>
  <c r="Q1043" i="6"/>
  <c r="L1043" i="6"/>
  <c r="K1043" i="6"/>
  <c r="J1043" i="6"/>
  <c r="I1043" i="6"/>
  <c r="Q1042" i="6"/>
  <c r="L1042" i="6"/>
  <c r="K1042" i="6"/>
  <c r="J1042" i="6"/>
  <c r="I1042" i="6"/>
  <c r="Q1041" i="6"/>
  <c r="L1041" i="6"/>
  <c r="K1041" i="6"/>
  <c r="J1041" i="6"/>
  <c r="I1041" i="6"/>
  <c r="Q1040" i="6"/>
  <c r="L1040" i="6"/>
  <c r="K1040" i="6"/>
  <c r="J1040" i="6"/>
  <c r="I1040" i="6"/>
  <c r="Q1039" i="6"/>
  <c r="L1039" i="6"/>
  <c r="K1039" i="6"/>
  <c r="J1039" i="6"/>
  <c r="I1039" i="6"/>
  <c r="Q1038" i="6"/>
  <c r="L1038" i="6"/>
  <c r="K1038" i="6"/>
  <c r="J1038" i="6"/>
  <c r="I1038" i="6"/>
  <c r="Q1037" i="6"/>
  <c r="L1037" i="6"/>
  <c r="K1037" i="6"/>
  <c r="J1037" i="6"/>
  <c r="I1037" i="6"/>
  <c r="Q1036" i="6"/>
  <c r="L1036" i="6"/>
  <c r="K1036" i="6"/>
  <c r="J1036" i="6"/>
  <c r="I1036" i="6"/>
  <c r="Q1035" i="6"/>
  <c r="L1035" i="6"/>
  <c r="K1035" i="6"/>
  <c r="J1035" i="6"/>
  <c r="I1035" i="6"/>
  <c r="Q1034" i="6"/>
  <c r="L1034" i="6"/>
  <c r="K1034" i="6"/>
  <c r="J1034" i="6"/>
  <c r="I1034" i="6"/>
  <c r="Q1033" i="6"/>
  <c r="L1033" i="6"/>
  <c r="K1033" i="6"/>
  <c r="J1033" i="6"/>
  <c r="I1033" i="6"/>
  <c r="Q1032" i="6"/>
  <c r="L1032" i="6"/>
  <c r="K1032" i="6"/>
  <c r="J1032" i="6"/>
  <c r="I1032" i="6"/>
  <c r="Q1031" i="6"/>
  <c r="L1031" i="6"/>
  <c r="K1031" i="6"/>
  <c r="J1031" i="6"/>
  <c r="I1031" i="6"/>
  <c r="Q1030" i="6"/>
  <c r="L1030" i="6"/>
  <c r="K1030" i="6"/>
  <c r="J1030" i="6"/>
  <c r="I1030" i="6"/>
  <c r="Q1029" i="6"/>
  <c r="L1029" i="6"/>
  <c r="K1029" i="6"/>
  <c r="J1029" i="6"/>
  <c r="I1029" i="6"/>
  <c r="Q1028" i="6"/>
  <c r="L1028" i="6"/>
  <c r="K1028" i="6"/>
  <c r="J1028" i="6"/>
  <c r="I1028" i="6"/>
  <c r="Q1027" i="6"/>
  <c r="L1027" i="6"/>
  <c r="K1027" i="6"/>
  <c r="J1027" i="6"/>
  <c r="I1027" i="6"/>
  <c r="Q1026" i="6"/>
  <c r="L1026" i="6"/>
  <c r="K1026" i="6"/>
  <c r="J1026" i="6"/>
  <c r="I1026" i="6"/>
  <c r="Q1025" i="6"/>
  <c r="L1025" i="6"/>
  <c r="K1025" i="6"/>
  <c r="J1025" i="6"/>
  <c r="I1025" i="6"/>
  <c r="Q1024" i="6"/>
  <c r="L1024" i="6"/>
  <c r="K1024" i="6"/>
  <c r="J1024" i="6"/>
  <c r="I1024" i="6"/>
  <c r="Q1023" i="6"/>
  <c r="L1023" i="6"/>
  <c r="K1023" i="6"/>
  <c r="J1023" i="6"/>
  <c r="I1023" i="6"/>
  <c r="Q1022" i="6"/>
  <c r="L1022" i="6"/>
  <c r="K1022" i="6"/>
  <c r="J1022" i="6"/>
  <c r="I1022" i="6"/>
  <c r="Q1021" i="6"/>
  <c r="L1021" i="6"/>
  <c r="K1021" i="6"/>
  <c r="J1021" i="6"/>
  <c r="I1021" i="6"/>
  <c r="Q1020" i="6"/>
  <c r="L1020" i="6"/>
  <c r="K1020" i="6"/>
  <c r="J1020" i="6"/>
  <c r="I1020" i="6"/>
  <c r="Q1019" i="6"/>
  <c r="L1019" i="6"/>
  <c r="K1019" i="6"/>
  <c r="J1019" i="6"/>
  <c r="I1019" i="6"/>
  <c r="Q1018" i="6"/>
  <c r="L1018" i="6"/>
  <c r="K1018" i="6"/>
  <c r="J1018" i="6"/>
  <c r="I1018" i="6"/>
  <c r="Q1017" i="6"/>
  <c r="L1017" i="6"/>
  <c r="K1017" i="6"/>
  <c r="J1017" i="6"/>
  <c r="I1017" i="6"/>
  <c r="Q1016" i="6"/>
  <c r="L1016" i="6"/>
  <c r="K1016" i="6"/>
  <c r="J1016" i="6"/>
  <c r="I1016" i="6"/>
  <c r="Q1015" i="6"/>
  <c r="L1015" i="6"/>
  <c r="K1015" i="6"/>
  <c r="J1015" i="6"/>
  <c r="I1015" i="6"/>
  <c r="Q1014" i="6"/>
  <c r="L1014" i="6"/>
  <c r="K1014" i="6"/>
  <c r="J1014" i="6"/>
  <c r="I1014" i="6"/>
  <c r="Q1013" i="6"/>
  <c r="L1013" i="6"/>
  <c r="K1013" i="6"/>
  <c r="J1013" i="6"/>
  <c r="I1013" i="6"/>
  <c r="Q1012" i="6"/>
  <c r="L1012" i="6"/>
  <c r="K1012" i="6"/>
  <c r="J1012" i="6"/>
  <c r="I1012" i="6"/>
  <c r="Q1011" i="6"/>
  <c r="L1011" i="6"/>
  <c r="K1011" i="6"/>
  <c r="J1011" i="6"/>
  <c r="I1011" i="6"/>
  <c r="Q1010" i="6"/>
  <c r="L1010" i="6"/>
  <c r="K1010" i="6"/>
  <c r="J1010" i="6"/>
  <c r="I1010" i="6"/>
  <c r="Q1009" i="6"/>
  <c r="L1009" i="6"/>
  <c r="K1009" i="6"/>
  <c r="J1009" i="6"/>
  <c r="I1009" i="6"/>
  <c r="Q1008" i="6"/>
  <c r="L1008" i="6"/>
  <c r="K1008" i="6"/>
  <c r="J1008" i="6"/>
  <c r="I1008" i="6"/>
  <c r="Q1007" i="6"/>
  <c r="L1007" i="6"/>
  <c r="K1007" i="6"/>
  <c r="J1007" i="6"/>
  <c r="I1007" i="6"/>
  <c r="Q1006" i="6"/>
  <c r="L1006" i="6"/>
  <c r="K1006" i="6"/>
  <c r="J1006" i="6"/>
  <c r="I1006" i="6"/>
  <c r="Q1005" i="6"/>
  <c r="L1005" i="6"/>
  <c r="K1005" i="6"/>
  <c r="J1005" i="6"/>
  <c r="I1005" i="6"/>
  <c r="Q1004" i="6"/>
  <c r="L1004" i="6"/>
  <c r="K1004" i="6"/>
  <c r="J1004" i="6"/>
  <c r="I1004" i="6"/>
  <c r="Q1003" i="6"/>
  <c r="L1003" i="6"/>
  <c r="K1003" i="6"/>
  <c r="J1003" i="6"/>
  <c r="I1003" i="6"/>
  <c r="Q1002" i="6"/>
  <c r="L1002" i="6"/>
  <c r="K1002" i="6"/>
  <c r="J1002" i="6"/>
  <c r="I1002" i="6"/>
  <c r="Q1001" i="6"/>
  <c r="L1001" i="6"/>
  <c r="K1001" i="6"/>
  <c r="J1001" i="6"/>
  <c r="I1001" i="6"/>
  <c r="Q1000" i="6"/>
  <c r="L1000" i="6"/>
  <c r="K1000" i="6"/>
  <c r="J1000" i="6"/>
  <c r="I1000" i="6"/>
  <c r="Q999" i="6"/>
  <c r="L999" i="6"/>
  <c r="K999" i="6"/>
  <c r="J999" i="6"/>
  <c r="I999" i="6"/>
  <c r="Q998" i="6"/>
  <c r="L998" i="6"/>
  <c r="K998" i="6"/>
  <c r="J998" i="6"/>
  <c r="I998" i="6"/>
  <c r="Q997" i="6"/>
  <c r="L997" i="6"/>
  <c r="K997" i="6"/>
  <c r="J997" i="6"/>
  <c r="I997" i="6"/>
  <c r="Q996" i="6"/>
  <c r="L996" i="6"/>
  <c r="K996" i="6"/>
  <c r="J996" i="6"/>
  <c r="I996" i="6"/>
  <c r="Q995" i="6"/>
  <c r="L995" i="6"/>
  <c r="K995" i="6"/>
  <c r="J995" i="6"/>
  <c r="I995" i="6"/>
  <c r="Q994" i="6"/>
  <c r="L994" i="6"/>
  <c r="K994" i="6"/>
  <c r="J994" i="6"/>
  <c r="I994" i="6"/>
  <c r="Q993" i="6"/>
  <c r="L993" i="6"/>
  <c r="K993" i="6"/>
  <c r="J993" i="6"/>
  <c r="I993" i="6"/>
  <c r="Q992" i="6"/>
  <c r="L992" i="6"/>
  <c r="K992" i="6"/>
  <c r="J992" i="6"/>
  <c r="I992" i="6"/>
  <c r="Q991" i="6"/>
  <c r="L991" i="6"/>
  <c r="K991" i="6"/>
  <c r="J991" i="6"/>
  <c r="I991" i="6"/>
  <c r="Q990" i="6"/>
  <c r="L990" i="6"/>
  <c r="K990" i="6"/>
  <c r="J990" i="6"/>
  <c r="I990" i="6"/>
  <c r="Q989" i="6"/>
  <c r="L989" i="6"/>
  <c r="K989" i="6"/>
  <c r="J989" i="6"/>
  <c r="I989" i="6"/>
  <c r="Q988" i="6"/>
  <c r="L988" i="6"/>
  <c r="K988" i="6"/>
  <c r="J988" i="6"/>
  <c r="I988" i="6"/>
  <c r="Q987" i="6"/>
  <c r="L987" i="6"/>
  <c r="K987" i="6"/>
  <c r="J987" i="6"/>
  <c r="I987" i="6"/>
  <c r="Q986" i="6"/>
  <c r="L986" i="6"/>
  <c r="K986" i="6"/>
  <c r="J986" i="6"/>
  <c r="I986" i="6"/>
  <c r="Q985" i="6"/>
  <c r="L985" i="6"/>
  <c r="K985" i="6"/>
  <c r="J985" i="6"/>
  <c r="I985" i="6"/>
  <c r="Q984" i="6"/>
  <c r="L984" i="6"/>
  <c r="K984" i="6"/>
  <c r="J984" i="6"/>
  <c r="I984" i="6"/>
  <c r="Q983" i="6"/>
  <c r="L983" i="6"/>
  <c r="K983" i="6"/>
  <c r="J983" i="6"/>
  <c r="I983" i="6"/>
  <c r="Q982" i="6"/>
  <c r="L982" i="6"/>
  <c r="K982" i="6"/>
  <c r="J982" i="6"/>
  <c r="I982" i="6"/>
  <c r="Q981" i="6"/>
  <c r="L981" i="6"/>
  <c r="K981" i="6"/>
  <c r="J981" i="6"/>
  <c r="I981" i="6"/>
  <c r="Q980" i="6"/>
  <c r="L980" i="6"/>
  <c r="K980" i="6"/>
  <c r="J980" i="6"/>
  <c r="I980" i="6"/>
  <c r="Q979" i="6"/>
  <c r="L979" i="6"/>
  <c r="K979" i="6"/>
  <c r="J979" i="6"/>
  <c r="I979" i="6"/>
  <c r="Q978" i="6"/>
  <c r="L978" i="6"/>
  <c r="K978" i="6"/>
  <c r="J978" i="6"/>
  <c r="I978" i="6"/>
  <c r="Q977" i="6"/>
  <c r="L977" i="6"/>
  <c r="K977" i="6"/>
  <c r="J977" i="6"/>
  <c r="I977" i="6"/>
  <c r="Q976" i="6"/>
  <c r="L976" i="6"/>
  <c r="K976" i="6"/>
  <c r="J976" i="6"/>
  <c r="I976" i="6"/>
  <c r="Q975" i="6"/>
  <c r="L975" i="6"/>
  <c r="K975" i="6"/>
  <c r="J975" i="6"/>
  <c r="I975" i="6"/>
  <c r="Q974" i="6"/>
  <c r="L974" i="6"/>
  <c r="K974" i="6"/>
  <c r="J974" i="6"/>
  <c r="I974" i="6"/>
  <c r="Q973" i="6"/>
  <c r="L973" i="6"/>
  <c r="K973" i="6"/>
  <c r="J973" i="6"/>
  <c r="I973" i="6"/>
  <c r="Q972" i="6"/>
  <c r="L972" i="6"/>
  <c r="K972" i="6"/>
  <c r="J972" i="6"/>
  <c r="I972" i="6"/>
  <c r="Q971" i="6"/>
  <c r="L971" i="6"/>
  <c r="K971" i="6"/>
  <c r="J971" i="6"/>
  <c r="I971" i="6"/>
  <c r="Q970" i="6"/>
  <c r="L970" i="6"/>
  <c r="K970" i="6"/>
  <c r="J970" i="6"/>
  <c r="I970" i="6"/>
  <c r="Q969" i="6"/>
  <c r="L969" i="6"/>
  <c r="K969" i="6"/>
  <c r="J969" i="6"/>
  <c r="I969" i="6"/>
  <c r="Q968" i="6"/>
  <c r="L968" i="6"/>
  <c r="K968" i="6"/>
  <c r="J968" i="6"/>
  <c r="I968" i="6"/>
  <c r="Q967" i="6"/>
  <c r="L967" i="6"/>
  <c r="K967" i="6"/>
  <c r="J967" i="6"/>
  <c r="I967" i="6"/>
  <c r="Q966" i="6"/>
  <c r="L966" i="6"/>
  <c r="K966" i="6"/>
  <c r="J966" i="6"/>
  <c r="I966" i="6"/>
  <c r="Q965" i="6"/>
  <c r="L965" i="6"/>
  <c r="K965" i="6"/>
  <c r="J965" i="6"/>
  <c r="I965" i="6"/>
  <c r="Q964" i="6"/>
  <c r="L964" i="6"/>
  <c r="K964" i="6"/>
  <c r="J964" i="6"/>
  <c r="I964" i="6"/>
  <c r="Q963" i="6"/>
  <c r="L963" i="6"/>
  <c r="K963" i="6"/>
  <c r="J963" i="6"/>
  <c r="I963" i="6"/>
  <c r="Q962" i="6"/>
  <c r="L962" i="6"/>
  <c r="K962" i="6"/>
  <c r="J962" i="6"/>
  <c r="I962" i="6"/>
  <c r="Q961" i="6"/>
  <c r="L961" i="6"/>
  <c r="K961" i="6"/>
  <c r="J961" i="6"/>
  <c r="I961" i="6"/>
  <c r="Q960" i="6"/>
  <c r="L960" i="6"/>
  <c r="K960" i="6"/>
  <c r="J960" i="6"/>
  <c r="I960" i="6"/>
  <c r="Q959" i="6"/>
  <c r="L959" i="6"/>
  <c r="K959" i="6"/>
  <c r="J959" i="6"/>
  <c r="I959" i="6"/>
  <c r="Q958" i="6"/>
  <c r="L958" i="6"/>
  <c r="K958" i="6"/>
  <c r="J958" i="6"/>
  <c r="I958" i="6"/>
  <c r="Q957" i="6"/>
  <c r="L957" i="6"/>
  <c r="K957" i="6"/>
  <c r="J957" i="6"/>
  <c r="I957" i="6"/>
  <c r="Q956" i="6"/>
  <c r="L956" i="6"/>
  <c r="K956" i="6"/>
  <c r="J956" i="6"/>
  <c r="I956" i="6"/>
  <c r="Q955" i="6"/>
  <c r="L955" i="6"/>
  <c r="K955" i="6"/>
  <c r="J955" i="6"/>
  <c r="I955" i="6"/>
  <c r="Q954" i="6"/>
  <c r="L954" i="6"/>
  <c r="K954" i="6"/>
  <c r="J954" i="6"/>
  <c r="I954" i="6"/>
  <c r="Q953" i="6"/>
  <c r="L953" i="6"/>
  <c r="K953" i="6"/>
  <c r="J953" i="6"/>
  <c r="I953" i="6"/>
  <c r="Q952" i="6"/>
  <c r="L952" i="6"/>
  <c r="K952" i="6"/>
  <c r="J952" i="6"/>
  <c r="I952" i="6"/>
  <c r="Q951" i="6"/>
  <c r="L951" i="6"/>
  <c r="K951" i="6"/>
  <c r="J951" i="6"/>
  <c r="I951" i="6"/>
  <c r="Q950" i="6"/>
  <c r="L950" i="6"/>
  <c r="K950" i="6"/>
  <c r="J950" i="6"/>
  <c r="I950" i="6"/>
  <c r="Q949" i="6"/>
  <c r="L949" i="6"/>
  <c r="K949" i="6"/>
  <c r="J949" i="6"/>
  <c r="I949" i="6"/>
  <c r="Q948" i="6"/>
  <c r="L948" i="6"/>
  <c r="K948" i="6"/>
  <c r="J948" i="6"/>
  <c r="I948" i="6"/>
  <c r="Q947" i="6"/>
  <c r="L947" i="6"/>
  <c r="K947" i="6"/>
  <c r="J947" i="6"/>
  <c r="I947" i="6"/>
  <c r="Q946" i="6"/>
  <c r="L946" i="6"/>
  <c r="K946" i="6"/>
  <c r="J946" i="6"/>
  <c r="I946" i="6"/>
  <c r="Q945" i="6"/>
  <c r="L945" i="6"/>
  <c r="K945" i="6"/>
  <c r="J945" i="6"/>
  <c r="I945" i="6"/>
  <c r="Q944" i="6"/>
  <c r="L944" i="6"/>
  <c r="K944" i="6"/>
  <c r="J944" i="6"/>
  <c r="I944" i="6"/>
  <c r="Q943" i="6"/>
  <c r="L943" i="6"/>
  <c r="K943" i="6"/>
  <c r="J943" i="6"/>
  <c r="I943" i="6"/>
  <c r="Q942" i="6"/>
  <c r="L942" i="6"/>
  <c r="K942" i="6"/>
  <c r="J942" i="6"/>
  <c r="I942" i="6"/>
  <c r="Q941" i="6"/>
  <c r="L941" i="6"/>
  <c r="K941" i="6"/>
  <c r="J941" i="6"/>
  <c r="I941" i="6"/>
  <c r="Q940" i="6"/>
  <c r="L940" i="6"/>
  <c r="K940" i="6"/>
  <c r="J940" i="6"/>
  <c r="I940" i="6"/>
  <c r="Q939" i="6"/>
  <c r="L939" i="6"/>
  <c r="K939" i="6"/>
  <c r="J939" i="6"/>
  <c r="I939" i="6"/>
  <c r="Q938" i="6"/>
  <c r="L938" i="6"/>
  <c r="K938" i="6"/>
  <c r="J938" i="6"/>
  <c r="I938" i="6"/>
  <c r="Q937" i="6"/>
  <c r="L937" i="6"/>
  <c r="K937" i="6"/>
  <c r="J937" i="6"/>
  <c r="I937" i="6"/>
  <c r="Q936" i="6"/>
  <c r="L936" i="6"/>
  <c r="K936" i="6"/>
  <c r="J936" i="6"/>
  <c r="I936" i="6"/>
  <c r="Q935" i="6"/>
  <c r="L935" i="6"/>
  <c r="K935" i="6"/>
  <c r="J935" i="6"/>
  <c r="I935" i="6"/>
  <c r="Q934" i="6"/>
  <c r="L934" i="6"/>
  <c r="K934" i="6"/>
  <c r="J934" i="6"/>
  <c r="I934" i="6"/>
  <c r="Q933" i="6"/>
  <c r="L933" i="6"/>
  <c r="K933" i="6"/>
  <c r="J933" i="6"/>
  <c r="I933" i="6"/>
  <c r="Q932" i="6"/>
  <c r="L932" i="6"/>
  <c r="K932" i="6"/>
  <c r="J932" i="6"/>
  <c r="I932" i="6"/>
  <c r="Q931" i="6"/>
  <c r="L931" i="6"/>
  <c r="K931" i="6"/>
  <c r="J931" i="6"/>
  <c r="I931" i="6"/>
  <c r="Q930" i="6"/>
  <c r="L930" i="6"/>
  <c r="K930" i="6"/>
  <c r="J930" i="6"/>
  <c r="I930" i="6"/>
  <c r="Q929" i="6"/>
  <c r="L929" i="6"/>
  <c r="K929" i="6"/>
  <c r="J929" i="6"/>
  <c r="I929" i="6"/>
  <c r="Q928" i="6"/>
  <c r="L928" i="6"/>
  <c r="K928" i="6"/>
  <c r="J928" i="6"/>
  <c r="I928" i="6"/>
  <c r="Q927" i="6"/>
  <c r="L927" i="6"/>
  <c r="K927" i="6"/>
  <c r="J927" i="6"/>
  <c r="I927" i="6"/>
  <c r="Q926" i="6"/>
  <c r="L926" i="6"/>
  <c r="K926" i="6"/>
  <c r="J926" i="6"/>
  <c r="I926" i="6"/>
  <c r="Q925" i="6"/>
  <c r="L925" i="6"/>
  <c r="K925" i="6"/>
  <c r="J925" i="6"/>
  <c r="I925" i="6"/>
  <c r="Q924" i="6"/>
  <c r="L924" i="6"/>
  <c r="K924" i="6"/>
  <c r="J924" i="6"/>
  <c r="I924" i="6"/>
  <c r="Q923" i="6"/>
  <c r="L923" i="6"/>
  <c r="K923" i="6"/>
  <c r="J923" i="6"/>
  <c r="I923" i="6"/>
  <c r="Q922" i="6"/>
  <c r="L922" i="6"/>
  <c r="K922" i="6"/>
  <c r="J922" i="6"/>
  <c r="I922" i="6"/>
  <c r="Q921" i="6"/>
  <c r="L921" i="6"/>
  <c r="K921" i="6"/>
  <c r="J921" i="6"/>
  <c r="I921" i="6"/>
  <c r="Q920" i="6"/>
  <c r="L920" i="6"/>
  <c r="K920" i="6"/>
  <c r="J920" i="6"/>
  <c r="I920" i="6"/>
  <c r="Q919" i="6"/>
  <c r="L919" i="6"/>
  <c r="K919" i="6"/>
  <c r="J919" i="6"/>
  <c r="I919" i="6"/>
  <c r="Q918" i="6"/>
  <c r="L918" i="6"/>
  <c r="K918" i="6"/>
  <c r="J918" i="6"/>
  <c r="I918" i="6"/>
  <c r="Q917" i="6"/>
  <c r="L917" i="6"/>
  <c r="K917" i="6"/>
  <c r="J917" i="6"/>
  <c r="I917" i="6"/>
  <c r="Q916" i="6"/>
  <c r="L916" i="6"/>
  <c r="K916" i="6"/>
  <c r="J916" i="6"/>
  <c r="I916" i="6"/>
  <c r="Q915" i="6"/>
  <c r="L915" i="6"/>
  <c r="K915" i="6"/>
  <c r="J915" i="6"/>
  <c r="I915" i="6"/>
  <c r="Q914" i="6"/>
  <c r="L914" i="6"/>
  <c r="K914" i="6"/>
  <c r="J914" i="6"/>
  <c r="I914" i="6"/>
  <c r="Q913" i="6"/>
  <c r="L913" i="6"/>
  <c r="K913" i="6"/>
  <c r="J913" i="6"/>
  <c r="I913" i="6"/>
  <c r="Q912" i="6"/>
  <c r="L912" i="6"/>
  <c r="K912" i="6"/>
  <c r="J912" i="6"/>
  <c r="I912" i="6"/>
  <c r="Q911" i="6"/>
  <c r="L911" i="6"/>
  <c r="K911" i="6"/>
  <c r="J911" i="6"/>
  <c r="I911" i="6"/>
  <c r="Q910" i="6"/>
  <c r="L910" i="6"/>
  <c r="K910" i="6"/>
  <c r="J910" i="6"/>
  <c r="I910" i="6"/>
  <c r="Q909" i="6"/>
  <c r="L909" i="6"/>
  <c r="K909" i="6"/>
  <c r="J909" i="6"/>
  <c r="I909" i="6"/>
  <c r="Q908" i="6"/>
  <c r="L908" i="6"/>
  <c r="K908" i="6"/>
  <c r="J908" i="6"/>
  <c r="I908" i="6"/>
  <c r="Q907" i="6"/>
  <c r="L907" i="6"/>
  <c r="K907" i="6"/>
  <c r="J907" i="6"/>
  <c r="I907" i="6"/>
  <c r="Q906" i="6"/>
  <c r="L906" i="6"/>
  <c r="K906" i="6"/>
  <c r="J906" i="6"/>
  <c r="I906" i="6"/>
  <c r="Q905" i="6"/>
  <c r="L905" i="6"/>
  <c r="K905" i="6"/>
  <c r="J905" i="6"/>
  <c r="I905" i="6"/>
  <c r="Q904" i="6"/>
  <c r="L904" i="6"/>
  <c r="K904" i="6"/>
  <c r="J904" i="6"/>
  <c r="I904" i="6"/>
  <c r="Q903" i="6"/>
  <c r="L903" i="6"/>
  <c r="K903" i="6"/>
  <c r="J903" i="6"/>
  <c r="I903" i="6"/>
  <c r="Q902" i="6"/>
  <c r="L902" i="6"/>
  <c r="K902" i="6"/>
  <c r="J902" i="6"/>
  <c r="I902" i="6"/>
  <c r="Q901" i="6"/>
  <c r="L901" i="6"/>
  <c r="K901" i="6"/>
  <c r="J901" i="6"/>
  <c r="I901" i="6"/>
  <c r="Q900" i="6"/>
  <c r="L900" i="6"/>
  <c r="K900" i="6"/>
  <c r="J900" i="6"/>
  <c r="I900" i="6"/>
  <c r="Q899" i="6"/>
  <c r="L899" i="6"/>
  <c r="K899" i="6"/>
  <c r="J899" i="6"/>
  <c r="I899" i="6"/>
  <c r="Q898" i="6"/>
  <c r="L898" i="6"/>
  <c r="K898" i="6"/>
  <c r="J898" i="6"/>
  <c r="I898" i="6"/>
  <c r="Q897" i="6"/>
  <c r="L897" i="6"/>
  <c r="K897" i="6"/>
  <c r="J897" i="6"/>
  <c r="I897" i="6"/>
  <c r="Q896" i="6"/>
  <c r="L896" i="6"/>
  <c r="K896" i="6"/>
  <c r="J896" i="6"/>
  <c r="I896" i="6"/>
  <c r="Q895" i="6"/>
  <c r="L895" i="6"/>
  <c r="K895" i="6"/>
  <c r="J895" i="6"/>
  <c r="I895" i="6"/>
  <c r="Q894" i="6"/>
  <c r="L894" i="6"/>
  <c r="K894" i="6"/>
  <c r="J894" i="6"/>
  <c r="I894" i="6"/>
  <c r="Q893" i="6"/>
  <c r="L893" i="6"/>
  <c r="K893" i="6"/>
  <c r="J893" i="6"/>
  <c r="I893" i="6"/>
  <c r="Q892" i="6"/>
  <c r="L892" i="6"/>
  <c r="K892" i="6"/>
  <c r="J892" i="6"/>
  <c r="I892" i="6"/>
  <c r="Q891" i="6"/>
  <c r="L891" i="6"/>
  <c r="K891" i="6"/>
  <c r="J891" i="6"/>
  <c r="I891" i="6"/>
  <c r="Q890" i="6"/>
  <c r="L890" i="6"/>
  <c r="K890" i="6"/>
  <c r="J890" i="6"/>
  <c r="I890" i="6"/>
  <c r="Q889" i="6"/>
  <c r="L889" i="6"/>
  <c r="K889" i="6"/>
  <c r="J889" i="6"/>
  <c r="I889" i="6"/>
  <c r="Q888" i="6"/>
  <c r="L888" i="6"/>
  <c r="K888" i="6"/>
  <c r="J888" i="6"/>
  <c r="I888" i="6"/>
  <c r="Q887" i="6"/>
  <c r="L887" i="6"/>
  <c r="K887" i="6"/>
  <c r="J887" i="6"/>
  <c r="I887" i="6"/>
  <c r="Q886" i="6"/>
  <c r="L886" i="6"/>
  <c r="K886" i="6"/>
  <c r="J886" i="6"/>
  <c r="I886" i="6"/>
  <c r="Q885" i="6"/>
  <c r="L885" i="6"/>
  <c r="K885" i="6"/>
  <c r="J885" i="6"/>
  <c r="I885" i="6"/>
  <c r="Q884" i="6"/>
  <c r="L884" i="6"/>
  <c r="K884" i="6"/>
  <c r="J884" i="6"/>
  <c r="I884" i="6"/>
  <c r="Q883" i="6"/>
  <c r="L883" i="6"/>
  <c r="K883" i="6"/>
  <c r="J883" i="6"/>
  <c r="I883" i="6"/>
  <c r="Q882" i="6"/>
  <c r="L882" i="6"/>
  <c r="K882" i="6"/>
  <c r="J882" i="6"/>
  <c r="I882" i="6"/>
  <c r="Q881" i="6"/>
  <c r="L881" i="6"/>
  <c r="K881" i="6"/>
  <c r="J881" i="6"/>
  <c r="I881" i="6"/>
  <c r="Q880" i="6"/>
  <c r="L880" i="6"/>
  <c r="K880" i="6"/>
  <c r="J880" i="6"/>
  <c r="I880" i="6"/>
  <c r="Q879" i="6"/>
  <c r="L879" i="6"/>
  <c r="K879" i="6"/>
  <c r="J879" i="6"/>
  <c r="I879" i="6"/>
  <c r="Q878" i="6"/>
  <c r="L878" i="6"/>
  <c r="K878" i="6"/>
  <c r="J878" i="6"/>
  <c r="I878" i="6"/>
  <c r="Q877" i="6"/>
  <c r="L877" i="6"/>
  <c r="K877" i="6"/>
  <c r="J877" i="6"/>
  <c r="I877" i="6"/>
  <c r="Q876" i="6"/>
  <c r="L876" i="6"/>
  <c r="K876" i="6"/>
  <c r="J876" i="6"/>
  <c r="I876" i="6"/>
  <c r="Q875" i="6"/>
  <c r="L875" i="6"/>
  <c r="K875" i="6"/>
  <c r="J875" i="6"/>
  <c r="I875" i="6"/>
  <c r="Q874" i="6"/>
  <c r="L874" i="6"/>
  <c r="K874" i="6"/>
  <c r="J874" i="6"/>
  <c r="I874" i="6"/>
  <c r="Q873" i="6"/>
  <c r="L873" i="6"/>
  <c r="K873" i="6"/>
  <c r="J873" i="6"/>
  <c r="I873" i="6"/>
  <c r="Q872" i="6"/>
  <c r="L872" i="6"/>
  <c r="K872" i="6"/>
  <c r="J872" i="6"/>
  <c r="I872" i="6"/>
  <c r="Q871" i="6"/>
  <c r="L871" i="6"/>
  <c r="K871" i="6"/>
  <c r="J871" i="6"/>
  <c r="I871" i="6"/>
  <c r="Q870" i="6"/>
  <c r="L870" i="6"/>
  <c r="K870" i="6"/>
  <c r="J870" i="6"/>
  <c r="I870" i="6"/>
  <c r="Q869" i="6"/>
  <c r="L869" i="6"/>
  <c r="K869" i="6"/>
  <c r="J869" i="6"/>
  <c r="I869" i="6"/>
  <c r="Q868" i="6"/>
  <c r="L868" i="6"/>
  <c r="K868" i="6"/>
  <c r="J868" i="6"/>
  <c r="I868" i="6"/>
  <c r="Q867" i="6"/>
  <c r="L867" i="6"/>
  <c r="K867" i="6"/>
  <c r="J867" i="6"/>
  <c r="I867" i="6"/>
  <c r="Q866" i="6"/>
  <c r="L866" i="6"/>
  <c r="K866" i="6"/>
  <c r="J866" i="6"/>
  <c r="I866" i="6"/>
  <c r="Q865" i="6"/>
  <c r="L865" i="6"/>
  <c r="K865" i="6"/>
  <c r="J865" i="6"/>
  <c r="I865" i="6"/>
  <c r="Q864" i="6"/>
  <c r="L864" i="6"/>
  <c r="K864" i="6"/>
  <c r="J864" i="6"/>
  <c r="I864" i="6"/>
  <c r="Q863" i="6"/>
  <c r="L863" i="6"/>
  <c r="K863" i="6"/>
  <c r="J863" i="6"/>
  <c r="I863" i="6"/>
  <c r="Q862" i="6"/>
  <c r="L862" i="6"/>
  <c r="K862" i="6"/>
  <c r="J862" i="6"/>
  <c r="I862" i="6"/>
  <c r="Q861" i="6"/>
  <c r="L861" i="6"/>
  <c r="K861" i="6"/>
  <c r="J861" i="6"/>
  <c r="I861" i="6"/>
  <c r="Q860" i="6"/>
  <c r="L860" i="6"/>
  <c r="K860" i="6"/>
  <c r="J860" i="6"/>
  <c r="I860" i="6"/>
  <c r="Q859" i="6"/>
  <c r="L859" i="6"/>
  <c r="K859" i="6"/>
  <c r="J859" i="6"/>
  <c r="I859" i="6"/>
  <c r="Q858" i="6"/>
  <c r="L858" i="6"/>
  <c r="K858" i="6"/>
  <c r="J858" i="6"/>
  <c r="I858" i="6"/>
  <c r="Q857" i="6"/>
  <c r="L857" i="6"/>
  <c r="K857" i="6"/>
  <c r="J857" i="6"/>
  <c r="I857" i="6"/>
  <c r="Q856" i="6"/>
  <c r="L856" i="6"/>
  <c r="K856" i="6"/>
  <c r="J856" i="6"/>
  <c r="I856" i="6"/>
  <c r="Q855" i="6"/>
  <c r="L855" i="6"/>
  <c r="K855" i="6"/>
  <c r="J855" i="6"/>
  <c r="I855" i="6"/>
  <c r="Q854" i="6"/>
  <c r="L854" i="6"/>
  <c r="K854" i="6"/>
  <c r="J854" i="6"/>
  <c r="I854" i="6"/>
  <c r="Q853" i="6"/>
  <c r="L853" i="6"/>
  <c r="K853" i="6"/>
  <c r="J853" i="6"/>
  <c r="I853" i="6"/>
  <c r="Q852" i="6"/>
  <c r="L852" i="6"/>
  <c r="K852" i="6"/>
  <c r="J852" i="6"/>
  <c r="I852" i="6"/>
  <c r="Q851" i="6"/>
  <c r="L851" i="6"/>
  <c r="K851" i="6"/>
  <c r="J851" i="6"/>
  <c r="I851" i="6"/>
  <c r="Q850" i="6"/>
  <c r="L850" i="6"/>
  <c r="K850" i="6"/>
  <c r="J850" i="6"/>
  <c r="I850" i="6"/>
  <c r="Q849" i="6"/>
  <c r="L849" i="6"/>
  <c r="K849" i="6"/>
  <c r="J849" i="6"/>
  <c r="I849" i="6"/>
  <c r="Q848" i="6"/>
  <c r="L848" i="6"/>
  <c r="K848" i="6"/>
  <c r="J848" i="6"/>
  <c r="I848" i="6"/>
  <c r="Q847" i="6"/>
  <c r="L847" i="6"/>
  <c r="K847" i="6"/>
  <c r="J847" i="6"/>
  <c r="I847" i="6"/>
  <c r="Q846" i="6"/>
  <c r="L846" i="6"/>
  <c r="K846" i="6"/>
  <c r="J846" i="6"/>
  <c r="I846" i="6"/>
  <c r="Q845" i="6"/>
  <c r="L845" i="6"/>
  <c r="K845" i="6"/>
  <c r="J845" i="6"/>
  <c r="I845" i="6"/>
  <c r="Q844" i="6"/>
  <c r="L844" i="6"/>
  <c r="K844" i="6"/>
  <c r="J844" i="6"/>
  <c r="I844" i="6"/>
  <c r="Q843" i="6"/>
  <c r="L843" i="6"/>
  <c r="K843" i="6"/>
  <c r="J843" i="6"/>
  <c r="I843" i="6"/>
  <c r="Q842" i="6"/>
  <c r="L842" i="6"/>
  <c r="K842" i="6"/>
  <c r="J842" i="6"/>
  <c r="I842" i="6"/>
  <c r="Q841" i="6"/>
  <c r="L841" i="6"/>
  <c r="K841" i="6"/>
  <c r="J841" i="6"/>
  <c r="I841" i="6"/>
  <c r="Q840" i="6"/>
  <c r="L840" i="6"/>
  <c r="K840" i="6"/>
  <c r="J840" i="6"/>
  <c r="I840" i="6"/>
  <c r="Q839" i="6"/>
  <c r="L839" i="6"/>
  <c r="K839" i="6"/>
  <c r="J839" i="6"/>
  <c r="I839" i="6"/>
  <c r="Q838" i="6"/>
  <c r="L838" i="6"/>
  <c r="K838" i="6"/>
  <c r="J838" i="6"/>
  <c r="I838" i="6"/>
  <c r="Q837" i="6"/>
  <c r="L837" i="6"/>
  <c r="K837" i="6"/>
  <c r="J837" i="6"/>
  <c r="I837" i="6"/>
  <c r="Q836" i="6"/>
  <c r="L836" i="6"/>
  <c r="K836" i="6"/>
  <c r="J836" i="6"/>
  <c r="I836" i="6"/>
  <c r="Q835" i="6"/>
  <c r="L835" i="6"/>
  <c r="K835" i="6"/>
  <c r="J835" i="6"/>
  <c r="I835" i="6"/>
  <c r="Q834" i="6"/>
  <c r="L834" i="6"/>
  <c r="K834" i="6"/>
  <c r="J834" i="6"/>
  <c r="I834" i="6"/>
  <c r="Q833" i="6"/>
  <c r="L833" i="6"/>
  <c r="K833" i="6"/>
  <c r="J833" i="6"/>
  <c r="I833" i="6"/>
  <c r="Q832" i="6"/>
  <c r="L832" i="6"/>
  <c r="K832" i="6"/>
  <c r="J832" i="6"/>
  <c r="I832" i="6"/>
  <c r="Q831" i="6"/>
  <c r="L831" i="6"/>
  <c r="K831" i="6"/>
  <c r="J831" i="6"/>
  <c r="I831" i="6"/>
  <c r="Q830" i="6"/>
  <c r="L830" i="6"/>
  <c r="K830" i="6"/>
  <c r="J830" i="6"/>
  <c r="I830" i="6"/>
  <c r="Q829" i="6"/>
  <c r="L829" i="6"/>
  <c r="K829" i="6"/>
  <c r="J829" i="6"/>
  <c r="I829" i="6"/>
  <c r="Q828" i="6"/>
  <c r="L828" i="6"/>
  <c r="K828" i="6"/>
  <c r="J828" i="6"/>
  <c r="I828" i="6"/>
  <c r="Q827" i="6"/>
  <c r="L827" i="6"/>
  <c r="K827" i="6"/>
  <c r="J827" i="6"/>
  <c r="I827" i="6"/>
  <c r="Q826" i="6"/>
  <c r="L826" i="6"/>
  <c r="K826" i="6"/>
  <c r="J826" i="6"/>
  <c r="I826" i="6"/>
  <c r="Q825" i="6"/>
  <c r="L825" i="6"/>
  <c r="K825" i="6"/>
  <c r="J825" i="6"/>
  <c r="I825" i="6"/>
  <c r="Q824" i="6"/>
  <c r="L824" i="6"/>
  <c r="K824" i="6"/>
  <c r="J824" i="6"/>
  <c r="I824" i="6"/>
  <c r="Q823" i="6"/>
  <c r="L823" i="6"/>
  <c r="K823" i="6"/>
  <c r="J823" i="6"/>
  <c r="I823" i="6"/>
  <c r="Q822" i="6"/>
  <c r="L822" i="6"/>
  <c r="K822" i="6"/>
  <c r="J822" i="6"/>
  <c r="I822" i="6"/>
  <c r="Q821" i="6"/>
  <c r="L821" i="6"/>
  <c r="K821" i="6"/>
  <c r="J821" i="6"/>
  <c r="I821" i="6"/>
  <c r="Q820" i="6"/>
  <c r="L820" i="6"/>
  <c r="K820" i="6"/>
  <c r="J820" i="6"/>
  <c r="I820" i="6"/>
  <c r="Q819" i="6"/>
  <c r="L819" i="6"/>
  <c r="K819" i="6"/>
  <c r="J819" i="6"/>
  <c r="I819" i="6"/>
  <c r="Q818" i="6"/>
  <c r="L818" i="6"/>
  <c r="K818" i="6"/>
  <c r="J818" i="6"/>
  <c r="I818" i="6"/>
  <c r="Q817" i="6"/>
  <c r="L817" i="6"/>
  <c r="K817" i="6"/>
  <c r="J817" i="6"/>
  <c r="I817" i="6"/>
  <c r="Q816" i="6"/>
  <c r="L816" i="6"/>
  <c r="K816" i="6"/>
  <c r="J816" i="6"/>
  <c r="I816" i="6"/>
  <c r="Q815" i="6"/>
  <c r="L815" i="6"/>
  <c r="K815" i="6"/>
  <c r="J815" i="6"/>
  <c r="I815" i="6"/>
  <c r="Q814" i="6"/>
  <c r="L814" i="6"/>
  <c r="K814" i="6"/>
  <c r="J814" i="6"/>
  <c r="I814" i="6"/>
  <c r="Q813" i="6"/>
  <c r="L813" i="6"/>
  <c r="K813" i="6"/>
  <c r="J813" i="6"/>
  <c r="I813" i="6"/>
  <c r="Q812" i="6"/>
  <c r="L812" i="6"/>
  <c r="K812" i="6"/>
  <c r="J812" i="6"/>
  <c r="I812" i="6"/>
  <c r="Q811" i="6"/>
  <c r="L811" i="6"/>
  <c r="K811" i="6"/>
  <c r="J811" i="6"/>
  <c r="I811" i="6"/>
  <c r="Q810" i="6"/>
  <c r="L810" i="6"/>
  <c r="K810" i="6"/>
  <c r="J810" i="6"/>
  <c r="I810" i="6"/>
  <c r="Q809" i="6"/>
  <c r="L809" i="6"/>
  <c r="K809" i="6"/>
  <c r="J809" i="6"/>
  <c r="I809" i="6"/>
  <c r="Q808" i="6"/>
  <c r="L808" i="6"/>
  <c r="K808" i="6"/>
  <c r="J808" i="6"/>
  <c r="I808" i="6"/>
  <c r="Q807" i="6"/>
  <c r="L807" i="6"/>
  <c r="K807" i="6"/>
  <c r="J807" i="6"/>
  <c r="I807" i="6"/>
  <c r="Q806" i="6"/>
  <c r="L806" i="6"/>
  <c r="K806" i="6"/>
  <c r="J806" i="6"/>
  <c r="I806" i="6"/>
  <c r="Q805" i="6"/>
  <c r="L805" i="6"/>
  <c r="K805" i="6"/>
  <c r="J805" i="6"/>
  <c r="I805" i="6"/>
  <c r="Q804" i="6"/>
  <c r="L804" i="6"/>
  <c r="K804" i="6"/>
  <c r="J804" i="6"/>
  <c r="I804" i="6"/>
  <c r="Q803" i="6"/>
  <c r="L803" i="6"/>
  <c r="K803" i="6"/>
  <c r="J803" i="6"/>
  <c r="I803" i="6"/>
  <c r="Q802" i="6"/>
  <c r="L802" i="6"/>
  <c r="K802" i="6"/>
  <c r="J802" i="6"/>
  <c r="I802" i="6"/>
  <c r="Q801" i="6"/>
  <c r="L801" i="6"/>
  <c r="K801" i="6"/>
  <c r="J801" i="6"/>
  <c r="I801" i="6"/>
  <c r="Q800" i="6"/>
  <c r="L800" i="6"/>
  <c r="K800" i="6"/>
  <c r="J800" i="6"/>
  <c r="I800" i="6"/>
  <c r="Q799" i="6"/>
  <c r="L799" i="6"/>
  <c r="K799" i="6"/>
  <c r="J799" i="6"/>
  <c r="I799" i="6"/>
  <c r="Q798" i="6"/>
  <c r="L798" i="6"/>
  <c r="K798" i="6"/>
  <c r="J798" i="6"/>
  <c r="I798" i="6"/>
  <c r="Q797" i="6"/>
  <c r="L797" i="6"/>
  <c r="K797" i="6"/>
  <c r="J797" i="6"/>
  <c r="I797" i="6"/>
  <c r="Q796" i="6"/>
  <c r="L796" i="6"/>
  <c r="K796" i="6"/>
  <c r="J796" i="6"/>
  <c r="I796" i="6"/>
  <c r="Q795" i="6"/>
  <c r="L795" i="6"/>
  <c r="K795" i="6"/>
  <c r="J795" i="6"/>
  <c r="I795" i="6"/>
  <c r="Q794" i="6"/>
  <c r="L794" i="6"/>
  <c r="K794" i="6"/>
  <c r="J794" i="6"/>
  <c r="I794" i="6"/>
  <c r="Q793" i="6"/>
  <c r="L793" i="6"/>
  <c r="K793" i="6"/>
  <c r="J793" i="6"/>
  <c r="I793" i="6"/>
  <c r="Q792" i="6"/>
  <c r="L792" i="6"/>
  <c r="K792" i="6"/>
  <c r="J792" i="6"/>
  <c r="I792" i="6"/>
  <c r="Q791" i="6"/>
  <c r="L791" i="6"/>
  <c r="K791" i="6"/>
  <c r="J791" i="6"/>
  <c r="I791" i="6"/>
  <c r="Q790" i="6"/>
  <c r="L790" i="6"/>
  <c r="K790" i="6"/>
  <c r="J790" i="6"/>
  <c r="I790" i="6"/>
  <c r="Q789" i="6"/>
  <c r="L789" i="6"/>
  <c r="K789" i="6"/>
  <c r="J789" i="6"/>
  <c r="I789" i="6"/>
  <c r="Q788" i="6"/>
  <c r="L788" i="6"/>
  <c r="K788" i="6"/>
  <c r="J788" i="6"/>
  <c r="I788" i="6"/>
  <c r="Q787" i="6"/>
  <c r="L787" i="6"/>
  <c r="K787" i="6"/>
  <c r="J787" i="6"/>
  <c r="I787" i="6"/>
  <c r="Q786" i="6"/>
  <c r="L786" i="6"/>
  <c r="K786" i="6"/>
  <c r="J786" i="6"/>
  <c r="I786" i="6"/>
  <c r="Q785" i="6"/>
  <c r="L785" i="6"/>
  <c r="K785" i="6"/>
  <c r="J785" i="6"/>
  <c r="I785" i="6"/>
  <c r="Q784" i="6"/>
  <c r="L784" i="6"/>
  <c r="K784" i="6"/>
  <c r="J784" i="6"/>
  <c r="I784" i="6"/>
  <c r="Q783" i="6"/>
  <c r="L783" i="6"/>
  <c r="K783" i="6"/>
  <c r="J783" i="6"/>
  <c r="I783" i="6"/>
  <c r="Q782" i="6"/>
  <c r="L782" i="6"/>
  <c r="K782" i="6"/>
  <c r="J782" i="6"/>
  <c r="I782" i="6"/>
  <c r="Q781" i="6"/>
  <c r="L781" i="6"/>
  <c r="K781" i="6"/>
  <c r="J781" i="6"/>
  <c r="I781" i="6"/>
  <c r="Q780" i="6"/>
  <c r="L780" i="6"/>
  <c r="K780" i="6"/>
  <c r="J780" i="6"/>
  <c r="I780" i="6"/>
  <c r="Q779" i="6"/>
  <c r="L779" i="6"/>
  <c r="K779" i="6"/>
  <c r="J779" i="6"/>
  <c r="I779" i="6"/>
  <c r="Q778" i="6"/>
  <c r="L778" i="6"/>
  <c r="K778" i="6"/>
  <c r="J778" i="6"/>
  <c r="I778" i="6"/>
  <c r="Q777" i="6"/>
  <c r="L777" i="6"/>
  <c r="K777" i="6"/>
  <c r="J777" i="6"/>
  <c r="I777" i="6"/>
  <c r="Q776" i="6"/>
  <c r="L776" i="6"/>
  <c r="K776" i="6"/>
  <c r="J776" i="6"/>
  <c r="I776" i="6"/>
  <c r="Q775" i="6"/>
  <c r="L775" i="6"/>
  <c r="K775" i="6"/>
  <c r="J775" i="6"/>
  <c r="I775" i="6"/>
  <c r="Q774" i="6"/>
  <c r="L774" i="6"/>
  <c r="K774" i="6"/>
  <c r="J774" i="6"/>
  <c r="I774" i="6"/>
  <c r="Q773" i="6"/>
  <c r="L773" i="6"/>
  <c r="K773" i="6"/>
  <c r="J773" i="6"/>
  <c r="I773" i="6"/>
  <c r="Q772" i="6"/>
  <c r="L772" i="6"/>
  <c r="K772" i="6"/>
  <c r="J772" i="6"/>
  <c r="I772" i="6"/>
  <c r="Q771" i="6"/>
  <c r="L771" i="6"/>
  <c r="K771" i="6"/>
  <c r="J771" i="6"/>
  <c r="I771" i="6"/>
  <c r="Q770" i="6"/>
  <c r="L770" i="6"/>
  <c r="K770" i="6"/>
  <c r="J770" i="6"/>
  <c r="I770" i="6"/>
  <c r="Q769" i="6"/>
  <c r="L769" i="6"/>
  <c r="K769" i="6"/>
  <c r="J769" i="6"/>
  <c r="I769" i="6"/>
  <c r="Q768" i="6"/>
  <c r="L768" i="6"/>
  <c r="K768" i="6"/>
  <c r="J768" i="6"/>
  <c r="I768" i="6"/>
  <c r="Q767" i="6"/>
  <c r="L767" i="6"/>
  <c r="K767" i="6"/>
  <c r="J767" i="6"/>
  <c r="I767" i="6"/>
  <c r="Q766" i="6"/>
  <c r="L766" i="6"/>
  <c r="K766" i="6"/>
  <c r="J766" i="6"/>
  <c r="I766" i="6"/>
  <c r="Q765" i="6"/>
  <c r="L765" i="6"/>
  <c r="K765" i="6"/>
  <c r="J765" i="6"/>
  <c r="I765" i="6"/>
  <c r="Q764" i="6"/>
  <c r="L764" i="6"/>
  <c r="K764" i="6"/>
  <c r="J764" i="6"/>
  <c r="I764" i="6"/>
  <c r="Q763" i="6"/>
  <c r="L763" i="6"/>
  <c r="K763" i="6"/>
  <c r="J763" i="6"/>
  <c r="I763" i="6"/>
  <c r="Q762" i="6"/>
  <c r="L762" i="6"/>
  <c r="K762" i="6"/>
  <c r="J762" i="6"/>
  <c r="I762" i="6"/>
  <c r="Q761" i="6"/>
  <c r="L761" i="6"/>
  <c r="K761" i="6"/>
  <c r="J761" i="6"/>
  <c r="I761" i="6"/>
  <c r="Q760" i="6"/>
  <c r="L760" i="6"/>
  <c r="K760" i="6"/>
  <c r="J760" i="6"/>
  <c r="I760" i="6"/>
  <c r="Q759" i="6"/>
  <c r="L759" i="6"/>
  <c r="K759" i="6"/>
  <c r="J759" i="6"/>
  <c r="I759" i="6"/>
  <c r="Q758" i="6"/>
  <c r="L758" i="6"/>
  <c r="K758" i="6"/>
  <c r="J758" i="6"/>
  <c r="I758" i="6"/>
  <c r="Q757" i="6"/>
  <c r="L757" i="6"/>
  <c r="K757" i="6"/>
  <c r="J757" i="6"/>
  <c r="I757" i="6"/>
  <c r="Q756" i="6"/>
  <c r="L756" i="6"/>
  <c r="K756" i="6"/>
  <c r="J756" i="6"/>
  <c r="I756" i="6"/>
  <c r="Q755" i="6"/>
  <c r="L755" i="6"/>
  <c r="K755" i="6"/>
  <c r="J755" i="6"/>
  <c r="I755" i="6"/>
  <c r="Q754" i="6"/>
  <c r="L754" i="6"/>
  <c r="K754" i="6"/>
  <c r="J754" i="6"/>
  <c r="I754" i="6"/>
  <c r="Q753" i="6"/>
  <c r="L753" i="6"/>
  <c r="K753" i="6"/>
  <c r="J753" i="6"/>
  <c r="I753" i="6"/>
  <c r="Q752" i="6"/>
  <c r="L752" i="6"/>
  <c r="K752" i="6"/>
  <c r="J752" i="6"/>
  <c r="I752" i="6"/>
  <c r="Q751" i="6"/>
  <c r="L751" i="6"/>
  <c r="K751" i="6"/>
  <c r="J751" i="6"/>
  <c r="I751" i="6"/>
  <c r="Q750" i="6"/>
  <c r="L750" i="6"/>
  <c r="K750" i="6"/>
  <c r="J750" i="6"/>
  <c r="I750" i="6"/>
  <c r="Q749" i="6"/>
  <c r="L749" i="6"/>
  <c r="K749" i="6"/>
  <c r="J749" i="6"/>
  <c r="I749" i="6"/>
  <c r="Q748" i="6"/>
  <c r="L748" i="6"/>
  <c r="K748" i="6"/>
  <c r="J748" i="6"/>
  <c r="I748" i="6"/>
  <c r="Q747" i="6"/>
  <c r="L747" i="6"/>
  <c r="K747" i="6"/>
  <c r="J747" i="6"/>
  <c r="I747" i="6"/>
  <c r="Q746" i="6"/>
  <c r="L746" i="6"/>
  <c r="K746" i="6"/>
  <c r="J746" i="6"/>
  <c r="I746" i="6"/>
  <c r="Q745" i="6"/>
  <c r="L745" i="6"/>
  <c r="K745" i="6"/>
  <c r="J745" i="6"/>
  <c r="I745" i="6"/>
  <c r="Q744" i="6"/>
  <c r="L744" i="6"/>
  <c r="K744" i="6"/>
  <c r="J744" i="6"/>
  <c r="I744" i="6"/>
  <c r="Q743" i="6"/>
  <c r="L743" i="6"/>
  <c r="K743" i="6"/>
  <c r="J743" i="6"/>
  <c r="I743" i="6"/>
  <c r="Q742" i="6"/>
  <c r="L742" i="6"/>
  <c r="K742" i="6"/>
  <c r="J742" i="6"/>
  <c r="I742" i="6"/>
  <c r="Q741" i="6"/>
  <c r="L741" i="6"/>
  <c r="K741" i="6"/>
  <c r="J741" i="6"/>
  <c r="I741" i="6"/>
  <c r="Q740" i="6"/>
  <c r="L740" i="6"/>
  <c r="K740" i="6"/>
  <c r="J740" i="6"/>
  <c r="I740" i="6"/>
  <c r="Q739" i="6"/>
  <c r="L739" i="6"/>
  <c r="K739" i="6"/>
  <c r="J739" i="6"/>
  <c r="I739" i="6"/>
  <c r="Q738" i="6"/>
  <c r="L738" i="6"/>
  <c r="K738" i="6"/>
  <c r="J738" i="6"/>
  <c r="I738" i="6"/>
  <c r="Q737" i="6"/>
  <c r="L737" i="6"/>
  <c r="K737" i="6"/>
  <c r="J737" i="6"/>
  <c r="I737" i="6"/>
  <c r="Q736" i="6"/>
  <c r="L736" i="6"/>
  <c r="K736" i="6"/>
  <c r="J736" i="6"/>
  <c r="I736" i="6"/>
  <c r="Q735" i="6"/>
  <c r="L735" i="6"/>
  <c r="K735" i="6"/>
  <c r="J735" i="6"/>
  <c r="I735" i="6"/>
  <c r="Q734" i="6"/>
  <c r="L734" i="6"/>
  <c r="K734" i="6"/>
  <c r="J734" i="6"/>
  <c r="I734" i="6"/>
  <c r="Q733" i="6"/>
  <c r="L733" i="6"/>
  <c r="K733" i="6"/>
  <c r="J733" i="6"/>
  <c r="I733" i="6"/>
  <c r="Q732" i="6"/>
  <c r="L732" i="6"/>
  <c r="K732" i="6"/>
  <c r="J732" i="6"/>
  <c r="I732" i="6"/>
  <c r="Q731" i="6"/>
  <c r="L731" i="6"/>
  <c r="K731" i="6"/>
  <c r="J731" i="6"/>
  <c r="I731" i="6"/>
  <c r="Q730" i="6"/>
  <c r="L730" i="6"/>
  <c r="K730" i="6"/>
  <c r="J730" i="6"/>
  <c r="I730" i="6"/>
  <c r="Q729" i="6"/>
  <c r="L729" i="6"/>
  <c r="K729" i="6"/>
  <c r="J729" i="6"/>
  <c r="I729" i="6"/>
  <c r="Q728" i="6"/>
  <c r="L728" i="6"/>
  <c r="K728" i="6"/>
  <c r="J728" i="6"/>
  <c r="I728" i="6"/>
  <c r="Q727" i="6"/>
  <c r="L727" i="6"/>
  <c r="K727" i="6"/>
  <c r="J727" i="6"/>
  <c r="I727" i="6"/>
  <c r="Q726" i="6"/>
  <c r="L726" i="6"/>
  <c r="K726" i="6"/>
  <c r="J726" i="6"/>
  <c r="I726" i="6"/>
  <c r="Q725" i="6"/>
  <c r="L725" i="6"/>
  <c r="K725" i="6"/>
  <c r="J725" i="6"/>
  <c r="I725" i="6"/>
  <c r="Q724" i="6"/>
  <c r="L724" i="6"/>
  <c r="K724" i="6"/>
  <c r="J724" i="6"/>
  <c r="I724" i="6"/>
  <c r="Q723" i="6"/>
  <c r="L723" i="6"/>
  <c r="K723" i="6"/>
  <c r="J723" i="6"/>
  <c r="I723" i="6"/>
  <c r="Q722" i="6"/>
  <c r="L722" i="6"/>
  <c r="K722" i="6"/>
  <c r="J722" i="6"/>
  <c r="I722" i="6"/>
  <c r="Q721" i="6"/>
  <c r="L721" i="6"/>
  <c r="K721" i="6"/>
  <c r="J721" i="6"/>
  <c r="I721" i="6"/>
  <c r="Q720" i="6"/>
  <c r="L720" i="6"/>
  <c r="K720" i="6"/>
  <c r="J720" i="6"/>
  <c r="I720" i="6"/>
  <c r="Q719" i="6"/>
  <c r="L719" i="6"/>
  <c r="K719" i="6"/>
  <c r="J719" i="6"/>
  <c r="I719" i="6"/>
  <c r="Q718" i="6"/>
  <c r="L718" i="6"/>
  <c r="K718" i="6"/>
  <c r="J718" i="6"/>
  <c r="I718" i="6"/>
  <c r="Q717" i="6"/>
  <c r="L717" i="6"/>
  <c r="K717" i="6"/>
  <c r="J717" i="6"/>
  <c r="I717" i="6"/>
  <c r="Q716" i="6"/>
  <c r="L716" i="6"/>
  <c r="K716" i="6"/>
  <c r="J716" i="6"/>
  <c r="I716" i="6"/>
  <c r="Q715" i="6"/>
  <c r="L715" i="6"/>
  <c r="K715" i="6"/>
  <c r="J715" i="6"/>
  <c r="I715" i="6"/>
  <c r="Q714" i="6"/>
  <c r="L714" i="6"/>
  <c r="K714" i="6"/>
  <c r="J714" i="6"/>
  <c r="I714" i="6"/>
  <c r="Q713" i="6"/>
  <c r="L713" i="6"/>
  <c r="K713" i="6"/>
  <c r="J713" i="6"/>
  <c r="I713" i="6"/>
  <c r="Q712" i="6"/>
  <c r="L712" i="6"/>
  <c r="K712" i="6"/>
  <c r="J712" i="6"/>
  <c r="I712" i="6"/>
  <c r="Q711" i="6"/>
  <c r="L711" i="6"/>
  <c r="K711" i="6"/>
  <c r="J711" i="6"/>
  <c r="I711" i="6"/>
  <c r="Q710" i="6"/>
  <c r="L710" i="6"/>
  <c r="K710" i="6"/>
  <c r="J710" i="6"/>
  <c r="I710" i="6"/>
  <c r="Q709" i="6"/>
  <c r="L709" i="6"/>
  <c r="K709" i="6"/>
  <c r="J709" i="6"/>
  <c r="I709" i="6"/>
  <c r="Q708" i="6"/>
  <c r="L708" i="6"/>
  <c r="K708" i="6"/>
  <c r="J708" i="6"/>
  <c r="I708" i="6"/>
  <c r="Q707" i="6"/>
  <c r="L707" i="6"/>
  <c r="K707" i="6"/>
  <c r="J707" i="6"/>
  <c r="I707" i="6"/>
  <c r="Q706" i="6"/>
  <c r="L706" i="6"/>
  <c r="K706" i="6"/>
  <c r="J706" i="6"/>
  <c r="I706" i="6"/>
  <c r="Q705" i="6"/>
  <c r="L705" i="6"/>
  <c r="K705" i="6"/>
  <c r="J705" i="6"/>
  <c r="I705" i="6"/>
  <c r="Q704" i="6"/>
  <c r="L704" i="6"/>
  <c r="K704" i="6"/>
  <c r="J704" i="6"/>
  <c r="I704" i="6"/>
  <c r="Q703" i="6"/>
  <c r="L703" i="6"/>
  <c r="K703" i="6"/>
  <c r="J703" i="6"/>
  <c r="I703" i="6"/>
  <c r="Q702" i="6"/>
  <c r="L702" i="6"/>
  <c r="K702" i="6"/>
  <c r="J702" i="6"/>
  <c r="I702" i="6"/>
  <c r="Q701" i="6"/>
  <c r="L701" i="6"/>
  <c r="K701" i="6"/>
  <c r="J701" i="6"/>
  <c r="I701" i="6"/>
  <c r="Q700" i="6"/>
  <c r="L700" i="6"/>
  <c r="K700" i="6"/>
  <c r="J700" i="6"/>
  <c r="I700" i="6"/>
  <c r="Q699" i="6"/>
  <c r="L699" i="6"/>
  <c r="K699" i="6"/>
  <c r="J699" i="6"/>
  <c r="I699" i="6"/>
  <c r="Q698" i="6"/>
  <c r="L698" i="6"/>
  <c r="K698" i="6"/>
  <c r="J698" i="6"/>
  <c r="I698" i="6"/>
  <c r="Q697" i="6"/>
  <c r="L697" i="6"/>
  <c r="K697" i="6"/>
  <c r="J697" i="6"/>
  <c r="I697" i="6"/>
  <c r="Q696" i="6"/>
  <c r="L696" i="6"/>
  <c r="K696" i="6"/>
  <c r="J696" i="6"/>
  <c r="I696" i="6"/>
  <c r="Q695" i="6"/>
  <c r="L695" i="6"/>
  <c r="K695" i="6"/>
  <c r="J695" i="6"/>
  <c r="I695" i="6"/>
  <c r="Q694" i="6"/>
  <c r="L694" i="6"/>
  <c r="K694" i="6"/>
  <c r="J694" i="6"/>
  <c r="I694" i="6"/>
  <c r="Q693" i="6"/>
  <c r="L693" i="6"/>
  <c r="K693" i="6"/>
  <c r="J693" i="6"/>
  <c r="I693" i="6"/>
  <c r="Q692" i="6"/>
  <c r="L692" i="6"/>
  <c r="K692" i="6"/>
  <c r="J692" i="6"/>
  <c r="I692" i="6"/>
  <c r="Q691" i="6"/>
  <c r="L691" i="6"/>
  <c r="K691" i="6"/>
  <c r="J691" i="6"/>
  <c r="I691" i="6"/>
  <c r="Q690" i="6"/>
  <c r="L690" i="6"/>
  <c r="K690" i="6"/>
  <c r="J690" i="6"/>
  <c r="I690" i="6"/>
  <c r="Q689" i="6"/>
  <c r="L689" i="6"/>
  <c r="K689" i="6"/>
  <c r="J689" i="6"/>
  <c r="I689" i="6"/>
  <c r="Q688" i="6"/>
  <c r="L688" i="6"/>
  <c r="K688" i="6"/>
  <c r="J688" i="6"/>
  <c r="I688" i="6"/>
  <c r="Q687" i="6"/>
  <c r="L687" i="6"/>
  <c r="K687" i="6"/>
  <c r="J687" i="6"/>
  <c r="I687" i="6"/>
  <c r="Q686" i="6"/>
  <c r="L686" i="6"/>
  <c r="K686" i="6"/>
  <c r="J686" i="6"/>
  <c r="I686" i="6"/>
  <c r="Q685" i="6"/>
  <c r="L685" i="6"/>
  <c r="K685" i="6"/>
  <c r="J685" i="6"/>
  <c r="I685" i="6"/>
  <c r="Q684" i="6"/>
  <c r="L684" i="6"/>
  <c r="K684" i="6"/>
  <c r="J684" i="6"/>
  <c r="I684" i="6"/>
  <c r="Q683" i="6"/>
  <c r="L683" i="6"/>
  <c r="K683" i="6"/>
  <c r="J683" i="6"/>
  <c r="I683" i="6"/>
  <c r="Q682" i="6"/>
  <c r="L682" i="6"/>
  <c r="K682" i="6"/>
  <c r="J682" i="6"/>
  <c r="I682" i="6"/>
  <c r="Q681" i="6"/>
  <c r="L681" i="6"/>
  <c r="K681" i="6"/>
  <c r="J681" i="6"/>
  <c r="I681" i="6"/>
  <c r="Q680" i="6"/>
  <c r="L680" i="6"/>
  <c r="K680" i="6"/>
  <c r="J680" i="6"/>
  <c r="I680" i="6"/>
  <c r="Q679" i="6"/>
  <c r="L679" i="6"/>
  <c r="K679" i="6"/>
  <c r="J679" i="6"/>
  <c r="I679" i="6"/>
  <c r="Q678" i="6"/>
  <c r="L678" i="6"/>
  <c r="K678" i="6"/>
  <c r="J678" i="6"/>
  <c r="I678" i="6"/>
  <c r="Q677" i="6"/>
  <c r="L677" i="6"/>
  <c r="K677" i="6"/>
  <c r="J677" i="6"/>
  <c r="I677" i="6"/>
  <c r="Q676" i="6"/>
  <c r="L676" i="6"/>
  <c r="K676" i="6"/>
  <c r="J676" i="6"/>
  <c r="I676" i="6"/>
  <c r="Q675" i="6"/>
  <c r="L675" i="6"/>
  <c r="K675" i="6"/>
  <c r="J675" i="6"/>
  <c r="I675" i="6"/>
  <c r="Q674" i="6"/>
  <c r="L674" i="6"/>
  <c r="K674" i="6"/>
  <c r="J674" i="6"/>
  <c r="I674" i="6"/>
  <c r="Q673" i="6"/>
  <c r="L673" i="6"/>
  <c r="K673" i="6"/>
  <c r="J673" i="6"/>
  <c r="I673" i="6"/>
  <c r="Q672" i="6"/>
  <c r="L672" i="6"/>
  <c r="K672" i="6"/>
  <c r="J672" i="6"/>
  <c r="I672" i="6"/>
  <c r="Q671" i="6"/>
  <c r="L671" i="6"/>
  <c r="K671" i="6"/>
  <c r="J671" i="6"/>
  <c r="I671" i="6"/>
  <c r="Q670" i="6"/>
  <c r="L670" i="6"/>
  <c r="K670" i="6"/>
  <c r="J670" i="6"/>
  <c r="I670" i="6"/>
  <c r="Q669" i="6"/>
  <c r="L669" i="6"/>
  <c r="K669" i="6"/>
  <c r="J669" i="6"/>
  <c r="I669" i="6"/>
  <c r="Q668" i="6"/>
  <c r="L668" i="6"/>
  <c r="K668" i="6"/>
  <c r="J668" i="6"/>
  <c r="I668" i="6"/>
  <c r="Q667" i="6"/>
  <c r="L667" i="6"/>
  <c r="K667" i="6"/>
  <c r="J667" i="6"/>
  <c r="I667" i="6"/>
  <c r="Q666" i="6"/>
  <c r="L666" i="6"/>
  <c r="K666" i="6"/>
  <c r="J666" i="6"/>
  <c r="I666" i="6"/>
  <c r="Q665" i="6"/>
  <c r="L665" i="6"/>
  <c r="K665" i="6"/>
  <c r="J665" i="6"/>
  <c r="I665" i="6"/>
  <c r="Q664" i="6"/>
  <c r="L664" i="6"/>
  <c r="K664" i="6"/>
  <c r="J664" i="6"/>
  <c r="I664" i="6"/>
  <c r="Q663" i="6"/>
  <c r="L663" i="6"/>
  <c r="K663" i="6"/>
  <c r="J663" i="6"/>
  <c r="I663" i="6"/>
  <c r="Q662" i="6"/>
  <c r="L662" i="6"/>
  <c r="K662" i="6"/>
  <c r="J662" i="6"/>
  <c r="I662" i="6"/>
  <c r="Q661" i="6"/>
  <c r="L661" i="6"/>
  <c r="K661" i="6"/>
  <c r="J661" i="6"/>
  <c r="I661" i="6"/>
  <c r="Q660" i="6"/>
  <c r="L660" i="6"/>
  <c r="K660" i="6"/>
  <c r="J660" i="6"/>
  <c r="I660" i="6"/>
  <c r="Q659" i="6"/>
  <c r="L659" i="6"/>
  <c r="K659" i="6"/>
  <c r="J659" i="6"/>
  <c r="I659" i="6"/>
  <c r="Q658" i="6"/>
  <c r="L658" i="6"/>
  <c r="K658" i="6"/>
  <c r="J658" i="6"/>
  <c r="I658" i="6"/>
  <c r="Q657" i="6"/>
  <c r="L657" i="6"/>
  <c r="K657" i="6"/>
  <c r="J657" i="6"/>
  <c r="I657" i="6"/>
  <c r="Q656" i="6"/>
  <c r="L656" i="6"/>
  <c r="K656" i="6"/>
  <c r="J656" i="6"/>
  <c r="I656" i="6"/>
  <c r="Q655" i="6"/>
  <c r="L655" i="6"/>
  <c r="K655" i="6"/>
  <c r="J655" i="6"/>
  <c r="I655" i="6"/>
  <c r="Q654" i="6"/>
  <c r="L654" i="6"/>
  <c r="K654" i="6"/>
  <c r="J654" i="6"/>
  <c r="I654" i="6"/>
  <c r="Q653" i="6"/>
  <c r="L653" i="6"/>
  <c r="K653" i="6"/>
  <c r="J653" i="6"/>
  <c r="I653" i="6"/>
  <c r="Q652" i="6"/>
  <c r="L652" i="6"/>
  <c r="K652" i="6"/>
  <c r="J652" i="6"/>
  <c r="I652" i="6"/>
  <c r="Q651" i="6"/>
  <c r="L651" i="6"/>
  <c r="K651" i="6"/>
  <c r="J651" i="6"/>
  <c r="I651" i="6"/>
  <c r="Q650" i="6"/>
  <c r="L650" i="6"/>
  <c r="K650" i="6"/>
  <c r="J650" i="6"/>
  <c r="I650" i="6"/>
  <c r="Q649" i="6"/>
  <c r="L649" i="6"/>
  <c r="K649" i="6"/>
  <c r="J649" i="6"/>
  <c r="I649" i="6"/>
  <c r="Q648" i="6"/>
  <c r="L648" i="6"/>
  <c r="K648" i="6"/>
  <c r="J648" i="6"/>
  <c r="I648" i="6"/>
  <c r="Q647" i="6"/>
  <c r="L647" i="6"/>
  <c r="K647" i="6"/>
  <c r="J647" i="6"/>
  <c r="I647" i="6"/>
  <c r="Q646" i="6"/>
  <c r="L646" i="6"/>
  <c r="K646" i="6"/>
  <c r="J646" i="6"/>
  <c r="I646" i="6"/>
  <c r="Q645" i="6"/>
  <c r="L645" i="6"/>
  <c r="K645" i="6"/>
  <c r="J645" i="6"/>
  <c r="I645" i="6"/>
  <c r="Q644" i="6"/>
  <c r="L644" i="6"/>
  <c r="K644" i="6"/>
  <c r="J644" i="6"/>
  <c r="I644" i="6"/>
  <c r="Q643" i="6"/>
  <c r="L643" i="6"/>
  <c r="K643" i="6"/>
  <c r="J643" i="6"/>
  <c r="I643" i="6"/>
  <c r="Q642" i="6"/>
  <c r="L642" i="6"/>
  <c r="K642" i="6"/>
  <c r="J642" i="6"/>
  <c r="I642" i="6"/>
  <c r="Q641" i="6"/>
  <c r="L641" i="6"/>
  <c r="K641" i="6"/>
  <c r="J641" i="6"/>
  <c r="I641" i="6"/>
  <c r="Q640" i="6"/>
  <c r="L640" i="6"/>
  <c r="K640" i="6"/>
  <c r="J640" i="6"/>
  <c r="I640" i="6"/>
  <c r="Q639" i="6"/>
  <c r="L639" i="6"/>
  <c r="K639" i="6"/>
  <c r="J639" i="6"/>
  <c r="I639" i="6"/>
  <c r="Q638" i="6"/>
  <c r="L638" i="6"/>
  <c r="K638" i="6"/>
  <c r="J638" i="6"/>
  <c r="I638" i="6"/>
  <c r="Q637" i="6"/>
  <c r="L637" i="6"/>
  <c r="K637" i="6"/>
  <c r="J637" i="6"/>
  <c r="I637" i="6"/>
  <c r="Q636" i="6"/>
  <c r="L636" i="6"/>
  <c r="K636" i="6"/>
  <c r="J636" i="6"/>
  <c r="I636" i="6"/>
  <c r="Q635" i="6"/>
  <c r="L635" i="6"/>
  <c r="K635" i="6"/>
  <c r="J635" i="6"/>
  <c r="I635" i="6"/>
  <c r="Q634" i="6"/>
  <c r="L634" i="6"/>
  <c r="K634" i="6"/>
  <c r="J634" i="6"/>
  <c r="I634" i="6"/>
  <c r="Q633" i="6"/>
  <c r="L633" i="6"/>
  <c r="K633" i="6"/>
  <c r="J633" i="6"/>
  <c r="I633" i="6"/>
  <c r="Q632" i="6"/>
  <c r="L632" i="6"/>
  <c r="K632" i="6"/>
  <c r="J632" i="6"/>
  <c r="I632" i="6"/>
  <c r="Q631" i="6"/>
  <c r="L631" i="6"/>
  <c r="K631" i="6"/>
  <c r="J631" i="6"/>
  <c r="I631" i="6"/>
  <c r="Q630" i="6"/>
  <c r="L630" i="6"/>
  <c r="K630" i="6"/>
  <c r="J630" i="6"/>
  <c r="I630" i="6"/>
  <c r="Q629" i="6"/>
  <c r="L629" i="6"/>
  <c r="K629" i="6"/>
  <c r="J629" i="6"/>
  <c r="I629" i="6"/>
  <c r="Q628" i="6"/>
  <c r="L628" i="6"/>
  <c r="K628" i="6"/>
  <c r="J628" i="6"/>
  <c r="I628" i="6"/>
  <c r="Q627" i="6"/>
  <c r="L627" i="6"/>
  <c r="K627" i="6"/>
  <c r="J627" i="6"/>
  <c r="I627" i="6"/>
  <c r="Q626" i="6"/>
  <c r="L626" i="6"/>
  <c r="K626" i="6"/>
  <c r="J626" i="6"/>
  <c r="I626" i="6"/>
  <c r="Q625" i="6"/>
  <c r="L625" i="6"/>
  <c r="K625" i="6"/>
  <c r="J625" i="6"/>
  <c r="I625" i="6"/>
  <c r="Q624" i="6"/>
  <c r="L624" i="6"/>
  <c r="K624" i="6"/>
  <c r="J624" i="6"/>
  <c r="I624" i="6"/>
  <c r="Q623" i="6"/>
  <c r="L623" i="6"/>
  <c r="K623" i="6"/>
  <c r="J623" i="6"/>
  <c r="I623" i="6"/>
  <c r="Q622" i="6"/>
  <c r="L622" i="6"/>
  <c r="K622" i="6"/>
  <c r="J622" i="6"/>
  <c r="I622" i="6"/>
  <c r="Q621" i="6"/>
  <c r="L621" i="6"/>
  <c r="K621" i="6"/>
  <c r="J621" i="6"/>
  <c r="I621" i="6"/>
  <c r="Q620" i="6"/>
  <c r="L620" i="6"/>
  <c r="K620" i="6"/>
  <c r="J620" i="6"/>
  <c r="I620" i="6"/>
  <c r="Q619" i="6"/>
  <c r="L619" i="6"/>
  <c r="K619" i="6"/>
  <c r="J619" i="6"/>
  <c r="I619" i="6"/>
  <c r="Q618" i="6"/>
  <c r="L618" i="6"/>
  <c r="K618" i="6"/>
  <c r="J618" i="6"/>
  <c r="I618" i="6"/>
  <c r="Q617" i="6"/>
  <c r="L617" i="6"/>
  <c r="K617" i="6"/>
  <c r="J617" i="6"/>
  <c r="I617" i="6"/>
  <c r="Q616" i="6"/>
  <c r="L616" i="6"/>
  <c r="K616" i="6"/>
  <c r="J616" i="6"/>
  <c r="I616" i="6"/>
  <c r="Q615" i="6"/>
  <c r="L615" i="6"/>
  <c r="K615" i="6"/>
  <c r="J615" i="6"/>
  <c r="I615" i="6"/>
  <c r="Q614" i="6"/>
  <c r="L614" i="6"/>
  <c r="K614" i="6"/>
  <c r="J614" i="6"/>
  <c r="I614" i="6"/>
  <c r="Q613" i="6"/>
  <c r="L613" i="6"/>
  <c r="K613" i="6"/>
  <c r="J613" i="6"/>
  <c r="I613" i="6"/>
  <c r="Q612" i="6"/>
  <c r="L612" i="6"/>
  <c r="K612" i="6"/>
  <c r="J612" i="6"/>
  <c r="I612" i="6"/>
  <c r="Q611" i="6"/>
  <c r="L611" i="6"/>
  <c r="K611" i="6"/>
  <c r="J611" i="6"/>
  <c r="I611" i="6"/>
  <c r="Q610" i="6"/>
  <c r="L610" i="6"/>
  <c r="K610" i="6"/>
  <c r="J610" i="6"/>
  <c r="I610" i="6"/>
  <c r="Q609" i="6"/>
  <c r="L609" i="6"/>
  <c r="K609" i="6"/>
  <c r="J609" i="6"/>
  <c r="I609" i="6"/>
  <c r="Q608" i="6"/>
  <c r="L608" i="6"/>
  <c r="K608" i="6"/>
  <c r="J608" i="6"/>
  <c r="I608" i="6"/>
  <c r="Q607" i="6"/>
  <c r="L607" i="6"/>
  <c r="K607" i="6"/>
  <c r="J607" i="6"/>
  <c r="I607" i="6"/>
  <c r="Q606" i="6"/>
  <c r="L606" i="6"/>
  <c r="K606" i="6"/>
  <c r="J606" i="6"/>
  <c r="I606" i="6"/>
  <c r="Q605" i="6"/>
  <c r="L605" i="6"/>
  <c r="K605" i="6"/>
  <c r="J605" i="6"/>
  <c r="I605" i="6"/>
  <c r="Q604" i="6"/>
  <c r="L604" i="6"/>
  <c r="K604" i="6"/>
  <c r="J604" i="6"/>
  <c r="I604" i="6"/>
  <c r="Q603" i="6"/>
  <c r="L603" i="6"/>
  <c r="K603" i="6"/>
  <c r="J603" i="6"/>
  <c r="I603" i="6"/>
  <c r="Q602" i="6"/>
  <c r="L602" i="6"/>
  <c r="K602" i="6"/>
  <c r="J602" i="6"/>
  <c r="I602" i="6"/>
  <c r="Q601" i="6"/>
  <c r="L601" i="6"/>
  <c r="K601" i="6"/>
  <c r="J601" i="6"/>
  <c r="I601" i="6"/>
  <c r="Q600" i="6"/>
  <c r="L600" i="6"/>
  <c r="K600" i="6"/>
  <c r="J600" i="6"/>
  <c r="I600" i="6"/>
  <c r="Q599" i="6"/>
  <c r="L599" i="6"/>
  <c r="K599" i="6"/>
  <c r="J599" i="6"/>
  <c r="I599" i="6"/>
  <c r="Q598" i="6"/>
  <c r="L598" i="6"/>
  <c r="K598" i="6"/>
  <c r="J598" i="6"/>
  <c r="I598" i="6"/>
  <c r="Q597" i="6"/>
  <c r="L597" i="6"/>
  <c r="K597" i="6"/>
  <c r="J597" i="6"/>
  <c r="I597" i="6"/>
  <c r="Q596" i="6"/>
  <c r="L596" i="6"/>
  <c r="K596" i="6"/>
  <c r="J596" i="6"/>
  <c r="I596" i="6"/>
  <c r="Q595" i="6"/>
  <c r="L595" i="6"/>
  <c r="K595" i="6"/>
  <c r="J595" i="6"/>
  <c r="I595" i="6"/>
  <c r="Q594" i="6"/>
  <c r="L594" i="6"/>
  <c r="K594" i="6"/>
  <c r="J594" i="6"/>
  <c r="I594" i="6"/>
  <c r="Q593" i="6"/>
  <c r="L593" i="6"/>
  <c r="K593" i="6"/>
  <c r="J593" i="6"/>
  <c r="I593" i="6"/>
  <c r="Q592" i="6"/>
  <c r="L592" i="6"/>
  <c r="K592" i="6"/>
  <c r="J592" i="6"/>
  <c r="I592" i="6"/>
  <c r="Q591" i="6"/>
  <c r="L591" i="6"/>
  <c r="K591" i="6"/>
  <c r="J591" i="6"/>
  <c r="I591" i="6"/>
  <c r="Q590" i="6"/>
  <c r="L590" i="6"/>
  <c r="K590" i="6"/>
  <c r="J590" i="6"/>
  <c r="I590" i="6"/>
  <c r="Q589" i="6"/>
  <c r="L589" i="6"/>
  <c r="K589" i="6"/>
  <c r="J589" i="6"/>
  <c r="I589" i="6"/>
  <c r="Q588" i="6"/>
  <c r="L588" i="6"/>
  <c r="K588" i="6"/>
  <c r="J588" i="6"/>
  <c r="I588" i="6"/>
  <c r="Q587" i="6"/>
  <c r="L587" i="6"/>
  <c r="K587" i="6"/>
  <c r="J587" i="6"/>
  <c r="I587" i="6"/>
  <c r="Q586" i="6"/>
  <c r="L586" i="6"/>
  <c r="K586" i="6"/>
  <c r="J586" i="6"/>
  <c r="I586" i="6"/>
  <c r="Q585" i="6"/>
  <c r="L585" i="6"/>
  <c r="K585" i="6"/>
  <c r="J585" i="6"/>
  <c r="I585" i="6"/>
  <c r="Q584" i="6"/>
  <c r="L584" i="6"/>
  <c r="K584" i="6"/>
  <c r="J584" i="6"/>
  <c r="I584" i="6"/>
  <c r="Q583" i="6"/>
  <c r="L583" i="6"/>
  <c r="K583" i="6"/>
  <c r="J583" i="6"/>
  <c r="I583" i="6"/>
  <c r="Q582" i="6"/>
  <c r="L582" i="6"/>
  <c r="K582" i="6"/>
  <c r="J582" i="6"/>
  <c r="I582" i="6"/>
  <c r="Q581" i="6"/>
  <c r="L581" i="6"/>
  <c r="K581" i="6"/>
  <c r="J581" i="6"/>
  <c r="I581" i="6"/>
  <c r="Q580" i="6"/>
  <c r="L580" i="6"/>
  <c r="K580" i="6"/>
  <c r="J580" i="6"/>
  <c r="I580" i="6"/>
  <c r="Q579" i="6"/>
  <c r="L579" i="6"/>
  <c r="K579" i="6"/>
  <c r="J579" i="6"/>
  <c r="I579" i="6"/>
  <c r="Q578" i="6"/>
  <c r="L578" i="6"/>
  <c r="K578" i="6"/>
  <c r="J578" i="6"/>
  <c r="I578" i="6"/>
  <c r="Q577" i="6"/>
  <c r="L577" i="6"/>
  <c r="K577" i="6"/>
  <c r="J577" i="6"/>
  <c r="I577" i="6"/>
  <c r="Q576" i="6"/>
  <c r="L576" i="6"/>
  <c r="K576" i="6"/>
  <c r="J576" i="6"/>
  <c r="I576" i="6"/>
  <c r="Q575" i="6"/>
  <c r="L575" i="6"/>
  <c r="K575" i="6"/>
  <c r="J575" i="6"/>
  <c r="I575" i="6"/>
  <c r="Q574" i="6"/>
  <c r="L574" i="6"/>
  <c r="K574" i="6"/>
  <c r="J574" i="6"/>
  <c r="I574" i="6"/>
  <c r="Q573" i="6"/>
  <c r="L573" i="6"/>
  <c r="K573" i="6"/>
  <c r="J573" i="6"/>
  <c r="I573" i="6"/>
  <c r="Q572" i="6"/>
  <c r="L572" i="6"/>
  <c r="K572" i="6"/>
  <c r="J572" i="6"/>
  <c r="I572" i="6"/>
  <c r="Q571" i="6"/>
  <c r="L571" i="6"/>
  <c r="K571" i="6"/>
  <c r="J571" i="6"/>
  <c r="I571" i="6"/>
  <c r="Q570" i="6"/>
  <c r="L570" i="6"/>
  <c r="K570" i="6"/>
  <c r="J570" i="6"/>
  <c r="I570" i="6"/>
  <c r="Q569" i="6"/>
  <c r="L569" i="6"/>
  <c r="K569" i="6"/>
  <c r="J569" i="6"/>
  <c r="I569" i="6"/>
  <c r="Q568" i="6"/>
  <c r="L568" i="6"/>
  <c r="K568" i="6"/>
  <c r="J568" i="6"/>
  <c r="I568" i="6"/>
  <c r="Q567" i="6"/>
  <c r="L567" i="6"/>
  <c r="K567" i="6"/>
  <c r="J567" i="6"/>
  <c r="I567" i="6"/>
  <c r="Q566" i="6"/>
  <c r="L566" i="6"/>
  <c r="K566" i="6"/>
  <c r="J566" i="6"/>
  <c r="I566" i="6"/>
  <c r="Q565" i="6"/>
  <c r="L565" i="6"/>
  <c r="K565" i="6"/>
  <c r="J565" i="6"/>
  <c r="I565" i="6"/>
  <c r="Q564" i="6"/>
  <c r="L564" i="6"/>
  <c r="K564" i="6"/>
  <c r="J564" i="6"/>
  <c r="I564" i="6"/>
  <c r="Q563" i="6"/>
  <c r="L563" i="6"/>
  <c r="K563" i="6"/>
  <c r="J563" i="6"/>
  <c r="I563" i="6"/>
  <c r="Q562" i="6"/>
  <c r="L562" i="6"/>
  <c r="K562" i="6"/>
  <c r="J562" i="6"/>
  <c r="I562" i="6"/>
  <c r="Q561" i="6"/>
  <c r="L561" i="6"/>
  <c r="K561" i="6"/>
  <c r="J561" i="6"/>
  <c r="I561" i="6"/>
  <c r="Q560" i="6"/>
  <c r="L560" i="6"/>
  <c r="K560" i="6"/>
  <c r="J560" i="6"/>
  <c r="I560" i="6"/>
  <c r="Q559" i="6"/>
  <c r="L559" i="6"/>
  <c r="K559" i="6"/>
  <c r="J559" i="6"/>
  <c r="I559" i="6"/>
  <c r="Q558" i="6"/>
  <c r="L558" i="6"/>
  <c r="K558" i="6"/>
  <c r="J558" i="6"/>
  <c r="I558" i="6"/>
  <c r="Q557" i="6"/>
  <c r="L557" i="6"/>
  <c r="K557" i="6"/>
  <c r="J557" i="6"/>
  <c r="I557" i="6"/>
  <c r="Q556" i="6"/>
  <c r="L556" i="6"/>
  <c r="K556" i="6"/>
  <c r="J556" i="6"/>
  <c r="I556" i="6"/>
  <c r="Q555" i="6"/>
  <c r="L555" i="6"/>
  <c r="K555" i="6"/>
  <c r="J555" i="6"/>
  <c r="I555" i="6"/>
  <c r="Q554" i="6"/>
  <c r="L554" i="6"/>
  <c r="K554" i="6"/>
  <c r="J554" i="6"/>
  <c r="I554" i="6"/>
  <c r="Q553" i="6"/>
  <c r="L553" i="6"/>
  <c r="K553" i="6"/>
  <c r="J553" i="6"/>
  <c r="I553" i="6"/>
  <c r="Q552" i="6"/>
  <c r="L552" i="6"/>
  <c r="K552" i="6"/>
  <c r="J552" i="6"/>
  <c r="I552" i="6"/>
  <c r="Q551" i="6"/>
  <c r="L551" i="6"/>
  <c r="K551" i="6"/>
  <c r="J551" i="6"/>
  <c r="I551" i="6"/>
  <c r="Q550" i="6"/>
  <c r="L550" i="6"/>
  <c r="K550" i="6"/>
  <c r="J550" i="6"/>
  <c r="I550" i="6"/>
  <c r="Q549" i="6"/>
  <c r="L549" i="6"/>
  <c r="K549" i="6"/>
  <c r="J549" i="6"/>
  <c r="I549" i="6"/>
  <c r="Q548" i="6"/>
  <c r="L548" i="6"/>
  <c r="K548" i="6"/>
  <c r="J548" i="6"/>
  <c r="I548" i="6"/>
  <c r="Q547" i="6"/>
  <c r="L547" i="6"/>
  <c r="K547" i="6"/>
  <c r="J547" i="6"/>
  <c r="I547" i="6"/>
  <c r="Q546" i="6"/>
  <c r="L546" i="6"/>
  <c r="K546" i="6"/>
  <c r="J546" i="6"/>
  <c r="I546" i="6"/>
  <c r="Q545" i="6"/>
  <c r="L545" i="6"/>
  <c r="K545" i="6"/>
  <c r="J545" i="6"/>
  <c r="I545" i="6"/>
  <c r="Q544" i="6"/>
  <c r="L544" i="6"/>
  <c r="K544" i="6"/>
  <c r="J544" i="6"/>
  <c r="I544" i="6"/>
  <c r="Q543" i="6"/>
  <c r="L543" i="6"/>
  <c r="K543" i="6"/>
  <c r="J543" i="6"/>
  <c r="I543" i="6"/>
  <c r="Q542" i="6"/>
  <c r="L542" i="6"/>
  <c r="K542" i="6"/>
  <c r="J542" i="6"/>
  <c r="I542" i="6"/>
  <c r="Q541" i="6"/>
  <c r="L541" i="6"/>
  <c r="K541" i="6"/>
  <c r="J541" i="6"/>
  <c r="I541" i="6"/>
  <c r="Q540" i="6"/>
  <c r="L540" i="6"/>
  <c r="K540" i="6"/>
  <c r="J540" i="6"/>
  <c r="I540" i="6"/>
  <c r="Q539" i="6"/>
  <c r="L539" i="6"/>
  <c r="K539" i="6"/>
  <c r="J539" i="6"/>
  <c r="I539" i="6"/>
  <c r="Q538" i="6"/>
  <c r="L538" i="6"/>
  <c r="K538" i="6"/>
  <c r="J538" i="6"/>
  <c r="I538" i="6"/>
  <c r="Q537" i="6"/>
  <c r="L537" i="6"/>
  <c r="K537" i="6"/>
  <c r="J537" i="6"/>
  <c r="I537" i="6"/>
  <c r="Q536" i="6"/>
  <c r="L536" i="6"/>
  <c r="K536" i="6"/>
  <c r="J536" i="6"/>
  <c r="I536" i="6"/>
  <c r="Q535" i="6"/>
  <c r="L535" i="6"/>
  <c r="K535" i="6"/>
  <c r="J535" i="6"/>
  <c r="I535" i="6"/>
  <c r="Q534" i="6"/>
  <c r="L534" i="6"/>
  <c r="K534" i="6"/>
  <c r="J534" i="6"/>
  <c r="I534" i="6"/>
  <c r="Q533" i="6"/>
  <c r="L533" i="6"/>
  <c r="K533" i="6"/>
  <c r="J533" i="6"/>
  <c r="I533" i="6"/>
  <c r="Q532" i="6"/>
  <c r="L532" i="6"/>
  <c r="K532" i="6"/>
  <c r="J532" i="6"/>
  <c r="I532" i="6"/>
  <c r="Q531" i="6"/>
  <c r="L531" i="6"/>
  <c r="K531" i="6"/>
  <c r="J531" i="6"/>
  <c r="I531" i="6"/>
  <c r="Q530" i="6"/>
  <c r="L530" i="6"/>
  <c r="K530" i="6"/>
  <c r="J530" i="6"/>
  <c r="I530" i="6"/>
  <c r="Q529" i="6"/>
  <c r="L529" i="6"/>
  <c r="K529" i="6"/>
  <c r="J529" i="6"/>
  <c r="I529" i="6"/>
  <c r="Q528" i="6"/>
  <c r="L528" i="6"/>
  <c r="K528" i="6"/>
  <c r="J528" i="6"/>
  <c r="I528" i="6"/>
  <c r="Q527" i="6"/>
  <c r="L527" i="6"/>
  <c r="K527" i="6"/>
  <c r="J527" i="6"/>
  <c r="I527" i="6"/>
  <c r="Q526" i="6"/>
  <c r="L526" i="6"/>
  <c r="K526" i="6"/>
  <c r="J526" i="6"/>
  <c r="I526" i="6"/>
  <c r="Q525" i="6"/>
  <c r="L525" i="6"/>
  <c r="K525" i="6"/>
  <c r="J525" i="6"/>
  <c r="I525" i="6"/>
  <c r="Q524" i="6"/>
  <c r="L524" i="6"/>
  <c r="K524" i="6"/>
  <c r="J524" i="6"/>
  <c r="I524" i="6"/>
  <c r="Q523" i="6"/>
  <c r="L523" i="6"/>
  <c r="K523" i="6"/>
  <c r="J523" i="6"/>
  <c r="I523" i="6"/>
  <c r="Q522" i="6"/>
  <c r="L522" i="6"/>
  <c r="K522" i="6"/>
  <c r="J522" i="6"/>
  <c r="I522" i="6"/>
  <c r="Q521" i="6"/>
  <c r="L521" i="6"/>
  <c r="K521" i="6"/>
  <c r="J521" i="6"/>
  <c r="I521" i="6"/>
  <c r="Q520" i="6"/>
  <c r="L520" i="6"/>
  <c r="K520" i="6"/>
  <c r="J520" i="6"/>
  <c r="I520" i="6"/>
  <c r="Q519" i="6"/>
  <c r="L519" i="6"/>
  <c r="K519" i="6"/>
  <c r="J519" i="6"/>
  <c r="I519" i="6"/>
  <c r="Q518" i="6"/>
  <c r="L518" i="6"/>
  <c r="K518" i="6"/>
  <c r="J518" i="6"/>
  <c r="I518" i="6"/>
  <c r="Q517" i="6"/>
  <c r="L517" i="6"/>
  <c r="K517" i="6"/>
  <c r="J517" i="6"/>
  <c r="I517" i="6"/>
  <c r="Q516" i="6"/>
  <c r="L516" i="6"/>
  <c r="K516" i="6"/>
  <c r="J516" i="6"/>
  <c r="I516" i="6"/>
  <c r="Q515" i="6"/>
  <c r="L515" i="6"/>
  <c r="K515" i="6"/>
  <c r="J515" i="6"/>
  <c r="I515" i="6"/>
  <c r="Q514" i="6"/>
  <c r="L514" i="6"/>
  <c r="K514" i="6"/>
  <c r="J514" i="6"/>
  <c r="I514" i="6"/>
  <c r="Q513" i="6"/>
  <c r="L513" i="6"/>
  <c r="K513" i="6"/>
  <c r="J513" i="6"/>
  <c r="I513" i="6"/>
  <c r="Q512" i="6"/>
  <c r="L512" i="6"/>
  <c r="K512" i="6"/>
  <c r="J512" i="6"/>
  <c r="I512" i="6"/>
  <c r="Q511" i="6"/>
  <c r="L511" i="6"/>
  <c r="K511" i="6"/>
  <c r="J511" i="6"/>
  <c r="I511" i="6"/>
  <c r="Q510" i="6"/>
  <c r="L510" i="6"/>
  <c r="K510" i="6"/>
  <c r="J510" i="6"/>
  <c r="I510" i="6"/>
  <c r="Q509" i="6"/>
  <c r="L509" i="6"/>
  <c r="K509" i="6"/>
  <c r="J509" i="6"/>
  <c r="I509" i="6"/>
  <c r="Q508" i="6"/>
  <c r="L508" i="6"/>
  <c r="K508" i="6"/>
  <c r="J508" i="6"/>
  <c r="I508" i="6"/>
  <c r="Q507" i="6"/>
  <c r="L507" i="6"/>
  <c r="K507" i="6"/>
  <c r="J507" i="6"/>
  <c r="I507" i="6"/>
  <c r="Q506" i="6"/>
  <c r="L506" i="6"/>
  <c r="K506" i="6"/>
  <c r="J506" i="6"/>
  <c r="I506" i="6"/>
  <c r="Q505" i="6"/>
  <c r="L505" i="6"/>
  <c r="K505" i="6"/>
  <c r="J505" i="6"/>
  <c r="I505" i="6"/>
  <c r="Q504" i="6"/>
  <c r="L504" i="6"/>
  <c r="K504" i="6"/>
  <c r="J504" i="6"/>
  <c r="I504" i="6"/>
  <c r="Q503" i="6"/>
  <c r="L503" i="6"/>
  <c r="K503" i="6"/>
  <c r="J503" i="6"/>
  <c r="I503" i="6"/>
  <c r="Q502" i="6"/>
  <c r="L502" i="6"/>
  <c r="K502" i="6"/>
  <c r="J502" i="6"/>
  <c r="I502" i="6"/>
  <c r="Q501" i="6"/>
  <c r="L501" i="6"/>
  <c r="K501" i="6"/>
  <c r="J501" i="6"/>
  <c r="I501" i="6"/>
  <c r="Q500" i="6"/>
  <c r="L500" i="6"/>
  <c r="K500" i="6"/>
  <c r="J500" i="6"/>
  <c r="I500" i="6"/>
  <c r="Q499" i="6"/>
  <c r="L499" i="6"/>
  <c r="K499" i="6"/>
  <c r="J499" i="6"/>
  <c r="I499" i="6"/>
  <c r="Q498" i="6"/>
  <c r="L498" i="6"/>
  <c r="K498" i="6"/>
  <c r="J498" i="6"/>
  <c r="I498" i="6"/>
  <c r="Q497" i="6"/>
  <c r="L497" i="6"/>
  <c r="K497" i="6"/>
  <c r="J497" i="6"/>
  <c r="I497" i="6"/>
  <c r="Q496" i="6"/>
  <c r="L496" i="6"/>
  <c r="K496" i="6"/>
  <c r="J496" i="6"/>
  <c r="I496" i="6"/>
  <c r="Q495" i="6"/>
  <c r="L495" i="6"/>
  <c r="K495" i="6"/>
  <c r="J495" i="6"/>
  <c r="I495" i="6"/>
  <c r="Q494" i="6"/>
  <c r="L494" i="6"/>
  <c r="K494" i="6"/>
  <c r="J494" i="6"/>
  <c r="I494" i="6"/>
  <c r="Q493" i="6"/>
  <c r="L493" i="6"/>
  <c r="K493" i="6"/>
  <c r="J493" i="6"/>
  <c r="I493" i="6"/>
  <c r="Q492" i="6"/>
  <c r="L492" i="6"/>
  <c r="K492" i="6"/>
  <c r="J492" i="6"/>
  <c r="I492" i="6"/>
  <c r="Q491" i="6"/>
  <c r="L491" i="6"/>
  <c r="K491" i="6"/>
  <c r="J491" i="6"/>
  <c r="I491" i="6"/>
  <c r="Q490" i="6"/>
  <c r="L490" i="6"/>
  <c r="K490" i="6"/>
  <c r="J490" i="6"/>
  <c r="I490" i="6"/>
  <c r="Q489" i="6"/>
  <c r="L489" i="6"/>
  <c r="K489" i="6"/>
  <c r="J489" i="6"/>
  <c r="I489" i="6"/>
  <c r="Q488" i="6"/>
  <c r="L488" i="6"/>
  <c r="K488" i="6"/>
  <c r="J488" i="6"/>
  <c r="I488" i="6"/>
  <c r="Q487" i="6"/>
  <c r="L487" i="6"/>
  <c r="K487" i="6"/>
  <c r="J487" i="6"/>
  <c r="I487" i="6"/>
  <c r="Q486" i="6"/>
  <c r="L486" i="6"/>
  <c r="K486" i="6"/>
  <c r="J486" i="6"/>
  <c r="I486" i="6"/>
  <c r="Q485" i="6"/>
  <c r="L485" i="6"/>
  <c r="K485" i="6"/>
  <c r="J485" i="6"/>
  <c r="I485" i="6"/>
  <c r="Q484" i="6"/>
  <c r="L484" i="6"/>
  <c r="K484" i="6"/>
  <c r="J484" i="6"/>
  <c r="I484" i="6"/>
  <c r="Q483" i="6"/>
  <c r="L483" i="6"/>
  <c r="K483" i="6"/>
  <c r="J483" i="6"/>
  <c r="I483" i="6"/>
  <c r="Q482" i="6"/>
  <c r="L482" i="6"/>
  <c r="K482" i="6"/>
  <c r="J482" i="6"/>
  <c r="I482" i="6"/>
  <c r="Q481" i="6"/>
  <c r="L481" i="6"/>
  <c r="K481" i="6"/>
  <c r="J481" i="6"/>
  <c r="I481" i="6"/>
  <c r="Q480" i="6"/>
  <c r="L480" i="6"/>
  <c r="K480" i="6"/>
  <c r="J480" i="6"/>
  <c r="I480" i="6"/>
  <c r="Q479" i="6"/>
  <c r="L479" i="6"/>
  <c r="K479" i="6"/>
  <c r="J479" i="6"/>
  <c r="I479" i="6"/>
  <c r="Q478" i="6"/>
  <c r="L478" i="6"/>
  <c r="K478" i="6"/>
  <c r="J478" i="6"/>
  <c r="I478" i="6"/>
  <c r="Q477" i="6"/>
  <c r="L477" i="6"/>
  <c r="K477" i="6"/>
  <c r="J477" i="6"/>
  <c r="I477" i="6"/>
  <c r="Q476" i="6"/>
  <c r="L476" i="6"/>
  <c r="K476" i="6"/>
  <c r="J476" i="6"/>
  <c r="I476" i="6"/>
  <c r="Q475" i="6"/>
  <c r="L475" i="6"/>
  <c r="K475" i="6"/>
  <c r="J475" i="6"/>
  <c r="I475" i="6"/>
  <c r="Q474" i="6"/>
  <c r="L474" i="6"/>
  <c r="K474" i="6"/>
  <c r="J474" i="6"/>
  <c r="I474" i="6"/>
  <c r="Q473" i="6"/>
  <c r="L473" i="6"/>
  <c r="K473" i="6"/>
  <c r="J473" i="6"/>
  <c r="I473" i="6"/>
  <c r="Q472" i="6"/>
  <c r="L472" i="6"/>
  <c r="K472" i="6"/>
  <c r="J472" i="6"/>
  <c r="I472" i="6"/>
  <c r="Q471" i="6"/>
  <c r="L471" i="6"/>
  <c r="K471" i="6"/>
  <c r="J471" i="6"/>
  <c r="I471" i="6"/>
  <c r="Q470" i="6"/>
  <c r="L470" i="6"/>
  <c r="K470" i="6"/>
  <c r="J470" i="6"/>
  <c r="I470" i="6"/>
  <c r="Q469" i="6"/>
  <c r="L469" i="6"/>
  <c r="K469" i="6"/>
  <c r="J469" i="6"/>
  <c r="I469" i="6"/>
  <c r="Q468" i="6"/>
  <c r="L468" i="6"/>
  <c r="K468" i="6"/>
  <c r="J468" i="6"/>
  <c r="I468" i="6"/>
  <c r="Q467" i="6"/>
  <c r="L467" i="6"/>
  <c r="K467" i="6"/>
  <c r="J467" i="6"/>
  <c r="I467" i="6"/>
  <c r="Q466" i="6"/>
  <c r="L466" i="6"/>
  <c r="K466" i="6"/>
  <c r="J466" i="6"/>
  <c r="I466" i="6"/>
  <c r="Q465" i="6"/>
  <c r="L465" i="6"/>
  <c r="K465" i="6"/>
  <c r="J465" i="6"/>
  <c r="I465" i="6"/>
  <c r="Q464" i="6"/>
  <c r="L464" i="6"/>
  <c r="K464" i="6"/>
  <c r="J464" i="6"/>
  <c r="I464" i="6"/>
  <c r="Q463" i="6"/>
  <c r="L463" i="6"/>
  <c r="K463" i="6"/>
  <c r="J463" i="6"/>
  <c r="I463" i="6"/>
  <c r="Q462" i="6"/>
  <c r="L462" i="6"/>
  <c r="K462" i="6"/>
  <c r="J462" i="6"/>
  <c r="I462" i="6"/>
  <c r="Q461" i="6"/>
  <c r="L461" i="6"/>
  <c r="K461" i="6"/>
  <c r="J461" i="6"/>
  <c r="I461" i="6"/>
  <c r="Q460" i="6"/>
  <c r="L460" i="6"/>
  <c r="K460" i="6"/>
  <c r="J460" i="6"/>
  <c r="I460" i="6"/>
  <c r="Q459" i="6"/>
  <c r="L459" i="6"/>
  <c r="K459" i="6"/>
  <c r="J459" i="6"/>
  <c r="I459" i="6"/>
  <c r="Q458" i="6"/>
  <c r="L458" i="6"/>
  <c r="K458" i="6"/>
  <c r="J458" i="6"/>
  <c r="I458" i="6"/>
  <c r="Q457" i="6"/>
  <c r="L457" i="6"/>
  <c r="K457" i="6"/>
  <c r="J457" i="6"/>
  <c r="I457" i="6"/>
  <c r="Q456" i="6"/>
  <c r="L456" i="6"/>
  <c r="K456" i="6"/>
  <c r="J456" i="6"/>
  <c r="I456" i="6"/>
  <c r="Q455" i="6"/>
  <c r="L455" i="6"/>
  <c r="K455" i="6"/>
  <c r="J455" i="6"/>
  <c r="I455" i="6"/>
  <c r="Q454" i="6"/>
  <c r="L454" i="6"/>
  <c r="K454" i="6"/>
  <c r="J454" i="6"/>
  <c r="I454" i="6"/>
  <c r="Q453" i="6"/>
  <c r="L453" i="6"/>
  <c r="K453" i="6"/>
  <c r="J453" i="6"/>
  <c r="I453" i="6"/>
  <c r="Q452" i="6"/>
  <c r="L452" i="6"/>
  <c r="K452" i="6"/>
  <c r="J452" i="6"/>
  <c r="I452" i="6"/>
  <c r="Q451" i="6"/>
  <c r="L451" i="6"/>
  <c r="K451" i="6"/>
  <c r="J451" i="6"/>
  <c r="I451" i="6"/>
  <c r="Q450" i="6"/>
  <c r="L450" i="6"/>
  <c r="K450" i="6"/>
  <c r="J450" i="6"/>
  <c r="I450" i="6"/>
  <c r="Q449" i="6"/>
  <c r="L449" i="6"/>
  <c r="K449" i="6"/>
  <c r="J449" i="6"/>
  <c r="I449" i="6"/>
  <c r="Q448" i="6"/>
  <c r="L448" i="6"/>
  <c r="K448" i="6"/>
  <c r="J448" i="6"/>
  <c r="I448" i="6"/>
  <c r="Q447" i="6"/>
  <c r="L447" i="6"/>
  <c r="K447" i="6"/>
  <c r="J447" i="6"/>
  <c r="I447" i="6"/>
  <c r="Q446" i="6"/>
  <c r="L446" i="6"/>
  <c r="K446" i="6"/>
  <c r="J446" i="6"/>
  <c r="I446" i="6"/>
  <c r="Q445" i="6"/>
  <c r="L445" i="6"/>
  <c r="K445" i="6"/>
  <c r="J445" i="6"/>
  <c r="I445" i="6"/>
  <c r="Q444" i="6"/>
  <c r="L444" i="6"/>
  <c r="K444" i="6"/>
  <c r="J444" i="6"/>
  <c r="I444" i="6"/>
  <c r="Q443" i="6"/>
  <c r="L443" i="6"/>
  <c r="K443" i="6"/>
  <c r="J443" i="6"/>
  <c r="I443" i="6"/>
  <c r="Q442" i="6"/>
  <c r="L442" i="6"/>
  <c r="K442" i="6"/>
  <c r="J442" i="6"/>
  <c r="I442" i="6"/>
  <c r="Q441" i="6"/>
  <c r="L441" i="6"/>
  <c r="K441" i="6"/>
  <c r="J441" i="6"/>
  <c r="I441" i="6"/>
  <c r="Q440" i="6"/>
  <c r="L440" i="6"/>
  <c r="K440" i="6"/>
  <c r="J440" i="6"/>
  <c r="I440" i="6"/>
  <c r="Q439" i="6"/>
  <c r="L439" i="6"/>
  <c r="K439" i="6"/>
  <c r="J439" i="6"/>
  <c r="I439" i="6"/>
  <c r="Q438" i="6"/>
  <c r="L438" i="6"/>
  <c r="K438" i="6"/>
  <c r="J438" i="6"/>
  <c r="I438" i="6"/>
  <c r="Q437" i="6"/>
  <c r="L437" i="6"/>
  <c r="K437" i="6"/>
  <c r="J437" i="6"/>
  <c r="I437" i="6"/>
  <c r="Q436" i="6"/>
  <c r="L436" i="6"/>
  <c r="K436" i="6"/>
  <c r="J436" i="6"/>
  <c r="I436" i="6"/>
  <c r="Q435" i="6"/>
  <c r="L435" i="6"/>
  <c r="K435" i="6"/>
  <c r="J435" i="6"/>
  <c r="I435" i="6"/>
  <c r="Q434" i="6"/>
  <c r="L434" i="6"/>
  <c r="K434" i="6"/>
  <c r="J434" i="6"/>
  <c r="I434" i="6"/>
  <c r="Q433" i="6"/>
  <c r="L433" i="6"/>
  <c r="K433" i="6"/>
  <c r="J433" i="6"/>
  <c r="I433" i="6"/>
  <c r="Q432" i="6"/>
  <c r="L432" i="6"/>
  <c r="K432" i="6"/>
  <c r="J432" i="6"/>
  <c r="I432" i="6"/>
  <c r="Q431" i="6"/>
  <c r="L431" i="6"/>
  <c r="K431" i="6"/>
  <c r="J431" i="6"/>
  <c r="I431" i="6"/>
  <c r="Q430" i="6"/>
  <c r="L430" i="6"/>
  <c r="K430" i="6"/>
  <c r="J430" i="6"/>
  <c r="I430" i="6"/>
  <c r="Q429" i="6"/>
  <c r="L429" i="6"/>
  <c r="K429" i="6"/>
  <c r="J429" i="6"/>
  <c r="I429" i="6"/>
  <c r="Q428" i="6"/>
  <c r="L428" i="6"/>
  <c r="K428" i="6"/>
  <c r="J428" i="6"/>
  <c r="I428" i="6"/>
  <c r="Q427" i="6"/>
  <c r="L427" i="6"/>
  <c r="K427" i="6"/>
  <c r="J427" i="6"/>
  <c r="I427" i="6"/>
  <c r="Q426" i="6"/>
  <c r="L426" i="6"/>
  <c r="K426" i="6"/>
  <c r="J426" i="6"/>
  <c r="I426" i="6"/>
  <c r="Q425" i="6"/>
  <c r="L425" i="6"/>
  <c r="K425" i="6"/>
  <c r="J425" i="6"/>
  <c r="I425" i="6"/>
  <c r="Q424" i="6"/>
  <c r="L424" i="6"/>
  <c r="K424" i="6"/>
  <c r="J424" i="6"/>
  <c r="I424" i="6"/>
  <c r="Q423" i="6"/>
  <c r="L423" i="6"/>
  <c r="K423" i="6"/>
  <c r="J423" i="6"/>
  <c r="I423" i="6"/>
  <c r="Q422" i="6"/>
  <c r="L422" i="6"/>
  <c r="K422" i="6"/>
  <c r="J422" i="6"/>
  <c r="I422" i="6"/>
  <c r="Q421" i="6"/>
  <c r="L421" i="6"/>
  <c r="K421" i="6"/>
  <c r="J421" i="6"/>
  <c r="I421" i="6"/>
  <c r="Q420" i="6"/>
  <c r="L420" i="6"/>
  <c r="K420" i="6"/>
  <c r="J420" i="6"/>
  <c r="I420" i="6"/>
  <c r="Q419" i="6"/>
  <c r="L419" i="6"/>
  <c r="K419" i="6"/>
  <c r="J419" i="6"/>
  <c r="I419" i="6"/>
  <c r="Q418" i="6"/>
  <c r="L418" i="6"/>
  <c r="K418" i="6"/>
  <c r="J418" i="6"/>
  <c r="I418" i="6"/>
  <c r="Q417" i="6"/>
  <c r="L417" i="6"/>
  <c r="K417" i="6"/>
  <c r="J417" i="6"/>
  <c r="I417" i="6"/>
  <c r="Q416" i="6"/>
  <c r="L416" i="6"/>
  <c r="K416" i="6"/>
  <c r="J416" i="6"/>
  <c r="I416" i="6"/>
  <c r="Q415" i="6"/>
  <c r="L415" i="6"/>
  <c r="K415" i="6"/>
  <c r="J415" i="6"/>
  <c r="I415" i="6"/>
  <c r="Q414" i="6"/>
  <c r="L414" i="6"/>
  <c r="K414" i="6"/>
  <c r="J414" i="6"/>
  <c r="I414" i="6"/>
  <c r="Q413" i="6"/>
  <c r="L413" i="6"/>
  <c r="K413" i="6"/>
  <c r="J413" i="6"/>
  <c r="I413" i="6"/>
  <c r="Q412" i="6"/>
  <c r="L412" i="6"/>
  <c r="K412" i="6"/>
  <c r="J412" i="6"/>
  <c r="I412" i="6"/>
  <c r="Q411" i="6"/>
  <c r="L411" i="6"/>
  <c r="K411" i="6"/>
  <c r="J411" i="6"/>
  <c r="I411" i="6"/>
  <c r="Q410" i="6"/>
  <c r="L410" i="6"/>
  <c r="K410" i="6"/>
  <c r="J410" i="6"/>
  <c r="I410" i="6"/>
  <c r="Q409" i="6"/>
  <c r="L409" i="6"/>
  <c r="K409" i="6"/>
  <c r="J409" i="6"/>
  <c r="I409" i="6"/>
  <c r="Q408" i="6"/>
  <c r="L408" i="6"/>
  <c r="K408" i="6"/>
  <c r="J408" i="6"/>
  <c r="I408" i="6"/>
  <c r="Q407" i="6"/>
  <c r="L407" i="6"/>
  <c r="K407" i="6"/>
  <c r="J407" i="6"/>
  <c r="I407" i="6"/>
  <c r="Q406" i="6"/>
  <c r="L406" i="6"/>
  <c r="K406" i="6"/>
  <c r="J406" i="6"/>
  <c r="I406" i="6"/>
  <c r="Q405" i="6"/>
  <c r="L405" i="6"/>
  <c r="K405" i="6"/>
  <c r="J405" i="6"/>
  <c r="I405" i="6"/>
  <c r="Q404" i="6"/>
  <c r="L404" i="6"/>
  <c r="K404" i="6"/>
  <c r="J404" i="6"/>
  <c r="I404" i="6"/>
  <c r="Q403" i="6"/>
  <c r="L403" i="6"/>
  <c r="K403" i="6"/>
  <c r="J403" i="6"/>
  <c r="I403" i="6"/>
  <c r="Q402" i="6"/>
  <c r="L402" i="6"/>
  <c r="K402" i="6"/>
  <c r="J402" i="6"/>
  <c r="I402" i="6"/>
  <c r="Q401" i="6"/>
  <c r="L401" i="6"/>
  <c r="K401" i="6"/>
  <c r="J401" i="6"/>
  <c r="I401" i="6"/>
  <c r="Q400" i="6"/>
  <c r="L400" i="6"/>
  <c r="K400" i="6"/>
  <c r="J400" i="6"/>
  <c r="I400" i="6"/>
  <c r="Q399" i="6"/>
  <c r="L399" i="6"/>
  <c r="K399" i="6"/>
  <c r="J399" i="6"/>
  <c r="I399" i="6"/>
  <c r="Q398" i="6"/>
  <c r="L398" i="6"/>
  <c r="K398" i="6"/>
  <c r="J398" i="6"/>
  <c r="I398" i="6"/>
  <c r="Q397" i="6"/>
  <c r="L397" i="6"/>
  <c r="K397" i="6"/>
  <c r="J397" i="6"/>
  <c r="I397" i="6"/>
  <c r="Q396" i="6"/>
  <c r="L396" i="6"/>
  <c r="K396" i="6"/>
  <c r="J396" i="6"/>
  <c r="I396" i="6"/>
  <c r="Q395" i="6"/>
  <c r="L395" i="6"/>
  <c r="K395" i="6"/>
  <c r="J395" i="6"/>
  <c r="I395" i="6"/>
  <c r="Q394" i="6"/>
  <c r="L394" i="6"/>
  <c r="K394" i="6"/>
  <c r="J394" i="6"/>
  <c r="I394" i="6"/>
  <c r="Q393" i="6"/>
  <c r="L393" i="6"/>
  <c r="K393" i="6"/>
  <c r="J393" i="6"/>
  <c r="I393" i="6"/>
  <c r="Q392" i="6"/>
  <c r="L392" i="6"/>
  <c r="K392" i="6"/>
  <c r="J392" i="6"/>
  <c r="I392" i="6"/>
  <c r="Q391" i="6"/>
  <c r="L391" i="6"/>
  <c r="K391" i="6"/>
  <c r="J391" i="6"/>
  <c r="I391" i="6"/>
  <c r="Q390" i="6"/>
  <c r="L390" i="6"/>
  <c r="K390" i="6"/>
  <c r="J390" i="6"/>
  <c r="I390" i="6"/>
  <c r="Q389" i="6"/>
  <c r="L389" i="6"/>
  <c r="K389" i="6"/>
  <c r="J389" i="6"/>
  <c r="I389" i="6"/>
  <c r="Q388" i="6"/>
  <c r="L388" i="6"/>
  <c r="K388" i="6"/>
  <c r="J388" i="6"/>
  <c r="I388" i="6"/>
  <c r="Q387" i="6"/>
  <c r="L387" i="6"/>
  <c r="K387" i="6"/>
  <c r="J387" i="6"/>
  <c r="I387" i="6"/>
  <c r="Q386" i="6"/>
  <c r="L386" i="6"/>
  <c r="K386" i="6"/>
  <c r="J386" i="6"/>
  <c r="I386" i="6"/>
  <c r="Q385" i="6"/>
  <c r="L385" i="6"/>
  <c r="K385" i="6"/>
  <c r="J385" i="6"/>
  <c r="I385" i="6"/>
  <c r="Q384" i="6"/>
  <c r="L384" i="6"/>
  <c r="K384" i="6"/>
  <c r="J384" i="6"/>
  <c r="I384" i="6"/>
  <c r="Q383" i="6"/>
  <c r="L383" i="6"/>
  <c r="K383" i="6"/>
  <c r="J383" i="6"/>
  <c r="I383" i="6"/>
  <c r="Q382" i="6"/>
  <c r="L382" i="6"/>
  <c r="K382" i="6"/>
  <c r="J382" i="6"/>
  <c r="I382" i="6"/>
  <c r="Q381" i="6"/>
  <c r="L381" i="6"/>
  <c r="K381" i="6"/>
  <c r="J381" i="6"/>
  <c r="I381" i="6"/>
  <c r="Q380" i="6"/>
  <c r="L380" i="6"/>
  <c r="K380" i="6"/>
  <c r="J380" i="6"/>
  <c r="I380" i="6"/>
  <c r="Q379" i="6"/>
  <c r="L379" i="6"/>
  <c r="K379" i="6"/>
  <c r="J379" i="6"/>
  <c r="I379" i="6"/>
  <c r="Q378" i="6"/>
  <c r="L378" i="6"/>
  <c r="K378" i="6"/>
  <c r="J378" i="6"/>
  <c r="I378" i="6"/>
  <c r="Q377" i="6"/>
  <c r="L377" i="6"/>
  <c r="K377" i="6"/>
  <c r="J377" i="6"/>
  <c r="I377" i="6"/>
  <c r="Q376" i="6"/>
  <c r="L376" i="6"/>
  <c r="K376" i="6"/>
  <c r="J376" i="6"/>
  <c r="I376" i="6"/>
  <c r="Q375" i="6"/>
  <c r="L375" i="6"/>
  <c r="K375" i="6"/>
  <c r="J375" i="6"/>
  <c r="I375" i="6"/>
  <c r="Q374" i="6"/>
  <c r="L374" i="6"/>
  <c r="K374" i="6"/>
  <c r="J374" i="6"/>
  <c r="I374" i="6"/>
  <c r="Q373" i="6"/>
  <c r="L373" i="6"/>
  <c r="K373" i="6"/>
  <c r="J373" i="6"/>
  <c r="I373" i="6"/>
  <c r="Q372" i="6"/>
  <c r="L372" i="6"/>
  <c r="K372" i="6"/>
  <c r="J372" i="6"/>
  <c r="I372" i="6"/>
  <c r="Q371" i="6"/>
  <c r="L371" i="6"/>
  <c r="K371" i="6"/>
  <c r="J371" i="6"/>
  <c r="I371" i="6"/>
  <c r="Q370" i="6"/>
  <c r="L370" i="6"/>
  <c r="K370" i="6"/>
  <c r="J370" i="6"/>
  <c r="I370" i="6"/>
  <c r="Q369" i="6"/>
  <c r="L369" i="6"/>
  <c r="K369" i="6"/>
  <c r="J369" i="6"/>
  <c r="I369" i="6"/>
  <c r="Q368" i="6"/>
  <c r="L368" i="6"/>
  <c r="K368" i="6"/>
  <c r="J368" i="6"/>
  <c r="I368" i="6"/>
  <c r="Q367" i="6"/>
  <c r="L367" i="6"/>
  <c r="K367" i="6"/>
  <c r="J367" i="6"/>
  <c r="I367" i="6"/>
  <c r="Q366" i="6"/>
  <c r="L366" i="6"/>
  <c r="K366" i="6"/>
  <c r="J366" i="6"/>
  <c r="I366" i="6"/>
  <c r="Q365" i="6"/>
  <c r="L365" i="6"/>
  <c r="K365" i="6"/>
  <c r="J365" i="6"/>
  <c r="I365" i="6"/>
  <c r="Q364" i="6"/>
  <c r="L364" i="6"/>
  <c r="K364" i="6"/>
  <c r="J364" i="6"/>
  <c r="I364" i="6"/>
  <c r="Q363" i="6"/>
  <c r="L363" i="6"/>
  <c r="K363" i="6"/>
  <c r="J363" i="6"/>
  <c r="I363" i="6"/>
  <c r="Q362" i="6"/>
  <c r="L362" i="6"/>
  <c r="K362" i="6"/>
  <c r="J362" i="6"/>
  <c r="I362" i="6"/>
  <c r="Q361" i="6"/>
  <c r="L361" i="6"/>
  <c r="K361" i="6"/>
  <c r="J361" i="6"/>
  <c r="I361" i="6"/>
  <c r="Q360" i="6"/>
  <c r="L360" i="6"/>
  <c r="K360" i="6"/>
  <c r="J360" i="6"/>
  <c r="I360" i="6"/>
  <c r="Q359" i="6"/>
  <c r="L359" i="6"/>
  <c r="K359" i="6"/>
  <c r="J359" i="6"/>
  <c r="I359" i="6"/>
  <c r="Q358" i="6"/>
  <c r="L358" i="6"/>
  <c r="K358" i="6"/>
  <c r="J358" i="6"/>
  <c r="I358" i="6"/>
  <c r="Q357" i="6"/>
  <c r="L357" i="6"/>
  <c r="K357" i="6"/>
  <c r="J357" i="6"/>
  <c r="I357" i="6"/>
  <c r="Q356" i="6"/>
  <c r="L356" i="6"/>
  <c r="K356" i="6"/>
  <c r="J356" i="6"/>
  <c r="I356" i="6"/>
  <c r="Q355" i="6"/>
  <c r="L355" i="6"/>
  <c r="K355" i="6"/>
  <c r="J355" i="6"/>
  <c r="I355" i="6"/>
  <c r="Q354" i="6"/>
  <c r="L354" i="6"/>
  <c r="K354" i="6"/>
  <c r="J354" i="6"/>
  <c r="I354" i="6"/>
  <c r="Q353" i="6"/>
  <c r="L353" i="6"/>
  <c r="K353" i="6"/>
  <c r="J353" i="6"/>
  <c r="I353" i="6"/>
  <c r="Q352" i="6"/>
  <c r="L352" i="6"/>
  <c r="K352" i="6"/>
  <c r="J352" i="6"/>
  <c r="I352" i="6"/>
  <c r="Q351" i="6"/>
  <c r="L351" i="6"/>
  <c r="K351" i="6"/>
  <c r="J351" i="6"/>
  <c r="I351" i="6"/>
  <c r="Q350" i="6"/>
  <c r="L350" i="6"/>
  <c r="K350" i="6"/>
  <c r="J350" i="6"/>
  <c r="I350" i="6"/>
  <c r="Q349" i="6"/>
  <c r="L349" i="6"/>
  <c r="K349" i="6"/>
  <c r="J349" i="6"/>
  <c r="I349" i="6"/>
  <c r="Q348" i="6"/>
  <c r="L348" i="6"/>
  <c r="K348" i="6"/>
  <c r="J348" i="6"/>
  <c r="I348" i="6"/>
  <c r="Q347" i="6"/>
  <c r="L347" i="6"/>
  <c r="K347" i="6"/>
  <c r="J347" i="6"/>
  <c r="I347" i="6"/>
  <c r="Q346" i="6"/>
  <c r="L346" i="6"/>
  <c r="K346" i="6"/>
  <c r="J346" i="6"/>
  <c r="I346" i="6"/>
  <c r="Q345" i="6"/>
  <c r="L345" i="6"/>
  <c r="K345" i="6"/>
  <c r="J345" i="6"/>
  <c r="I345" i="6"/>
  <c r="Q344" i="6"/>
  <c r="L344" i="6"/>
  <c r="K344" i="6"/>
  <c r="J344" i="6"/>
  <c r="I344" i="6"/>
  <c r="Q343" i="6"/>
  <c r="L343" i="6"/>
  <c r="K343" i="6"/>
  <c r="J343" i="6"/>
  <c r="I343" i="6"/>
  <c r="Q342" i="6"/>
  <c r="L342" i="6"/>
  <c r="K342" i="6"/>
  <c r="J342" i="6"/>
  <c r="I342" i="6"/>
  <c r="Q341" i="6"/>
  <c r="L341" i="6"/>
  <c r="K341" i="6"/>
  <c r="J341" i="6"/>
  <c r="I341" i="6"/>
  <c r="Q340" i="6"/>
  <c r="L340" i="6"/>
  <c r="K340" i="6"/>
  <c r="J340" i="6"/>
  <c r="I340" i="6"/>
  <c r="Q339" i="6"/>
  <c r="L339" i="6"/>
  <c r="K339" i="6"/>
  <c r="J339" i="6"/>
  <c r="I339" i="6"/>
  <c r="Q338" i="6"/>
  <c r="L338" i="6"/>
  <c r="K338" i="6"/>
  <c r="J338" i="6"/>
  <c r="I338" i="6"/>
  <c r="Q337" i="6"/>
  <c r="L337" i="6"/>
  <c r="K337" i="6"/>
  <c r="J337" i="6"/>
  <c r="I337" i="6"/>
  <c r="Q336" i="6"/>
  <c r="L336" i="6"/>
  <c r="K336" i="6"/>
  <c r="J336" i="6"/>
  <c r="I336" i="6"/>
  <c r="Q335" i="6"/>
  <c r="L335" i="6"/>
  <c r="K335" i="6"/>
  <c r="J335" i="6"/>
  <c r="I335" i="6"/>
  <c r="Q334" i="6"/>
  <c r="L334" i="6"/>
  <c r="K334" i="6"/>
  <c r="J334" i="6"/>
  <c r="I334" i="6"/>
  <c r="Q333" i="6"/>
  <c r="L333" i="6"/>
  <c r="K333" i="6"/>
  <c r="J333" i="6"/>
  <c r="I333" i="6"/>
  <c r="Q332" i="6"/>
  <c r="L332" i="6"/>
  <c r="K332" i="6"/>
  <c r="J332" i="6"/>
  <c r="I332" i="6"/>
  <c r="Q331" i="6"/>
  <c r="L331" i="6"/>
  <c r="K331" i="6"/>
  <c r="J331" i="6"/>
  <c r="I331" i="6"/>
  <c r="Q330" i="6"/>
  <c r="L330" i="6"/>
  <c r="K330" i="6"/>
  <c r="J330" i="6"/>
  <c r="I330" i="6"/>
  <c r="Q329" i="6"/>
  <c r="L329" i="6"/>
  <c r="K329" i="6"/>
  <c r="J329" i="6"/>
  <c r="I329" i="6"/>
  <c r="Q328" i="6"/>
  <c r="L328" i="6"/>
  <c r="K328" i="6"/>
  <c r="J328" i="6"/>
  <c r="I328" i="6"/>
  <c r="Q327" i="6"/>
  <c r="L327" i="6"/>
  <c r="K327" i="6"/>
  <c r="J327" i="6"/>
  <c r="I327" i="6"/>
  <c r="Q326" i="6"/>
  <c r="L326" i="6"/>
  <c r="K326" i="6"/>
  <c r="J326" i="6"/>
  <c r="I326" i="6"/>
  <c r="Q325" i="6"/>
  <c r="L325" i="6"/>
  <c r="K325" i="6"/>
  <c r="J325" i="6"/>
  <c r="I325" i="6"/>
  <c r="Q324" i="6"/>
  <c r="L324" i="6"/>
  <c r="K324" i="6"/>
  <c r="J324" i="6"/>
  <c r="I324" i="6"/>
  <c r="Q323" i="6"/>
  <c r="L323" i="6"/>
  <c r="K323" i="6"/>
  <c r="J323" i="6"/>
  <c r="I323" i="6"/>
  <c r="Q322" i="6"/>
  <c r="L322" i="6"/>
  <c r="K322" i="6"/>
  <c r="J322" i="6"/>
  <c r="I322" i="6"/>
  <c r="Q321" i="6"/>
  <c r="L321" i="6"/>
  <c r="K321" i="6"/>
  <c r="J321" i="6"/>
  <c r="I321" i="6"/>
  <c r="Q320" i="6"/>
  <c r="L320" i="6"/>
  <c r="K320" i="6"/>
  <c r="J320" i="6"/>
  <c r="I320" i="6"/>
  <c r="Q319" i="6"/>
  <c r="L319" i="6"/>
  <c r="K319" i="6"/>
  <c r="J319" i="6"/>
  <c r="I319" i="6"/>
  <c r="Q318" i="6"/>
  <c r="L318" i="6"/>
  <c r="K318" i="6"/>
  <c r="J318" i="6"/>
  <c r="I318" i="6"/>
  <c r="Q317" i="6"/>
  <c r="L317" i="6"/>
  <c r="K317" i="6"/>
  <c r="J317" i="6"/>
  <c r="I317" i="6"/>
  <c r="Q316" i="6"/>
  <c r="L316" i="6"/>
  <c r="K316" i="6"/>
  <c r="J316" i="6"/>
  <c r="I316" i="6"/>
  <c r="Q315" i="6"/>
  <c r="L315" i="6"/>
  <c r="K315" i="6"/>
  <c r="J315" i="6"/>
  <c r="I315" i="6"/>
  <c r="Q314" i="6"/>
  <c r="L314" i="6"/>
  <c r="K314" i="6"/>
  <c r="J314" i="6"/>
  <c r="I314" i="6"/>
  <c r="Q313" i="6"/>
  <c r="L313" i="6"/>
  <c r="K313" i="6"/>
  <c r="J313" i="6"/>
  <c r="I313" i="6"/>
  <c r="Q312" i="6"/>
  <c r="L312" i="6"/>
  <c r="K312" i="6"/>
  <c r="J312" i="6"/>
  <c r="I312" i="6"/>
  <c r="Q311" i="6"/>
  <c r="L311" i="6"/>
  <c r="K311" i="6"/>
  <c r="J311" i="6"/>
  <c r="I311" i="6"/>
  <c r="Q310" i="6"/>
  <c r="L310" i="6"/>
  <c r="K310" i="6"/>
  <c r="J310" i="6"/>
  <c r="I310" i="6"/>
  <c r="Q309" i="6"/>
  <c r="L309" i="6"/>
  <c r="K309" i="6"/>
  <c r="J309" i="6"/>
  <c r="I309" i="6"/>
  <c r="Q308" i="6"/>
  <c r="L308" i="6"/>
  <c r="K308" i="6"/>
  <c r="J308" i="6"/>
  <c r="I308" i="6"/>
  <c r="Q307" i="6"/>
  <c r="L307" i="6"/>
  <c r="K307" i="6"/>
  <c r="J307" i="6"/>
  <c r="I307" i="6"/>
  <c r="Q306" i="6"/>
  <c r="L306" i="6"/>
  <c r="K306" i="6"/>
  <c r="J306" i="6"/>
  <c r="I306" i="6"/>
  <c r="Q305" i="6"/>
  <c r="L305" i="6"/>
  <c r="K305" i="6"/>
  <c r="J305" i="6"/>
  <c r="I305" i="6"/>
  <c r="Q304" i="6"/>
  <c r="L304" i="6"/>
  <c r="K304" i="6"/>
  <c r="J304" i="6"/>
  <c r="I304" i="6"/>
  <c r="Q303" i="6"/>
  <c r="L303" i="6"/>
  <c r="K303" i="6"/>
  <c r="J303" i="6"/>
  <c r="I303" i="6"/>
  <c r="Q302" i="6"/>
  <c r="L302" i="6"/>
  <c r="K302" i="6"/>
  <c r="J302" i="6"/>
  <c r="I302" i="6"/>
  <c r="Q301" i="6"/>
  <c r="L301" i="6"/>
  <c r="K301" i="6"/>
  <c r="J301" i="6"/>
  <c r="I301" i="6"/>
  <c r="Q300" i="6"/>
  <c r="L300" i="6"/>
  <c r="K300" i="6"/>
  <c r="J300" i="6"/>
  <c r="I300" i="6"/>
  <c r="Q299" i="6"/>
  <c r="L299" i="6"/>
  <c r="K299" i="6"/>
  <c r="J299" i="6"/>
  <c r="I299" i="6"/>
  <c r="Q298" i="6"/>
  <c r="L298" i="6"/>
  <c r="K298" i="6"/>
  <c r="J298" i="6"/>
  <c r="I298" i="6"/>
  <c r="Q297" i="6"/>
  <c r="L297" i="6"/>
  <c r="K297" i="6"/>
  <c r="J297" i="6"/>
  <c r="I297" i="6"/>
  <c r="Q296" i="6"/>
  <c r="L296" i="6"/>
  <c r="K296" i="6"/>
  <c r="J296" i="6"/>
  <c r="I296" i="6"/>
  <c r="Q295" i="6"/>
  <c r="L295" i="6"/>
  <c r="K295" i="6"/>
  <c r="J295" i="6"/>
  <c r="I295" i="6"/>
  <c r="Q294" i="6"/>
  <c r="L294" i="6"/>
  <c r="K294" i="6"/>
  <c r="J294" i="6"/>
  <c r="I294" i="6"/>
  <c r="Q293" i="6"/>
  <c r="L293" i="6"/>
  <c r="K293" i="6"/>
  <c r="J293" i="6"/>
  <c r="I293" i="6"/>
  <c r="Q292" i="6"/>
  <c r="L292" i="6"/>
  <c r="K292" i="6"/>
  <c r="J292" i="6"/>
  <c r="I292" i="6"/>
  <c r="Q291" i="6"/>
  <c r="L291" i="6"/>
  <c r="K291" i="6"/>
  <c r="J291" i="6"/>
  <c r="I291" i="6"/>
  <c r="Q290" i="6"/>
  <c r="L290" i="6"/>
  <c r="K290" i="6"/>
  <c r="J290" i="6"/>
  <c r="I290" i="6"/>
  <c r="Q289" i="6"/>
  <c r="L289" i="6"/>
  <c r="K289" i="6"/>
  <c r="J289" i="6"/>
  <c r="I289" i="6"/>
  <c r="Q288" i="6"/>
  <c r="L288" i="6"/>
  <c r="K288" i="6"/>
  <c r="J288" i="6"/>
  <c r="I288" i="6"/>
  <c r="Q287" i="6"/>
  <c r="L287" i="6"/>
  <c r="K287" i="6"/>
  <c r="J287" i="6"/>
  <c r="I287" i="6"/>
  <c r="Q286" i="6"/>
  <c r="L286" i="6"/>
  <c r="K286" i="6"/>
  <c r="J286" i="6"/>
  <c r="I286" i="6"/>
  <c r="Q285" i="6"/>
  <c r="L285" i="6"/>
  <c r="K285" i="6"/>
  <c r="J285" i="6"/>
  <c r="I285" i="6"/>
  <c r="Q284" i="6"/>
  <c r="L284" i="6"/>
  <c r="K284" i="6"/>
  <c r="J284" i="6"/>
  <c r="I284" i="6"/>
  <c r="Q283" i="6"/>
  <c r="L283" i="6"/>
  <c r="K283" i="6"/>
  <c r="J283" i="6"/>
  <c r="I283" i="6"/>
  <c r="Q282" i="6"/>
  <c r="L282" i="6"/>
  <c r="K282" i="6"/>
  <c r="J282" i="6"/>
  <c r="I282" i="6"/>
  <c r="Q281" i="6"/>
  <c r="L281" i="6"/>
  <c r="K281" i="6"/>
  <c r="J281" i="6"/>
  <c r="I281" i="6"/>
  <c r="Q280" i="6"/>
  <c r="L280" i="6"/>
  <c r="K280" i="6"/>
  <c r="J280" i="6"/>
  <c r="I280" i="6"/>
  <c r="Q279" i="6"/>
  <c r="L279" i="6"/>
  <c r="K279" i="6"/>
  <c r="J279" i="6"/>
  <c r="I279" i="6"/>
  <c r="Q278" i="6"/>
  <c r="L278" i="6"/>
  <c r="K278" i="6"/>
  <c r="J278" i="6"/>
  <c r="I278" i="6"/>
  <c r="Q277" i="6"/>
  <c r="L277" i="6"/>
  <c r="K277" i="6"/>
  <c r="J277" i="6"/>
  <c r="I277" i="6"/>
  <c r="Q276" i="6"/>
  <c r="L276" i="6"/>
  <c r="K276" i="6"/>
  <c r="J276" i="6"/>
  <c r="I276" i="6"/>
  <c r="Q275" i="6"/>
  <c r="L275" i="6"/>
  <c r="K275" i="6"/>
  <c r="J275" i="6"/>
  <c r="I275" i="6"/>
  <c r="Q274" i="6"/>
  <c r="L274" i="6"/>
  <c r="K274" i="6"/>
  <c r="J274" i="6"/>
  <c r="I274" i="6"/>
  <c r="Q273" i="6"/>
  <c r="L273" i="6"/>
  <c r="K273" i="6"/>
  <c r="J273" i="6"/>
  <c r="I273" i="6"/>
  <c r="Q272" i="6"/>
  <c r="L272" i="6"/>
  <c r="K272" i="6"/>
  <c r="J272" i="6"/>
  <c r="I272" i="6"/>
  <c r="Q271" i="6"/>
  <c r="L271" i="6"/>
  <c r="K271" i="6"/>
  <c r="J271" i="6"/>
  <c r="I271" i="6"/>
  <c r="Q270" i="6"/>
  <c r="L270" i="6"/>
  <c r="K270" i="6"/>
  <c r="J270" i="6"/>
  <c r="I270" i="6"/>
  <c r="Q269" i="6"/>
  <c r="L269" i="6"/>
  <c r="K269" i="6"/>
  <c r="J269" i="6"/>
  <c r="I269" i="6"/>
  <c r="Q268" i="6"/>
  <c r="L268" i="6"/>
  <c r="K268" i="6"/>
  <c r="J268" i="6"/>
  <c r="I268" i="6"/>
  <c r="Q267" i="6"/>
  <c r="L267" i="6"/>
  <c r="K267" i="6"/>
  <c r="J267" i="6"/>
  <c r="I267" i="6"/>
  <c r="Q266" i="6"/>
  <c r="L266" i="6"/>
  <c r="K266" i="6"/>
  <c r="J266" i="6"/>
  <c r="I266" i="6"/>
  <c r="Q265" i="6"/>
  <c r="L265" i="6"/>
  <c r="K265" i="6"/>
  <c r="J265" i="6"/>
  <c r="I265" i="6"/>
  <c r="Q264" i="6"/>
  <c r="L264" i="6"/>
  <c r="K264" i="6"/>
  <c r="J264" i="6"/>
  <c r="I264" i="6"/>
  <c r="Q263" i="6"/>
  <c r="L263" i="6"/>
  <c r="K263" i="6"/>
  <c r="J263" i="6"/>
  <c r="I263" i="6"/>
  <c r="Q262" i="6"/>
  <c r="L262" i="6"/>
  <c r="K262" i="6"/>
  <c r="J262" i="6"/>
  <c r="I262" i="6"/>
  <c r="Q261" i="6"/>
  <c r="L261" i="6"/>
  <c r="K261" i="6"/>
  <c r="J261" i="6"/>
  <c r="I261" i="6"/>
  <c r="Q260" i="6"/>
  <c r="L260" i="6"/>
  <c r="K260" i="6"/>
  <c r="J260" i="6"/>
  <c r="I260" i="6"/>
  <c r="Q259" i="6"/>
  <c r="L259" i="6"/>
  <c r="K259" i="6"/>
  <c r="J259" i="6"/>
  <c r="I259" i="6"/>
  <c r="Q258" i="6"/>
  <c r="L258" i="6"/>
  <c r="K258" i="6"/>
  <c r="J258" i="6"/>
  <c r="I258" i="6"/>
  <c r="Q257" i="6"/>
  <c r="L257" i="6"/>
  <c r="K257" i="6"/>
  <c r="J257" i="6"/>
  <c r="I257" i="6"/>
  <c r="Q256" i="6"/>
  <c r="L256" i="6"/>
  <c r="K256" i="6"/>
  <c r="J256" i="6"/>
  <c r="I256" i="6"/>
  <c r="Q255" i="6"/>
  <c r="L255" i="6"/>
  <c r="K255" i="6"/>
  <c r="J255" i="6"/>
  <c r="I255" i="6"/>
  <c r="Q254" i="6"/>
  <c r="L254" i="6"/>
  <c r="K254" i="6"/>
  <c r="J254" i="6"/>
  <c r="I254" i="6"/>
  <c r="Q253" i="6"/>
  <c r="L253" i="6"/>
  <c r="K253" i="6"/>
  <c r="J253" i="6"/>
  <c r="I253" i="6"/>
  <c r="Q252" i="6"/>
  <c r="L252" i="6"/>
  <c r="K252" i="6"/>
  <c r="J252" i="6"/>
  <c r="I252" i="6"/>
  <c r="Q251" i="6"/>
  <c r="L251" i="6"/>
  <c r="K251" i="6"/>
  <c r="J251" i="6"/>
  <c r="I251" i="6"/>
  <c r="Q250" i="6"/>
  <c r="L250" i="6"/>
  <c r="K250" i="6"/>
  <c r="J250" i="6"/>
  <c r="I250" i="6"/>
  <c r="Q249" i="6"/>
  <c r="L249" i="6"/>
  <c r="K249" i="6"/>
  <c r="J249" i="6"/>
  <c r="I249" i="6"/>
  <c r="Q248" i="6"/>
  <c r="L248" i="6"/>
  <c r="K248" i="6"/>
  <c r="J248" i="6"/>
  <c r="I248" i="6"/>
  <c r="Q247" i="6"/>
  <c r="L247" i="6"/>
  <c r="K247" i="6"/>
  <c r="J247" i="6"/>
  <c r="I247" i="6"/>
  <c r="Q246" i="6"/>
  <c r="L246" i="6"/>
  <c r="K246" i="6"/>
  <c r="J246" i="6"/>
  <c r="I246" i="6"/>
  <c r="Q245" i="6"/>
  <c r="L245" i="6"/>
  <c r="K245" i="6"/>
  <c r="J245" i="6"/>
  <c r="I245" i="6"/>
  <c r="Q244" i="6"/>
  <c r="L244" i="6"/>
  <c r="K244" i="6"/>
  <c r="J244" i="6"/>
  <c r="I244" i="6"/>
  <c r="Q243" i="6"/>
  <c r="L243" i="6"/>
  <c r="K243" i="6"/>
  <c r="J243" i="6"/>
  <c r="I243" i="6"/>
  <c r="Q242" i="6"/>
  <c r="L242" i="6"/>
  <c r="K242" i="6"/>
  <c r="J242" i="6"/>
  <c r="I242" i="6"/>
  <c r="Q241" i="6"/>
  <c r="L241" i="6"/>
  <c r="K241" i="6"/>
  <c r="J241" i="6"/>
  <c r="I241" i="6"/>
  <c r="Q240" i="6"/>
  <c r="L240" i="6"/>
  <c r="K240" i="6"/>
  <c r="J240" i="6"/>
  <c r="I240" i="6"/>
  <c r="Q239" i="6"/>
  <c r="L239" i="6"/>
  <c r="K239" i="6"/>
  <c r="J239" i="6"/>
  <c r="I239" i="6"/>
  <c r="Q238" i="6"/>
  <c r="L238" i="6"/>
  <c r="K238" i="6"/>
  <c r="J238" i="6"/>
  <c r="I238" i="6"/>
  <c r="Q237" i="6"/>
  <c r="L237" i="6"/>
  <c r="K237" i="6"/>
  <c r="J237" i="6"/>
  <c r="I237" i="6"/>
  <c r="Q236" i="6"/>
  <c r="L236" i="6"/>
  <c r="K236" i="6"/>
  <c r="J236" i="6"/>
  <c r="I236" i="6"/>
  <c r="Q235" i="6"/>
  <c r="L235" i="6"/>
  <c r="K235" i="6"/>
  <c r="J235" i="6"/>
  <c r="I235" i="6"/>
  <c r="Q234" i="6"/>
  <c r="L234" i="6"/>
  <c r="K234" i="6"/>
  <c r="J234" i="6"/>
  <c r="I234" i="6"/>
  <c r="Q233" i="6"/>
  <c r="L233" i="6"/>
  <c r="K233" i="6"/>
  <c r="J233" i="6"/>
  <c r="I233" i="6"/>
  <c r="Q232" i="6"/>
  <c r="L232" i="6"/>
  <c r="K232" i="6"/>
  <c r="J232" i="6"/>
  <c r="I232" i="6"/>
  <c r="Q231" i="6"/>
  <c r="L231" i="6"/>
  <c r="K231" i="6"/>
  <c r="J231" i="6"/>
  <c r="I231" i="6"/>
  <c r="Q230" i="6"/>
  <c r="L230" i="6"/>
  <c r="K230" i="6"/>
  <c r="J230" i="6"/>
  <c r="I230" i="6"/>
  <c r="Q229" i="6"/>
  <c r="L229" i="6"/>
  <c r="K229" i="6"/>
  <c r="J229" i="6"/>
  <c r="I229" i="6"/>
  <c r="Q228" i="6"/>
  <c r="L228" i="6"/>
  <c r="K228" i="6"/>
  <c r="J228" i="6"/>
  <c r="I228" i="6"/>
  <c r="Q227" i="6"/>
  <c r="L227" i="6"/>
  <c r="K227" i="6"/>
  <c r="J227" i="6"/>
  <c r="I227" i="6"/>
  <c r="Q226" i="6"/>
  <c r="L226" i="6"/>
  <c r="K226" i="6"/>
  <c r="J226" i="6"/>
  <c r="I226" i="6"/>
  <c r="Q225" i="6"/>
  <c r="L225" i="6"/>
  <c r="K225" i="6"/>
  <c r="J225" i="6"/>
  <c r="I225" i="6"/>
  <c r="Q224" i="6"/>
  <c r="L224" i="6"/>
  <c r="K224" i="6"/>
  <c r="J224" i="6"/>
  <c r="I224" i="6"/>
  <c r="Q223" i="6"/>
  <c r="L223" i="6"/>
  <c r="K223" i="6"/>
  <c r="J223" i="6"/>
  <c r="I223" i="6"/>
  <c r="Q222" i="6"/>
  <c r="L222" i="6"/>
  <c r="K222" i="6"/>
  <c r="J222" i="6"/>
  <c r="I222" i="6"/>
  <c r="Q221" i="6"/>
  <c r="L221" i="6"/>
  <c r="K221" i="6"/>
  <c r="J221" i="6"/>
  <c r="I221" i="6"/>
  <c r="Q220" i="6"/>
  <c r="L220" i="6"/>
  <c r="K220" i="6"/>
  <c r="J220" i="6"/>
  <c r="I220" i="6"/>
  <c r="Q219" i="6"/>
  <c r="L219" i="6"/>
  <c r="K219" i="6"/>
  <c r="J219" i="6"/>
  <c r="I219" i="6"/>
  <c r="Q218" i="6"/>
  <c r="L218" i="6"/>
  <c r="K218" i="6"/>
  <c r="J218" i="6"/>
  <c r="I218" i="6"/>
  <c r="Q217" i="6"/>
  <c r="L217" i="6"/>
  <c r="K217" i="6"/>
  <c r="J217" i="6"/>
  <c r="I217" i="6"/>
  <c r="Q216" i="6"/>
  <c r="L216" i="6"/>
  <c r="K216" i="6"/>
  <c r="J216" i="6"/>
  <c r="I216" i="6"/>
  <c r="Q215" i="6"/>
  <c r="L215" i="6"/>
  <c r="K215" i="6"/>
  <c r="J215" i="6"/>
  <c r="I215" i="6"/>
  <c r="Q214" i="6"/>
  <c r="L214" i="6"/>
  <c r="K214" i="6"/>
  <c r="J214" i="6"/>
  <c r="I214" i="6"/>
  <c r="Q213" i="6"/>
  <c r="L213" i="6"/>
  <c r="K213" i="6"/>
  <c r="J213" i="6"/>
  <c r="I213" i="6"/>
  <c r="Q212" i="6"/>
  <c r="L212" i="6"/>
  <c r="K212" i="6"/>
  <c r="J212" i="6"/>
  <c r="I212" i="6"/>
  <c r="Q211" i="6"/>
  <c r="L211" i="6"/>
  <c r="K211" i="6"/>
  <c r="J211" i="6"/>
  <c r="I211" i="6"/>
  <c r="Q210" i="6"/>
  <c r="L210" i="6"/>
  <c r="K210" i="6"/>
  <c r="J210" i="6"/>
  <c r="I210" i="6"/>
  <c r="Q209" i="6"/>
  <c r="L209" i="6"/>
  <c r="K209" i="6"/>
  <c r="J209" i="6"/>
  <c r="I209" i="6"/>
  <c r="Q208" i="6"/>
  <c r="L208" i="6"/>
  <c r="K208" i="6"/>
  <c r="J208" i="6"/>
  <c r="I208" i="6"/>
  <c r="Q207" i="6"/>
  <c r="L207" i="6"/>
  <c r="K207" i="6"/>
  <c r="J207" i="6"/>
  <c r="I207" i="6"/>
  <c r="Q206" i="6"/>
  <c r="L206" i="6"/>
  <c r="K206" i="6"/>
  <c r="J206" i="6"/>
  <c r="I206" i="6"/>
  <c r="Q205" i="6"/>
  <c r="L205" i="6"/>
  <c r="K205" i="6"/>
  <c r="J205" i="6"/>
  <c r="I205" i="6"/>
  <c r="Q204" i="6"/>
  <c r="L204" i="6"/>
  <c r="K204" i="6"/>
  <c r="J204" i="6"/>
  <c r="I204" i="6"/>
  <c r="Q203" i="6"/>
  <c r="L203" i="6"/>
  <c r="K203" i="6"/>
  <c r="J203" i="6"/>
  <c r="I203" i="6"/>
  <c r="Q202" i="6"/>
  <c r="L202" i="6"/>
  <c r="K202" i="6"/>
  <c r="J202" i="6"/>
  <c r="I202" i="6"/>
  <c r="Q201" i="6"/>
  <c r="L201" i="6"/>
  <c r="K201" i="6"/>
  <c r="J201" i="6"/>
  <c r="I201" i="6"/>
  <c r="Q200" i="6"/>
  <c r="L200" i="6"/>
  <c r="K200" i="6"/>
  <c r="J200" i="6"/>
  <c r="I200" i="6"/>
  <c r="Q199" i="6"/>
  <c r="L199" i="6"/>
  <c r="K199" i="6"/>
  <c r="J199" i="6"/>
  <c r="I199" i="6"/>
  <c r="Q198" i="6"/>
  <c r="L198" i="6"/>
  <c r="K198" i="6"/>
  <c r="J198" i="6"/>
  <c r="I198" i="6"/>
  <c r="Q197" i="6"/>
  <c r="L197" i="6"/>
  <c r="K197" i="6"/>
  <c r="J197" i="6"/>
  <c r="I197" i="6"/>
  <c r="Q196" i="6"/>
  <c r="L196" i="6"/>
  <c r="K196" i="6"/>
  <c r="J196" i="6"/>
  <c r="I196" i="6"/>
  <c r="Q195" i="6"/>
  <c r="L195" i="6"/>
  <c r="K195" i="6"/>
  <c r="J195" i="6"/>
  <c r="I195" i="6"/>
  <c r="Q194" i="6"/>
  <c r="L194" i="6"/>
  <c r="K194" i="6"/>
  <c r="J194" i="6"/>
  <c r="I194" i="6"/>
  <c r="Q193" i="6"/>
  <c r="L193" i="6"/>
  <c r="K193" i="6"/>
  <c r="J193" i="6"/>
  <c r="I193" i="6"/>
  <c r="Q192" i="6"/>
  <c r="L192" i="6"/>
  <c r="K192" i="6"/>
  <c r="J192" i="6"/>
  <c r="I192" i="6"/>
  <c r="Q191" i="6"/>
  <c r="L191" i="6"/>
  <c r="K191" i="6"/>
  <c r="J191" i="6"/>
  <c r="I191" i="6"/>
  <c r="Q190" i="6"/>
  <c r="L190" i="6"/>
  <c r="K190" i="6"/>
  <c r="J190" i="6"/>
  <c r="I190" i="6"/>
  <c r="Q189" i="6"/>
  <c r="L189" i="6"/>
  <c r="K189" i="6"/>
  <c r="J189" i="6"/>
  <c r="I189" i="6"/>
  <c r="Q188" i="6"/>
  <c r="L188" i="6"/>
  <c r="K188" i="6"/>
  <c r="J188" i="6"/>
  <c r="I188" i="6"/>
  <c r="Q187" i="6"/>
  <c r="L187" i="6"/>
  <c r="K187" i="6"/>
  <c r="J187" i="6"/>
  <c r="I187" i="6"/>
  <c r="Q186" i="6"/>
  <c r="L186" i="6"/>
  <c r="K186" i="6"/>
  <c r="J186" i="6"/>
  <c r="I186" i="6"/>
  <c r="Q185" i="6"/>
  <c r="L185" i="6"/>
  <c r="K185" i="6"/>
  <c r="J185" i="6"/>
  <c r="I185" i="6"/>
  <c r="Q184" i="6"/>
  <c r="L184" i="6"/>
  <c r="K184" i="6"/>
  <c r="J184" i="6"/>
  <c r="I184" i="6"/>
  <c r="Q183" i="6"/>
  <c r="L183" i="6"/>
  <c r="K183" i="6"/>
  <c r="J183" i="6"/>
  <c r="I183" i="6"/>
  <c r="Q182" i="6"/>
  <c r="L182" i="6"/>
  <c r="K182" i="6"/>
  <c r="J182" i="6"/>
  <c r="I182" i="6"/>
  <c r="Q181" i="6"/>
  <c r="L181" i="6"/>
  <c r="K181" i="6"/>
  <c r="J181" i="6"/>
  <c r="I181" i="6"/>
  <c r="Q180" i="6"/>
  <c r="L180" i="6"/>
  <c r="K180" i="6"/>
  <c r="J180" i="6"/>
  <c r="I180" i="6"/>
  <c r="Q179" i="6"/>
  <c r="L179" i="6"/>
  <c r="K179" i="6"/>
  <c r="J179" i="6"/>
  <c r="I179" i="6"/>
  <c r="Q178" i="6"/>
  <c r="L178" i="6"/>
  <c r="K178" i="6"/>
  <c r="J178" i="6"/>
  <c r="I178" i="6"/>
  <c r="Q177" i="6"/>
  <c r="L177" i="6"/>
  <c r="K177" i="6"/>
  <c r="J177" i="6"/>
  <c r="I177" i="6"/>
  <c r="Q176" i="6"/>
  <c r="L176" i="6"/>
  <c r="K176" i="6"/>
  <c r="J176" i="6"/>
  <c r="I176" i="6"/>
  <c r="Q175" i="6"/>
  <c r="L175" i="6"/>
  <c r="K175" i="6"/>
  <c r="J175" i="6"/>
  <c r="I175" i="6"/>
  <c r="Q174" i="6"/>
  <c r="L174" i="6"/>
  <c r="K174" i="6"/>
  <c r="J174" i="6"/>
  <c r="I174" i="6"/>
  <c r="Q173" i="6"/>
  <c r="L173" i="6"/>
  <c r="K173" i="6"/>
  <c r="J173" i="6"/>
  <c r="I173" i="6"/>
  <c r="Q172" i="6"/>
  <c r="L172" i="6"/>
  <c r="K172" i="6"/>
  <c r="J172" i="6"/>
  <c r="I172" i="6"/>
  <c r="Q171" i="6"/>
  <c r="L171" i="6"/>
  <c r="K171" i="6"/>
  <c r="J171" i="6"/>
  <c r="I171" i="6"/>
  <c r="Q170" i="6"/>
  <c r="L170" i="6"/>
  <c r="K170" i="6"/>
  <c r="J170" i="6"/>
  <c r="I170" i="6"/>
  <c r="Q169" i="6"/>
  <c r="L169" i="6"/>
  <c r="K169" i="6"/>
  <c r="J169" i="6"/>
  <c r="I169" i="6"/>
  <c r="Q168" i="6"/>
  <c r="L168" i="6"/>
  <c r="K168" i="6"/>
  <c r="J168" i="6"/>
  <c r="I168" i="6"/>
  <c r="Q167" i="6"/>
  <c r="L167" i="6"/>
  <c r="K167" i="6"/>
  <c r="J167" i="6"/>
  <c r="I167" i="6"/>
  <c r="Q166" i="6"/>
  <c r="L166" i="6"/>
  <c r="K166" i="6"/>
  <c r="J166" i="6"/>
  <c r="I166" i="6"/>
  <c r="Q165" i="6"/>
  <c r="L165" i="6"/>
  <c r="K165" i="6"/>
  <c r="J165" i="6"/>
  <c r="I165" i="6"/>
  <c r="Q164" i="6"/>
  <c r="L164" i="6"/>
  <c r="K164" i="6"/>
  <c r="J164" i="6"/>
  <c r="I164" i="6"/>
  <c r="Q163" i="6"/>
  <c r="L163" i="6"/>
  <c r="K163" i="6"/>
  <c r="J163" i="6"/>
  <c r="I163" i="6"/>
  <c r="Q162" i="6"/>
  <c r="L162" i="6"/>
  <c r="K162" i="6"/>
  <c r="J162" i="6"/>
  <c r="I162" i="6"/>
  <c r="Q161" i="6"/>
  <c r="L161" i="6"/>
  <c r="K161" i="6"/>
  <c r="J161" i="6"/>
  <c r="I161" i="6"/>
  <c r="Q160" i="6"/>
  <c r="L160" i="6"/>
  <c r="K160" i="6"/>
  <c r="J160" i="6"/>
  <c r="I160" i="6"/>
  <c r="Q159" i="6"/>
  <c r="L159" i="6"/>
  <c r="K159" i="6"/>
  <c r="J159" i="6"/>
  <c r="I159" i="6"/>
  <c r="Q158" i="6"/>
  <c r="L158" i="6"/>
  <c r="K158" i="6"/>
  <c r="J158" i="6"/>
  <c r="I158" i="6"/>
  <c r="Q157" i="6"/>
  <c r="L157" i="6"/>
  <c r="K157" i="6"/>
  <c r="J157" i="6"/>
  <c r="I157" i="6"/>
  <c r="Q156" i="6"/>
  <c r="L156" i="6"/>
  <c r="K156" i="6"/>
  <c r="J156" i="6"/>
  <c r="I156" i="6"/>
  <c r="Q155" i="6"/>
  <c r="L155" i="6"/>
  <c r="K155" i="6"/>
  <c r="J155" i="6"/>
  <c r="I155" i="6"/>
  <c r="Q154" i="6"/>
  <c r="L154" i="6"/>
  <c r="K154" i="6"/>
  <c r="J154" i="6"/>
  <c r="I154" i="6"/>
  <c r="Q153" i="6"/>
  <c r="L153" i="6"/>
  <c r="K153" i="6"/>
  <c r="J153" i="6"/>
  <c r="I153" i="6"/>
  <c r="Q152" i="6"/>
  <c r="L152" i="6"/>
  <c r="K152" i="6"/>
  <c r="J152" i="6"/>
  <c r="I152" i="6"/>
  <c r="Q151" i="6"/>
  <c r="L151" i="6"/>
  <c r="K151" i="6"/>
  <c r="J151" i="6"/>
  <c r="I151" i="6"/>
  <c r="Q150" i="6"/>
  <c r="L150" i="6"/>
  <c r="K150" i="6"/>
  <c r="J150" i="6"/>
  <c r="I150" i="6"/>
  <c r="Q149" i="6"/>
  <c r="L149" i="6"/>
  <c r="K149" i="6"/>
  <c r="J149" i="6"/>
  <c r="I149" i="6"/>
  <c r="Q148" i="6"/>
  <c r="L148" i="6"/>
  <c r="K148" i="6"/>
  <c r="J148" i="6"/>
  <c r="I148" i="6"/>
  <c r="Q147" i="6"/>
  <c r="L147" i="6"/>
  <c r="K147" i="6"/>
  <c r="J147" i="6"/>
  <c r="I147" i="6"/>
  <c r="Q146" i="6"/>
  <c r="L146" i="6"/>
  <c r="K146" i="6"/>
  <c r="J146" i="6"/>
  <c r="I146" i="6"/>
  <c r="Q145" i="6"/>
  <c r="L145" i="6"/>
  <c r="K145" i="6"/>
  <c r="J145" i="6"/>
  <c r="I145" i="6"/>
  <c r="Q144" i="6"/>
  <c r="L144" i="6"/>
  <c r="K144" i="6"/>
  <c r="J144" i="6"/>
  <c r="I144" i="6"/>
  <c r="Q143" i="6"/>
  <c r="L143" i="6"/>
  <c r="K143" i="6"/>
  <c r="J143" i="6"/>
  <c r="I143" i="6"/>
  <c r="Q142" i="6"/>
  <c r="L142" i="6"/>
  <c r="K142" i="6"/>
  <c r="J142" i="6"/>
  <c r="I142" i="6"/>
  <c r="Q141" i="6"/>
  <c r="L141" i="6"/>
  <c r="K141" i="6"/>
  <c r="J141" i="6"/>
  <c r="I141" i="6"/>
  <c r="Q140" i="6"/>
  <c r="L140" i="6"/>
  <c r="K140" i="6"/>
  <c r="J140" i="6"/>
  <c r="I140" i="6"/>
  <c r="Q139" i="6"/>
  <c r="L139" i="6"/>
  <c r="K139" i="6"/>
  <c r="J139" i="6"/>
  <c r="I139" i="6"/>
  <c r="Q138" i="6"/>
  <c r="L138" i="6"/>
  <c r="K138" i="6"/>
  <c r="J138" i="6"/>
  <c r="I138" i="6"/>
  <c r="Q137" i="6"/>
  <c r="L137" i="6"/>
  <c r="K137" i="6"/>
  <c r="J137" i="6"/>
  <c r="I137" i="6"/>
  <c r="Q136" i="6"/>
  <c r="L136" i="6"/>
  <c r="K136" i="6"/>
  <c r="J136" i="6"/>
  <c r="I136" i="6"/>
  <c r="Q135" i="6"/>
  <c r="L135" i="6"/>
  <c r="K135" i="6"/>
  <c r="J135" i="6"/>
  <c r="I135" i="6"/>
  <c r="Q134" i="6"/>
  <c r="L134" i="6"/>
  <c r="K134" i="6"/>
  <c r="J134" i="6"/>
  <c r="I134" i="6"/>
  <c r="Q133" i="6"/>
  <c r="L133" i="6"/>
  <c r="K133" i="6"/>
  <c r="J133" i="6"/>
  <c r="I133" i="6"/>
  <c r="Q132" i="6"/>
  <c r="L132" i="6"/>
  <c r="K132" i="6"/>
  <c r="J132" i="6"/>
  <c r="I132" i="6"/>
  <c r="Q131" i="6"/>
  <c r="L131" i="6"/>
  <c r="K131" i="6"/>
  <c r="J131" i="6"/>
  <c r="I131" i="6"/>
  <c r="Q130" i="6"/>
  <c r="L130" i="6"/>
  <c r="K130" i="6"/>
  <c r="J130" i="6"/>
  <c r="I130" i="6"/>
  <c r="Q129" i="6"/>
  <c r="L129" i="6"/>
  <c r="K129" i="6"/>
  <c r="J129" i="6"/>
  <c r="I129" i="6"/>
  <c r="Q128" i="6"/>
  <c r="L128" i="6"/>
  <c r="K128" i="6"/>
  <c r="J128" i="6"/>
  <c r="I128" i="6"/>
  <c r="Q127" i="6"/>
  <c r="L127" i="6"/>
  <c r="K127" i="6"/>
  <c r="J127" i="6"/>
  <c r="I127" i="6"/>
  <c r="Q126" i="6"/>
  <c r="L126" i="6"/>
  <c r="K126" i="6"/>
  <c r="J126" i="6"/>
  <c r="I126" i="6"/>
  <c r="Q125" i="6"/>
  <c r="L125" i="6"/>
  <c r="K125" i="6"/>
  <c r="J125" i="6"/>
  <c r="I125" i="6"/>
  <c r="Q124" i="6"/>
  <c r="L124" i="6"/>
  <c r="K124" i="6"/>
  <c r="J124" i="6"/>
  <c r="I124" i="6"/>
  <c r="Q123" i="6"/>
  <c r="L123" i="6"/>
  <c r="K123" i="6"/>
  <c r="J123" i="6"/>
  <c r="I123" i="6"/>
  <c r="Q122" i="6"/>
  <c r="L122" i="6"/>
  <c r="K122" i="6"/>
  <c r="J122" i="6"/>
  <c r="I122" i="6"/>
  <c r="Q121" i="6"/>
  <c r="L121" i="6"/>
  <c r="K121" i="6"/>
  <c r="J121" i="6"/>
  <c r="I121" i="6"/>
  <c r="Q120" i="6"/>
  <c r="L120" i="6"/>
  <c r="K120" i="6"/>
  <c r="J120" i="6"/>
  <c r="I120" i="6"/>
  <c r="Q119" i="6"/>
  <c r="L119" i="6"/>
  <c r="K119" i="6"/>
  <c r="J119" i="6"/>
  <c r="I119" i="6"/>
  <c r="Q118" i="6"/>
  <c r="L118" i="6"/>
  <c r="K118" i="6"/>
  <c r="J118" i="6"/>
  <c r="I118" i="6"/>
  <c r="Q117" i="6"/>
  <c r="L117" i="6"/>
  <c r="K117" i="6"/>
  <c r="J117" i="6"/>
  <c r="I117" i="6"/>
  <c r="Q116" i="6"/>
  <c r="L116" i="6"/>
  <c r="K116" i="6"/>
  <c r="J116" i="6"/>
  <c r="I116" i="6"/>
  <c r="Q115" i="6"/>
  <c r="L115" i="6"/>
  <c r="K115" i="6"/>
  <c r="J115" i="6"/>
  <c r="I115" i="6"/>
  <c r="Q114" i="6"/>
  <c r="L114" i="6"/>
  <c r="K114" i="6"/>
  <c r="J114" i="6"/>
  <c r="I114" i="6"/>
  <c r="Q113" i="6"/>
  <c r="L113" i="6"/>
  <c r="K113" i="6"/>
  <c r="J113" i="6"/>
  <c r="I113" i="6"/>
  <c r="Q112" i="6"/>
  <c r="L112" i="6"/>
  <c r="K112" i="6"/>
  <c r="J112" i="6"/>
  <c r="I112" i="6"/>
  <c r="Q111" i="6"/>
  <c r="L111" i="6"/>
  <c r="K111" i="6"/>
  <c r="J111" i="6"/>
  <c r="I111" i="6"/>
  <c r="Q110" i="6"/>
  <c r="L110" i="6"/>
  <c r="K110" i="6"/>
  <c r="J110" i="6"/>
  <c r="I110" i="6"/>
  <c r="Q109" i="6"/>
  <c r="L109" i="6"/>
  <c r="K109" i="6"/>
  <c r="J109" i="6"/>
  <c r="I109" i="6"/>
  <c r="Q108" i="6"/>
  <c r="L108" i="6"/>
  <c r="K108" i="6"/>
  <c r="J108" i="6"/>
  <c r="I108" i="6"/>
  <c r="Q107" i="6"/>
  <c r="L107" i="6"/>
  <c r="K107" i="6"/>
  <c r="J107" i="6"/>
  <c r="I107" i="6"/>
  <c r="Q106" i="6"/>
  <c r="L106" i="6"/>
  <c r="K106" i="6"/>
  <c r="J106" i="6"/>
  <c r="I106" i="6"/>
  <c r="Q105" i="6"/>
  <c r="L105" i="6"/>
  <c r="K105" i="6"/>
  <c r="J105" i="6"/>
  <c r="I105" i="6"/>
  <c r="Q104" i="6"/>
  <c r="L104" i="6"/>
  <c r="K104" i="6"/>
  <c r="J104" i="6"/>
  <c r="I104" i="6"/>
  <c r="Q103" i="6"/>
  <c r="L103" i="6"/>
  <c r="K103" i="6"/>
  <c r="J103" i="6"/>
  <c r="I103" i="6"/>
  <c r="Q102" i="6"/>
  <c r="L102" i="6"/>
  <c r="K102" i="6"/>
  <c r="J102" i="6"/>
  <c r="I102" i="6"/>
  <c r="Q101" i="6"/>
  <c r="L101" i="6"/>
  <c r="K101" i="6"/>
  <c r="J101" i="6"/>
  <c r="I101" i="6"/>
  <c r="Q100" i="6"/>
  <c r="L100" i="6"/>
  <c r="K100" i="6"/>
  <c r="J100" i="6"/>
  <c r="I100" i="6"/>
  <c r="Q99" i="6"/>
  <c r="L99" i="6"/>
  <c r="K99" i="6"/>
  <c r="J99" i="6"/>
  <c r="I99" i="6"/>
  <c r="Q98" i="6"/>
  <c r="L98" i="6"/>
  <c r="K98" i="6"/>
  <c r="J98" i="6"/>
  <c r="I98" i="6"/>
  <c r="Q97" i="6"/>
  <c r="L97" i="6"/>
  <c r="K97" i="6"/>
  <c r="J97" i="6"/>
  <c r="I97" i="6"/>
  <c r="Q96" i="6"/>
  <c r="L96" i="6"/>
  <c r="K96" i="6"/>
  <c r="J96" i="6"/>
  <c r="I96" i="6"/>
  <c r="Q95" i="6"/>
  <c r="L95" i="6"/>
  <c r="K95" i="6"/>
  <c r="J95" i="6"/>
  <c r="I95" i="6"/>
  <c r="Q94" i="6"/>
  <c r="L94" i="6"/>
  <c r="K94" i="6"/>
  <c r="J94" i="6"/>
  <c r="I94" i="6"/>
  <c r="Q93" i="6"/>
  <c r="L93" i="6"/>
  <c r="K93" i="6"/>
  <c r="J93" i="6"/>
  <c r="I93" i="6"/>
  <c r="Q92" i="6"/>
  <c r="L92" i="6"/>
  <c r="K92" i="6"/>
  <c r="J92" i="6"/>
  <c r="I92" i="6"/>
  <c r="Q91" i="6"/>
  <c r="L91" i="6"/>
  <c r="K91" i="6"/>
  <c r="J91" i="6"/>
  <c r="I91" i="6"/>
  <c r="Q90" i="6"/>
  <c r="L90" i="6"/>
  <c r="K90" i="6"/>
  <c r="J90" i="6"/>
  <c r="I90" i="6"/>
  <c r="Q89" i="6"/>
  <c r="L89" i="6"/>
  <c r="K89" i="6"/>
  <c r="J89" i="6"/>
  <c r="I89" i="6"/>
  <c r="Q88" i="6"/>
  <c r="L88" i="6"/>
  <c r="K88" i="6"/>
  <c r="J88" i="6"/>
  <c r="I88" i="6"/>
  <c r="Q87" i="6"/>
  <c r="L87" i="6"/>
  <c r="K87" i="6"/>
  <c r="J87" i="6"/>
  <c r="I87" i="6"/>
  <c r="Q86" i="6"/>
  <c r="L86" i="6"/>
  <c r="K86" i="6"/>
  <c r="J86" i="6"/>
  <c r="I86" i="6"/>
  <c r="Q85" i="6"/>
  <c r="L85" i="6"/>
  <c r="K85" i="6"/>
  <c r="J85" i="6"/>
  <c r="I85" i="6"/>
  <c r="Q84" i="6"/>
  <c r="L84" i="6"/>
  <c r="K84" i="6"/>
  <c r="J84" i="6"/>
  <c r="I84" i="6"/>
  <c r="Q83" i="6"/>
  <c r="L83" i="6"/>
  <c r="K83" i="6"/>
  <c r="J83" i="6"/>
  <c r="I83" i="6"/>
  <c r="Q82" i="6"/>
  <c r="L82" i="6"/>
  <c r="K82" i="6"/>
  <c r="J82" i="6"/>
  <c r="I82" i="6"/>
  <c r="Q81" i="6"/>
  <c r="L81" i="6"/>
  <c r="K81" i="6"/>
  <c r="J81" i="6"/>
  <c r="I81" i="6"/>
  <c r="Q80" i="6"/>
  <c r="L80" i="6"/>
  <c r="K80" i="6"/>
  <c r="J80" i="6"/>
  <c r="I80" i="6"/>
  <c r="Q79" i="6"/>
  <c r="L79" i="6"/>
  <c r="K79" i="6"/>
  <c r="J79" i="6"/>
  <c r="I79" i="6"/>
  <c r="Q78" i="6"/>
  <c r="L78" i="6"/>
  <c r="K78" i="6"/>
  <c r="J78" i="6"/>
  <c r="I78" i="6"/>
  <c r="Q77" i="6"/>
  <c r="L77" i="6"/>
  <c r="K77" i="6"/>
  <c r="J77" i="6"/>
  <c r="I77" i="6"/>
  <c r="Q76" i="6"/>
  <c r="L76" i="6"/>
  <c r="K76" i="6"/>
  <c r="J76" i="6"/>
  <c r="I76" i="6"/>
  <c r="Q75" i="6"/>
  <c r="L75" i="6"/>
  <c r="K75" i="6"/>
  <c r="J75" i="6"/>
  <c r="I75" i="6"/>
  <c r="Q74" i="6"/>
  <c r="L74" i="6"/>
  <c r="K74" i="6"/>
  <c r="J74" i="6"/>
  <c r="I74" i="6"/>
  <c r="Q73" i="6"/>
  <c r="L73" i="6"/>
  <c r="K73" i="6"/>
  <c r="J73" i="6"/>
  <c r="I73" i="6"/>
  <c r="Q72" i="6"/>
  <c r="L72" i="6"/>
  <c r="K72" i="6"/>
  <c r="J72" i="6"/>
  <c r="I72" i="6"/>
  <c r="Q71" i="6"/>
  <c r="L71" i="6"/>
  <c r="K71" i="6"/>
  <c r="J71" i="6"/>
  <c r="I71" i="6"/>
  <c r="Q70" i="6"/>
  <c r="L70" i="6"/>
  <c r="K70" i="6"/>
  <c r="J70" i="6"/>
  <c r="I70" i="6"/>
  <c r="Q69" i="6"/>
  <c r="L69" i="6"/>
  <c r="K69" i="6"/>
  <c r="J69" i="6"/>
  <c r="I69" i="6"/>
  <c r="Q68" i="6"/>
  <c r="L68" i="6"/>
  <c r="K68" i="6"/>
  <c r="J68" i="6"/>
  <c r="I68" i="6"/>
  <c r="Q67" i="6"/>
  <c r="L67" i="6"/>
  <c r="K67" i="6"/>
  <c r="J67" i="6"/>
  <c r="I67" i="6"/>
  <c r="Q66" i="6"/>
  <c r="L66" i="6"/>
  <c r="K66" i="6"/>
  <c r="J66" i="6"/>
  <c r="I66" i="6"/>
  <c r="Q65" i="6"/>
  <c r="L65" i="6"/>
  <c r="K65" i="6"/>
  <c r="J65" i="6"/>
  <c r="I65" i="6"/>
  <c r="Q64" i="6"/>
  <c r="L64" i="6"/>
  <c r="K64" i="6"/>
  <c r="J64" i="6"/>
  <c r="I64" i="6"/>
  <c r="Q63" i="6"/>
  <c r="L63" i="6"/>
  <c r="K63" i="6"/>
  <c r="J63" i="6"/>
  <c r="I63" i="6"/>
  <c r="Q62" i="6"/>
  <c r="L62" i="6"/>
  <c r="K62" i="6"/>
  <c r="J62" i="6"/>
  <c r="I62" i="6"/>
  <c r="Q61" i="6"/>
  <c r="L61" i="6"/>
  <c r="K61" i="6"/>
  <c r="J61" i="6"/>
  <c r="I61" i="6"/>
  <c r="Q60" i="6"/>
  <c r="L60" i="6"/>
  <c r="K60" i="6"/>
  <c r="J60" i="6"/>
  <c r="I60" i="6"/>
  <c r="Q59" i="6"/>
  <c r="L59" i="6"/>
  <c r="K59" i="6"/>
  <c r="J59" i="6"/>
  <c r="I59" i="6"/>
  <c r="Q58" i="6"/>
  <c r="L58" i="6"/>
  <c r="K58" i="6"/>
  <c r="J58" i="6"/>
  <c r="I58" i="6"/>
  <c r="Q57" i="6"/>
  <c r="L57" i="6"/>
  <c r="K57" i="6"/>
  <c r="J57" i="6"/>
  <c r="I57" i="6"/>
  <c r="Q56" i="6"/>
  <c r="L56" i="6"/>
  <c r="K56" i="6"/>
  <c r="J56" i="6"/>
  <c r="I56" i="6"/>
  <c r="Q55" i="6"/>
  <c r="L55" i="6"/>
  <c r="K55" i="6"/>
  <c r="J55" i="6"/>
  <c r="I55" i="6"/>
  <c r="Q54" i="6"/>
  <c r="L54" i="6"/>
  <c r="K54" i="6"/>
  <c r="J54" i="6"/>
  <c r="I54" i="6"/>
  <c r="Q53" i="6"/>
  <c r="L53" i="6"/>
  <c r="K53" i="6"/>
  <c r="J53" i="6"/>
  <c r="I53" i="6"/>
  <c r="Q52" i="6"/>
  <c r="L52" i="6"/>
  <c r="K52" i="6"/>
  <c r="J52" i="6"/>
  <c r="I52" i="6"/>
  <c r="Q51" i="6"/>
  <c r="L51" i="6"/>
  <c r="K51" i="6"/>
  <c r="J51" i="6"/>
  <c r="I51" i="6"/>
  <c r="Q50" i="6"/>
  <c r="L50" i="6"/>
  <c r="K50" i="6"/>
  <c r="J50" i="6"/>
  <c r="I50" i="6"/>
  <c r="Q49" i="6"/>
  <c r="L49" i="6"/>
  <c r="K49" i="6"/>
  <c r="J49" i="6"/>
  <c r="I49" i="6"/>
  <c r="Q48" i="6"/>
  <c r="L48" i="6"/>
  <c r="K48" i="6"/>
  <c r="J48" i="6"/>
  <c r="I48" i="6"/>
  <c r="Q47" i="6"/>
  <c r="L47" i="6"/>
  <c r="K47" i="6"/>
  <c r="J47" i="6"/>
  <c r="I47" i="6"/>
  <c r="Q46" i="6"/>
  <c r="L46" i="6"/>
  <c r="K46" i="6"/>
  <c r="J46" i="6"/>
  <c r="I46" i="6"/>
  <c r="Q45" i="6"/>
  <c r="L45" i="6"/>
  <c r="K45" i="6"/>
  <c r="J45" i="6"/>
  <c r="I45" i="6"/>
  <c r="Q44" i="6"/>
  <c r="L44" i="6"/>
  <c r="K44" i="6"/>
  <c r="J44" i="6"/>
  <c r="I44" i="6"/>
  <c r="Q43" i="6"/>
  <c r="L43" i="6"/>
  <c r="K43" i="6"/>
  <c r="J43" i="6"/>
  <c r="I43" i="6"/>
  <c r="Q42" i="6"/>
  <c r="L42" i="6"/>
  <c r="K42" i="6"/>
  <c r="J42" i="6"/>
  <c r="I42" i="6"/>
  <c r="Q41" i="6"/>
  <c r="L41" i="6"/>
  <c r="K41" i="6"/>
  <c r="J41" i="6"/>
  <c r="I41" i="6"/>
  <c r="Q40" i="6"/>
  <c r="L40" i="6"/>
  <c r="K40" i="6"/>
  <c r="J40" i="6"/>
  <c r="I40" i="6"/>
  <c r="Q39" i="6"/>
  <c r="L39" i="6"/>
  <c r="K39" i="6"/>
  <c r="J39" i="6"/>
  <c r="I39" i="6"/>
  <c r="Q38" i="6"/>
  <c r="L38" i="6"/>
  <c r="K38" i="6"/>
  <c r="J38" i="6"/>
  <c r="I38" i="6"/>
  <c r="Q37" i="6"/>
  <c r="L37" i="6"/>
  <c r="K37" i="6"/>
  <c r="J37" i="6"/>
  <c r="I37" i="6"/>
  <c r="Q36" i="6"/>
  <c r="L36" i="6"/>
  <c r="K36" i="6"/>
  <c r="J36" i="6"/>
  <c r="I36" i="6"/>
  <c r="Q35" i="6"/>
  <c r="L35" i="6"/>
  <c r="K35" i="6"/>
  <c r="J35" i="6"/>
  <c r="I35" i="6"/>
  <c r="Q34" i="6"/>
  <c r="L34" i="6"/>
  <c r="K34" i="6"/>
  <c r="J34" i="6"/>
  <c r="I34" i="6"/>
  <c r="Q33" i="6"/>
  <c r="L33" i="6"/>
  <c r="K33" i="6"/>
  <c r="J33" i="6"/>
  <c r="I33" i="6"/>
  <c r="Q32" i="6"/>
  <c r="L32" i="6"/>
  <c r="K32" i="6"/>
  <c r="J32" i="6"/>
  <c r="I32" i="6"/>
  <c r="Q31" i="6"/>
  <c r="L31" i="6"/>
  <c r="K31" i="6"/>
  <c r="J31" i="6"/>
  <c r="I31" i="6"/>
  <c r="Q30" i="6"/>
  <c r="L30" i="6"/>
  <c r="K30" i="6"/>
  <c r="J30" i="6"/>
  <c r="I30" i="6"/>
  <c r="Q29" i="6"/>
  <c r="L29" i="6"/>
  <c r="K29" i="6"/>
  <c r="J29" i="6"/>
  <c r="I29" i="6"/>
  <c r="Q28" i="6"/>
  <c r="L28" i="6"/>
  <c r="K28" i="6"/>
  <c r="J28" i="6"/>
  <c r="I28" i="6"/>
  <c r="Q27" i="6"/>
  <c r="L27" i="6"/>
  <c r="K27" i="6"/>
  <c r="J27" i="6"/>
  <c r="I27" i="6"/>
  <c r="Q26" i="6"/>
  <c r="L26" i="6"/>
  <c r="K26" i="6"/>
  <c r="J26" i="6"/>
  <c r="I26" i="6"/>
  <c r="Q25" i="6"/>
  <c r="L25" i="6"/>
  <c r="K25" i="6"/>
  <c r="J25" i="6"/>
  <c r="I25" i="6"/>
  <c r="Q24" i="6"/>
  <c r="L24" i="6"/>
  <c r="K24" i="6"/>
  <c r="J24" i="6"/>
  <c r="I24" i="6"/>
  <c r="Q23" i="6"/>
  <c r="L23" i="6"/>
  <c r="K23" i="6"/>
  <c r="J23" i="6"/>
  <c r="I23" i="6"/>
  <c r="Q22" i="6"/>
  <c r="L22" i="6"/>
  <c r="K22" i="6"/>
  <c r="J22" i="6"/>
  <c r="I22" i="6"/>
  <c r="Q21" i="6"/>
  <c r="L21" i="6"/>
  <c r="K21" i="6"/>
  <c r="J21" i="6"/>
  <c r="I21" i="6"/>
  <c r="Q20" i="6"/>
  <c r="L20" i="6"/>
  <c r="K20" i="6"/>
  <c r="J20" i="6"/>
  <c r="I20" i="6"/>
  <c r="Q19" i="6"/>
  <c r="L19" i="6"/>
  <c r="K19" i="6"/>
  <c r="J19" i="6"/>
  <c r="I19" i="6"/>
  <c r="Q18" i="6"/>
  <c r="L18" i="6"/>
  <c r="K18" i="6"/>
  <c r="J18" i="6"/>
  <c r="I18" i="6"/>
  <c r="Q17" i="6"/>
  <c r="L17" i="6"/>
  <c r="K17" i="6"/>
  <c r="J17" i="6"/>
  <c r="I17" i="6"/>
  <c r="Q16" i="6"/>
  <c r="L16" i="6"/>
  <c r="K16" i="6"/>
  <c r="J16" i="6"/>
  <c r="I16" i="6"/>
  <c r="Q15" i="6"/>
  <c r="L15" i="6"/>
  <c r="K15" i="6"/>
  <c r="J15" i="6"/>
  <c r="I15" i="6"/>
  <c r="Q14" i="6"/>
  <c r="L14" i="6"/>
  <c r="K14" i="6"/>
  <c r="J14" i="6"/>
  <c r="I14" i="6"/>
  <c r="Q13" i="6"/>
  <c r="L13" i="6"/>
  <c r="K13" i="6"/>
  <c r="J13" i="6"/>
  <c r="I13" i="6"/>
  <c r="Q12" i="6"/>
  <c r="L12" i="6"/>
  <c r="K12" i="6"/>
  <c r="J12" i="6"/>
  <c r="I12" i="6"/>
  <c r="Q11" i="6"/>
  <c r="L11" i="6"/>
  <c r="K11" i="6"/>
  <c r="J11" i="6"/>
  <c r="I11" i="6"/>
  <c r="Q10" i="6"/>
  <c r="L10" i="6"/>
  <c r="K10" i="6"/>
  <c r="J10" i="6"/>
  <c r="I10" i="6"/>
  <c r="Q9" i="6"/>
  <c r="L9" i="6"/>
  <c r="K9" i="6"/>
  <c r="J9" i="6"/>
  <c r="I9" i="6"/>
  <c r="Q8" i="6"/>
  <c r="L8" i="6"/>
  <c r="K8" i="6"/>
  <c r="J8" i="6"/>
  <c r="I8" i="6"/>
  <c r="Q7" i="6"/>
  <c r="L7" i="6"/>
  <c r="K7" i="6"/>
  <c r="J7" i="6"/>
  <c r="I7" i="6"/>
  <c r="Q6" i="6"/>
  <c r="L6" i="6"/>
  <c r="K6" i="6"/>
  <c r="J6" i="6"/>
  <c r="I6" i="6"/>
  <c r="Q5" i="6"/>
  <c r="L5" i="6"/>
  <c r="K5" i="6"/>
  <c r="J5" i="6"/>
  <c r="I5" i="6"/>
  <c r="Q4" i="6"/>
  <c r="L4" i="6"/>
  <c r="K4" i="6"/>
  <c r="J4" i="6"/>
  <c r="I4" i="6"/>
  <c r="Q3" i="6"/>
  <c r="L3" i="6"/>
  <c r="K3" i="6"/>
  <c r="J3" i="6"/>
  <c r="I3" i="6"/>
  <c r="Q2" i="6"/>
  <c r="L2" i="6"/>
  <c r="K2" i="6"/>
  <c r="J2" i="6"/>
  <c r="I2" i="6"/>
  <c r="B39" i="1" l="1"/>
  <c r="B38" i="1"/>
  <c r="B23" i="1"/>
  <c r="D41" i="1"/>
  <c r="E41" i="1" s="1"/>
  <c r="D42" i="1"/>
  <c r="E42" i="1" s="1"/>
  <c r="D39" i="1"/>
  <c r="D38" i="1"/>
  <c r="E39" i="1" l="1"/>
  <c r="E45" i="1" s="1"/>
  <c r="E38" i="1"/>
  <c r="E44" i="1" s="1"/>
  <c r="B40" i="1"/>
  <c r="E48" i="1"/>
  <c r="D47" i="1"/>
  <c r="E47" i="1" s="1"/>
  <c r="E46" i="1" l="1"/>
  <c r="E40" i="1"/>
  <c r="E25" i="1"/>
  <c r="E49" i="1" l="1"/>
  <c r="E50" i="1"/>
  <c r="E51" i="1"/>
  <c r="E52" i="1"/>
  <c r="E53" i="1"/>
  <c r="E54" i="1"/>
  <c r="E55" i="1"/>
  <c r="E56" i="1"/>
  <c r="E57" i="1"/>
  <c r="E59" i="1"/>
  <c r="E77" i="1"/>
  <c r="E84" i="1"/>
  <c r="E85" i="1"/>
  <c r="E86" i="1"/>
  <c r="E88" i="1"/>
  <c r="E89" i="1"/>
  <c r="E90" i="1"/>
  <c r="E71" i="1"/>
  <c r="E72" i="1"/>
  <c r="E73" i="1"/>
  <c r="E74" i="1"/>
  <c r="E75" i="1"/>
  <c r="E68" i="1"/>
  <c r="E36" i="1"/>
  <c r="E70" i="1"/>
  <c r="E69" i="1"/>
  <c r="E27" i="1"/>
  <c r="E26" i="1"/>
  <c r="E35" i="1"/>
  <c r="D32" i="1"/>
  <c r="E32" i="1" s="1"/>
  <c r="D33" i="1"/>
  <c r="E33" i="1" s="1"/>
  <c r="E34" i="1"/>
  <c r="D31" i="1" l="1"/>
  <c r="E31" i="1" s="1"/>
  <c r="D30" i="1" l="1"/>
  <c r="E30" i="1" s="1"/>
  <c r="D29" i="1"/>
  <c r="E29" i="1" s="1"/>
  <c r="D92" i="1" l="1"/>
  <c r="E23" i="1"/>
  <c r="E24" i="1" s="1"/>
  <c r="E92" i="1" l="1"/>
  <c r="B24" i="1"/>
  <c r="E94" i="1" l="1"/>
  <c r="D8" i="1" s="1"/>
</calcChain>
</file>

<file path=xl/sharedStrings.xml><?xml version="1.0" encoding="utf-8"?>
<sst xmlns="http://schemas.openxmlformats.org/spreadsheetml/2006/main" count="36260" uniqueCount="17085">
  <si>
    <t>aircraft MTOW</t>
  </si>
  <si>
    <t>ADL (12+)</t>
  </si>
  <si>
    <t>CHD (2-11,99)</t>
  </si>
  <si>
    <t>INF (0-1,99)</t>
  </si>
  <si>
    <t>Landing charge</t>
  </si>
  <si>
    <t>aircraft capacity</t>
  </si>
  <si>
    <t>seats</t>
  </si>
  <si>
    <t>per dep pax</t>
  </si>
  <si>
    <t>per departure</t>
  </si>
  <si>
    <t>per turnaround</t>
  </si>
  <si>
    <t>PAX charge ADL</t>
  </si>
  <si>
    <t>PAX charge CHD</t>
  </si>
  <si>
    <t>Night surcharge</t>
  </si>
  <si>
    <t>Parking charge (1st 2 hours for free)</t>
  </si>
  <si>
    <t>per hour</t>
  </si>
  <si>
    <t>GPU 115V with operator</t>
  </si>
  <si>
    <t xml:space="preserve">A.C.U. (per hour) 182,57 </t>
  </si>
  <si>
    <t>Disbursement</t>
  </si>
  <si>
    <t>TOTAL</t>
  </si>
  <si>
    <t>Security charge PAX</t>
  </si>
  <si>
    <t>Security charge Baggage</t>
  </si>
  <si>
    <t>inbound passengers (ARR)</t>
  </si>
  <si>
    <t>outbound passengers (DEP)</t>
  </si>
  <si>
    <t>kgs</t>
  </si>
  <si>
    <t>per litre</t>
  </si>
  <si>
    <t>Communication charge</t>
  </si>
  <si>
    <t>per delivery</t>
  </si>
  <si>
    <t>Ice</t>
  </si>
  <si>
    <t>Hot water</t>
  </si>
  <si>
    <t>Meals warming</t>
  </si>
  <si>
    <t>per portion</t>
  </si>
  <si>
    <t>Dish washing</t>
  </si>
  <si>
    <t>Hotel arrangements</t>
  </si>
  <si>
    <t>per event</t>
  </si>
  <si>
    <t>PCR test arrangements</t>
  </si>
  <si>
    <t>per test</t>
  </si>
  <si>
    <t>Crew brief printing</t>
  </si>
  <si>
    <t>per breif</t>
  </si>
  <si>
    <t>per bag</t>
  </si>
  <si>
    <t xml:space="preserve">G.P.U. 28V with operator </t>
  </si>
  <si>
    <t xml:space="preserve">A.S.U. with operator </t>
  </si>
  <si>
    <t xml:space="preserve">Forklift up to 3 tons with operator </t>
  </si>
  <si>
    <t xml:space="preserve">Conveyor Belt with operator </t>
  </si>
  <si>
    <t>per service</t>
  </si>
  <si>
    <t xml:space="preserve">PRM Charge </t>
  </si>
  <si>
    <t xml:space="preserve">Toilet Service </t>
  </si>
  <si>
    <t xml:space="preserve">Water Service </t>
  </si>
  <si>
    <t xml:space="preserve">Food Waste (EU incoming flights) </t>
  </si>
  <si>
    <t>Flight type</t>
  </si>
  <si>
    <t>commercial</t>
  </si>
  <si>
    <t>private</t>
  </si>
  <si>
    <t>per tone of MTOW</t>
  </si>
  <si>
    <t>Lounge service charge</t>
  </si>
  <si>
    <t>per pax</t>
  </si>
  <si>
    <t>Supervision fee</t>
  </si>
  <si>
    <t>Baggagee service (landside)</t>
  </si>
  <si>
    <t>Catering delivery (restaurant Zeffirino - airport)</t>
  </si>
  <si>
    <t>Catering handling (airport - aircraft)</t>
  </si>
  <si>
    <t>per pack, 2 kg</t>
  </si>
  <si>
    <t>per room</t>
  </si>
  <si>
    <t>Airline equipment storage</t>
  </si>
  <si>
    <t>Tax free assistance</t>
  </si>
  <si>
    <t>Aircraft type</t>
  </si>
  <si>
    <t>narrow</t>
  </si>
  <si>
    <t>wide</t>
  </si>
  <si>
    <t>per 1 WM cycle</t>
  </si>
  <si>
    <t>From</t>
  </si>
  <si>
    <t>EVRA</t>
  </si>
  <si>
    <t>SCHEDULE</t>
  </si>
  <si>
    <t>To</t>
  </si>
  <si>
    <t>LIMJ</t>
  </si>
  <si>
    <t>LFMN</t>
  </si>
  <si>
    <t>STD</t>
  </si>
  <si>
    <t>DEP date</t>
  </si>
  <si>
    <t>ARR date</t>
  </si>
  <si>
    <t>UUWW</t>
  </si>
  <si>
    <t>UWKE</t>
  </si>
  <si>
    <t>OUTBOUND (DEP)</t>
  </si>
  <si>
    <t>INBOUND (ARR)</t>
  </si>
  <si>
    <t>from</t>
  </si>
  <si>
    <t xml:space="preserve">to </t>
  </si>
  <si>
    <t>ARR time</t>
  </si>
  <si>
    <t>UWKD</t>
  </si>
  <si>
    <t>DEP time</t>
  </si>
  <si>
    <t>PAX INFO</t>
  </si>
  <si>
    <t xml:space="preserve"> </t>
  </si>
  <si>
    <t>FLIGHT INFO</t>
  </si>
  <si>
    <t>BASIC CHARGES</t>
  </si>
  <si>
    <t>PASSENGER CHARGES AND SERVICES</t>
  </si>
  <si>
    <t>HANDLING CHARGES:</t>
  </si>
  <si>
    <t>TRAVEL SERVICES</t>
  </si>
  <si>
    <t>CATERING HANDLING CHARGES</t>
  </si>
  <si>
    <t>HANDLING CALCULATOR</t>
  </si>
  <si>
    <t>ident</t>
  </si>
  <si>
    <t>type</t>
  </si>
  <si>
    <t>name</t>
  </si>
  <si>
    <t>latitude_deg</t>
  </si>
  <si>
    <t>longitude_deg</t>
  </si>
  <si>
    <t>elevation_ft</t>
  </si>
  <si>
    <t>iso_country</t>
  </si>
  <si>
    <t>iata_code</t>
  </si>
  <si>
    <t>longest RW</t>
  </si>
  <si>
    <t>longest RW width</t>
  </si>
  <si>
    <t>RW pavement</t>
  </si>
  <si>
    <t>continent</t>
  </si>
  <si>
    <t>iso_region</t>
  </si>
  <si>
    <t>municipality</t>
  </si>
  <si>
    <t>Time zone</t>
  </si>
  <si>
    <t>UTC time offset</t>
  </si>
  <si>
    <t>ZUBD</t>
  </si>
  <si>
    <t>medium_airport</t>
  </si>
  <si>
    <t>Qamdo Bangda Airport</t>
  </si>
  <si>
    <t>CN</t>
  </si>
  <si>
    <t>BPX</t>
  </si>
  <si>
    <t>AS</t>
  </si>
  <si>
    <t>CN-54</t>
  </si>
  <si>
    <t>Bangda</t>
  </si>
  <si>
    <t>Asia/Shanghai</t>
  </si>
  <si>
    <t>CN-0046</t>
  </si>
  <si>
    <t>Shigatse Air Base</t>
  </si>
  <si>
    <t>RKZ</t>
  </si>
  <si>
    <t>XigazГЄ</t>
  </si>
  <si>
    <t>UWLW</t>
  </si>
  <si>
    <t>Ulyanovsk East Airport</t>
  </si>
  <si>
    <t>RU</t>
  </si>
  <si>
    <t>ULY</t>
  </si>
  <si>
    <t>EU</t>
  </si>
  <si>
    <t>RU-ULY</t>
  </si>
  <si>
    <t>Cherdakly</t>
  </si>
  <si>
    <t>Europe/Samara</t>
  </si>
  <si>
    <t>FAUP</t>
  </si>
  <si>
    <t>Pierre Van Ryneveld Airport</t>
  </si>
  <si>
    <t>ZA</t>
  </si>
  <si>
    <t>UTN</t>
  </si>
  <si>
    <t>AF</t>
  </si>
  <si>
    <t>ZA-NC</t>
  </si>
  <si>
    <t>Upington</t>
  </si>
  <si>
    <t>Africa/Johannesburg</t>
  </si>
  <si>
    <t>OTHH</t>
  </si>
  <si>
    <t>large_airport</t>
  </si>
  <si>
    <t>Hamad International Airport</t>
  </si>
  <si>
    <t>QA</t>
  </si>
  <si>
    <t>DOH</t>
  </si>
  <si>
    <t>QA-DA</t>
  </si>
  <si>
    <t>Doha</t>
  </si>
  <si>
    <t>\N</t>
  </si>
  <si>
    <t>ZLGM</t>
  </si>
  <si>
    <t>Golmud Airport</t>
  </si>
  <si>
    <t>GOQ</t>
  </si>
  <si>
    <t>CN-63</t>
  </si>
  <si>
    <t>Golmud</t>
  </si>
  <si>
    <t>FVHA</t>
  </si>
  <si>
    <t>Robert Gabriel Mugabe International Airport</t>
  </si>
  <si>
    <t>ZW</t>
  </si>
  <si>
    <t>HRE</t>
  </si>
  <si>
    <t>ZW-HA</t>
  </si>
  <si>
    <t>Harare</t>
  </si>
  <si>
    <t>Africa/Harare</t>
  </si>
  <si>
    <t>FZAA</t>
  </si>
  <si>
    <t>Ndjili International Airport</t>
  </si>
  <si>
    <t>CD</t>
  </si>
  <si>
    <t>FIH</t>
  </si>
  <si>
    <t>CD-KN</t>
  </si>
  <si>
    <t>Kinshasa</t>
  </si>
  <si>
    <t>Africa/Kinshasa</t>
  </si>
  <si>
    <t>FAMM</t>
  </si>
  <si>
    <t>Mmabatho International Airport</t>
  </si>
  <si>
    <t>MBD</t>
  </si>
  <si>
    <t>ZA-NW</t>
  </si>
  <si>
    <t>Mafeking</t>
  </si>
  <si>
    <t>FVWN</t>
  </si>
  <si>
    <t>Hwange National Park Airport</t>
  </si>
  <si>
    <t>HWN</t>
  </si>
  <si>
    <t>ZW-MN</t>
  </si>
  <si>
    <t>Hwange</t>
  </si>
  <si>
    <t>UUBW</t>
  </si>
  <si>
    <t>Zhukovsky International Airport</t>
  </si>
  <si>
    <t>ZIA</t>
  </si>
  <si>
    <t>RU-MOS</t>
  </si>
  <si>
    <t>Moscow</t>
  </si>
  <si>
    <t>Europe/Moscow</t>
  </si>
  <si>
    <t>FYWH</t>
  </si>
  <si>
    <t>Hosea Kutako International Airport</t>
  </si>
  <si>
    <t>NA</t>
  </si>
  <si>
    <t>WDH</t>
  </si>
  <si>
    <t>NA-KH</t>
  </si>
  <si>
    <t>Windhoek</t>
  </si>
  <si>
    <t>Africa/Windhoek</t>
  </si>
  <si>
    <t>OTBD</t>
  </si>
  <si>
    <t>Doha International Airport</t>
  </si>
  <si>
    <t>DIA</t>
  </si>
  <si>
    <t>Asia/Qatar</t>
  </si>
  <si>
    <t>OMDW</t>
  </si>
  <si>
    <t>Al Maktoum International Airport</t>
  </si>
  <si>
    <t>AE</t>
  </si>
  <si>
    <t>DWC</t>
  </si>
  <si>
    <t>AE-DU</t>
  </si>
  <si>
    <t>Jebel Ali</t>
  </si>
  <si>
    <t>Asia/Dubai</t>
  </si>
  <si>
    <t>UAON</t>
  </si>
  <si>
    <t>Yubileyniy Airfield</t>
  </si>
  <si>
    <t>KZ</t>
  </si>
  <si>
    <t/>
  </si>
  <si>
    <t>KZ-BAY</t>
  </si>
  <si>
    <t>Baikonur</t>
  </si>
  <si>
    <t>ZPPP</t>
  </si>
  <si>
    <t>Kunming Changshui International Airport</t>
  </si>
  <si>
    <t>KMG</t>
  </si>
  <si>
    <t>CN-53</t>
  </si>
  <si>
    <t>Kunming</t>
  </si>
  <si>
    <t>OIBB</t>
  </si>
  <si>
    <t>Bushehr Airport</t>
  </si>
  <si>
    <t>IR</t>
  </si>
  <si>
    <t>BUZ</t>
  </si>
  <si>
    <t>IR-06</t>
  </si>
  <si>
    <t>Bushehr</t>
  </si>
  <si>
    <t>Asia/Tehran</t>
  </si>
  <si>
    <t>OIHS</t>
  </si>
  <si>
    <t>Hamadan Air Base</t>
  </si>
  <si>
    <t>IR-24</t>
  </si>
  <si>
    <t>Hamadan</t>
  </si>
  <si>
    <t>OMDB</t>
  </si>
  <si>
    <t>Dubai International Airport</t>
  </si>
  <si>
    <t>DXB</t>
  </si>
  <si>
    <t>Dubai</t>
  </si>
  <si>
    <t>VIDP</t>
  </si>
  <si>
    <t>Indira Gandhi International Airport</t>
  </si>
  <si>
    <t>IN</t>
  </si>
  <si>
    <t>DEL</t>
  </si>
  <si>
    <t>IN-DL</t>
  </si>
  <si>
    <t>New Delhi</t>
  </si>
  <si>
    <t>Asia/Calcutta</t>
  </si>
  <si>
    <t>FAOR</t>
  </si>
  <si>
    <t>OR Tambo International Airport</t>
  </si>
  <si>
    <t>JNB</t>
  </si>
  <si>
    <t>ZA-GT</t>
  </si>
  <si>
    <t>Johannesburg</t>
  </si>
  <si>
    <t>OIFM</t>
  </si>
  <si>
    <t>Esfahan Shahid Beheshti International Airport</t>
  </si>
  <si>
    <t>IFN</t>
  </si>
  <si>
    <t>IR-04</t>
  </si>
  <si>
    <t>Isfahan</t>
  </si>
  <si>
    <t>UAAA</t>
  </si>
  <si>
    <t>Almaty Airport</t>
  </si>
  <si>
    <t>ALA</t>
  </si>
  <si>
    <t>KZ-ALM</t>
  </si>
  <si>
    <t>Almaty</t>
  </si>
  <si>
    <t>Asia/Qyzylorda</t>
  </si>
  <si>
    <t>OISS</t>
  </si>
  <si>
    <t>Shiraz Shahid Dastghaib International Airport</t>
  </si>
  <si>
    <t>SYZ</t>
  </si>
  <si>
    <t>IR-14</t>
  </si>
  <si>
    <t>Shiraz</t>
  </si>
  <si>
    <t>VYMD</t>
  </si>
  <si>
    <t>Mandalay International Airport</t>
  </si>
  <si>
    <t>MM</t>
  </si>
  <si>
    <t>MDL</t>
  </si>
  <si>
    <t>MM-04</t>
  </si>
  <si>
    <t>Mandalay</t>
  </si>
  <si>
    <t>Asia/Rangoon</t>
  </si>
  <si>
    <t>CYYC</t>
  </si>
  <si>
    <t>Calgary International Airport</t>
  </si>
  <si>
    <t>CA</t>
  </si>
  <si>
    <t>YYC</t>
  </si>
  <si>
    <t>CA-AB</t>
  </si>
  <si>
    <t>Calgary</t>
  </si>
  <si>
    <t>America/Edmonton</t>
  </si>
  <si>
    <t>OIZH</t>
  </si>
  <si>
    <t>Zahedan International Airport</t>
  </si>
  <si>
    <t>ZAH</t>
  </si>
  <si>
    <t>IR-13</t>
  </si>
  <si>
    <t>Zahedan</t>
  </si>
  <si>
    <t>VOHS</t>
  </si>
  <si>
    <t>Rajiv Gandhi International Airport</t>
  </si>
  <si>
    <t>HYD</t>
  </si>
  <si>
    <t>IN-TG</t>
  </si>
  <si>
    <t>Hyderabad</t>
  </si>
  <si>
    <t>OIIE</t>
  </si>
  <si>
    <t>Imam Khomeini International Airport</t>
  </si>
  <si>
    <t>IKA</t>
  </si>
  <si>
    <t>IR-07</t>
  </si>
  <si>
    <t>Tehran</t>
  </si>
  <si>
    <t>ORER</t>
  </si>
  <si>
    <t>Erbil International Airport</t>
  </si>
  <si>
    <t>IQ</t>
  </si>
  <si>
    <t>EBL</t>
  </si>
  <si>
    <t>IQ-AR</t>
  </si>
  <si>
    <t>Arbil</t>
  </si>
  <si>
    <t>Asia/Baghdad</t>
  </si>
  <si>
    <t>OIKQ</t>
  </si>
  <si>
    <t>Dayrestan Airport</t>
  </si>
  <si>
    <t>IR-23</t>
  </si>
  <si>
    <t>LFPG</t>
  </si>
  <si>
    <t>Charles de Gaulle International Airport</t>
  </si>
  <si>
    <t>FR</t>
  </si>
  <si>
    <t>CDG</t>
  </si>
  <si>
    <t>FR-IDF</t>
  </si>
  <si>
    <t>Paris</t>
  </si>
  <si>
    <t>Europe/Paris</t>
  </si>
  <si>
    <t>OERK</t>
  </si>
  <si>
    <t>King Khaled International Airport</t>
  </si>
  <si>
    <t>SA</t>
  </si>
  <si>
    <t>RUH</t>
  </si>
  <si>
    <t>SA-01</t>
  </si>
  <si>
    <t>Riyadh</t>
  </si>
  <si>
    <t>Asia/Riyadh</t>
  </si>
  <si>
    <t>MMTO</t>
  </si>
  <si>
    <t>Licenciado Adolfo Lopez Mateos International Airport</t>
  </si>
  <si>
    <t>MX</t>
  </si>
  <si>
    <t>TLC</t>
  </si>
  <si>
    <t>MX-MEX</t>
  </si>
  <si>
    <t>Toluca</t>
  </si>
  <si>
    <t>America/Mexico_City</t>
  </si>
  <si>
    <t>SPJL</t>
  </si>
  <si>
    <t>Inca Manco Capac International Airport</t>
  </si>
  <si>
    <t>PE</t>
  </si>
  <si>
    <t>JUL</t>
  </si>
  <si>
    <t>PE-PUN</t>
  </si>
  <si>
    <t>Juliaca</t>
  </si>
  <si>
    <t>America/Lima</t>
  </si>
  <si>
    <t>UAFM</t>
  </si>
  <si>
    <t>Manas International Airport</t>
  </si>
  <si>
    <t>KG</t>
  </si>
  <si>
    <t>FRU</t>
  </si>
  <si>
    <t>KG-C</t>
  </si>
  <si>
    <t>Bishkek</t>
  </si>
  <si>
    <t>Asia/Bishkek</t>
  </si>
  <si>
    <t>ZUDC</t>
  </si>
  <si>
    <t>Daocheng Yading Airport</t>
  </si>
  <si>
    <t>DCY</t>
  </si>
  <si>
    <t>CN-51</t>
  </si>
  <si>
    <t>Daocheng County</t>
  </si>
  <si>
    <t>HL69</t>
  </si>
  <si>
    <t>small_airport</t>
  </si>
  <si>
    <t>Al Jufra Airport</t>
  </si>
  <si>
    <t>LY</t>
  </si>
  <si>
    <t>LY-JU</t>
  </si>
  <si>
    <t>LEMD</t>
  </si>
  <si>
    <t>Adolfo SuГЎrez MadridвЂ“Barajas Airport</t>
  </si>
  <si>
    <t>ES</t>
  </si>
  <si>
    <t>MAD</t>
  </si>
  <si>
    <t>ES-M</t>
  </si>
  <si>
    <t>Madrid</t>
  </si>
  <si>
    <t>Europe/Madrid</t>
  </si>
  <si>
    <t>HCMI</t>
  </si>
  <si>
    <t>Berbera Airport</t>
  </si>
  <si>
    <t>SO</t>
  </si>
  <si>
    <t>BBO</t>
  </si>
  <si>
    <t>SO-WO</t>
  </si>
  <si>
    <t>Berbera</t>
  </si>
  <si>
    <t>Africa/Mogadishu</t>
  </si>
  <si>
    <t>WMKK</t>
  </si>
  <si>
    <t>Kuala Lumpur International Airport</t>
  </si>
  <si>
    <t>MY</t>
  </si>
  <si>
    <t>KUL</t>
  </si>
  <si>
    <t>MY-14</t>
  </si>
  <si>
    <t>Kuala Lumpur</t>
  </si>
  <si>
    <t>Asia/Kuala_Lumpur</t>
  </si>
  <si>
    <t>HKJK</t>
  </si>
  <si>
    <t>Jomo Kenyatta International Airport</t>
  </si>
  <si>
    <t>KE</t>
  </si>
  <si>
    <t>NBO</t>
  </si>
  <si>
    <t>KE-110</t>
  </si>
  <si>
    <t>Nairobi</t>
  </si>
  <si>
    <t>Africa/Nairobi</t>
  </si>
  <si>
    <t>OIAJ</t>
  </si>
  <si>
    <t>Omidiyeh Airport</t>
  </si>
  <si>
    <t>OMI</t>
  </si>
  <si>
    <t>IR-10</t>
  </si>
  <si>
    <t>Omidiyeh</t>
  </si>
  <si>
    <t>VOAR</t>
  </si>
  <si>
    <t>INS Rajali / Arakkonam Naval Air Station</t>
  </si>
  <si>
    <t>IN-TN</t>
  </si>
  <si>
    <t>Arakkonam</t>
  </si>
  <si>
    <t>LTFM</t>
  </si>
  <si>
    <t>Д°stanbul Airport</t>
  </si>
  <si>
    <t>TR</t>
  </si>
  <si>
    <t>IST</t>
  </si>
  <si>
    <t>TR-34</t>
  </si>
  <si>
    <t>ArnavutkГ¶y, Istanbul</t>
  </si>
  <si>
    <t>OMAA</t>
  </si>
  <si>
    <t>Abu Dhabi International Airport</t>
  </si>
  <si>
    <t>AUH</t>
  </si>
  <si>
    <t>AE-AZ</t>
  </si>
  <si>
    <t>Abu Dhabi</t>
  </si>
  <si>
    <t>OIYY</t>
  </si>
  <si>
    <t>Shahid Sadooghi Airport</t>
  </si>
  <si>
    <t>AZD</t>
  </si>
  <si>
    <t>IR-25</t>
  </si>
  <si>
    <t>Yazd</t>
  </si>
  <si>
    <t>SEQM</t>
  </si>
  <si>
    <t>Mariscal Sucre International Airport</t>
  </si>
  <si>
    <t>EC</t>
  </si>
  <si>
    <t>UIO</t>
  </si>
  <si>
    <t>EC-P</t>
  </si>
  <si>
    <t>Quito</t>
  </si>
  <si>
    <t>America/Guayaquil</t>
  </si>
  <si>
    <t>LLBG</t>
  </si>
  <si>
    <t>Ben Gurion International Airport</t>
  </si>
  <si>
    <t>IL</t>
  </si>
  <si>
    <t>TLV</t>
  </si>
  <si>
    <t>IL-M</t>
  </si>
  <si>
    <t>Tel Aviv</t>
  </si>
  <si>
    <t>Asia/Jerusalem</t>
  </si>
  <si>
    <t>OMSJ</t>
  </si>
  <si>
    <t>Sharjah International Airport</t>
  </si>
  <si>
    <t>SHJ</t>
  </si>
  <si>
    <t>AE-SH</t>
  </si>
  <si>
    <t>Sharjah</t>
  </si>
  <si>
    <t>OERY</t>
  </si>
  <si>
    <t>Riyadh Air Base</t>
  </si>
  <si>
    <t>XXN</t>
  </si>
  <si>
    <t>WIDD</t>
  </si>
  <si>
    <t>Hang Nadim International Airport</t>
  </si>
  <si>
    <t>ID</t>
  </si>
  <si>
    <t>BTH</t>
  </si>
  <si>
    <t>ID-RI</t>
  </si>
  <si>
    <t>Batam Island</t>
  </si>
  <si>
    <t>Asia/Jakarta</t>
  </si>
  <si>
    <t>OIII</t>
  </si>
  <si>
    <t>Mehrabad International Airport</t>
  </si>
  <si>
    <t>THR</t>
  </si>
  <si>
    <t>FALM</t>
  </si>
  <si>
    <t>Makhado Air Force Base Airport</t>
  </si>
  <si>
    <t>ZA-NP</t>
  </si>
  <si>
    <t>Louis Trichardt Southwest</t>
  </si>
  <si>
    <t>ORAT</t>
  </si>
  <si>
    <t>Al Taqaddum Air Base</t>
  </si>
  <si>
    <t>TQD</t>
  </si>
  <si>
    <t>IQ-AN</t>
  </si>
  <si>
    <t>Al Habbaniyah</t>
  </si>
  <si>
    <t>OETH</t>
  </si>
  <si>
    <t>Thumamah Airport</t>
  </si>
  <si>
    <t>OEMA</t>
  </si>
  <si>
    <t>Prince Mohammad Bin Abdulaziz Airport</t>
  </si>
  <si>
    <t>MED</t>
  </si>
  <si>
    <t>SA-03</t>
  </si>
  <si>
    <t>Medina</t>
  </si>
  <si>
    <t>OEPS</t>
  </si>
  <si>
    <t>Prince Sultan Air Base</t>
  </si>
  <si>
    <t>AKH</t>
  </si>
  <si>
    <t>MMGL</t>
  </si>
  <si>
    <t>Don Miguel Hidalgo Y Costilla International Airport</t>
  </si>
  <si>
    <t>GDL</t>
  </si>
  <si>
    <t>MX-JAL</t>
  </si>
  <si>
    <t>Guadalajara</t>
  </si>
  <si>
    <t>MUCU</t>
  </si>
  <si>
    <t>Antonio Maceo International Airport</t>
  </si>
  <si>
    <t>CU</t>
  </si>
  <si>
    <t>SCU</t>
  </si>
  <si>
    <t>CU-13</t>
  </si>
  <si>
    <t>Santiago</t>
  </si>
  <si>
    <t>America/Havana</t>
  </si>
  <si>
    <t>EDDF</t>
  </si>
  <si>
    <t>Frankfurt am Main Airport</t>
  </si>
  <si>
    <t>DE</t>
  </si>
  <si>
    <t>FRA</t>
  </si>
  <si>
    <t>DE-HE</t>
  </si>
  <si>
    <t>Frankfurt am Main</t>
  </si>
  <si>
    <t>Europe/Berlin</t>
  </si>
  <si>
    <t>EDDM</t>
  </si>
  <si>
    <t>Munich Airport</t>
  </si>
  <si>
    <t>MUC</t>
  </si>
  <si>
    <t>DE-BY</t>
  </si>
  <si>
    <t>Munich</t>
  </si>
  <si>
    <t>ELLX</t>
  </si>
  <si>
    <t>Luxembourg-Findel International Airport</t>
  </si>
  <si>
    <t>LU</t>
  </si>
  <si>
    <t>LUX</t>
  </si>
  <si>
    <t>LU-L</t>
  </si>
  <si>
    <t>Luxembourg</t>
  </si>
  <si>
    <t>Europe/Luxembourg</t>
  </si>
  <si>
    <t>FBSK</t>
  </si>
  <si>
    <t>Sir Seretse Khama International Airport</t>
  </si>
  <si>
    <t>BW</t>
  </si>
  <si>
    <t>GBE</t>
  </si>
  <si>
    <t>BW-SE</t>
  </si>
  <si>
    <t>Gaborone</t>
  </si>
  <si>
    <t>Africa/Gaborone</t>
  </si>
  <si>
    <t>HECA</t>
  </si>
  <si>
    <t>Cairo International Airport</t>
  </si>
  <si>
    <t>EG</t>
  </si>
  <si>
    <t>CAI</t>
  </si>
  <si>
    <t>EG-C</t>
  </si>
  <si>
    <t>Cairo</t>
  </si>
  <si>
    <t>Africa/Cairo</t>
  </si>
  <si>
    <t>HEGN</t>
  </si>
  <si>
    <t>Hurghada International Airport</t>
  </si>
  <si>
    <t>HRG</t>
  </si>
  <si>
    <t>EG-BA</t>
  </si>
  <si>
    <t>Hurghada</t>
  </si>
  <si>
    <t>HETB</t>
  </si>
  <si>
    <t>Taba International Airport</t>
  </si>
  <si>
    <t>TCP</t>
  </si>
  <si>
    <t>EG-SIN</t>
  </si>
  <si>
    <t>Taba</t>
  </si>
  <si>
    <t>HSMN</t>
  </si>
  <si>
    <t>Merowe New Airport</t>
  </si>
  <si>
    <t>SD</t>
  </si>
  <si>
    <t>MWE</t>
  </si>
  <si>
    <t>SD-01</t>
  </si>
  <si>
    <t>Merowe</t>
  </si>
  <si>
    <t>LERL</t>
  </si>
  <si>
    <t>Ciudad Real International Airport</t>
  </si>
  <si>
    <t>CQM</t>
  </si>
  <si>
    <t>ES-CR</t>
  </si>
  <si>
    <t>Ciudad Real</t>
  </si>
  <si>
    <t>LFLL</t>
  </si>
  <si>
    <t>Lyon Saint-ExupГ©ry Airport</t>
  </si>
  <si>
    <t>LYS</t>
  </si>
  <si>
    <t>FR-ARA</t>
  </si>
  <si>
    <t>Lyon</t>
  </si>
  <si>
    <t>LGAV</t>
  </si>
  <si>
    <t>Eleftherios Venizelos International Airport</t>
  </si>
  <si>
    <t>GR</t>
  </si>
  <si>
    <t>ATH</t>
  </si>
  <si>
    <t>GR-A1</t>
  </si>
  <si>
    <t>Athens</t>
  </si>
  <si>
    <t>Europe/Athens</t>
  </si>
  <si>
    <t>MUHA</t>
  </si>
  <si>
    <t>JosГ© MartГ­ International Airport</t>
  </si>
  <si>
    <t>HAV</t>
  </si>
  <si>
    <t>CU-03</t>
  </si>
  <si>
    <t>Havana</t>
  </si>
  <si>
    <t>OEDF</t>
  </si>
  <si>
    <t>King Fahd International Airport</t>
  </si>
  <si>
    <t>DMM</t>
  </si>
  <si>
    <t>SA-04</t>
  </si>
  <si>
    <t>Ad Dammam</t>
  </si>
  <si>
    <t>OEJB</t>
  </si>
  <si>
    <t>Jubail Airport</t>
  </si>
  <si>
    <t>QJB</t>
  </si>
  <si>
    <t>Jubail</t>
  </si>
  <si>
    <t>OEJN</t>
  </si>
  <si>
    <t>King Abdulaziz International Airport</t>
  </si>
  <si>
    <t>JED</t>
  </si>
  <si>
    <t>SA-02</t>
  </si>
  <si>
    <t>Jeddah</t>
  </si>
  <si>
    <t>OM-0003</t>
  </si>
  <si>
    <t>Duqm International Airport</t>
  </si>
  <si>
    <t>OM</t>
  </si>
  <si>
    <t>DQM</t>
  </si>
  <si>
    <t>OM-WU</t>
  </si>
  <si>
    <t>Duqm</t>
  </si>
  <si>
    <t>OMAL</t>
  </si>
  <si>
    <t>Al Ain International Airport</t>
  </si>
  <si>
    <t>AAN</t>
  </si>
  <si>
    <t>Al Ain</t>
  </si>
  <si>
    <t>OOMS</t>
  </si>
  <si>
    <t>Muscat International Airport</t>
  </si>
  <si>
    <t>MCT</t>
  </si>
  <si>
    <t>OM-MA</t>
  </si>
  <si>
    <t>Muscat</t>
  </si>
  <si>
    <t>Asia/Muscat</t>
  </si>
  <si>
    <t>OOTH</t>
  </si>
  <si>
    <t>Thumrait Air Base</t>
  </si>
  <si>
    <t>TTH</t>
  </si>
  <si>
    <t>OM-ZU</t>
  </si>
  <si>
    <t>Thumrait</t>
  </si>
  <si>
    <t>ORAA</t>
  </si>
  <si>
    <t>Al Asad Air Base</t>
  </si>
  <si>
    <t>IQA</t>
  </si>
  <si>
    <t>HД«t</t>
  </si>
  <si>
    <t>ORBI</t>
  </si>
  <si>
    <t>Baghdad International Airport / New Al Muthana Air Base</t>
  </si>
  <si>
    <t>BGW</t>
  </si>
  <si>
    <t>IQ-BG</t>
  </si>
  <si>
    <t>Baghdad</t>
  </si>
  <si>
    <t>ORMM</t>
  </si>
  <si>
    <t>Basra International Airport</t>
  </si>
  <si>
    <t>BSR</t>
  </si>
  <si>
    <t>IQ-BA</t>
  </si>
  <si>
    <t>Basra</t>
  </si>
  <si>
    <t>RJAA</t>
  </si>
  <si>
    <t>Narita International Airport</t>
  </si>
  <si>
    <t>JP</t>
  </si>
  <si>
    <t>NRT</t>
  </si>
  <si>
    <t>JP-12</t>
  </si>
  <si>
    <t>Tokyo</t>
  </si>
  <si>
    <t>Asia/Tokyo</t>
  </si>
  <si>
    <t>RJBB</t>
  </si>
  <si>
    <t>Kansai International Airport</t>
  </si>
  <si>
    <t>KIX</t>
  </si>
  <si>
    <t>JP-27</t>
  </si>
  <si>
    <t>Osaka</t>
  </si>
  <si>
    <t>RJCJ</t>
  </si>
  <si>
    <t>JASDF Chitose Air Base</t>
  </si>
  <si>
    <t>JP-01</t>
  </si>
  <si>
    <t>Chitose</t>
  </si>
  <si>
    <t>SBGL</t>
  </si>
  <si>
    <t>Rio GaleГЈo вЂ“ Tom Jobim International Airport</t>
  </si>
  <si>
    <t>BR</t>
  </si>
  <si>
    <t>GIG</t>
  </si>
  <si>
    <t>BR-RJ</t>
  </si>
  <si>
    <t>Rio De Janeiro</t>
  </si>
  <si>
    <t>America/Sao_Paulo</t>
  </si>
  <si>
    <t>SLLP</t>
  </si>
  <si>
    <t>El Alto International Airport</t>
  </si>
  <si>
    <t>BO</t>
  </si>
  <si>
    <t>LPB</t>
  </si>
  <si>
    <t>BO-L</t>
  </si>
  <si>
    <t>La Paz / El Alto</t>
  </si>
  <si>
    <t>America/La_Paz</t>
  </si>
  <si>
    <t>UBBB</t>
  </si>
  <si>
    <t>Heydar Aliyev International Airport</t>
  </si>
  <si>
    <t>AZ</t>
  </si>
  <si>
    <t>GYD</t>
  </si>
  <si>
    <t>AZ-BA</t>
  </si>
  <si>
    <t>Baku</t>
  </si>
  <si>
    <t>Asia/Baku</t>
  </si>
  <si>
    <t>UHHH</t>
  </si>
  <si>
    <t>Khabarovsk Novy Airport</t>
  </si>
  <si>
    <t>KHV</t>
  </si>
  <si>
    <t>RU-KHA</t>
  </si>
  <si>
    <t>Khabarovsk</t>
  </si>
  <si>
    <t>Asia/Vladivostok</t>
  </si>
  <si>
    <t>UKBB</t>
  </si>
  <si>
    <t>Boryspil International Airport</t>
  </si>
  <si>
    <t>UA</t>
  </si>
  <si>
    <t>KBP</t>
  </si>
  <si>
    <t>UA-32</t>
  </si>
  <si>
    <t>Kiev</t>
  </si>
  <si>
    <t>Europe/Kiev</t>
  </si>
  <si>
    <t>UTTT</t>
  </si>
  <si>
    <t>Tashkent International Airport</t>
  </si>
  <si>
    <t>UZ</t>
  </si>
  <si>
    <t>TAS</t>
  </si>
  <si>
    <t>UZ-TO</t>
  </si>
  <si>
    <t>Tashkent</t>
  </si>
  <si>
    <t>Asia/Samarkand</t>
  </si>
  <si>
    <t>VOBL</t>
  </si>
  <si>
    <t>Kempegowda International Airport</t>
  </si>
  <si>
    <t>BLR</t>
  </si>
  <si>
    <t>IN-KA</t>
  </si>
  <si>
    <t>Bangalore</t>
  </si>
  <si>
    <t>VTBS</t>
  </si>
  <si>
    <t>Suvarnabhumi Airport</t>
  </si>
  <si>
    <t>TH</t>
  </si>
  <si>
    <t>BKK</t>
  </si>
  <si>
    <t>TH-10</t>
  </si>
  <si>
    <t>Bangkok</t>
  </si>
  <si>
    <t>Asia/Bangkok</t>
  </si>
  <si>
    <t>WSSS</t>
  </si>
  <si>
    <t>Singapore Changi Airport</t>
  </si>
  <si>
    <t>SG</t>
  </si>
  <si>
    <t>SIN</t>
  </si>
  <si>
    <t>SG-04</t>
  </si>
  <si>
    <t>Singapore</t>
  </si>
  <si>
    <t>Asia/Singapore</t>
  </si>
  <si>
    <t>ZSPD</t>
  </si>
  <si>
    <t>Shanghai Pudong International Airport</t>
  </si>
  <si>
    <t>PVG</t>
  </si>
  <si>
    <t>CN-31</t>
  </si>
  <si>
    <t>Shanghai (Pudong)</t>
  </si>
  <si>
    <t>ZUKD</t>
  </si>
  <si>
    <t>Kangding Airport</t>
  </si>
  <si>
    <t>KGT</t>
  </si>
  <si>
    <t>Kangding</t>
  </si>
  <si>
    <t>ZULS</t>
  </si>
  <si>
    <t>Lhasa Gonggar Airport</t>
  </si>
  <si>
    <t>LXA</t>
  </si>
  <si>
    <t>Lhasa</t>
  </si>
  <si>
    <t>OIBP</t>
  </si>
  <si>
    <t>Persian Gulf International Airport</t>
  </si>
  <si>
    <t>PGU</t>
  </si>
  <si>
    <t>Asalouyeh</t>
  </si>
  <si>
    <t>OOSH</t>
  </si>
  <si>
    <t>Sohar Airport</t>
  </si>
  <si>
    <t>OHS</t>
  </si>
  <si>
    <t>OM-BA</t>
  </si>
  <si>
    <t>Sohar</t>
  </si>
  <si>
    <t>FAHS</t>
  </si>
  <si>
    <t>Hoedspruit Air Force Base Airport</t>
  </si>
  <si>
    <t>HDS</t>
  </si>
  <si>
    <t>Hoedspruit</t>
  </si>
  <si>
    <t>OIMC</t>
  </si>
  <si>
    <t>Sarakhs Airport</t>
  </si>
  <si>
    <t>CKT</t>
  </si>
  <si>
    <t>IR-30</t>
  </si>
  <si>
    <t>Sarakhs</t>
  </si>
  <si>
    <t>SPLC</t>
  </si>
  <si>
    <t>Mariano Melgar</t>
  </si>
  <si>
    <t>PE-ARE</t>
  </si>
  <si>
    <t>La Joya</t>
  </si>
  <si>
    <t>FLLS</t>
  </si>
  <si>
    <t>Kenneth Kaunda International Airport</t>
  </si>
  <si>
    <t>ZM</t>
  </si>
  <si>
    <t>LUN</t>
  </si>
  <si>
    <t>ZM-09</t>
  </si>
  <si>
    <t>Lusaka</t>
  </si>
  <si>
    <t>Africa/Lusaka</t>
  </si>
  <si>
    <t>RKSI</t>
  </si>
  <si>
    <t>Incheon International Airport</t>
  </si>
  <si>
    <t>KR</t>
  </si>
  <si>
    <t>ICN</t>
  </si>
  <si>
    <t>KR-28</t>
  </si>
  <si>
    <t>Seoul</t>
  </si>
  <si>
    <t>Asia/Seoul</t>
  </si>
  <si>
    <t>YSSY</t>
  </si>
  <si>
    <t>Sydney Kingsford Smith International Airport</t>
  </si>
  <si>
    <t>AU</t>
  </si>
  <si>
    <t>SYD</t>
  </si>
  <si>
    <t>OC</t>
  </si>
  <si>
    <t>AU-NSW</t>
  </si>
  <si>
    <t>Sydney</t>
  </si>
  <si>
    <t>Australia/Sydney</t>
  </si>
  <si>
    <t>OBBI</t>
  </si>
  <si>
    <t>Bahrain International Airport</t>
  </si>
  <si>
    <t>BH</t>
  </si>
  <si>
    <t>BAH</t>
  </si>
  <si>
    <t>BH-15</t>
  </si>
  <si>
    <t>Manama</t>
  </si>
  <si>
    <t>Asia/Bahrain</t>
  </si>
  <si>
    <t>OMDM</t>
  </si>
  <si>
    <t>Al Minhad Air Base</t>
  </si>
  <si>
    <t>NHD</t>
  </si>
  <si>
    <t>MMMX</t>
  </si>
  <si>
    <t>Licenciado Benito Juarez International Airport</t>
  </si>
  <si>
    <t>MEX</t>
  </si>
  <si>
    <t>MX-DIF</t>
  </si>
  <si>
    <t>Mexico City</t>
  </si>
  <si>
    <t>OIMM</t>
  </si>
  <si>
    <t>Mashhad International Airport</t>
  </si>
  <si>
    <t>MHD</t>
  </si>
  <si>
    <t>Mashhad</t>
  </si>
  <si>
    <t>LIMC</t>
  </si>
  <si>
    <t>Malpensa International Airport</t>
  </si>
  <si>
    <t>IT</t>
  </si>
  <si>
    <t>MXP</t>
  </si>
  <si>
    <t>IT-25</t>
  </si>
  <si>
    <t>Milan</t>
  </si>
  <si>
    <t>Europe/Rome</t>
  </si>
  <si>
    <t>EGLL</t>
  </si>
  <si>
    <t>London Heathrow Airport</t>
  </si>
  <si>
    <t>GB</t>
  </si>
  <si>
    <t>LHR</t>
  </si>
  <si>
    <t>GB-ENG</t>
  </si>
  <si>
    <t>London</t>
  </si>
  <si>
    <t>Europe/London</t>
  </si>
  <si>
    <t>DNMM</t>
  </si>
  <si>
    <t>Murtala Muhammed International Airport</t>
  </si>
  <si>
    <t>NG</t>
  </si>
  <si>
    <t>LOS</t>
  </si>
  <si>
    <t>NG-LA</t>
  </si>
  <si>
    <t>Lagos</t>
  </si>
  <si>
    <t>Africa/Lagos</t>
  </si>
  <si>
    <t>LFSB</t>
  </si>
  <si>
    <t>EuroAirport Basel-Mulhouse-Freiburg Airport</t>
  </si>
  <si>
    <t>BSL</t>
  </si>
  <si>
    <t>FR-GES</t>
  </si>
  <si>
    <t>BГўle/Mulhouse</t>
  </si>
  <si>
    <t>LIRF</t>
  </si>
  <si>
    <t>RomeвЂ“Fiumicino Leonardo da Vinci International Airport</t>
  </si>
  <si>
    <t>FCO</t>
  </si>
  <si>
    <t>IT-62</t>
  </si>
  <si>
    <t>Rome</t>
  </si>
  <si>
    <t>LSGG</t>
  </si>
  <si>
    <t>Geneva Cointrin International Airport</t>
  </si>
  <si>
    <t>CH</t>
  </si>
  <si>
    <t>GVA</t>
  </si>
  <si>
    <t>CH-GE</t>
  </si>
  <si>
    <t>Geneva</t>
  </si>
  <si>
    <t>URMM</t>
  </si>
  <si>
    <t>Mineralnyye Vody Airport</t>
  </si>
  <si>
    <t>MRV</t>
  </si>
  <si>
    <t>RU-STA</t>
  </si>
  <si>
    <t>Mineralnyye Vody</t>
  </si>
  <si>
    <t>HL83</t>
  </si>
  <si>
    <t>Nanur Airport</t>
  </si>
  <si>
    <t>LY-SR</t>
  </si>
  <si>
    <t>DA16</t>
  </si>
  <si>
    <t>Tindouf East Airport</t>
  </si>
  <si>
    <t>DZ</t>
  </si>
  <si>
    <t>DZ-37</t>
  </si>
  <si>
    <t>Tindouf</t>
  </si>
  <si>
    <t>LFOK</t>
  </si>
  <si>
    <t>ChГўlons-Vatry Airport</t>
  </si>
  <si>
    <t>XCR</t>
  </si>
  <si>
    <t>Vatry</t>
  </si>
  <si>
    <t>OIAD</t>
  </si>
  <si>
    <t>Dezful Airport</t>
  </si>
  <si>
    <t>DEF</t>
  </si>
  <si>
    <t>Dezful</t>
  </si>
  <si>
    <t>UDYZ</t>
  </si>
  <si>
    <t>Zvartnots International Airport</t>
  </si>
  <si>
    <t>AM</t>
  </si>
  <si>
    <t>EVN</t>
  </si>
  <si>
    <t>AM-ER</t>
  </si>
  <si>
    <t>Yerevan</t>
  </si>
  <si>
    <t>Asia/Yerevan</t>
  </si>
  <si>
    <t>OIKK</t>
  </si>
  <si>
    <t>Kerman Airport</t>
  </si>
  <si>
    <t>KER</t>
  </si>
  <si>
    <t>IR-15</t>
  </si>
  <si>
    <t>Kerman</t>
  </si>
  <si>
    <t>CYOD</t>
  </si>
  <si>
    <t>CFB Cold Lake</t>
  </si>
  <si>
    <t>YOD</t>
  </si>
  <si>
    <t>Cold Lake</t>
  </si>
  <si>
    <t>UWLL</t>
  </si>
  <si>
    <t>Ulyanovsk Baratayevka Airport</t>
  </si>
  <si>
    <t>ULV</t>
  </si>
  <si>
    <t>Ulyanovsk</t>
  </si>
  <si>
    <t>EDDK</t>
  </si>
  <si>
    <t>Cologne Bonn Airport</t>
  </si>
  <si>
    <t>CGN</t>
  </si>
  <si>
    <t>DE-NW</t>
  </si>
  <si>
    <t>Cologne</t>
  </si>
  <si>
    <t>OIZC</t>
  </si>
  <si>
    <t>Konarak Airport</t>
  </si>
  <si>
    <t>ZBR</t>
  </si>
  <si>
    <t>Chabahar</t>
  </si>
  <si>
    <t>LTAR</t>
  </si>
  <si>
    <t>Sivas Nuri DemiraДџ Airport</t>
  </si>
  <si>
    <t>VAS</t>
  </si>
  <si>
    <t>TR-58</t>
  </si>
  <si>
    <t>Sivas</t>
  </si>
  <si>
    <t>Europe/Istanbul</t>
  </si>
  <si>
    <t>LTCE</t>
  </si>
  <si>
    <t>Erzurum International Airport</t>
  </si>
  <si>
    <t>ERZ</t>
  </si>
  <si>
    <t>TR-25</t>
  </si>
  <si>
    <t>Erzurum</t>
  </si>
  <si>
    <t>WMKL</t>
  </si>
  <si>
    <t>Langkawi International Airport</t>
  </si>
  <si>
    <t>LGK</t>
  </si>
  <si>
    <t>MY-02</t>
  </si>
  <si>
    <t>Langkawi</t>
  </si>
  <si>
    <t>DAUL</t>
  </si>
  <si>
    <t>Laghouat - Molay Ahmed Medeghri Airport</t>
  </si>
  <si>
    <t>LOO</t>
  </si>
  <si>
    <t>DZ-03</t>
  </si>
  <si>
    <t>Laghouat</t>
  </si>
  <si>
    <t>Africa/Algiers</t>
  </si>
  <si>
    <t>LPPT</t>
  </si>
  <si>
    <t>Humberto Delgado Airport (Lisbon Portela Airport)</t>
  </si>
  <si>
    <t>PT</t>
  </si>
  <si>
    <t>LIS</t>
  </si>
  <si>
    <t>PT-11</t>
  </si>
  <si>
    <t>Lisbon</t>
  </si>
  <si>
    <t>Europe/Lisbon</t>
  </si>
  <si>
    <t>HL79</t>
  </si>
  <si>
    <t>Waw Al Kabir Airport</t>
  </si>
  <si>
    <t>LY-MQ</t>
  </si>
  <si>
    <t>ZKPY</t>
  </si>
  <si>
    <t>Pyongyang Sunan International Airport</t>
  </si>
  <si>
    <t>KP</t>
  </si>
  <si>
    <t>FNJ</t>
  </si>
  <si>
    <t>KP-01</t>
  </si>
  <si>
    <t>Pyongyang</t>
  </si>
  <si>
    <t>Asia/Pyongyang</t>
  </si>
  <si>
    <t>ZLXY</t>
  </si>
  <si>
    <t>Xi'an Xianyang International Airport</t>
  </si>
  <si>
    <t>XIY</t>
  </si>
  <si>
    <t>CN-61</t>
  </si>
  <si>
    <t>Xi'an</t>
  </si>
  <si>
    <t>EDDV</t>
  </si>
  <si>
    <t>Hannover Airport</t>
  </si>
  <si>
    <t>HAJ</t>
  </si>
  <si>
    <t>DE-NI</t>
  </si>
  <si>
    <t>Hannover</t>
  </si>
  <si>
    <t>EDFH</t>
  </si>
  <si>
    <t>Frankfurt-Hahn Airport</t>
  </si>
  <si>
    <t>HHN</t>
  </si>
  <si>
    <t>DE-RP</t>
  </si>
  <si>
    <t>EHAM</t>
  </si>
  <si>
    <t>Amsterdam Airport Schiphol</t>
  </si>
  <si>
    <t>NL</t>
  </si>
  <si>
    <t>AMS</t>
  </si>
  <si>
    <t>NL-NH</t>
  </si>
  <si>
    <t>Amsterdam</t>
  </si>
  <si>
    <t>Europe/Amsterdam</t>
  </si>
  <si>
    <t>GMQ</t>
  </si>
  <si>
    <t>Golog Maqin Airport</t>
  </si>
  <si>
    <t>Golog</t>
  </si>
  <si>
    <t>HAAB</t>
  </si>
  <si>
    <t>Addis Ababa Bole International Airport</t>
  </si>
  <si>
    <t>ET</t>
  </si>
  <si>
    <t>ADD</t>
  </si>
  <si>
    <t>ET-AA</t>
  </si>
  <si>
    <t>Addis Ababa</t>
  </si>
  <si>
    <t>Africa/Addis_Ababa</t>
  </si>
  <si>
    <t>OBBS</t>
  </si>
  <si>
    <t>Sheik Isa Air Base</t>
  </si>
  <si>
    <t>BH-14</t>
  </si>
  <si>
    <t>Sitrah</t>
  </si>
  <si>
    <t>OEKM</t>
  </si>
  <si>
    <t>King Khalid Air Base</t>
  </si>
  <si>
    <t>KMX</t>
  </si>
  <si>
    <t>SA-14</t>
  </si>
  <si>
    <t>Khamis Mushait</t>
  </si>
  <si>
    <t>OLBA</t>
  </si>
  <si>
    <t>Beirut Rafic Hariri International Airport</t>
  </si>
  <si>
    <t>LB</t>
  </si>
  <si>
    <t>BEY</t>
  </si>
  <si>
    <t>LB-JL</t>
  </si>
  <si>
    <t>Beirut</t>
  </si>
  <si>
    <t>Asia/Beirut</t>
  </si>
  <si>
    <t>SKBO</t>
  </si>
  <si>
    <t>El Dorado International Airport</t>
  </si>
  <si>
    <t>CO</t>
  </si>
  <si>
    <t>BOG</t>
  </si>
  <si>
    <t>CO-CUN</t>
  </si>
  <si>
    <t>Bogota</t>
  </si>
  <si>
    <t>America/Bogota</t>
  </si>
  <si>
    <t>UTAA</t>
  </si>
  <si>
    <t>Ashgabat International Airport</t>
  </si>
  <si>
    <t>TM</t>
  </si>
  <si>
    <t>ASB</t>
  </si>
  <si>
    <t>TM-A</t>
  </si>
  <si>
    <t>Ashgabat</t>
  </si>
  <si>
    <t>Asia/Ashgabat</t>
  </si>
  <si>
    <t>UTAV</t>
  </si>
  <si>
    <t>TГјrkmenabat International Airport</t>
  </si>
  <si>
    <t>CRZ</t>
  </si>
  <si>
    <t>TM-L</t>
  </si>
  <si>
    <t>TГјrkmenabat</t>
  </si>
  <si>
    <t>VHHH</t>
  </si>
  <si>
    <t>Hong Kong International Airport</t>
  </si>
  <si>
    <t>HK</t>
  </si>
  <si>
    <t>HKG</t>
  </si>
  <si>
    <t>HK-U-A</t>
  </si>
  <si>
    <t>Hong Kong</t>
  </si>
  <si>
    <t>Asia/Hong_Kong</t>
  </si>
  <si>
    <t>VVNB</t>
  </si>
  <si>
    <t>Noi Bai International Airport</t>
  </si>
  <si>
    <t>VN</t>
  </si>
  <si>
    <t>HAN</t>
  </si>
  <si>
    <t>VN-64</t>
  </si>
  <si>
    <t>Soc Son, Hanoi</t>
  </si>
  <si>
    <t>Asia/Saigon</t>
  </si>
  <si>
    <t>VVTS</t>
  </si>
  <si>
    <t>Tan Son Nhat International Airport</t>
  </si>
  <si>
    <t>SGN</t>
  </si>
  <si>
    <t>VN-23</t>
  </si>
  <si>
    <t>Ho Chi Minh City</t>
  </si>
  <si>
    <t>WMKJ</t>
  </si>
  <si>
    <t>Senai International Airport</t>
  </si>
  <si>
    <t>JHB</t>
  </si>
  <si>
    <t>MY-01</t>
  </si>
  <si>
    <t>Johor Bahru</t>
  </si>
  <si>
    <t>ZBAA</t>
  </si>
  <si>
    <t>Beijing Capital International Airport</t>
  </si>
  <si>
    <t>PEK</t>
  </si>
  <si>
    <t>CN-11</t>
  </si>
  <si>
    <t>Beijing</t>
  </si>
  <si>
    <t>ZBAD</t>
  </si>
  <si>
    <t>Beijing Daxing International Airport</t>
  </si>
  <si>
    <t>PKX</t>
  </si>
  <si>
    <t>ZGGG</t>
  </si>
  <si>
    <t>Guangzhou Baiyun International Airport</t>
  </si>
  <si>
    <t>CAN</t>
  </si>
  <si>
    <t>CN-44</t>
  </si>
  <si>
    <t>Guangzhou (Huadu)</t>
  </si>
  <si>
    <t>ZGHA</t>
  </si>
  <si>
    <t>Changsha Huanghua International Airport</t>
  </si>
  <si>
    <t>CSX</t>
  </si>
  <si>
    <t>CN-43</t>
  </si>
  <si>
    <t>Changsha</t>
  </si>
  <si>
    <t>ZGSZ</t>
  </si>
  <si>
    <t>Shenzhen Bao'an International Airport</t>
  </si>
  <si>
    <t>SZX</t>
  </si>
  <si>
    <t>Shenzhen (Bao'an)</t>
  </si>
  <si>
    <t>SLCB</t>
  </si>
  <si>
    <t>Jorge Wilsterman International Airport</t>
  </si>
  <si>
    <t>CBB</t>
  </si>
  <si>
    <t>BO-C</t>
  </si>
  <si>
    <t>Cochabamba</t>
  </si>
  <si>
    <t>UUDD</t>
  </si>
  <si>
    <t>Domodedovo International Airport</t>
  </si>
  <si>
    <t>DME</t>
  </si>
  <si>
    <t>HESX</t>
  </si>
  <si>
    <t>Sphinx International Airport</t>
  </si>
  <si>
    <t>SPX</t>
  </si>
  <si>
    <t>EG-GZ</t>
  </si>
  <si>
    <t>Giza</t>
  </si>
  <si>
    <t>ULLI</t>
  </si>
  <si>
    <t>Pulkovo Airport</t>
  </si>
  <si>
    <t>LED</t>
  </si>
  <si>
    <t>RU-SPE</t>
  </si>
  <si>
    <t>St. Petersburg</t>
  </si>
  <si>
    <t>WMSA</t>
  </si>
  <si>
    <t>Sultan Abdul Aziz Shah International Airport</t>
  </si>
  <si>
    <t>SZB</t>
  </si>
  <si>
    <t>MY-10</t>
  </si>
  <si>
    <t>Subang</t>
  </si>
  <si>
    <t>WSAP</t>
  </si>
  <si>
    <t>Paya Lebar Air Base</t>
  </si>
  <si>
    <t>QPG</t>
  </si>
  <si>
    <t>OIKY</t>
  </si>
  <si>
    <t>Sirjan Airport</t>
  </si>
  <si>
    <t>SYJ</t>
  </si>
  <si>
    <t>UWUU</t>
  </si>
  <si>
    <t>Ufa International Airport</t>
  </si>
  <si>
    <t>UFA</t>
  </si>
  <si>
    <t>RU-BA</t>
  </si>
  <si>
    <t>Ufa</t>
  </si>
  <si>
    <t>Asia/Yekaterinburg</t>
  </si>
  <si>
    <t>OMRK</t>
  </si>
  <si>
    <t>Ras Al Khaimah International Airport</t>
  </si>
  <si>
    <t>RKT</t>
  </si>
  <si>
    <t>AE-RK</t>
  </si>
  <si>
    <t>Ras Al Khaimah</t>
  </si>
  <si>
    <t>LFMI</t>
  </si>
  <si>
    <t>Istres Le TubГ© Air Base</t>
  </si>
  <si>
    <t>FR-PAC</t>
  </si>
  <si>
    <t>Istres/Le TubГ©</t>
  </si>
  <si>
    <t>LTAC</t>
  </si>
  <si>
    <t>EsenboДџa International Airport</t>
  </si>
  <si>
    <t>ESB</t>
  </si>
  <si>
    <t>TR-06</t>
  </si>
  <si>
    <t>Ankara</t>
  </si>
  <si>
    <t>OMFJ</t>
  </si>
  <si>
    <t>Fujairah International Airport</t>
  </si>
  <si>
    <t>FJR</t>
  </si>
  <si>
    <t>AE-FU</t>
  </si>
  <si>
    <t>OTBH</t>
  </si>
  <si>
    <t>Al Udeid Air Base</t>
  </si>
  <si>
    <t>XJD</t>
  </si>
  <si>
    <t>QA-RA</t>
  </si>
  <si>
    <t>Ar Rayyan</t>
  </si>
  <si>
    <t>SCEL</t>
  </si>
  <si>
    <t>Comodoro Arturo Merino BenГ­tez International Airport</t>
  </si>
  <si>
    <t>CL</t>
  </si>
  <si>
    <t>SCL</t>
  </si>
  <si>
    <t>CL-RM</t>
  </si>
  <si>
    <t>America/Santiago</t>
  </si>
  <si>
    <t>WIMM</t>
  </si>
  <si>
    <t>Kualanamu International Airport</t>
  </si>
  <si>
    <t>KNO</t>
  </si>
  <si>
    <t>ID-SU</t>
  </si>
  <si>
    <t>Bandara Kuala Namu</t>
  </si>
  <si>
    <t>RPLL</t>
  </si>
  <si>
    <t>Ninoy Aquino International Airport</t>
  </si>
  <si>
    <t>PH</t>
  </si>
  <si>
    <t>MNL</t>
  </si>
  <si>
    <t>PH-00</t>
  </si>
  <si>
    <t>Manila</t>
  </si>
  <si>
    <t>Asia/Manila</t>
  </si>
  <si>
    <t>OETF</t>
  </si>
  <si>
    <t>TaвЂ™if Regional Airport</t>
  </si>
  <si>
    <t>TIF</t>
  </si>
  <si>
    <t>TaвЂ™if</t>
  </si>
  <si>
    <t>DAOR</t>
  </si>
  <si>
    <t>BГ©char Boudghene Ben Ali Lotfi Airport</t>
  </si>
  <si>
    <t>CBH</t>
  </si>
  <si>
    <t>DZ-08</t>
  </si>
  <si>
    <t>BГ©char</t>
  </si>
  <si>
    <t>Kazan International Airport</t>
  </si>
  <si>
    <t>KZN</t>
  </si>
  <si>
    <t>RU-TA</t>
  </si>
  <si>
    <t>Kazan</t>
  </si>
  <si>
    <t>GMMN</t>
  </si>
  <si>
    <t>Mohammed V International Airport</t>
  </si>
  <si>
    <t>MA</t>
  </si>
  <si>
    <t>CMN</t>
  </si>
  <si>
    <t>MA-CAS</t>
  </si>
  <si>
    <t>Casablanca</t>
  </si>
  <si>
    <t>Africa/Casablanca</t>
  </si>
  <si>
    <t>OEHL</t>
  </si>
  <si>
    <t>Ha'il Airport</t>
  </si>
  <si>
    <t>HAS</t>
  </si>
  <si>
    <t>SA-06</t>
  </si>
  <si>
    <t>Ha'il</t>
  </si>
  <si>
    <t>LEZG</t>
  </si>
  <si>
    <t>Zaragoza Airport</t>
  </si>
  <si>
    <t>ZAZ</t>
  </si>
  <si>
    <t>ES-AR</t>
  </si>
  <si>
    <t>Zaragoza</t>
  </si>
  <si>
    <t>FNLU</t>
  </si>
  <si>
    <t>Quatro de Fevereiro Airport</t>
  </si>
  <si>
    <t>AO</t>
  </si>
  <si>
    <t>LAD</t>
  </si>
  <si>
    <t>AO-LUA</t>
  </si>
  <si>
    <t>Luanda</t>
  </si>
  <si>
    <t>Africa/Luanda</t>
  </si>
  <si>
    <t>LKPR</t>
  </si>
  <si>
    <t>VГЎclav Havel Airport Prague</t>
  </si>
  <si>
    <t>CZ</t>
  </si>
  <si>
    <t>PRG</t>
  </si>
  <si>
    <t>CZ-PR</t>
  </si>
  <si>
    <t>Prague</t>
  </si>
  <si>
    <t>Europe/Prague</t>
  </si>
  <si>
    <t>LHBP</t>
  </si>
  <si>
    <t>Budapest Liszt Ferenc International Airport</t>
  </si>
  <si>
    <t>HU</t>
  </si>
  <si>
    <t>BUD</t>
  </si>
  <si>
    <t>HU-PE</t>
  </si>
  <si>
    <t>Budapest</t>
  </si>
  <si>
    <t>Europe/Budapest</t>
  </si>
  <si>
    <t>UKFF</t>
  </si>
  <si>
    <t>Simferopol International Airport</t>
  </si>
  <si>
    <t>SIP</t>
  </si>
  <si>
    <t>UA-43</t>
  </si>
  <si>
    <t>Simferopol</t>
  </si>
  <si>
    <t>Europe/Simferopol</t>
  </si>
  <si>
    <t>FALE</t>
  </si>
  <si>
    <t>King Shaka International Airport</t>
  </si>
  <si>
    <t>DUR</t>
  </si>
  <si>
    <t>ZA-NL</t>
  </si>
  <si>
    <t>Durban</t>
  </si>
  <si>
    <t>FNCT</t>
  </si>
  <si>
    <t>Catumbela Airport</t>
  </si>
  <si>
    <t>CBT</t>
  </si>
  <si>
    <t>AO-BGU</t>
  </si>
  <si>
    <t>Catumbela</t>
  </si>
  <si>
    <t>HCMH</t>
  </si>
  <si>
    <t>Egal International Airport</t>
  </si>
  <si>
    <t>HGA</t>
  </si>
  <si>
    <t>Hargeisa</t>
  </si>
  <si>
    <t>HCMK</t>
  </si>
  <si>
    <t>Kismayo Airport</t>
  </si>
  <si>
    <t>KMU</t>
  </si>
  <si>
    <t>SO-JH</t>
  </si>
  <si>
    <t>Kismayo</t>
  </si>
  <si>
    <t>LSZH</t>
  </si>
  <si>
    <t>ZГјrich Airport</t>
  </si>
  <si>
    <t>ZRH</t>
  </si>
  <si>
    <t>CH-ZH</t>
  </si>
  <si>
    <t>Zurich</t>
  </si>
  <si>
    <t>Europe/Zurich</t>
  </si>
  <si>
    <t>SBGR</t>
  </si>
  <si>
    <t>Guarulhos - Governador AndrГ© Franco Montoro International Airport</t>
  </si>
  <si>
    <t>GRU</t>
  </si>
  <si>
    <t>BR-SP</t>
  </si>
  <si>
    <t>SГЈo Paulo</t>
  </si>
  <si>
    <t>UNKL</t>
  </si>
  <si>
    <t>Krasnoyarsk International Airport</t>
  </si>
  <si>
    <t>KJA</t>
  </si>
  <si>
    <t>RU-KYA</t>
  </si>
  <si>
    <t>Krasnoyarsk</t>
  </si>
  <si>
    <t>Asia/Krasnoyarsk</t>
  </si>
  <si>
    <t>UUEE</t>
  </si>
  <si>
    <t>Sheremetyevo International Airport</t>
  </si>
  <si>
    <t>SVO</t>
  </si>
  <si>
    <t>VTBD</t>
  </si>
  <si>
    <t>Don Mueang International Airport</t>
  </si>
  <si>
    <t>DMK</t>
  </si>
  <si>
    <t>SELT</t>
  </si>
  <si>
    <t>Cotopaxi International Airport</t>
  </si>
  <si>
    <t>LTX</t>
  </si>
  <si>
    <t>EC-X</t>
  </si>
  <si>
    <t>Latacunga</t>
  </si>
  <si>
    <t>EBLG</t>
  </si>
  <si>
    <t>LiГЁge Airport</t>
  </si>
  <si>
    <t>BE</t>
  </si>
  <si>
    <t>LGG</t>
  </si>
  <si>
    <t>BE-WLG</t>
  </si>
  <si>
    <t>LiГЁge</t>
  </si>
  <si>
    <t>Europe/Brussels</t>
  </si>
  <si>
    <t>EPWA</t>
  </si>
  <si>
    <t>Warsaw Chopin Airport</t>
  </si>
  <si>
    <t>PL</t>
  </si>
  <si>
    <t>WAW</t>
  </si>
  <si>
    <t>PL-MZ</t>
  </si>
  <si>
    <t>Warsaw</t>
  </si>
  <si>
    <t>Europe/Warsaw</t>
  </si>
  <si>
    <t>LERT</t>
  </si>
  <si>
    <t>Rota Naval Station Airport</t>
  </si>
  <si>
    <t>ROZ</t>
  </si>
  <si>
    <t>ES-AN</t>
  </si>
  <si>
    <t>Rota</t>
  </si>
  <si>
    <t>RODN</t>
  </si>
  <si>
    <t>Kadena Air Base</t>
  </si>
  <si>
    <t>DNA</t>
  </si>
  <si>
    <t>JP-47</t>
  </si>
  <si>
    <t>VISR</t>
  </si>
  <si>
    <t>Sheikh ul Alam Airport</t>
  </si>
  <si>
    <t>SXR</t>
  </si>
  <si>
    <t>IN-JK</t>
  </si>
  <si>
    <t>Srinagar</t>
  </si>
  <si>
    <t>ORQW</t>
  </si>
  <si>
    <t>Qayyarah West Airport</t>
  </si>
  <si>
    <t>RQW</t>
  </si>
  <si>
    <t>IQ-NI</t>
  </si>
  <si>
    <t>Qayyarah</t>
  </si>
  <si>
    <t>EDDH</t>
  </si>
  <si>
    <t>Hamburg Helmut Schmidt Airport</t>
  </si>
  <si>
    <t>HAM</t>
  </si>
  <si>
    <t>DE-HH</t>
  </si>
  <si>
    <t>Hamburg</t>
  </si>
  <si>
    <t>PGUM</t>
  </si>
  <si>
    <t>Antonio B. Won Pat International Airport</t>
  </si>
  <si>
    <t>GU</t>
  </si>
  <si>
    <t>GUM</t>
  </si>
  <si>
    <t>GU-U-A</t>
  </si>
  <si>
    <t>HagГҐtГ±a, Guam International Airport</t>
  </si>
  <si>
    <t>Pacific/Guam</t>
  </si>
  <si>
    <t>OESK</t>
  </si>
  <si>
    <t>Al-Jawf Domestic Airport</t>
  </si>
  <si>
    <t>AJF</t>
  </si>
  <si>
    <t>SA-12</t>
  </si>
  <si>
    <t>Al-Jawf</t>
  </si>
  <si>
    <t>OMAM</t>
  </si>
  <si>
    <t>Al Dhafra Air Base</t>
  </si>
  <si>
    <t>DHF</t>
  </si>
  <si>
    <t>UGSS</t>
  </si>
  <si>
    <t>Sukhumi Babushara /  Vladislav Ardzinba International Airport</t>
  </si>
  <si>
    <t>GE</t>
  </si>
  <si>
    <t>SUI</t>
  </si>
  <si>
    <t>GE-AB</t>
  </si>
  <si>
    <t>Sukhumi</t>
  </si>
  <si>
    <t>Asia/Tbilisi</t>
  </si>
  <si>
    <t>FQMA</t>
  </si>
  <si>
    <t>Maputo Airport</t>
  </si>
  <si>
    <t>MZ</t>
  </si>
  <si>
    <t>MPM</t>
  </si>
  <si>
    <t>MZ-MPM</t>
  </si>
  <si>
    <t>Maputo</t>
  </si>
  <si>
    <t>Africa/Maputo</t>
  </si>
  <si>
    <t>HLKF</t>
  </si>
  <si>
    <t>Kufra Airport</t>
  </si>
  <si>
    <t>AKF</t>
  </si>
  <si>
    <t>LY-KF</t>
  </si>
  <si>
    <t>Kufra</t>
  </si>
  <si>
    <t>Africa/Tripoli</t>
  </si>
  <si>
    <t>LTAH</t>
  </si>
  <si>
    <t>Afyon Air Base</t>
  </si>
  <si>
    <t>AFY</t>
  </si>
  <si>
    <t>TR-03</t>
  </si>
  <si>
    <t>Afyonkarahisar</t>
  </si>
  <si>
    <t>OEDR</t>
  </si>
  <si>
    <t>King Abdulaziz Air Base</t>
  </si>
  <si>
    <t>DHA</t>
  </si>
  <si>
    <t>Dhahran</t>
  </si>
  <si>
    <t>OIKB</t>
  </si>
  <si>
    <t>Bandar Abbas International Airport</t>
  </si>
  <si>
    <t>BND</t>
  </si>
  <si>
    <t>Bandar Abbas</t>
  </si>
  <si>
    <t>OJAI</t>
  </si>
  <si>
    <t>Queen Alia International Airport</t>
  </si>
  <si>
    <t>JO</t>
  </si>
  <si>
    <t>AMM</t>
  </si>
  <si>
    <t>JO-AM</t>
  </si>
  <si>
    <t>Amman</t>
  </si>
  <si>
    <t>Asia/Amman</t>
  </si>
  <si>
    <t>RCTP</t>
  </si>
  <si>
    <t>Taiwan Taoyuan International Airport</t>
  </si>
  <si>
    <t>TW</t>
  </si>
  <si>
    <t>TPE</t>
  </si>
  <si>
    <t>TW-TAO</t>
  </si>
  <si>
    <t>Taipei</t>
  </si>
  <si>
    <t>Asia/Taipei</t>
  </si>
  <si>
    <t>WIII</t>
  </si>
  <si>
    <t>Soekarno-Hatta International Airport</t>
  </si>
  <si>
    <t>CGK</t>
  </si>
  <si>
    <t>ID-BT</t>
  </si>
  <si>
    <t>Jakarta</t>
  </si>
  <si>
    <t>FJDG</t>
  </si>
  <si>
    <t>Diego Garcia Naval Support Facility</t>
  </si>
  <si>
    <t>IO</t>
  </si>
  <si>
    <t>NKW</t>
  </si>
  <si>
    <t>IO-U-A</t>
  </si>
  <si>
    <t>Diego Garcia</t>
  </si>
  <si>
    <t>Indian/Chagos</t>
  </si>
  <si>
    <t>OEKK</t>
  </si>
  <si>
    <t>King Khaled Military City Airport</t>
  </si>
  <si>
    <t>KMC</t>
  </si>
  <si>
    <t>King Khaled Military City</t>
  </si>
  <si>
    <t>OIBK</t>
  </si>
  <si>
    <t>Kish International Airport</t>
  </si>
  <si>
    <t>KIH</t>
  </si>
  <si>
    <t>Kish Island</t>
  </si>
  <si>
    <t>OIIP</t>
  </si>
  <si>
    <t>Payam International Airport</t>
  </si>
  <si>
    <t>PYK</t>
  </si>
  <si>
    <t>Karaj</t>
  </si>
  <si>
    <t>VYNS</t>
  </si>
  <si>
    <t>Namsang Airport</t>
  </si>
  <si>
    <t>NMS</t>
  </si>
  <si>
    <t>MM-17</t>
  </si>
  <si>
    <t>Namsang</t>
  </si>
  <si>
    <t>VYTO</t>
  </si>
  <si>
    <t>Taungoo Airport</t>
  </si>
  <si>
    <t>MM-02</t>
  </si>
  <si>
    <t>Taungoo</t>
  </si>
  <si>
    <t>CYMX</t>
  </si>
  <si>
    <t>Montreal International (Mirabel) Airport</t>
  </si>
  <si>
    <t>YMX</t>
  </si>
  <si>
    <t>CA-QC</t>
  </si>
  <si>
    <t>MontrГ©al</t>
  </si>
  <si>
    <t>America/Toronto</t>
  </si>
  <si>
    <t>HUEN</t>
  </si>
  <si>
    <t>Entebbe International Airport</t>
  </si>
  <si>
    <t>UG</t>
  </si>
  <si>
    <t>EBB</t>
  </si>
  <si>
    <t>UG-C</t>
  </si>
  <si>
    <t>Kampala</t>
  </si>
  <si>
    <t>Africa/Kampala</t>
  </si>
  <si>
    <t>LETO</t>
  </si>
  <si>
    <t>MadridвЂ“TorrejГіn Airport / TorrejГіn Air Base</t>
  </si>
  <si>
    <t>TOJ</t>
  </si>
  <si>
    <t>OPIS</t>
  </si>
  <si>
    <t>Islamabad International Airport</t>
  </si>
  <si>
    <t>PK</t>
  </si>
  <si>
    <t>ISB</t>
  </si>
  <si>
    <t>PK-PB</t>
  </si>
  <si>
    <t>Islamabad</t>
  </si>
  <si>
    <t>OPQT</t>
  </si>
  <si>
    <t>Quetta International Airport</t>
  </si>
  <si>
    <t>UET</t>
  </si>
  <si>
    <t>PK-BA</t>
  </si>
  <si>
    <t>Quetta</t>
  </si>
  <si>
    <t>Asia/Karachi</t>
  </si>
  <si>
    <t>RCMQ</t>
  </si>
  <si>
    <t>Taichung International Airport / Ching Chuang Kang Air Base</t>
  </si>
  <si>
    <t>RMQ</t>
  </si>
  <si>
    <t>TW-TXG</t>
  </si>
  <si>
    <t>Taichung (Qingshui)</t>
  </si>
  <si>
    <t>VOMM</t>
  </si>
  <si>
    <t>Chennai International Airport</t>
  </si>
  <si>
    <t>MAA</t>
  </si>
  <si>
    <t>Chennai</t>
  </si>
  <si>
    <t>VRMG</t>
  </si>
  <si>
    <t>Gan International Airport</t>
  </si>
  <si>
    <t>MV</t>
  </si>
  <si>
    <t>GAN</t>
  </si>
  <si>
    <t>MV-01</t>
  </si>
  <si>
    <t>Gan</t>
  </si>
  <si>
    <t>Indian/Maldives</t>
  </si>
  <si>
    <t>VYEL</t>
  </si>
  <si>
    <t>Nay Pyi Taw International Airport</t>
  </si>
  <si>
    <t>NYT</t>
  </si>
  <si>
    <t>Pyinmana</t>
  </si>
  <si>
    <t>WBSB</t>
  </si>
  <si>
    <t>Brunei International Airport</t>
  </si>
  <si>
    <t>BN</t>
  </si>
  <si>
    <t>BWN</t>
  </si>
  <si>
    <t>BN-BM</t>
  </si>
  <si>
    <t>Bandar Seri Begawan</t>
  </si>
  <si>
    <t>Asia/Brunei</t>
  </si>
  <si>
    <t>YMML</t>
  </si>
  <si>
    <t>Melbourne International Airport</t>
  </si>
  <si>
    <t>MEL</t>
  </si>
  <si>
    <t>AU-VIC</t>
  </si>
  <si>
    <t>Melbourne</t>
  </si>
  <si>
    <t>Australia/Hobart</t>
  </si>
  <si>
    <t>HL57</t>
  </si>
  <si>
    <t>Al Wigh Airport</t>
  </si>
  <si>
    <t>LFPO</t>
  </si>
  <si>
    <t>Paris-Orly Airport</t>
  </si>
  <si>
    <t>ORY</t>
  </si>
  <si>
    <t>OESH</t>
  </si>
  <si>
    <t>Sharurah Airport</t>
  </si>
  <si>
    <t>SHW</t>
  </si>
  <si>
    <t>SA-10</t>
  </si>
  <si>
    <t>VYHL</t>
  </si>
  <si>
    <t>Hommalinn Airport</t>
  </si>
  <si>
    <t>HOX</t>
  </si>
  <si>
    <t>MM-01</t>
  </si>
  <si>
    <t>Hommalinn</t>
  </si>
  <si>
    <t>RCPO</t>
  </si>
  <si>
    <t>Hsinchu Air Base</t>
  </si>
  <si>
    <t>HSZ</t>
  </si>
  <si>
    <t>TW-HSZ</t>
  </si>
  <si>
    <t>Hsinchu City</t>
  </si>
  <si>
    <t>OPSD</t>
  </si>
  <si>
    <t>Skardu Airport</t>
  </si>
  <si>
    <t>KDU</t>
  </si>
  <si>
    <t>PK-GB</t>
  </si>
  <si>
    <t>Skardu</t>
  </si>
  <si>
    <t>UMMS</t>
  </si>
  <si>
    <t>Minsk National Airport</t>
  </si>
  <si>
    <t>BY</t>
  </si>
  <si>
    <t>MSQ</t>
  </si>
  <si>
    <t>BY-MI</t>
  </si>
  <si>
    <t>Minsk</t>
  </si>
  <si>
    <t>Europe/Minsk</t>
  </si>
  <si>
    <t>HECW</t>
  </si>
  <si>
    <t>Cairo West Air Base</t>
  </si>
  <si>
    <t>EBBR</t>
  </si>
  <si>
    <t>Brussels Airport</t>
  </si>
  <si>
    <t>BRU</t>
  </si>
  <si>
    <t>BE-BRU</t>
  </si>
  <si>
    <t>Brussels</t>
  </si>
  <si>
    <t>NZAA</t>
  </si>
  <si>
    <t>Auckland International Airport</t>
  </si>
  <si>
    <t>NZ</t>
  </si>
  <si>
    <t>AKL</t>
  </si>
  <si>
    <t>NZ-AUK</t>
  </si>
  <si>
    <t>Auckland</t>
  </si>
  <si>
    <t>Pacific/Auckland</t>
  </si>
  <si>
    <t>VECC</t>
  </si>
  <si>
    <t>Netaji Subhash Chandra Bose International Airport</t>
  </si>
  <si>
    <t>CCU</t>
  </si>
  <si>
    <t>IN-WB</t>
  </si>
  <si>
    <t>Kolkata</t>
  </si>
  <si>
    <t>DAAK</t>
  </si>
  <si>
    <t>Boufarik Airport</t>
  </si>
  <si>
    <t>DZ-09</t>
  </si>
  <si>
    <t>Guerrouaou</t>
  </si>
  <si>
    <t>OSKL</t>
  </si>
  <si>
    <t>Qamishli Airport</t>
  </si>
  <si>
    <t>SY</t>
  </si>
  <si>
    <t>KAC</t>
  </si>
  <si>
    <t>SY-HA</t>
  </si>
  <si>
    <t>Qamishly</t>
  </si>
  <si>
    <t>Asia/Damascus</t>
  </si>
  <si>
    <t>DNAA</t>
  </si>
  <si>
    <t>Nnamdi Azikiwe International Airport</t>
  </si>
  <si>
    <t>ABV</t>
  </si>
  <si>
    <t>NG-FC</t>
  </si>
  <si>
    <t>Abuja</t>
  </si>
  <si>
    <t>ZSFZ</t>
  </si>
  <si>
    <t>Fuzhou Changle International Airport</t>
  </si>
  <si>
    <t>FOC</t>
  </si>
  <si>
    <t>CN-35</t>
  </si>
  <si>
    <t>Fuzhou</t>
  </si>
  <si>
    <t>HL59</t>
  </si>
  <si>
    <t>Al Khadim Airport</t>
  </si>
  <si>
    <t>LY-MJ</t>
  </si>
  <si>
    <t>HTKJ</t>
  </si>
  <si>
    <t>Kilimanjaro International Airport</t>
  </si>
  <si>
    <t>TZ</t>
  </si>
  <si>
    <t>JRO</t>
  </si>
  <si>
    <t>TZ-01</t>
  </si>
  <si>
    <t>Arusha</t>
  </si>
  <si>
    <t>Africa/Dar_es_Salaam</t>
  </si>
  <si>
    <t>HAMK</t>
  </si>
  <si>
    <t>Mekele Airport</t>
  </si>
  <si>
    <t>MQX</t>
  </si>
  <si>
    <t>ET-TI</t>
  </si>
  <si>
    <t>HLLQ</t>
  </si>
  <si>
    <t>Al Abraq International Airport</t>
  </si>
  <si>
    <t>LAQ</t>
  </si>
  <si>
    <t>LY-JA</t>
  </si>
  <si>
    <t>Al Bayda'</t>
  </si>
  <si>
    <t>OITT</t>
  </si>
  <si>
    <t>Tabriz International Airport</t>
  </si>
  <si>
    <t>TBZ</t>
  </si>
  <si>
    <t>IR-01</t>
  </si>
  <si>
    <t>Tabriz</t>
  </si>
  <si>
    <t>LFBM</t>
  </si>
  <si>
    <t>Mont-de-Marsan (BA 118) Air Base</t>
  </si>
  <si>
    <t>FR-NAQ</t>
  </si>
  <si>
    <t>Mont-de-Marsan</t>
  </si>
  <si>
    <t>OAIX</t>
  </si>
  <si>
    <t>Bagram Airfield</t>
  </si>
  <si>
    <t>OAI</t>
  </si>
  <si>
    <t>AF-PAR</t>
  </si>
  <si>
    <t>Bagram</t>
  </si>
  <si>
    <t>Asia/Kabul</t>
  </si>
  <si>
    <t>UNNT</t>
  </si>
  <si>
    <t>Novosibirsk Tolmachevo Airport</t>
  </si>
  <si>
    <t>OVB</t>
  </si>
  <si>
    <t>RU-NVS</t>
  </si>
  <si>
    <t>Novosibirsk</t>
  </si>
  <si>
    <t>HLLT</t>
  </si>
  <si>
    <t>Tripoli International Airport</t>
  </si>
  <si>
    <t>TIP</t>
  </si>
  <si>
    <t>LY-TB</t>
  </si>
  <si>
    <t>Tripoli</t>
  </si>
  <si>
    <t>DAAT</t>
  </si>
  <si>
    <t>Aguenar вЂ“ Hadj Bey Akhamok Airport</t>
  </si>
  <si>
    <t>TMR</t>
  </si>
  <si>
    <t>DZ-11</t>
  </si>
  <si>
    <t>Tamanrasset</t>
  </si>
  <si>
    <t>EDDB</t>
  </si>
  <si>
    <t>Berlin Brandenburg Airport</t>
  </si>
  <si>
    <t>BER</t>
  </si>
  <si>
    <t>DE-BR</t>
  </si>
  <si>
    <t>Berlin</t>
  </si>
  <si>
    <t>EDDP</t>
  </si>
  <si>
    <t>Leipzig/Halle Airport</t>
  </si>
  <si>
    <t>LEJ</t>
  </si>
  <si>
    <t>DE-SN</t>
  </si>
  <si>
    <t>Leipzig</t>
  </si>
  <si>
    <t>EKCH</t>
  </si>
  <si>
    <t>Copenhagen Kastrup Airport</t>
  </si>
  <si>
    <t>DK</t>
  </si>
  <si>
    <t>CPH</t>
  </si>
  <si>
    <t>DK-84</t>
  </si>
  <si>
    <t>Copenhagen</t>
  </si>
  <si>
    <t>Europe/Copenhagen</t>
  </si>
  <si>
    <t>ENGM</t>
  </si>
  <si>
    <t>Oslo Airport, Gardermoen</t>
  </si>
  <si>
    <t>NO</t>
  </si>
  <si>
    <t>OSL</t>
  </si>
  <si>
    <t>NO-02</t>
  </si>
  <si>
    <t>Oslo</t>
  </si>
  <si>
    <t>Europe/Oslo</t>
  </si>
  <si>
    <t>FDSK</t>
  </si>
  <si>
    <t>King Mswati III International Airport</t>
  </si>
  <si>
    <t>SZ</t>
  </si>
  <si>
    <t>SHO</t>
  </si>
  <si>
    <t>SZ-LU</t>
  </si>
  <si>
    <t>Mpaka</t>
  </si>
  <si>
    <t>GBYD</t>
  </si>
  <si>
    <t>Banjul International Airport</t>
  </si>
  <si>
    <t>GM</t>
  </si>
  <si>
    <t>BJL</t>
  </si>
  <si>
    <t>GM-W</t>
  </si>
  <si>
    <t>Banjul</t>
  </si>
  <si>
    <t>Africa/Banjul</t>
  </si>
  <si>
    <t>HBBA</t>
  </si>
  <si>
    <t>Bujumbura Melchior Ndadaye International Airport</t>
  </si>
  <si>
    <t>BI</t>
  </si>
  <si>
    <t>BJM</t>
  </si>
  <si>
    <t>BI-BM</t>
  </si>
  <si>
    <t>Bujumbura</t>
  </si>
  <si>
    <t>Africa/Bujumbura</t>
  </si>
  <si>
    <t>HL70</t>
  </si>
  <si>
    <t>Al Khuwaymat Airport</t>
  </si>
  <si>
    <t>LY-WA</t>
  </si>
  <si>
    <t>HLGT</t>
  </si>
  <si>
    <t>Ghat Airport</t>
  </si>
  <si>
    <t>GHT</t>
  </si>
  <si>
    <t>LY-GT</t>
  </si>
  <si>
    <t>Ghat</t>
  </si>
  <si>
    <t>HLTD</t>
  </si>
  <si>
    <t>Ghadames East Airport</t>
  </si>
  <si>
    <t>LTD</t>
  </si>
  <si>
    <t>LY-NL</t>
  </si>
  <si>
    <t>Ghadames</t>
  </si>
  <si>
    <t>LBSF</t>
  </si>
  <si>
    <t>Sofia Airport</t>
  </si>
  <si>
    <t>BG</t>
  </si>
  <si>
    <t>SOF</t>
  </si>
  <si>
    <t>BG-23</t>
  </si>
  <si>
    <t>Sofia</t>
  </si>
  <si>
    <t>Europe/Sofia</t>
  </si>
  <si>
    <t>LOWW</t>
  </si>
  <si>
    <t>Vienna International Airport</t>
  </si>
  <si>
    <t>AT</t>
  </si>
  <si>
    <t>VIE</t>
  </si>
  <si>
    <t>AT-9</t>
  </si>
  <si>
    <t>Vienna</t>
  </si>
  <si>
    <t>Europe/Vienna</t>
  </si>
  <si>
    <t>MMPB</t>
  </si>
  <si>
    <t>Hermanos SerdГЎn International Airport</t>
  </si>
  <si>
    <t>PBC</t>
  </si>
  <si>
    <t>MX-PUE</t>
  </si>
  <si>
    <t>Puebla</t>
  </si>
  <si>
    <t>OPST</t>
  </si>
  <si>
    <t>Sialkot International Airport</t>
  </si>
  <si>
    <t>SKT</t>
  </si>
  <si>
    <t>Sialkot</t>
  </si>
  <si>
    <t>OSDI</t>
  </si>
  <si>
    <t>Damascus International Airport</t>
  </si>
  <si>
    <t>DAM</t>
  </si>
  <si>
    <t>SY-DI</t>
  </si>
  <si>
    <t>Damascus</t>
  </si>
  <si>
    <t>RKSS</t>
  </si>
  <si>
    <t>Gimpo International Airport</t>
  </si>
  <si>
    <t>GMP</t>
  </si>
  <si>
    <t>KR-11</t>
  </si>
  <si>
    <t>SLAL</t>
  </si>
  <si>
    <t>AlcantarГ­ Airport</t>
  </si>
  <si>
    <t>SRE</t>
  </si>
  <si>
    <t>BO-H</t>
  </si>
  <si>
    <t>Yamparaez</t>
  </si>
  <si>
    <t>UELL</t>
  </si>
  <si>
    <t>Chulman Airport</t>
  </si>
  <si>
    <t>NER</t>
  </si>
  <si>
    <t>RU-SA</t>
  </si>
  <si>
    <t>Neryungri</t>
  </si>
  <si>
    <t>Asia/Yakutsk</t>
  </si>
  <si>
    <t>URRP</t>
  </si>
  <si>
    <t>Platov International Airport</t>
  </si>
  <si>
    <t>ROV</t>
  </si>
  <si>
    <t>RU-ROS</t>
  </si>
  <si>
    <t>Rostov-on-Don</t>
  </si>
  <si>
    <t>ZBHH</t>
  </si>
  <si>
    <t>Baita International Airport</t>
  </si>
  <si>
    <t>HET</t>
  </si>
  <si>
    <t>CN-15</t>
  </si>
  <si>
    <t>Hohhot</t>
  </si>
  <si>
    <t>ZHHH</t>
  </si>
  <si>
    <t>Wuhan Tianhe International Airport</t>
  </si>
  <si>
    <t>WUH</t>
  </si>
  <si>
    <t>CN-42</t>
  </si>
  <si>
    <t>Wuhan</t>
  </si>
  <si>
    <t>ZJHK</t>
  </si>
  <si>
    <t>Haikou Meilan International Airport</t>
  </si>
  <si>
    <t>HAK</t>
  </si>
  <si>
    <t>CN-46</t>
  </si>
  <si>
    <t>Haikou (Meilan)</t>
  </si>
  <si>
    <t>ZLLL</t>
  </si>
  <si>
    <t>Lanzhou Zhongchuan Airport</t>
  </si>
  <si>
    <t>LHW</t>
  </si>
  <si>
    <t>CN-62</t>
  </si>
  <si>
    <t>Lanzhou</t>
  </si>
  <si>
    <t>ZSHC</t>
  </si>
  <si>
    <t>Hangzhou Xiaoshan International Airport</t>
  </si>
  <si>
    <t>HGH</t>
  </si>
  <si>
    <t>CN-33</t>
  </si>
  <si>
    <t>Hangzhou</t>
  </si>
  <si>
    <t>ZSJN</t>
  </si>
  <si>
    <t>Jinan Yaoqiang International Airport</t>
  </si>
  <si>
    <t>TNA</t>
  </si>
  <si>
    <t>CN-37</t>
  </si>
  <si>
    <t>Jinan</t>
  </si>
  <si>
    <t>ZSNJ</t>
  </si>
  <si>
    <t>Nanjing Lukou International Airport</t>
  </si>
  <si>
    <t>NKG</t>
  </si>
  <si>
    <t>CN-32</t>
  </si>
  <si>
    <t>Nanjing</t>
  </si>
  <si>
    <t>ZUCK</t>
  </si>
  <si>
    <t>Chongqing Jiangbei International Airport</t>
  </si>
  <si>
    <t>CKG</t>
  </si>
  <si>
    <t>CN-50</t>
  </si>
  <si>
    <t>Chongqing</t>
  </si>
  <si>
    <t>ZUUU</t>
  </si>
  <si>
    <t>Chengdu Shuangliu International Airport</t>
  </si>
  <si>
    <t>CTU</t>
  </si>
  <si>
    <t>Chengdu</t>
  </si>
  <si>
    <t>ZUXC</t>
  </si>
  <si>
    <t>Xichang Qingshan Airport</t>
  </si>
  <si>
    <t>XIC</t>
  </si>
  <si>
    <t>Xichang</t>
  </si>
  <si>
    <t>ZWWW</t>
  </si>
  <si>
    <t>ГњrГјmqi Diwopu International Airport</t>
  </si>
  <si>
    <t>URC</t>
  </si>
  <si>
    <t>CN-65</t>
  </si>
  <si>
    <t>ГњrГјmqi</t>
  </si>
  <si>
    <t>HLGD</t>
  </si>
  <si>
    <t>Gardabya Airport</t>
  </si>
  <si>
    <t>SRX</t>
  </si>
  <si>
    <t>Sirt</t>
  </si>
  <si>
    <t>AHJ</t>
  </si>
  <si>
    <t>Hongyuan Airport</t>
  </si>
  <si>
    <t>Aba</t>
  </si>
  <si>
    <t>LEMO</t>
  </si>
  <si>
    <t>Moron Air Base</t>
  </si>
  <si>
    <t>OZP</t>
  </si>
  <si>
    <t>MorГіn</t>
  </si>
  <si>
    <t>MUSA</t>
  </si>
  <si>
    <t>San Antonio de los BaГ±os Airfield</t>
  </si>
  <si>
    <t>CU-15</t>
  </si>
  <si>
    <t>San Antonio de los BaГ±os</t>
  </si>
  <si>
    <t>DAAY</t>
  </si>
  <si>
    <t>Mecheria Airport</t>
  </si>
  <si>
    <t>MZW</t>
  </si>
  <si>
    <t>DZ-45</t>
  </si>
  <si>
    <t>Mecheria</t>
  </si>
  <si>
    <t>HLLS</t>
  </si>
  <si>
    <t>Sabha Airport</t>
  </si>
  <si>
    <t>SEB</t>
  </si>
  <si>
    <t>LY-SB</t>
  </si>
  <si>
    <t>Sabha</t>
  </si>
  <si>
    <t>LUKK</t>
  </si>
  <si>
    <t>ChiЕџinДѓu International Airport</t>
  </si>
  <si>
    <t>MD</t>
  </si>
  <si>
    <t>KIV</t>
  </si>
  <si>
    <t>MD-C</t>
  </si>
  <si>
    <t>ChiЕџinДѓu</t>
  </si>
  <si>
    <t>Europe/Chisinau</t>
  </si>
  <si>
    <t>IR-OI21</t>
  </si>
  <si>
    <t>Semnan New Airport</t>
  </si>
  <si>
    <t>IR-12</t>
  </si>
  <si>
    <t>HLLB</t>
  </si>
  <si>
    <t>Benina International Airport</t>
  </si>
  <si>
    <t>BEN</t>
  </si>
  <si>
    <t>LY-BA</t>
  </si>
  <si>
    <t>Benghazi</t>
  </si>
  <si>
    <t>WABB</t>
  </si>
  <si>
    <t>Frans Kaisiepo Airport</t>
  </si>
  <si>
    <t>BIK</t>
  </si>
  <si>
    <t>ID-PA</t>
  </si>
  <si>
    <t>Biak-Supiori Island</t>
  </si>
  <si>
    <t>Asia/Jayapura</t>
  </si>
  <si>
    <t>TJBQ</t>
  </si>
  <si>
    <t>Rafael Hernandez Airport</t>
  </si>
  <si>
    <t>PR</t>
  </si>
  <si>
    <t>BQN</t>
  </si>
  <si>
    <t>PR-U-A</t>
  </si>
  <si>
    <t>Aguadilla</t>
  </si>
  <si>
    <t>America/Puerto_Rico</t>
  </si>
  <si>
    <t>UIII</t>
  </si>
  <si>
    <t>Irkutsk International Airport</t>
  </si>
  <si>
    <t>IKT</t>
  </si>
  <si>
    <t>RU-IRK</t>
  </si>
  <si>
    <t>Irkutsk</t>
  </si>
  <si>
    <t>Asia/Irkutsk</t>
  </si>
  <si>
    <t>FYGF</t>
  </si>
  <si>
    <t>Grootfontein Airport</t>
  </si>
  <si>
    <t>GFY</t>
  </si>
  <si>
    <t>NA-OD</t>
  </si>
  <si>
    <t>Grootfontein</t>
  </si>
  <si>
    <t>YBBN</t>
  </si>
  <si>
    <t>Brisbane International Airport</t>
  </si>
  <si>
    <t>BNE</t>
  </si>
  <si>
    <t>AU-QLD</t>
  </si>
  <si>
    <t>Brisbane</t>
  </si>
  <si>
    <t>Australia/Brisbane</t>
  </si>
  <si>
    <t>UT1O</t>
  </si>
  <si>
    <t>Beleuli North Airport</t>
  </si>
  <si>
    <t>UZ-QR</t>
  </si>
  <si>
    <t>Beleuli</t>
  </si>
  <si>
    <t>ORUB</t>
  </si>
  <si>
    <t>Ubaydah Bin Al Jarrah Airport</t>
  </si>
  <si>
    <t>IQ-WA</t>
  </si>
  <si>
    <t>Al Kut</t>
  </si>
  <si>
    <t>LTCK</t>
  </si>
  <si>
    <t>MuЕџ Airport</t>
  </si>
  <si>
    <t>MSR</t>
  </si>
  <si>
    <t>TR-49</t>
  </si>
  <si>
    <t>MuЕџ</t>
  </si>
  <si>
    <t>LTCC</t>
  </si>
  <si>
    <t>Diyarbakir Airport</t>
  </si>
  <si>
    <t>DIY</t>
  </si>
  <si>
    <t>TR-21</t>
  </si>
  <si>
    <t>Diyarbakir</t>
  </si>
  <si>
    <t>SAWG</t>
  </si>
  <si>
    <t>Piloto Civil N. FernГЎndez Airport</t>
  </si>
  <si>
    <t>AR</t>
  </si>
  <si>
    <t>RGL</t>
  </si>
  <si>
    <t>AR-Z</t>
  </si>
  <si>
    <t>Rio Gallegos</t>
  </si>
  <si>
    <t>America/Argentina/Rio_Gallegos</t>
  </si>
  <si>
    <t>LMML</t>
  </si>
  <si>
    <t>Malta International Airport</t>
  </si>
  <si>
    <t>MT</t>
  </si>
  <si>
    <t>MLA</t>
  </si>
  <si>
    <t>MT-25</t>
  </si>
  <si>
    <t>Valletta</t>
  </si>
  <si>
    <t>Europe/Malta</t>
  </si>
  <si>
    <t>FWKI</t>
  </si>
  <si>
    <t>Lilongwe International Airport</t>
  </si>
  <si>
    <t>MW</t>
  </si>
  <si>
    <t>LLW</t>
  </si>
  <si>
    <t>MW-LI</t>
  </si>
  <si>
    <t>Lilongwe</t>
  </si>
  <si>
    <t>Africa/Blantyre</t>
  </si>
  <si>
    <t>MUCA</t>
  </si>
  <si>
    <t>Maximo Gomez Airport</t>
  </si>
  <si>
    <t>AVI</t>
  </si>
  <si>
    <t>CU-08</t>
  </si>
  <si>
    <t>Ciego de Avila</t>
  </si>
  <si>
    <t>EPPW</t>
  </si>
  <si>
    <t>Powidz Military Air Base</t>
  </si>
  <si>
    <t>PL-WP</t>
  </si>
  <si>
    <t>HEBS</t>
  </si>
  <si>
    <t>Beni Suef Air Base</t>
  </si>
  <si>
    <t>EG-BNS</t>
  </si>
  <si>
    <t>Beni Suef</t>
  </si>
  <si>
    <t>ZSXZ</t>
  </si>
  <si>
    <t>Xuzhou Guanyin Airport / Xuzhou Daguozhang Air Base</t>
  </si>
  <si>
    <t>XUZ</t>
  </si>
  <si>
    <t>Xuzhou</t>
  </si>
  <si>
    <t>HHSB</t>
  </si>
  <si>
    <t>Assab International Airport</t>
  </si>
  <si>
    <t>ER</t>
  </si>
  <si>
    <t>ASA</t>
  </si>
  <si>
    <t>ER-DK</t>
  </si>
  <si>
    <t>Asab</t>
  </si>
  <si>
    <t>Africa/Asmera</t>
  </si>
  <si>
    <t>SPIM</t>
  </si>
  <si>
    <t>Jorge ChГЎvez International Airport</t>
  </si>
  <si>
    <t>LIM</t>
  </si>
  <si>
    <t>PE-LIM</t>
  </si>
  <si>
    <t>Lima</t>
  </si>
  <si>
    <t>CYVR</t>
  </si>
  <si>
    <t>Vancouver International Airport</t>
  </si>
  <si>
    <t>YVR</t>
  </si>
  <si>
    <t>CA-BC</t>
  </si>
  <si>
    <t>Vancouver</t>
  </si>
  <si>
    <t>America/Vancouver</t>
  </si>
  <si>
    <t>TFFR</t>
  </si>
  <si>
    <t>Pointe-Г -Pitre Le Raizet International  Airport</t>
  </si>
  <si>
    <t>GP</t>
  </si>
  <si>
    <t>PTP</t>
  </si>
  <si>
    <t>GP-U-A</t>
  </si>
  <si>
    <t>Pointe-Г -Pitre</t>
  </si>
  <si>
    <t>America/Guadeloupe</t>
  </si>
  <si>
    <t>VGZR</t>
  </si>
  <si>
    <t>Hazrat Shahjalal International Airport</t>
  </si>
  <si>
    <t>BD</t>
  </si>
  <si>
    <t>DAC</t>
  </si>
  <si>
    <t>BD-3</t>
  </si>
  <si>
    <t>Dhaka</t>
  </si>
  <si>
    <t>Asia/Dhaka</t>
  </si>
  <si>
    <t>VTBU</t>
  </si>
  <si>
    <t>U-Tapao International Airport</t>
  </si>
  <si>
    <t>UTP</t>
  </si>
  <si>
    <t>TH-21</t>
  </si>
  <si>
    <t>Rayong</t>
  </si>
  <si>
    <t>ORBD</t>
  </si>
  <si>
    <t>Balad Southeast Airport / Joint Base Balad</t>
  </si>
  <si>
    <t>IQ-SD</t>
  </si>
  <si>
    <t>Al Bakr</t>
  </si>
  <si>
    <t>LFOA</t>
  </si>
  <si>
    <t>Avord (BA 702) Air Base</t>
  </si>
  <si>
    <t>FR-CVL</t>
  </si>
  <si>
    <t>Avord</t>
  </si>
  <si>
    <t>MUVR</t>
  </si>
  <si>
    <t>Juan Gualberto Gomez International Airport</t>
  </si>
  <si>
    <t>VRA</t>
  </si>
  <si>
    <t>CU-04</t>
  </si>
  <si>
    <t>Varadero</t>
  </si>
  <si>
    <t>DAAG</t>
  </si>
  <si>
    <t>Houari Boumediene Airport</t>
  </si>
  <si>
    <t>ALG</t>
  </si>
  <si>
    <t>DZ-16</t>
  </si>
  <si>
    <t>Algiers</t>
  </si>
  <si>
    <t>EYSA</t>
  </si>
  <si>
    <t>Е iauliai International Airport</t>
  </si>
  <si>
    <t>LT</t>
  </si>
  <si>
    <t>SQQ</t>
  </si>
  <si>
    <t>LT-SA</t>
  </si>
  <si>
    <t>Е iauliai</t>
  </si>
  <si>
    <t>Europe/Vilnius</t>
  </si>
  <si>
    <t>FNME</t>
  </si>
  <si>
    <t>Menongue Airport</t>
  </si>
  <si>
    <t>SPP</t>
  </si>
  <si>
    <t>AO-CCU</t>
  </si>
  <si>
    <t>Menongue</t>
  </si>
  <si>
    <t>FZIC</t>
  </si>
  <si>
    <t>Bangoka International Airport</t>
  </si>
  <si>
    <t>FKI</t>
  </si>
  <si>
    <t>CD-OR</t>
  </si>
  <si>
    <t>Kisangani</t>
  </si>
  <si>
    <t>Africa/Lubumbashi</t>
  </si>
  <si>
    <t>GMME</t>
  </si>
  <si>
    <t>Rabat-SalГ© Airport</t>
  </si>
  <si>
    <t>RBA</t>
  </si>
  <si>
    <t>MA-RBA</t>
  </si>
  <si>
    <t>Rabat</t>
  </si>
  <si>
    <t>GMTT</t>
  </si>
  <si>
    <t>Tangier Ibn Battouta Airport</t>
  </si>
  <si>
    <t>TNG</t>
  </si>
  <si>
    <t>MA-TNG</t>
  </si>
  <si>
    <t>Tangier</t>
  </si>
  <si>
    <t>GOBD</t>
  </si>
  <si>
    <t>Blaise Diagne International Airport</t>
  </si>
  <si>
    <t>SN</t>
  </si>
  <si>
    <t>DSS</t>
  </si>
  <si>
    <t>SN-DK</t>
  </si>
  <si>
    <t>Dakar</t>
  </si>
  <si>
    <t>HEKG</t>
  </si>
  <si>
    <t>El Kharga Airport</t>
  </si>
  <si>
    <t>UVL</t>
  </si>
  <si>
    <t>EG-WAD</t>
  </si>
  <si>
    <t>HEOW</t>
  </si>
  <si>
    <t>El Oweinat East International Airport</t>
  </si>
  <si>
    <t>GSQ</t>
  </si>
  <si>
    <t>HRYR</t>
  </si>
  <si>
    <t>Kigali International Airport</t>
  </si>
  <si>
    <t>RW</t>
  </si>
  <si>
    <t>KGL</t>
  </si>
  <si>
    <t>RW-01</t>
  </si>
  <si>
    <t>Kigali</t>
  </si>
  <si>
    <t>Africa/Kigali</t>
  </si>
  <si>
    <t>LEVT</t>
  </si>
  <si>
    <t>Vitoria Airport</t>
  </si>
  <si>
    <t>VIT</t>
  </si>
  <si>
    <t>ES-PV</t>
  </si>
  <si>
    <t>Alava</t>
  </si>
  <si>
    <t>LFBO</t>
  </si>
  <si>
    <t>Toulouse-Blagnac Airport</t>
  </si>
  <si>
    <t>TLS</t>
  </si>
  <si>
    <t>FR-OCC</t>
  </si>
  <si>
    <t>Toulouse/Blagnac</t>
  </si>
  <si>
    <t>LFLX</t>
  </si>
  <si>
    <t>ChГўteauroux-DГ©ols "Marcel Dassault" Airport</t>
  </si>
  <si>
    <t>CHR</t>
  </si>
  <si>
    <t>ChГўteauroux/DГ©ols</t>
  </si>
  <si>
    <t>LFML</t>
  </si>
  <si>
    <t>Marseille Provence Airport</t>
  </si>
  <si>
    <t>MRS</t>
  </si>
  <si>
    <t>Marseille</t>
  </si>
  <si>
    <t>LKMT</t>
  </si>
  <si>
    <t>Ostrava Leos JanГЎДЌek Airport</t>
  </si>
  <si>
    <t>OSR</t>
  </si>
  <si>
    <t>CZ-MO</t>
  </si>
  <si>
    <t>Ostrava</t>
  </si>
  <si>
    <t>LRCK</t>
  </si>
  <si>
    <t>Mihail KogДѓlniceanu International Airport</t>
  </si>
  <si>
    <t>RO</t>
  </si>
  <si>
    <t>CND</t>
  </si>
  <si>
    <t>RO-CT</t>
  </si>
  <si>
    <t>ConstanЕЈa</t>
  </si>
  <si>
    <t>Europe/Bucharest</t>
  </si>
  <si>
    <t>LROP</t>
  </si>
  <si>
    <t>Henri CoandДѓ International Airport</t>
  </si>
  <si>
    <t>OTP</t>
  </si>
  <si>
    <t>RO-B</t>
  </si>
  <si>
    <t>Bucharest</t>
  </si>
  <si>
    <t>LRTR</t>
  </si>
  <si>
    <t>TimiЕџoara Traian Vuia Airport</t>
  </si>
  <si>
    <t>TSR</t>
  </si>
  <si>
    <t>RO-TM</t>
  </si>
  <si>
    <t>TimiЕџoara</t>
  </si>
  <si>
    <t>LTCF</t>
  </si>
  <si>
    <t>Kars Airport</t>
  </si>
  <si>
    <t>KSY</t>
  </si>
  <si>
    <t>TR-36</t>
  </si>
  <si>
    <t>Kars</t>
  </si>
  <si>
    <t>MMLO</t>
  </si>
  <si>
    <t>Del BajГ­o International Airport</t>
  </si>
  <si>
    <t>BJX</t>
  </si>
  <si>
    <t>MX-GUA</t>
  </si>
  <si>
    <t>Silao</t>
  </si>
  <si>
    <t>MMQT</t>
  </si>
  <si>
    <t>QuerГ©taro Intercontinental Airport</t>
  </si>
  <si>
    <t>QRO</t>
  </si>
  <si>
    <t>MX-QUE</t>
  </si>
  <si>
    <t>QuerГ©taro</t>
  </si>
  <si>
    <t>MMUN</t>
  </si>
  <si>
    <t>CancГєn International Airport</t>
  </si>
  <si>
    <t>CUN</t>
  </si>
  <si>
    <t>MX-ROO</t>
  </si>
  <si>
    <t>CancГєn</t>
  </si>
  <si>
    <t>America/Cancun</t>
  </si>
  <si>
    <t>OAKB</t>
  </si>
  <si>
    <t>Kabul International Airport</t>
  </si>
  <si>
    <t>KBL</t>
  </si>
  <si>
    <t>AF-KAB</t>
  </si>
  <si>
    <t>Kabul</t>
  </si>
  <si>
    <t>OKBK</t>
  </si>
  <si>
    <t>Kuwait International Airport</t>
  </si>
  <si>
    <t>KW</t>
  </si>
  <si>
    <t>KWI</t>
  </si>
  <si>
    <t>KW-FA</t>
  </si>
  <si>
    <t>Kuwait City</t>
  </si>
  <si>
    <t>Asia/Kuwait</t>
  </si>
  <si>
    <t>RJGG</t>
  </si>
  <si>
    <t>Chubu Centrair International Airport</t>
  </si>
  <si>
    <t>NGO</t>
  </si>
  <si>
    <t>JP-23</t>
  </si>
  <si>
    <t>Tokoname</t>
  </si>
  <si>
    <t>SANT</t>
  </si>
  <si>
    <t>Teniente Benjamin Matienzo Airport</t>
  </si>
  <si>
    <t>TUC</t>
  </si>
  <si>
    <t>AR-T</t>
  </si>
  <si>
    <t>San Miguel de TucumГЎn</t>
  </si>
  <si>
    <t>America/Argentina/Tucuman</t>
  </si>
  <si>
    <t>SGME</t>
  </si>
  <si>
    <t>Dr. Luis Maria ArgaГ±a International Airport</t>
  </si>
  <si>
    <t>PY</t>
  </si>
  <si>
    <t>ESG</t>
  </si>
  <si>
    <t>PY-19</t>
  </si>
  <si>
    <t>Mariscal Estigarribia</t>
  </si>
  <si>
    <t>America/Asuncion</t>
  </si>
  <si>
    <t>SKRG</t>
  </si>
  <si>
    <t>Jose Maria CГіrdova International Airport</t>
  </si>
  <si>
    <t>MDE</t>
  </si>
  <si>
    <t>CO-ANT</t>
  </si>
  <si>
    <t>MedellГ­n</t>
  </si>
  <si>
    <t>SLVR</t>
  </si>
  <si>
    <t>Viru Viru International Airport</t>
  </si>
  <si>
    <t>VVI</t>
  </si>
  <si>
    <t>BO-S</t>
  </si>
  <si>
    <t>Santa Cruz</t>
  </si>
  <si>
    <t>SPTU</t>
  </si>
  <si>
    <t>Padre Aldamiz International Airport</t>
  </si>
  <si>
    <t>PEM</t>
  </si>
  <si>
    <t>PE-MDD</t>
  </si>
  <si>
    <t>Puerto Maldonado</t>
  </si>
  <si>
    <t>SVMI</t>
  </si>
  <si>
    <t>SimГіn BolГ­var International Airport</t>
  </si>
  <si>
    <t>VE</t>
  </si>
  <si>
    <t>CCS</t>
  </si>
  <si>
    <t>VE-X</t>
  </si>
  <si>
    <t>Caracas</t>
  </si>
  <si>
    <t>America/Caracas</t>
  </si>
  <si>
    <t>UACC</t>
  </si>
  <si>
    <t>Nursultan Nazarbayev International Airport</t>
  </si>
  <si>
    <t>NQZ</t>
  </si>
  <si>
    <t>KZ-AKM</t>
  </si>
  <si>
    <t>Nur-Sultan</t>
  </si>
  <si>
    <t>UHMA</t>
  </si>
  <si>
    <t>Ugolny Yuri Ryktheu Airport</t>
  </si>
  <si>
    <t>DYR</t>
  </si>
  <si>
    <t>RU-CHU</t>
  </si>
  <si>
    <t>Anadyr</t>
  </si>
  <si>
    <t>Asia/Anadyr</t>
  </si>
  <si>
    <t>UHWW</t>
  </si>
  <si>
    <t>Vladivostok International Airport</t>
  </si>
  <si>
    <t>VVO</t>
  </si>
  <si>
    <t>RU-PRI</t>
  </si>
  <si>
    <t>Artyom</t>
  </si>
  <si>
    <t>UKKM</t>
  </si>
  <si>
    <t>Gostomel Airport</t>
  </si>
  <si>
    <t>GML</t>
  </si>
  <si>
    <t>Vnukovo International Airport</t>
  </si>
  <si>
    <t>VKO</t>
  </si>
  <si>
    <t>VCRI</t>
  </si>
  <si>
    <t>Mattala Rajapaksa International Airport</t>
  </si>
  <si>
    <t>LK</t>
  </si>
  <si>
    <t>HRI</t>
  </si>
  <si>
    <t>LK-3</t>
  </si>
  <si>
    <t>Asia/Colombo</t>
  </si>
  <si>
    <t>VVDN</t>
  </si>
  <si>
    <t>Da Nang International Airport</t>
  </si>
  <si>
    <t>DAD</t>
  </si>
  <si>
    <t>VN-60</t>
  </si>
  <si>
    <t>Da Nang</t>
  </si>
  <si>
    <t>HE37</t>
  </si>
  <si>
    <t>Bilbeis Air Base</t>
  </si>
  <si>
    <t>EG-SHR</t>
  </si>
  <si>
    <t>Bilbeis</t>
  </si>
  <si>
    <t>HEAL</t>
  </si>
  <si>
    <t>El Alamein International Airport</t>
  </si>
  <si>
    <t>DBB</t>
  </si>
  <si>
    <t>EG-MT</t>
  </si>
  <si>
    <t>El Alamein</t>
  </si>
  <si>
    <t>HKEL</t>
  </si>
  <si>
    <t>Eldoret International Airport</t>
  </si>
  <si>
    <t>EDL</t>
  </si>
  <si>
    <t>KE-700</t>
  </si>
  <si>
    <t>Eldoret</t>
  </si>
  <si>
    <t>ORSU</t>
  </si>
  <si>
    <t>Sulaymaniyah International Airport</t>
  </si>
  <si>
    <t>ISU</t>
  </si>
  <si>
    <t>IQ-SW</t>
  </si>
  <si>
    <t>Sulaymaniyah</t>
  </si>
  <si>
    <t>CYXS</t>
  </si>
  <si>
    <t>Prince George Airport</t>
  </si>
  <si>
    <t>YXS</t>
  </si>
  <si>
    <t>Prince George</t>
  </si>
  <si>
    <t>GOOY</t>
  </si>
  <si>
    <t>LГ©opold SГ©dar Senghor International Airport</t>
  </si>
  <si>
    <t>DKR</t>
  </si>
  <si>
    <t>Africa/Dakar</t>
  </si>
  <si>
    <t>VAAH</t>
  </si>
  <si>
    <t>Sardar Vallabhbhai Patel International Airport</t>
  </si>
  <si>
    <t>AMD</t>
  </si>
  <si>
    <t>IN-GJ</t>
  </si>
  <si>
    <t>Ahmedabad</t>
  </si>
  <si>
    <t>EETN</t>
  </si>
  <si>
    <t>Lennart Meri Tallinn Airport</t>
  </si>
  <si>
    <t>EE</t>
  </si>
  <si>
    <t>TLL</t>
  </si>
  <si>
    <t>EE-37</t>
  </si>
  <si>
    <t>Tallinn</t>
  </si>
  <si>
    <t>Europe/Tallinn</t>
  </si>
  <si>
    <t>LPPR</t>
  </si>
  <si>
    <t>Francisco de SГЎ Carneiro Airport</t>
  </si>
  <si>
    <t>OPO</t>
  </si>
  <si>
    <t>PT-13</t>
  </si>
  <si>
    <t>Porto</t>
  </si>
  <si>
    <t>SMJP</t>
  </si>
  <si>
    <t>Johan Adolf Pengel International Airport</t>
  </si>
  <si>
    <t>SR</t>
  </si>
  <si>
    <t>PBM</t>
  </si>
  <si>
    <t>SR-PR</t>
  </si>
  <si>
    <t>Zandery</t>
  </si>
  <si>
    <t>America/Paramaribo</t>
  </si>
  <si>
    <t>HHMS</t>
  </si>
  <si>
    <t>Massawa International Airport</t>
  </si>
  <si>
    <t>MSW</t>
  </si>
  <si>
    <t>ER-SK</t>
  </si>
  <si>
    <t>Massawa</t>
  </si>
  <si>
    <t>NTAA</t>
  </si>
  <si>
    <t>Faa'a International Airport</t>
  </si>
  <si>
    <t>PF</t>
  </si>
  <si>
    <t>PPT</t>
  </si>
  <si>
    <t>PF-U-A</t>
  </si>
  <si>
    <t>Papeete</t>
  </si>
  <si>
    <t>Pacific/Tahiti</t>
  </si>
  <si>
    <t>MYNN</t>
  </si>
  <si>
    <t>Lynden Pindling International Airport</t>
  </si>
  <si>
    <t>BS</t>
  </si>
  <si>
    <t>NAS</t>
  </si>
  <si>
    <t>BS-NP</t>
  </si>
  <si>
    <t>Nassau</t>
  </si>
  <si>
    <t>America/Nassau</t>
  </si>
  <si>
    <t>VAGO</t>
  </si>
  <si>
    <t>Dabolim Airport</t>
  </si>
  <si>
    <t>GOI</t>
  </si>
  <si>
    <t>IN-GA</t>
  </si>
  <si>
    <t>Vasco da Gama</t>
  </si>
  <si>
    <t>UHMM</t>
  </si>
  <si>
    <t>Sokol Airport</t>
  </si>
  <si>
    <t>GDX</t>
  </si>
  <si>
    <t>RU-MAG</t>
  </si>
  <si>
    <t>Magadan</t>
  </si>
  <si>
    <t>Asia/Srednekolymsk</t>
  </si>
  <si>
    <t>LPBJ</t>
  </si>
  <si>
    <t>Beja Airport / Airbase</t>
  </si>
  <si>
    <t>BYJ</t>
  </si>
  <si>
    <t>PT-02</t>
  </si>
  <si>
    <t>Beja</t>
  </si>
  <si>
    <t>VABB</t>
  </si>
  <si>
    <t>Chhatrapati Shivaji International Airport</t>
  </si>
  <si>
    <t>BOM</t>
  </si>
  <si>
    <t>IN-MM</t>
  </si>
  <si>
    <t>Mumbai</t>
  </si>
  <si>
    <t>GMSL</t>
  </si>
  <si>
    <t>Sidi Slimane Airport</t>
  </si>
  <si>
    <t>MA-KEN</t>
  </si>
  <si>
    <t>Sidi Slimane</t>
  </si>
  <si>
    <t>YPPH</t>
  </si>
  <si>
    <t>Perth International Airport</t>
  </si>
  <si>
    <t>PER</t>
  </si>
  <si>
    <t>AU-WA</t>
  </si>
  <si>
    <t>Perth</t>
  </si>
  <si>
    <t>Australia/Perth</t>
  </si>
  <si>
    <t>EFHK</t>
  </si>
  <si>
    <t>Helsinki Vantaa Airport</t>
  </si>
  <si>
    <t>FI</t>
  </si>
  <si>
    <t>HEL</t>
  </si>
  <si>
    <t>FI-18</t>
  </si>
  <si>
    <t>Helsinki</t>
  </si>
  <si>
    <t>Europe/Helsinki</t>
  </si>
  <si>
    <t>OICC</t>
  </si>
  <si>
    <t>Shahid Ashrafi Esfahani Airport</t>
  </si>
  <si>
    <t>KSH</t>
  </si>
  <si>
    <t>IR-17</t>
  </si>
  <si>
    <t>Kermanshah</t>
  </si>
  <si>
    <t>VYYY</t>
  </si>
  <si>
    <t>Yangon International Airport</t>
  </si>
  <si>
    <t>RGN</t>
  </si>
  <si>
    <t>MM-06</t>
  </si>
  <si>
    <t>Yangon</t>
  </si>
  <si>
    <t>TNCC</t>
  </si>
  <si>
    <t>Hato International Airport</t>
  </si>
  <si>
    <t>CW</t>
  </si>
  <si>
    <t>CUR</t>
  </si>
  <si>
    <t>CW-U-A</t>
  </si>
  <si>
    <t>Willemstad</t>
  </si>
  <si>
    <t>America/Curacao</t>
  </si>
  <si>
    <t>PGUA</t>
  </si>
  <si>
    <t>Andersen Air Force Base</t>
  </si>
  <si>
    <t>UAM</t>
  </si>
  <si>
    <t>Yigo, Mariana Island</t>
  </si>
  <si>
    <t>DGAA</t>
  </si>
  <si>
    <t>Kotoka International Airport</t>
  </si>
  <si>
    <t>GH</t>
  </si>
  <si>
    <t>ACC</t>
  </si>
  <si>
    <t>GH-AA</t>
  </si>
  <si>
    <t>Accra</t>
  </si>
  <si>
    <t>Africa/Accra</t>
  </si>
  <si>
    <t>HESN</t>
  </si>
  <si>
    <t>Aswan International Airport</t>
  </si>
  <si>
    <t>ASW</t>
  </si>
  <si>
    <t>EG-ASN</t>
  </si>
  <si>
    <t>Aswan</t>
  </si>
  <si>
    <t>DNAS</t>
  </si>
  <si>
    <t>Asaba International Airport</t>
  </si>
  <si>
    <t>ABB</t>
  </si>
  <si>
    <t>NG-DE</t>
  </si>
  <si>
    <t>Asaba</t>
  </si>
  <si>
    <t>DNBC</t>
  </si>
  <si>
    <t>Sir Abubakar Tafawa Balewa International Airport</t>
  </si>
  <si>
    <t>BCU</t>
  </si>
  <si>
    <t>NG-BA</t>
  </si>
  <si>
    <t>Bauchi</t>
  </si>
  <si>
    <t>FKYS</t>
  </si>
  <si>
    <t>YaoundГ© Nsimalen International Airport</t>
  </si>
  <si>
    <t>CM</t>
  </si>
  <si>
    <t>NSI</t>
  </si>
  <si>
    <t>CM-CE</t>
  </si>
  <si>
    <t>YaoundГ©</t>
  </si>
  <si>
    <t>Africa/Douala</t>
  </si>
  <si>
    <t>FNSA</t>
  </si>
  <si>
    <t>Saurimo Airport</t>
  </si>
  <si>
    <t>VHC</t>
  </si>
  <si>
    <t>AO-LSU</t>
  </si>
  <si>
    <t>Saurimo</t>
  </si>
  <si>
    <t>GCXO</t>
  </si>
  <si>
    <t>Tenerife Norte-Ciudad de La Laguna Airport</t>
  </si>
  <si>
    <t>TFN</t>
  </si>
  <si>
    <t>ES-CN</t>
  </si>
  <si>
    <t>Tenerife</t>
  </si>
  <si>
    <t>Atlantic/Canary</t>
  </si>
  <si>
    <t>GQNO</t>
  </si>
  <si>
    <t>NouakchottвЂ“Oumtounsy International Airport</t>
  </si>
  <si>
    <t>MR</t>
  </si>
  <si>
    <t>NKC</t>
  </si>
  <si>
    <t>MR-NKC</t>
  </si>
  <si>
    <t>Nouakchott</t>
  </si>
  <si>
    <t>Africa/Nouakchott</t>
  </si>
  <si>
    <t>HEBA</t>
  </si>
  <si>
    <t>Borg El Arab International Airport</t>
  </si>
  <si>
    <t>HBE</t>
  </si>
  <si>
    <t>EG-ALX</t>
  </si>
  <si>
    <t>Alexandria</t>
  </si>
  <si>
    <t>HL68</t>
  </si>
  <si>
    <t>Al Bumbah North Air Base</t>
  </si>
  <si>
    <t>LY-DR</t>
  </si>
  <si>
    <t>LTAI</t>
  </si>
  <si>
    <t>Antalya International Airport</t>
  </si>
  <si>
    <t>AYT</t>
  </si>
  <si>
    <t>TR-07</t>
  </si>
  <si>
    <t>Antalya</t>
  </si>
  <si>
    <t>LTAV</t>
  </si>
  <si>
    <t>Sivrihisar Airport</t>
  </si>
  <si>
    <t>TR-26</t>
  </si>
  <si>
    <t>Sivrihisar</t>
  </si>
  <si>
    <t>LYBE</t>
  </si>
  <si>
    <t>Belgrade Nikola Tesla Airport</t>
  </si>
  <si>
    <t>RS</t>
  </si>
  <si>
    <t>BEG</t>
  </si>
  <si>
    <t>RS-00</t>
  </si>
  <si>
    <t>Belgrade</t>
  </si>
  <si>
    <t>Europe/Belgrade</t>
  </si>
  <si>
    <t>MMMM</t>
  </si>
  <si>
    <t>General Francisco J. Mujica International Airport</t>
  </si>
  <si>
    <t>MLM</t>
  </si>
  <si>
    <t>MX-MIC</t>
  </si>
  <si>
    <t>Morelia</t>
  </si>
  <si>
    <t>NLH</t>
  </si>
  <si>
    <t>Ninglang Luguhu Airport</t>
  </si>
  <si>
    <t>Ninglang</t>
  </si>
  <si>
    <t>OPKC</t>
  </si>
  <si>
    <t>Jinnah International Airport</t>
  </si>
  <si>
    <t>KHI</t>
  </si>
  <si>
    <t>PK-SD</t>
  </si>
  <si>
    <t>Karachi</t>
  </si>
  <si>
    <t>SGES</t>
  </si>
  <si>
    <t>Guarani International Airport</t>
  </si>
  <si>
    <t>AGT</t>
  </si>
  <si>
    <t>PY-10</t>
  </si>
  <si>
    <t>Ciudad del Este</t>
  </si>
  <si>
    <t>UEEE</t>
  </si>
  <si>
    <t>Yakutsk Airport</t>
  </si>
  <si>
    <t>YKS</t>
  </si>
  <si>
    <t>Yakutsk</t>
  </si>
  <si>
    <t>UHPP</t>
  </si>
  <si>
    <t>Yelizovo Airport</t>
  </si>
  <si>
    <t>PKC</t>
  </si>
  <si>
    <t>RU-KAM</t>
  </si>
  <si>
    <t>Petropavlovsk-Kamchatsky</t>
  </si>
  <si>
    <t>UHSS</t>
  </si>
  <si>
    <t>Yuzhno-Sakhalinsk Airport</t>
  </si>
  <si>
    <t>UUS</t>
  </si>
  <si>
    <t>RU-SAK</t>
  </si>
  <si>
    <t>Yuzhno-Sakhalinsk</t>
  </si>
  <si>
    <t>VOCI</t>
  </si>
  <si>
    <t>Cochin International Airport</t>
  </si>
  <si>
    <t>COK</t>
  </si>
  <si>
    <t>IN-KL</t>
  </si>
  <si>
    <t>Kochi</t>
  </si>
  <si>
    <t>ZBSJ</t>
  </si>
  <si>
    <t>Shijiazhuang Zhengding International Airport</t>
  </si>
  <si>
    <t>SJW</t>
  </si>
  <si>
    <t>CN-13</t>
  </si>
  <si>
    <t>Shijiazhuang</t>
  </si>
  <si>
    <t>ZHCC</t>
  </si>
  <si>
    <t>Zhengzhou Xinzheng International Airport</t>
  </si>
  <si>
    <t>CGO</t>
  </si>
  <si>
    <t>CN-41</t>
  </si>
  <si>
    <t>Zhengzhou</t>
  </si>
  <si>
    <t>ZJSY</t>
  </si>
  <si>
    <t>Sanya Phoenix International Airport</t>
  </si>
  <si>
    <t>SYX</t>
  </si>
  <si>
    <t>Sanya (Tianya)</t>
  </si>
  <si>
    <t>ZSAM</t>
  </si>
  <si>
    <t>Xiamen Gaoqi International Airport</t>
  </si>
  <si>
    <t>XMN</t>
  </si>
  <si>
    <t>Xiamen</t>
  </si>
  <si>
    <t>ZSQD</t>
  </si>
  <si>
    <t>Liuting Airport</t>
  </si>
  <si>
    <t>TAO</t>
  </si>
  <si>
    <t>Qingdao</t>
  </si>
  <si>
    <t>ZSSS</t>
  </si>
  <si>
    <t>Shanghai Hongqiao International Airport</t>
  </si>
  <si>
    <t>SHA</t>
  </si>
  <si>
    <t>Shanghai (Minhang)</t>
  </si>
  <si>
    <t>DNMN</t>
  </si>
  <si>
    <t>Minna Airport</t>
  </si>
  <si>
    <t>MXJ</t>
  </si>
  <si>
    <t>NG-NI</t>
  </si>
  <si>
    <t>Minna</t>
  </si>
  <si>
    <t>OIAW</t>
  </si>
  <si>
    <t>Lieutenant General Qasem Soleimani International Airport</t>
  </si>
  <si>
    <t>AWZ</t>
  </si>
  <si>
    <t>Ahvaz</t>
  </si>
  <si>
    <t>VOTV</t>
  </si>
  <si>
    <t>Trivandrum International Airport</t>
  </si>
  <si>
    <t>TRV</t>
  </si>
  <si>
    <t>Thiruvananthapuram</t>
  </si>
  <si>
    <t>SPZO</t>
  </si>
  <si>
    <t>Alejandro Velasco Astete International Airport</t>
  </si>
  <si>
    <t>CUZ</t>
  </si>
  <si>
    <t>PE-CUS</t>
  </si>
  <si>
    <t>Cusco</t>
  </si>
  <si>
    <t>ENBO</t>
  </si>
  <si>
    <t>BodГё Airport</t>
  </si>
  <si>
    <t>BOO</t>
  </si>
  <si>
    <t>NO-18</t>
  </si>
  <si>
    <t>BodГё</t>
  </si>
  <si>
    <t>HL66</t>
  </si>
  <si>
    <t>Taminhint Airport</t>
  </si>
  <si>
    <t>CYYZ</t>
  </si>
  <si>
    <t>Lester B. Pearson International Airport</t>
  </si>
  <si>
    <t>YYZ</t>
  </si>
  <si>
    <t>CA-ON</t>
  </si>
  <si>
    <t>Toronto</t>
  </si>
  <si>
    <t>EBFS</t>
  </si>
  <si>
    <t>Florennes Air Base</t>
  </si>
  <si>
    <t>BE-WNA</t>
  </si>
  <si>
    <t>Florennes</t>
  </si>
  <si>
    <t>OIKM</t>
  </si>
  <si>
    <t>Bam Airport</t>
  </si>
  <si>
    <t>BXR</t>
  </si>
  <si>
    <t>NTTO</t>
  </si>
  <si>
    <t>Hao Airport</t>
  </si>
  <si>
    <t>HOI</t>
  </si>
  <si>
    <t>Otepa</t>
  </si>
  <si>
    <t>HLLM</t>
  </si>
  <si>
    <t>Mitiga Airport</t>
  </si>
  <si>
    <t>MJI</t>
  </si>
  <si>
    <t>UTNU</t>
  </si>
  <si>
    <t>Urgench Airport</t>
  </si>
  <si>
    <t>UGC</t>
  </si>
  <si>
    <t>UZ-XO</t>
  </si>
  <si>
    <t>Urgench</t>
  </si>
  <si>
    <t>FIMP</t>
  </si>
  <si>
    <t>Sir Seewoosagur Ramgoolam International Airport</t>
  </si>
  <si>
    <t>MU</t>
  </si>
  <si>
    <t>MRU</t>
  </si>
  <si>
    <t>MU-GP</t>
  </si>
  <si>
    <t>Plaine Magnein</t>
  </si>
  <si>
    <t>Indian/Mauritius</t>
  </si>
  <si>
    <t>OERM</t>
  </si>
  <si>
    <t>Ras Mishab Airport</t>
  </si>
  <si>
    <t>Al Mishab</t>
  </si>
  <si>
    <t>RCQS</t>
  </si>
  <si>
    <t>Chihhang Air Base</t>
  </si>
  <si>
    <t>TW-TTT</t>
  </si>
  <si>
    <t>Taitung City</t>
  </si>
  <si>
    <t>CYYR</t>
  </si>
  <si>
    <t>Goose Bay Airport</t>
  </si>
  <si>
    <t>YYR</t>
  </si>
  <si>
    <t>CA-NL</t>
  </si>
  <si>
    <t>Goose Bay</t>
  </si>
  <si>
    <t>America/Halifax</t>
  </si>
  <si>
    <t>FKKR</t>
  </si>
  <si>
    <t>Garoua International Airport</t>
  </si>
  <si>
    <t>GOU</t>
  </si>
  <si>
    <t>CM-NO</t>
  </si>
  <si>
    <t>Garoua</t>
  </si>
  <si>
    <t>LEZL</t>
  </si>
  <si>
    <t>Sevilla Airport</t>
  </si>
  <si>
    <t>SVQ</t>
  </si>
  <si>
    <t>Sevilla</t>
  </si>
  <si>
    <t>OPLA</t>
  </si>
  <si>
    <t>Alama Iqbal International Airport</t>
  </si>
  <si>
    <t>LHE</t>
  </si>
  <si>
    <t>Lahore</t>
  </si>
  <si>
    <t>RJTT</t>
  </si>
  <si>
    <t>Tokyo Haneda International Airport</t>
  </si>
  <si>
    <t>HND</t>
  </si>
  <si>
    <t>JP-13</t>
  </si>
  <si>
    <t>VYNP</t>
  </si>
  <si>
    <t>Nampong Air Base</t>
  </si>
  <si>
    <t>MM-11</t>
  </si>
  <si>
    <t>Myitkyina</t>
  </si>
  <si>
    <t>MYGF</t>
  </si>
  <si>
    <t>Grand Bahama International Airport</t>
  </si>
  <si>
    <t>FPO</t>
  </si>
  <si>
    <t>BS-FP</t>
  </si>
  <si>
    <t>Freeport</t>
  </si>
  <si>
    <t>HL56</t>
  </si>
  <si>
    <t>Matan al-Sarra Air Base</t>
  </si>
  <si>
    <t>FYRU</t>
  </si>
  <si>
    <t>Rundu Airport</t>
  </si>
  <si>
    <t>NDU</t>
  </si>
  <si>
    <t>NA-KE</t>
  </si>
  <si>
    <t>Rundu</t>
  </si>
  <si>
    <t>YPDN</t>
  </si>
  <si>
    <t>Darwin International Airport</t>
  </si>
  <si>
    <t>DRW</t>
  </si>
  <si>
    <t>AU-NT</t>
  </si>
  <si>
    <t>Darwin</t>
  </si>
  <si>
    <t>Australia/Darwin</t>
  </si>
  <si>
    <t>CYEG</t>
  </si>
  <si>
    <t>Edmonton International Airport</t>
  </si>
  <si>
    <t>YEG</t>
  </si>
  <si>
    <t>Edmonton</t>
  </si>
  <si>
    <t>CYUL</t>
  </si>
  <si>
    <t>Montreal / Pierre Elliott Trudeau International Airport</t>
  </si>
  <si>
    <t>YUL</t>
  </si>
  <si>
    <t>CYWG</t>
  </si>
  <si>
    <t>Winnipeg / James Armstrong Richardson International Airport</t>
  </si>
  <si>
    <t>YWG</t>
  </si>
  <si>
    <t>CA-MB</t>
  </si>
  <si>
    <t>Winnipeg</t>
  </si>
  <si>
    <t>America/Winnipeg</t>
  </si>
  <si>
    <t>FAWK</t>
  </si>
  <si>
    <t>Waterkloof Air Force Base</t>
  </si>
  <si>
    <t>WKF</t>
  </si>
  <si>
    <t>Pretoria</t>
  </si>
  <si>
    <t>GLRB</t>
  </si>
  <si>
    <t>Roberts International Airport</t>
  </si>
  <si>
    <t>LR</t>
  </si>
  <si>
    <t>ROB</t>
  </si>
  <si>
    <t>LR-MG</t>
  </si>
  <si>
    <t>Monrovia</t>
  </si>
  <si>
    <t>Africa/Monrovia</t>
  </si>
  <si>
    <t>MDSD</t>
  </si>
  <si>
    <t>Las AmГ©ricas International Airport</t>
  </si>
  <si>
    <t>DO</t>
  </si>
  <si>
    <t>SDQ</t>
  </si>
  <si>
    <t>DO-01</t>
  </si>
  <si>
    <t>Santo Domingo</t>
  </si>
  <si>
    <t>America/Santo_Domingo</t>
  </si>
  <si>
    <t>RJTY</t>
  </si>
  <si>
    <t>Yokota Air Base</t>
  </si>
  <si>
    <t>OKO</t>
  </si>
  <si>
    <t>Fussa</t>
  </si>
  <si>
    <t>TBPB</t>
  </si>
  <si>
    <t>Grantley Adams International Airport</t>
  </si>
  <si>
    <t>BB</t>
  </si>
  <si>
    <t>BGI</t>
  </si>
  <si>
    <t>BB-01</t>
  </si>
  <si>
    <t>Bridgetown</t>
  </si>
  <si>
    <t>America/Barbados</t>
  </si>
  <si>
    <t>TJRV</t>
  </si>
  <si>
    <t>JosГ© Aponte de la Torre Airport</t>
  </si>
  <si>
    <t>NRR</t>
  </si>
  <si>
    <t>Ceiba</t>
  </si>
  <si>
    <t>LEBL</t>
  </si>
  <si>
    <t>Josep Tarradellas Barcelona-El Prat Airport</t>
  </si>
  <si>
    <t>BCN</t>
  </si>
  <si>
    <t>ES-CT</t>
  </si>
  <si>
    <t>Barcelona</t>
  </si>
  <si>
    <t>LGRX</t>
  </si>
  <si>
    <t>Patras Araxos Agamemnon Airport</t>
  </si>
  <si>
    <t>GPA</t>
  </si>
  <si>
    <t>GR-13</t>
  </si>
  <si>
    <t>Patras</t>
  </si>
  <si>
    <t>SGAS</t>
  </si>
  <si>
    <t>Silvio Pettirossi International Airport</t>
  </si>
  <si>
    <t>ASU</t>
  </si>
  <si>
    <t>PY-11</t>
  </si>
  <si>
    <t>AsunciГіn</t>
  </si>
  <si>
    <t>WMKP</t>
  </si>
  <si>
    <t>Penang International Airport</t>
  </si>
  <si>
    <t>PEN</t>
  </si>
  <si>
    <t>MY-07</t>
  </si>
  <si>
    <t>Penang</t>
  </si>
  <si>
    <t>OPOK</t>
  </si>
  <si>
    <t>Okara Cantonment Airstrip</t>
  </si>
  <si>
    <t>Okara</t>
  </si>
  <si>
    <t>ESPA</t>
  </si>
  <si>
    <t>LuleГҐ Airport</t>
  </si>
  <si>
    <t>SE</t>
  </si>
  <si>
    <t>LLA</t>
  </si>
  <si>
    <t>SE-BD</t>
  </si>
  <si>
    <t>LuleГҐ</t>
  </si>
  <si>
    <t>Europe/Stockholm</t>
  </si>
  <si>
    <t>HKMO</t>
  </si>
  <si>
    <t>Moi International Airport</t>
  </si>
  <si>
    <t>MBA</t>
  </si>
  <si>
    <t>KE-300</t>
  </si>
  <si>
    <t>Mombasa</t>
  </si>
  <si>
    <t>LLNV</t>
  </si>
  <si>
    <t>Nevatim Air Base</t>
  </si>
  <si>
    <t>VTM</t>
  </si>
  <si>
    <t>IL-D</t>
  </si>
  <si>
    <t>Beersheba</t>
  </si>
  <si>
    <t>LTAE</t>
  </si>
  <si>
    <t>AkД±ncД± Air Base</t>
  </si>
  <si>
    <t>LTAT</t>
  </si>
  <si>
    <t>Malatya ErhaГ§ Airport</t>
  </si>
  <si>
    <t>MLX</t>
  </si>
  <si>
    <t>TR-44</t>
  </si>
  <si>
    <t>Malatya</t>
  </si>
  <si>
    <t>OEAB</t>
  </si>
  <si>
    <t>Abha International Airport</t>
  </si>
  <si>
    <t>AHB</t>
  </si>
  <si>
    <t>Abha</t>
  </si>
  <si>
    <t>OEBA</t>
  </si>
  <si>
    <t>King Saud Bin Abdulaziz (Al Baha) Airport</t>
  </si>
  <si>
    <t>ABT</t>
  </si>
  <si>
    <t>SA-11</t>
  </si>
  <si>
    <t>Al Aqiq</t>
  </si>
  <si>
    <t>OETB</t>
  </si>
  <si>
    <t>Tabuk Airport</t>
  </si>
  <si>
    <t>TUU</t>
  </si>
  <si>
    <t>SA-07</t>
  </si>
  <si>
    <t>Tabuk</t>
  </si>
  <si>
    <t>SCDA</t>
  </si>
  <si>
    <t>Diego Aracena Airport</t>
  </si>
  <si>
    <t>IQQ</t>
  </si>
  <si>
    <t>CL-TA</t>
  </si>
  <si>
    <t>Iquique</t>
  </si>
  <si>
    <t>VCBI</t>
  </si>
  <si>
    <t>Bandaranaike International Colombo Airport</t>
  </si>
  <si>
    <t>CMB</t>
  </si>
  <si>
    <t>LK-1</t>
  </si>
  <si>
    <t>Colombo</t>
  </si>
  <si>
    <t>LTAN</t>
  </si>
  <si>
    <t>Konya Airport</t>
  </si>
  <si>
    <t>KYA</t>
  </si>
  <si>
    <t>TR-42</t>
  </si>
  <si>
    <t>Konya</t>
  </si>
  <si>
    <t>LGSA</t>
  </si>
  <si>
    <t>Chania International Airport</t>
  </si>
  <si>
    <t>CHQ</t>
  </si>
  <si>
    <t>GR-94</t>
  </si>
  <si>
    <t>Souda</t>
  </si>
  <si>
    <t>EDDS</t>
  </si>
  <si>
    <t>Stuttgart Airport</t>
  </si>
  <si>
    <t>STR</t>
  </si>
  <si>
    <t>DE-BW</t>
  </si>
  <si>
    <t>Stuttgart</t>
  </si>
  <si>
    <t>OOSA</t>
  </si>
  <si>
    <t>Salalah Airport</t>
  </si>
  <si>
    <t>SLL</t>
  </si>
  <si>
    <t>Salalah</t>
  </si>
  <si>
    <t>ORTL</t>
  </si>
  <si>
    <t>Ali Air Base</t>
  </si>
  <si>
    <t>XNH</t>
  </si>
  <si>
    <t>IQ-DQ</t>
  </si>
  <si>
    <t>Nasiriyah</t>
  </si>
  <si>
    <t>HTGW</t>
  </si>
  <si>
    <t>Songwe Airport</t>
  </si>
  <si>
    <t>MBI</t>
  </si>
  <si>
    <t>TZ-14</t>
  </si>
  <si>
    <t>Mbeya</t>
  </si>
  <si>
    <t>OIFP</t>
  </si>
  <si>
    <t>Badr Air Base</t>
  </si>
  <si>
    <t>Esfahan</t>
  </si>
  <si>
    <t>LICJ</t>
  </si>
  <si>
    <t>FalconeвЂ“Borsellino Airport</t>
  </si>
  <si>
    <t>PMO</t>
  </si>
  <si>
    <t>IT-82</t>
  </si>
  <si>
    <t>Palermo</t>
  </si>
  <si>
    <t>EGKK</t>
  </si>
  <si>
    <t>London Gatwick Airport</t>
  </si>
  <si>
    <t>LGW</t>
  </si>
  <si>
    <t>LPLA</t>
  </si>
  <si>
    <t>Lajes Airport</t>
  </si>
  <si>
    <t>TER</t>
  </si>
  <si>
    <t>PT-20</t>
  </si>
  <si>
    <t>Praia da VitГіria</t>
  </si>
  <si>
    <t>Atlantic/Azores</t>
  </si>
  <si>
    <t>FGBT</t>
  </si>
  <si>
    <t>Bata Airport</t>
  </si>
  <si>
    <t>GQ</t>
  </si>
  <si>
    <t>BSG</t>
  </si>
  <si>
    <t>GQ-LI</t>
  </si>
  <si>
    <t>Bata</t>
  </si>
  <si>
    <t>Africa/Malabo</t>
  </si>
  <si>
    <t>VOBG</t>
  </si>
  <si>
    <t>HAL Airport</t>
  </si>
  <si>
    <t>LGRP</t>
  </si>
  <si>
    <t>Diagoras Airport</t>
  </si>
  <si>
    <t>RHO</t>
  </si>
  <si>
    <t>GR-81</t>
  </si>
  <si>
    <t>Rodes Island</t>
  </si>
  <si>
    <t>UKLL</t>
  </si>
  <si>
    <t>Lviv International Airport</t>
  </si>
  <si>
    <t>LWO</t>
  </si>
  <si>
    <t>UA-46</t>
  </si>
  <si>
    <t>Lviv</t>
  </si>
  <si>
    <t>MMAA</t>
  </si>
  <si>
    <t>General Juan N Alvarez International Airport</t>
  </si>
  <si>
    <t>ACA</t>
  </si>
  <si>
    <t>MX-GRO</t>
  </si>
  <si>
    <t>Acapulco</t>
  </si>
  <si>
    <t>DNKN</t>
  </si>
  <si>
    <t>Mallam Aminu International Airport</t>
  </si>
  <si>
    <t>KAN</t>
  </si>
  <si>
    <t>NG-KN</t>
  </si>
  <si>
    <t>Kano</t>
  </si>
  <si>
    <t>ESSA</t>
  </si>
  <si>
    <t>Stockholm-Arlanda Airport</t>
  </si>
  <si>
    <t>ARN</t>
  </si>
  <si>
    <t>SE-AB</t>
  </si>
  <si>
    <t>Stockholm</t>
  </si>
  <si>
    <t>UAKK</t>
  </si>
  <si>
    <t>Sary-Arka Airport</t>
  </si>
  <si>
    <t>KGF</t>
  </si>
  <si>
    <t>KZ-KAR</t>
  </si>
  <si>
    <t>Karaganda</t>
  </si>
  <si>
    <t>DFOO</t>
  </si>
  <si>
    <t>Bobo Dioulasso Airport</t>
  </si>
  <si>
    <t>BF</t>
  </si>
  <si>
    <t>BOY</t>
  </si>
  <si>
    <t>BF-HOU</t>
  </si>
  <si>
    <t>Bobo Dioulasso</t>
  </si>
  <si>
    <t>Africa/Ouagadougou</t>
  </si>
  <si>
    <t>DIBK</t>
  </si>
  <si>
    <t>BouakГ© Airport</t>
  </si>
  <si>
    <t>CI</t>
  </si>
  <si>
    <t>BYK</t>
  </si>
  <si>
    <t>CI-04</t>
  </si>
  <si>
    <t>BouakГ©</t>
  </si>
  <si>
    <t>Africa/Abidjan</t>
  </si>
  <si>
    <t>FCBB</t>
  </si>
  <si>
    <t>Maya-Maya Airport</t>
  </si>
  <si>
    <t>CG</t>
  </si>
  <si>
    <t>BZV</t>
  </si>
  <si>
    <t>CG-12</t>
  </si>
  <si>
    <t>Brazzaville</t>
  </si>
  <si>
    <t>Africa/Brazzaville</t>
  </si>
  <si>
    <t>FCOD</t>
  </si>
  <si>
    <t>Oyo Ollombo Airport</t>
  </si>
  <si>
    <t>OLL</t>
  </si>
  <si>
    <t>CG-14</t>
  </si>
  <si>
    <t>Oyo</t>
  </si>
  <si>
    <t>GUCY</t>
  </si>
  <si>
    <t>Conakry International Airport</t>
  </si>
  <si>
    <t>GN</t>
  </si>
  <si>
    <t>CKY</t>
  </si>
  <si>
    <t>GN-C</t>
  </si>
  <si>
    <t>Conakry</t>
  </si>
  <si>
    <t>Africa/Conakry</t>
  </si>
  <si>
    <t>LDDU</t>
  </si>
  <si>
    <t>Dubrovnik Airport</t>
  </si>
  <si>
    <t>HR</t>
  </si>
  <si>
    <t>DBV</t>
  </si>
  <si>
    <t>HR-19</t>
  </si>
  <si>
    <t>Dubrovnik</t>
  </si>
  <si>
    <t>Europe/Zagreb</t>
  </si>
  <si>
    <t>LIMF</t>
  </si>
  <si>
    <t>Turin Airport</t>
  </si>
  <si>
    <t>TRN</t>
  </si>
  <si>
    <t>IT-21</t>
  </si>
  <si>
    <t>Torino</t>
  </si>
  <si>
    <t>LIPZ</t>
  </si>
  <si>
    <t>Venice Marco Polo Airport</t>
  </si>
  <si>
    <t>VCE</t>
  </si>
  <si>
    <t>IT-34</t>
  </si>
  <si>
    <t>Venice</t>
  </si>
  <si>
    <t>LJLJ</t>
  </si>
  <si>
    <t>Ljubljana JoЕѕe PuДЌnik Airport</t>
  </si>
  <si>
    <t>SI</t>
  </si>
  <si>
    <t>LJU</t>
  </si>
  <si>
    <t>SI-061</t>
  </si>
  <si>
    <t>Ljubljana</t>
  </si>
  <si>
    <t>Europe/Ljubljana</t>
  </si>
  <si>
    <t>NG-0003</t>
  </si>
  <si>
    <t>Gombe Lawanti International Airport</t>
  </si>
  <si>
    <t>GMO</t>
  </si>
  <si>
    <t>NG-GO</t>
  </si>
  <si>
    <t>Gombe</t>
  </si>
  <si>
    <t>OYSQ</t>
  </si>
  <si>
    <t>Socotra International Airport</t>
  </si>
  <si>
    <t>YE</t>
  </si>
  <si>
    <t>SCT</t>
  </si>
  <si>
    <t>YE-HD</t>
  </si>
  <si>
    <t>Socotra Islands</t>
  </si>
  <si>
    <t>Asia/Aden</t>
  </si>
  <si>
    <t>RPVM</t>
  </si>
  <si>
    <t>Mactan Cebu International Airport</t>
  </si>
  <si>
    <t>CEB</t>
  </si>
  <si>
    <t>PH-CEB</t>
  </si>
  <si>
    <t>Lapu-Lapu City</t>
  </si>
  <si>
    <t>SAEZ</t>
  </si>
  <si>
    <t>Ministro Pistarini International Airport</t>
  </si>
  <si>
    <t>EZE</t>
  </si>
  <si>
    <t>AR-B</t>
  </si>
  <si>
    <t>Buenos Aires (Ezeiza)</t>
  </si>
  <si>
    <t>America/Buenos_Aires</t>
  </si>
  <si>
    <t>SARI</t>
  </si>
  <si>
    <t>Cataratas Del IguazГє International Airport</t>
  </si>
  <si>
    <t>IGR</t>
  </si>
  <si>
    <t>AR-N</t>
  </si>
  <si>
    <t>Puerto Iguazu</t>
  </si>
  <si>
    <t>America/Cordoba</t>
  </si>
  <si>
    <t>SBAN</t>
  </si>
  <si>
    <t>Base AГ©rea Airport</t>
  </si>
  <si>
    <t>BR-GO</t>
  </si>
  <si>
    <t>AnГЎpolis</t>
  </si>
  <si>
    <t>SBBR</t>
  </si>
  <si>
    <t>Presidente Juscelino Kubitschek International Airport</t>
  </si>
  <si>
    <t>BSB</t>
  </si>
  <si>
    <t>BR-DF</t>
  </si>
  <si>
    <t>BrasГ­lia</t>
  </si>
  <si>
    <t>SCIP</t>
  </si>
  <si>
    <t>Mataveri Airport</t>
  </si>
  <si>
    <t>IPC</t>
  </si>
  <si>
    <t>CL-VS</t>
  </si>
  <si>
    <t>Isla De Pascua</t>
  </si>
  <si>
    <t>Pacific/Easter</t>
  </si>
  <si>
    <t>TFFF</t>
  </si>
  <si>
    <t>Martinique AimГ© CГ©saire International Airport</t>
  </si>
  <si>
    <t>MQ</t>
  </si>
  <si>
    <t>FDF</t>
  </si>
  <si>
    <t>MQ-U-A</t>
  </si>
  <si>
    <t>Fort-de-France</t>
  </si>
  <si>
    <t>America/Martinique</t>
  </si>
  <si>
    <t>TN-0002</t>
  </si>
  <si>
    <t>Enfidha - Hammamet International Airport</t>
  </si>
  <si>
    <t>TN</t>
  </si>
  <si>
    <t>NBE</t>
  </si>
  <si>
    <t>TN-51</t>
  </si>
  <si>
    <t>Enfidha</t>
  </si>
  <si>
    <t>UBBN</t>
  </si>
  <si>
    <t>Nakhchivan Airport</t>
  </si>
  <si>
    <t>NAJ</t>
  </si>
  <si>
    <t>AZ-NX</t>
  </si>
  <si>
    <t>Nakhchivan</t>
  </si>
  <si>
    <t>ZYTL</t>
  </si>
  <si>
    <t>Dalian Zhoushuizi International Airport</t>
  </si>
  <si>
    <t>DLC</t>
  </si>
  <si>
    <t>CN-21</t>
  </si>
  <si>
    <t>Ganjingzi, Dalian</t>
  </si>
  <si>
    <t>ESGG</t>
  </si>
  <si>
    <t>Gothenburg-Landvetter Airport</t>
  </si>
  <si>
    <t>GOT</t>
  </si>
  <si>
    <t>SE-Q</t>
  </si>
  <si>
    <t>Gothenburg</t>
  </si>
  <si>
    <t>OITL</t>
  </si>
  <si>
    <t>Ardabil Airport</t>
  </si>
  <si>
    <t>ADU</t>
  </si>
  <si>
    <t>IR-03</t>
  </si>
  <si>
    <t>Ardabil</t>
  </si>
  <si>
    <t>OIFS</t>
  </si>
  <si>
    <t>Shahrekord Airport</t>
  </si>
  <si>
    <t>CQD</t>
  </si>
  <si>
    <t>IR-08</t>
  </si>
  <si>
    <t>Shahrekord</t>
  </si>
  <si>
    <t>ZBTJ</t>
  </si>
  <si>
    <t>Tianjin Binhai International Airport</t>
  </si>
  <si>
    <t>TSN</t>
  </si>
  <si>
    <t>CN-12</t>
  </si>
  <si>
    <t>Tianjin</t>
  </si>
  <si>
    <t>VOPB</t>
  </si>
  <si>
    <t>Veer Savarkar International Airport / INS Utkrosh</t>
  </si>
  <si>
    <t>IXZ</t>
  </si>
  <si>
    <t>IN-AN</t>
  </si>
  <si>
    <t>Port Blair</t>
  </si>
  <si>
    <t>VIAR</t>
  </si>
  <si>
    <t>Sri Guru Ram Dass Jee International Airport</t>
  </si>
  <si>
    <t>ATQ</t>
  </si>
  <si>
    <t>IN-PB</t>
  </si>
  <si>
    <t>Amritsar</t>
  </si>
  <si>
    <t>NZCH</t>
  </si>
  <si>
    <t>Christchurch International Airport</t>
  </si>
  <si>
    <t>CHC</t>
  </si>
  <si>
    <t>NZ-CAN</t>
  </si>
  <si>
    <t>Christchurch</t>
  </si>
  <si>
    <t>OPRN</t>
  </si>
  <si>
    <t>Benazir Bhutto International Airport</t>
  </si>
  <si>
    <t>YSCB</t>
  </si>
  <si>
    <t>Canberra International Airport</t>
  </si>
  <si>
    <t>CBR</t>
  </si>
  <si>
    <t>AU-ACT</t>
  </si>
  <si>
    <t>Canberra</t>
  </si>
  <si>
    <t>KP-0029</t>
  </si>
  <si>
    <t>SamjiyЕЏn Airport</t>
  </si>
  <si>
    <t>YJS</t>
  </si>
  <si>
    <t>KP-10</t>
  </si>
  <si>
    <t>SamjiyЕЏn</t>
  </si>
  <si>
    <t>OJAM</t>
  </si>
  <si>
    <t>Amman Civil (Marka International) Airport</t>
  </si>
  <si>
    <t>ADJ</t>
  </si>
  <si>
    <t>NFFN</t>
  </si>
  <si>
    <t>Nadi International Airport</t>
  </si>
  <si>
    <t>FJ</t>
  </si>
  <si>
    <t>NAN</t>
  </si>
  <si>
    <t>FJ-W</t>
  </si>
  <si>
    <t>Nadi</t>
  </si>
  <si>
    <t>Pacific/Fiji</t>
  </si>
  <si>
    <t>GVAC</t>
  </si>
  <si>
    <t>AmГ­lcar Cabral International Airport</t>
  </si>
  <si>
    <t>CV</t>
  </si>
  <si>
    <t>SID</t>
  </si>
  <si>
    <t>CV-B</t>
  </si>
  <si>
    <t>Espargos</t>
  </si>
  <si>
    <t>Atlantic/Cape_Verde</t>
  </si>
  <si>
    <t>URWW</t>
  </si>
  <si>
    <t>Volgograd International Airport</t>
  </si>
  <si>
    <t>VOG</t>
  </si>
  <si>
    <t>RU-VGG</t>
  </si>
  <si>
    <t>Volgograd</t>
  </si>
  <si>
    <t>ESOE</t>
  </si>
  <si>
    <t>Г–rebro Airport</t>
  </si>
  <si>
    <t>ORB</t>
  </si>
  <si>
    <t>SE-T</t>
  </si>
  <si>
    <t>Г–rebro</t>
  </si>
  <si>
    <t>LEPA</t>
  </si>
  <si>
    <t>Palma de Mallorca Airport</t>
  </si>
  <si>
    <t>PMI</t>
  </si>
  <si>
    <t>ES-PM</t>
  </si>
  <si>
    <t>Palma De Mallorca</t>
  </si>
  <si>
    <t>UTKN</t>
  </si>
  <si>
    <t>Namangan Airport</t>
  </si>
  <si>
    <t>NMA</t>
  </si>
  <si>
    <t>UZ-NG</t>
  </si>
  <si>
    <t>Namangan</t>
  </si>
  <si>
    <t>DAAQ</t>
  </si>
  <si>
    <t>Ain Oussera Airport</t>
  </si>
  <si>
    <t>DZ-17</t>
  </si>
  <si>
    <t>Ain Oussera</t>
  </si>
  <si>
    <t>LDZA</t>
  </si>
  <si>
    <t>Zagreb Airport</t>
  </si>
  <si>
    <t>ZAG</t>
  </si>
  <si>
    <t>HR-21</t>
  </si>
  <si>
    <t>Zagreb</t>
  </si>
  <si>
    <t>OYSN</t>
  </si>
  <si>
    <t>Sana'a International Airport</t>
  </si>
  <si>
    <t>SAH</t>
  </si>
  <si>
    <t>YE-SN</t>
  </si>
  <si>
    <t>Sana'a</t>
  </si>
  <si>
    <t>NWWW</t>
  </si>
  <si>
    <t>La Tontouta International Airport</t>
  </si>
  <si>
    <t>NC</t>
  </si>
  <si>
    <t>NOU</t>
  </si>
  <si>
    <t>NC-U-A</t>
  </si>
  <si>
    <t>NoumГ©a</t>
  </si>
  <si>
    <t>Pacific/Noumea</t>
  </si>
  <si>
    <t>UNAA</t>
  </si>
  <si>
    <t>Abakan International Airport</t>
  </si>
  <si>
    <t>ABA</t>
  </si>
  <si>
    <t>RU-KK</t>
  </si>
  <si>
    <t>Abakan</t>
  </si>
  <si>
    <t>USCM</t>
  </si>
  <si>
    <t>Magnitogorsk International Airport</t>
  </si>
  <si>
    <t>MQF</t>
  </si>
  <si>
    <t>Magnitogorsk</t>
  </si>
  <si>
    <t>VVDL</t>
  </si>
  <si>
    <t>Lien Khuong Airport</t>
  </si>
  <si>
    <t>DLI</t>
  </si>
  <si>
    <t>VN-35</t>
  </si>
  <si>
    <t>Da Lat</t>
  </si>
  <si>
    <t>WAHI</t>
  </si>
  <si>
    <t>Yogyakarta International Airport</t>
  </si>
  <si>
    <t>YIA</t>
  </si>
  <si>
    <t>ID-YO</t>
  </si>
  <si>
    <t>Yogyakarta</t>
  </si>
  <si>
    <t>OITR</t>
  </si>
  <si>
    <t>Urmia Airport</t>
  </si>
  <si>
    <t>OMH</t>
  </si>
  <si>
    <t>IR-02</t>
  </si>
  <si>
    <t>Urmia</t>
  </si>
  <si>
    <t>SVVG</t>
  </si>
  <si>
    <t>Juan Pablo PГ©rez Alfonso Airport</t>
  </si>
  <si>
    <t>VIG</t>
  </si>
  <si>
    <t>VE-L</t>
  </si>
  <si>
    <t>El VigГ­a</t>
  </si>
  <si>
    <t>FNGI</t>
  </si>
  <si>
    <t>Ngjiva Pereira Airport</t>
  </si>
  <si>
    <t>VPE</t>
  </si>
  <si>
    <t>AO-CNN</t>
  </si>
  <si>
    <t>Ngiva</t>
  </si>
  <si>
    <t>LTBJ</t>
  </si>
  <si>
    <t>Adnan Menderes International Airport</t>
  </si>
  <si>
    <t>ADB</t>
  </si>
  <si>
    <t>TR-35</t>
  </si>
  <si>
    <t>Д°zmir</t>
  </si>
  <si>
    <t>SBKP</t>
  </si>
  <si>
    <t>Viracopos International Airport</t>
  </si>
  <si>
    <t>VCP</t>
  </si>
  <si>
    <t>Campinas</t>
  </si>
  <si>
    <t>UTTP</t>
  </si>
  <si>
    <t>Tashkent East Airport</t>
  </si>
  <si>
    <t>FZQA</t>
  </si>
  <si>
    <t>Lubumbashi International Airport</t>
  </si>
  <si>
    <t>FBM</t>
  </si>
  <si>
    <t>CD-KA</t>
  </si>
  <si>
    <t>Lubumbashi</t>
  </si>
  <si>
    <t>MUHG</t>
  </si>
  <si>
    <t>Frank Pais International Airport</t>
  </si>
  <si>
    <t>HOG</t>
  </si>
  <si>
    <t>CU-11</t>
  </si>
  <si>
    <t>Holguin</t>
  </si>
  <si>
    <t>OIHH</t>
  </si>
  <si>
    <t>Hamadan Airport</t>
  </si>
  <si>
    <t>HDM</t>
  </si>
  <si>
    <t>OIIC</t>
  </si>
  <si>
    <t>Kushke Nosrat Airport</t>
  </si>
  <si>
    <t>IR-26</t>
  </si>
  <si>
    <t>VOHY</t>
  </si>
  <si>
    <t>Begumpet Airport</t>
  </si>
  <si>
    <t>BPM</t>
  </si>
  <si>
    <t>RPMR</t>
  </si>
  <si>
    <t>General Santos International Airport</t>
  </si>
  <si>
    <t>GES</t>
  </si>
  <si>
    <t>PH-SCO</t>
  </si>
  <si>
    <t>General Santos</t>
  </si>
  <si>
    <t>DTTZ</t>
  </si>
  <si>
    <t>Tozeur Nefta International Airport</t>
  </si>
  <si>
    <t>TOE</t>
  </si>
  <si>
    <t>TN-72</t>
  </si>
  <si>
    <t>Tozeur</t>
  </si>
  <si>
    <t>Africa/Tunis</t>
  </si>
  <si>
    <t>OIMN</t>
  </si>
  <si>
    <t>Bojnord Airport</t>
  </si>
  <si>
    <t>BJB</t>
  </si>
  <si>
    <t>IR-31</t>
  </si>
  <si>
    <t>Bojnord</t>
  </si>
  <si>
    <t>HE28</t>
  </si>
  <si>
    <t>Gebel El Basur Air Base</t>
  </si>
  <si>
    <t>EG-BH</t>
  </si>
  <si>
    <t>Markaz Ad Delingat</t>
  </si>
  <si>
    <t>UDSG</t>
  </si>
  <si>
    <t>Shirak International Airport</t>
  </si>
  <si>
    <t>LWN</t>
  </si>
  <si>
    <t>AM-SH</t>
  </si>
  <si>
    <t>Gyumri</t>
  </si>
  <si>
    <t>VMMC</t>
  </si>
  <si>
    <t>Macau International Airport</t>
  </si>
  <si>
    <t>MO</t>
  </si>
  <si>
    <t>MFM</t>
  </si>
  <si>
    <t>MO-U-A</t>
  </si>
  <si>
    <t>Freguesia de Nossa Senhora do Carmo (Taipa)</t>
  </si>
  <si>
    <t>Asia/Macau</t>
  </si>
  <si>
    <t>EGDM</t>
  </si>
  <si>
    <t>MoD Boscombe Down Airport</t>
  </si>
  <si>
    <t>Amesbury</t>
  </si>
  <si>
    <t>OAKN</t>
  </si>
  <si>
    <t>Ahmad Shah Baba International Airport / Kandahar Airfield</t>
  </si>
  <si>
    <t>KDH</t>
  </si>
  <si>
    <t>AF-KAN</t>
  </si>
  <si>
    <t>Kandahar</t>
  </si>
  <si>
    <t>OEYN</t>
  </si>
  <si>
    <t>Yanbu Airport / Prince Abdul Mohsin bin Abdulaziz international Airport</t>
  </si>
  <si>
    <t>YNB</t>
  </si>
  <si>
    <t>Yanbu</t>
  </si>
  <si>
    <t>OS72</t>
  </si>
  <si>
    <t>Tiyas Air Base</t>
  </si>
  <si>
    <t>SY-HI</t>
  </si>
  <si>
    <t>Tiyas</t>
  </si>
  <si>
    <t>USPP</t>
  </si>
  <si>
    <t>Perm International Airport</t>
  </si>
  <si>
    <t>PEE</t>
  </si>
  <si>
    <t>RU-PER</t>
  </si>
  <si>
    <t>Perm</t>
  </si>
  <si>
    <t>FACT</t>
  </si>
  <si>
    <t>Cape Town International Airport</t>
  </si>
  <si>
    <t>CPT</t>
  </si>
  <si>
    <t>ZA-WC</t>
  </si>
  <si>
    <t>Cape Town</t>
  </si>
  <si>
    <t>CYHZ</t>
  </si>
  <si>
    <t>Halifax / Stanfield International Airport</t>
  </si>
  <si>
    <t>YHZ</t>
  </si>
  <si>
    <t>CA-NS</t>
  </si>
  <si>
    <t>Halifax</t>
  </si>
  <si>
    <t>DTTA</t>
  </si>
  <si>
    <t>Tunis Carthage International Airport</t>
  </si>
  <si>
    <t>TUN</t>
  </si>
  <si>
    <t>TN-11</t>
  </si>
  <si>
    <t>Tunis</t>
  </si>
  <si>
    <t>EBOS</t>
  </si>
  <si>
    <t>Ostend-Bruges International Airport</t>
  </si>
  <si>
    <t>OST</t>
  </si>
  <si>
    <t>BE-VWV</t>
  </si>
  <si>
    <t>Ostend</t>
  </si>
  <si>
    <t>EPKT</t>
  </si>
  <si>
    <t>Katowice International Airport</t>
  </si>
  <si>
    <t>KTW</t>
  </si>
  <si>
    <t>PL-SL</t>
  </si>
  <si>
    <t>Katowice</t>
  </si>
  <si>
    <t>EPRZ</t>
  </si>
  <si>
    <t>RzeszГіw-Jasionka Airport</t>
  </si>
  <si>
    <t>RZE</t>
  </si>
  <si>
    <t>PL-PK</t>
  </si>
  <si>
    <t>RzeszГіw</t>
  </si>
  <si>
    <t>ETAR</t>
  </si>
  <si>
    <t>Ramstein Air Base</t>
  </si>
  <si>
    <t>RMS</t>
  </si>
  <si>
    <t>Ramstein</t>
  </si>
  <si>
    <t>Riga International Airport</t>
  </si>
  <si>
    <t>LV</t>
  </si>
  <si>
    <t>RIX</t>
  </si>
  <si>
    <t>LV-RIX</t>
  </si>
  <si>
    <t>Riga</t>
  </si>
  <si>
    <t>Europe/Riga</t>
  </si>
  <si>
    <t>FMEE</t>
  </si>
  <si>
    <t>Roland Garros Airport</t>
  </si>
  <si>
    <t>RE</t>
  </si>
  <si>
    <t>RUN</t>
  </si>
  <si>
    <t>RE-U-A</t>
  </si>
  <si>
    <t>St Denis</t>
  </si>
  <si>
    <t>Indian/Reunion</t>
  </si>
  <si>
    <t>FXMM</t>
  </si>
  <si>
    <t>Moshoeshoe I International Airport</t>
  </si>
  <si>
    <t>LS</t>
  </si>
  <si>
    <t>MSU</t>
  </si>
  <si>
    <t>LS-A</t>
  </si>
  <si>
    <t>Maseru</t>
  </si>
  <si>
    <t>Africa/Maseru</t>
  </si>
  <si>
    <t>FZFD</t>
  </si>
  <si>
    <t>Gbadolite Airport</t>
  </si>
  <si>
    <t>BDT</t>
  </si>
  <si>
    <t>CD-EQ</t>
  </si>
  <si>
    <t>Gbadolite</t>
  </si>
  <si>
    <t>GABS</t>
  </si>
  <si>
    <t>Modibo Keita International Airport</t>
  </si>
  <si>
    <t>ML</t>
  </si>
  <si>
    <t>BKO</t>
  </si>
  <si>
    <t>ML-2</t>
  </si>
  <si>
    <t>Bamako</t>
  </si>
  <si>
    <t>Africa/Bamako</t>
  </si>
  <si>
    <t>GCTS</t>
  </si>
  <si>
    <t>Tenerife Sur Airport</t>
  </si>
  <si>
    <t>TFS</t>
  </si>
  <si>
    <t>GFLL</t>
  </si>
  <si>
    <t>Lungi International Airport</t>
  </si>
  <si>
    <t>SL</t>
  </si>
  <si>
    <t>FNA</t>
  </si>
  <si>
    <t>SL-N</t>
  </si>
  <si>
    <t>Freetown (Lungi-Town)</t>
  </si>
  <si>
    <t>Africa/Freetown</t>
  </si>
  <si>
    <t>GGOV</t>
  </si>
  <si>
    <t>Osvaldo Vieira International Airport</t>
  </si>
  <si>
    <t>GW</t>
  </si>
  <si>
    <t>OXB</t>
  </si>
  <si>
    <t>GW-BS</t>
  </si>
  <si>
    <t>Bissau</t>
  </si>
  <si>
    <t>Africa/Bissau</t>
  </si>
  <si>
    <t>GMAD</t>
  </si>
  <si>
    <t>Al Massira Airport</t>
  </si>
  <si>
    <t>AGA</t>
  </si>
  <si>
    <t>MA-AGD</t>
  </si>
  <si>
    <t>Agadir (Temsia)</t>
  </si>
  <si>
    <t>GMFF</t>
  </si>
  <si>
    <t>SaГЇss Airport</t>
  </si>
  <si>
    <t>FEZ</t>
  </si>
  <si>
    <t>MA-FES</t>
  </si>
  <si>
    <t>Fes</t>
  </si>
  <si>
    <t>GMFK</t>
  </si>
  <si>
    <t>Moulay Ali Cherif Airport</t>
  </si>
  <si>
    <t>ERH</t>
  </si>
  <si>
    <t>MA-ERR</t>
  </si>
  <si>
    <t>Errachidia</t>
  </si>
  <si>
    <t>HL77</t>
  </si>
  <si>
    <t>Okba Ibn Nafa Air Base</t>
  </si>
  <si>
    <t>LY-NQ</t>
  </si>
  <si>
    <t>KZ-0067</t>
  </si>
  <si>
    <t>Krainiy Airport</t>
  </si>
  <si>
    <t>BXY</t>
  </si>
  <si>
    <t>LBBG</t>
  </si>
  <si>
    <t>Burgas Airport</t>
  </si>
  <si>
    <t>BOJ</t>
  </si>
  <si>
    <t>BG-02</t>
  </si>
  <si>
    <t>Burgas</t>
  </si>
  <si>
    <t>LEAM</t>
  </si>
  <si>
    <t>AlmerГ­a Airport</t>
  </si>
  <si>
    <t>LEI</t>
  </si>
  <si>
    <t>AlmerГ­a</t>
  </si>
  <si>
    <t>LEMG</t>
  </si>
  <si>
    <t>MГЎlaga-Costa del Sol Airport</t>
  </si>
  <si>
    <t>AGP</t>
  </si>
  <si>
    <t>MГЎlaga</t>
  </si>
  <si>
    <t>LEST</t>
  </si>
  <si>
    <t>Santiago-RosalГ­a de Castro Airport</t>
  </si>
  <si>
    <t>SCQ</t>
  </si>
  <si>
    <t>ES-GA</t>
  </si>
  <si>
    <t>Santiago de Compostela</t>
  </si>
  <si>
    <t>LIBG</t>
  </si>
  <si>
    <t>Taranto-Grottaglie "Marcello Arlotta" Airport</t>
  </si>
  <si>
    <t>TAR</t>
  </si>
  <si>
    <t>IT-75</t>
  </si>
  <si>
    <t>Grottaglie</t>
  </si>
  <si>
    <t>LRBS</t>
  </si>
  <si>
    <t>BДѓneasa International Airport</t>
  </si>
  <si>
    <t>BBU</t>
  </si>
  <si>
    <t>LTCW</t>
  </si>
  <si>
    <t>Hakkari YГјksekova Airport</t>
  </si>
  <si>
    <t>YKO</t>
  </si>
  <si>
    <t>TR-30</t>
  </si>
  <si>
    <t>Hakkari</t>
  </si>
  <si>
    <t>MMMD</t>
  </si>
  <si>
    <t>Licenciado Manuel Crescencio Rejon Int Airport</t>
  </si>
  <si>
    <t>MID</t>
  </si>
  <si>
    <t>MX-YUC</t>
  </si>
  <si>
    <t>MГ©rida</t>
  </si>
  <si>
    <t>MSLP</t>
  </si>
  <si>
    <t>MonseГ±or Г“scar Arnulfo Romero International Airport</t>
  </si>
  <si>
    <t>SV</t>
  </si>
  <si>
    <t>SAL</t>
  </si>
  <si>
    <t>SV-PA</t>
  </si>
  <si>
    <t>San Salvador (San Luis Talpa)</t>
  </si>
  <si>
    <t>America/El_Salvador</t>
  </si>
  <si>
    <t>OICK</t>
  </si>
  <si>
    <t>Khoram Abad Airport</t>
  </si>
  <si>
    <t>KHD</t>
  </si>
  <si>
    <t>IR-20</t>
  </si>
  <si>
    <t>OMAD</t>
  </si>
  <si>
    <t>Al Bateen Executive Airport</t>
  </si>
  <si>
    <t>AZI</t>
  </si>
  <si>
    <t>RKPK</t>
  </si>
  <si>
    <t>Gimhae International Airport</t>
  </si>
  <si>
    <t>PUS</t>
  </si>
  <si>
    <t>KR-26</t>
  </si>
  <si>
    <t>Busan</t>
  </si>
  <si>
    <t>RPLC</t>
  </si>
  <si>
    <t>Diosdado Macapagal International Airport</t>
  </si>
  <si>
    <t>CRK</t>
  </si>
  <si>
    <t>PH-PAM</t>
  </si>
  <si>
    <t>Mabalacat</t>
  </si>
  <si>
    <t>SACO</t>
  </si>
  <si>
    <t>Ingeniero Ambrosio Taravella Airport</t>
  </si>
  <si>
    <t>COR</t>
  </si>
  <si>
    <t>AR-X</t>
  </si>
  <si>
    <t>Cordoba</t>
  </si>
  <si>
    <t>SCKP</t>
  </si>
  <si>
    <t>Coposa Airport</t>
  </si>
  <si>
    <t>CPP</t>
  </si>
  <si>
    <t>Pica</t>
  </si>
  <si>
    <t>SUMU</t>
  </si>
  <si>
    <t>Carrasco International /General C L Berisso Airport</t>
  </si>
  <si>
    <t>UY</t>
  </si>
  <si>
    <t>MVD</t>
  </si>
  <si>
    <t>UY-CA</t>
  </si>
  <si>
    <t>Montevideo</t>
  </si>
  <si>
    <t>America/Montevideo</t>
  </si>
  <si>
    <t>SVMG</t>
  </si>
  <si>
    <t>Del Caribe Santiago MariГ±o International Airport</t>
  </si>
  <si>
    <t>PMV</t>
  </si>
  <si>
    <t>VE-O</t>
  </si>
  <si>
    <t>Isla Margarita</t>
  </si>
  <si>
    <t>TTPP</t>
  </si>
  <si>
    <t>Piarco International Airport</t>
  </si>
  <si>
    <t>TT</t>
  </si>
  <si>
    <t>POS</t>
  </si>
  <si>
    <t>TT-TUP</t>
  </si>
  <si>
    <t>Port of Spain</t>
  </si>
  <si>
    <t>America/Port_of_Spain</t>
  </si>
  <si>
    <t>UNEE</t>
  </si>
  <si>
    <t>Kemerovo Airport</t>
  </si>
  <si>
    <t>KEJ</t>
  </si>
  <si>
    <t>RU-KEM</t>
  </si>
  <si>
    <t>Kemerovo</t>
  </si>
  <si>
    <t>USCC</t>
  </si>
  <si>
    <t>Chelyabinsk Balandino Airport</t>
  </si>
  <si>
    <t>CEK</t>
  </si>
  <si>
    <t>RU-CHE</t>
  </si>
  <si>
    <t>Chelyabinsk</t>
  </si>
  <si>
    <t>USNN</t>
  </si>
  <si>
    <t>Nizhnevartovsk Airport</t>
  </si>
  <si>
    <t>NJC</t>
  </si>
  <si>
    <t>RU-KHM</t>
  </si>
  <si>
    <t>Nizhnevartovsk</t>
  </si>
  <si>
    <t>VANP</t>
  </si>
  <si>
    <t>Dr. Babasaheb Ambedkar International Airport</t>
  </si>
  <si>
    <t>NAG</t>
  </si>
  <si>
    <t>Nagpur</t>
  </si>
  <si>
    <t>VIAW</t>
  </si>
  <si>
    <t>Awantipur Air Force Station</t>
  </si>
  <si>
    <t>VRMM</t>
  </si>
  <si>
    <t>MalГ© International Airport</t>
  </si>
  <si>
    <t>MLE</t>
  </si>
  <si>
    <t>MV-MLE</t>
  </si>
  <si>
    <t>MalГ©</t>
  </si>
  <si>
    <t>ZBYN</t>
  </si>
  <si>
    <t>Taiyuan Wusu Airport</t>
  </si>
  <si>
    <t>TYN</t>
  </si>
  <si>
    <t>CN-14</t>
  </si>
  <si>
    <t>Taiyuan</t>
  </si>
  <si>
    <t>ZJQH</t>
  </si>
  <si>
    <t>Qionghai Bo'ao Airport</t>
  </si>
  <si>
    <t>BAR</t>
  </si>
  <si>
    <t>Qionghai</t>
  </si>
  <si>
    <t>ZSNB</t>
  </si>
  <si>
    <t>Ningbo Lishe International Airport</t>
  </si>
  <si>
    <t>NGB</t>
  </si>
  <si>
    <t>Ningbo</t>
  </si>
  <si>
    <t>ZSWZ</t>
  </si>
  <si>
    <t>Wenzhou Longwan International Airport</t>
  </si>
  <si>
    <t>WNZ</t>
  </si>
  <si>
    <t>Wenzhou</t>
  </si>
  <si>
    <t>ZUGY</t>
  </si>
  <si>
    <t>Longdongbao Airport</t>
  </si>
  <si>
    <t>KWE</t>
  </si>
  <si>
    <t>CN-52</t>
  </si>
  <si>
    <t>Guiyang</t>
  </si>
  <si>
    <t>ZWSH</t>
  </si>
  <si>
    <t>Kashgar Airport</t>
  </si>
  <si>
    <t>KHG</t>
  </si>
  <si>
    <t>Kashgar</t>
  </si>
  <si>
    <t>ZWTN</t>
  </si>
  <si>
    <t>Hotan Airport</t>
  </si>
  <si>
    <t>HTN</t>
  </si>
  <si>
    <t>Hotan</t>
  </si>
  <si>
    <t>ZYCC</t>
  </si>
  <si>
    <t>Longjia Airport</t>
  </si>
  <si>
    <t>CGQ</t>
  </si>
  <si>
    <t>CN-22</t>
  </si>
  <si>
    <t>Changchun</t>
  </si>
  <si>
    <t>ZYHB</t>
  </si>
  <si>
    <t>Harbin Taiping International Airport</t>
  </si>
  <si>
    <t>HRB</t>
  </si>
  <si>
    <t>CN-23</t>
  </si>
  <si>
    <t>Harbin</t>
  </si>
  <si>
    <t>ZYTX</t>
  </si>
  <si>
    <t>Shenyang Taoxian International Airport</t>
  </si>
  <si>
    <t>SHE</t>
  </si>
  <si>
    <t>Hunnan, Shenyang</t>
  </si>
  <si>
    <t>EINN</t>
  </si>
  <si>
    <t>Shannon Airport</t>
  </si>
  <si>
    <t>IE</t>
  </si>
  <si>
    <t>SNN</t>
  </si>
  <si>
    <t>IE-CE</t>
  </si>
  <si>
    <t>Shannon</t>
  </si>
  <si>
    <t>Europe/Dublin</t>
  </si>
  <si>
    <t>YBCS</t>
  </si>
  <si>
    <t>Cairns International Airport</t>
  </si>
  <si>
    <t>CNS</t>
  </si>
  <si>
    <t>Cairns</t>
  </si>
  <si>
    <t>SOCA</t>
  </si>
  <si>
    <t>Cayenne вЂ“ FГ©lix EbouГ© Airport</t>
  </si>
  <si>
    <t>GF</t>
  </si>
  <si>
    <t>CAY</t>
  </si>
  <si>
    <t>GF-CY</t>
  </si>
  <si>
    <t>Matoury</t>
  </si>
  <si>
    <t>America/Cayenne</t>
  </si>
  <si>
    <t>LZIB</t>
  </si>
  <si>
    <t>M. R. Е tefГЎnik Airport</t>
  </si>
  <si>
    <t>SK</t>
  </si>
  <si>
    <t>BTS</t>
  </si>
  <si>
    <t>SK-BL</t>
  </si>
  <si>
    <t>Bratislava</t>
  </si>
  <si>
    <t>Europe/Bratislava</t>
  </si>
  <si>
    <t>UTDL</t>
  </si>
  <si>
    <t>Khujand Airport</t>
  </si>
  <si>
    <t>TJ</t>
  </si>
  <si>
    <t>LBD</t>
  </si>
  <si>
    <t>TJ-SU</t>
  </si>
  <si>
    <t>Khujand</t>
  </si>
  <si>
    <t>Asia/Dushanbe</t>
  </si>
  <si>
    <t>OAMS</t>
  </si>
  <si>
    <t>Mazar-i-Sharif International Airport</t>
  </si>
  <si>
    <t>MZR</t>
  </si>
  <si>
    <t>AF-BAL</t>
  </si>
  <si>
    <t>Mazar-i-Sharif</t>
  </si>
  <si>
    <t>RKPC</t>
  </si>
  <si>
    <t>Jeju International Airport</t>
  </si>
  <si>
    <t>CJU</t>
  </si>
  <si>
    <t>KR-49</t>
  </si>
  <si>
    <t>Jeju City</t>
  </si>
  <si>
    <t>OIMS</t>
  </si>
  <si>
    <t>Sabzevar National Airport</t>
  </si>
  <si>
    <t>AFZ</t>
  </si>
  <si>
    <t>Sabzevar</t>
  </si>
  <si>
    <t>SVBL</t>
  </si>
  <si>
    <t>El Libertador Airbase</t>
  </si>
  <si>
    <t>VE-D</t>
  </si>
  <si>
    <t>UIBB</t>
  </si>
  <si>
    <t>Bratsk Airport</t>
  </si>
  <si>
    <t>BTK</t>
  </si>
  <si>
    <t>Bratsk</t>
  </si>
  <si>
    <t>VTUZ</t>
  </si>
  <si>
    <t>Nam Phung Dam Airport</t>
  </si>
  <si>
    <t>TH-40</t>
  </si>
  <si>
    <t>Khon Kaen</t>
  </si>
  <si>
    <t>OPMI</t>
  </si>
  <si>
    <t>Mianwali Air Base</t>
  </si>
  <si>
    <t>MWD</t>
  </si>
  <si>
    <t>Mianwali</t>
  </si>
  <si>
    <t>EYKA</t>
  </si>
  <si>
    <t>Kaunas International Airport</t>
  </si>
  <si>
    <t>KUN</t>
  </si>
  <si>
    <t>LT-KU</t>
  </si>
  <si>
    <t>Kaunas</t>
  </si>
  <si>
    <t>HDAM</t>
  </si>
  <si>
    <t>Djibouti-Ambouli Airport</t>
  </si>
  <si>
    <t>DJ</t>
  </si>
  <si>
    <t>JIB</t>
  </si>
  <si>
    <t>DJ-DJ</t>
  </si>
  <si>
    <t>Djibouti City</t>
  </si>
  <si>
    <t>Africa/Djibouti</t>
  </si>
  <si>
    <t>OISL</t>
  </si>
  <si>
    <t>Lar Airport</t>
  </si>
  <si>
    <t>LRR</t>
  </si>
  <si>
    <t>Lar</t>
  </si>
  <si>
    <t>OS61</t>
  </si>
  <si>
    <t>Dumayr Air Base</t>
  </si>
  <si>
    <t>RCKH</t>
  </si>
  <si>
    <t>Kaohsiung International Airport</t>
  </si>
  <si>
    <t>KHH</t>
  </si>
  <si>
    <t>TW-KHH</t>
  </si>
  <si>
    <t>Kaohsiung (Xiaogang)</t>
  </si>
  <si>
    <t>HUGU</t>
  </si>
  <si>
    <t>Gulu Airport</t>
  </si>
  <si>
    <t>ULU</t>
  </si>
  <si>
    <t>UG-N</t>
  </si>
  <si>
    <t>Gulu</t>
  </si>
  <si>
    <t>LGAD</t>
  </si>
  <si>
    <t>Andravida Air Base</t>
  </si>
  <si>
    <t>PYR</t>
  </si>
  <si>
    <t>GR-14</t>
  </si>
  <si>
    <t>Andravida</t>
  </si>
  <si>
    <t>VVCA</t>
  </si>
  <si>
    <t>Chu Lai Airport</t>
  </si>
  <si>
    <t>VCL</t>
  </si>
  <si>
    <t>VN-29</t>
  </si>
  <si>
    <t>Tam NghД©a</t>
  </si>
  <si>
    <t>OP21</t>
  </si>
  <si>
    <t>Vehari Airport</t>
  </si>
  <si>
    <t>Vehari</t>
  </si>
  <si>
    <t>ORSH</t>
  </si>
  <si>
    <t>Al Sahra Army Air Field</t>
  </si>
  <si>
    <t>Tikrit</t>
  </si>
  <si>
    <t>FAOB</t>
  </si>
  <si>
    <t>Overberg Airport</t>
  </si>
  <si>
    <t>OVG</t>
  </si>
  <si>
    <t>Overberg</t>
  </si>
  <si>
    <t>HTMW</t>
  </si>
  <si>
    <t>Mwanza Airport</t>
  </si>
  <si>
    <t>MWZ</t>
  </si>
  <si>
    <t>TZ-18</t>
  </si>
  <si>
    <t>Mwanza</t>
  </si>
  <si>
    <t>YDOC</t>
  </si>
  <si>
    <t>Dochra Airfield</t>
  </si>
  <si>
    <t>Singleton</t>
  </si>
  <si>
    <t>CYQX</t>
  </si>
  <si>
    <t>Gander International Airport</t>
  </si>
  <si>
    <t>YQX</t>
  </si>
  <si>
    <t>Gander</t>
  </si>
  <si>
    <t>America/St_Johns</t>
  </si>
  <si>
    <t>OS62</t>
  </si>
  <si>
    <t>Jirah Air Base</t>
  </si>
  <si>
    <t>SY-HL</t>
  </si>
  <si>
    <t>DAUG</t>
  </si>
  <si>
    <t>NoumГ©rat - Moufdi Zakaria Airport</t>
  </si>
  <si>
    <t>GHA</t>
  </si>
  <si>
    <t>DZ-47</t>
  </si>
  <si>
    <t>GhardaГЇa</t>
  </si>
  <si>
    <t>DAUU</t>
  </si>
  <si>
    <t>Ain Beida Airport</t>
  </si>
  <si>
    <t>OGX</t>
  </si>
  <si>
    <t>DZ-30</t>
  </si>
  <si>
    <t>Ouargla</t>
  </si>
  <si>
    <t>DNIL</t>
  </si>
  <si>
    <t>Ilorin International Airport</t>
  </si>
  <si>
    <t>ILR</t>
  </si>
  <si>
    <t>NG-KW</t>
  </si>
  <si>
    <t>Ilorin</t>
  </si>
  <si>
    <t>DTTJ</t>
  </si>
  <si>
    <t>Djerba Zarzis International Airport</t>
  </si>
  <si>
    <t>DJE</t>
  </si>
  <si>
    <t>TN-82</t>
  </si>
  <si>
    <t>Djerba</t>
  </si>
  <si>
    <t>EKBI</t>
  </si>
  <si>
    <t>Billund Airport</t>
  </si>
  <si>
    <t>BLL</t>
  </si>
  <si>
    <t>DK-83</t>
  </si>
  <si>
    <t>Billund</t>
  </si>
  <si>
    <t>FAKN</t>
  </si>
  <si>
    <t>Kruger Mpumalanga International Airport</t>
  </si>
  <si>
    <t>MQP</t>
  </si>
  <si>
    <t>ZA-MP</t>
  </si>
  <si>
    <t>Mpumalanga</t>
  </si>
  <si>
    <t>FMMI</t>
  </si>
  <si>
    <t>Ivato Airport</t>
  </si>
  <si>
    <t>MG</t>
  </si>
  <si>
    <t>TNR</t>
  </si>
  <si>
    <t>MG-T</t>
  </si>
  <si>
    <t>Antananarivo</t>
  </si>
  <si>
    <t>Indian/Antananarivo</t>
  </si>
  <si>
    <t>FQNC</t>
  </si>
  <si>
    <t>Nacala Airport</t>
  </si>
  <si>
    <t>MNC</t>
  </si>
  <si>
    <t>MZ-N</t>
  </si>
  <si>
    <t>Nacala</t>
  </si>
  <si>
    <t>GCLP</t>
  </si>
  <si>
    <t>Gran Canaria Airport</t>
  </si>
  <si>
    <t>LPA</t>
  </si>
  <si>
    <t>Gran Canaria Island</t>
  </si>
  <si>
    <t>GMMX</t>
  </si>
  <si>
    <t>Menara Airport</t>
  </si>
  <si>
    <t>RAK</t>
  </si>
  <si>
    <t>MA-MAR</t>
  </si>
  <si>
    <t>Marrakech</t>
  </si>
  <si>
    <t>LFBD</t>
  </si>
  <si>
    <t>Bordeaux-MГ©rignac Airport</t>
  </si>
  <si>
    <t>BOD</t>
  </si>
  <si>
    <t>Bordeaux/MГ©rignac</t>
  </si>
  <si>
    <t>LFRB</t>
  </si>
  <si>
    <t>Brest Bretagne Airport</t>
  </si>
  <si>
    <t>BES</t>
  </si>
  <si>
    <t>FR-BRE</t>
  </si>
  <si>
    <t>Brest/Guipavas</t>
  </si>
  <si>
    <t>LZKZ</t>
  </si>
  <si>
    <t>KoЕЎice Airport</t>
  </si>
  <si>
    <t>KSC</t>
  </si>
  <si>
    <t>SK-KI</t>
  </si>
  <si>
    <t>KoЕЎice</t>
  </si>
  <si>
    <t>MDPC</t>
  </si>
  <si>
    <t>Punta Cana International Airport</t>
  </si>
  <si>
    <t>PUJ</t>
  </si>
  <si>
    <t>DO-11</t>
  </si>
  <si>
    <t>Punta Cana</t>
  </si>
  <si>
    <t>MMPR</t>
  </si>
  <si>
    <t>Licenciado Gustavo DГ­az Ordaz International Airport</t>
  </si>
  <si>
    <t>PVR</t>
  </si>
  <si>
    <t>Puerto Vallarta</t>
  </si>
  <si>
    <t>OIAA</t>
  </si>
  <si>
    <t>Abadan Airport</t>
  </si>
  <si>
    <t>ABD</t>
  </si>
  <si>
    <t>Abadan</t>
  </si>
  <si>
    <t>OYAA</t>
  </si>
  <si>
    <t>Aden International Airport</t>
  </si>
  <si>
    <t>ADE</t>
  </si>
  <si>
    <t>YE-AD</t>
  </si>
  <si>
    <t>Aden</t>
  </si>
  <si>
    <t>SVCU</t>
  </si>
  <si>
    <t>CumanГЎ (Antonio JosГ© de Sucre) Airport</t>
  </si>
  <si>
    <t>CUM</t>
  </si>
  <si>
    <t>VE-R</t>
  </si>
  <si>
    <t>UECT</t>
  </si>
  <si>
    <t>Talakan Airport</t>
  </si>
  <si>
    <t>TLK</t>
  </si>
  <si>
    <t>Talakan Oil Field</t>
  </si>
  <si>
    <t>UERP</t>
  </si>
  <si>
    <t>Polyarny Airport</t>
  </si>
  <si>
    <t>PYJ</t>
  </si>
  <si>
    <t>Yakutia</t>
  </si>
  <si>
    <t>URKG</t>
  </si>
  <si>
    <t>Gelendzhik Airport</t>
  </si>
  <si>
    <t>GDZ</t>
  </si>
  <si>
    <t>RU-KDA</t>
  </si>
  <si>
    <t>Gelendzhik</t>
  </si>
  <si>
    <t>UTDD</t>
  </si>
  <si>
    <t>Dushanbe Airport</t>
  </si>
  <si>
    <t>DYU</t>
  </si>
  <si>
    <t>TJ-RR</t>
  </si>
  <si>
    <t>Dushanbe</t>
  </si>
  <si>
    <t>UTSS</t>
  </si>
  <si>
    <t>Samarkand Airport</t>
  </si>
  <si>
    <t>SKD</t>
  </si>
  <si>
    <t>UZ-SA</t>
  </si>
  <si>
    <t>Samarkand</t>
  </si>
  <si>
    <t>VTCC</t>
  </si>
  <si>
    <t>Chiang Mai International Airport</t>
  </si>
  <si>
    <t>CNX</t>
  </si>
  <si>
    <t>TH-50</t>
  </si>
  <si>
    <t>Chiang Mai</t>
  </si>
  <si>
    <t>YPAD</t>
  </si>
  <si>
    <t>Adelaide International Airport</t>
  </si>
  <si>
    <t>ADL</t>
  </si>
  <si>
    <t>AU-SA</t>
  </si>
  <si>
    <t>Adelaide</t>
  </si>
  <si>
    <t>Australia/Adelaide</t>
  </si>
  <si>
    <t>ZMUB</t>
  </si>
  <si>
    <t>Buyant-Ukhaa International Airport</t>
  </si>
  <si>
    <t>MN</t>
  </si>
  <si>
    <t>ULN</t>
  </si>
  <si>
    <t>MN-1</t>
  </si>
  <si>
    <t>Ulaanbaatar</t>
  </si>
  <si>
    <t>Asia/Ulaanbaatar</t>
  </si>
  <si>
    <t>MMCZ</t>
  </si>
  <si>
    <t>Cozumel International Airport</t>
  </si>
  <si>
    <t>CZM</t>
  </si>
  <si>
    <t>Cozumel</t>
  </si>
  <si>
    <t>SC1A</t>
  </si>
  <si>
    <t>Canchones West Airport</t>
  </si>
  <si>
    <t>Canchones</t>
  </si>
  <si>
    <t>UATT</t>
  </si>
  <si>
    <t>Aktobe Airport</t>
  </si>
  <si>
    <t>AKX</t>
  </si>
  <si>
    <t>KZ-AKT</t>
  </si>
  <si>
    <t>Aktobe</t>
  </si>
  <si>
    <t>Asia/Oral</t>
  </si>
  <si>
    <t>EBBL</t>
  </si>
  <si>
    <t>Kleine Brogel Air Base</t>
  </si>
  <si>
    <t>BE-VLI</t>
  </si>
  <si>
    <t>Kleine Brogel</t>
  </si>
  <si>
    <t>UASS</t>
  </si>
  <si>
    <t>Semipalatinsk Airport</t>
  </si>
  <si>
    <t>PLX</t>
  </si>
  <si>
    <t>KZ-VOS</t>
  </si>
  <si>
    <t>Semey</t>
  </si>
  <si>
    <t>LY88</t>
  </si>
  <si>
    <t>Ponikve Airport</t>
  </si>
  <si>
    <t>UZC</t>
  </si>
  <si>
    <t>RS-16</t>
  </si>
  <si>
    <t>UЕѕice</t>
  </si>
  <si>
    <t>HESH</t>
  </si>
  <si>
    <t>Sharm El Sheikh International Airport</t>
  </si>
  <si>
    <t>SSH</t>
  </si>
  <si>
    <t>EG-JS</t>
  </si>
  <si>
    <t>Sharm el-Sheikh</t>
  </si>
  <si>
    <t>MDPP</t>
  </si>
  <si>
    <t>Gregorio Luperon International Airport</t>
  </si>
  <si>
    <t>POP</t>
  </si>
  <si>
    <t>DO-18</t>
  </si>
  <si>
    <t>Puerto Plata</t>
  </si>
  <si>
    <t>FOON</t>
  </si>
  <si>
    <t>M'Vengue El Hadj Omar Bongo Ondimba International Airport</t>
  </si>
  <si>
    <t>GA</t>
  </si>
  <si>
    <t>MVB</t>
  </si>
  <si>
    <t>GA-2</t>
  </si>
  <si>
    <t>Franceville</t>
  </si>
  <si>
    <t>Africa/Libreville</t>
  </si>
  <si>
    <t>EBBE</t>
  </si>
  <si>
    <t>Beauvechain Air Base</t>
  </si>
  <si>
    <t>BE-WBR</t>
  </si>
  <si>
    <t>Beauvechain</t>
  </si>
  <si>
    <t>GMMB</t>
  </si>
  <si>
    <t>Ben Slimane Airport</t>
  </si>
  <si>
    <t>GMD</t>
  </si>
  <si>
    <t>Ben Slimane</t>
  </si>
  <si>
    <t>OPJA</t>
  </si>
  <si>
    <t>Shahbaz Air Base</t>
  </si>
  <si>
    <t>JAG</t>
  </si>
  <si>
    <t>Jacobabad</t>
  </si>
  <si>
    <t>LIPX</t>
  </si>
  <si>
    <t>Verona Villafranca Airport</t>
  </si>
  <si>
    <t>VRN</t>
  </si>
  <si>
    <t>Verona</t>
  </si>
  <si>
    <t>BIKF</t>
  </si>
  <si>
    <t>Keflavik International Airport</t>
  </si>
  <si>
    <t>IS</t>
  </si>
  <si>
    <t>KEF</t>
  </si>
  <si>
    <t>IS-2</t>
  </si>
  <si>
    <t>ReykjavГ­k</t>
  </si>
  <si>
    <t>Atlantic/Reykjavik</t>
  </si>
  <si>
    <t>DAOO</t>
  </si>
  <si>
    <t>Oran International Airport Ahmed Ben Bella</t>
  </si>
  <si>
    <t>ORN</t>
  </si>
  <si>
    <t>DZ-31</t>
  </si>
  <si>
    <t>Oran</t>
  </si>
  <si>
    <t>OEAH</t>
  </si>
  <si>
    <t>Al-Ahsa International Airport</t>
  </si>
  <si>
    <t>HOF</t>
  </si>
  <si>
    <t>Hofuf</t>
  </si>
  <si>
    <t>OYTZ</t>
  </si>
  <si>
    <t>Ta'izz International Airport</t>
  </si>
  <si>
    <t>TAI</t>
  </si>
  <si>
    <t>YE-TA</t>
  </si>
  <si>
    <t>Ta'izz</t>
  </si>
  <si>
    <t>WARI</t>
  </si>
  <si>
    <t>Iswahyudi Airport</t>
  </si>
  <si>
    <t>ID-JI</t>
  </si>
  <si>
    <t>Madiun-Java Island</t>
  </si>
  <si>
    <t>EDRB</t>
  </si>
  <si>
    <t>Bitburg Airport</t>
  </si>
  <si>
    <t>BBJ</t>
  </si>
  <si>
    <t>Bitburg</t>
  </si>
  <si>
    <t>VYBP</t>
  </si>
  <si>
    <t>Bokpyinn Airport</t>
  </si>
  <si>
    <t>VBP</t>
  </si>
  <si>
    <t>MM-05</t>
  </si>
  <si>
    <t>Bokpyinn</t>
  </si>
  <si>
    <t>FHAW</t>
  </si>
  <si>
    <t>RAF Ascension Island</t>
  </si>
  <si>
    <t>SH</t>
  </si>
  <si>
    <t>ASI</t>
  </si>
  <si>
    <t>SH-AC</t>
  </si>
  <si>
    <t>Cat Hill</t>
  </si>
  <si>
    <t>Atlantic/St_Helena</t>
  </si>
  <si>
    <t>OISR</t>
  </si>
  <si>
    <t>Lamerd Airport</t>
  </si>
  <si>
    <t>LFM</t>
  </si>
  <si>
    <t>Lamerd</t>
  </si>
  <si>
    <t>VV02</t>
  </si>
  <si>
    <t>Bien Hoa Air Base</t>
  </si>
  <si>
    <t>VN-39</t>
  </si>
  <si>
    <t>Bien Hoa</t>
  </si>
  <si>
    <t>VYAS</t>
  </si>
  <si>
    <t>Anisakan Airport</t>
  </si>
  <si>
    <t>Anisakan</t>
  </si>
  <si>
    <t>SETA</t>
  </si>
  <si>
    <t>Taura Airport</t>
  </si>
  <si>
    <t>EC-G</t>
  </si>
  <si>
    <t>Taura</t>
  </si>
  <si>
    <t>EGBB</t>
  </si>
  <si>
    <t>Birmingham International Airport</t>
  </si>
  <si>
    <t>BHX</t>
  </si>
  <si>
    <t>Birmingham</t>
  </si>
  <si>
    <t>UATE</t>
  </si>
  <si>
    <t>Aktau Airport</t>
  </si>
  <si>
    <t>SCO</t>
  </si>
  <si>
    <t>KZ-MAN</t>
  </si>
  <si>
    <t>Aktau</t>
  </si>
  <si>
    <t>ETNG</t>
  </si>
  <si>
    <t>Geilenkirchen Air Base</t>
  </si>
  <si>
    <t>GKE</t>
  </si>
  <si>
    <t>VVPC</t>
  </si>
  <si>
    <t>Phu Cat Airport</t>
  </si>
  <si>
    <t>UIH</t>
  </si>
  <si>
    <t>VN-31</t>
  </si>
  <si>
    <t>Quy Nohn</t>
  </si>
  <si>
    <t>CYCH</t>
  </si>
  <si>
    <t>Miramichi Airport</t>
  </si>
  <si>
    <t>YCH</t>
  </si>
  <si>
    <t>CA-NB</t>
  </si>
  <si>
    <t>Miramichi</t>
  </si>
  <si>
    <t>CYHM</t>
  </si>
  <si>
    <t>John C. Munro Hamilton International Airport</t>
  </si>
  <si>
    <t>YHM</t>
  </si>
  <si>
    <t>Hamilton</t>
  </si>
  <si>
    <t>EGCC</t>
  </si>
  <si>
    <t>Manchester Airport</t>
  </si>
  <si>
    <t>MAN</t>
  </si>
  <si>
    <t>Manchester</t>
  </si>
  <si>
    <t>EGVN</t>
  </si>
  <si>
    <t>RAF Brize Norton</t>
  </si>
  <si>
    <t>BZZ</t>
  </si>
  <si>
    <t>Brize Norton</t>
  </si>
  <si>
    <t>ETAD</t>
  </si>
  <si>
    <t>Spangdahlem Air Base</t>
  </si>
  <si>
    <t>SPM</t>
  </si>
  <si>
    <t>Trier</t>
  </si>
  <si>
    <t>LFLS</t>
  </si>
  <si>
    <t>Grenoble-IsГЁre Airport</t>
  </si>
  <si>
    <t>GNB</t>
  </si>
  <si>
    <t>FR-U-A</t>
  </si>
  <si>
    <t>Saint-Г‰tienne-de-Saint-Geoirs</t>
  </si>
  <si>
    <t>LIPC</t>
  </si>
  <si>
    <t>Cervia Air Base</t>
  </si>
  <si>
    <t>IT-45</t>
  </si>
  <si>
    <t>Cervia</t>
  </si>
  <si>
    <t>LTBI</t>
  </si>
  <si>
    <t>EskiЕџehir Air Base</t>
  </si>
  <si>
    <t>ESK</t>
  </si>
  <si>
    <t>MPTO</t>
  </si>
  <si>
    <t>Tocumen International Airport</t>
  </si>
  <si>
    <t>PA</t>
  </si>
  <si>
    <t>PTY</t>
  </si>
  <si>
    <t>PA-8</t>
  </si>
  <si>
    <t>Tocumen</t>
  </si>
  <si>
    <t>America/Panama</t>
  </si>
  <si>
    <t>OEBH</t>
  </si>
  <si>
    <t>Bisha Airport</t>
  </si>
  <si>
    <t>BHH</t>
  </si>
  <si>
    <t>OEDM</t>
  </si>
  <si>
    <t>King Salman Abdulaziz Airport</t>
  </si>
  <si>
    <t>DWD</t>
  </si>
  <si>
    <t>Dawadmi</t>
  </si>
  <si>
    <t>OEGN</t>
  </si>
  <si>
    <t>Jizan Regional Airport / King Abdullah bin Abdulaziz Airport</t>
  </si>
  <si>
    <t>GIZ</t>
  </si>
  <si>
    <t>SA-09</t>
  </si>
  <si>
    <t>Jizan</t>
  </si>
  <si>
    <t>OEGT</t>
  </si>
  <si>
    <t>Gurayat Domestic Airport</t>
  </si>
  <si>
    <t>URY</t>
  </si>
  <si>
    <t>SA-08</t>
  </si>
  <si>
    <t>Gurayat</t>
  </si>
  <si>
    <t>OENG</t>
  </si>
  <si>
    <t>Nejran Airport</t>
  </si>
  <si>
    <t>EAM</t>
  </si>
  <si>
    <t>OERR</t>
  </si>
  <si>
    <t>Arar Domestic Airport</t>
  </si>
  <si>
    <t>RAE</t>
  </si>
  <si>
    <t>Arar</t>
  </si>
  <si>
    <t>OESB</t>
  </si>
  <si>
    <t>Shaibah Airport</t>
  </si>
  <si>
    <t>Shaybah</t>
  </si>
  <si>
    <t>OEWD</t>
  </si>
  <si>
    <t>Wadi Al Dawasir Airport</t>
  </si>
  <si>
    <t>WAE</t>
  </si>
  <si>
    <t>OEWJ</t>
  </si>
  <si>
    <t>Al Wajh Domestic Airport</t>
  </si>
  <si>
    <t>EJH</t>
  </si>
  <si>
    <t>Al Wajh</t>
  </si>
  <si>
    <t>OOMA</t>
  </si>
  <si>
    <t>Masirah Air Base</t>
  </si>
  <si>
    <t>MSH</t>
  </si>
  <si>
    <t>OM-SH</t>
  </si>
  <si>
    <t>Masirah</t>
  </si>
  <si>
    <t>RCKU</t>
  </si>
  <si>
    <t>Chiayi Airport</t>
  </si>
  <si>
    <t>CYI</t>
  </si>
  <si>
    <t>TW-CYQ</t>
  </si>
  <si>
    <t>Chiayi City</t>
  </si>
  <si>
    <t>RCNN</t>
  </si>
  <si>
    <t>Tainan International Airport / Tainan Air Base</t>
  </si>
  <si>
    <t>TNN</t>
  </si>
  <si>
    <t>TW-TNN</t>
  </si>
  <si>
    <t>Tainan (Rende)</t>
  </si>
  <si>
    <t>SLTJ</t>
  </si>
  <si>
    <t>Capitan Oriel Lea Plaza Airport</t>
  </si>
  <si>
    <t>TJA</t>
  </si>
  <si>
    <t>BO-T</t>
  </si>
  <si>
    <t>Tarija</t>
  </si>
  <si>
    <t>SPHZ</t>
  </si>
  <si>
    <t>Comandante FAP German Arias Graziani Airport</t>
  </si>
  <si>
    <t>ATA</t>
  </si>
  <si>
    <t>PE-ANC</t>
  </si>
  <si>
    <t>Anta</t>
  </si>
  <si>
    <t>VNKT</t>
  </si>
  <si>
    <t>Tribhuvan International Airport</t>
  </si>
  <si>
    <t>NP</t>
  </si>
  <si>
    <t>KTM</t>
  </si>
  <si>
    <t>NP-BA</t>
  </si>
  <si>
    <t>Kathmandu</t>
  </si>
  <si>
    <t>Asia/Katmandu</t>
  </si>
  <si>
    <t>VTSS</t>
  </si>
  <si>
    <t>Hat Yai International Airport</t>
  </si>
  <si>
    <t>HDY</t>
  </si>
  <si>
    <t>TH-90</t>
  </si>
  <si>
    <t>Hat Yai</t>
  </si>
  <si>
    <t>VTUK</t>
  </si>
  <si>
    <t>Khon Kaen Airport</t>
  </si>
  <si>
    <t>KKC</t>
  </si>
  <si>
    <t>EGSS</t>
  </si>
  <si>
    <t>London Stansted Airport</t>
  </si>
  <si>
    <t>STN</t>
  </si>
  <si>
    <t>TISX</t>
  </si>
  <si>
    <t>Henry E Rohlsen Airport</t>
  </si>
  <si>
    <t>VI</t>
  </si>
  <si>
    <t>STX</t>
  </si>
  <si>
    <t>VI-U-A</t>
  </si>
  <si>
    <t>Christiansted</t>
  </si>
  <si>
    <t>America/St_Thomas</t>
  </si>
  <si>
    <t>TJSJ</t>
  </si>
  <si>
    <t>Luis Munoz Marin International Airport</t>
  </si>
  <si>
    <t>SJU</t>
  </si>
  <si>
    <t>San Juan</t>
  </si>
  <si>
    <t>YBSG</t>
  </si>
  <si>
    <t>RAAF Scherger</t>
  </si>
  <si>
    <t>Weipa</t>
  </si>
  <si>
    <t>YCIN</t>
  </si>
  <si>
    <t>RAAF Base Curtin</t>
  </si>
  <si>
    <t>DCN</t>
  </si>
  <si>
    <t>Derby</t>
  </si>
  <si>
    <t>CYBG</t>
  </si>
  <si>
    <t>CFB Bagotville</t>
  </si>
  <si>
    <t>YBG</t>
  </si>
  <si>
    <t>Bagotville</t>
  </si>
  <si>
    <t>CYJT</t>
  </si>
  <si>
    <t>Stephenville Airport</t>
  </si>
  <si>
    <t>YJT</t>
  </si>
  <si>
    <t>Stephenville</t>
  </si>
  <si>
    <t>CYOW</t>
  </si>
  <si>
    <t>Ottawa Macdonald-Cartier International Airport</t>
  </si>
  <si>
    <t>YOW</t>
  </si>
  <si>
    <t>Ottawa</t>
  </si>
  <si>
    <t>CYQM</t>
  </si>
  <si>
    <t>Greater Moncton RomГ©o LeBlanc International Airport</t>
  </si>
  <si>
    <t>YQM</t>
  </si>
  <si>
    <t>Moncton</t>
  </si>
  <si>
    <t>CYQQ</t>
  </si>
  <si>
    <t>Comox Valley Airport / CFB Comox</t>
  </si>
  <si>
    <t>YQQ</t>
  </si>
  <si>
    <t>Comox</t>
  </si>
  <si>
    <t>CYTR</t>
  </si>
  <si>
    <t>CFB Trenton</t>
  </si>
  <si>
    <t>YTR</t>
  </si>
  <si>
    <t>Trenton</t>
  </si>
  <si>
    <t>CYVO</t>
  </si>
  <si>
    <t>Val-d'Or Airport</t>
  </si>
  <si>
    <t>YVO</t>
  </si>
  <si>
    <t>Val-d'Or</t>
  </si>
  <si>
    <t>CYYB</t>
  </si>
  <si>
    <t>North Bay Jack Garland Airport</t>
  </si>
  <si>
    <t>YYB</t>
  </si>
  <si>
    <t>North Bay</t>
  </si>
  <si>
    <t>FALA</t>
  </si>
  <si>
    <t>Lanseria Airport</t>
  </si>
  <si>
    <t>HLA</t>
  </si>
  <si>
    <t>LIBR</t>
  </si>
  <si>
    <t>Brindisi Airport</t>
  </si>
  <si>
    <t>BDS</t>
  </si>
  <si>
    <t>Brindisi</t>
  </si>
  <si>
    <t>LPAZ</t>
  </si>
  <si>
    <t>Santa Maria Airport</t>
  </si>
  <si>
    <t>SMA</t>
  </si>
  <si>
    <t>Vila do Porto</t>
  </si>
  <si>
    <t>LTAG</t>
  </si>
  <si>
    <t>Д°ncirlik Air Base</t>
  </si>
  <si>
    <t>UAB</t>
  </si>
  <si>
    <t>TR-01</t>
  </si>
  <si>
    <t>SarД±Г§am</t>
  </si>
  <si>
    <t>LTCJ</t>
  </si>
  <si>
    <t>Batman Airport</t>
  </si>
  <si>
    <t>BAL</t>
  </si>
  <si>
    <t>TR-72</t>
  </si>
  <si>
    <t>Batman</t>
  </si>
  <si>
    <t>NSTU</t>
  </si>
  <si>
    <t>Pago Pago International Airport</t>
  </si>
  <si>
    <t>PPG</t>
  </si>
  <si>
    <t>AS-U-A</t>
  </si>
  <si>
    <t>Pago Pago</t>
  </si>
  <si>
    <t>Pacific/Pago_Pago</t>
  </si>
  <si>
    <t>OP22</t>
  </si>
  <si>
    <t>Rajanpur Airport</t>
  </si>
  <si>
    <t>Rajanpur</t>
  </si>
  <si>
    <t>OS70</t>
  </si>
  <si>
    <t>Al Qusayr Air Base</t>
  </si>
  <si>
    <t>Al-Qusayr</t>
  </si>
  <si>
    <t>RJSM</t>
  </si>
  <si>
    <t>Misawa Air Base / Misawa Airport</t>
  </si>
  <si>
    <t>MSJ</t>
  </si>
  <si>
    <t>JP-02</t>
  </si>
  <si>
    <t>Misawa</t>
  </si>
  <si>
    <t>VI57</t>
  </si>
  <si>
    <t>Thoise Airport</t>
  </si>
  <si>
    <t>VTUD</t>
  </si>
  <si>
    <t>Udon Thani Airport</t>
  </si>
  <si>
    <t>UTH</t>
  </si>
  <si>
    <t>TH-41</t>
  </si>
  <si>
    <t>Udon Thani</t>
  </si>
  <si>
    <t>VVCR</t>
  </si>
  <si>
    <t>Cam Ranh International Airport / Cam Ranh Air Base</t>
  </si>
  <si>
    <t>CXR</t>
  </si>
  <si>
    <t>VN-34</t>
  </si>
  <si>
    <t>Cam Ranh</t>
  </si>
  <si>
    <t>YMAV</t>
  </si>
  <si>
    <t>Avalon Airport</t>
  </si>
  <si>
    <t>AVV</t>
  </si>
  <si>
    <t>BGTL</t>
  </si>
  <si>
    <t>Thule Air Base</t>
  </si>
  <si>
    <t>GL</t>
  </si>
  <si>
    <t>THU</t>
  </si>
  <si>
    <t>GL-U-A</t>
  </si>
  <si>
    <t>Thule</t>
  </si>
  <si>
    <t>America/Thule</t>
  </si>
  <si>
    <t>YAMB</t>
  </si>
  <si>
    <t>RAAF Base Amberley</t>
  </si>
  <si>
    <t>YPLM</t>
  </si>
  <si>
    <t>Learmonth Airport</t>
  </si>
  <si>
    <t>LEA</t>
  </si>
  <si>
    <t>Exmouth</t>
  </si>
  <si>
    <t>EGVA</t>
  </si>
  <si>
    <t>RAF Fairford</t>
  </si>
  <si>
    <t>FFD</t>
  </si>
  <si>
    <t>Fairford</t>
  </si>
  <si>
    <t>OS69</t>
  </si>
  <si>
    <t>Khalkhalah Air Base</t>
  </si>
  <si>
    <t>SY-SU</t>
  </si>
  <si>
    <t>Buraq</t>
  </si>
  <si>
    <t>SVSO</t>
  </si>
  <si>
    <t>Mayor Buenaventura Vivas International Airport</t>
  </si>
  <si>
    <t>VE-S</t>
  </si>
  <si>
    <t>VVPR</t>
  </si>
  <si>
    <t>Phan Rang Airport</t>
  </si>
  <si>
    <t>PHA</t>
  </si>
  <si>
    <t>VN-07</t>
  </si>
  <si>
    <t>Phan Rang</t>
  </si>
  <si>
    <t>SKPQ</t>
  </si>
  <si>
    <t>German Olano Air Base</t>
  </si>
  <si>
    <t>PAL</t>
  </si>
  <si>
    <t>La Dorada</t>
  </si>
  <si>
    <t>OIMT</t>
  </si>
  <si>
    <t>Tabas Airport</t>
  </si>
  <si>
    <t>TCX</t>
  </si>
  <si>
    <t>Tabas</t>
  </si>
  <si>
    <t>MTPP</t>
  </si>
  <si>
    <t>Toussaint Louverture International Airport</t>
  </si>
  <si>
    <t>HT</t>
  </si>
  <si>
    <t>PAP</t>
  </si>
  <si>
    <t>HT-OU</t>
  </si>
  <si>
    <t>Port-au-Prince</t>
  </si>
  <si>
    <t>America/Port-au-Prince</t>
  </si>
  <si>
    <t>OYBA</t>
  </si>
  <si>
    <t>Al Badie Airport</t>
  </si>
  <si>
    <t>OPMS</t>
  </si>
  <si>
    <t>Minhas Air Base</t>
  </si>
  <si>
    <t>ATG</t>
  </si>
  <si>
    <t>Kamra</t>
  </si>
  <si>
    <t>DN57</t>
  </si>
  <si>
    <t>Katsina Airport</t>
  </si>
  <si>
    <t>DKA</t>
  </si>
  <si>
    <t>NG-KT</t>
  </si>
  <si>
    <t>Katsina</t>
  </si>
  <si>
    <t>DFFD</t>
  </si>
  <si>
    <t>Ouagadougou Airport</t>
  </si>
  <si>
    <t>OUA</t>
  </si>
  <si>
    <t>BF-KAD</t>
  </si>
  <si>
    <t>Ouagadougou</t>
  </si>
  <si>
    <t>EHVK</t>
  </si>
  <si>
    <t>Volkel Air Base</t>
  </si>
  <si>
    <t>NL-NB</t>
  </si>
  <si>
    <t>Uden</t>
  </si>
  <si>
    <t>HE14</t>
  </si>
  <si>
    <t>Berenice International Airport / Ras Banas Air Base</t>
  </si>
  <si>
    <t>Berenice Troglodytica</t>
  </si>
  <si>
    <t>AQ-0002</t>
  </si>
  <si>
    <t>Troll Airfield</t>
  </si>
  <si>
    <t>AQ</t>
  </si>
  <si>
    <t>QET</t>
  </si>
  <si>
    <t>AN</t>
  </si>
  <si>
    <t>AQ-U-A</t>
  </si>
  <si>
    <t>Troll Station</t>
  </si>
  <si>
    <t>USSS</t>
  </si>
  <si>
    <t>Koltsovo Airport</t>
  </si>
  <si>
    <t>SVX</t>
  </si>
  <si>
    <t>RU-SVE</t>
  </si>
  <si>
    <t>Yekaterinburg</t>
  </si>
  <si>
    <t>SPRU</t>
  </si>
  <si>
    <t>Capitan FAP Carlos Martinez De Pinillos International Airport</t>
  </si>
  <si>
    <t>TRU</t>
  </si>
  <si>
    <t>PE-LAL</t>
  </si>
  <si>
    <t>Trujillo</t>
  </si>
  <si>
    <t>HLNR</t>
  </si>
  <si>
    <t>Nafurah 1 Airport</t>
  </si>
  <si>
    <t>NFR</t>
  </si>
  <si>
    <t>Nafurah 1</t>
  </si>
  <si>
    <t>SPSO</t>
  </si>
  <si>
    <t>CapitГЎn FAP RenГЎn ElГ­as Olivera International Airport</t>
  </si>
  <si>
    <t>PIO</t>
  </si>
  <si>
    <t>PE-ICA</t>
  </si>
  <si>
    <t>Pisco</t>
  </si>
  <si>
    <t>HEAR</t>
  </si>
  <si>
    <t>El Arish International Airport</t>
  </si>
  <si>
    <t>AAC</t>
  </si>
  <si>
    <t>El Arish</t>
  </si>
  <si>
    <t>HEAT</t>
  </si>
  <si>
    <t>Asyut International Airport</t>
  </si>
  <si>
    <t>ATZ</t>
  </si>
  <si>
    <t>EG-AST</t>
  </si>
  <si>
    <t>Asyut</t>
  </si>
  <si>
    <t>MUSC</t>
  </si>
  <si>
    <t>Abel Santamaria Airport</t>
  </si>
  <si>
    <t>SNU</t>
  </si>
  <si>
    <t>CU-05</t>
  </si>
  <si>
    <t>Santa Clara</t>
  </si>
  <si>
    <t>HLGN</t>
  </si>
  <si>
    <t>Gamal Abdel Nasser Airport</t>
  </si>
  <si>
    <t>TOB</t>
  </si>
  <si>
    <t>LY-BU</t>
  </si>
  <si>
    <t>Tobruk</t>
  </si>
  <si>
    <t>LGLM</t>
  </si>
  <si>
    <t>Limnos Airport</t>
  </si>
  <si>
    <t>LXS</t>
  </si>
  <si>
    <t>GR-83</t>
  </si>
  <si>
    <t>Limnos Island</t>
  </si>
  <si>
    <t>HE38</t>
  </si>
  <si>
    <t>Wadi Abu Rish Airport</t>
  </si>
  <si>
    <t>LFLC</t>
  </si>
  <si>
    <t>Clermont-Ferrand Auvergne Airport</t>
  </si>
  <si>
    <t>CFE</t>
  </si>
  <si>
    <t>Clermont-Ferrand/Auvergne</t>
  </si>
  <si>
    <t>HE40</t>
  </si>
  <si>
    <t>Sidi Barrani Airport</t>
  </si>
  <si>
    <t>SQK</t>
  </si>
  <si>
    <t>Sidi Barrani</t>
  </si>
  <si>
    <t>MROC</t>
  </si>
  <si>
    <t>Juan SantamarГ­a International Airport</t>
  </si>
  <si>
    <t>CR</t>
  </si>
  <si>
    <t>SJO</t>
  </si>
  <si>
    <t>CR-A</t>
  </si>
  <si>
    <t>San JosГ© (Alajuela)</t>
  </si>
  <si>
    <t>America/Costa_Rica</t>
  </si>
  <si>
    <t>HSNN</t>
  </si>
  <si>
    <t>Nyala Airport</t>
  </si>
  <si>
    <t>UYL</t>
  </si>
  <si>
    <t>SD-11</t>
  </si>
  <si>
    <t>Nyala</t>
  </si>
  <si>
    <t>Africa/Khartoum</t>
  </si>
  <si>
    <t>LLRM</t>
  </si>
  <si>
    <t>Ramon Air Base</t>
  </si>
  <si>
    <t>MIP</t>
  </si>
  <si>
    <t>MHLC</t>
  </si>
  <si>
    <t>Goloson International Airport</t>
  </si>
  <si>
    <t>HN</t>
  </si>
  <si>
    <t>LCE</t>
  </si>
  <si>
    <t>HN-AT</t>
  </si>
  <si>
    <t>La Ceiba</t>
  </si>
  <si>
    <t>America/Tegucigalpa</t>
  </si>
  <si>
    <t>MUCL</t>
  </si>
  <si>
    <t>Vilo AcuГ±a International Airport</t>
  </si>
  <si>
    <t>CYO</t>
  </si>
  <si>
    <t>CU-99</t>
  </si>
  <si>
    <t>Cayo Largo del Sur</t>
  </si>
  <si>
    <t>OS60</t>
  </si>
  <si>
    <t>As Suwayda West Air Base</t>
  </si>
  <si>
    <t>As Suwayda</t>
  </si>
  <si>
    <t>UUDL</t>
  </si>
  <si>
    <t>Tunoshna Airport</t>
  </si>
  <si>
    <t>IAR</t>
  </si>
  <si>
    <t>RU-YAR</t>
  </si>
  <si>
    <t>Tunoshna</t>
  </si>
  <si>
    <t>HE18</t>
  </si>
  <si>
    <t>Habata Airport</t>
  </si>
  <si>
    <t>LTBG</t>
  </si>
  <si>
    <t>BandД±rma Airport</t>
  </si>
  <si>
    <t>BDM</t>
  </si>
  <si>
    <t>TR-10</t>
  </si>
  <si>
    <t>BandД±rma</t>
  </si>
  <si>
    <t>MMSP</t>
  </si>
  <si>
    <t>Ponciano Arriaga International Airport</t>
  </si>
  <si>
    <t>SLP</t>
  </si>
  <si>
    <t>MX-SLP</t>
  </si>
  <si>
    <t>San Luis PotosГ­</t>
  </si>
  <si>
    <t>RCBS</t>
  </si>
  <si>
    <t>Kinmen Airport</t>
  </si>
  <si>
    <t>KNH</t>
  </si>
  <si>
    <t>TW-X-KM</t>
  </si>
  <si>
    <t>Shang-I</t>
  </si>
  <si>
    <t>SBRF</t>
  </si>
  <si>
    <t>Recife/Guararapes - Gilberto Freyre International Airport</t>
  </si>
  <si>
    <t>REC</t>
  </si>
  <si>
    <t>BR-PE</t>
  </si>
  <si>
    <t>Recife</t>
  </si>
  <si>
    <t>America/Fortaleza</t>
  </si>
  <si>
    <t>EKSP</t>
  </si>
  <si>
    <t>Skrydstrup Air Base</t>
  </si>
  <si>
    <t>SKS</t>
  </si>
  <si>
    <t>Vojens</t>
  </si>
  <si>
    <t>HE17</t>
  </si>
  <si>
    <t>Bir Abu Rahal Airport</t>
  </si>
  <si>
    <t>LPPS</t>
  </si>
  <si>
    <t>Porto Santo Airport</t>
  </si>
  <si>
    <t>PXO</t>
  </si>
  <si>
    <t>PT-30</t>
  </si>
  <si>
    <t>Vila Baleira</t>
  </si>
  <si>
    <t>MNFC</t>
  </si>
  <si>
    <t>Punta Huete (Panchito) Airport</t>
  </si>
  <si>
    <t>NI</t>
  </si>
  <si>
    <t>NI-MN</t>
  </si>
  <si>
    <t>Punta Huete</t>
  </si>
  <si>
    <t>OESL</t>
  </si>
  <si>
    <t>Sulayel Airport</t>
  </si>
  <si>
    <t>SLF</t>
  </si>
  <si>
    <t>SBSV</t>
  </si>
  <si>
    <t>Deputado Luiz Eduardo MagalhГЈes International Airport</t>
  </si>
  <si>
    <t>SSA</t>
  </si>
  <si>
    <t>BR-BA</t>
  </si>
  <si>
    <t>Salvador</t>
  </si>
  <si>
    <t>GQPA</t>
  </si>
  <si>
    <t>Atar International Airport</t>
  </si>
  <si>
    <t>ATR</t>
  </si>
  <si>
    <t>MR-07</t>
  </si>
  <si>
    <t>Atar</t>
  </si>
  <si>
    <t>HE39</t>
  </si>
  <si>
    <t>As Salihiyah Airport</t>
  </si>
  <si>
    <t>El Husseiniya</t>
  </si>
  <si>
    <t>HE41</t>
  </si>
  <si>
    <t>Misheifa Airport</t>
  </si>
  <si>
    <t>OJAQ</t>
  </si>
  <si>
    <t>Aqaba King Hussein International Airport</t>
  </si>
  <si>
    <t>AQJ</t>
  </si>
  <si>
    <t>JO-AQ</t>
  </si>
  <si>
    <t>Aqaba</t>
  </si>
  <si>
    <t>TM-UT52</t>
  </si>
  <si>
    <t>Mary North Airport</t>
  </si>
  <si>
    <t>TM-M</t>
  </si>
  <si>
    <t>Mary</t>
  </si>
  <si>
    <t>USTR</t>
  </si>
  <si>
    <t>Roshchino International Airport</t>
  </si>
  <si>
    <t>TJM</t>
  </si>
  <si>
    <t>RU-TYU</t>
  </si>
  <si>
    <t>Tyumen</t>
  </si>
  <si>
    <t>EFRO</t>
  </si>
  <si>
    <t>Rovaniemi Airport</t>
  </si>
  <si>
    <t>RVN</t>
  </si>
  <si>
    <t>FI-10</t>
  </si>
  <si>
    <t>Rovaniemi</t>
  </si>
  <si>
    <t>FBTP</t>
  </si>
  <si>
    <t>Thebephatshwa Airport</t>
  </si>
  <si>
    <t>BW-KW</t>
  </si>
  <si>
    <t>GMMA</t>
  </si>
  <si>
    <t>Smara Airport</t>
  </si>
  <si>
    <t>EH</t>
  </si>
  <si>
    <t>SMW</t>
  </si>
  <si>
    <t>EH-U-A</t>
  </si>
  <si>
    <t>Smara</t>
  </si>
  <si>
    <t>Africa/El_Aaiun</t>
  </si>
  <si>
    <t>LGSY</t>
  </si>
  <si>
    <t>Skiros Airport</t>
  </si>
  <si>
    <t>SKU</t>
  </si>
  <si>
    <t>GR-04</t>
  </si>
  <si>
    <t>Skiros Island</t>
  </si>
  <si>
    <t>OIZB</t>
  </si>
  <si>
    <t>Zabol Airport</t>
  </si>
  <si>
    <t>ACZ</t>
  </si>
  <si>
    <t>Zabol</t>
  </si>
  <si>
    <t>OS65</t>
  </si>
  <si>
    <t>Shayrat Air Base</t>
  </si>
  <si>
    <t>Shayrat</t>
  </si>
  <si>
    <t>TR-0025</t>
  </si>
  <si>
    <t>OrduвЂ“Giresun Airport</t>
  </si>
  <si>
    <t>OGU</t>
  </si>
  <si>
    <t>TR-52</t>
  </si>
  <si>
    <t>Ordu</t>
  </si>
  <si>
    <t>VTUU</t>
  </si>
  <si>
    <t>Ubon Ratchathani Airport</t>
  </si>
  <si>
    <t>UBP</t>
  </si>
  <si>
    <t>TH-34</t>
  </si>
  <si>
    <t>Ubon Ratchathani</t>
  </si>
  <si>
    <t>DNJO</t>
  </si>
  <si>
    <t>Yakubu Gowon Airport</t>
  </si>
  <si>
    <t>JOS</t>
  </si>
  <si>
    <t>NG-PL</t>
  </si>
  <si>
    <t>Jos</t>
  </si>
  <si>
    <t>DNMA</t>
  </si>
  <si>
    <t>Maiduguri International Airport</t>
  </si>
  <si>
    <t>MIU</t>
  </si>
  <si>
    <t>NG-BO</t>
  </si>
  <si>
    <t>Maiduguri</t>
  </si>
  <si>
    <t>DNPO</t>
  </si>
  <si>
    <t>Port Harcourt International Airport</t>
  </si>
  <si>
    <t>PHC</t>
  </si>
  <si>
    <t>NG-RI</t>
  </si>
  <si>
    <t>Port Harcourt</t>
  </si>
  <si>
    <t>DTTB</t>
  </si>
  <si>
    <t>Sidi Ahmed Air Base</t>
  </si>
  <si>
    <t>TN-23</t>
  </si>
  <si>
    <t>Sidi Ahmed</t>
  </si>
  <si>
    <t>DXXX</t>
  </si>
  <si>
    <t>LomГ©вЂ“Tokoin International Airport</t>
  </si>
  <si>
    <t>TG</t>
  </si>
  <si>
    <t>LFW</t>
  </si>
  <si>
    <t>TG-M</t>
  </si>
  <si>
    <t>LomГ©</t>
  </si>
  <si>
    <t>Africa/Lome</t>
  </si>
  <si>
    <t>LIBV</t>
  </si>
  <si>
    <t>Gioia Del Colle Air Base</t>
  </si>
  <si>
    <t>Gioia Del Colle (BA)</t>
  </si>
  <si>
    <t>OYRN</t>
  </si>
  <si>
    <t>Riyan Mukalla International Airport</t>
  </si>
  <si>
    <t>RIY</t>
  </si>
  <si>
    <t>Riyan</t>
  </si>
  <si>
    <t>RJSA</t>
  </si>
  <si>
    <t>Aomori Airport</t>
  </si>
  <si>
    <t>AOJ</t>
  </si>
  <si>
    <t>Aomori</t>
  </si>
  <si>
    <t>UEST</t>
  </si>
  <si>
    <t>Tiksi Airport</t>
  </si>
  <si>
    <t>IKS</t>
  </si>
  <si>
    <t>Tiksi</t>
  </si>
  <si>
    <t>UT1Q</t>
  </si>
  <si>
    <t>Pakhtakor Airport</t>
  </si>
  <si>
    <t>UZ-JI</t>
  </si>
  <si>
    <t>Pakhtakor</t>
  </si>
  <si>
    <t>UWWW</t>
  </si>
  <si>
    <t>Kurumoch International Airport</t>
  </si>
  <si>
    <t>KUF</t>
  </si>
  <si>
    <t>RU-SAM</t>
  </si>
  <si>
    <t>Samara</t>
  </si>
  <si>
    <t>DA11</t>
  </si>
  <si>
    <t>Hamaguir Airport</t>
  </si>
  <si>
    <t>Hamaguir</t>
  </si>
  <si>
    <t>DAAJ</t>
  </si>
  <si>
    <t>Djanet Inedbirene Airport</t>
  </si>
  <si>
    <t>DJG</t>
  </si>
  <si>
    <t>DZ-33</t>
  </si>
  <si>
    <t>Djanet</t>
  </si>
  <si>
    <t>DAAP</t>
  </si>
  <si>
    <t>Illizi Takhamalt Airport</t>
  </si>
  <si>
    <t>VVZ</t>
  </si>
  <si>
    <t>Illizi</t>
  </si>
  <si>
    <t>DABB</t>
  </si>
  <si>
    <t>Rabah Bitat Airport</t>
  </si>
  <si>
    <t>AAE</t>
  </si>
  <si>
    <t>DZ-23</t>
  </si>
  <si>
    <t>Annaba</t>
  </si>
  <si>
    <t>DABC</t>
  </si>
  <si>
    <t>Mohamed Boudiaf International Airport</t>
  </si>
  <si>
    <t>CZL</t>
  </si>
  <si>
    <t>DZ-25</t>
  </si>
  <si>
    <t>Constantine</t>
  </si>
  <si>
    <t>DABS</t>
  </si>
  <si>
    <t>Cheikh Larbi TГ©bessi Airport</t>
  </si>
  <si>
    <t>TEE</t>
  </si>
  <si>
    <t>DZ-12</t>
  </si>
  <si>
    <t>TГ©bessi</t>
  </si>
  <si>
    <t>DABT</t>
  </si>
  <si>
    <t>Batna Mostefa Ben Boulaid Airport</t>
  </si>
  <si>
    <t>BLJ</t>
  </si>
  <si>
    <t>DZ-05</t>
  </si>
  <si>
    <t>Batna</t>
  </si>
  <si>
    <t>DAOB</t>
  </si>
  <si>
    <t>Abdelhafid Boussouf Bou Chekif Airport</t>
  </si>
  <si>
    <t>TID</t>
  </si>
  <si>
    <t>DZ-14</t>
  </si>
  <si>
    <t>Tiaret</t>
  </si>
  <si>
    <t>DAOY</t>
  </si>
  <si>
    <t>El Bayadh Airport</t>
  </si>
  <si>
    <t>EBH</t>
  </si>
  <si>
    <t>DZ-32</t>
  </si>
  <si>
    <t>El Bayadh</t>
  </si>
  <si>
    <t>DAUA</t>
  </si>
  <si>
    <t>Touat Cheikh Sidi Mohamed Belkebir Airport</t>
  </si>
  <si>
    <t>AZR</t>
  </si>
  <si>
    <t>DZ-01</t>
  </si>
  <si>
    <t>Adrar</t>
  </si>
  <si>
    <t>DAUE</t>
  </si>
  <si>
    <t>El Golea Airport</t>
  </si>
  <si>
    <t>ELG</t>
  </si>
  <si>
    <t>El Menia</t>
  </si>
  <si>
    <t>DAUH</t>
  </si>
  <si>
    <t>Hassi Messaoud-Oued Irara Krim Belkacem Airport</t>
  </si>
  <si>
    <t>HME</t>
  </si>
  <si>
    <t>Hassi Messaoud</t>
  </si>
  <si>
    <t>DAUI</t>
  </si>
  <si>
    <t>In Salah Airport</t>
  </si>
  <si>
    <t>INZ</t>
  </si>
  <si>
    <t>In Salah</t>
  </si>
  <si>
    <t>DAUK</t>
  </si>
  <si>
    <t>Touggourt Sidi Madhi Airport</t>
  </si>
  <si>
    <t>TGR</t>
  </si>
  <si>
    <t>Touggourt</t>
  </si>
  <si>
    <t>DAUO</t>
  </si>
  <si>
    <t>Guemar Airport</t>
  </si>
  <si>
    <t>ELU</t>
  </si>
  <si>
    <t>DZ-39</t>
  </si>
  <si>
    <t>Guemar</t>
  </si>
  <si>
    <t>DAUT</t>
  </si>
  <si>
    <t>Timimoun Airport</t>
  </si>
  <si>
    <t>TMX</t>
  </si>
  <si>
    <t>Timimoun</t>
  </si>
  <si>
    <t>DAUZ</t>
  </si>
  <si>
    <t>Zarzaitine - In AmГ©nas Airport</t>
  </si>
  <si>
    <t>IAM</t>
  </si>
  <si>
    <t>In AmГ©nas</t>
  </si>
  <si>
    <t>DIAP</t>
  </si>
  <si>
    <t>FГ©lix-HouphouГ«t-Boigny International Airport</t>
  </si>
  <si>
    <t>ABJ</t>
  </si>
  <si>
    <t>CI-01</t>
  </si>
  <si>
    <t>Abidjan</t>
  </si>
  <si>
    <t>DIYO</t>
  </si>
  <si>
    <t>Yamoussoukro Airport</t>
  </si>
  <si>
    <t>ASK</t>
  </si>
  <si>
    <t>CI-07</t>
  </si>
  <si>
    <t>Yamoussoukro</t>
  </si>
  <si>
    <t>DNKA</t>
  </si>
  <si>
    <t>Kaduna Airport</t>
  </si>
  <si>
    <t>KAD</t>
  </si>
  <si>
    <t>NG-KD</t>
  </si>
  <si>
    <t>Kaduna</t>
  </si>
  <si>
    <t>DNSO</t>
  </si>
  <si>
    <t>Sadiq Abubakar III International Airport</t>
  </si>
  <si>
    <t>SKO</t>
  </si>
  <si>
    <t>NG-SO</t>
  </si>
  <si>
    <t>Sokoto</t>
  </si>
  <si>
    <t>DRRN</t>
  </si>
  <si>
    <t>Diori Hamani International Airport</t>
  </si>
  <si>
    <t>NE</t>
  </si>
  <si>
    <t>NIM</t>
  </si>
  <si>
    <t>NE-8</t>
  </si>
  <si>
    <t>Niamey</t>
  </si>
  <si>
    <t>Africa/Niamey</t>
  </si>
  <si>
    <t>DRZA</t>
  </si>
  <si>
    <t>Mano Dayak International Airport</t>
  </si>
  <si>
    <t>AJY</t>
  </si>
  <si>
    <t>NE-1</t>
  </si>
  <si>
    <t>Agadez</t>
  </si>
  <si>
    <t>DTTX</t>
  </si>
  <si>
    <t>Sfax Thyna International Airport</t>
  </si>
  <si>
    <t>SFA</t>
  </si>
  <si>
    <t>TN-61</t>
  </si>
  <si>
    <t>Sfax</t>
  </si>
  <si>
    <t>EDDL</t>
  </si>
  <si>
    <t>DГјsseldorf Airport</t>
  </si>
  <si>
    <t>DUS</t>
  </si>
  <si>
    <t>DГјsseldorf</t>
  </si>
  <si>
    <t>EDOP</t>
  </si>
  <si>
    <t>Schwerin Parchim Airport</t>
  </si>
  <si>
    <t>SZW</t>
  </si>
  <si>
    <t>DE-MV</t>
  </si>
  <si>
    <t>EDTL</t>
  </si>
  <si>
    <t>Lahr Airport</t>
  </si>
  <si>
    <t>LHA</t>
  </si>
  <si>
    <t>EG74</t>
  </si>
  <si>
    <t>Bruntingthorpe Airport</t>
  </si>
  <si>
    <t>Bruntingthorpe</t>
  </si>
  <si>
    <t>EHEH</t>
  </si>
  <si>
    <t>Eindhoven Airport</t>
  </si>
  <si>
    <t>EIN</t>
  </si>
  <si>
    <t>Eindhoven</t>
  </si>
  <si>
    <t>FAKM</t>
  </si>
  <si>
    <t>Kimberley Airport</t>
  </si>
  <si>
    <t>KIM</t>
  </si>
  <si>
    <t>Kimberley</t>
  </si>
  <si>
    <t>FBFT</t>
  </si>
  <si>
    <t>Francistown Airport</t>
  </si>
  <si>
    <t>FRW</t>
  </si>
  <si>
    <t>BW-NE</t>
  </si>
  <si>
    <t>Francistown</t>
  </si>
  <si>
    <t>FGMY</t>
  </si>
  <si>
    <t>President Obiang Nguema International Airport</t>
  </si>
  <si>
    <t>GEM</t>
  </si>
  <si>
    <t>GQ-WN</t>
  </si>
  <si>
    <t>MengomeyГ©n</t>
  </si>
  <si>
    <t>FOOL</t>
  </si>
  <si>
    <t>Libreville Leon M'ba International Airport</t>
  </si>
  <si>
    <t>LBV</t>
  </si>
  <si>
    <t>GA-1</t>
  </si>
  <si>
    <t>Libreville</t>
  </si>
  <si>
    <t>GMAZ</t>
  </si>
  <si>
    <t>Zagora Airport</t>
  </si>
  <si>
    <t>OZG</t>
  </si>
  <si>
    <t>MA-TIZ</t>
  </si>
  <si>
    <t>Zagora</t>
  </si>
  <si>
    <t>GMFO</t>
  </si>
  <si>
    <t>Angads Airport</t>
  </si>
  <si>
    <t>OUD</t>
  </si>
  <si>
    <t>MA-OUJ</t>
  </si>
  <si>
    <t>Oujda</t>
  </si>
  <si>
    <t>GMMH</t>
  </si>
  <si>
    <t>Dakhla Airport</t>
  </si>
  <si>
    <t>VIL</t>
  </si>
  <si>
    <t>Dakhla</t>
  </si>
  <si>
    <t>GMMW</t>
  </si>
  <si>
    <t>Nador International Airport</t>
  </si>
  <si>
    <t>NDR</t>
  </si>
  <si>
    <t>MA-NAD</t>
  </si>
  <si>
    <t>Nador</t>
  </si>
  <si>
    <t>GMMZ</t>
  </si>
  <si>
    <t>Ouarzazate Airport</t>
  </si>
  <si>
    <t>OZZ</t>
  </si>
  <si>
    <t>MA-OUA</t>
  </si>
  <si>
    <t>Ouarzazate</t>
  </si>
  <si>
    <t>GUXN</t>
  </si>
  <si>
    <t>Kankan Airport</t>
  </si>
  <si>
    <t>KNN</t>
  </si>
  <si>
    <t>GN-K</t>
  </si>
  <si>
    <t>Kankan</t>
  </si>
  <si>
    <t>HABD</t>
  </si>
  <si>
    <t>Bahir Dar Airport</t>
  </si>
  <si>
    <t>BJR</t>
  </si>
  <si>
    <t>ET-AM</t>
  </si>
  <si>
    <t>Bahir Dar</t>
  </si>
  <si>
    <t>HE25</t>
  </si>
  <si>
    <t>El Minya Airport</t>
  </si>
  <si>
    <t>EMY</t>
  </si>
  <si>
    <t>EG-MN</t>
  </si>
  <si>
    <t>Minya</t>
  </si>
  <si>
    <t>HEBL</t>
  </si>
  <si>
    <t>Abu Simbel Airport</t>
  </si>
  <si>
    <t>ABS</t>
  </si>
  <si>
    <t>Abu Simbel</t>
  </si>
  <si>
    <t>HELX</t>
  </si>
  <si>
    <t>Luxor International Airport</t>
  </si>
  <si>
    <t>LXR</t>
  </si>
  <si>
    <t>EG-KN</t>
  </si>
  <si>
    <t>Luxor</t>
  </si>
  <si>
    <t>HEMA</t>
  </si>
  <si>
    <t>Marsa Alam International Airport</t>
  </si>
  <si>
    <t>RMF</t>
  </si>
  <si>
    <t>Marsa Alam</t>
  </si>
  <si>
    <t>HEMM</t>
  </si>
  <si>
    <t>Marsa Matruh Airport</t>
  </si>
  <si>
    <t>MUH</t>
  </si>
  <si>
    <t>Marsa Matruh</t>
  </si>
  <si>
    <t>HETR</t>
  </si>
  <si>
    <t>El Tor Airport</t>
  </si>
  <si>
    <t>ELT</t>
  </si>
  <si>
    <t>El Tor</t>
  </si>
  <si>
    <t>HHAS</t>
  </si>
  <si>
    <t>Asmara International Airport</t>
  </si>
  <si>
    <t>ASM</t>
  </si>
  <si>
    <t>Asmara</t>
  </si>
  <si>
    <t>HSDN</t>
  </si>
  <si>
    <t>Dongola Airport</t>
  </si>
  <si>
    <t>DOG</t>
  </si>
  <si>
    <t>Dongola</t>
  </si>
  <si>
    <t>HSOB</t>
  </si>
  <si>
    <t>El Obeid Airport</t>
  </si>
  <si>
    <t>EBD</t>
  </si>
  <si>
    <t>SD-09</t>
  </si>
  <si>
    <t>Al-Ubayyid</t>
  </si>
  <si>
    <t>HTDA</t>
  </si>
  <si>
    <t>Julius Nyerere International Airport</t>
  </si>
  <si>
    <t>DAR</t>
  </si>
  <si>
    <t>TZ-02</t>
  </si>
  <si>
    <t>Dar es Salaam</t>
  </si>
  <si>
    <t>ID-0017</t>
  </si>
  <si>
    <t>Aji Pangeran Tumenggung Pranoto International Airport</t>
  </si>
  <si>
    <t>AAP</t>
  </si>
  <si>
    <t>ID-KI</t>
  </si>
  <si>
    <t>Samarinda</t>
  </si>
  <si>
    <t>LEAL</t>
  </si>
  <si>
    <t>Alicante-Elche Miguel HernГЎndez Airport</t>
  </si>
  <si>
    <t>ALC</t>
  </si>
  <si>
    <t>ES-V</t>
  </si>
  <si>
    <t>Alicante</t>
  </si>
  <si>
    <t>LEVD</t>
  </si>
  <si>
    <t>Valladolid Airport</t>
  </si>
  <si>
    <t>VLL</t>
  </si>
  <si>
    <t>ES-CL</t>
  </si>
  <si>
    <t>Valladolid</t>
  </si>
  <si>
    <t>LFBT</t>
  </si>
  <si>
    <t>Tarbes-Lourdes-PyrГ©nГ©es Airport</t>
  </si>
  <si>
    <t>LDE</t>
  </si>
  <si>
    <t>Tarbes/Lourdes/PyrГ©nГ©es</t>
  </si>
  <si>
    <t>LFPB</t>
  </si>
  <si>
    <t>Paris-Le Bourget Airport</t>
  </si>
  <si>
    <t>LBG</t>
  </si>
  <si>
    <t>LGKV</t>
  </si>
  <si>
    <t>Kavala Alexander the Great International Airport</t>
  </si>
  <si>
    <t>KVA</t>
  </si>
  <si>
    <t>GR-55</t>
  </si>
  <si>
    <t>Kavala</t>
  </si>
  <si>
    <t>LIEA</t>
  </si>
  <si>
    <t>Alghero-Fertilia Airport</t>
  </si>
  <si>
    <t>AHO</t>
  </si>
  <si>
    <t>IT-88</t>
  </si>
  <si>
    <t>Alghero</t>
  </si>
  <si>
    <t>LIPQ</t>
  </si>
  <si>
    <t>TriesteвЂ“Friuli Venezia Giulia Airport</t>
  </si>
  <si>
    <t>TRS</t>
  </si>
  <si>
    <t>IT-36</t>
  </si>
  <si>
    <t>Trieste</t>
  </si>
  <si>
    <t>LLOV</t>
  </si>
  <si>
    <t>Ovda Airport</t>
  </si>
  <si>
    <t>VDA</t>
  </si>
  <si>
    <t>Eilat</t>
  </si>
  <si>
    <t>LOWG</t>
  </si>
  <si>
    <t>Graz Airport</t>
  </si>
  <si>
    <t>GRZ</t>
  </si>
  <si>
    <t>AT-6</t>
  </si>
  <si>
    <t>Graz (Feldkirchen bei Graz)</t>
  </si>
  <si>
    <t>LOWL</t>
  </si>
  <si>
    <t>Linz-HГ¶rsching Airport / Vogler Air Base</t>
  </si>
  <si>
    <t>LNZ</t>
  </si>
  <si>
    <t>AT-4</t>
  </si>
  <si>
    <t>Linz</t>
  </si>
  <si>
    <t>LTAJ</t>
  </si>
  <si>
    <t>Gaziantep International Airport</t>
  </si>
  <si>
    <t>GZT</t>
  </si>
  <si>
    <t>TR-27</t>
  </si>
  <si>
    <t>Gaziantep</t>
  </si>
  <si>
    <t>LTAU</t>
  </si>
  <si>
    <t>Kayseri Erkilet Airport</t>
  </si>
  <si>
    <t>ASR</t>
  </si>
  <si>
    <t>TR-38</t>
  </si>
  <si>
    <t>Kayseri</t>
  </si>
  <si>
    <t>LTAY</t>
  </si>
  <si>
    <t>Г‡ardak Airport</t>
  </si>
  <si>
    <t>DNZ</t>
  </si>
  <si>
    <t>TR-20</t>
  </si>
  <si>
    <t>Denizli</t>
  </si>
  <si>
    <t>LTAZ</t>
  </si>
  <si>
    <t>NevЕџehir Kapadokya Airport</t>
  </si>
  <si>
    <t>NAV</t>
  </si>
  <si>
    <t>TR-50</t>
  </si>
  <si>
    <t>NevЕџehir</t>
  </si>
  <si>
    <t>LTBA</t>
  </si>
  <si>
    <t>Д°stanbul AtatГјrk Airport</t>
  </si>
  <si>
    <t>ISL</t>
  </si>
  <si>
    <t>BakД±rkГ¶y, Istanbul</t>
  </si>
  <si>
    <t>LTBQ</t>
  </si>
  <si>
    <t>Cengiz Topel Airport</t>
  </si>
  <si>
    <t>KCO</t>
  </si>
  <si>
    <t>TR-41</t>
  </si>
  <si>
    <t>Kartepe</t>
  </si>
  <si>
    <t>LTBS</t>
  </si>
  <si>
    <t>Dalaman International Airport</t>
  </si>
  <si>
    <t>DLM</t>
  </si>
  <si>
    <t>TR-48</t>
  </si>
  <si>
    <t>Dalaman</t>
  </si>
  <si>
    <t>LTBU</t>
  </si>
  <si>
    <t>TekirdaДџ Г‡orlu Airport</t>
  </si>
  <si>
    <t>TEQ</t>
  </si>
  <si>
    <t>TR-59</t>
  </si>
  <si>
    <t>Г‡orlu</t>
  </si>
  <si>
    <t>LTCA</t>
  </si>
  <si>
    <t>ElazД±Дџ Airport</t>
  </si>
  <si>
    <t>EZS</t>
  </si>
  <si>
    <t>TR-23</t>
  </si>
  <si>
    <t>ElazД±Дџ</t>
  </si>
  <si>
    <t>LTCD</t>
  </si>
  <si>
    <t>Erzincan Airport</t>
  </si>
  <si>
    <t>ERC</t>
  </si>
  <si>
    <t>TR-24</t>
  </si>
  <si>
    <t>Erzincan</t>
  </si>
  <si>
    <t>LTCV</t>
  </si>
  <si>
    <t>ЕћД±rnak Ећerafettin ElГ§i Airport</t>
  </si>
  <si>
    <t>NKT</t>
  </si>
  <si>
    <t>TR-73</t>
  </si>
  <si>
    <t>ЕћД±rnak</t>
  </si>
  <si>
    <t>LTDA</t>
  </si>
  <si>
    <t>Hatay Airport</t>
  </si>
  <si>
    <t>HTY</t>
  </si>
  <si>
    <t>TR-31</t>
  </si>
  <si>
    <t>Antakya</t>
  </si>
  <si>
    <t>LTFA</t>
  </si>
  <si>
    <t>KaklД±Г§ Airport</t>
  </si>
  <si>
    <t>TuzГ§ullu Mahallesi</t>
  </si>
  <si>
    <t>LTFC</t>
  </si>
  <si>
    <t>SГјleyman Demirel International Airport</t>
  </si>
  <si>
    <t>ISE</t>
  </si>
  <si>
    <t>TR-32</t>
  </si>
  <si>
    <t>Isparta</t>
  </si>
  <si>
    <t>LTFD</t>
  </si>
  <si>
    <t>BalД±kesir KГ¶rfez Airport</t>
  </si>
  <si>
    <t>EDO</t>
  </si>
  <si>
    <t>Edremit</t>
  </si>
  <si>
    <t>LTFE</t>
  </si>
  <si>
    <t>Milas Bodrum International Airport</t>
  </si>
  <si>
    <t>BJV</t>
  </si>
  <si>
    <t>Bodrum</t>
  </si>
  <si>
    <t>LTFH</t>
  </si>
  <si>
    <t>Samsun-Г‡arЕџamba Airport</t>
  </si>
  <si>
    <t>SZF</t>
  </si>
  <si>
    <t>TR-55</t>
  </si>
  <si>
    <t>Samsun</t>
  </si>
  <si>
    <t>LTFJ</t>
  </si>
  <si>
    <t>Istanbul Sabiha GГ¶kГ§en International Airport</t>
  </si>
  <si>
    <t>SAW</t>
  </si>
  <si>
    <t>Pendik, Istanbul</t>
  </si>
  <si>
    <t>MDBH</t>
  </si>
  <si>
    <t>Maria Montez International Airport</t>
  </si>
  <si>
    <t>BRX</t>
  </si>
  <si>
    <t>DO-04</t>
  </si>
  <si>
    <t>Barahona</t>
  </si>
  <si>
    <t>MDCY</t>
  </si>
  <si>
    <t>SamanГЎ El Catey International Airport</t>
  </si>
  <si>
    <t>AZS</t>
  </si>
  <si>
    <t>DO-20</t>
  </si>
  <si>
    <t>Samana</t>
  </si>
  <si>
    <t>MGTK</t>
  </si>
  <si>
    <t>Mundo Maya International Airport</t>
  </si>
  <si>
    <t>GT</t>
  </si>
  <si>
    <t>FRS</t>
  </si>
  <si>
    <t>GT-PE</t>
  </si>
  <si>
    <t>San Benito</t>
  </si>
  <si>
    <t>America/Guatemala</t>
  </si>
  <si>
    <t>MMAS</t>
  </si>
  <si>
    <t>JesГєs TerГЎn Paredo International Airport</t>
  </si>
  <si>
    <t>AGU</t>
  </si>
  <si>
    <t>MX-AGU</t>
  </si>
  <si>
    <t>Aguascalientes</t>
  </si>
  <si>
    <t>MMMY</t>
  </si>
  <si>
    <t>General Mariano Escobedo International Airport</t>
  </si>
  <si>
    <t>MTY</t>
  </si>
  <si>
    <t>MX-NLE</t>
  </si>
  <si>
    <t>Monterrey</t>
  </si>
  <si>
    <t>MMSD</t>
  </si>
  <si>
    <t>Los Cabos International Airport</t>
  </si>
  <si>
    <t>SJD</t>
  </si>
  <si>
    <t>MX-BCS</t>
  </si>
  <si>
    <t>San JosГ© del Cabo</t>
  </si>
  <si>
    <t>America/Mazatlan</t>
  </si>
  <si>
    <t>MMZC</t>
  </si>
  <si>
    <t>General Leobardo C. Ruiz International Airport</t>
  </si>
  <si>
    <t>ZCL</t>
  </si>
  <si>
    <t>MX-ZAC</t>
  </si>
  <si>
    <t>Zacatecas</t>
  </si>
  <si>
    <t>MUCC</t>
  </si>
  <si>
    <t>Jardines Del Rey Airport</t>
  </si>
  <si>
    <t>CCC</t>
  </si>
  <si>
    <t>Cayo Coco</t>
  </si>
  <si>
    <t>MUCM</t>
  </si>
  <si>
    <t>Ignacio Agramonte International Airport</t>
  </si>
  <si>
    <t>CMW</t>
  </si>
  <si>
    <t>CU-09</t>
  </si>
  <si>
    <t>Camaguey</t>
  </si>
  <si>
    <t>NSFA</t>
  </si>
  <si>
    <t>Faleolo International Airport</t>
  </si>
  <si>
    <t>WS</t>
  </si>
  <si>
    <t>APW</t>
  </si>
  <si>
    <t>WS-AA</t>
  </si>
  <si>
    <t>Apia</t>
  </si>
  <si>
    <t>Pacific/Apia</t>
  </si>
  <si>
    <t>OEGS</t>
  </si>
  <si>
    <t>Gassim Airport</t>
  </si>
  <si>
    <t>ELQ</t>
  </si>
  <si>
    <t>SA-05</t>
  </si>
  <si>
    <t>OEPA</t>
  </si>
  <si>
    <t>Al Qaisumah/Hafr Al Batin Airport</t>
  </si>
  <si>
    <t>AQI</t>
  </si>
  <si>
    <t>Qaisumah</t>
  </si>
  <si>
    <t>OETR</t>
  </si>
  <si>
    <t>Turaif Domestic Airport</t>
  </si>
  <si>
    <t>TUI</t>
  </si>
  <si>
    <t>Turaif</t>
  </si>
  <si>
    <t>OLKA</t>
  </si>
  <si>
    <t>Rene Mouawad Air Base / Kleyate Airport</t>
  </si>
  <si>
    <t>KYE</t>
  </si>
  <si>
    <t>LB-AS</t>
  </si>
  <si>
    <t>OPRK</t>
  </si>
  <si>
    <t>Shaikh Zaid Airport</t>
  </si>
  <si>
    <t>RYK</t>
  </si>
  <si>
    <t>Rahim Yar Khan</t>
  </si>
  <si>
    <t>ORNI</t>
  </si>
  <si>
    <t>Al Najaf International Airport</t>
  </si>
  <si>
    <t>NJF</t>
  </si>
  <si>
    <t>IQ-NA</t>
  </si>
  <si>
    <t>Najaf</t>
  </si>
  <si>
    <t>ORTF</t>
  </si>
  <si>
    <t>Tall Afar Army Air Field</t>
  </si>
  <si>
    <t>Tall Afar</t>
  </si>
  <si>
    <t>OS59</t>
  </si>
  <si>
    <t>Tabqa Airport</t>
  </si>
  <si>
    <t>SY-RA</t>
  </si>
  <si>
    <t>OS64</t>
  </si>
  <si>
    <t>An Nasiriyah Air Base</t>
  </si>
  <si>
    <t>OSDZ</t>
  </si>
  <si>
    <t>Deir ez-Zor Air Base</t>
  </si>
  <si>
    <t>DEZ</t>
  </si>
  <si>
    <t>SY-DY</t>
  </si>
  <si>
    <t>Deir ez-Zor</t>
  </si>
  <si>
    <t>OYHD</t>
  </si>
  <si>
    <t>Hodeidah International Airport</t>
  </si>
  <si>
    <t>HOD</t>
  </si>
  <si>
    <t>YE-HU</t>
  </si>
  <si>
    <t>Hodeida</t>
  </si>
  <si>
    <t>OYSY</t>
  </si>
  <si>
    <t>Seiyun Hadhramaut International Airport</t>
  </si>
  <si>
    <t>GXF</t>
  </si>
  <si>
    <t>Seiyun</t>
  </si>
  <si>
    <t>PWAK</t>
  </si>
  <si>
    <t>Wake Island Airfield</t>
  </si>
  <si>
    <t>UM</t>
  </si>
  <si>
    <t>AWK</t>
  </si>
  <si>
    <t>UM-79</t>
  </si>
  <si>
    <t>Wake Island</t>
  </si>
  <si>
    <t>Pacific/Johnston</t>
  </si>
  <si>
    <t>RCQC</t>
  </si>
  <si>
    <t>Penghu Magong Airport</t>
  </si>
  <si>
    <t>MZG</t>
  </si>
  <si>
    <t>TW-PEN</t>
  </si>
  <si>
    <t>Huxi</t>
  </si>
  <si>
    <t>RJCH</t>
  </si>
  <si>
    <t>Hakodate Airport</t>
  </si>
  <si>
    <t>HKD</t>
  </si>
  <si>
    <t>Hakodate</t>
  </si>
  <si>
    <t>RJOA</t>
  </si>
  <si>
    <t>Hiroshima Airport</t>
  </si>
  <si>
    <t>HIJ</t>
  </si>
  <si>
    <t>JP-34</t>
  </si>
  <si>
    <t>Hiroshima</t>
  </si>
  <si>
    <t>RJOB</t>
  </si>
  <si>
    <t>Okayama Momotaro Airport</t>
  </si>
  <si>
    <t>OKJ</t>
  </si>
  <si>
    <t>JP-33</t>
  </si>
  <si>
    <t>Okayama</t>
  </si>
  <si>
    <t>RJSS</t>
  </si>
  <si>
    <t>Sendai Airport</t>
  </si>
  <si>
    <t>SDJ</t>
  </si>
  <si>
    <t>JP-04</t>
  </si>
  <si>
    <t>Natori</t>
  </si>
  <si>
    <t>RORS</t>
  </si>
  <si>
    <t>Miyako Shimojishima Airport</t>
  </si>
  <si>
    <t>SHI</t>
  </si>
  <si>
    <t>Miyakojima</t>
  </si>
  <si>
    <t>RPMD</t>
  </si>
  <si>
    <t>Francisco Bangoy International Airport</t>
  </si>
  <si>
    <t>DVO</t>
  </si>
  <si>
    <t>PH-DAS</t>
  </si>
  <si>
    <t>Davao</t>
  </si>
  <si>
    <t>SAAR</t>
  </si>
  <si>
    <t>Islas Malvinas Airport</t>
  </si>
  <si>
    <t>ROS</t>
  </si>
  <si>
    <t>AR-S</t>
  </si>
  <si>
    <t>Rosario</t>
  </si>
  <si>
    <t>SASA</t>
  </si>
  <si>
    <t>Martin Miguel De Guemes International Airport</t>
  </si>
  <si>
    <t>SLA</t>
  </si>
  <si>
    <t>AR-A</t>
  </si>
  <si>
    <t>Salta</t>
  </si>
  <si>
    <t>America/Argentina/Salta</t>
  </si>
  <si>
    <t>SBCF</t>
  </si>
  <si>
    <t>Tancredo Neves International Airport</t>
  </si>
  <si>
    <t>CNF</t>
  </si>
  <si>
    <t>BR-MG</t>
  </si>
  <si>
    <t>Belo Horizonte</t>
  </si>
  <si>
    <t>SBGP</t>
  </si>
  <si>
    <t>EMBRAER - Unidade GaviГЈo Peixoto Airport</t>
  </si>
  <si>
    <t>0</t>
  </si>
  <si>
    <t>GaviГЈo Peixoto</t>
  </si>
  <si>
    <t>SBSG</t>
  </si>
  <si>
    <t>SГЈo GonГ§alo do Amarante - Governador AluГ­zio Alves International Airport</t>
  </si>
  <si>
    <t>NAT</t>
  </si>
  <si>
    <t>BR-RN</t>
  </si>
  <si>
    <t>Natal</t>
  </si>
  <si>
    <t>SKBQ</t>
  </si>
  <si>
    <t>Ernesto Cortissoz International Airport</t>
  </si>
  <si>
    <t>BAQ</t>
  </si>
  <si>
    <t>CO-ATL</t>
  </si>
  <si>
    <t>Barranquilla</t>
  </si>
  <si>
    <t>SKCL</t>
  </si>
  <si>
    <t>Alfonso Bonilla Aragon International Airport</t>
  </si>
  <si>
    <t>CLO</t>
  </si>
  <si>
    <t>CO-VAC</t>
  </si>
  <si>
    <t>Cali</t>
  </si>
  <si>
    <t>SVBC</t>
  </si>
  <si>
    <t>General JosГ© Antonio Anzoategui International Airport</t>
  </si>
  <si>
    <t>BLA</t>
  </si>
  <si>
    <t>VE-B</t>
  </si>
  <si>
    <t>SVCZ</t>
  </si>
  <si>
    <t>CapitГЎn Manuel RГ­os Airbase</t>
  </si>
  <si>
    <t>VE-J</t>
  </si>
  <si>
    <t>Carrizal</t>
  </si>
  <si>
    <t>SVLO</t>
  </si>
  <si>
    <t>La Orchila Airport</t>
  </si>
  <si>
    <t>VE-W</t>
  </si>
  <si>
    <t>Isla La Orchila</t>
  </si>
  <si>
    <t>SVMC</t>
  </si>
  <si>
    <t>La Chinita International Airport</t>
  </si>
  <si>
    <t>MAR</t>
  </si>
  <si>
    <t>VE-V</t>
  </si>
  <si>
    <t>Maracaibo</t>
  </si>
  <si>
    <t>SVVA</t>
  </si>
  <si>
    <t>Arturo Michelena International Airport</t>
  </si>
  <si>
    <t>VLN</t>
  </si>
  <si>
    <t>VE-G</t>
  </si>
  <si>
    <t>Valencia</t>
  </si>
  <si>
    <t>TR-0026</t>
  </si>
  <si>
    <t>IДџdД±r Airport</t>
  </si>
  <si>
    <t>IGD</t>
  </si>
  <si>
    <t>TR-76</t>
  </si>
  <si>
    <t>IДџdД±r</t>
  </si>
  <si>
    <t>UA36</t>
  </si>
  <si>
    <t>Lugovoy Airport</t>
  </si>
  <si>
    <t>KZ-ZHA</t>
  </si>
  <si>
    <t>Lugovoy</t>
  </si>
  <si>
    <t>UATG</t>
  </si>
  <si>
    <t>Atyrau Airport</t>
  </si>
  <si>
    <t>GUW</t>
  </si>
  <si>
    <t>KZ-ATY</t>
  </si>
  <si>
    <t>Atyrau</t>
  </si>
  <si>
    <t>UGTB</t>
  </si>
  <si>
    <t>Tbilisi International Airport</t>
  </si>
  <si>
    <t>TBS</t>
  </si>
  <si>
    <t>GE-TB</t>
  </si>
  <si>
    <t>Tbilisi</t>
  </si>
  <si>
    <t>URMO</t>
  </si>
  <si>
    <t>Beslan Airport</t>
  </si>
  <si>
    <t>OGZ</t>
  </si>
  <si>
    <t>RU-SE</t>
  </si>
  <si>
    <t>Beslan</t>
  </si>
  <si>
    <t>UTDK</t>
  </si>
  <si>
    <t>Kulob Airport</t>
  </si>
  <si>
    <t>TJU</t>
  </si>
  <si>
    <t>TJ-KT</t>
  </si>
  <si>
    <t>Kulyab</t>
  </si>
  <si>
    <t>UTSB</t>
  </si>
  <si>
    <t>Bukhara Airport</t>
  </si>
  <si>
    <t>BHK</t>
  </si>
  <si>
    <t>UZ-BU</t>
  </si>
  <si>
    <t>Bukhara</t>
  </si>
  <si>
    <t>UTST</t>
  </si>
  <si>
    <t>Termez Airport</t>
  </si>
  <si>
    <t>TMJ</t>
  </si>
  <si>
    <t>UZ-SU</t>
  </si>
  <si>
    <t>Termez</t>
  </si>
  <si>
    <t>UUMU</t>
  </si>
  <si>
    <t>Chkalovskiy Air Base</t>
  </si>
  <si>
    <t>CKL</t>
  </si>
  <si>
    <t>VAOZ</t>
  </si>
  <si>
    <t>Nashik Airport</t>
  </si>
  <si>
    <t>ISK</t>
  </si>
  <si>
    <t>Nasik</t>
  </si>
  <si>
    <t>VDPP</t>
  </si>
  <si>
    <t>Phnom Penh International Airport</t>
  </si>
  <si>
    <t>KH</t>
  </si>
  <si>
    <t>PNH</t>
  </si>
  <si>
    <t>KH-12</t>
  </si>
  <si>
    <t>Phnom Penh (Pou Senchey)</t>
  </si>
  <si>
    <t>Asia/Phnom_Penh</t>
  </si>
  <si>
    <t>VLVT</t>
  </si>
  <si>
    <t>Wattay International Airport</t>
  </si>
  <si>
    <t>LA</t>
  </si>
  <si>
    <t>VTE</t>
  </si>
  <si>
    <t>LA-VT</t>
  </si>
  <si>
    <t>Vientiane</t>
  </si>
  <si>
    <t>Asia/Vientiane</t>
  </si>
  <si>
    <t>VTCT</t>
  </si>
  <si>
    <t>Mae Fah Luang - Chiang Rai International Airport</t>
  </si>
  <si>
    <t>CEI</t>
  </si>
  <si>
    <t>TH-57</t>
  </si>
  <si>
    <t>Chiang Rai</t>
  </si>
  <si>
    <t>VTPI</t>
  </si>
  <si>
    <t>Takhli Airport</t>
  </si>
  <si>
    <t>TKH</t>
  </si>
  <si>
    <t>TH-60</t>
  </si>
  <si>
    <t>VTPP</t>
  </si>
  <si>
    <t>Phitsanulok Airport</t>
  </si>
  <si>
    <t>PHS</t>
  </si>
  <si>
    <t>TH-65</t>
  </si>
  <si>
    <t>VTSB</t>
  </si>
  <si>
    <t>Surat Thani Airport</t>
  </si>
  <si>
    <t>URT</t>
  </si>
  <si>
    <t>TH-84</t>
  </si>
  <si>
    <t>Surat Thani</t>
  </si>
  <si>
    <t>VTSG</t>
  </si>
  <si>
    <t>Krabi Airport</t>
  </si>
  <si>
    <t>KBV</t>
  </si>
  <si>
    <t>TH-81</t>
  </si>
  <si>
    <t>Krabi</t>
  </si>
  <si>
    <t>VTSP</t>
  </si>
  <si>
    <t>Phuket International Airport</t>
  </si>
  <si>
    <t>HKT</t>
  </si>
  <si>
    <t>TH-83</t>
  </si>
  <si>
    <t>Phuket</t>
  </si>
  <si>
    <t>VTUN</t>
  </si>
  <si>
    <t>Khorat Airport</t>
  </si>
  <si>
    <t>TH-30</t>
  </si>
  <si>
    <t>Nakhon Ratchasima</t>
  </si>
  <si>
    <t>VVBM</t>
  </si>
  <si>
    <t>Buon Ma Thuot Airport</t>
  </si>
  <si>
    <t>BMV</t>
  </si>
  <si>
    <t>VN-33</t>
  </si>
  <si>
    <t>Buon Ma Thuot</t>
  </si>
  <si>
    <t>VVPQ</t>
  </si>
  <si>
    <t>Phu Quoc International Airport</t>
  </si>
  <si>
    <t>PQC</t>
  </si>
  <si>
    <t>VN-47</t>
  </si>
  <si>
    <t>Phu Quoc Island</t>
  </si>
  <si>
    <t>WARR</t>
  </si>
  <si>
    <t>Juanda International Airport</t>
  </si>
  <si>
    <t>SUB</t>
  </si>
  <si>
    <t>Surabaya</t>
  </si>
  <si>
    <t>WIHH</t>
  </si>
  <si>
    <t>Halim Perdanakusuma International Airport</t>
  </si>
  <si>
    <t>HLP</t>
  </si>
  <si>
    <t>ID-JK</t>
  </si>
  <si>
    <t>WITT</t>
  </si>
  <si>
    <t>Sultan Iskandar Muda International Airport</t>
  </si>
  <si>
    <t>BTJ</t>
  </si>
  <si>
    <t>ID-AC</t>
  </si>
  <si>
    <t>Banda Aceh</t>
  </si>
  <si>
    <t>ZSOF</t>
  </si>
  <si>
    <t>Hefei Xinqiao International Airport</t>
  </si>
  <si>
    <t>HFE</t>
  </si>
  <si>
    <t>CN-34</t>
  </si>
  <si>
    <t>Hefei</t>
  </si>
  <si>
    <t>DAOF</t>
  </si>
  <si>
    <t>Tindouf Airport</t>
  </si>
  <si>
    <t>TIN</t>
  </si>
  <si>
    <t>DNDS</t>
  </si>
  <si>
    <t>Dutse International Airport</t>
  </si>
  <si>
    <t>NG-JI</t>
  </si>
  <si>
    <t>Dutse</t>
  </si>
  <si>
    <t>DNYO</t>
  </si>
  <si>
    <t>Yola Airport</t>
  </si>
  <si>
    <t>YOL</t>
  </si>
  <si>
    <t>NG-AD</t>
  </si>
  <si>
    <t>Yola</t>
  </si>
  <si>
    <t>HE27</t>
  </si>
  <si>
    <t>Uthman Air Base</t>
  </si>
  <si>
    <t>Siwa</t>
  </si>
  <si>
    <t>OITZ</t>
  </si>
  <si>
    <t>Zanjan Airport</t>
  </si>
  <si>
    <t>JWN</t>
  </si>
  <si>
    <t>IR-11</t>
  </si>
  <si>
    <t>Zanjan</t>
  </si>
  <si>
    <t>RJCC</t>
  </si>
  <si>
    <t>New Chitose Airport</t>
  </si>
  <si>
    <t>CTS</t>
  </si>
  <si>
    <t>Sapporo</t>
  </si>
  <si>
    <t>RJFK</t>
  </si>
  <si>
    <t>Kagoshima Airport</t>
  </si>
  <si>
    <t>KOJ</t>
  </si>
  <si>
    <t>JP-46</t>
  </si>
  <si>
    <t>Kagoshima</t>
  </si>
  <si>
    <t>RJFO</t>
  </si>
  <si>
    <t>Oita Airport</t>
  </si>
  <si>
    <t>OIT</t>
  </si>
  <si>
    <t>JP-44</t>
  </si>
  <si>
    <t>Oita</t>
  </si>
  <si>
    <t>RJFT</t>
  </si>
  <si>
    <t>Kumamoto Airport</t>
  </si>
  <si>
    <t>KMJ</t>
  </si>
  <si>
    <t>JP-43</t>
  </si>
  <si>
    <t>Kumamoto</t>
  </si>
  <si>
    <t>RJFU</t>
  </si>
  <si>
    <t>Nagasaki Airport</t>
  </si>
  <si>
    <t>NGS</t>
  </si>
  <si>
    <t>JP-42</t>
  </si>
  <si>
    <t>Nagasaki</t>
  </si>
  <si>
    <t>RJOO</t>
  </si>
  <si>
    <t>Osaka International Airport</t>
  </si>
  <si>
    <t>ITM</t>
  </si>
  <si>
    <t>ROAH</t>
  </si>
  <si>
    <t>Naha Airport / JASDF Naha Air Base</t>
  </si>
  <si>
    <t>OKA</t>
  </si>
  <si>
    <t>Naha</t>
  </si>
  <si>
    <t>DAFH</t>
  </si>
  <si>
    <t>Hassi R'Mel Airport</t>
  </si>
  <si>
    <t>HRM</t>
  </si>
  <si>
    <t>Hassi R'Mel</t>
  </si>
  <si>
    <t>URKK</t>
  </si>
  <si>
    <t>Krasnodar Pashkovsky International Airport</t>
  </si>
  <si>
    <t>KRR</t>
  </si>
  <si>
    <t>Krasnodar</t>
  </si>
  <si>
    <t>DAOE</t>
  </si>
  <si>
    <t>Bou Sfer Airport</t>
  </si>
  <si>
    <t>Bou Sfer</t>
  </si>
  <si>
    <t>OERF</t>
  </si>
  <si>
    <t>Rafha Domestic Airport</t>
  </si>
  <si>
    <t>RAH</t>
  </si>
  <si>
    <t>Rafha</t>
  </si>
  <si>
    <t>ZLJQ</t>
  </si>
  <si>
    <t>Jiayuguan Airport</t>
  </si>
  <si>
    <t>JGN</t>
  </si>
  <si>
    <t>Jiayuguan</t>
  </si>
  <si>
    <t>DNMK</t>
  </si>
  <si>
    <t>Makurdi Airport</t>
  </si>
  <si>
    <t>MDI</t>
  </si>
  <si>
    <t>NG-BE</t>
  </si>
  <si>
    <t>Makurdi</t>
  </si>
  <si>
    <t>FN19</t>
  </si>
  <si>
    <t>Cabo Ledo Air Base</t>
  </si>
  <si>
    <t>AO-BGO</t>
  </si>
  <si>
    <t>Cabo Ledo</t>
  </si>
  <si>
    <t>LIMS</t>
  </si>
  <si>
    <t>Piacenza San Damiano Air Base</t>
  </si>
  <si>
    <t>Piacenza</t>
  </si>
  <si>
    <t>LIPR</t>
  </si>
  <si>
    <t>Federico Fellini International Airport</t>
  </si>
  <si>
    <t>RMI</t>
  </si>
  <si>
    <t>Rimini</t>
  </si>
  <si>
    <t>OIFE</t>
  </si>
  <si>
    <t>Hesa Airport</t>
  </si>
  <si>
    <t>IFH</t>
  </si>
  <si>
    <t>Hesa</t>
  </si>
  <si>
    <t>LFOE</t>
  </si>
  <si>
    <t>Г‰vreux-Fauville (BA 105) Air Base</t>
  </si>
  <si>
    <t>EVX</t>
  </si>
  <si>
    <t>FR-NOR</t>
  </si>
  <si>
    <t>Г‰vreux/Fauville</t>
  </si>
  <si>
    <t>LIRS</t>
  </si>
  <si>
    <t>Grosseto Air Base</t>
  </si>
  <si>
    <t>GRS</t>
  </si>
  <si>
    <t>IT-52</t>
  </si>
  <si>
    <t>Grosetto</t>
  </si>
  <si>
    <t>LIMN</t>
  </si>
  <si>
    <t>Cameri Air Base [MIL]</t>
  </si>
  <si>
    <t>Cameri (NO)</t>
  </si>
  <si>
    <t>LIRP</t>
  </si>
  <si>
    <t>Pisa International Airport</t>
  </si>
  <si>
    <t>PSA</t>
  </si>
  <si>
    <t>Pisa</t>
  </si>
  <si>
    <t>LTBL</t>
  </si>
  <si>
    <t>Г‡iДџli Airport</t>
  </si>
  <si>
    <t>IGL</t>
  </si>
  <si>
    <t>KaklД±Г§ Mahallesi</t>
  </si>
  <si>
    <t>LTBR</t>
  </si>
  <si>
    <t>Bursa YeniЕџehir Airport</t>
  </si>
  <si>
    <t>YEI</t>
  </si>
  <si>
    <t>TR-16</t>
  </si>
  <si>
    <t>Bursa</t>
  </si>
  <si>
    <t>OJMF</t>
  </si>
  <si>
    <t>King Hussein Air College</t>
  </si>
  <si>
    <t>OMF</t>
  </si>
  <si>
    <t>JO-MA</t>
  </si>
  <si>
    <t>Mafraq</t>
  </si>
  <si>
    <t>OS63</t>
  </si>
  <si>
    <t>Marj Ruhayyil Air Base</t>
  </si>
  <si>
    <t>Marj Ruhayyil</t>
  </si>
  <si>
    <t>OS68</t>
  </si>
  <si>
    <t>Saiqal Air Base</t>
  </si>
  <si>
    <t>Saiqal</t>
  </si>
  <si>
    <t>EKKA</t>
  </si>
  <si>
    <t>Karup Airport</t>
  </si>
  <si>
    <t>KRP</t>
  </si>
  <si>
    <t>DK-82</t>
  </si>
  <si>
    <t>Karup</t>
  </si>
  <si>
    <t>LBPG</t>
  </si>
  <si>
    <t>Graf Ignatievo Air Base</t>
  </si>
  <si>
    <t>BG-16</t>
  </si>
  <si>
    <t>Graf Ignatievo</t>
  </si>
  <si>
    <t>LIPS</t>
  </si>
  <si>
    <t>Istrana Air Base</t>
  </si>
  <si>
    <t>Istrana</t>
  </si>
  <si>
    <t>LPMR</t>
  </si>
  <si>
    <t>Monte Real Air Base</t>
  </si>
  <si>
    <t>QLR</t>
  </si>
  <si>
    <t>PT-10</t>
  </si>
  <si>
    <t>LTBT</t>
  </si>
  <si>
    <t>Akhisar Airport</t>
  </si>
  <si>
    <t>TR-45</t>
  </si>
  <si>
    <t>LGTL</t>
  </si>
  <si>
    <t>Kasteli Airport</t>
  </si>
  <si>
    <t>GR-91</t>
  </si>
  <si>
    <t>Crete Island</t>
  </si>
  <si>
    <t>LIPL</t>
  </si>
  <si>
    <t>Ghedi Air Base</t>
  </si>
  <si>
    <t>Ghedi</t>
  </si>
  <si>
    <t>LIRM</t>
  </si>
  <si>
    <t>Grazzanise Air Base</t>
  </si>
  <si>
    <t>IT-72</t>
  </si>
  <si>
    <t>Caserta</t>
  </si>
  <si>
    <t>OIKR</t>
  </si>
  <si>
    <t>Rafsanjan Airport</t>
  </si>
  <si>
    <t>RJN</t>
  </si>
  <si>
    <t>ENBR</t>
  </si>
  <si>
    <t>Bergen Airport, Flesland</t>
  </si>
  <si>
    <t>BGO</t>
  </si>
  <si>
    <t>NO-12</t>
  </si>
  <si>
    <t>Bergen</t>
  </si>
  <si>
    <t>ENLI</t>
  </si>
  <si>
    <t>Lista Airport</t>
  </si>
  <si>
    <t>FAN</t>
  </si>
  <si>
    <t>NO-10</t>
  </si>
  <si>
    <t>Farsund</t>
  </si>
  <si>
    <t>LGTG</t>
  </si>
  <si>
    <t>Tanagra Air Base</t>
  </si>
  <si>
    <t>GR-03</t>
  </si>
  <si>
    <t>Tanagra</t>
  </si>
  <si>
    <t>LIED</t>
  </si>
  <si>
    <t>Decimomannu Air Base</t>
  </si>
  <si>
    <t>DCI</t>
  </si>
  <si>
    <t>Decimomannu</t>
  </si>
  <si>
    <t>LIPO</t>
  </si>
  <si>
    <t>Brescia Airport</t>
  </si>
  <si>
    <t>VBS</t>
  </si>
  <si>
    <t>Montichiari (BS)</t>
  </si>
  <si>
    <t>LPAR</t>
  </si>
  <si>
    <t>Alverca Air Base</t>
  </si>
  <si>
    <t>AVR</t>
  </si>
  <si>
    <t>Vila Franca de Xira</t>
  </si>
  <si>
    <t>LTBF</t>
  </si>
  <si>
    <t>BalД±kesir Merkez Airport</t>
  </si>
  <si>
    <t>BZI</t>
  </si>
  <si>
    <t>OIHR</t>
  </si>
  <si>
    <t>Arak Airport</t>
  </si>
  <si>
    <t>AJK</t>
  </si>
  <si>
    <t>IR-22</t>
  </si>
  <si>
    <t>Araak</t>
  </si>
  <si>
    <t>ORKK</t>
  </si>
  <si>
    <t>Kirkuk Air Base</t>
  </si>
  <si>
    <t>KIK</t>
  </si>
  <si>
    <t>IQ-TS</t>
  </si>
  <si>
    <t>Kirkuk</t>
  </si>
  <si>
    <t>OS57</t>
  </si>
  <si>
    <t>Abu ad Duhur Air Base</t>
  </si>
  <si>
    <t>Abu ad Duhur</t>
  </si>
  <si>
    <t>OKAS</t>
  </si>
  <si>
    <t>Ali Al Salem Air Base</t>
  </si>
  <si>
    <t>KW-JA</t>
  </si>
  <si>
    <t>OJHF</t>
  </si>
  <si>
    <t>Prince Hassan Air Base</t>
  </si>
  <si>
    <t>UG0U</t>
  </si>
  <si>
    <t>Gudauta Air Base</t>
  </si>
  <si>
    <t>Gudauta</t>
  </si>
  <si>
    <t>EHTW</t>
  </si>
  <si>
    <t>Twente Airport</t>
  </si>
  <si>
    <t>ENS</t>
  </si>
  <si>
    <t>NL-OV</t>
  </si>
  <si>
    <t>Enschede</t>
  </si>
  <si>
    <t>FSIA</t>
  </si>
  <si>
    <t>Seychelles International Airport</t>
  </si>
  <si>
    <t>SC</t>
  </si>
  <si>
    <t>SEZ</t>
  </si>
  <si>
    <t>SC-20</t>
  </si>
  <si>
    <t>Mahe Island</t>
  </si>
  <si>
    <t>Indian/Mahe</t>
  </si>
  <si>
    <t>FYOA</t>
  </si>
  <si>
    <t>Ondangwa Airport</t>
  </si>
  <si>
    <t>OND</t>
  </si>
  <si>
    <t>NA-ON</t>
  </si>
  <si>
    <t>Ondangwa</t>
  </si>
  <si>
    <t>MGGT</t>
  </si>
  <si>
    <t>La Aurora Airport</t>
  </si>
  <si>
    <t>GUA</t>
  </si>
  <si>
    <t>GT-GU</t>
  </si>
  <si>
    <t>Guatemala City</t>
  </si>
  <si>
    <t>WBKK</t>
  </si>
  <si>
    <t>Kota Kinabalu International Airport</t>
  </si>
  <si>
    <t>BKI</t>
  </si>
  <si>
    <t>MY-12</t>
  </si>
  <si>
    <t>Kota Kinabalu</t>
  </si>
  <si>
    <t>EGPK</t>
  </si>
  <si>
    <t>Glasgow Prestwick Airport</t>
  </si>
  <si>
    <t>PIK</t>
  </si>
  <si>
    <t>GB-SCT</t>
  </si>
  <si>
    <t>Glasgow</t>
  </si>
  <si>
    <t>OIBA</t>
  </si>
  <si>
    <t>Abu Musa Island Airport</t>
  </si>
  <si>
    <t>AEU</t>
  </si>
  <si>
    <t>Abu Musa</t>
  </si>
  <si>
    <t>WADD</t>
  </si>
  <si>
    <t>Ngurah Rai (Bali) International Airport</t>
  </si>
  <si>
    <t>DPS</t>
  </si>
  <si>
    <t>ID-BA</t>
  </si>
  <si>
    <t>Denpasar-Bali Island</t>
  </si>
  <si>
    <t>Asia/Makassar</t>
  </si>
  <si>
    <t>EDSB</t>
  </si>
  <si>
    <t>Karlsruhe Baden-Baden Airport</t>
  </si>
  <si>
    <t>FKB</t>
  </si>
  <si>
    <t>Baden-Baden</t>
  </si>
  <si>
    <t>EDJA</t>
  </si>
  <si>
    <t>Memmingen Allgau Airport</t>
  </si>
  <si>
    <t>FMM</t>
  </si>
  <si>
    <t>Memmingen</t>
  </si>
  <si>
    <t>UIUU</t>
  </si>
  <si>
    <t>Baikal International Airport</t>
  </si>
  <si>
    <t>UUD</t>
  </si>
  <si>
    <t>RU-BU</t>
  </si>
  <si>
    <t>Ulan Ude</t>
  </si>
  <si>
    <t>EBSL</t>
  </si>
  <si>
    <t>Zutendaal Air Base</t>
  </si>
  <si>
    <t>Zutendaal</t>
  </si>
  <si>
    <t>EBUL</t>
  </si>
  <si>
    <t>Ursel Air Base</t>
  </si>
  <si>
    <t>BE-VOV</t>
  </si>
  <si>
    <t>Ursel</t>
  </si>
  <si>
    <t>EBWE</t>
  </si>
  <si>
    <t>Weelde Air Base</t>
  </si>
  <si>
    <t>BE-VAN</t>
  </si>
  <si>
    <t>Weelde</t>
  </si>
  <si>
    <t>EBZR</t>
  </si>
  <si>
    <t>Zoersel (Oostmalle) Airfield</t>
  </si>
  <si>
    <t>Zoersel</t>
  </si>
  <si>
    <t>LCLK</t>
  </si>
  <si>
    <t>Larnaca International Airport</t>
  </si>
  <si>
    <t>CY</t>
  </si>
  <si>
    <t>LCA</t>
  </si>
  <si>
    <t>CY-04</t>
  </si>
  <si>
    <t>Larnaca</t>
  </si>
  <si>
    <t>Asia/Nicosia</t>
  </si>
  <si>
    <t>OJ40</t>
  </si>
  <si>
    <t>Muwaffaq Salti Air Base</t>
  </si>
  <si>
    <t>JO-AZ</t>
  </si>
  <si>
    <t>Al Azraq</t>
  </si>
  <si>
    <t>SPQU</t>
  </si>
  <si>
    <t>RodrГ­guez BallГіn International Airport</t>
  </si>
  <si>
    <t>AQP</t>
  </si>
  <si>
    <t>Arequipa</t>
  </si>
  <si>
    <t>UTKA</t>
  </si>
  <si>
    <t>Andizhan Airport</t>
  </si>
  <si>
    <t>AZN</t>
  </si>
  <si>
    <t>UZ-AN</t>
  </si>
  <si>
    <t>Andizhan</t>
  </si>
  <si>
    <t>SVTM</t>
  </si>
  <si>
    <t>Tumeremo Airport</t>
  </si>
  <si>
    <t>TMO</t>
  </si>
  <si>
    <t>VE-F</t>
  </si>
  <si>
    <t>HE35</t>
  </si>
  <si>
    <t>Abu Suwayr Air Base</t>
  </si>
  <si>
    <t>EG-IS</t>
  </si>
  <si>
    <t>Abu Suwayr</t>
  </si>
  <si>
    <t>HSSS</t>
  </si>
  <si>
    <t>Khartoum International Airport</t>
  </si>
  <si>
    <t>KRT</t>
  </si>
  <si>
    <t>SD-03</t>
  </si>
  <si>
    <t>Khartoum</t>
  </si>
  <si>
    <t>HSFS</t>
  </si>
  <si>
    <t>El Fasher Airport</t>
  </si>
  <si>
    <t>ELF</t>
  </si>
  <si>
    <t>SD-02</t>
  </si>
  <si>
    <t>El Fasher</t>
  </si>
  <si>
    <t>OLRA</t>
  </si>
  <si>
    <t>Rayak Air Base</t>
  </si>
  <si>
    <t>LB-BI</t>
  </si>
  <si>
    <t>Rayak</t>
  </si>
  <si>
    <t>LIPY</t>
  </si>
  <si>
    <t>Marche Airport</t>
  </si>
  <si>
    <t>AOI</t>
  </si>
  <si>
    <t>IT-57</t>
  </si>
  <si>
    <t>Ancona</t>
  </si>
  <si>
    <t>Nice-CГґte d'Azur Airport</t>
  </si>
  <si>
    <t>NCE</t>
  </si>
  <si>
    <t>Nice</t>
  </si>
  <si>
    <t>LGLR</t>
  </si>
  <si>
    <t>Larisa Air Base</t>
  </si>
  <si>
    <t>LRA</t>
  </si>
  <si>
    <t>GR-42</t>
  </si>
  <si>
    <t>Larisa</t>
  </si>
  <si>
    <t>MMTJ</t>
  </si>
  <si>
    <t>General Abelardo L. RodrГ­guez International Airport</t>
  </si>
  <si>
    <t>TIJ</t>
  </si>
  <si>
    <t>MX-BCN</t>
  </si>
  <si>
    <t>Tijuana</t>
  </si>
  <si>
    <t>America/Tijuana</t>
  </si>
  <si>
    <t>TXKF</t>
  </si>
  <si>
    <t>L.F. Wade International International Airport</t>
  </si>
  <si>
    <t>BM</t>
  </si>
  <si>
    <t>BDA</t>
  </si>
  <si>
    <t>BM-U-A</t>
  </si>
  <si>
    <t>Atlantic/Bermuda</t>
  </si>
  <si>
    <t>EHLW</t>
  </si>
  <si>
    <t>Leeuwarden Air Base</t>
  </si>
  <si>
    <t>LWR</t>
  </si>
  <si>
    <t>NL-FR</t>
  </si>
  <si>
    <t>Leeuwarden</t>
  </si>
  <si>
    <t>RKSM</t>
  </si>
  <si>
    <t>Seoul Air Base (K-16)</t>
  </si>
  <si>
    <t>SSN</t>
  </si>
  <si>
    <t>KR-41</t>
  </si>
  <si>
    <t>Simgok-dong</t>
  </si>
  <si>
    <t>SASJ</t>
  </si>
  <si>
    <t>Gobernador Horacio Guzman International Airport</t>
  </si>
  <si>
    <t>JUJ</t>
  </si>
  <si>
    <t>AR-Y</t>
  </si>
  <si>
    <t>San Salvador de Jujuy</t>
  </si>
  <si>
    <t>America/Jujuy</t>
  </si>
  <si>
    <t>DTMB</t>
  </si>
  <si>
    <t>Monastir Habib Bourguiba International Airport</t>
  </si>
  <si>
    <t>MIR</t>
  </si>
  <si>
    <t>TN-52</t>
  </si>
  <si>
    <t>Monastir</t>
  </si>
  <si>
    <t>EDRZ</t>
  </si>
  <si>
    <t>ZweibrГјcken Airport</t>
  </si>
  <si>
    <t>ZQW</t>
  </si>
  <si>
    <t>ZweibrГјcken</t>
  </si>
  <si>
    <t>EHDL</t>
  </si>
  <si>
    <t>Deelen Air Base</t>
  </si>
  <si>
    <t>NL-GE</t>
  </si>
  <si>
    <t>Arnhem</t>
  </si>
  <si>
    <t>LDPL</t>
  </si>
  <si>
    <t>Pula Airport</t>
  </si>
  <si>
    <t>PUY</t>
  </si>
  <si>
    <t>HR-18</t>
  </si>
  <si>
    <t>Pula</t>
  </si>
  <si>
    <t>LWSK</t>
  </si>
  <si>
    <t>Skopje International Airport</t>
  </si>
  <si>
    <t>MK</t>
  </si>
  <si>
    <t>SKP</t>
  </si>
  <si>
    <t>MK-004</t>
  </si>
  <si>
    <t>Skopje</t>
  </si>
  <si>
    <t>Europe/Skopje</t>
  </si>
  <si>
    <t>SAOU</t>
  </si>
  <si>
    <t>Brigadier Mayor D Cesar Raul Ojeda Airport</t>
  </si>
  <si>
    <t>LUQ</t>
  </si>
  <si>
    <t>AR-D</t>
  </si>
  <si>
    <t>San Luis</t>
  </si>
  <si>
    <t>America/Argentina/San_Luis</t>
  </si>
  <si>
    <t>ENTO</t>
  </si>
  <si>
    <t>Sandefjord Airport, Torp</t>
  </si>
  <si>
    <t>TRF</t>
  </si>
  <si>
    <t>NO-07</t>
  </si>
  <si>
    <t>Torp</t>
  </si>
  <si>
    <t>MDLR</t>
  </si>
  <si>
    <t>Casa De Campo International Airport</t>
  </si>
  <si>
    <t>LRM</t>
  </si>
  <si>
    <t>DO-12</t>
  </si>
  <si>
    <t>La Romana</t>
  </si>
  <si>
    <t>LLHB</t>
  </si>
  <si>
    <t>Hatzerim Air Base</t>
  </si>
  <si>
    <t>ETSI</t>
  </si>
  <si>
    <t>Ingolstadt Manching Airport</t>
  </si>
  <si>
    <t>IGS</t>
  </si>
  <si>
    <t>Manching</t>
  </si>
  <si>
    <t>FGSL</t>
  </si>
  <si>
    <t>Malabo Airport</t>
  </si>
  <si>
    <t>SSG</t>
  </si>
  <si>
    <t>GQ-BN</t>
  </si>
  <si>
    <t>Malabo</t>
  </si>
  <si>
    <t>VGEG</t>
  </si>
  <si>
    <t>Shah Amanat International Airport</t>
  </si>
  <si>
    <t>CGP</t>
  </si>
  <si>
    <t>BD-2</t>
  </si>
  <si>
    <t>Chattogram (Chittagong)</t>
  </si>
  <si>
    <t>LIME</t>
  </si>
  <si>
    <t>Milan Bergamo Airport</t>
  </si>
  <si>
    <t>BGY</t>
  </si>
  <si>
    <t>OITM</t>
  </si>
  <si>
    <t>Sahand Airport</t>
  </si>
  <si>
    <t>ACP</t>
  </si>
  <si>
    <t>Maragheh</t>
  </si>
  <si>
    <t>CYXX</t>
  </si>
  <si>
    <t>Abbotsford International Airport</t>
  </si>
  <si>
    <t>YXX</t>
  </si>
  <si>
    <t>Abbotsford</t>
  </si>
  <si>
    <t>LTAP</t>
  </si>
  <si>
    <t>Amasya Merzifon Airport</t>
  </si>
  <si>
    <t>MZH</t>
  </si>
  <si>
    <t>TR-05</t>
  </si>
  <si>
    <t>Amasya</t>
  </si>
  <si>
    <t>FNUB</t>
  </si>
  <si>
    <t>Lubango Airport</t>
  </si>
  <si>
    <t>SDD</t>
  </si>
  <si>
    <t>AO-HUI</t>
  </si>
  <si>
    <t>Lubango</t>
  </si>
  <si>
    <t>OIGG</t>
  </si>
  <si>
    <t>Sardar-e-Jangal Airport</t>
  </si>
  <si>
    <t>RAS</t>
  </si>
  <si>
    <t>IR-19</t>
  </si>
  <si>
    <t>Rasht</t>
  </si>
  <si>
    <t>Genoa Cristoforo Colombo Airport</t>
  </si>
  <si>
    <t>GOA</t>
  </si>
  <si>
    <t>IT-42</t>
  </si>
  <si>
    <t>Genova</t>
  </si>
  <si>
    <t>UWOR</t>
  </si>
  <si>
    <t>Orsk Airport</t>
  </si>
  <si>
    <t>OSW</t>
  </si>
  <si>
    <t>RU-ORE</t>
  </si>
  <si>
    <t>Orsk</t>
  </si>
  <si>
    <t>GMAA</t>
  </si>
  <si>
    <t>Inezgane Airport</t>
  </si>
  <si>
    <t>Inezgane</t>
  </si>
  <si>
    <t>OSAP</t>
  </si>
  <si>
    <t>Aleppo International Airport</t>
  </si>
  <si>
    <t>ALP</t>
  </si>
  <si>
    <t>Aleppo</t>
  </si>
  <si>
    <t>UT1A</t>
  </si>
  <si>
    <t>Isfara Airport</t>
  </si>
  <si>
    <t>Isfara</t>
  </si>
  <si>
    <t>OIMB</t>
  </si>
  <si>
    <t>Birjand International Airport</t>
  </si>
  <si>
    <t>XBJ</t>
  </si>
  <si>
    <t>IR-29</t>
  </si>
  <si>
    <t>Birjand</t>
  </si>
  <si>
    <t>VVTH</t>
  </si>
  <si>
    <t>Dong Tac Airport</t>
  </si>
  <si>
    <t>TBB</t>
  </si>
  <si>
    <t>VN-49</t>
  </si>
  <si>
    <t>Tuy Hoa</t>
  </si>
  <si>
    <t>DTTF</t>
  </si>
  <si>
    <t>Gafsa Ksar International Airport</t>
  </si>
  <si>
    <t>GAF</t>
  </si>
  <si>
    <t>TN-71</t>
  </si>
  <si>
    <t>Gafsa</t>
  </si>
  <si>
    <t>FMCH</t>
  </si>
  <si>
    <t>Prince Said Ibrahim International Airport</t>
  </si>
  <si>
    <t>KM</t>
  </si>
  <si>
    <t>HAH</t>
  </si>
  <si>
    <t>KM-G</t>
  </si>
  <si>
    <t>Moroni</t>
  </si>
  <si>
    <t>Indian/Comoro</t>
  </si>
  <si>
    <t>KP-0072</t>
  </si>
  <si>
    <t>Hwangsuwon Highway Strip Airstrip</t>
  </si>
  <si>
    <t>Hwangsuwon</t>
  </si>
  <si>
    <t>LEGR</t>
  </si>
  <si>
    <t>F.G.L. Airport Granada-JaГ©n Airport</t>
  </si>
  <si>
    <t>GRX</t>
  </si>
  <si>
    <t>Granada</t>
  </si>
  <si>
    <t>LFRS</t>
  </si>
  <si>
    <t>Nantes Atlantique Airport</t>
  </si>
  <si>
    <t>NTE</t>
  </si>
  <si>
    <t>FR-PDL</t>
  </si>
  <si>
    <t>Nantes</t>
  </si>
  <si>
    <t>MMDO</t>
  </si>
  <si>
    <t>General Guadalupe Victoria International Airport</t>
  </si>
  <si>
    <t>DGO</t>
  </si>
  <si>
    <t>MX-DUR</t>
  </si>
  <si>
    <t>Durango</t>
  </si>
  <si>
    <t>UADD</t>
  </si>
  <si>
    <t>Taraz Airport</t>
  </si>
  <si>
    <t>DMB</t>
  </si>
  <si>
    <t>Taraz</t>
  </si>
  <si>
    <t>WIMK</t>
  </si>
  <si>
    <t>Soewondo Air Force Base</t>
  </si>
  <si>
    <t>MES</t>
  </si>
  <si>
    <t>Medan</t>
  </si>
  <si>
    <t>MMIO</t>
  </si>
  <si>
    <t>Plan De Guadalupe International Airport</t>
  </si>
  <si>
    <t>SLW</t>
  </si>
  <si>
    <t>MX-COA</t>
  </si>
  <si>
    <t>Saltillo</t>
  </si>
  <si>
    <t>HE23</t>
  </si>
  <si>
    <t>Daraw Airport</t>
  </si>
  <si>
    <t>KP-0035</t>
  </si>
  <si>
    <t>Hwangsuwon Airbase</t>
  </si>
  <si>
    <t>Kimhyonggwon</t>
  </si>
  <si>
    <t>CYXY</t>
  </si>
  <si>
    <t>Whitehorse / Erik Nielsen International Airport</t>
  </si>
  <si>
    <t>YXY</t>
  </si>
  <si>
    <t>CA-YT</t>
  </si>
  <si>
    <t>Whitehorse</t>
  </si>
  <si>
    <t>DAAS</t>
  </si>
  <si>
    <t>Ain Arnat Airport</t>
  </si>
  <si>
    <t>QSF</t>
  </si>
  <si>
    <t>DZ-19</t>
  </si>
  <si>
    <t>SГ©tif</t>
  </si>
  <si>
    <t>EGCN</t>
  </si>
  <si>
    <t>Robin Hood Doncaster Sheffield Airport</t>
  </si>
  <si>
    <t>DSA</t>
  </si>
  <si>
    <t>Doncaster</t>
  </si>
  <si>
    <t>EGNX</t>
  </si>
  <si>
    <t>East Midlands Airport</t>
  </si>
  <si>
    <t>EMA</t>
  </si>
  <si>
    <t>Nottingham</t>
  </si>
  <si>
    <t>OYAT</t>
  </si>
  <si>
    <t>Ataq Airport</t>
  </si>
  <si>
    <t>AXK</t>
  </si>
  <si>
    <t>YE-AB</t>
  </si>
  <si>
    <t>URSS</t>
  </si>
  <si>
    <t>Sochi International Airport</t>
  </si>
  <si>
    <t>AER</t>
  </si>
  <si>
    <t>Sochi</t>
  </si>
  <si>
    <t>SCCF</t>
  </si>
  <si>
    <t>El Loa Airport</t>
  </si>
  <si>
    <t>CJC</t>
  </si>
  <si>
    <t>CL-AN</t>
  </si>
  <si>
    <t>Calama</t>
  </si>
  <si>
    <t>VGSY</t>
  </si>
  <si>
    <t>Osmany International Airport</t>
  </si>
  <si>
    <t>ZYL</t>
  </si>
  <si>
    <t>BD-6</t>
  </si>
  <si>
    <t>Sylhet</t>
  </si>
  <si>
    <t>HEGS</t>
  </si>
  <si>
    <t>Jiyanklis Air Base</t>
  </si>
  <si>
    <t>Jiyanklis</t>
  </si>
  <si>
    <t>DAUB</t>
  </si>
  <si>
    <t>Biskra - Mohamed Khider Airport</t>
  </si>
  <si>
    <t>BSK</t>
  </si>
  <si>
    <t>DZ-07</t>
  </si>
  <si>
    <t>Biskra</t>
  </si>
  <si>
    <t>OSPR</t>
  </si>
  <si>
    <t>Palmyra Airport</t>
  </si>
  <si>
    <t>PMS</t>
  </si>
  <si>
    <t>Tadmur</t>
  </si>
  <si>
    <t>TNCB</t>
  </si>
  <si>
    <t>Flamingo International Airport</t>
  </si>
  <si>
    <t>BQ</t>
  </si>
  <si>
    <t>BON</t>
  </si>
  <si>
    <t>BQ-U-A</t>
  </si>
  <si>
    <t>Kralendijk, Bonaire</t>
  </si>
  <si>
    <t>UKCW</t>
  </si>
  <si>
    <t>Luhansk International Airport</t>
  </si>
  <si>
    <t>VSG</t>
  </si>
  <si>
    <t>UA-09</t>
  </si>
  <si>
    <t>Luhansk</t>
  </si>
  <si>
    <t>ESKN</t>
  </si>
  <si>
    <t>Stockholm Skavsta Airport</t>
  </si>
  <si>
    <t>NYO</t>
  </si>
  <si>
    <t>SE-D</t>
  </si>
  <si>
    <t>MMCB</t>
  </si>
  <si>
    <t>Cuernavaca - General Mariano Matamoros Airport</t>
  </si>
  <si>
    <t>CVJ</t>
  </si>
  <si>
    <t>MX-MOR</t>
  </si>
  <si>
    <t>Temixco</t>
  </si>
  <si>
    <t>UIAA</t>
  </si>
  <si>
    <t>Chita-Kadala International Airport</t>
  </si>
  <si>
    <t>HTA</t>
  </si>
  <si>
    <t>RU-CHI</t>
  </si>
  <si>
    <t>Chita</t>
  </si>
  <si>
    <t>LGPZ</t>
  </si>
  <si>
    <t>Aktion National Airport</t>
  </si>
  <si>
    <t>PVK</t>
  </si>
  <si>
    <t>GR-34</t>
  </si>
  <si>
    <t>Preveza/Lefkada</t>
  </si>
  <si>
    <t>DTKA</t>
  </si>
  <si>
    <t>Tabarka 7 Novembre Airport</t>
  </si>
  <si>
    <t>TBJ</t>
  </si>
  <si>
    <t>TN-32</t>
  </si>
  <si>
    <t>Tabarka</t>
  </si>
  <si>
    <t>YBWW</t>
  </si>
  <si>
    <t>Brisbane West Wellcamp Airport</t>
  </si>
  <si>
    <t>WTB</t>
  </si>
  <si>
    <t>Toowoomba</t>
  </si>
  <si>
    <t>SANL</t>
  </si>
  <si>
    <t>Capitan V A Almonacid Airport</t>
  </si>
  <si>
    <t>IRJ</t>
  </si>
  <si>
    <t>AR-F</t>
  </si>
  <si>
    <t>La Rioja</t>
  </si>
  <si>
    <t>America/Argentina/La_Rioja</t>
  </si>
  <si>
    <t>SEMT</t>
  </si>
  <si>
    <t>Eloy Alfaro International Airport</t>
  </si>
  <si>
    <t>MEC</t>
  </si>
  <si>
    <t>EC-M</t>
  </si>
  <si>
    <t>Manta</t>
  </si>
  <si>
    <t>UTKF</t>
  </si>
  <si>
    <t>Fergana International Airport</t>
  </si>
  <si>
    <t>FEG</t>
  </si>
  <si>
    <t>UZ-FA</t>
  </si>
  <si>
    <t>Fergana</t>
  </si>
  <si>
    <t>VOCL</t>
  </si>
  <si>
    <t>Calicut International Airport</t>
  </si>
  <si>
    <t>CCJ</t>
  </si>
  <si>
    <t>Calicut</t>
  </si>
  <si>
    <t>LSMP</t>
  </si>
  <si>
    <t>Payerne Air Base</t>
  </si>
  <si>
    <t>CH-FR</t>
  </si>
  <si>
    <t>ENZV</t>
  </si>
  <si>
    <t>Stavanger Airport, Sola</t>
  </si>
  <si>
    <t>SVG</t>
  </si>
  <si>
    <t>NO-11</t>
  </si>
  <si>
    <t>Stavanger</t>
  </si>
  <si>
    <t>FKKD</t>
  </si>
  <si>
    <t>Douala International Airport</t>
  </si>
  <si>
    <t>DLA</t>
  </si>
  <si>
    <t>CM-LT</t>
  </si>
  <si>
    <t>Douala</t>
  </si>
  <si>
    <t>LEBZ</t>
  </si>
  <si>
    <t>Badajoz Airport</t>
  </si>
  <si>
    <t>BJZ</t>
  </si>
  <si>
    <t>ES-EX</t>
  </si>
  <si>
    <t>Badajoz</t>
  </si>
  <si>
    <t>MMAL</t>
  </si>
  <si>
    <t>Agualeguas National Airport</t>
  </si>
  <si>
    <t>Agualeguas</t>
  </si>
  <si>
    <t>SADM</t>
  </si>
  <si>
    <t>MorГіn Airport</t>
  </si>
  <si>
    <t>SVBM</t>
  </si>
  <si>
    <t>Barquisimeto International Airport</t>
  </si>
  <si>
    <t>BRM</t>
  </si>
  <si>
    <t>VE-K</t>
  </si>
  <si>
    <t>Barquisimeto</t>
  </si>
  <si>
    <t>UNBB</t>
  </si>
  <si>
    <t>Barnaul Airport</t>
  </si>
  <si>
    <t>BAX</t>
  </si>
  <si>
    <t>RU-ALT</t>
  </si>
  <si>
    <t>Barnaul</t>
  </si>
  <si>
    <t>ZMKD</t>
  </si>
  <si>
    <t>Khovd Airport</t>
  </si>
  <si>
    <t>HVD</t>
  </si>
  <si>
    <t>MN-043</t>
  </si>
  <si>
    <t>Khovd</t>
  </si>
  <si>
    <t>Asia/Hovd</t>
  </si>
  <si>
    <t>OPBW</t>
  </si>
  <si>
    <t>Bahawalpur Airport</t>
  </si>
  <si>
    <t>BHV</t>
  </si>
  <si>
    <t>Bahawalpur</t>
  </si>
  <si>
    <t>MUMG</t>
  </si>
  <si>
    <t>Managua Airport</t>
  </si>
  <si>
    <t>Managua</t>
  </si>
  <si>
    <t>RKTI</t>
  </si>
  <si>
    <t>Jungwon Air Base/Chungju Airport</t>
  </si>
  <si>
    <t>KR-43</t>
  </si>
  <si>
    <t>Gimseang-ro</t>
  </si>
  <si>
    <t>UKDD</t>
  </si>
  <si>
    <t>Dnipropetrovsk International Airport</t>
  </si>
  <si>
    <t>DNK</t>
  </si>
  <si>
    <t>UA-12</t>
  </si>
  <si>
    <t>Dnipropetrovsk</t>
  </si>
  <si>
    <t>LAKV</t>
  </si>
  <si>
    <t>KuГ§ovГ« Air Base</t>
  </si>
  <si>
    <t>AL</t>
  </si>
  <si>
    <t>AL-01</t>
  </si>
  <si>
    <t>KuГ§ovГ«</t>
  </si>
  <si>
    <t>VGTJ</t>
  </si>
  <si>
    <t>Tejgaon Airport</t>
  </si>
  <si>
    <t>RKJJ</t>
  </si>
  <si>
    <t>Gwangju Airport</t>
  </si>
  <si>
    <t>KWJ</t>
  </si>
  <si>
    <t>KR-29</t>
  </si>
  <si>
    <t>Gwangju</t>
  </si>
  <si>
    <t>SAME</t>
  </si>
  <si>
    <t>El Plumerillo Airport</t>
  </si>
  <si>
    <t>MDZ</t>
  </si>
  <si>
    <t>AR-M</t>
  </si>
  <si>
    <t>Mendoza</t>
  </si>
  <si>
    <t>America/Mendoza</t>
  </si>
  <si>
    <t>SLSU</t>
  </si>
  <si>
    <t>Juana Azurduy De Padilla Airport</t>
  </si>
  <si>
    <t>Sucre</t>
  </si>
  <si>
    <t>UT1N</t>
  </si>
  <si>
    <t>Qarshi Airport</t>
  </si>
  <si>
    <t>KSQ</t>
  </si>
  <si>
    <t>UZ-QA</t>
  </si>
  <si>
    <t>Qarshi</t>
  </si>
  <si>
    <t>SKTI</t>
  </si>
  <si>
    <t>Tolemaida Air Base</t>
  </si>
  <si>
    <t>Tolemaida - Nilo</t>
  </si>
  <si>
    <t>OPFA</t>
  </si>
  <si>
    <t>Faisalabad International Airport</t>
  </si>
  <si>
    <t>LYP</t>
  </si>
  <si>
    <t>Faisalabad</t>
  </si>
  <si>
    <t>LETL</t>
  </si>
  <si>
    <t>Teruel Airport</t>
  </si>
  <si>
    <t>TEV</t>
  </si>
  <si>
    <t>Teruel</t>
  </si>
  <si>
    <t>LFQQ</t>
  </si>
  <si>
    <t>Lille-Lesquin Airport</t>
  </si>
  <si>
    <t>LIL</t>
  </si>
  <si>
    <t>FR-HDF</t>
  </si>
  <si>
    <t>Lille/Lesquin</t>
  </si>
  <si>
    <t>LGKL</t>
  </si>
  <si>
    <t>Kalamata Airport</t>
  </si>
  <si>
    <t>KLX</t>
  </si>
  <si>
    <t>GR-17</t>
  </si>
  <si>
    <t>Kalamata</t>
  </si>
  <si>
    <t>UHBB</t>
  </si>
  <si>
    <t>Ignatyevo Airport</t>
  </si>
  <si>
    <t>BQS</t>
  </si>
  <si>
    <t>RU-AMU</t>
  </si>
  <si>
    <t>Blagoveschensk</t>
  </si>
  <si>
    <t>UOOO</t>
  </si>
  <si>
    <t>Norilsk-Alykel Airport</t>
  </si>
  <si>
    <t>NSK</t>
  </si>
  <si>
    <t>Norilsk</t>
  </si>
  <si>
    <t>GMFM</t>
  </si>
  <si>
    <t>Bassatine Airport</t>
  </si>
  <si>
    <t>MEK</t>
  </si>
  <si>
    <t>MA-MEK</t>
  </si>
  <si>
    <t>Meknes</t>
  </si>
  <si>
    <t>LIBD</t>
  </si>
  <si>
    <t>Bari Karol WojtyЕ‚a Airport</t>
  </si>
  <si>
    <t>BRI</t>
  </si>
  <si>
    <t>Bari</t>
  </si>
  <si>
    <t>OY74</t>
  </si>
  <si>
    <t>Al Anad Air Base</t>
  </si>
  <si>
    <t>YE-LA</t>
  </si>
  <si>
    <t>Al Anad</t>
  </si>
  <si>
    <t>ENEV</t>
  </si>
  <si>
    <t>Harstad/Narvik Airport, Evenes</t>
  </si>
  <si>
    <t>EVE</t>
  </si>
  <si>
    <t>Evenes</t>
  </si>
  <si>
    <t>EGUN</t>
  </si>
  <si>
    <t>RAF Mildenhall</t>
  </si>
  <si>
    <t>MHZ</t>
  </si>
  <si>
    <t>Mildenhall</t>
  </si>
  <si>
    <t>VIAM</t>
  </si>
  <si>
    <t>Ambala Air Force Station</t>
  </si>
  <si>
    <t>IN-HR</t>
  </si>
  <si>
    <t>BGSF</t>
  </si>
  <si>
    <t>Kangerlussuaq Airport</t>
  </si>
  <si>
    <t>SFJ</t>
  </si>
  <si>
    <t>Kangerlussuaq</t>
  </si>
  <si>
    <t>America/Godthab</t>
  </si>
  <si>
    <t>KP-0005</t>
  </si>
  <si>
    <t>T'aet'an-pihaengjang Airport</t>
  </si>
  <si>
    <t>KP-05</t>
  </si>
  <si>
    <t>Taetan</t>
  </si>
  <si>
    <t>SAVC</t>
  </si>
  <si>
    <t>General E. Mosconi Airport</t>
  </si>
  <si>
    <t>CRD</t>
  </si>
  <si>
    <t>AR-U</t>
  </si>
  <si>
    <t>Comodoro Rivadavia</t>
  </si>
  <si>
    <t>America/Catamarca</t>
  </si>
  <si>
    <t>SPJJ</t>
  </si>
  <si>
    <t>Francisco Carle Airport</t>
  </si>
  <si>
    <t>JAU</t>
  </si>
  <si>
    <t>PE-JUN</t>
  </si>
  <si>
    <t>Jauja</t>
  </si>
  <si>
    <t>MHLM</t>
  </si>
  <si>
    <t>RamГіn Villeda Morales International Airport</t>
  </si>
  <si>
    <t>SAP</t>
  </si>
  <si>
    <t>HN-CR</t>
  </si>
  <si>
    <t>San Pedro Sula</t>
  </si>
  <si>
    <t>UWGG</t>
  </si>
  <si>
    <t>Nizhny Novgorod Strigino International Airport</t>
  </si>
  <si>
    <t>GOJ</t>
  </si>
  <si>
    <t>RU-NIZ</t>
  </si>
  <si>
    <t>Nizhny Novgorod</t>
  </si>
  <si>
    <t>CYYQ</t>
  </si>
  <si>
    <t>Churchill Airport</t>
  </si>
  <si>
    <t>YYQ</t>
  </si>
  <si>
    <t>Churchill</t>
  </si>
  <si>
    <t>VIBT</t>
  </si>
  <si>
    <t>Bhatinda Air Force Station</t>
  </si>
  <si>
    <t>BUP</t>
  </si>
  <si>
    <t>WMKD</t>
  </si>
  <si>
    <t>Kuantan Airport</t>
  </si>
  <si>
    <t>KUA</t>
  </si>
  <si>
    <t>MY-06</t>
  </si>
  <si>
    <t>Kuantan</t>
  </si>
  <si>
    <t>DNAK</t>
  </si>
  <si>
    <t>Akure Airport</t>
  </si>
  <si>
    <t>AKR</t>
  </si>
  <si>
    <t>NG-ON</t>
  </si>
  <si>
    <t>Akure</t>
  </si>
  <si>
    <t>LIEE</t>
  </si>
  <si>
    <t>Cagliari Elmas Airport</t>
  </si>
  <si>
    <t>CAG</t>
  </si>
  <si>
    <t>Cagliari</t>
  </si>
  <si>
    <t>HKWJ</t>
  </si>
  <si>
    <t>Wajir Airport</t>
  </si>
  <si>
    <t>WJR</t>
  </si>
  <si>
    <t>KE-500</t>
  </si>
  <si>
    <t>Wajir</t>
  </si>
  <si>
    <t>OITK</t>
  </si>
  <si>
    <t>Khoy Airport</t>
  </si>
  <si>
    <t>KHY</t>
  </si>
  <si>
    <t>Khoy</t>
  </si>
  <si>
    <t>EFKU</t>
  </si>
  <si>
    <t>Kuopio Airport</t>
  </si>
  <si>
    <t>KUO</t>
  </si>
  <si>
    <t>FI-15</t>
  </si>
  <si>
    <t>Kuopio / SiilinjГ¤rvi</t>
  </si>
  <si>
    <t>EPGD</t>
  </si>
  <si>
    <t>GdaЕ„sk Lech WaЕ‚Д™sa Airport</t>
  </si>
  <si>
    <t>GDN</t>
  </si>
  <si>
    <t>PL-PM</t>
  </si>
  <si>
    <t>GdaЕ„sk</t>
  </si>
  <si>
    <t>ESMS</t>
  </si>
  <si>
    <t>MalmГ¶ Sturup Airport</t>
  </si>
  <si>
    <t>MMX</t>
  </si>
  <si>
    <t>SE-M</t>
  </si>
  <si>
    <t>MalmГ¶</t>
  </si>
  <si>
    <t>FTTC</t>
  </si>
  <si>
    <t>Abeche Airport</t>
  </si>
  <si>
    <t>TD</t>
  </si>
  <si>
    <t>AEH</t>
  </si>
  <si>
    <t>TD-OD</t>
  </si>
  <si>
    <t>Abeche</t>
  </si>
  <si>
    <t>Africa/Ndjamena</t>
  </si>
  <si>
    <t>FTTJ</t>
  </si>
  <si>
    <t>N'Djamena International Airport</t>
  </si>
  <si>
    <t>NDJ</t>
  </si>
  <si>
    <t>TD-CB</t>
  </si>
  <si>
    <t>N'Djamena</t>
  </si>
  <si>
    <t>FTTY</t>
  </si>
  <si>
    <t>Faya Largeau Airport</t>
  </si>
  <si>
    <t>FYT</t>
  </si>
  <si>
    <t>TD-BET</t>
  </si>
  <si>
    <t>LEIB</t>
  </si>
  <si>
    <t>Ibiza Airport</t>
  </si>
  <si>
    <t>IBZ</t>
  </si>
  <si>
    <t>Ibiza</t>
  </si>
  <si>
    <t>LIPE</t>
  </si>
  <si>
    <t>Bologna Guglielmo Marconi Airport</t>
  </si>
  <si>
    <t>BLQ</t>
  </si>
  <si>
    <t>Bologna</t>
  </si>
  <si>
    <t>MMCT</t>
  </si>
  <si>
    <t>Chichen Itza International Airport</t>
  </si>
  <si>
    <t>CZA</t>
  </si>
  <si>
    <t>Chichen Itza</t>
  </si>
  <si>
    <t>RJFF</t>
  </si>
  <si>
    <t>Fukuoka Airport</t>
  </si>
  <si>
    <t>FUK</t>
  </si>
  <si>
    <t>JP-40</t>
  </si>
  <si>
    <t>Fukuoka</t>
  </si>
  <si>
    <t>RKJB</t>
  </si>
  <si>
    <t>Muan International Airport</t>
  </si>
  <si>
    <t>MWX</t>
  </si>
  <si>
    <t>KR-46</t>
  </si>
  <si>
    <t>Piseo-ri (Muan)</t>
  </si>
  <si>
    <t>SANC</t>
  </si>
  <si>
    <t>Catamarca Airport</t>
  </si>
  <si>
    <t>CTC</t>
  </si>
  <si>
    <t>AR-K</t>
  </si>
  <si>
    <t>Catamarca</t>
  </si>
  <si>
    <t>SATR</t>
  </si>
  <si>
    <t>Reconquista Airport</t>
  </si>
  <si>
    <t>RCQ</t>
  </si>
  <si>
    <t>Reconquista</t>
  </si>
  <si>
    <t>SAWH</t>
  </si>
  <si>
    <t>Malvinas Argentinas Airport</t>
  </si>
  <si>
    <t>USH</t>
  </si>
  <si>
    <t>AR-V</t>
  </si>
  <si>
    <t>Ushuaia</t>
  </si>
  <si>
    <t>America/Argentina/Ushuaia</t>
  </si>
  <si>
    <t>SBBE</t>
  </si>
  <si>
    <t>Val de Cans/JГєlio Cezar Ribeiro International Airport</t>
  </si>
  <si>
    <t>BEL</t>
  </si>
  <si>
    <t>BR-PA</t>
  </si>
  <si>
    <t>BelГ©m</t>
  </si>
  <si>
    <t>America/Belem</t>
  </si>
  <si>
    <t>SPCL</t>
  </si>
  <si>
    <t>Cap FAP David Abenzur Rengifo International Airport</t>
  </si>
  <si>
    <t>PCL</t>
  </si>
  <si>
    <t>PE-UCA</t>
  </si>
  <si>
    <t>Pucallpa</t>
  </si>
  <si>
    <t>SPHO</t>
  </si>
  <si>
    <t>Coronel FAP Alfredo Mendivil Duarte Airport</t>
  </si>
  <si>
    <t>AYP</t>
  </si>
  <si>
    <t>PE-AYA</t>
  </si>
  <si>
    <t>Ayacucho</t>
  </si>
  <si>
    <t>SVJC</t>
  </si>
  <si>
    <t>Josefa Camejo International Airport</t>
  </si>
  <si>
    <t>LSP</t>
  </si>
  <si>
    <t>VE-I</t>
  </si>
  <si>
    <t>ParaguanГЎ</t>
  </si>
  <si>
    <t>UAII</t>
  </si>
  <si>
    <t>Shymkent Airport</t>
  </si>
  <si>
    <t>CIT</t>
  </si>
  <si>
    <t>KZ-YUZ</t>
  </si>
  <si>
    <t>Shymkent</t>
  </si>
  <si>
    <t>UERR</t>
  </si>
  <si>
    <t>Mirny Airport</t>
  </si>
  <si>
    <t>MJZ</t>
  </si>
  <si>
    <t>Mirny</t>
  </si>
  <si>
    <t>VEDG</t>
  </si>
  <si>
    <t>Kazi Nazrul Islam Airport</t>
  </si>
  <si>
    <t>RDP</t>
  </si>
  <si>
    <t>Durgapur</t>
  </si>
  <si>
    <t>ZGKL</t>
  </si>
  <si>
    <t>Guilin Liangjiang International Airport</t>
  </si>
  <si>
    <t>KWL</t>
  </si>
  <si>
    <t>CN-45</t>
  </si>
  <si>
    <t>Guilin (Lingui)</t>
  </si>
  <si>
    <t>ZGOW</t>
  </si>
  <si>
    <t>Jieyang Chaoshan International Airport</t>
  </si>
  <si>
    <t>SWA</t>
  </si>
  <si>
    <t>Jieyang (Rongcheng)</t>
  </si>
  <si>
    <t>ZLDH</t>
  </si>
  <si>
    <t>Dunhuang Airport</t>
  </si>
  <si>
    <t>DNH</t>
  </si>
  <si>
    <t>Dunhuang</t>
  </si>
  <si>
    <t>ZLLN</t>
  </si>
  <si>
    <t>Longnan Chengzhou Airport</t>
  </si>
  <si>
    <t>LNL</t>
  </si>
  <si>
    <t>Longnan</t>
  </si>
  <si>
    <t>ZMBH</t>
  </si>
  <si>
    <t>Bayankhongor Airport</t>
  </si>
  <si>
    <t>BYN</t>
  </si>
  <si>
    <t>MN-069</t>
  </si>
  <si>
    <t>Bayankhongor</t>
  </si>
  <si>
    <t>ZSCN</t>
  </si>
  <si>
    <t>Nanchang Changbei International Airport</t>
  </si>
  <si>
    <t>KHN</t>
  </si>
  <si>
    <t>CN-36</t>
  </si>
  <si>
    <t>Nanchang</t>
  </si>
  <si>
    <t>OICI</t>
  </si>
  <si>
    <t>Ilam Airport</t>
  </si>
  <si>
    <t>IIL</t>
  </si>
  <si>
    <t>IR-05</t>
  </si>
  <si>
    <t>Ilam</t>
  </si>
  <si>
    <t>UKOO</t>
  </si>
  <si>
    <t>Odessa International Airport</t>
  </si>
  <si>
    <t>ODS</t>
  </si>
  <si>
    <t>UA-51</t>
  </si>
  <si>
    <t>Odessa</t>
  </si>
  <si>
    <t>USHH</t>
  </si>
  <si>
    <t>Khanty Mansiysk Airport</t>
  </si>
  <si>
    <t>HMA</t>
  </si>
  <si>
    <t>Khanty-Mansiysk</t>
  </si>
  <si>
    <t>OSLK</t>
  </si>
  <si>
    <t>Bassel Al-Assad International Airport</t>
  </si>
  <si>
    <t>LTK</t>
  </si>
  <si>
    <t>SY-LA</t>
  </si>
  <si>
    <t>Latakia</t>
  </si>
  <si>
    <t>UTNN</t>
  </si>
  <si>
    <t>Nukus Airport</t>
  </si>
  <si>
    <t>NCU</t>
  </si>
  <si>
    <t>Nukus</t>
  </si>
  <si>
    <t>VIJP</t>
  </si>
  <si>
    <t>Jaipur International Airport</t>
  </si>
  <si>
    <t>JAI</t>
  </si>
  <si>
    <t>IN-RJ</t>
  </si>
  <si>
    <t>Jaipur</t>
  </si>
  <si>
    <t>HAAM</t>
  </si>
  <si>
    <t>Arba Minch Airport</t>
  </si>
  <si>
    <t>AMH</t>
  </si>
  <si>
    <t>ET-SN</t>
  </si>
  <si>
    <t>KP-0036</t>
  </si>
  <si>
    <t>Changjin Air Force Base</t>
  </si>
  <si>
    <t>KP-08</t>
  </si>
  <si>
    <t>Changjin</t>
  </si>
  <si>
    <t>OIMJ</t>
  </si>
  <si>
    <t>Shahroud Airport</t>
  </si>
  <si>
    <t>RUD</t>
  </si>
  <si>
    <t>SCCI</t>
  </si>
  <si>
    <t>Pdte. Carlos IbaГ±ez del Campo Airport</t>
  </si>
  <si>
    <t>PUQ</t>
  </si>
  <si>
    <t>CL-MA</t>
  </si>
  <si>
    <t>Punta Arenas</t>
  </si>
  <si>
    <t>SEGU</t>
  </si>
  <si>
    <t>JosГ© JoaquГ­n de Olmedo International Airport</t>
  </si>
  <si>
    <t>GYE</t>
  </si>
  <si>
    <t>Guayaquil</t>
  </si>
  <si>
    <t>USRR</t>
  </si>
  <si>
    <t>Surgut Airport</t>
  </si>
  <si>
    <t>SGC</t>
  </si>
  <si>
    <t>Surgut</t>
  </si>
  <si>
    <t>ENNA</t>
  </si>
  <si>
    <t>Lakselv Airport, Banak</t>
  </si>
  <si>
    <t>LKL</t>
  </si>
  <si>
    <t>NO-20</t>
  </si>
  <si>
    <t>Lakselv</t>
  </si>
  <si>
    <t>SLET</t>
  </si>
  <si>
    <t>El Trompillo Airport</t>
  </si>
  <si>
    <t>SRZ</t>
  </si>
  <si>
    <t>EGYM</t>
  </si>
  <si>
    <t>RAF Marham</t>
  </si>
  <si>
    <t>KNF</t>
  </si>
  <si>
    <t>Marham</t>
  </si>
  <si>
    <t>OASD</t>
  </si>
  <si>
    <t>Shindand Air Base</t>
  </si>
  <si>
    <t>OAH</t>
  </si>
  <si>
    <t>AF-FRA</t>
  </si>
  <si>
    <t>Shindand</t>
  </si>
  <si>
    <t>UDYE</t>
  </si>
  <si>
    <t>Erebuni Airport</t>
  </si>
  <si>
    <t>OS58</t>
  </si>
  <si>
    <t>Hamah Air Base</t>
  </si>
  <si>
    <t>SY-HM</t>
  </si>
  <si>
    <t>SLPO</t>
  </si>
  <si>
    <t>Capitan Nicolas Rojas Airport</t>
  </si>
  <si>
    <t>POI</t>
  </si>
  <si>
    <t>BO-P</t>
  </si>
  <si>
    <t>PotosГ­</t>
  </si>
  <si>
    <t>EGAA</t>
  </si>
  <si>
    <t>Belfast International Airport</t>
  </si>
  <si>
    <t>BFS</t>
  </si>
  <si>
    <t>GB-NIR</t>
  </si>
  <si>
    <t>Belfast</t>
  </si>
  <si>
    <t>OP12</t>
  </si>
  <si>
    <t>Shamsi Airfield</t>
  </si>
  <si>
    <t>Washuk</t>
  </si>
  <si>
    <t>OS67</t>
  </si>
  <si>
    <t>Mezzeh Airport</t>
  </si>
  <si>
    <t>Mezzeh</t>
  </si>
  <si>
    <t>RPLI</t>
  </si>
  <si>
    <t>Laoag International Airport</t>
  </si>
  <si>
    <t>LAO</t>
  </si>
  <si>
    <t>PH-ILN</t>
  </si>
  <si>
    <t>Laoag City</t>
  </si>
  <si>
    <t>EHGR</t>
  </si>
  <si>
    <t>Gilze Rijen Air Base</t>
  </si>
  <si>
    <t>GLZ</t>
  </si>
  <si>
    <t>Breda</t>
  </si>
  <si>
    <t>EKAH</t>
  </si>
  <si>
    <t>Aarhus Airport</t>
  </si>
  <si>
    <t>AAR</t>
  </si>
  <si>
    <t>Aarhus</t>
  </si>
  <si>
    <t>LPMA</t>
  </si>
  <si>
    <t>Madeira Airport</t>
  </si>
  <si>
    <t>FNC</t>
  </si>
  <si>
    <t>Funchal</t>
  </si>
  <si>
    <t>UTAM</t>
  </si>
  <si>
    <t>Mary International Airport</t>
  </si>
  <si>
    <t>MYP</t>
  </si>
  <si>
    <t>EGQS</t>
  </si>
  <si>
    <t>RAF Lossiemouth</t>
  </si>
  <si>
    <t>LMO</t>
  </si>
  <si>
    <t>Lossiemouth</t>
  </si>
  <si>
    <t>SARE</t>
  </si>
  <si>
    <t>Resistencia International Airport</t>
  </si>
  <si>
    <t>RES</t>
  </si>
  <si>
    <t>AR-H</t>
  </si>
  <si>
    <t>Resistencia</t>
  </si>
  <si>
    <t>HE32</t>
  </si>
  <si>
    <t>Al Mansurah Airport</t>
  </si>
  <si>
    <t>EG-DK</t>
  </si>
  <si>
    <t>Mansoura</t>
  </si>
  <si>
    <t>OPRS</t>
  </si>
  <si>
    <t>Risalpur Air Base</t>
  </si>
  <si>
    <t>PK-KP</t>
  </si>
  <si>
    <t>Risalpur</t>
  </si>
  <si>
    <t>HE30</t>
  </si>
  <si>
    <t>Kawm Ushim Airport</t>
  </si>
  <si>
    <t>EG-FYM</t>
  </si>
  <si>
    <t>Tamiya</t>
  </si>
  <si>
    <t>HAGN</t>
  </si>
  <si>
    <t>Gonder Airport</t>
  </si>
  <si>
    <t>GDQ</t>
  </si>
  <si>
    <t>Gondar</t>
  </si>
  <si>
    <t>HE42</t>
  </si>
  <si>
    <t>Quweisna Airport</t>
  </si>
  <si>
    <t>Quweisna</t>
  </si>
  <si>
    <t>SBPL</t>
  </si>
  <si>
    <t>Senador Nilo Coelho Airport</t>
  </si>
  <si>
    <t>PNZ</t>
  </si>
  <si>
    <t>Petrolina</t>
  </si>
  <si>
    <t>EGXT</t>
  </si>
  <si>
    <t>RAF Wittering</t>
  </si>
  <si>
    <t>Wittering</t>
  </si>
  <si>
    <t>ENVA</t>
  </si>
  <si>
    <t>Trondheim Airport, VГ¦rnes</t>
  </si>
  <si>
    <t>TRD</t>
  </si>
  <si>
    <t>NO-17</t>
  </si>
  <si>
    <t>Trondheim</t>
  </si>
  <si>
    <t>LGBL</t>
  </si>
  <si>
    <t>Nea Anchialos National Airport</t>
  </si>
  <si>
    <t>VOL</t>
  </si>
  <si>
    <t>GR-43</t>
  </si>
  <si>
    <t>Nea Anchialos</t>
  </si>
  <si>
    <t>URRT</t>
  </si>
  <si>
    <t>Taganrog Yuzhny Airport</t>
  </si>
  <si>
    <t>TGK</t>
  </si>
  <si>
    <t>Taganrog</t>
  </si>
  <si>
    <t>LTAD</t>
  </si>
  <si>
    <t>Etimesgut Air Base</t>
  </si>
  <si>
    <t>ANK</t>
  </si>
  <si>
    <t>OPMT</t>
  </si>
  <si>
    <t>Multan International Airport</t>
  </si>
  <si>
    <t>MUX</t>
  </si>
  <si>
    <t>Multan</t>
  </si>
  <si>
    <t>LCEN</t>
  </si>
  <si>
    <t>Ercan International Airport</t>
  </si>
  <si>
    <t>ECN</t>
  </si>
  <si>
    <t>CY-02</t>
  </si>
  <si>
    <t>Nicosia</t>
  </si>
  <si>
    <t>RKTN</t>
  </si>
  <si>
    <t>Daegu Airport</t>
  </si>
  <si>
    <t>TAE</t>
  </si>
  <si>
    <t>KR-27</t>
  </si>
  <si>
    <t>Daegu</t>
  </si>
  <si>
    <t>VIAX</t>
  </si>
  <si>
    <t>Adampur Airport</t>
  </si>
  <si>
    <t>AIP</t>
  </si>
  <si>
    <t>Adampur</t>
  </si>
  <si>
    <t>VILH</t>
  </si>
  <si>
    <t>Leh Kushok Bakula Rimpochee Airport</t>
  </si>
  <si>
    <t>IXL</t>
  </si>
  <si>
    <t>Leh</t>
  </si>
  <si>
    <t>DAOL</t>
  </si>
  <si>
    <t>Oran Tafraoui Airport</t>
  </si>
  <si>
    <t>TAF</t>
  </si>
  <si>
    <t>Tafraoui</t>
  </si>
  <si>
    <t>VEBD</t>
  </si>
  <si>
    <t>Bagdogra Airport</t>
  </si>
  <si>
    <t>IXB</t>
  </si>
  <si>
    <t>Siliguri</t>
  </si>
  <si>
    <t>WBGS</t>
  </si>
  <si>
    <t>Sibu Airport</t>
  </si>
  <si>
    <t>SBW</t>
  </si>
  <si>
    <t>MY-13</t>
  </si>
  <si>
    <t>Sibu</t>
  </si>
  <si>
    <t>SBCO</t>
  </si>
  <si>
    <t>Canoas Air Force Base</t>
  </si>
  <si>
    <t>BR-RS</t>
  </si>
  <si>
    <t>Porto Alegre</t>
  </si>
  <si>
    <t>AYPY</t>
  </si>
  <si>
    <t>Port Moresby Jacksons International Airport</t>
  </si>
  <si>
    <t>PG</t>
  </si>
  <si>
    <t>POM</t>
  </si>
  <si>
    <t>PG-NCD</t>
  </si>
  <si>
    <t>Port Moresby</t>
  </si>
  <si>
    <t>Pacific/Port_Moresby</t>
  </si>
  <si>
    <t>FAPN</t>
  </si>
  <si>
    <t>Pilanesberg International Airport</t>
  </si>
  <si>
    <t>NTY</t>
  </si>
  <si>
    <t>Pilanesberg</t>
  </si>
  <si>
    <t>LATI</t>
  </si>
  <si>
    <t>Tirana International Airport Mother Teresa</t>
  </si>
  <si>
    <t>TIA</t>
  </si>
  <si>
    <t>AL-11</t>
  </si>
  <si>
    <t>Tirana</t>
  </si>
  <si>
    <t>Europe/Tirane</t>
  </si>
  <si>
    <t>LOWS</t>
  </si>
  <si>
    <t>Salzburg Airport</t>
  </si>
  <si>
    <t>SZG</t>
  </si>
  <si>
    <t>AT-5</t>
  </si>
  <si>
    <t>Salzburg</t>
  </si>
  <si>
    <t>LOXZ</t>
  </si>
  <si>
    <t>Hinterstoisser Air Base</t>
  </si>
  <si>
    <t>Zeltweg</t>
  </si>
  <si>
    <t>LTAF</t>
  </si>
  <si>
    <t>Adana ЕћakirpaЕџa Airport</t>
  </si>
  <si>
    <t>ADA</t>
  </si>
  <si>
    <t>Seyhan</t>
  </si>
  <si>
    <t>LTCI</t>
  </si>
  <si>
    <t>Van Ferit Melen Airport</t>
  </si>
  <si>
    <t>VAN</t>
  </si>
  <si>
    <t>TR-65</t>
  </si>
  <si>
    <t>Van</t>
  </si>
  <si>
    <t>MMTC</t>
  </si>
  <si>
    <t>Francisco Sarabia International Airport</t>
  </si>
  <si>
    <t>TRC</t>
  </si>
  <si>
    <t>TorreГіn</t>
  </si>
  <si>
    <t>MRLB</t>
  </si>
  <si>
    <t>Daniel Oduber Quiros International Airport</t>
  </si>
  <si>
    <t>LIR</t>
  </si>
  <si>
    <t>CR-G</t>
  </si>
  <si>
    <t>Liberia</t>
  </si>
  <si>
    <t>OPMR</t>
  </si>
  <si>
    <t>Masroor Air Base</t>
  </si>
  <si>
    <t>RCYU</t>
  </si>
  <si>
    <t>Hualien Airport</t>
  </si>
  <si>
    <t>HUN</t>
  </si>
  <si>
    <t>TW-HUA</t>
  </si>
  <si>
    <t>Hualien City</t>
  </si>
  <si>
    <t>WADL</t>
  </si>
  <si>
    <t>Lombok International Airport</t>
  </si>
  <si>
    <t>LOP</t>
  </si>
  <si>
    <t>ID-NB</t>
  </si>
  <si>
    <t>Mataram</t>
  </si>
  <si>
    <t>HSDZ</t>
  </si>
  <si>
    <t>Damazin Airport</t>
  </si>
  <si>
    <t>RSS</t>
  </si>
  <si>
    <t>SD-24</t>
  </si>
  <si>
    <t>Ad Damazin</t>
  </si>
  <si>
    <t>WIPT</t>
  </si>
  <si>
    <t>Minangkabau International Airport</t>
  </si>
  <si>
    <t>PDG</t>
  </si>
  <si>
    <t>ID-SB</t>
  </si>
  <si>
    <t>Padang (Katapiang)</t>
  </si>
  <si>
    <t>EGXH</t>
  </si>
  <si>
    <t>RAF Honington</t>
  </si>
  <si>
    <t>BEQ</t>
  </si>
  <si>
    <t>Thetford</t>
  </si>
  <si>
    <t>VEIM</t>
  </si>
  <si>
    <t>Imphal Airport</t>
  </si>
  <si>
    <t>IMF</t>
  </si>
  <si>
    <t>IN-MN</t>
  </si>
  <si>
    <t>Imphal</t>
  </si>
  <si>
    <t>VETZ</t>
  </si>
  <si>
    <t>Tezpur Airport</t>
  </si>
  <si>
    <t>TEZ</t>
  </si>
  <si>
    <t>IN-AS</t>
  </si>
  <si>
    <t>CYRQ</t>
  </si>
  <si>
    <t>Trois-RiviГЁres Airport</t>
  </si>
  <si>
    <t>YRQ</t>
  </si>
  <si>
    <t>Trois-RiviГЁres</t>
  </si>
  <si>
    <t>EGHQ</t>
  </si>
  <si>
    <t>Newquay Cornwall Airport</t>
  </si>
  <si>
    <t>NQY</t>
  </si>
  <si>
    <t>Newquay</t>
  </si>
  <si>
    <t>VIJO</t>
  </si>
  <si>
    <t>Jodhpur Airport</t>
  </si>
  <si>
    <t>JDH</t>
  </si>
  <si>
    <t>Jodhpur</t>
  </si>
  <si>
    <t>WBGB</t>
  </si>
  <si>
    <t>Bintulu Airport</t>
  </si>
  <si>
    <t>BTU</t>
  </si>
  <si>
    <t>Bintulu</t>
  </si>
  <si>
    <t>WBGR</t>
  </si>
  <si>
    <t>Miri Airport</t>
  </si>
  <si>
    <t>MYY</t>
  </si>
  <si>
    <t>Miri</t>
  </si>
  <si>
    <t>WMKA</t>
  </si>
  <si>
    <t>Sultan Abdul Halim Airport</t>
  </si>
  <si>
    <t>AOR</t>
  </si>
  <si>
    <t>Alor Satar</t>
  </si>
  <si>
    <t>EGXC</t>
  </si>
  <si>
    <t>RAF Coningsby</t>
  </si>
  <si>
    <t>QCY</t>
  </si>
  <si>
    <t>Coningsby</t>
  </si>
  <si>
    <t>LCRA</t>
  </si>
  <si>
    <t>RAF Akrotiri</t>
  </si>
  <si>
    <t>AKT</t>
  </si>
  <si>
    <t>GB-U-A</t>
  </si>
  <si>
    <t>Akrotiri</t>
  </si>
  <si>
    <t>RKSO</t>
  </si>
  <si>
    <t>Osan Air Base</t>
  </si>
  <si>
    <t>OSN</t>
  </si>
  <si>
    <t>RPLB</t>
  </si>
  <si>
    <t>Subic Bay International Airport / Naval Air Station Cubi Point</t>
  </si>
  <si>
    <t>SFS</t>
  </si>
  <si>
    <t>PH-ZMB</t>
  </si>
  <si>
    <t>Olongapo</t>
  </si>
  <si>
    <t>TAPA</t>
  </si>
  <si>
    <t>V.C. Bird International Airport</t>
  </si>
  <si>
    <t>AG</t>
  </si>
  <si>
    <t>ANU</t>
  </si>
  <si>
    <t>AG-03</t>
  </si>
  <si>
    <t>St. John's</t>
  </si>
  <si>
    <t>America/Antigua</t>
  </si>
  <si>
    <t>TGPY</t>
  </si>
  <si>
    <t>Point Salines International Airport</t>
  </si>
  <si>
    <t>GD</t>
  </si>
  <si>
    <t>GND</t>
  </si>
  <si>
    <t>GD-GE</t>
  </si>
  <si>
    <t>Saint George's</t>
  </si>
  <si>
    <t>America/Grenada</t>
  </si>
  <si>
    <t>TLPL</t>
  </si>
  <si>
    <t>Hewanorra International Airport</t>
  </si>
  <si>
    <t>LC</t>
  </si>
  <si>
    <t>UVF</t>
  </si>
  <si>
    <t>LC-11</t>
  </si>
  <si>
    <t>Vieux Fort</t>
  </si>
  <si>
    <t>America/St_Lucia</t>
  </si>
  <si>
    <t>TTCP</t>
  </si>
  <si>
    <t>Tobago-Crown Point Airport</t>
  </si>
  <si>
    <t>TAB</t>
  </si>
  <si>
    <t>TT-WTO</t>
  </si>
  <si>
    <t>Scarborough</t>
  </si>
  <si>
    <t>VECA</t>
  </si>
  <si>
    <t>Chabua Air Force Station</t>
  </si>
  <si>
    <t>Dibrugarh</t>
  </si>
  <si>
    <t>VICG</t>
  </si>
  <si>
    <t>Chandigarh Airport</t>
  </si>
  <si>
    <t>IXC</t>
  </si>
  <si>
    <t>IN-CH</t>
  </si>
  <si>
    <t>Chandigarh</t>
  </si>
  <si>
    <t>VIUT</t>
  </si>
  <si>
    <t>Uttarlai Airport</t>
  </si>
  <si>
    <t>YPTN</t>
  </si>
  <si>
    <t>Tindal Airport</t>
  </si>
  <si>
    <t>KTR</t>
  </si>
  <si>
    <t>CYQB</t>
  </si>
  <si>
    <t>Quebec Jean Lesage International Airport</t>
  </si>
  <si>
    <t>YQB</t>
  </si>
  <si>
    <t>Quebec</t>
  </si>
  <si>
    <t>CYQG</t>
  </si>
  <si>
    <t>Windsor Airport</t>
  </si>
  <si>
    <t>YQG</t>
  </si>
  <si>
    <t>Windsor</t>
  </si>
  <si>
    <t>EGUL</t>
  </si>
  <si>
    <t>RAF Lakenheath</t>
  </si>
  <si>
    <t>LKZ</t>
  </si>
  <si>
    <t>Lakenheath</t>
  </si>
  <si>
    <t>EGXW</t>
  </si>
  <si>
    <t>RAF Waddington</t>
  </si>
  <si>
    <t>WTN</t>
  </si>
  <si>
    <t>Waddington</t>
  </si>
  <si>
    <t>OP1Y</t>
  </si>
  <si>
    <t>Chandhar Airport</t>
  </si>
  <si>
    <t>Hafizabad</t>
  </si>
  <si>
    <t>OPNH</t>
  </si>
  <si>
    <t>Shaheed Benazirabad Airport</t>
  </si>
  <si>
    <t>WNS</t>
  </si>
  <si>
    <t>Nawabashah</t>
  </si>
  <si>
    <t>OPPI</t>
  </si>
  <si>
    <t>Pasni Airport</t>
  </si>
  <si>
    <t>PSI</t>
  </si>
  <si>
    <t>Pasni</t>
  </si>
  <si>
    <t>OPPS</t>
  </si>
  <si>
    <t>Peshawar International Airport</t>
  </si>
  <si>
    <t>PEW</t>
  </si>
  <si>
    <t>Peshawar</t>
  </si>
  <si>
    <t>OPSK</t>
  </si>
  <si>
    <t>Sukkur Airport</t>
  </si>
  <si>
    <t>SKZ</t>
  </si>
  <si>
    <t>Mirpur Khas</t>
  </si>
  <si>
    <t>RKJK</t>
  </si>
  <si>
    <t>Kunsan Air Base</t>
  </si>
  <si>
    <t>KUV</t>
  </si>
  <si>
    <t>KR-45</t>
  </si>
  <si>
    <t>Kunsan</t>
  </si>
  <si>
    <t>RKNN</t>
  </si>
  <si>
    <t>Gangneung Airport (K-18)</t>
  </si>
  <si>
    <t>KAG</t>
  </si>
  <si>
    <t>KR-42</t>
  </si>
  <si>
    <t>Gangneung</t>
  </si>
  <si>
    <t>RKNW</t>
  </si>
  <si>
    <t>Wonju Airport / Hoengseong Air Base (K-38/K-46)</t>
  </si>
  <si>
    <t>WJU</t>
  </si>
  <si>
    <t>Wonju</t>
  </si>
  <si>
    <t>RKPS</t>
  </si>
  <si>
    <t>Sacheon Air Base/Airport</t>
  </si>
  <si>
    <t>HIN</t>
  </si>
  <si>
    <t>KR-48</t>
  </si>
  <si>
    <t>Sacheon</t>
  </si>
  <si>
    <t>RKSW</t>
  </si>
  <si>
    <t>Suwon Airport</t>
  </si>
  <si>
    <t>SWU</t>
  </si>
  <si>
    <t>RKTP</t>
  </si>
  <si>
    <t>Seosan Air Base</t>
  </si>
  <si>
    <t>HMY</t>
  </si>
  <si>
    <t>KR-44</t>
  </si>
  <si>
    <t>Seosan</t>
  </si>
  <si>
    <t>RKTU</t>
  </si>
  <si>
    <t>Cheongju International Airport/Cheongju Air Base (K-59/G-513)</t>
  </si>
  <si>
    <t>CJJ</t>
  </si>
  <si>
    <t>Cheongju</t>
  </si>
  <si>
    <t>RKTY</t>
  </si>
  <si>
    <t>Yecheon Airbase</t>
  </si>
  <si>
    <t>YEC</t>
  </si>
  <si>
    <t>KR-47</t>
  </si>
  <si>
    <t>Yecheon-ri</t>
  </si>
  <si>
    <t>ROTM</t>
  </si>
  <si>
    <t>Futenma Marine Corps Air Station</t>
  </si>
  <si>
    <t>TNCA</t>
  </si>
  <si>
    <t>Queen Beatrix International Airport</t>
  </si>
  <si>
    <t>AW</t>
  </si>
  <si>
    <t>AUA</t>
  </si>
  <si>
    <t>AW-U-A</t>
  </si>
  <si>
    <t>Oranjestad</t>
  </si>
  <si>
    <t>America/Aruba</t>
  </si>
  <si>
    <t>TVSA</t>
  </si>
  <si>
    <t>Argyle International Airport</t>
  </si>
  <si>
    <t>VC</t>
  </si>
  <si>
    <t>SVD</t>
  </si>
  <si>
    <t>VC-U-A</t>
  </si>
  <si>
    <t>Kingstown</t>
  </si>
  <si>
    <t>America/St_Vincent</t>
  </si>
  <si>
    <t>VA1K</t>
  </si>
  <si>
    <t>Naliya Air Force Station</t>
  </si>
  <si>
    <t>Naliya</t>
  </si>
  <si>
    <t>VE44</t>
  </si>
  <si>
    <t>Hashimara Air Force Station</t>
  </si>
  <si>
    <t>Jalpaiguri</t>
  </si>
  <si>
    <t>VE62</t>
  </si>
  <si>
    <t>Cuttack Airport</t>
  </si>
  <si>
    <t>IN-OR</t>
  </si>
  <si>
    <t>VE89</t>
  </si>
  <si>
    <t>Darbhanga Airport</t>
  </si>
  <si>
    <t>DBR</t>
  </si>
  <si>
    <t>IN-BR</t>
  </si>
  <si>
    <t>Darbhanga, Bihar, India</t>
  </si>
  <si>
    <t>VEDX</t>
  </si>
  <si>
    <t>Kalaikunda Air Force Station</t>
  </si>
  <si>
    <t>VEGK</t>
  </si>
  <si>
    <t>Gorakhpur Airport</t>
  </si>
  <si>
    <t>GOP</t>
  </si>
  <si>
    <t>IN-UP</t>
  </si>
  <si>
    <t>Gorakhpur</t>
  </si>
  <si>
    <t>VEGT</t>
  </si>
  <si>
    <t>Lokpriya Gopinath Bordoloi International Airport</t>
  </si>
  <si>
    <t>GAU</t>
  </si>
  <si>
    <t>Guwahati</t>
  </si>
  <si>
    <t>VEJT</t>
  </si>
  <si>
    <t>Jorhat Airport</t>
  </si>
  <si>
    <t>JRH</t>
  </si>
  <si>
    <t>Jorhat</t>
  </si>
  <si>
    <t>VEPH</t>
  </si>
  <si>
    <t>Panagarh Air Force Station</t>
  </si>
  <si>
    <t>VIAG</t>
  </si>
  <si>
    <t>Agra Airport / Agra Air Force Station</t>
  </si>
  <si>
    <t>AGR</t>
  </si>
  <si>
    <t>Agra</t>
  </si>
  <si>
    <t>VIBY</t>
  </si>
  <si>
    <t>Bareilly Air Force Station</t>
  </si>
  <si>
    <t>BEK</t>
  </si>
  <si>
    <t>Bareilly</t>
  </si>
  <si>
    <t>VICX</t>
  </si>
  <si>
    <t>Kanpur Airport</t>
  </si>
  <si>
    <t>KNU</t>
  </si>
  <si>
    <t>Kanpur</t>
  </si>
  <si>
    <t>VIDX</t>
  </si>
  <si>
    <t>Hindon Air Force Station</t>
  </si>
  <si>
    <t>Ghaziabad</t>
  </si>
  <si>
    <t>VIGR</t>
  </si>
  <si>
    <t>Gwalior Airport</t>
  </si>
  <si>
    <t>GWL</t>
  </si>
  <si>
    <t>IN-MP</t>
  </si>
  <si>
    <t>Gwalior</t>
  </si>
  <si>
    <t>VIJR</t>
  </si>
  <si>
    <t>Jaisalmer Airport</t>
  </si>
  <si>
    <t>JSA</t>
  </si>
  <si>
    <t>VISP</t>
  </si>
  <si>
    <t>Sarsawa Air Force Station</t>
  </si>
  <si>
    <t>VIUX</t>
  </si>
  <si>
    <t>Udhampur Air Force Station</t>
  </si>
  <si>
    <t>VTBK</t>
  </si>
  <si>
    <t>Kamphaeng Saen Airport</t>
  </si>
  <si>
    <t>KDT</t>
  </si>
  <si>
    <t>TH-72</t>
  </si>
  <si>
    <t>Nakhon Pathom</t>
  </si>
  <si>
    <t>WSAT</t>
  </si>
  <si>
    <t>Tengah Air Base</t>
  </si>
  <si>
    <t>TGA</t>
  </si>
  <si>
    <t>SG-03</t>
  </si>
  <si>
    <t>Western Water Catchment</t>
  </si>
  <si>
    <t>VILK</t>
  </si>
  <si>
    <t>Chaudhary Charan Singh International Airport</t>
  </si>
  <si>
    <t>LKO</t>
  </si>
  <si>
    <t>Lucknow</t>
  </si>
  <si>
    <t>EGXP</t>
  </si>
  <si>
    <t>RAF Scampton</t>
  </si>
  <si>
    <t>SQZ</t>
  </si>
  <si>
    <t>Scampton</t>
  </si>
  <si>
    <t>RJNA</t>
  </si>
  <si>
    <t>Nagoya Airport / JASDF Komaki Air Base</t>
  </si>
  <si>
    <t>NKM</t>
  </si>
  <si>
    <t>Nagoya</t>
  </si>
  <si>
    <t>VI43</t>
  </si>
  <si>
    <t>Suratgarh New Airport</t>
  </si>
  <si>
    <t>VIBL</t>
  </si>
  <si>
    <t>Bakshi Ka Talab Air Force Station</t>
  </si>
  <si>
    <t>LGEL</t>
  </si>
  <si>
    <t>Elefsis Airport</t>
  </si>
  <si>
    <t>Elefsina</t>
  </si>
  <si>
    <t>SBSC</t>
  </si>
  <si>
    <t>Santa Cruz Air Force Base</t>
  </si>
  <si>
    <t>SNZ</t>
  </si>
  <si>
    <t>Rio de Janeiro</t>
  </si>
  <si>
    <t>VIHX</t>
  </si>
  <si>
    <t>Halwara Air Force Station</t>
  </si>
  <si>
    <t>Halwara</t>
  </si>
  <si>
    <t>VISA</t>
  </si>
  <si>
    <t>Sirsa Air Force Station</t>
  </si>
  <si>
    <t>OPBG</t>
  </si>
  <si>
    <t>Bhagatanwala Airport</t>
  </si>
  <si>
    <t>BHW</t>
  </si>
  <si>
    <t>Bhagatanwala</t>
  </si>
  <si>
    <t>VIPK</t>
  </si>
  <si>
    <t>Pathankot Airport</t>
  </si>
  <si>
    <t>IXP</t>
  </si>
  <si>
    <t>Pathankot</t>
  </si>
  <si>
    <t>OPTH</t>
  </si>
  <si>
    <t>Talhar Airport</t>
  </si>
  <si>
    <t>BDN</t>
  </si>
  <si>
    <t>Badin</t>
  </si>
  <si>
    <t>OEJF</t>
  </si>
  <si>
    <t>King Faisal Naval Base</t>
  </si>
  <si>
    <t>VIBK</t>
  </si>
  <si>
    <t>Nal Airport</t>
  </si>
  <si>
    <t>BKB</t>
  </si>
  <si>
    <t>Bikaner</t>
  </si>
  <si>
    <t>LOWK</t>
  </si>
  <si>
    <t>Klagenfurt Airport</t>
  </si>
  <si>
    <t>KLU</t>
  </si>
  <si>
    <t>AT-2</t>
  </si>
  <si>
    <t>Klagenfurt am WГ¶rthersee</t>
  </si>
  <si>
    <t>USDD</t>
  </si>
  <si>
    <t>Salekhard Airport</t>
  </si>
  <si>
    <t>SLY</t>
  </si>
  <si>
    <t>RU-YAN</t>
  </si>
  <si>
    <t>Salekhard</t>
  </si>
  <si>
    <t>VOCX</t>
  </si>
  <si>
    <t>Car Nicobar Air Force Base</t>
  </si>
  <si>
    <t>CBD</t>
  </si>
  <si>
    <t>IAF Camp</t>
  </si>
  <si>
    <t>ENOL</t>
  </si>
  <si>
    <t>Гrland Airport</t>
  </si>
  <si>
    <t>OLA</t>
  </si>
  <si>
    <t>NO-16</t>
  </si>
  <si>
    <t>Гrland</t>
  </si>
  <si>
    <t>CYLW</t>
  </si>
  <si>
    <t>Kelowna International Airport</t>
  </si>
  <si>
    <t>YLW</t>
  </si>
  <si>
    <t>Kelowna</t>
  </si>
  <si>
    <t>LG54</t>
  </si>
  <si>
    <t>Tympaki Airport</t>
  </si>
  <si>
    <t>MKJP</t>
  </si>
  <si>
    <t>Norman Manley International Airport</t>
  </si>
  <si>
    <t>JM</t>
  </si>
  <si>
    <t>KIN</t>
  </si>
  <si>
    <t>JM-01</t>
  </si>
  <si>
    <t>Kingston</t>
  </si>
  <si>
    <t>America/Jamaica</t>
  </si>
  <si>
    <t>MGPB</t>
  </si>
  <si>
    <t>Puerto Barrios Airport</t>
  </si>
  <si>
    <t>PBR</t>
  </si>
  <si>
    <t>GT-IZ</t>
  </si>
  <si>
    <t>Puerto Barrios</t>
  </si>
  <si>
    <t>OIAM</t>
  </si>
  <si>
    <t>Mahshahr Airport</t>
  </si>
  <si>
    <t>MRX</t>
  </si>
  <si>
    <t>Mahshahr</t>
  </si>
  <si>
    <t>RJNK</t>
  </si>
  <si>
    <t>Komatsu Airport / JASDF Komatsu Air Base</t>
  </si>
  <si>
    <t>KMQ</t>
  </si>
  <si>
    <t>JP-17</t>
  </si>
  <si>
    <t>Kanazawa</t>
  </si>
  <si>
    <t>UOHH</t>
  </si>
  <si>
    <t>Khatanga Airport</t>
  </si>
  <si>
    <t>HTG</t>
  </si>
  <si>
    <t>Khatanga</t>
  </si>
  <si>
    <t>GMML</t>
  </si>
  <si>
    <t>Hassan I Airport</t>
  </si>
  <si>
    <t>EUN</t>
  </si>
  <si>
    <t>El AaiГєn</t>
  </si>
  <si>
    <t>MMZP</t>
  </si>
  <si>
    <t>Zapopan Airport</t>
  </si>
  <si>
    <t>RJAH</t>
  </si>
  <si>
    <t>Ibaraki Airport / JASDF Hyakuri Air Base</t>
  </si>
  <si>
    <t>IBR</t>
  </si>
  <si>
    <t>JP-08</t>
  </si>
  <si>
    <t>Omitama</t>
  </si>
  <si>
    <t>RJFN</t>
  </si>
  <si>
    <t>JASDF NyЕ«tabaru Air Base</t>
  </si>
  <si>
    <t>JP-45</t>
  </si>
  <si>
    <t>Shintomi</t>
  </si>
  <si>
    <t>RJNG</t>
  </si>
  <si>
    <t>Gifu Airport</t>
  </si>
  <si>
    <t>QGU</t>
  </si>
  <si>
    <t>JP-21</t>
  </si>
  <si>
    <t>Gifu</t>
  </si>
  <si>
    <t>RJST</t>
  </si>
  <si>
    <t>JASDF Matsushima Air Base</t>
  </si>
  <si>
    <t>Ishinomaki</t>
  </si>
  <si>
    <t>UG28</t>
  </si>
  <si>
    <t>Bolshiye Shiraki Air Base</t>
  </si>
  <si>
    <t>GE-KA</t>
  </si>
  <si>
    <t>Bolshiye Shiraki</t>
  </si>
  <si>
    <t>CN-0067</t>
  </si>
  <si>
    <t>Xinyang Minggang Airport</t>
  </si>
  <si>
    <t>XAI</t>
  </si>
  <si>
    <t>Xinyang</t>
  </si>
  <si>
    <t>DNIM</t>
  </si>
  <si>
    <t>Sam Mbakwe International Airport</t>
  </si>
  <si>
    <t>QOW</t>
  </si>
  <si>
    <t>NG-IM</t>
  </si>
  <si>
    <t>Owerri</t>
  </si>
  <si>
    <t>DTTR</t>
  </si>
  <si>
    <t>El Borma Airport</t>
  </si>
  <si>
    <t>EBM</t>
  </si>
  <si>
    <t>TN-83</t>
  </si>
  <si>
    <t>El Borma</t>
  </si>
  <si>
    <t>EDDN</t>
  </si>
  <si>
    <t>Nuremberg Airport</t>
  </si>
  <si>
    <t>NUE</t>
  </si>
  <si>
    <t>Nuremberg</t>
  </si>
  <si>
    <t>EFKA</t>
  </si>
  <si>
    <t>Kauhava Airfield</t>
  </si>
  <si>
    <t>KAU</t>
  </si>
  <si>
    <t>FI-03</t>
  </si>
  <si>
    <t>Kauhava</t>
  </si>
  <si>
    <t>EFTP</t>
  </si>
  <si>
    <t>Tampere-Pirkkala Airport</t>
  </si>
  <si>
    <t>TMP</t>
  </si>
  <si>
    <t>FI-11</t>
  </si>
  <si>
    <t>Tampere / Pirkkala</t>
  </si>
  <si>
    <t>EHLE</t>
  </si>
  <si>
    <t>Lelystad Airport</t>
  </si>
  <si>
    <t>LEY</t>
  </si>
  <si>
    <t>NL-FL</t>
  </si>
  <si>
    <t>Lelystad</t>
  </si>
  <si>
    <t>FKKN</t>
  </si>
  <si>
    <t>N'GaoundГ©rГ© Airport</t>
  </si>
  <si>
    <t>NGE</t>
  </si>
  <si>
    <t>CM-AD</t>
  </si>
  <si>
    <t>N'GaoundГ©rГ©</t>
  </si>
  <si>
    <t>FLSW</t>
  </si>
  <si>
    <t>Solwesi Airport</t>
  </si>
  <si>
    <t>SLI</t>
  </si>
  <si>
    <t>ZM-06</t>
  </si>
  <si>
    <t>Solwesi</t>
  </si>
  <si>
    <t>FZSA</t>
  </si>
  <si>
    <t>Kamina Base Airport</t>
  </si>
  <si>
    <t>KMN</t>
  </si>
  <si>
    <t>KP-0078</t>
  </si>
  <si>
    <t>Pyong Ni West Highway Strip Airstrip</t>
  </si>
  <si>
    <t>KP-02</t>
  </si>
  <si>
    <t>Pyong Ni</t>
  </si>
  <si>
    <t>LCPH</t>
  </si>
  <si>
    <t>Paphos International Airport</t>
  </si>
  <si>
    <t>PFO</t>
  </si>
  <si>
    <t>CY-06</t>
  </si>
  <si>
    <t>Paphos</t>
  </si>
  <si>
    <t>LEAB</t>
  </si>
  <si>
    <t>Albacete Airport / Los Llanos Air Base</t>
  </si>
  <si>
    <t>ABC</t>
  </si>
  <si>
    <t>ES-AB</t>
  </si>
  <si>
    <t>Albacete</t>
  </si>
  <si>
    <t>LEVC</t>
  </si>
  <si>
    <t>Valencia Airport</t>
  </si>
  <si>
    <t>VLC</t>
  </si>
  <si>
    <t>LFRJ</t>
  </si>
  <si>
    <t>Landivisiau Air Base</t>
  </si>
  <si>
    <t>LDV</t>
  </si>
  <si>
    <t>Landivisiau</t>
  </si>
  <si>
    <t>LFSG</t>
  </si>
  <si>
    <t>Г‰pinal-Mirecourt Airport</t>
  </si>
  <si>
    <t>EPL</t>
  </si>
  <si>
    <t>Г‰pinal/Mirecourt</t>
  </si>
  <si>
    <t>MMBT</t>
  </si>
  <si>
    <t>BahГ­as de Huatulco International Airport</t>
  </si>
  <si>
    <t>HUX</t>
  </si>
  <si>
    <t>MX-OAX</t>
  </si>
  <si>
    <t>Huatulco</t>
  </si>
  <si>
    <t>MMCS</t>
  </si>
  <si>
    <t>Abraham GonzГЎlez International Airport</t>
  </si>
  <si>
    <t>CJS</t>
  </si>
  <si>
    <t>MX-CHH</t>
  </si>
  <si>
    <t>Ciudad JuГЎrez</t>
  </si>
  <si>
    <t>MMMZ</t>
  </si>
  <si>
    <t>General Rafael Buelna International Airport</t>
  </si>
  <si>
    <t>MZT</t>
  </si>
  <si>
    <t>MX-SIN</t>
  </si>
  <si>
    <t>MazatlГЎn</t>
  </si>
  <si>
    <t>OYGD</t>
  </si>
  <si>
    <t>Al Ghaydah International Airport</t>
  </si>
  <si>
    <t>AAY</t>
  </si>
  <si>
    <t>YE-MR</t>
  </si>
  <si>
    <t>Al Ghaydah</t>
  </si>
  <si>
    <t>SASQ</t>
  </si>
  <si>
    <t>Laboulaye Airport</t>
  </si>
  <si>
    <t>Laboulaye</t>
  </si>
  <si>
    <t>SBBV</t>
  </si>
  <si>
    <t>Atlas Brasil Cantanhede Airport</t>
  </si>
  <si>
    <t>BVB</t>
  </si>
  <si>
    <t>BR-RR</t>
  </si>
  <si>
    <t>Boa Vista</t>
  </si>
  <si>
    <t>America/Boa_Vista</t>
  </si>
  <si>
    <t>SBEG</t>
  </si>
  <si>
    <t>Eduardo Gomes International Airport</t>
  </si>
  <si>
    <t>MAO</t>
  </si>
  <si>
    <t>BR-AM</t>
  </si>
  <si>
    <t>Manaus</t>
  </si>
  <si>
    <t>SBSM</t>
  </si>
  <si>
    <t>RIA</t>
  </si>
  <si>
    <t>Santa Maria</t>
  </si>
  <si>
    <t>UAFW</t>
  </si>
  <si>
    <t>Kant Air Base</t>
  </si>
  <si>
    <t>Kant</t>
  </si>
  <si>
    <t>USDA</t>
  </si>
  <si>
    <t>Sabetta International Airport</t>
  </si>
  <si>
    <t>SBT</t>
  </si>
  <si>
    <t>Sabetta</t>
  </si>
  <si>
    <t>UTAT</t>
  </si>
  <si>
    <t>DaЕџoguz Airport</t>
  </si>
  <si>
    <t>TAZ</t>
  </si>
  <si>
    <t>TM-D</t>
  </si>
  <si>
    <t>DaЕџoguz</t>
  </si>
  <si>
    <t>ZGNN</t>
  </si>
  <si>
    <t>Nanning Wuxu Airport</t>
  </si>
  <si>
    <t>NNG</t>
  </si>
  <si>
    <t>Nanning (Jiangnan)</t>
  </si>
  <si>
    <t>VERC</t>
  </si>
  <si>
    <t>Birsa Munda Airport</t>
  </si>
  <si>
    <t>IXR</t>
  </si>
  <si>
    <t>IN-JH</t>
  </si>
  <si>
    <t>Ranchi</t>
  </si>
  <si>
    <t>LGKA</t>
  </si>
  <si>
    <t>Kastoria National Airport</t>
  </si>
  <si>
    <t>KSO</t>
  </si>
  <si>
    <t>GR-56</t>
  </si>
  <si>
    <t>Kastoria</t>
  </si>
  <si>
    <t>LICT</t>
  </si>
  <si>
    <t>Vincenzo Florio Airport Trapani-Birgi</t>
  </si>
  <si>
    <t>TPS</t>
  </si>
  <si>
    <t>Trapani (TP)</t>
  </si>
  <si>
    <t>KP-0047</t>
  </si>
  <si>
    <t>Sinanju Highway Strip</t>
  </si>
  <si>
    <t>KP-03</t>
  </si>
  <si>
    <t>Anju</t>
  </si>
  <si>
    <t>OIFK</t>
  </si>
  <si>
    <t>Kashan Airport</t>
  </si>
  <si>
    <t>KKS</t>
  </si>
  <si>
    <t>Kashan</t>
  </si>
  <si>
    <t>SVSZ</t>
  </si>
  <si>
    <t>Santa BГЎrbara del Zulia Airport</t>
  </si>
  <si>
    <t>STB</t>
  </si>
  <si>
    <t>HE34</t>
  </si>
  <si>
    <t>Kibrit Airport</t>
  </si>
  <si>
    <t>EG-SUZ</t>
  </si>
  <si>
    <t>Kibrit</t>
  </si>
  <si>
    <t>CYXU</t>
  </si>
  <si>
    <t>London Airport</t>
  </si>
  <si>
    <t>YXU</t>
  </si>
  <si>
    <t>LGIR</t>
  </si>
  <si>
    <t>Heraklion International Nikos Kazantzakis Airport</t>
  </si>
  <si>
    <t>HER</t>
  </si>
  <si>
    <t>Heraklion</t>
  </si>
  <si>
    <t>WBKW</t>
  </si>
  <si>
    <t>Tawau Airport</t>
  </si>
  <si>
    <t>TWU</t>
  </si>
  <si>
    <t>Tawau</t>
  </si>
  <si>
    <t>NFTF</t>
  </si>
  <si>
    <t>Fua'amotu International Airport</t>
  </si>
  <si>
    <t>TO</t>
  </si>
  <si>
    <t>TBU</t>
  </si>
  <si>
    <t>TO-04</t>
  </si>
  <si>
    <t>Nuku'alofa</t>
  </si>
  <si>
    <t>Pacific/Tongatapu</t>
  </si>
  <si>
    <t>VYME</t>
  </si>
  <si>
    <t>Myeik Airport</t>
  </si>
  <si>
    <t>MGZ</t>
  </si>
  <si>
    <t>Mkeik</t>
  </si>
  <si>
    <t>HADR</t>
  </si>
  <si>
    <t>Aba Tenna Dejazmach Yilma International Airport</t>
  </si>
  <si>
    <t>DIR</t>
  </si>
  <si>
    <t>ET-DD</t>
  </si>
  <si>
    <t>Dire Dawa</t>
  </si>
  <si>
    <t>EBFN</t>
  </si>
  <si>
    <t>Koksijde Air Base</t>
  </si>
  <si>
    <t>Koksijde</t>
  </si>
  <si>
    <t>SBSJ</t>
  </si>
  <si>
    <t>Professor Urbano Ernesto Stumpf Airport</t>
  </si>
  <si>
    <t>SJK</t>
  </si>
  <si>
    <t>SГЈo JosГ© Dos Campos</t>
  </si>
  <si>
    <t>VVPB</t>
  </si>
  <si>
    <t>Phu Bai International Airport</t>
  </si>
  <si>
    <t>HUI</t>
  </si>
  <si>
    <t>VN-56</t>
  </si>
  <si>
    <t>Huбєї</t>
  </si>
  <si>
    <t>SAOL</t>
  </si>
  <si>
    <t>La Quiaca Airport</t>
  </si>
  <si>
    <t>La Quiaca</t>
  </si>
  <si>
    <t>FVTL</t>
  </si>
  <si>
    <t>Thornhill Air Base</t>
  </si>
  <si>
    <t>GWE</t>
  </si>
  <si>
    <t>ZW-MI</t>
  </si>
  <si>
    <t>Gweru</t>
  </si>
  <si>
    <t>OMBY</t>
  </si>
  <si>
    <t>Sir Bani Yas Airport</t>
  </si>
  <si>
    <t>XSB</t>
  </si>
  <si>
    <t>EGPF</t>
  </si>
  <si>
    <t>Glasgow International Airport</t>
  </si>
  <si>
    <t>GLA</t>
  </si>
  <si>
    <t>MKJS</t>
  </si>
  <si>
    <t>Sangster International Airport</t>
  </si>
  <si>
    <t>MBJ</t>
  </si>
  <si>
    <t>JM-08</t>
  </si>
  <si>
    <t>Montego Bay</t>
  </si>
  <si>
    <t>EFVA</t>
  </si>
  <si>
    <t>Vaasa Airport</t>
  </si>
  <si>
    <t>VAA</t>
  </si>
  <si>
    <t>FI-12</t>
  </si>
  <si>
    <t>Vaasa</t>
  </si>
  <si>
    <t>FNHU</t>
  </si>
  <si>
    <t>Nova Lisboa Airport</t>
  </si>
  <si>
    <t>NOV</t>
  </si>
  <si>
    <t>AO-HUA</t>
  </si>
  <si>
    <t>Huambo</t>
  </si>
  <si>
    <t>LIBA</t>
  </si>
  <si>
    <t>Amendola Air Base</t>
  </si>
  <si>
    <t>Foggia</t>
  </si>
  <si>
    <t>EKYT</t>
  </si>
  <si>
    <t>Aalborg Airport</t>
  </si>
  <si>
    <t>AAL</t>
  </si>
  <si>
    <t>DK-81</t>
  </si>
  <si>
    <t>Aalborg</t>
  </si>
  <si>
    <t>MTCH</t>
  </si>
  <si>
    <t>Cap Haitien International Airport</t>
  </si>
  <si>
    <t>CAP</t>
  </si>
  <si>
    <t>HT-ND</t>
  </si>
  <si>
    <t>Cap Haitien</t>
  </si>
  <si>
    <t>PGSN</t>
  </si>
  <si>
    <t>Saipan International Airport</t>
  </si>
  <si>
    <t>MP</t>
  </si>
  <si>
    <t>SPN</t>
  </si>
  <si>
    <t>MP-U-A</t>
  </si>
  <si>
    <t>Saipan Island</t>
  </si>
  <si>
    <t>Pacific/Saipan</t>
  </si>
  <si>
    <t>RJAW</t>
  </si>
  <si>
    <t>Ioto (Iwo Jima) Air Base</t>
  </si>
  <si>
    <t>IWO</t>
  </si>
  <si>
    <t>Ogasawara</t>
  </si>
  <si>
    <t>VEPU</t>
  </si>
  <si>
    <t>Purnea Airport</t>
  </si>
  <si>
    <t>LKTB</t>
  </si>
  <si>
    <t>Brno-TuЕ™any Airport</t>
  </si>
  <si>
    <t>BRQ</t>
  </si>
  <si>
    <t>CZ-JM</t>
  </si>
  <si>
    <t>Brno</t>
  </si>
  <si>
    <t>ORBM</t>
  </si>
  <si>
    <t>Mosul International Airport</t>
  </si>
  <si>
    <t>OSM</t>
  </si>
  <si>
    <t>Mosul</t>
  </si>
  <si>
    <t>SAMM</t>
  </si>
  <si>
    <t>Comodoro D.R. SalomГіn Airport</t>
  </si>
  <si>
    <t>LGS</t>
  </si>
  <si>
    <t>Malargue</t>
  </si>
  <si>
    <t>SCTE</t>
  </si>
  <si>
    <t>El Tepual Airport</t>
  </si>
  <si>
    <t>PMC</t>
  </si>
  <si>
    <t>CL-LL</t>
  </si>
  <si>
    <t>Puerto Montt</t>
  </si>
  <si>
    <t>WAMM</t>
  </si>
  <si>
    <t>Sam Ratulangi Airport</t>
  </si>
  <si>
    <t>MDC</t>
  </si>
  <si>
    <t>ID-SA</t>
  </si>
  <si>
    <t>Manado</t>
  </si>
  <si>
    <t>OINZ</t>
  </si>
  <si>
    <t>Sari Dasht-e Naz International Airport</t>
  </si>
  <si>
    <t>SRY</t>
  </si>
  <si>
    <t>IR-21</t>
  </si>
  <si>
    <t>Sari</t>
  </si>
  <si>
    <t>UB18</t>
  </si>
  <si>
    <t>Baku Kala Air Base</t>
  </si>
  <si>
    <t>LQSA</t>
  </si>
  <si>
    <t>Sarajevo International Airport</t>
  </si>
  <si>
    <t>BA</t>
  </si>
  <si>
    <t>SJJ</t>
  </si>
  <si>
    <t>BA-BIH</t>
  </si>
  <si>
    <t>Sarajevo</t>
  </si>
  <si>
    <t>Europe/Sarajevo</t>
  </si>
  <si>
    <t>UT1G</t>
  </si>
  <si>
    <t>Ashgabat Bezmein Air Base</t>
  </si>
  <si>
    <t>LTCG</t>
  </si>
  <si>
    <t>Trabzon International Airport</t>
  </si>
  <si>
    <t>TZX</t>
  </si>
  <si>
    <t>TR-61</t>
  </si>
  <si>
    <t>Trabzon</t>
  </si>
  <si>
    <t>OICS</t>
  </si>
  <si>
    <t>Sanandaj Airport</t>
  </si>
  <si>
    <t>SDG</t>
  </si>
  <si>
    <t>IR-16</t>
  </si>
  <si>
    <t>URML</t>
  </si>
  <si>
    <t>Uytash Airport</t>
  </si>
  <si>
    <t>MCX</t>
  </si>
  <si>
    <t>RU-DA</t>
  </si>
  <si>
    <t>Makhachkala</t>
  </si>
  <si>
    <t>EIDW</t>
  </si>
  <si>
    <t>Dublin Airport</t>
  </si>
  <si>
    <t>DUB</t>
  </si>
  <si>
    <t>IE-D</t>
  </si>
  <si>
    <t>Dublin</t>
  </si>
  <si>
    <t>HE12</t>
  </si>
  <si>
    <t>Inshas Air Base</t>
  </si>
  <si>
    <t>Inshas</t>
  </si>
  <si>
    <t>URMT</t>
  </si>
  <si>
    <t>Stavropol Shpakovskoye Airport</t>
  </si>
  <si>
    <t>STW</t>
  </si>
  <si>
    <t>Stavropol</t>
  </si>
  <si>
    <t>EDHI</t>
  </si>
  <si>
    <t>Hamburg-Finkenwerder Airport</t>
  </si>
  <si>
    <t>XFW</t>
  </si>
  <si>
    <t>OENN</t>
  </si>
  <si>
    <t>Neom Bay Airport</t>
  </si>
  <si>
    <t>NUM</t>
  </si>
  <si>
    <t>Neom</t>
  </si>
  <si>
    <t>SERO</t>
  </si>
  <si>
    <t>Santa Rosa International Airport</t>
  </si>
  <si>
    <t>ETR</t>
  </si>
  <si>
    <t>EC-O</t>
  </si>
  <si>
    <t>Santa Rosa</t>
  </si>
  <si>
    <t>LIRN</t>
  </si>
  <si>
    <t>Naples International Airport</t>
  </si>
  <si>
    <t>NAP</t>
  </si>
  <si>
    <t>NГЎpoli</t>
  </si>
  <si>
    <t>YBRK</t>
  </si>
  <si>
    <t>Rockhampton Airport</t>
  </si>
  <si>
    <t>ROK</t>
  </si>
  <si>
    <t>Rockhampton</t>
  </si>
  <si>
    <t>LFKS</t>
  </si>
  <si>
    <t>Solenzara (BA 126) Air Base</t>
  </si>
  <si>
    <t>SOZ</t>
  </si>
  <si>
    <t>FR-COR</t>
  </si>
  <si>
    <t>Solenzara</t>
  </si>
  <si>
    <t>UKLR</t>
  </si>
  <si>
    <t>Rivne International Airport</t>
  </si>
  <si>
    <t>RWN</t>
  </si>
  <si>
    <t>UA-19</t>
  </si>
  <si>
    <t>Rivne</t>
  </si>
  <si>
    <t>DN53</t>
  </si>
  <si>
    <t>Kaduna Old Airport</t>
  </si>
  <si>
    <t>CYFB</t>
  </si>
  <si>
    <t>Iqaluit Airport</t>
  </si>
  <si>
    <t>YFB</t>
  </si>
  <si>
    <t>CA-NU</t>
  </si>
  <si>
    <t>Iqaluit</t>
  </si>
  <si>
    <t>PGWT</t>
  </si>
  <si>
    <t>Tinian International Airport</t>
  </si>
  <si>
    <t>TIQ</t>
  </si>
  <si>
    <t>Tinian Island</t>
  </si>
  <si>
    <t>MDST</t>
  </si>
  <si>
    <t>Cibao International Airport</t>
  </si>
  <si>
    <t>STI</t>
  </si>
  <si>
    <t>DO-25</t>
  </si>
  <si>
    <t>UMBB</t>
  </si>
  <si>
    <t>Brest Airport</t>
  </si>
  <si>
    <t>BQT</t>
  </si>
  <si>
    <t>BY-BR</t>
  </si>
  <si>
    <t>Brest</t>
  </si>
  <si>
    <t>SAZB</t>
  </si>
  <si>
    <t>Comandante Espora Airport</t>
  </si>
  <si>
    <t>BHI</t>
  </si>
  <si>
    <t>Bahia Blanca</t>
  </si>
  <si>
    <t>UAFO</t>
  </si>
  <si>
    <t>Osh Airport</t>
  </si>
  <si>
    <t>OSS</t>
  </si>
  <si>
    <t>KG-O</t>
  </si>
  <si>
    <t>Osh</t>
  </si>
  <si>
    <t>RPMZ</t>
  </si>
  <si>
    <t>Zamboanga International Airport</t>
  </si>
  <si>
    <t>ZAM</t>
  </si>
  <si>
    <t>PH-ZAS</t>
  </si>
  <si>
    <t>Zamboanga City</t>
  </si>
  <si>
    <t>VLXK</t>
  </si>
  <si>
    <t>Xieng Khouang Airport</t>
  </si>
  <si>
    <t>XKH</t>
  </si>
  <si>
    <t>LA-XI</t>
  </si>
  <si>
    <t>Xieng Khouang</t>
  </si>
  <si>
    <t>LIPA</t>
  </si>
  <si>
    <t>Aviano Air Base</t>
  </si>
  <si>
    <t>AVB</t>
  </si>
  <si>
    <t>Aviano (PN)</t>
  </si>
  <si>
    <t>LLRD</t>
  </si>
  <si>
    <t>Ramat David Air Base</t>
  </si>
  <si>
    <t>IL-Z</t>
  </si>
  <si>
    <t>Haifa</t>
  </si>
  <si>
    <t>UMII</t>
  </si>
  <si>
    <t>Vitebsk Vostochny Airport</t>
  </si>
  <si>
    <t>VTB</t>
  </si>
  <si>
    <t>BY-VI</t>
  </si>
  <si>
    <t>Vitebsk</t>
  </si>
  <si>
    <t>RCSS</t>
  </si>
  <si>
    <t>Taipei Songshan Airport</t>
  </si>
  <si>
    <t>TSA</t>
  </si>
  <si>
    <t>TW-TPE</t>
  </si>
  <si>
    <t>Taipei City</t>
  </si>
  <si>
    <t>SBMO</t>
  </si>
  <si>
    <t>Zumbi dos Palmares Airport</t>
  </si>
  <si>
    <t>MCZ</t>
  </si>
  <si>
    <t>BR-AL</t>
  </si>
  <si>
    <t>MaceiГі</t>
  </si>
  <si>
    <t>EFHA</t>
  </si>
  <si>
    <t>Halli Airport</t>
  </si>
  <si>
    <t>KEV</t>
  </si>
  <si>
    <t>FI-08</t>
  </si>
  <si>
    <t>JГ¤msГ¤</t>
  </si>
  <si>
    <t>EFJY</t>
  </si>
  <si>
    <t>JyvГ¤skylГ¤ Airport</t>
  </si>
  <si>
    <t>JYV</t>
  </si>
  <si>
    <t>JyvГ¤skylГ¤n Maalaiskunta</t>
  </si>
  <si>
    <t>DAON</t>
  </si>
  <si>
    <t>Zenata вЂ“ Messali El Hadj Airport</t>
  </si>
  <si>
    <t>TLM</t>
  </si>
  <si>
    <t>DZ-13</t>
  </si>
  <si>
    <t>Tlemcen</t>
  </si>
  <si>
    <t>EDDE</t>
  </si>
  <si>
    <t>Erfurt Airport</t>
  </si>
  <si>
    <t>ERF</t>
  </si>
  <si>
    <t>DE-TH</t>
  </si>
  <si>
    <t>Erfurt</t>
  </si>
  <si>
    <t>FCPP</t>
  </si>
  <si>
    <t>Antonio Agostinho-Neto International Airport</t>
  </si>
  <si>
    <t>PNR</t>
  </si>
  <si>
    <t>CG-5</t>
  </si>
  <si>
    <t>Pointe Noire</t>
  </si>
  <si>
    <t>FDMS</t>
  </si>
  <si>
    <t>Matsapha Airport</t>
  </si>
  <si>
    <t>MTS</t>
  </si>
  <si>
    <t>SZ-MA</t>
  </si>
  <si>
    <t>Manzini</t>
  </si>
  <si>
    <t>Africa/Mbabane</t>
  </si>
  <si>
    <t>FEFF</t>
  </si>
  <si>
    <t>Bangui M'Poko International Airport</t>
  </si>
  <si>
    <t>CF</t>
  </si>
  <si>
    <t>BGF</t>
  </si>
  <si>
    <t>CF-MP</t>
  </si>
  <si>
    <t>Bangui</t>
  </si>
  <si>
    <t>Africa/Bangui</t>
  </si>
  <si>
    <t>LEBB</t>
  </si>
  <si>
    <t>Bilbao Airport</t>
  </si>
  <si>
    <t>BIO</t>
  </si>
  <si>
    <t>Bilbao</t>
  </si>
  <si>
    <t>LFMT</t>
  </si>
  <si>
    <t>Montpellier-MГ©diterranГ©e Airport</t>
  </si>
  <si>
    <t>MPL</t>
  </si>
  <si>
    <t>Montpellier/MГ©diterranГ©e</t>
  </si>
  <si>
    <t>LZTT</t>
  </si>
  <si>
    <t>Poprad-Tatry Airport</t>
  </si>
  <si>
    <t>TAT</t>
  </si>
  <si>
    <t>Poprad</t>
  </si>
  <si>
    <t>MMCU</t>
  </si>
  <si>
    <t>General Roberto Fierro Villalobos International Airport</t>
  </si>
  <si>
    <t>CUU</t>
  </si>
  <si>
    <t>Chihuahua</t>
  </si>
  <si>
    <t>MMML</t>
  </si>
  <si>
    <t>General Rodolfo SГЎnchez Taboada International Airport</t>
  </si>
  <si>
    <t>MXL</t>
  </si>
  <si>
    <t>Mexicali</t>
  </si>
  <si>
    <t>NVVV</t>
  </si>
  <si>
    <t>Bauerfield International Airport</t>
  </si>
  <si>
    <t>VU</t>
  </si>
  <si>
    <t>VLI</t>
  </si>
  <si>
    <t>VU-SEE</t>
  </si>
  <si>
    <t>Port Vila</t>
  </si>
  <si>
    <t>Pacific/Efate</t>
  </si>
  <si>
    <t>RPVP</t>
  </si>
  <si>
    <t>Puerto Princesa Airport</t>
  </si>
  <si>
    <t>PPS</t>
  </si>
  <si>
    <t>PH-PLW</t>
  </si>
  <si>
    <t>Puerto Princesa City</t>
  </si>
  <si>
    <t>SBCG</t>
  </si>
  <si>
    <t>Campo Grande Airport</t>
  </si>
  <si>
    <t>CGR</t>
  </si>
  <si>
    <t>BR-MS</t>
  </si>
  <si>
    <t>Campo Grande</t>
  </si>
  <si>
    <t>America/Campo_Grande</t>
  </si>
  <si>
    <t>SBNT</t>
  </si>
  <si>
    <t>Natal Air Force Base</t>
  </si>
  <si>
    <t>SBUA</t>
  </si>
  <si>
    <t>SГЈo Gabriel da Cachoeira Airport</t>
  </si>
  <si>
    <t>SJL</t>
  </si>
  <si>
    <t>SГЈo Gabriel Da Cachoeira</t>
  </si>
  <si>
    <t>SBVH</t>
  </si>
  <si>
    <t>Brigadeiro CamarГЈo Airport</t>
  </si>
  <si>
    <t>BVH</t>
  </si>
  <si>
    <t>BR-RO</t>
  </si>
  <si>
    <t>Vilhena</t>
  </si>
  <si>
    <t>SKCG</t>
  </si>
  <si>
    <t>Rafael NuГ±ez International Airport</t>
  </si>
  <si>
    <t>CTG</t>
  </si>
  <si>
    <t>CO-BOL</t>
  </si>
  <si>
    <t>Cartagena</t>
  </si>
  <si>
    <t>SPST</t>
  </si>
  <si>
    <t>Cadete FAP Guillermo Del Castillo Paredes Airport</t>
  </si>
  <si>
    <t>TPP</t>
  </si>
  <si>
    <t>PE-SAM</t>
  </si>
  <si>
    <t>Tarapoto</t>
  </si>
  <si>
    <t>TNW</t>
  </si>
  <si>
    <t>Jumandy Airport</t>
  </si>
  <si>
    <t>EC-N</t>
  </si>
  <si>
    <t>Tena</t>
  </si>
  <si>
    <t>UAKD</t>
  </si>
  <si>
    <t>Zhezkazgan Airport</t>
  </si>
  <si>
    <t>DZN</t>
  </si>
  <si>
    <t>Zhezkazgan</t>
  </si>
  <si>
    <t>VTUI</t>
  </si>
  <si>
    <t>Sakon Nakhon Airport</t>
  </si>
  <si>
    <t>SNO</t>
  </si>
  <si>
    <t>TH-47</t>
  </si>
  <si>
    <t>VYMY</t>
  </si>
  <si>
    <t>Monywar Airport</t>
  </si>
  <si>
    <t>NYW</t>
  </si>
  <si>
    <t>Monywar</t>
  </si>
  <si>
    <t>WARQ</t>
  </si>
  <si>
    <t>Adisumarmo International Airport</t>
  </si>
  <si>
    <t>SOC</t>
  </si>
  <si>
    <t>ID-JT</t>
  </si>
  <si>
    <t>Sukarata(Solo)-Java Island</t>
  </si>
  <si>
    <t>ZBLA</t>
  </si>
  <si>
    <t>Hulunbuir Hailar Airport</t>
  </si>
  <si>
    <t>HLD</t>
  </si>
  <si>
    <t>Hailar</t>
  </si>
  <si>
    <t>ZBLF</t>
  </si>
  <si>
    <t>Linfen Qiaoli Airport</t>
  </si>
  <si>
    <t>LFQ</t>
  </si>
  <si>
    <t>Linfen</t>
  </si>
  <si>
    <t>ZMCD</t>
  </si>
  <si>
    <t>Choibalsan Airport</t>
  </si>
  <si>
    <t>COQ</t>
  </si>
  <si>
    <t>MN-061</t>
  </si>
  <si>
    <t>ZPCW</t>
  </si>
  <si>
    <t>Cangyuan Washan Airport</t>
  </si>
  <si>
    <t>CWJ</t>
  </si>
  <si>
    <t>Cangyuan Va Autonomous County</t>
  </si>
  <si>
    <t>ZSWH</t>
  </si>
  <si>
    <t>Weihai Dashuibo Airport</t>
  </si>
  <si>
    <t>WEH</t>
  </si>
  <si>
    <t>Weihai</t>
  </si>
  <si>
    <t>ZSYT</t>
  </si>
  <si>
    <t>Yantai Laishan Airport</t>
  </si>
  <si>
    <t>Yantai</t>
  </si>
  <si>
    <t>ZYMD</t>
  </si>
  <si>
    <t>Mudanjiang Hailang International Airport</t>
  </si>
  <si>
    <t>MDG</t>
  </si>
  <si>
    <t>Mudanjiang</t>
  </si>
  <si>
    <t>ZYQQ</t>
  </si>
  <si>
    <t>Qiqihar Sanjiazi Airport</t>
  </si>
  <si>
    <t>NDG</t>
  </si>
  <si>
    <t>Qiqihar</t>
  </si>
  <si>
    <t>ZYYJ</t>
  </si>
  <si>
    <t>Yanji Chaoyangchuan Airport</t>
  </si>
  <si>
    <t>YNJ</t>
  </si>
  <si>
    <t>Yanji</t>
  </si>
  <si>
    <t>EBSU</t>
  </si>
  <si>
    <t>Saint Hubert Air Base</t>
  </si>
  <si>
    <t>BE-WLX</t>
  </si>
  <si>
    <t>Saint Hubert</t>
  </si>
  <si>
    <t>EKEB</t>
  </si>
  <si>
    <t>Esbjerg Airport</t>
  </si>
  <si>
    <t>EBJ</t>
  </si>
  <si>
    <t>Esbjerg</t>
  </si>
  <si>
    <t>SBCC</t>
  </si>
  <si>
    <t>Campo de Provas Brigadeiro Veloso</t>
  </si>
  <si>
    <t>Novo Progresso</t>
  </si>
  <si>
    <t>SCFA</t>
  </si>
  <si>
    <t>AndrГ©s Sabella GГЎlvez International Airport</t>
  </si>
  <si>
    <t>ANF</t>
  </si>
  <si>
    <t>Antofagasta</t>
  </si>
  <si>
    <t>YAYE</t>
  </si>
  <si>
    <t>Ayers Rock Connellan Airport</t>
  </si>
  <si>
    <t>AYQ</t>
  </si>
  <si>
    <t>Ayers Rock</t>
  </si>
  <si>
    <t>OIKP</t>
  </si>
  <si>
    <t>Havadarya Airport</t>
  </si>
  <si>
    <t>HDR</t>
  </si>
  <si>
    <t>Havadarya</t>
  </si>
  <si>
    <t>OISY</t>
  </si>
  <si>
    <t>Yasouj Airport</t>
  </si>
  <si>
    <t>YES</t>
  </si>
  <si>
    <t>IR-18</t>
  </si>
  <si>
    <t>Yasouj</t>
  </si>
  <si>
    <t>OITP</t>
  </si>
  <si>
    <t>Parsabad-Moghan Airport</t>
  </si>
  <si>
    <t>PFQ</t>
  </si>
  <si>
    <t>Parsabad</t>
  </si>
  <si>
    <t>CYQU</t>
  </si>
  <si>
    <t>Grande Prairie Airport</t>
  </si>
  <si>
    <t>YQU</t>
  </si>
  <si>
    <t>Grande Prairie</t>
  </si>
  <si>
    <t>CYYT</t>
  </si>
  <si>
    <t>St. John's International Airport</t>
  </si>
  <si>
    <t>YYT</t>
  </si>
  <si>
    <t>KP-0031</t>
  </si>
  <si>
    <t>Panghyon Airport</t>
  </si>
  <si>
    <t>Kusong</t>
  </si>
  <si>
    <t>MPHO</t>
  </si>
  <si>
    <t>PanamГЎ PacГ­fico International Airport</t>
  </si>
  <si>
    <t>BLB</t>
  </si>
  <si>
    <t>PA-10</t>
  </si>
  <si>
    <t>PanamГЎ City</t>
  </si>
  <si>
    <t>VY02</t>
  </si>
  <si>
    <t>New Magway Airport</t>
  </si>
  <si>
    <t>MM-03</t>
  </si>
  <si>
    <t>Magway</t>
  </si>
  <si>
    <t>VYAN</t>
  </si>
  <si>
    <t>Ann Airport</t>
  </si>
  <si>
    <t>VBA</t>
  </si>
  <si>
    <t>MM-16</t>
  </si>
  <si>
    <t>Aeng</t>
  </si>
  <si>
    <t>VYBG</t>
  </si>
  <si>
    <t>Bagan Airport</t>
  </si>
  <si>
    <t>NYU</t>
  </si>
  <si>
    <t>Nyaung U</t>
  </si>
  <si>
    <t>VYHH</t>
  </si>
  <si>
    <t>Heho Airport</t>
  </si>
  <si>
    <t>HEH</t>
  </si>
  <si>
    <t>Heho</t>
  </si>
  <si>
    <t>VYST</t>
  </si>
  <si>
    <t>Shante Air Base</t>
  </si>
  <si>
    <t>Meiktila</t>
  </si>
  <si>
    <t>EGYP</t>
  </si>
  <si>
    <t>Mount Pleasant Airport</t>
  </si>
  <si>
    <t>FK</t>
  </si>
  <si>
    <t>MPN</t>
  </si>
  <si>
    <t>FK-U-A</t>
  </si>
  <si>
    <t>Mount Pleasant</t>
  </si>
  <si>
    <t>Atlantic/Stanley</t>
  </si>
  <si>
    <t>OEHW</t>
  </si>
  <si>
    <t>Hawtah Airport</t>
  </si>
  <si>
    <t>EGQL</t>
  </si>
  <si>
    <t>RAF Leuchars</t>
  </si>
  <si>
    <t>ADX</t>
  </si>
  <si>
    <t>St. Andrews</t>
  </si>
  <si>
    <t>FVBU</t>
  </si>
  <si>
    <t>Joshua Mqabuko Nkomo International Airport</t>
  </si>
  <si>
    <t>BUQ</t>
  </si>
  <si>
    <t>ZW-BU</t>
  </si>
  <si>
    <t>Bulawayo</t>
  </si>
  <si>
    <t>VOCB</t>
  </si>
  <si>
    <t>Coimbatore International Airport</t>
  </si>
  <si>
    <t>CJB</t>
  </si>
  <si>
    <t>Coimbatore</t>
  </si>
  <si>
    <t>LGAL</t>
  </si>
  <si>
    <t>Alexandroupoli Democritus Airport</t>
  </si>
  <si>
    <t>AXD</t>
  </si>
  <si>
    <t>GR-71</t>
  </si>
  <si>
    <t>Alexandroupolis</t>
  </si>
  <si>
    <t>ESOW</t>
  </si>
  <si>
    <t>Stockholm VГ¤sterГҐs Airport</t>
  </si>
  <si>
    <t>VST</t>
  </si>
  <si>
    <t>SE-U</t>
  </si>
  <si>
    <t>Stockholm / VГ¤sterГҐs</t>
  </si>
  <si>
    <t>OY75</t>
  </si>
  <si>
    <t>Canoxy Airport</t>
  </si>
  <si>
    <t>SKYP</t>
  </si>
  <si>
    <t>El Yopal Airport</t>
  </si>
  <si>
    <t>EYP</t>
  </si>
  <si>
    <t>CO-CAS</t>
  </si>
  <si>
    <t>El Yopal</t>
  </si>
  <si>
    <t>UKON</t>
  </si>
  <si>
    <t>Mykolaiv International Airport</t>
  </si>
  <si>
    <t>NLV</t>
  </si>
  <si>
    <t>UA-48</t>
  </si>
  <si>
    <t>Nikolayev</t>
  </si>
  <si>
    <t>RPUF</t>
  </si>
  <si>
    <t>Basa Air Base</t>
  </si>
  <si>
    <t>Floridablanca</t>
  </si>
  <si>
    <t>SAZN</t>
  </si>
  <si>
    <t>Presidente Peron Airport</t>
  </si>
  <si>
    <t>NQN</t>
  </si>
  <si>
    <t>AR-Q</t>
  </si>
  <si>
    <t>Neuquen</t>
  </si>
  <si>
    <t>UKCM</t>
  </si>
  <si>
    <t>Mariupol International Airport</t>
  </si>
  <si>
    <t>MPW</t>
  </si>
  <si>
    <t>UA-14</t>
  </si>
  <si>
    <t>Mariupol</t>
  </si>
  <si>
    <t>UMGG</t>
  </si>
  <si>
    <t>Gomel Airport</t>
  </si>
  <si>
    <t>GME</t>
  </si>
  <si>
    <t>BY-HO</t>
  </si>
  <si>
    <t>Gomel</t>
  </si>
  <si>
    <t>UMOO</t>
  </si>
  <si>
    <t>Mogilev Airport</t>
  </si>
  <si>
    <t>MVQ</t>
  </si>
  <si>
    <t>BY-MA</t>
  </si>
  <si>
    <t>Mogilev</t>
  </si>
  <si>
    <t>KP-0010</t>
  </si>
  <si>
    <t>Pyong Ni South Highway Strip</t>
  </si>
  <si>
    <t>WION</t>
  </si>
  <si>
    <t>Ranai Airport</t>
  </si>
  <si>
    <t>NTX</t>
  </si>
  <si>
    <t>Ranai-Natuna Besar Island</t>
  </si>
  <si>
    <t>AMC</t>
  </si>
  <si>
    <t>Mar de CortГ©s International Airport</t>
  </si>
  <si>
    <t>PPE</t>
  </si>
  <si>
    <t>MX-SON</t>
  </si>
  <si>
    <t>Puerto PeГ±asco</t>
  </si>
  <si>
    <t>FAPP</t>
  </si>
  <si>
    <t>Polokwane International Airport</t>
  </si>
  <si>
    <t>PTG</t>
  </si>
  <si>
    <t>Polokwane</t>
  </si>
  <si>
    <t>SAVT</t>
  </si>
  <si>
    <t>Almirante Marco Andres Zar Airport</t>
  </si>
  <si>
    <t>REL</t>
  </si>
  <si>
    <t>Rawson</t>
  </si>
  <si>
    <t>UMMG</t>
  </si>
  <si>
    <t>Hrodna Airport</t>
  </si>
  <si>
    <t>GNA</t>
  </si>
  <si>
    <t>BY-HR</t>
  </si>
  <si>
    <t>Hrodna</t>
  </si>
  <si>
    <t>YBMA</t>
  </si>
  <si>
    <t>Mount Isa Airport</t>
  </si>
  <si>
    <t>ISA</t>
  </si>
  <si>
    <t>Mount Isa</t>
  </si>
  <si>
    <t>YPED</t>
  </si>
  <si>
    <t>RAAF Base Edinburgh</t>
  </si>
  <si>
    <t>FABL</t>
  </si>
  <si>
    <t>Bram Fischer International Airport</t>
  </si>
  <si>
    <t>BFN</t>
  </si>
  <si>
    <t>ZA-FS</t>
  </si>
  <si>
    <t>Bloemfontain</t>
  </si>
  <si>
    <t>EGPH</t>
  </si>
  <si>
    <t>Edinburgh Airport</t>
  </si>
  <si>
    <t>EDI</t>
  </si>
  <si>
    <t>Edinburgh</t>
  </si>
  <si>
    <t>LTBO</t>
  </si>
  <si>
    <t>UЕџak Airport</t>
  </si>
  <si>
    <t>USQ</t>
  </si>
  <si>
    <t>TR-64</t>
  </si>
  <si>
    <t>UЕџak</t>
  </si>
  <si>
    <t>HSLI</t>
  </si>
  <si>
    <t>Kadugli Airport</t>
  </si>
  <si>
    <t>KDX</t>
  </si>
  <si>
    <t>SD-13</t>
  </si>
  <si>
    <t>Kadugli</t>
  </si>
  <si>
    <t>EBCI</t>
  </si>
  <si>
    <t>Brussels South Charleroi Airport</t>
  </si>
  <si>
    <t>CRL</t>
  </si>
  <si>
    <t>BE-WHT</t>
  </si>
  <si>
    <t>EPKK</t>
  </si>
  <si>
    <t>KrakГіw John Paul II International Airport</t>
  </si>
  <si>
    <t>KRK</t>
  </si>
  <si>
    <t>PL-MA</t>
  </si>
  <si>
    <t>KrakГіw</t>
  </si>
  <si>
    <t>LDSP</t>
  </si>
  <si>
    <t>Split Airport</t>
  </si>
  <si>
    <t>SPU</t>
  </si>
  <si>
    <t>HR-17</t>
  </si>
  <si>
    <t>Split</t>
  </si>
  <si>
    <t>LFRG</t>
  </si>
  <si>
    <t>Deauville-Saint-Gatien Airport</t>
  </si>
  <si>
    <t>DOL</t>
  </si>
  <si>
    <t>Deauville</t>
  </si>
  <si>
    <t>LIPI</t>
  </si>
  <si>
    <t>Rivolto Air Base</t>
  </si>
  <si>
    <t>Codroipo</t>
  </si>
  <si>
    <t>LWOH</t>
  </si>
  <si>
    <t>Ohrid St. Paul the Apostle Airport</t>
  </si>
  <si>
    <t>OHD</t>
  </si>
  <si>
    <t>MK-003</t>
  </si>
  <si>
    <t>Ohrid</t>
  </si>
  <si>
    <t>MMTM</t>
  </si>
  <si>
    <t>General Francisco Javier Mina International Airport</t>
  </si>
  <si>
    <t>TAM</t>
  </si>
  <si>
    <t>MX-TAM</t>
  </si>
  <si>
    <t>Tampico</t>
  </si>
  <si>
    <t>RJNH</t>
  </si>
  <si>
    <t>JASDF Hamamatsu Air Base</t>
  </si>
  <si>
    <t>JP-22</t>
  </si>
  <si>
    <t>Hamamatsu</t>
  </si>
  <si>
    <t>SAOS</t>
  </si>
  <si>
    <t>Valle Del Conlara International Airport</t>
  </si>
  <si>
    <t>RLO</t>
  </si>
  <si>
    <t>Merlo</t>
  </si>
  <si>
    <t>SAVV</t>
  </si>
  <si>
    <t>Gobernador Castello Airport</t>
  </si>
  <si>
    <t>VDM</t>
  </si>
  <si>
    <t>AR-R</t>
  </si>
  <si>
    <t>Viedma / Carmen de Patagones</t>
  </si>
  <si>
    <t>SAWC</t>
  </si>
  <si>
    <t>El Calafate Airport</t>
  </si>
  <si>
    <t>FTE</t>
  </si>
  <si>
    <t>El Calafate</t>
  </si>
  <si>
    <t>SAZT</t>
  </si>
  <si>
    <t>HГ©roes De Malvinas Airport</t>
  </si>
  <si>
    <t>TDL</t>
  </si>
  <si>
    <t>Tandil</t>
  </si>
  <si>
    <t>SBCB</t>
  </si>
  <si>
    <t>Cabo Frio Airport</t>
  </si>
  <si>
    <t>CFB</t>
  </si>
  <si>
    <t>Cabo Frio</t>
  </si>
  <si>
    <t>VDSR</t>
  </si>
  <si>
    <t>Siem Reap International Airport</t>
  </si>
  <si>
    <t>REP</t>
  </si>
  <si>
    <t>KH-17</t>
  </si>
  <si>
    <t>Siem Reap</t>
  </si>
  <si>
    <t>SBFZ</t>
  </si>
  <si>
    <t>Pinto Martins International Airport</t>
  </si>
  <si>
    <t>FOR</t>
  </si>
  <si>
    <t>BR-CE</t>
  </si>
  <si>
    <t>Fortaleza</t>
  </si>
  <si>
    <t>OIBS</t>
  </si>
  <si>
    <t>Sirri Island Airport</t>
  </si>
  <si>
    <t>SXI</t>
  </si>
  <si>
    <t>GAMB</t>
  </si>
  <si>
    <t>Mopti Airport</t>
  </si>
  <si>
    <t>MZI</t>
  </si>
  <si>
    <t>ML-5</t>
  </si>
  <si>
    <t>LIRE</t>
  </si>
  <si>
    <t>Pratica Di Mare Air Base</t>
  </si>
  <si>
    <t>Pomezia</t>
  </si>
  <si>
    <t>SBBH</t>
  </si>
  <si>
    <t>Pampulha - Carlos Drummond de Andrade Airport</t>
  </si>
  <si>
    <t>PLU</t>
  </si>
  <si>
    <t>VAPO</t>
  </si>
  <si>
    <t>Pune Airport / Lohagaon Air Force Station</t>
  </si>
  <si>
    <t>PNQ</t>
  </si>
  <si>
    <t>Pune</t>
  </si>
  <si>
    <t>CYMJ</t>
  </si>
  <si>
    <t>Moose Jaw Air Vice Marshal C. M. McEwen Airport</t>
  </si>
  <si>
    <t>YMJ</t>
  </si>
  <si>
    <t>CA-SK</t>
  </si>
  <si>
    <t>Moose Jaw</t>
  </si>
  <si>
    <t>America/Regina</t>
  </si>
  <si>
    <t>UACK</t>
  </si>
  <si>
    <t>Kokshetau Airport</t>
  </si>
  <si>
    <t>KOV</t>
  </si>
  <si>
    <t>Kokshetau</t>
  </si>
  <si>
    <t>OS66</t>
  </si>
  <si>
    <t>Rasin El Aboud Airport</t>
  </si>
  <si>
    <t>Al Bab</t>
  </si>
  <si>
    <t>CYXE</t>
  </si>
  <si>
    <t>Saskatoon John G. Diefenbaker International Airport</t>
  </si>
  <si>
    <t>YXE</t>
  </si>
  <si>
    <t>Saskatoon</t>
  </si>
  <si>
    <t>FQLC</t>
  </si>
  <si>
    <t>Lichinga Airport</t>
  </si>
  <si>
    <t>VXC</t>
  </si>
  <si>
    <t>MZ-A</t>
  </si>
  <si>
    <t>Lichinga</t>
  </si>
  <si>
    <t>SBZM</t>
  </si>
  <si>
    <t>Presidente Itamar Franco Airport</t>
  </si>
  <si>
    <t>IZA</t>
  </si>
  <si>
    <t>Juiz de Fora</t>
  </si>
  <si>
    <t>SDZY</t>
  </si>
  <si>
    <t>ESNY</t>
  </si>
  <si>
    <t>SГ¶derhamn Airport</t>
  </si>
  <si>
    <t>SOO</t>
  </si>
  <si>
    <t>SE-X</t>
  </si>
  <si>
    <t>SГ¶derhamn</t>
  </si>
  <si>
    <t>SVPA</t>
  </si>
  <si>
    <t>Cacique Aramare Airport</t>
  </si>
  <si>
    <t>PYH</t>
  </si>
  <si>
    <t>VE-Z</t>
  </si>
  <si>
    <t>Puerto Ayacucho</t>
  </si>
  <si>
    <t>TJ-UT45</t>
  </si>
  <si>
    <t>Gissar Air Base</t>
  </si>
  <si>
    <t>CO-0054</t>
  </si>
  <si>
    <t>RГ­ohacha Highway Strip</t>
  </si>
  <si>
    <t>CO-GUV</t>
  </si>
  <si>
    <t>RГ­ohacha</t>
  </si>
  <si>
    <t>EDAV</t>
  </si>
  <si>
    <t>Flugplatz Eberswalde-Finow</t>
  </si>
  <si>
    <t>Eberswalde</t>
  </si>
  <si>
    <t>EPSW</t>
  </si>
  <si>
    <t>Ељwidnik Airfield</t>
  </si>
  <si>
    <t>PL-LU</t>
  </si>
  <si>
    <t>Lublin</t>
  </si>
  <si>
    <t>ESNS</t>
  </si>
  <si>
    <t>SkellefteГҐ Airport</t>
  </si>
  <si>
    <t>SFT</t>
  </si>
  <si>
    <t>SE-AC</t>
  </si>
  <si>
    <t>SkellefteГҐ</t>
  </si>
  <si>
    <t>LFKB</t>
  </si>
  <si>
    <t>Bastia-Poretta Airport</t>
  </si>
  <si>
    <t>BIA</t>
  </si>
  <si>
    <t>Bastia/Poretta</t>
  </si>
  <si>
    <t>SPHI</t>
  </si>
  <si>
    <t>Capitan FAP Jose A Quinones Gonzales International Airport</t>
  </si>
  <si>
    <t>CIX</t>
  </si>
  <si>
    <t>PE-LAM</t>
  </si>
  <si>
    <t>Chiclayo</t>
  </si>
  <si>
    <t>TM-UT58</t>
  </si>
  <si>
    <t>Kala-I-Mor Airport</t>
  </si>
  <si>
    <t>Turkmenkarakul</t>
  </si>
  <si>
    <t>LTBY</t>
  </si>
  <si>
    <t>Anadolu Airport</t>
  </si>
  <si>
    <t>AOE</t>
  </si>
  <si>
    <t>EskiЕџehir</t>
  </si>
  <si>
    <t>EGUY</t>
  </si>
  <si>
    <t>RAF Wyton</t>
  </si>
  <si>
    <t>QUY</t>
  </si>
  <si>
    <t>St. Ives</t>
  </si>
  <si>
    <t>ESOK</t>
  </si>
  <si>
    <t>Karlstad Airport</t>
  </si>
  <si>
    <t>KSD</t>
  </si>
  <si>
    <t>SE-S</t>
  </si>
  <si>
    <t>Karlstad</t>
  </si>
  <si>
    <t>VOSX</t>
  </si>
  <si>
    <t>Coimbatore Air Force Station</t>
  </si>
  <si>
    <t>Sulur</t>
  </si>
  <si>
    <t>EYVI</t>
  </si>
  <si>
    <t>Vilnius International Airport</t>
  </si>
  <si>
    <t>VNO</t>
  </si>
  <si>
    <t>LT-VL</t>
  </si>
  <si>
    <t>Vilnius</t>
  </si>
  <si>
    <t>FLND</t>
  </si>
  <si>
    <t>Simon Mwansa Kapwepwe International Airport</t>
  </si>
  <si>
    <t>NLA</t>
  </si>
  <si>
    <t>ZM-08</t>
  </si>
  <si>
    <t>Ndola</t>
  </si>
  <si>
    <t>SBJP</t>
  </si>
  <si>
    <t>Presidente Castro Pinto International Airport</t>
  </si>
  <si>
    <t>JPA</t>
  </si>
  <si>
    <t>BR-PB</t>
  </si>
  <si>
    <t>JoГЈo Pessoa</t>
  </si>
  <si>
    <t>VODG</t>
  </si>
  <si>
    <t>Dundigul Air Force Academy</t>
  </si>
  <si>
    <t>YBHI</t>
  </si>
  <si>
    <t>Broken Hill Airport</t>
  </si>
  <si>
    <t>BHQ</t>
  </si>
  <si>
    <t>Broken Hill</t>
  </si>
  <si>
    <t>HAGM</t>
  </si>
  <si>
    <t>Gambella Airport</t>
  </si>
  <si>
    <t>GMB</t>
  </si>
  <si>
    <t>ET-GA</t>
  </si>
  <si>
    <t>Gambela</t>
  </si>
  <si>
    <t>EPMM</t>
  </si>
  <si>
    <t>Minsk Mazowiecki Military Air Base</t>
  </si>
  <si>
    <t>HE36</t>
  </si>
  <si>
    <t>Bir Jifjafah Airport</t>
  </si>
  <si>
    <t>El Hassana</t>
  </si>
  <si>
    <t>UWKS</t>
  </si>
  <si>
    <t>Cheboksary Airport</t>
  </si>
  <si>
    <t>CSY</t>
  </si>
  <si>
    <t>RU-CU</t>
  </si>
  <si>
    <t>Cheboksary</t>
  </si>
  <si>
    <t>VAJM</t>
  </si>
  <si>
    <t>Jamnagar Airport</t>
  </si>
  <si>
    <t>JGA</t>
  </si>
  <si>
    <t>Jamnagar</t>
  </si>
  <si>
    <t>FMMA</t>
  </si>
  <si>
    <t>Antananarivo Arivonimamo Airport</t>
  </si>
  <si>
    <t>Arivonimamo</t>
  </si>
  <si>
    <t>LUBM</t>
  </si>
  <si>
    <t>MДѓrculeЕџti International Airport</t>
  </si>
  <si>
    <t>MD-FR</t>
  </si>
  <si>
    <t>MДѓrculeЕџti</t>
  </si>
  <si>
    <t>UASK</t>
  </si>
  <si>
    <t>Ust-Kamennogorsk Airport</t>
  </si>
  <si>
    <t>UKK</t>
  </si>
  <si>
    <t>Ust Kamenogorsk</t>
  </si>
  <si>
    <t>WPEC</t>
  </si>
  <si>
    <t>Cakung Airport</t>
  </si>
  <si>
    <t>TL</t>
  </si>
  <si>
    <t>BCH</t>
  </si>
  <si>
    <t>TL-BA</t>
  </si>
  <si>
    <t>Baucau</t>
  </si>
  <si>
    <t>Asia/Dili</t>
  </si>
  <si>
    <t>EDDC</t>
  </si>
  <si>
    <t>Dresden Airport</t>
  </si>
  <si>
    <t>DRS</t>
  </si>
  <si>
    <t>Dresden</t>
  </si>
  <si>
    <t>ETSB</t>
  </si>
  <si>
    <t>BГјchel Air Base</t>
  </si>
  <si>
    <t>FQTT</t>
  </si>
  <si>
    <t>Chingozi Airport</t>
  </si>
  <si>
    <t>TET</t>
  </si>
  <si>
    <t>MZ-T</t>
  </si>
  <si>
    <t>Tete</t>
  </si>
  <si>
    <t>UKLI</t>
  </si>
  <si>
    <t>Ivano-Frankivsk International Airport</t>
  </si>
  <si>
    <t>IFO</t>
  </si>
  <si>
    <t>UA-26</t>
  </si>
  <si>
    <t>Ivano-Frankivsk</t>
  </si>
  <si>
    <t>USRK</t>
  </si>
  <si>
    <t>Kogalym International Airport</t>
  </si>
  <si>
    <t>KGP</t>
  </si>
  <si>
    <t>Kogalym</t>
  </si>
  <si>
    <t>HASO</t>
  </si>
  <si>
    <t>Asosa Airport</t>
  </si>
  <si>
    <t>ASO</t>
  </si>
  <si>
    <t>ET-BE</t>
  </si>
  <si>
    <t>Asosa</t>
  </si>
  <si>
    <t>LKPC</t>
  </si>
  <si>
    <t>Panensky Tynec Airport</t>
  </si>
  <si>
    <t>CZ-US</t>
  </si>
  <si>
    <t>Panensky Tynec</t>
  </si>
  <si>
    <t>OAHR</t>
  </si>
  <si>
    <t>Herat International Airport</t>
  </si>
  <si>
    <t>HEA</t>
  </si>
  <si>
    <t>AF-HER</t>
  </si>
  <si>
    <t>Guzara</t>
  </si>
  <si>
    <t>RKSG</t>
  </si>
  <si>
    <t>Camp Humphreys (A-511) Airfield</t>
  </si>
  <si>
    <t>Pyeongtaek</t>
  </si>
  <si>
    <t>RU-0211</t>
  </si>
  <si>
    <t>Taganrog Tsentralny Air Base</t>
  </si>
  <si>
    <t>UB12</t>
  </si>
  <si>
    <t>Nasosnaya Air Base</t>
  </si>
  <si>
    <t>AZ-SM</t>
  </si>
  <si>
    <t>Nasosnaya</t>
  </si>
  <si>
    <t>UBBG</t>
  </si>
  <si>
    <t>Ganja International Airport</t>
  </si>
  <si>
    <t>KVD</t>
  </si>
  <si>
    <t>AZ-GA</t>
  </si>
  <si>
    <t>Ganja</t>
  </si>
  <si>
    <t>X-MMTG</t>
  </si>
  <si>
    <t>Francisco Sarabia National Airport</t>
  </si>
  <si>
    <t>MX-CHP</t>
  </si>
  <si>
    <t>Tuxtla GutiГ©rrez</t>
  </si>
  <si>
    <t>DAAN</t>
  </si>
  <si>
    <t>Reggane Airport</t>
  </si>
  <si>
    <t>Reggane</t>
  </si>
  <si>
    <t>EPCE</t>
  </si>
  <si>
    <t>Cewice Air Base</t>
  </si>
  <si>
    <t>LД™bork</t>
  </si>
  <si>
    <t>EPMI</t>
  </si>
  <si>
    <t>Miroslawiec Military Air Base</t>
  </si>
  <si>
    <t>PL-ZP</t>
  </si>
  <si>
    <t>MirosЕ‚awiec</t>
  </si>
  <si>
    <t>EPPO</t>
  </si>
  <si>
    <t>PoznaЕ„-ЕЃawica Airport</t>
  </si>
  <si>
    <t>POZ</t>
  </si>
  <si>
    <t>PoznaЕ„</t>
  </si>
  <si>
    <t>OJHR</t>
  </si>
  <si>
    <t>H4 Air Base</t>
  </si>
  <si>
    <t>EFKE</t>
  </si>
  <si>
    <t>Kemi-Tornio Airport</t>
  </si>
  <si>
    <t>KEM</t>
  </si>
  <si>
    <t>Kemi / Tornio</t>
  </si>
  <si>
    <t>EPWR</t>
  </si>
  <si>
    <t>Copernicus WrocЕ‚aw Airport</t>
  </si>
  <si>
    <t>WRO</t>
  </si>
  <si>
    <t>PL-DS</t>
  </si>
  <si>
    <t>WrocЕ‚aw</t>
  </si>
  <si>
    <t>FM43</t>
  </si>
  <si>
    <t>Antsiranana Andrakaka Airport</t>
  </si>
  <si>
    <t>MG-D</t>
  </si>
  <si>
    <t>LQBK</t>
  </si>
  <si>
    <t>Banja Luka International Airport</t>
  </si>
  <si>
    <t>BNX</t>
  </si>
  <si>
    <t>BA-SRP</t>
  </si>
  <si>
    <t>Banja Luka</t>
  </si>
  <si>
    <t>LTCP</t>
  </si>
  <si>
    <t>AdД±yaman Airport</t>
  </si>
  <si>
    <t>ADF</t>
  </si>
  <si>
    <t>TR-02</t>
  </si>
  <si>
    <t>AdД±yaman</t>
  </si>
  <si>
    <t>UWOO</t>
  </si>
  <si>
    <t>Orenburg Central Airport</t>
  </si>
  <si>
    <t>REN</t>
  </si>
  <si>
    <t>Orenburg</t>
  </si>
  <si>
    <t>ESNQ</t>
  </si>
  <si>
    <t>Kiruna Airport</t>
  </si>
  <si>
    <t>KRN</t>
  </si>
  <si>
    <t>Kiruna</t>
  </si>
  <si>
    <t>LBRS</t>
  </si>
  <si>
    <t>Ruse Airport</t>
  </si>
  <si>
    <t>ROU</t>
  </si>
  <si>
    <t>BG-18</t>
  </si>
  <si>
    <t>Shtraklevo</t>
  </si>
  <si>
    <t>LSME</t>
  </si>
  <si>
    <t>Emmen Air Base</t>
  </si>
  <si>
    <t>EML</t>
  </si>
  <si>
    <t>CH-LU</t>
  </si>
  <si>
    <t>LYTV</t>
  </si>
  <si>
    <t>Tivat Airport</t>
  </si>
  <si>
    <t>ME</t>
  </si>
  <si>
    <t>TIV</t>
  </si>
  <si>
    <t>ME-19</t>
  </si>
  <si>
    <t>Tivat</t>
  </si>
  <si>
    <t>Europe/Podgorica</t>
  </si>
  <si>
    <t>TJ-UT44</t>
  </si>
  <si>
    <t>Murghab Airport</t>
  </si>
  <si>
    <t>TJ-GB</t>
  </si>
  <si>
    <t>Murghab</t>
  </si>
  <si>
    <t>UAAH</t>
  </si>
  <si>
    <t>Balkhash Airport</t>
  </si>
  <si>
    <t>BXH</t>
  </si>
  <si>
    <t>Balkhash</t>
  </si>
  <si>
    <t>UKDE</t>
  </si>
  <si>
    <t>Zaporizhzhia International Airport</t>
  </si>
  <si>
    <t>OZH</t>
  </si>
  <si>
    <t>UA-23</t>
  </si>
  <si>
    <t>Zaporizhia</t>
  </si>
  <si>
    <t>Begishevo Airport</t>
  </si>
  <si>
    <t>NBC</t>
  </si>
  <si>
    <t>Nizhnekamsk</t>
  </si>
  <si>
    <t>EFOU</t>
  </si>
  <si>
    <t>Oulu Airport</t>
  </si>
  <si>
    <t>OUL</t>
  </si>
  <si>
    <t>FI-14</t>
  </si>
  <si>
    <t>Oulu / Oulunsalo</t>
  </si>
  <si>
    <t>LTCR</t>
  </si>
  <si>
    <t>Mardin Airport</t>
  </si>
  <si>
    <t>MQM</t>
  </si>
  <si>
    <t>TR-47</t>
  </si>
  <si>
    <t>Mardin</t>
  </si>
  <si>
    <t>OMAH</t>
  </si>
  <si>
    <t>Al Hamra Aux Airport</t>
  </si>
  <si>
    <t>SCBA</t>
  </si>
  <si>
    <t>Balmaceda Airport</t>
  </si>
  <si>
    <t>BBA</t>
  </si>
  <si>
    <t>CL-AI</t>
  </si>
  <si>
    <t>Balmaceda</t>
  </si>
  <si>
    <t>SKAP</t>
  </si>
  <si>
    <t>Gomez Nino Apiay Air Base</t>
  </si>
  <si>
    <t>API</t>
  </si>
  <si>
    <t>CO-MET</t>
  </si>
  <si>
    <t>Apiay</t>
  </si>
  <si>
    <t>UG27</t>
  </si>
  <si>
    <t>Vaziani Air Base</t>
  </si>
  <si>
    <t>VABJ</t>
  </si>
  <si>
    <t>Bhuj Airport</t>
  </si>
  <si>
    <t>BHJ</t>
  </si>
  <si>
    <t>Bhuj</t>
  </si>
  <si>
    <t>CN-0036</t>
  </si>
  <si>
    <t>Shantou Waisha Airport</t>
  </si>
  <si>
    <t>Shantou (Longhu)</t>
  </si>
  <si>
    <t>CN-0082</t>
  </si>
  <si>
    <t>Baise Youjiang Airport</t>
  </si>
  <si>
    <t>AEB</t>
  </si>
  <si>
    <t>Baise (Tianyang)</t>
  </si>
  <si>
    <t>DXNG</t>
  </si>
  <si>
    <t>Niamtougou International Airport</t>
  </si>
  <si>
    <t>LRL</t>
  </si>
  <si>
    <t>TG-K</t>
  </si>
  <si>
    <t>Niamtougou</t>
  </si>
  <si>
    <t>EDBR</t>
  </si>
  <si>
    <t>Rothenburg/GГ¶rlitz Airport</t>
  </si>
  <si>
    <t>Rothenburg/Oberlausitz</t>
  </si>
  <si>
    <t>EDVK</t>
  </si>
  <si>
    <t>Kassel-Calden Airport</t>
  </si>
  <si>
    <t>KSF</t>
  </si>
  <si>
    <t>Kassel</t>
  </si>
  <si>
    <t>EFJO</t>
  </si>
  <si>
    <t>Joensuu Airport</t>
  </si>
  <si>
    <t>JOE</t>
  </si>
  <si>
    <t>FI-13</t>
  </si>
  <si>
    <t>Joensuu / Liperi</t>
  </si>
  <si>
    <t>EFKK</t>
  </si>
  <si>
    <t>Kokkola-Pietarsaari Airport</t>
  </si>
  <si>
    <t>KOK</t>
  </si>
  <si>
    <t>FI-07</t>
  </si>
  <si>
    <t>Kokkola / Kruunupyy</t>
  </si>
  <si>
    <t>EFKS</t>
  </si>
  <si>
    <t>Kuusamo Airport</t>
  </si>
  <si>
    <t>KAO</t>
  </si>
  <si>
    <t>Kuusamo</t>
  </si>
  <si>
    <t>EFKT</t>
  </si>
  <si>
    <t>KittilГ¤ Airport</t>
  </si>
  <si>
    <t>KTT</t>
  </si>
  <si>
    <t>KittilГ¤</t>
  </si>
  <si>
    <t>EFLP</t>
  </si>
  <si>
    <t>Lappeenranta Airport</t>
  </si>
  <si>
    <t>LPP</t>
  </si>
  <si>
    <t>FI-02</t>
  </si>
  <si>
    <t>Lappeenranta</t>
  </si>
  <si>
    <t>EFTU</t>
  </si>
  <si>
    <t>Turku Airport</t>
  </si>
  <si>
    <t>TKU</t>
  </si>
  <si>
    <t>FI-19</t>
  </si>
  <si>
    <t>Turku</t>
  </si>
  <si>
    <t>EHBK</t>
  </si>
  <si>
    <t>Maastricht Aachen Airport</t>
  </si>
  <si>
    <t>MST</t>
  </si>
  <si>
    <t>NL-LI</t>
  </si>
  <si>
    <t>Maastricht</t>
  </si>
  <si>
    <t>EHGG</t>
  </si>
  <si>
    <t>Eelde Airport</t>
  </si>
  <si>
    <t>GRQ</t>
  </si>
  <si>
    <t>NL-DR</t>
  </si>
  <si>
    <t>Groningen</t>
  </si>
  <si>
    <t>EPBY</t>
  </si>
  <si>
    <t>Bydgoszcz Ignacy Jan Paderewski Airport</t>
  </si>
  <si>
    <t>BZG</t>
  </si>
  <si>
    <t>PL-KP</t>
  </si>
  <si>
    <t>Bydgoszcz</t>
  </si>
  <si>
    <t>EPDE</t>
  </si>
  <si>
    <t>Deblin Military Air Base</t>
  </si>
  <si>
    <t>DД™blin</t>
  </si>
  <si>
    <t>EPKS</t>
  </si>
  <si>
    <t>Krzesiny Military Air Base</t>
  </si>
  <si>
    <t>EPLL</t>
  </si>
  <si>
    <t>ЕЃГіdЕє WЕ‚adysЕ‚aw Reymont Airport</t>
  </si>
  <si>
    <t>LCJ</t>
  </si>
  <si>
    <t>PL-LD</t>
  </si>
  <si>
    <t>ЕЃГіdЕє</t>
  </si>
  <si>
    <t>EPMB</t>
  </si>
  <si>
    <t>Malbork Military Air Base</t>
  </si>
  <si>
    <t>EPMO</t>
  </si>
  <si>
    <t>Modlin Airport</t>
  </si>
  <si>
    <t>WMI</t>
  </si>
  <si>
    <t>EPSC</t>
  </si>
  <si>
    <t>Szczecin-GoleniГіw "SolidarnoЕ›Д‡" Airport</t>
  </si>
  <si>
    <t>SZZ</t>
  </si>
  <si>
    <t>Goleniow</t>
  </si>
  <si>
    <t>EPSY</t>
  </si>
  <si>
    <t>Olsztyn-Mazury Airport</t>
  </si>
  <si>
    <t>SZY</t>
  </si>
  <si>
    <t>PL-WN</t>
  </si>
  <si>
    <t>Olsztyn</t>
  </si>
  <si>
    <t>EPZG</t>
  </si>
  <si>
    <t>Zielona GГіra-Babimost Airport</t>
  </si>
  <si>
    <t>IEG</t>
  </si>
  <si>
    <t>PL-LB</t>
  </si>
  <si>
    <t>Babimost</t>
  </si>
  <si>
    <t>ESNX</t>
  </si>
  <si>
    <t>Arvidsjaur Airport</t>
  </si>
  <si>
    <t>AJR</t>
  </si>
  <si>
    <t>Arvidsjaur</t>
  </si>
  <si>
    <t>ESNZ</t>
  </si>
  <si>
    <t>Г…re Г–stersund Airport</t>
  </si>
  <si>
    <t>OSD</t>
  </si>
  <si>
    <t>SE-Z</t>
  </si>
  <si>
    <t>Г–stersund</t>
  </si>
  <si>
    <t>ETNL</t>
  </si>
  <si>
    <t>Rostock-Laage Airport</t>
  </si>
  <si>
    <t>RLG</t>
  </si>
  <si>
    <t>Rostock</t>
  </si>
  <si>
    <t>FABE</t>
  </si>
  <si>
    <t>Bisho Airport</t>
  </si>
  <si>
    <t>BIY</t>
  </si>
  <si>
    <t>ZA-EC</t>
  </si>
  <si>
    <t>Bisho</t>
  </si>
  <si>
    <t>FKKU</t>
  </si>
  <si>
    <t>Bafoussam Airport</t>
  </si>
  <si>
    <t>BFX</t>
  </si>
  <si>
    <t>CM-OU</t>
  </si>
  <si>
    <t>Bafoussam</t>
  </si>
  <si>
    <t>FKKV</t>
  </si>
  <si>
    <t>Bamenda Airport</t>
  </si>
  <si>
    <t>BPC</t>
  </si>
  <si>
    <t>CM-NW</t>
  </si>
  <si>
    <t>Bamenda</t>
  </si>
  <si>
    <t>FNCA</t>
  </si>
  <si>
    <t>Cabinda Airport</t>
  </si>
  <si>
    <t>CAB</t>
  </si>
  <si>
    <t>AO-CAB</t>
  </si>
  <si>
    <t>Cabinda</t>
  </si>
  <si>
    <t>FNKU</t>
  </si>
  <si>
    <t>Kuito Airport</t>
  </si>
  <si>
    <t>SVP</t>
  </si>
  <si>
    <t>AO-BIE</t>
  </si>
  <si>
    <t>Kuito</t>
  </si>
  <si>
    <t>FNMO</t>
  </si>
  <si>
    <t>Welwitschia Mirabilis International Airport</t>
  </si>
  <si>
    <t>MSZ</t>
  </si>
  <si>
    <t>AO-NAM</t>
  </si>
  <si>
    <t>MoГ§Гўmedes</t>
  </si>
  <si>
    <t>FZJH</t>
  </si>
  <si>
    <t>Matari Airport</t>
  </si>
  <si>
    <t>IRP</t>
  </si>
  <si>
    <t>GAGO</t>
  </si>
  <si>
    <t>Gao Airport</t>
  </si>
  <si>
    <t>GAQ</t>
  </si>
  <si>
    <t>ML-7</t>
  </si>
  <si>
    <t>GATS</t>
  </si>
  <si>
    <t>Tessalit Airport</t>
  </si>
  <si>
    <t>GMTA</t>
  </si>
  <si>
    <t>Cherif Al Idrissi Airport</t>
  </si>
  <si>
    <t>AHU</t>
  </si>
  <si>
    <t>MA-HOC</t>
  </si>
  <si>
    <t>Al Hoceima</t>
  </si>
  <si>
    <t>GQNK</t>
  </si>
  <si>
    <t>KaГ©di Airport</t>
  </si>
  <si>
    <t>KED</t>
  </si>
  <si>
    <t>MR-04</t>
  </si>
  <si>
    <t>KaГ©di</t>
  </si>
  <si>
    <t>GQPZ</t>
  </si>
  <si>
    <t>Tazadit Airport</t>
  </si>
  <si>
    <t>OUZ</t>
  </si>
  <si>
    <t>MR-11</t>
  </si>
  <si>
    <t>ZouГ©rate</t>
  </si>
  <si>
    <t>HSFA</t>
  </si>
  <si>
    <t>Paloich Airport, Heliport</t>
  </si>
  <si>
    <t>SS</t>
  </si>
  <si>
    <t>HGI</t>
  </si>
  <si>
    <t>SS-23</t>
  </si>
  <si>
    <t>Higleig</t>
  </si>
  <si>
    <t>HSKA</t>
  </si>
  <si>
    <t>Kassala Airport</t>
  </si>
  <si>
    <t>KSL</t>
  </si>
  <si>
    <t>SD-05</t>
  </si>
  <si>
    <t>Kassala</t>
  </si>
  <si>
    <t>HSPN</t>
  </si>
  <si>
    <t>Port Sudan New International Airport</t>
  </si>
  <si>
    <t>PZU</t>
  </si>
  <si>
    <t>SD-26</t>
  </si>
  <si>
    <t>Port Sudan</t>
  </si>
  <si>
    <t>KP-0032</t>
  </si>
  <si>
    <t>Orang (Chongjin) Airport</t>
  </si>
  <si>
    <t>RGO</t>
  </si>
  <si>
    <t>KP-09</t>
  </si>
  <si>
    <t>Hoemun-ri</t>
  </si>
  <si>
    <t>KP-0039</t>
  </si>
  <si>
    <t>Kwail Air Base</t>
  </si>
  <si>
    <t>Kwail</t>
  </si>
  <si>
    <t>KP-0075</t>
  </si>
  <si>
    <t>Nuchon Ni Airfield</t>
  </si>
  <si>
    <t>KP-06</t>
  </si>
  <si>
    <t>Nuchon Ni</t>
  </si>
  <si>
    <t>LBPD</t>
  </si>
  <si>
    <t>Plovdiv International Airport</t>
  </si>
  <si>
    <t>PDV</t>
  </si>
  <si>
    <t>Plovdiv</t>
  </si>
  <si>
    <t>LBWN</t>
  </si>
  <si>
    <t>Varna Airport</t>
  </si>
  <si>
    <t>VAR</t>
  </si>
  <si>
    <t>BG-03</t>
  </si>
  <si>
    <t>Varna</t>
  </si>
  <si>
    <t>LDZD</t>
  </si>
  <si>
    <t>Zadar Airport</t>
  </si>
  <si>
    <t>ZAD</t>
  </si>
  <si>
    <t>HR-13</t>
  </si>
  <si>
    <t>Zemunik (Zadar)</t>
  </si>
  <si>
    <t>LESA</t>
  </si>
  <si>
    <t>Salamanca Airport</t>
  </si>
  <si>
    <t>SLM</t>
  </si>
  <si>
    <t>Salamanca</t>
  </si>
  <si>
    <t>LFBL</t>
  </si>
  <si>
    <t>Limoges Airport</t>
  </si>
  <si>
    <t>LIG</t>
  </si>
  <si>
    <t>Limoges/Bellegarde</t>
  </si>
  <si>
    <t>LFBP</t>
  </si>
  <si>
    <t>Pau PyrГ©nГ©es Airport</t>
  </si>
  <si>
    <t>PUF</t>
  </si>
  <si>
    <t>Pau/PyrГ©nГ©es (Uzein)</t>
  </si>
  <si>
    <t>LFJL</t>
  </si>
  <si>
    <t>Metz-Nancy-Lorraine Airport</t>
  </si>
  <si>
    <t>ETZ</t>
  </si>
  <si>
    <t>Metz / Nancy</t>
  </si>
  <si>
    <t>LFMP</t>
  </si>
  <si>
    <t>Perpignan-Rivesaltes (LlabanГЁre) Airport</t>
  </si>
  <si>
    <t>PGF</t>
  </si>
  <si>
    <t>Perpignan/Rivesaltes</t>
  </si>
  <si>
    <t>LHSM</t>
  </si>
  <si>
    <t>HГ©vГ­zвЂ“Balaton Airport</t>
  </si>
  <si>
    <t>SOB</t>
  </si>
  <si>
    <t>HU-ZA</t>
  </si>
  <si>
    <t>SГЎrmellГ©k</t>
  </si>
  <si>
    <t>LJMB</t>
  </si>
  <si>
    <t>Maribor Airport</t>
  </si>
  <si>
    <t>MBX</t>
  </si>
  <si>
    <t>SI-070</t>
  </si>
  <si>
    <t>LKCS</t>
  </si>
  <si>
    <t>ДЊeskГ© BudД›jovice Airport</t>
  </si>
  <si>
    <t>CZ-JC</t>
  </si>
  <si>
    <t>ДЊeskГ© BudД›jovice</t>
  </si>
  <si>
    <t>LKPD</t>
  </si>
  <si>
    <t>Pardubice Airport</t>
  </si>
  <si>
    <t>PED</t>
  </si>
  <si>
    <t>CZ-PA</t>
  </si>
  <si>
    <t>Pardubice</t>
  </si>
  <si>
    <t>LKVO</t>
  </si>
  <si>
    <t>Vodochody Airport</t>
  </si>
  <si>
    <t>VOD</t>
  </si>
  <si>
    <t>CZ-ST</t>
  </si>
  <si>
    <t>Vodochody</t>
  </si>
  <si>
    <t>LR79</t>
  </si>
  <si>
    <t>Ianca Air Base</t>
  </si>
  <si>
    <t>RO-BR</t>
  </si>
  <si>
    <t>Ianca</t>
  </si>
  <si>
    <t>LR80</t>
  </si>
  <si>
    <t>FeteЕџti Air Base</t>
  </si>
  <si>
    <t>RO-IL</t>
  </si>
  <si>
    <t>FeteЕџti</t>
  </si>
  <si>
    <t>LR82</t>
  </si>
  <si>
    <t>Boboc Air Base</t>
  </si>
  <si>
    <t>RO-BZ</t>
  </si>
  <si>
    <t>Boboc</t>
  </si>
  <si>
    <t>LRBC</t>
  </si>
  <si>
    <t>BacДѓu Airport</t>
  </si>
  <si>
    <t>BCM</t>
  </si>
  <si>
    <t>RO-BC</t>
  </si>
  <si>
    <t>BacДѓu</t>
  </si>
  <si>
    <t>LRCT</t>
  </si>
  <si>
    <t>CГўmpia Turzii Air Base</t>
  </si>
  <si>
    <t>RO-CJ</t>
  </si>
  <si>
    <t>CГўmpia Turzii</t>
  </si>
  <si>
    <t>LRCV</t>
  </si>
  <si>
    <t>Craiova Airport</t>
  </si>
  <si>
    <t>CRA</t>
  </si>
  <si>
    <t>RO-DJ</t>
  </si>
  <si>
    <t>Craiova</t>
  </si>
  <si>
    <t>LYNI</t>
  </si>
  <si>
    <t>Nis Airport</t>
  </si>
  <si>
    <t>INI</t>
  </si>
  <si>
    <t>RS-20</t>
  </si>
  <si>
    <t>Nis</t>
  </si>
  <si>
    <t>LYPG</t>
  </si>
  <si>
    <t>Podgorica Airport / Podgorica Golubovci Airbase</t>
  </si>
  <si>
    <t>TGD</t>
  </si>
  <si>
    <t>ME-16</t>
  </si>
  <si>
    <t>Podgorica</t>
  </si>
  <si>
    <t>MMCP</t>
  </si>
  <si>
    <t>Ingeniero Alberto AcuГ±a Ongay International Airport</t>
  </si>
  <si>
    <t>CPE</t>
  </si>
  <si>
    <t>MX-CAM</t>
  </si>
  <si>
    <t>Campeche</t>
  </si>
  <si>
    <t>MMLP</t>
  </si>
  <si>
    <t>Manuel MГЎrquez de LeГіn International Airport</t>
  </si>
  <si>
    <t>LAP</t>
  </si>
  <si>
    <t>La Paz</t>
  </si>
  <si>
    <t>MMTG</t>
  </si>
  <si>
    <t>Angel Albino Corzo International Airport</t>
  </si>
  <si>
    <t>TGZ</t>
  </si>
  <si>
    <t>MMZH</t>
  </si>
  <si>
    <t>Ixtapa Zihuatanejo International Airport</t>
  </si>
  <si>
    <t>ZIH</t>
  </si>
  <si>
    <t>Ixtapa</t>
  </si>
  <si>
    <t>MUNG</t>
  </si>
  <si>
    <t>Rafael Cabrera Airport</t>
  </si>
  <si>
    <t>GER</t>
  </si>
  <si>
    <t>Nueva Gerona</t>
  </si>
  <si>
    <t>OIBL</t>
  </si>
  <si>
    <t>Bandar Lengeh Airport</t>
  </si>
  <si>
    <t>BDH</t>
  </si>
  <si>
    <t>Bandar Lengeh</t>
  </si>
  <si>
    <t>OOKB</t>
  </si>
  <si>
    <t>Khasab Air Base</t>
  </si>
  <si>
    <t>KHS</t>
  </si>
  <si>
    <t>OM-MU</t>
  </si>
  <si>
    <t>Khasab</t>
  </si>
  <si>
    <t>RJBE</t>
  </si>
  <si>
    <t>Kobe Airport</t>
  </si>
  <si>
    <t>UKB</t>
  </si>
  <si>
    <t>JP-28</t>
  </si>
  <si>
    <t>Kobe</t>
  </si>
  <si>
    <t>RJCB</t>
  </si>
  <si>
    <t>Tokachi-Obihiro Airport</t>
  </si>
  <si>
    <t>OBO</t>
  </si>
  <si>
    <t>Obihiro</t>
  </si>
  <si>
    <t>RJCK</t>
  </si>
  <si>
    <t>Kushiro Airport</t>
  </si>
  <si>
    <t>KUH</t>
  </si>
  <si>
    <t>Kushiro</t>
  </si>
  <si>
    <t>RJCM</t>
  </si>
  <si>
    <t>Memanbetsu Airport</t>
  </si>
  <si>
    <t>MMB</t>
  </si>
  <si>
    <t>ЕЊzora</t>
  </si>
  <si>
    <t>RJFR</t>
  </si>
  <si>
    <t>Kitakyushu Airport</t>
  </si>
  <si>
    <t>KKJ</t>
  </si>
  <si>
    <t>Kitakyushu</t>
  </si>
  <si>
    <t>RJOH</t>
  </si>
  <si>
    <t>Yonago Kitaro Airport / JASDF Miho Air Base</t>
  </si>
  <si>
    <t>YGJ</t>
  </si>
  <si>
    <t>JP-31</t>
  </si>
  <si>
    <t>Yonago</t>
  </si>
  <si>
    <t>RJOK</t>
  </si>
  <si>
    <t>Kochi Ryoma Airport</t>
  </si>
  <si>
    <t>KCZ</t>
  </si>
  <si>
    <t>JP-39</t>
  </si>
  <si>
    <t>Nankoku</t>
  </si>
  <si>
    <t>RJSF</t>
  </si>
  <si>
    <t>Fukushima Airport</t>
  </si>
  <si>
    <t>FKS</t>
  </si>
  <si>
    <t>JP-07</t>
  </si>
  <si>
    <t>Sukagawa</t>
  </si>
  <si>
    <t>RJSI</t>
  </si>
  <si>
    <t>Morioka Hanamaki Airport</t>
  </si>
  <si>
    <t>HNA</t>
  </si>
  <si>
    <t>JP-03</t>
  </si>
  <si>
    <t>Hanamaki</t>
  </si>
  <si>
    <t>RKNY</t>
  </si>
  <si>
    <t>Yangyang International Airport</t>
  </si>
  <si>
    <t>YNY</t>
  </si>
  <si>
    <t>Gonghang-ro</t>
  </si>
  <si>
    <t>RPVI</t>
  </si>
  <si>
    <t>Iloilo International Airport</t>
  </si>
  <si>
    <t>ILO</t>
  </si>
  <si>
    <t>PH-ILI</t>
  </si>
  <si>
    <t>Iloilo (Cabatuan)</t>
  </si>
  <si>
    <t>RU-0035</t>
  </si>
  <si>
    <t>Grozny North Airport</t>
  </si>
  <si>
    <t>GRV</t>
  </si>
  <si>
    <t>RU-CE</t>
  </si>
  <si>
    <t>Grozny</t>
  </si>
  <si>
    <t>RU-0372</t>
  </si>
  <si>
    <t>Rostov-na-Donu Tsentralny Air Base</t>
  </si>
  <si>
    <t>SAVY</t>
  </si>
  <si>
    <t>El Tehuelche Airport</t>
  </si>
  <si>
    <t>PMY</t>
  </si>
  <si>
    <t>Puerto Madryn</t>
  </si>
  <si>
    <t>SAZY</t>
  </si>
  <si>
    <t>Aviador C. Campos Airport</t>
  </si>
  <si>
    <t>CPC</t>
  </si>
  <si>
    <t>Chapelco/San Martin de los Andes</t>
  </si>
  <si>
    <t>SBAT</t>
  </si>
  <si>
    <t>Piloto Osvaldo Marques Dias Airport</t>
  </si>
  <si>
    <t>AFL</t>
  </si>
  <si>
    <t>BR-MT</t>
  </si>
  <si>
    <t>Alta Floresta</t>
  </si>
  <si>
    <t>SBGO</t>
  </si>
  <si>
    <t>Santa Genoveva Airport</t>
  </si>
  <si>
    <t>GYN</t>
  </si>
  <si>
    <t>GoiГўnia</t>
  </si>
  <si>
    <t>SBPJ</t>
  </si>
  <si>
    <t>Brigadeiro Lysias Rodrigues Airport</t>
  </si>
  <si>
    <t>PMW</t>
  </si>
  <si>
    <t>BR-TO</t>
  </si>
  <si>
    <t>Palmas</t>
  </si>
  <si>
    <t>SCFM</t>
  </si>
  <si>
    <t>Capitan Fuentes Martinez Airport Airport</t>
  </si>
  <si>
    <t>WPR</t>
  </si>
  <si>
    <t>Porvenir</t>
  </si>
  <si>
    <t>SE-0016</t>
  </si>
  <si>
    <t>Scandinavian Mountains Airport</t>
  </si>
  <si>
    <t>SCR</t>
  </si>
  <si>
    <t>SE-W</t>
  </si>
  <si>
    <t>SГ¤len / Trysil</t>
  </si>
  <si>
    <t>SEMC</t>
  </si>
  <si>
    <t>Coronel E Carvajal Airport</t>
  </si>
  <si>
    <t>XMS</t>
  </si>
  <si>
    <t>EC-S</t>
  </si>
  <si>
    <t>Macas</t>
  </si>
  <si>
    <t>SKMD</t>
  </si>
  <si>
    <t>Enrique Olaya Herrera Airport</t>
  </si>
  <si>
    <t>EOH</t>
  </si>
  <si>
    <t>SPHY</t>
  </si>
  <si>
    <t>Andahuaylas Airport</t>
  </si>
  <si>
    <t>ANS</t>
  </si>
  <si>
    <t>PE-APU</t>
  </si>
  <si>
    <t>Andahuaylas</t>
  </si>
  <si>
    <t>SPJR</t>
  </si>
  <si>
    <t>Mayor General FAP Armando Revoredo Iglesias Airport</t>
  </si>
  <si>
    <t>CJA</t>
  </si>
  <si>
    <t>PE-CAJ</t>
  </si>
  <si>
    <t>Cajamarca</t>
  </si>
  <si>
    <t>SPLO</t>
  </si>
  <si>
    <t>Ilo Airport</t>
  </si>
  <si>
    <t>ILQ</t>
  </si>
  <si>
    <t>PE-MOQ</t>
  </si>
  <si>
    <t>Ilo</t>
  </si>
  <si>
    <t>SPME</t>
  </si>
  <si>
    <t>Capitan FAP Pedro Canga Rodriguez Airport</t>
  </si>
  <si>
    <t>TBP</t>
  </si>
  <si>
    <t>PE-TUM</t>
  </si>
  <si>
    <t>Tumbes</t>
  </si>
  <si>
    <t>SPNC</t>
  </si>
  <si>
    <t>Alferez Fap David Figueroa Fernandini Airport</t>
  </si>
  <si>
    <t>HUU</t>
  </si>
  <si>
    <t>PE-HUC</t>
  </si>
  <si>
    <t>HuГЎnuco</t>
  </si>
  <si>
    <t>SPQT</t>
  </si>
  <si>
    <t>Coronel FAP Francisco Secada Vignetta International Airport</t>
  </si>
  <si>
    <t>IQT</t>
  </si>
  <si>
    <t>PE-LOR</t>
  </si>
  <si>
    <t>Iquitos</t>
  </si>
  <si>
    <t>SPTN</t>
  </si>
  <si>
    <t>Coronel FAP Carlos Ciriani Santa Rosa International Airport</t>
  </si>
  <si>
    <t>TCQ</t>
  </si>
  <si>
    <t>PE-TAC</t>
  </si>
  <si>
    <t>Tacna</t>
  </si>
  <si>
    <t>SPUR</t>
  </si>
  <si>
    <t>CapitГЎn FAP Guillermo Concha Iberico International Airport</t>
  </si>
  <si>
    <t>PIU</t>
  </si>
  <si>
    <t>PE-PIU</t>
  </si>
  <si>
    <t>Piura</t>
  </si>
  <si>
    <t>UASP</t>
  </si>
  <si>
    <t>Pavlodar Airport</t>
  </si>
  <si>
    <t>PWQ</t>
  </si>
  <si>
    <t>KZ-PAV</t>
  </si>
  <si>
    <t>Pavlodar</t>
  </si>
  <si>
    <t>UGKO</t>
  </si>
  <si>
    <t>David the Builder Kutaisi International Airport</t>
  </si>
  <si>
    <t>KUT</t>
  </si>
  <si>
    <t>GE-IM</t>
  </si>
  <si>
    <t>Kopitnari</t>
  </si>
  <si>
    <t>UGSB</t>
  </si>
  <si>
    <t>Batumi International Airport</t>
  </si>
  <si>
    <t>BUS</t>
  </si>
  <si>
    <t>GE-AJ</t>
  </si>
  <si>
    <t>Batumi</t>
  </si>
  <si>
    <t>UHKK</t>
  </si>
  <si>
    <t>Komsomolsk-on-Amur Airport</t>
  </si>
  <si>
    <t>KXK</t>
  </si>
  <si>
    <t>Komsomolsk-on-Amur</t>
  </si>
  <si>
    <t>UHMP</t>
  </si>
  <si>
    <t>Pevek Airport</t>
  </si>
  <si>
    <t>PWE</t>
  </si>
  <si>
    <t>Apapelgino</t>
  </si>
  <si>
    <t>UK59</t>
  </si>
  <si>
    <t>Chuhuiv Air Base</t>
  </si>
  <si>
    <t>UA-63</t>
  </si>
  <si>
    <t>Chuhuiv</t>
  </si>
  <si>
    <t>UK61</t>
  </si>
  <si>
    <t>Jagellon Airfield</t>
  </si>
  <si>
    <t>Gorodok</t>
  </si>
  <si>
    <t>UKDR</t>
  </si>
  <si>
    <t>Kryvyi Rih International Airport</t>
  </si>
  <si>
    <t>KWG</t>
  </si>
  <si>
    <t>Kryvyi Rih</t>
  </si>
  <si>
    <t>ULAA</t>
  </si>
  <si>
    <t>Talagi Airport</t>
  </si>
  <si>
    <t>ARH</t>
  </si>
  <si>
    <t>RU-ARK</t>
  </si>
  <si>
    <t>Archangelsk</t>
  </si>
  <si>
    <t>ULKS</t>
  </si>
  <si>
    <t>Savvatiya Air Base</t>
  </si>
  <si>
    <t>Kotlas</t>
  </si>
  <si>
    <t>ULMM</t>
  </si>
  <si>
    <t>Murmansk Airport</t>
  </si>
  <si>
    <t>MMK</t>
  </si>
  <si>
    <t>RU-MUR</t>
  </si>
  <si>
    <t>Murmansk</t>
  </si>
  <si>
    <t>ULPB</t>
  </si>
  <si>
    <t>Petrozavodsk Airport</t>
  </si>
  <si>
    <t>PES</t>
  </si>
  <si>
    <t>RU-KR</t>
  </si>
  <si>
    <t>Petrozavodsk</t>
  </si>
  <si>
    <t>UMKK</t>
  </si>
  <si>
    <t>Khrabrovo Airport</t>
  </si>
  <si>
    <t>KGD</t>
  </si>
  <si>
    <t>RU-KGD</t>
  </si>
  <si>
    <t>Kaliningrad</t>
  </si>
  <si>
    <t>Europe/Kaliningrad</t>
  </si>
  <si>
    <t>UMNV</t>
  </si>
  <si>
    <t>Pruzhany Air Base</t>
  </si>
  <si>
    <t>Pruzhany</t>
  </si>
  <si>
    <t>UNOO</t>
  </si>
  <si>
    <t>Omsk Central Airport</t>
  </si>
  <si>
    <t>OMS</t>
  </si>
  <si>
    <t>RU-OMS</t>
  </si>
  <si>
    <t>Omsk</t>
  </si>
  <si>
    <t>Asia/Omsk</t>
  </si>
  <si>
    <t>UNTT</t>
  </si>
  <si>
    <t>Bogashevo Airport</t>
  </si>
  <si>
    <t>TOF</t>
  </si>
  <si>
    <t>RU-TOM</t>
  </si>
  <si>
    <t>Tomsk</t>
  </si>
  <si>
    <t>URKA</t>
  </si>
  <si>
    <t>Anapa Vityazevo Airport</t>
  </si>
  <si>
    <t>AAQ</t>
  </si>
  <si>
    <t>Anapa</t>
  </si>
  <si>
    <t>URWA</t>
  </si>
  <si>
    <t>Astrakhan Airport</t>
  </si>
  <si>
    <t>ASF</t>
  </si>
  <si>
    <t>RU-AST</t>
  </si>
  <si>
    <t>Astrakhan</t>
  </si>
  <si>
    <t>USII</t>
  </si>
  <si>
    <t>Izhevsk Airport</t>
  </si>
  <si>
    <t>IJK</t>
  </si>
  <si>
    <t>RU-UD</t>
  </si>
  <si>
    <t>Izhevsk</t>
  </si>
  <si>
    <t>UTAK</t>
  </si>
  <si>
    <t>Turkmenbashi International Airport</t>
  </si>
  <si>
    <t>KRW</t>
  </si>
  <si>
    <t>TM-B</t>
  </si>
  <si>
    <t>Turkmenbashi</t>
  </si>
  <si>
    <t>UUEM</t>
  </si>
  <si>
    <t>Migalovo Air Base</t>
  </si>
  <si>
    <t>KLD</t>
  </si>
  <si>
    <t>RU-TVE</t>
  </si>
  <si>
    <t>Tver</t>
  </si>
  <si>
    <t>UUOK</t>
  </si>
  <si>
    <t>Kursk East Airport</t>
  </si>
  <si>
    <t>URS</t>
  </si>
  <si>
    <t>RU-KRS</t>
  </si>
  <si>
    <t>Kursk</t>
  </si>
  <si>
    <t>UUYY</t>
  </si>
  <si>
    <t>Syktyvkar Airport</t>
  </si>
  <si>
    <t>SCW</t>
  </si>
  <si>
    <t>RU-KO</t>
  </si>
  <si>
    <t>Syktyvkar</t>
  </si>
  <si>
    <t>VDSV</t>
  </si>
  <si>
    <t>Sihanoukville International Airport</t>
  </si>
  <si>
    <t>KOS</t>
  </si>
  <si>
    <t>KH-18</t>
  </si>
  <si>
    <t>Sihanoukville</t>
  </si>
  <si>
    <t>VELP</t>
  </si>
  <si>
    <t>Lengpui Airport</t>
  </si>
  <si>
    <t>AJL</t>
  </si>
  <si>
    <t>IN-MZ</t>
  </si>
  <si>
    <t>Aizawl (Lengpui)</t>
  </si>
  <si>
    <t>VTUW</t>
  </si>
  <si>
    <t>Nakhon Phanom Airport</t>
  </si>
  <si>
    <t>KOP</t>
  </si>
  <si>
    <t>TH-48</t>
  </si>
  <si>
    <t>WAAA</t>
  </si>
  <si>
    <t>Hasanuddin International Airport</t>
  </si>
  <si>
    <t>UPG</t>
  </si>
  <si>
    <t>ID-SN</t>
  </si>
  <si>
    <t>Ujung Pandang-Celebes Island</t>
  </si>
  <si>
    <t>WAOO</t>
  </si>
  <si>
    <t>Syamsudin Noor Airport</t>
  </si>
  <si>
    <t>BDJ</t>
  </si>
  <si>
    <t>ID-KS</t>
  </si>
  <si>
    <t>Banjarmasin-Borneo Island</t>
  </si>
  <si>
    <t>WAOP</t>
  </si>
  <si>
    <t>Tjilik Riwut Airport</t>
  </si>
  <si>
    <t>PKY</t>
  </si>
  <si>
    <t>ID-KT</t>
  </si>
  <si>
    <t>Palangkaraya-Kalimantan Tengah</t>
  </si>
  <si>
    <t>WAPP</t>
  </si>
  <si>
    <t>Pattimura Airport, Ambon</t>
  </si>
  <si>
    <t>AMQ</t>
  </si>
  <si>
    <t>ID-MA</t>
  </si>
  <si>
    <t>Ambon</t>
  </si>
  <si>
    <t>WATT</t>
  </si>
  <si>
    <t>El Tari Airport</t>
  </si>
  <si>
    <t>KOE</t>
  </si>
  <si>
    <t>ID-NT</t>
  </si>
  <si>
    <t>Kupang-Timor Island</t>
  </si>
  <si>
    <t>WILL</t>
  </si>
  <si>
    <t>Radin Inten II International Airport</t>
  </si>
  <si>
    <t>TKG</t>
  </si>
  <si>
    <t>ID-LA</t>
  </si>
  <si>
    <t>Bandar Lampung-Sumatra Island</t>
  </si>
  <si>
    <t>WIPP</t>
  </si>
  <si>
    <t>Sultan Mahmud Badaruddin II Airport</t>
  </si>
  <si>
    <t>PLM</t>
  </si>
  <si>
    <t>ID-SS</t>
  </si>
  <si>
    <t>Palembang</t>
  </si>
  <si>
    <t>XUBS</t>
  </si>
  <si>
    <t>Smolensk North Airport</t>
  </si>
  <si>
    <t>LNX</t>
  </si>
  <si>
    <t>RU-SMO</t>
  </si>
  <si>
    <t>Smolensk</t>
  </si>
  <si>
    <t>YCHK</t>
  </si>
  <si>
    <t>Graeme Rowley Aerodrome</t>
  </si>
  <si>
    <t>CKW</t>
  </si>
  <si>
    <t>Christmas Creek Mine</t>
  </si>
  <si>
    <t>YGIA</t>
  </si>
  <si>
    <t>Ginbata Airport</t>
  </si>
  <si>
    <t>GBW</t>
  </si>
  <si>
    <t>Ginbata</t>
  </si>
  <si>
    <t>YPPD</t>
  </si>
  <si>
    <t>Port Hedland International Airport</t>
  </si>
  <si>
    <t>PHE</t>
  </si>
  <si>
    <t>Port Hedland</t>
  </si>
  <si>
    <t>ZYHE</t>
  </si>
  <si>
    <t>Heihe Aihui Airport</t>
  </si>
  <si>
    <t>HEK</t>
  </si>
  <si>
    <t>Aihui, Heihe</t>
  </si>
  <si>
    <t>ZYJS</t>
  </si>
  <si>
    <t>Jiansanjiang Shidi Airport</t>
  </si>
  <si>
    <t>JSJ</t>
  </si>
  <si>
    <t>Jiansanjiang</t>
  </si>
  <si>
    <t>EFIV</t>
  </si>
  <si>
    <t>Ivalo Airport</t>
  </si>
  <si>
    <t>IVL</t>
  </si>
  <si>
    <t>Ivalo</t>
  </si>
  <si>
    <t>EFKI</t>
  </si>
  <si>
    <t>Kajaani Airport</t>
  </si>
  <si>
    <t>KAJ</t>
  </si>
  <si>
    <t>FI-05</t>
  </si>
  <si>
    <t>Kajaani</t>
  </si>
  <si>
    <t>EPLK</t>
  </si>
  <si>
    <t>Lask Military Air Base</t>
  </si>
  <si>
    <t>EPSN</t>
  </si>
  <si>
    <t>Swidwin Military Air Base</t>
  </si>
  <si>
    <t>EPSO</t>
  </si>
  <si>
    <t>Sochaczew Air Base</t>
  </si>
  <si>
    <t>KP-0015</t>
  </si>
  <si>
    <t>Koksan Air Base</t>
  </si>
  <si>
    <t>Koksan</t>
  </si>
  <si>
    <t>LB18</t>
  </si>
  <si>
    <t>Tenevo Airstrip</t>
  </si>
  <si>
    <t>BG-28</t>
  </si>
  <si>
    <t>Tenevo</t>
  </si>
  <si>
    <t>LB42</t>
  </si>
  <si>
    <t>Kamenets Air Base</t>
  </si>
  <si>
    <t>BG-15</t>
  </si>
  <si>
    <t>Kamenets</t>
  </si>
  <si>
    <t>LBSZ</t>
  </si>
  <si>
    <t>Stara Zagora Airport</t>
  </si>
  <si>
    <t>SZR</t>
  </si>
  <si>
    <t>BG-24</t>
  </si>
  <si>
    <t>Stara Zagora</t>
  </si>
  <si>
    <t>LDOS</t>
  </si>
  <si>
    <t>Osijek Airport</t>
  </si>
  <si>
    <t>OSI</t>
  </si>
  <si>
    <t>HR-14</t>
  </si>
  <si>
    <t>Osijek</t>
  </si>
  <si>
    <t>LHKE</t>
  </si>
  <si>
    <t>KecskemГ©t Air Base</t>
  </si>
  <si>
    <t>HU-BK</t>
  </si>
  <si>
    <t>KecskemГ©t</t>
  </si>
  <si>
    <t>RJDC</t>
  </si>
  <si>
    <t>Yamaguchi Ube Airport</t>
  </si>
  <si>
    <t>UBJ</t>
  </si>
  <si>
    <t>JP-35</t>
  </si>
  <si>
    <t>Ube</t>
  </si>
  <si>
    <t>RJEC</t>
  </si>
  <si>
    <t>Asahikawa Airport</t>
  </si>
  <si>
    <t>AKJ</t>
  </si>
  <si>
    <t>Asahikawa</t>
  </si>
  <si>
    <t>RJFM</t>
  </si>
  <si>
    <t>Miyazaki Airport</t>
  </si>
  <si>
    <t>KMI</t>
  </si>
  <si>
    <t>Miyazaki</t>
  </si>
  <si>
    <t>RJOM</t>
  </si>
  <si>
    <t>Matsuyama Airport</t>
  </si>
  <si>
    <t>MYJ</t>
  </si>
  <si>
    <t>JP-38</t>
  </si>
  <si>
    <t>Matsuyama</t>
  </si>
  <si>
    <t>RJOT</t>
  </si>
  <si>
    <t>Takamatsu Airport</t>
  </si>
  <si>
    <t>TAK</t>
  </si>
  <si>
    <t>JP-37</t>
  </si>
  <si>
    <t>Takamatsu</t>
  </si>
  <si>
    <t>RJSK</t>
  </si>
  <si>
    <t>Akita Airport</t>
  </si>
  <si>
    <t>AXT</t>
  </si>
  <si>
    <t>JP-05</t>
  </si>
  <si>
    <t>Akita</t>
  </si>
  <si>
    <t>RJSN</t>
  </si>
  <si>
    <t>Niigata Airport</t>
  </si>
  <si>
    <t>KIJ</t>
  </si>
  <si>
    <t>JP-15</t>
  </si>
  <si>
    <t>Niigata</t>
  </si>
  <si>
    <t>RU-0845</t>
  </si>
  <si>
    <t>Gorelovo Aerodrome</t>
  </si>
  <si>
    <t>Saint Petersburg</t>
  </si>
  <si>
    <t>SBJA</t>
  </si>
  <si>
    <t>Humberto Ghizzo Bortoluzzi Regional Airport</t>
  </si>
  <si>
    <t>JJG</t>
  </si>
  <si>
    <t>BR-SC</t>
  </si>
  <si>
    <t>Jaguaruna</t>
  </si>
  <si>
    <t>UB14</t>
  </si>
  <si>
    <t>Kyurdamir Air Base</t>
  </si>
  <si>
    <t>AZ-KUR</t>
  </si>
  <si>
    <t>Kyurdamir</t>
  </si>
  <si>
    <t>UT1H</t>
  </si>
  <si>
    <t>Balkanabat Airport</t>
  </si>
  <si>
    <t>BKN</t>
  </si>
  <si>
    <t>Balkanabat</t>
  </si>
  <si>
    <t>VV03</t>
  </si>
  <si>
    <t>Haiphong Kien An Airport</t>
  </si>
  <si>
    <t>VN-61</t>
  </si>
  <si>
    <t>Hai Phong</t>
  </si>
  <si>
    <t>LHDC</t>
  </si>
  <si>
    <t>Debrecen International Airport</t>
  </si>
  <si>
    <t>DEB</t>
  </si>
  <si>
    <t>HU-HB</t>
  </si>
  <si>
    <t>Debrecen</t>
  </si>
  <si>
    <t>UTSL</t>
  </si>
  <si>
    <t>Karshi-Khanabad Air Base</t>
  </si>
  <si>
    <t>Khanabad</t>
  </si>
  <si>
    <t>BG-JAM</t>
  </si>
  <si>
    <t>Bezmer Air Base</t>
  </si>
  <si>
    <t>JAM</t>
  </si>
  <si>
    <t>Yambol</t>
  </si>
  <si>
    <t>LPPD</t>
  </si>
  <si>
    <t>JoГЈo Paulo II Airport</t>
  </si>
  <si>
    <t>PDL</t>
  </si>
  <si>
    <t>Ponta Delgada</t>
  </si>
  <si>
    <t>EPOK</t>
  </si>
  <si>
    <t>Oksywie Military Air Base</t>
  </si>
  <si>
    <t>Gdynia</t>
  </si>
  <si>
    <t>UACP</t>
  </si>
  <si>
    <t>Petropavl Airport</t>
  </si>
  <si>
    <t>PPK</t>
  </si>
  <si>
    <t>KZ-SEV</t>
  </si>
  <si>
    <t>Petropavl</t>
  </si>
  <si>
    <t>EPML</t>
  </si>
  <si>
    <t>Mielec Airport</t>
  </si>
  <si>
    <t>LB13</t>
  </si>
  <si>
    <t>Sofia West Airport</t>
  </si>
  <si>
    <t>BG-14</t>
  </si>
  <si>
    <t>Radomir</t>
  </si>
  <si>
    <t>UAUR</t>
  </si>
  <si>
    <t>Arkalyk North Airport</t>
  </si>
  <si>
    <t>AYK</t>
  </si>
  <si>
    <t>KZ-KUS</t>
  </si>
  <si>
    <t>Arkalyk</t>
  </si>
  <si>
    <t>WALL</t>
  </si>
  <si>
    <t>Sultan Aji Muhamad Sulaiman Airport</t>
  </si>
  <si>
    <t>BPN</t>
  </si>
  <si>
    <t>Kotamadya Balikpapan</t>
  </si>
  <si>
    <t>LYBT</t>
  </si>
  <si>
    <t>Batajnica Air Base</t>
  </si>
  <si>
    <t>BJY</t>
  </si>
  <si>
    <t>RS-07</t>
  </si>
  <si>
    <t>Batajnica</t>
  </si>
  <si>
    <t>UA66</t>
  </si>
  <si>
    <t>Chirchik Airport</t>
  </si>
  <si>
    <t>Chirchik</t>
  </si>
  <si>
    <t>UG11</t>
  </si>
  <si>
    <t>Dollyar Air Base</t>
  </si>
  <si>
    <t>AZ-SKR</t>
  </si>
  <si>
    <t>Dollyar</t>
  </si>
  <si>
    <t>GMMD</t>
  </si>
  <si>
    <t>Beni Mellal Airport</t>
  </si>
  <si>
    <t>BEM</t>
  </si>
  <si>
    <t>MA-BEM</t>
  </si>
  <si>
    <t>Beni Mellal</t>
  </si>
  <si>
    <t>KP-0004</t>
  </si>
  <si>
    <t>Uiju Airport</t>
  </si>
  <si>
    <t>Uiju</t>
  </si>
  <si>
    <t>KP-0018</t>
  </si>
  <si>
    <t>Kaechon Airport</t>
  </si>
  <si>
    <t>Kaechon</t>
  </si>
  <si>
    <t>KP-0020</t>
  </si>
  <si>
    <t>Hwangju Airbase</t>
  </si>
  <si>
    <t>Hwangju</t>
  </si>
  <si>
    <t>UKKE</t>
  </si>
  <si>
    <t>Cherkasy International Airport</t>
  </si>
  <si>
    <t>CKC</t>
  </si>
  <si>
    <t>UA-71</t>
  </si>
  <si>
    <t>Cherkasy</t>
  </si>
  <si>
    <t>UZ-UT73</t>
  </si>
  <si>
    <t>Maymanak Airport</t>
  </si>
  <si>
    <t>Maynanak</t>
  </si>
  <si>
    <t>MMTA</t>
  </si>
  <si>
    <t>Tlaxcala Airport</t>
  </si>
  <si>
    <t>MX-TLA</t>
  </si>
  <si>
    <t>LPFR</t>
  </si>
  <si>
    <t>Faro Airport</t>
  </si>
  <si>
    <t>FAO</t>
  </si>
  <si>
    <t>PT-08</t>
  </si>
  <si>
    <t>Faro</t>
  </si>
  <si>
    <t>MM80</t>
  </si>
  <si>
    <t>Rancho La Milpita Airport</t>
  </si>
  <si>
    <t>Nacozari de GarcГ­a</t>
  </si>
  <si>
    <t>UG22</t>
  </si>
  <si>
    <t>Tbilisi Marneuli Air Base</t>
  </si>
  <si>
    <t>GE-KK</t>
  </si>
  <si>
    <t>BKPR</t>
  </si>
  <si>
    <t>PriЕЎtina Adem Jashari International Airport</t>
  </si>
  <si>
    <t>XK</t>
  </si>
  <si>
    <t>PRN</t>
  </si>
  <si>
    <t>XK-01</t>
  </si>
  <si>
    <t>Prishtina</t>
  </si>
  <si>
    <t>HEDK</t>
  </si>
  <si>
    <t>DAK</t>
  </si>
  <si>
    <t>LDRI</t>
  </si>
  <si>
    <t>Rijeka Airport</t>
  </si>
  <si>
    <t>RJK</t>
  </si>
  <si>
    <t>HR-08</t>
  </si>
  <si>
    <t>Rijeka</t>
  </si>
  <si>
    <t>LRSM</t>
  </si>
  <si>
    <t>Satu Mare Airport</t>
  </si>
  <si>
    <t>SUJ</t>
  </si>
  <si>
    <t>RO-SM</t>
  </si>
  <si>
    <t>Satu Mare</t>
  </si>
  <si>
    <t>LZMC</t>
  </si>
  <si>
    <t>KuchyЕ€a Air Base</t>
  </si>
  <si>
    <t>Malacky</t>
  </si>
  <si>
    <t>LBSL</t>
  </si>
  <si>
    <t>Sliven Airfield</t>
  </si>
  <si>
    <t>BG-20</t>
  </si>
  <si>
    <t>Sliven</t>
  </si>
  <si>
    <t>LQTZ</t>
  </si>
  <si>
    <t>Tuzla International Airport</t>
  </si>
  <si>
    <t>TZL</t>
  </si>
  <si>
    <t>Tuzla</t>
  </si>
  <si>
    <t>KP-0013</t>
  </si>
  <si>
    <t>Kuum-ni Airport</t>
  </si>
  <si>
    <t>KP-07</t>
  </si>
  <si>
    <t>Tongchon</t>
  </si>
  <si>
    <t>KP-0022</t>
  </si>
  <si>
    <t>Pukchang Air Base</t>
  </si>
  <si>
    <t>Sunchon</t>
  </si>
  <si>
    <t>KP-0023</t>
  </si>
  <si>
    <t>Onchon Air Base</t>
  </si>
  <si>
    <t>Onchon</t>
  </si>
  <si>
    <t>KP-0025</t>
  </si>
  <si>
    <t>Toksan Air Base</t>
  </si>
  <si>
    <t>TЕЏksan-dong</t>
  </si>
  <si>
    <t>KP-0038</t>
  </si>
  <si>
    <t>Riwon Airbase</t>
  </si>
  <si>
    <t>Riwon-gun</t>
  </si>
  <si>
    <t>UAUU</t>
  </si>
  <si>
    <t>Kostanay West Airport</t>
  </si>
  <si>
    <t>KSN</t>
  </si>
  <si>
    <t>Kostanay</t>
  </si>
  <si>
    <t>LEGT</t>
  </si>
  <si>
    <t>Getafe Air Base</t>
  </si>
  <si>
    <t>Getafe</t>
  </si>
  <si>
    <t>LFKF</t>
  </si>
  <si>
    <t>Figari Sud-Corse Airport</t>
  </si>
  <si>
    <t>FSC</t>
  </si>
  <si>
    <t>Figari Sud-Corse</t>
  </si>
  <si>
    <t>MNPC</t>
  </si>
  <si>
    <t>Puerto Cabezas Airport</t>
  </si>
  <si>
    <t>PUZ</t>
  </si>
  <si>
    <t>NI-AN</t>
  </si>
  <si>
    <t>Puerto Cabezas</t>
  </si>
  <si>
    <t>America/Managua</t>
  </si>
  <si>
    <t>UG24</t>
  </si>
  <si>
    <t>Tbilisi Soganlug Air Base</t>
  </si>
  <si>
    <t>LKPO</t>
  </si>
  <si>
    <t>PЕ™erov Air Base</t>
  </si>
  <si>
    <t>PRV</t>
  </si>
  <si>
    <t>CZ-OL</t>
  </si>
  <si>
    <t>PЕ™erov</t>
  </si>
  <si>
    <t>VIAL</t>
  </si>
  <si>
    <t>Allahabad Airport</t>
  </si>
  <si>
    <t>IXD</t>
  </si>
  <si>
    <t>Allahabad</t>
  </si>
  <si>
    <t>SBJH</t>
  </si>
  <si>
    <t>SГЈo Paulo Catarina Executive Airport</t>
  </si>
  <si>
    <t>JHF</t>
  </si>
  <si>
    <t>SГЈo Roque</t>
  </si>
  <si>
    <t>OP28</t>
  </si>
  <si>
    <t>Dhingar Airport</t>
  </si>
  <si>
    <t>Dhingar</t>
  </si>
  <si>
    <t>VABO</t>
  </si>
  <si>
    <t>Vadodara Airport</t>
  </si>
  <si>
    <t>BDQ</t>
  </si>
  <si>
    <t>Vadodara</t>
  </si>
  <si>
    <t>ENAN</t>
  </si>
  <si>
    <t>AndГёya Airport, Andenes</t>
  </si>
  <si>
    <t>ANX</t>
  </si>
  <si>
    <t>Andenes</t>
  </si>
  <si>
    <t>LBWB</t>
  </si>
  <si>
    <t>Balchik Airfield</t>
  </si>
  <si>
    <t>BG-08</t>
  </si>
  <si>
    <t>Balchik</t>
  </si>
  <si>
    <t>HTZA</t>
  </si>
  <si>
    <t>Abeid Amani Karume International Airport</t>
  </si>
  <si>
    <t>ZNZ</t>
  </si>
  <si>
    <t>TZ-07</t>
  </si>
  <si>
    <t>Zanzibar</t>
  </si>
  <si>
    <t>LICZ</t>
  </si>
  <si>
    <t>Sigonella Navy Air Base</t>
  </si>
  <si>
    <t>NSY</t>
  </si>
  <si>
    <t>Sigonella (CT)</t>
  </si>
  <si>
    <t>SLOR</t>
  </si>
  <si>
    <t>Juan Mendoza Airport</t>
  </si>
  <si>
    <t>ORU</t>
  </si>
  <si>
    <t>BO-O</t>
  </si>
  <si>
    <t>Oruro</t>
  </si>
  <si>
    <t>LICB</t>
  </si>
  <si>
    <t>Comiso Airport</t>
  </si>
  <si>
    <t>CIY</t>
  </si>
  <si>
    <t>Comiso</t>
  </si>
  <si>
    <t>SANU</t>
  </si>
  <si>
    <t>Domingo Faustino Sarmiento Airport</t>
  </si>
  <si>
    <t>UAQ</t>
  </si>
  <si>
    <t>AR-J</t>
  </si>
  <si>
    <t>America/Argentina/San_Juan</t>
  </si>
  <si>
    <t>SETU</t>
  </si>
  <si>
    <t>Teniente Coronel Luis a Mantilla Airport</t>
  </si>
  <si>
    <t>TUA</t>
  </si>
  <si>
    <t>EC-C</t>
  </si>
  <si>
    <t>TulcГЎn</t>
  </si>
  <si>
    <t>YBRM</t>
  </si>
  <si>
    <t>Broome International Airport</t>
  </si>
  <si>
    <t>BME</t>
  </si>
  <si>
    <t>Broome</t>
  </si>
  <si>
    <t>OPSF</t>
  </si>
  <si>
    <t>Faisal Air Base</t>
  </si>
  <si>
    <t>LERS</t>
  </si>
  <si>
    <t>Reus Airport</t>
  </si>
  <si>
    <t>REU</t>
  </si>
  <si>
    <t>Reus</t>
  </si>
  <si>
    <t>RPML</t>
  </si>
  <si>
    <t>Cagayan De Oro Airport</t>
  </si>
  <si>
    <t>PH-MSR</t>
  </si>
  <si>
    <t>Cagayan de Oro</t>
  </si>
  <si>
    <t>WBGG</t>
  </si>
  <si>
    <t>Kuching International Airport</t>
  </si>
  <si>
    <t>KCH</t>
  </si>
  <si>
    <t>Kuching</t>
  </si>
  <si>
    <t>DNCA</t>
  </si>
  <si>
    <t>Margaret Ekpo International Airport</t>
  </si>
  <si>
    <t>CBQ</t>
  </si>
  <si>
    <t>NG-CR</t>
  </si>
  <si>
    <t>Calabar</t>
  </si>
  <si>
    <t>LLHS</t>
  </si>
  <si>
    <t>Hatzor Air Base</t>
  </si>
  <si>
    <t>Hatzor</t>
  </si>
  <si>
    <t>LBGO</t>
  </si>
  <si>
    <t>Gorna Oryahovitsa Airport</t>
  </si>
  <si>
    <t>GOZ</t>
  </si>
  <si>
    <t>BG-04</t>
  </si>
  <si>
    <t>Gorna Oryahovitsa</t>
  </si>
  <si>
    <t>LFFN</t>
  </si>
  <si>
    <t>AГ©rodrome de Brienne-le-ChГўteau</t>
  </si>
  <si>
    <t>Brienne-le-ChГўteau</t>
  </si>
  <si>
    <t>MMOX</t>
  </si>
  <si>
    <t>XoxocotlГЎn International Airport</t>
  </si>
  <si>
    <t>OAX</t>
  </si>
  <si>
    <t>Oaxaca</t>
  </si>
  <si>
    <t>SPYL</t>
  </si>
  <si>
    <t>Capitan Montes Airport</t>
  </si>
  <si>
    <t>TYL</t>
  </si>
  <si>
    <t>Talara</t>
  </si>
  <si>
    <t>UNKS</t>
  </si>
  <si>
    <t>Achinsk Airport</t>
  </si>
  <si>
    <t>ACS</t>
  </si>
  <si>
    <t>Achinsk</t>
  </si>
  <si>
    <t>NZOH</t>
  </si>
  <si>
    <t>RNZAF Base Ohakea</t>
  </si>
  <si>
    <t>OHA</t>
  </si>
  <si>
    <t>NZ-MWT</t>
  </si>
  <si>
    <t>LIEO</t>
  </si>
  <si>
    <t>Olbia Costa Smeralda Airport</t>
  </si>
  <si>
    <t>OLB</t>
  </si>
  <si>
    <t>Olbia (SS)</t>
  </si>
  <si>
    <t>MUGT</t>
  </si>
  <si>
    <t>Mariana Grajales Airport</t>
  </si>
  <si>
    <t>GAO</t>
  </si>
  <si>
    <t>CU-14</t>
  </si>
  <si>
    <t>GuantГЎnamo</t>
  </si>
  <si>
    <t>MYEM</t>
  </si>
  <si>
    <t>Governor's Harbour Airport</t>
  </si>
  <si>
    <t>GHB</t>
  </si>
  <si>
    <t>BS-CE</t>
  </si>
  <si>
    <t>Governor's Harbour</t>
  </si>
  <si>
    <t>RCAY</t>
  </si>
  <si>
    <t>Gangshan Air Force Base</t>
  </si>
  <si>
    <t>Kaohsiung (Gangshan)</t>
  </si>
  <si>
    <t>SPLP</t>
  </si>
  <si>
    <t>Las Palmas Air Base</t>
  </si>
  <si>
    <t>Chorrillos</t>
  </si>
  <si>
    <t>ENDU</t>
  </si>
  <si>
    <t>Bardufoss Airport</t>
  </si>
  <si>
    <t>BDU</t>
  </si>
  <si>
    <t>NO-19</t>
  </si>
  <si>
    <t>MГҐlselv</t>
  </si>
  <si>
    <t>FN18</t>
  </si>
  <si>
    <t>Matala Airport</t>
  </si>
  <si>
    <t>Matala</t>
  </si>
  <si>
    <t>ENRY</t>
  </si>
  <si>
    <t>Moss Airport, Rygge</t>
  </si>
  <si>
    <t>RYG</t>
  </si>
  <si>
    <t>NO-01</t>
  </si>
  <si>
    <t>ETSL</t>
  </si>
  <si>
    <t>Lechfeld Air Base</t>
  </si>
  <si>
    <t>Lagerlechfeld</t>
  </si>
  <si>
    <t>MNMG</t>
  </si>
  <si>
    <t>Augusto C. Sandino (Managua) International Airport</t>
  </si>
  <si>
    <t>MGA</t>
  </si>
  <si>
    <t>RCSQ</t>
  </si>
  <si>
    <t>Pingtung North Airport</t>
  </si>
  <si>
    <t>PIF</t>
  </si>
  <si>
    <t>TW-PIF</t>
  </si>
  <si>
    <t>Pingtung</t>
  </si>
  <si>
    <t>MHSC</t>
  </si>
  <si>
    <t>Coronel Enrique Soto Cano Air Base</t>
  </si>
  <si>
    <t>XPL</t>
  </si>
  <si>
    <t>HN-CM</t>
  </si>
  <si>
    <t>Comayagua</t>
  </si>
  <si>
    <t>OEPI</t>
  </si>
  <si>
    <t>Pump Station 9 Airport</t>
  </si>
  <si>
    <t>AYNZ</t>
  </si>
  <si>
    <t>Nadzab Airport</t>
  </si>
  <si>
    <t>LAE</t>
  </si>
  <si>
    <t>PG-MPL</t>
  </si>
  <si>
    <t>Lae</t>
  </si>
  <si>
    <t>CYDF</t>
  </si>
  <si>
    <t>Deer Lake Airport</t>
  </si>
  <si>
    <t>YDF</t>
  </si>
  <si>
    <t>Deer Lake</t>
  </si>
  <si>
    <t>CYFC</t>
  </si>
  <si>
    <t>Fredericton Airport</t>
  </si>
  <si>
    <t>YFC</t>
  </si>
  <si>
    <t>Fredericton</t>
  </si>
  <si>
    <t>EDLV</t>
  </si>
  <si>
    <t>Weeze Airport</t>
  </si>
  <si>
    <t>NRN</t>
  </si>
  <si>
    <t>Weeze</t>
  </si>
  <si>
    <t>EGLF</t>
  </si>
  <si>
    <t>Farnborough Airport</t>
  </si>
  <si>
    <t>FAB</t>
  </si>
  <si>
    <t>Farnborough</t>
  </si>
  <si>
    <t>ETHS</t>
  </si>
  <si>
    <t>Fassberg Air Base</t>
  </si>
  <si>
    <t>ETNH</t>
  </si>
  <si>
    <t>Hohn Air Base</t>
  </si>
  <si>
    <t>DE-SH</t>
  </si>
  <si>
    <t>ETNT</t>
  </si>
  <si>
    <t>Wittmundhafen Air Base</t>
  </si>
  <si>
    <t>ETSN</t>
  </si>
  <si>
    <t>Neuburg AFB</t>
  </si>
  <si>
    <t>Neuburg (Donau)</t>
  </si>
  <si>
    <t>FADN</t>
  </si>
  <si>
    <t>Air Force Base Durban</t>
  </si>
  <si>
    <t>LFRC</t>
  </si>
  <si>
    <t>Cherbourg-Maupertus Airport</t>
  </si>
  <si>
    <t>CER</t>
  </si>
  <si>
    <t>Cherbourg/Maupertus</t>
  </si>
  <si>
    <t>LFTW</t>
  </si>
  <si>
    <t>NГ®mes-Arles-Camargue Airport</t>
  </si>
  <si>
    <t>FNI</t>
  </si>
  <si>
    <t>NГ®mes/Garons</t>
  </si>
  <si>
    <t>LGTS</t>
  </si>
  <si>
    <t>Thessaloniki Macedonia International Airport</t>
  </si>
  <si>
    <t>SKG</t>
  </si>
  <si>
    <t>GR-54</t>
  </si>
  <si>
    <t>Thessaloniki</t>
  </si>
  <si>
    <t>LIML</t>
  </si>
  <si>
    <t>Milano Linate Airport</t>
  </si>
  <si>
    <t>LIN</t>
  </si>
  <si>
    <t>LPMT</t>
  </si>
  <si>
    <t>Montijo Air Base</t>
  </si>
  <si>
    <t>PT-15</t>
  </si>
  <si>
    <t>Montijo</t>
  </si>
  <si>
    <t>LPOV</t>
  </si>
  <si>
    <t>Ovar Air Base</t>
  </si>
  <si>
    <t>PT-01</t>
  </si>
  <si>
    <t>Ovar</t>
  </si>
  <si>
    <t>OEPC</t>
  </si>
  <si>
    <t>Pump Station 3 Airport</t>
  </si>
  <si>
    <t>Wasea</t>
  </si>
  <si>
    <t>OEPF</t>
  </si>
  <si>
    <t>Pump Station 6 Airport</t>
  </si>
  <si>
    <t>OETN</t>
  </si>
  <si>
    <t>Ras Tanajib Airport</t>
  </si>
  <si>
    <t>Al Jubail</t>
  </si>
  <si>
    <t>ZMMN</t>
  </si>
  <si>
    <t>MГ¶rГ¶n Airport</t>
  </si>
  <si>
    <t>MXV</t>
  </si>
  <si>
    <t>MN-041</t>
  </si>
  <si>
    <t>MГ¶rГ¶n</t>
  </si>
  <si>
    <t>ETMN</t>
  </si>
  <si>
    <t>Nordholz Naval Airbase</t>
  </si>
  <si>
    <t>FCN</t>
  </si>
  <si>
    <t>Cuxhaven</t>
  </si>
  <si>
    <t>ETNN</t>
  </si>
  <si>
    <t>NГ¶rvenich Air Base</t>
  </si>
  <si>
    <t>ETNS</t>
  </si>
  <si>
    <t>Schleswig Air Base</t>
  </si>
  <si>
    <t>WBG</t>
  </si>
  <si>
    <t>Jagel</t>
  </si>
  <si>
    <t>YPEA</t>
  </si>
  <si>
    <t>RAAF Base Pearce</t>
  </si>
  <si>
    <t>Bullsbrook</t>
  </si>
  <si>
    <t>CYKA</t>
  </si>
  <si>
    <t>Kamloops Airport</t>
  </si>
  <si>
    <t>YKA</t>
  </si>
  <si>
    <t>Kamloops</t>
  </si>
  <si>
    <t>CYSU</t>
  </si>
  <si>
    <t>Summerside Airport</t>
  </si>
  <si>
    <t>YSU</t>
  </si>
  <si>
    <t>CA-PE</t>
  </si>
  <si>
    <t>Slemon Park</t>
  </si>
  <si>
    <t>CYZX</t>
  </si>
  <si>
    <t>CFB Greenwood</t>
  </si>
  <si>
    <t>YZX</t>
  </si>
  <si>
    <t>Greenwood</t>
  </si>
  <si>
    <t>DGLE</t>
  </si>
  <si>
    <t>Tamale Airport</t>
  </si>
  <si>
    <t>TML</t>
  </si>
  <si>
    <t>GH-NP</t>
  </si>
  <si>
    <t>Tamale</t>
  </si>
  <si>
    <t>HKRE</t>
  </si>
  <si>
    <t>Moi Air Base</t>
  </si>
  <si>
    <t>MUGM</t>
  </si>
  <si>
    <t>Leeward Point Field</t>
  </si>
  <si>
    <t>NBW</t>
  </si>
  <si>
    <t>Guantanamo Bay Naval Station</t>
  </si>
  <si>
    <t>MYSM</t>
  </si>
  <si>
    <t>San Salvador Airport</t>
  </si>
  <si>
    <t>ZSA</t>
  </si>
  <si>
    <t>BS-SS</t>
  </si>
  <si>
    <t>San Salvador</t>
  </si>
  <si>
    <t>RCFN</t>
  </si>
  <si>
    <t>Taitung Airport</t>
  </si>
  <si>
    <t>TTT</t>
  </si>
  <si>
    <t>RJOI</t>
  </si>
  <si>
    <t>Iwakuni Kintaikyo Airport / Marine Corps Air Station Iwakuni</t>
  </si>
  <si>
    <t>IWK</t>
  </si>
  <si>
    <t>Iwakuni</t>
  </si>
  <si>
    <t>RJTA</t>
  </si>
  <si>
    <t>JMSDF Atsugi Air Base / Naval Air Facility Atsugi</t>
  </si>
  <si>
    <t>NJA</t>
  </si>
  <si>
    <t>JP-14</t>
  </si>
  <si>
    <t>Ayase / Yamato</t>
  </si>
  <si>
    <t>VGJR</t>
  </si>
  <si>
    <t>Jessore Airport</t>
  </si>
  <si>
    <t>JSR</t>
  </si>
  <si>
    <t>BD-4</t>
  </si>
  <si>
    <t>Jashore (Jessore)</t>
  </si>
  <si>
    <t>WMKB</t>
  </si>
  <si>
    <t>RMAF Butterworth Air Base</t>
  </si>
  <si>
    <t>BWH</t>
  </si>
  <si>
    <t>Butterworth</t>
  </si>
  <si>
    <t>YBAS</t>
  </si>
  <si>
    <t>Alice Springs Airport</t>
  </si>
  <si>
    <t>ASP</t>
  </si>
  <si>
    <t>Alice Springs</t>
  </si>
  <si>
    <t>YBTL</t>
  </si>
  <si>
    <t>Townsville Airport / RAAF Base Townsville</t>
  </si>
  <si>
    <t>TSV</t>
  </si>
  <si>
    <t>Townsville</t>
  </si>
  <si>
    <t>YPCC</t>
  </si>
  <si>
    <t>Cocos (Keeling) Islands Airport</t>
  </si>
  <si>
    <t>CC</t>
  </si>
  <si>
    <t>CCK</t>
  </si>
  <si>
    <t>CC-U-A</t>
  </si>
  <si>
    <t>West Island</t>
  </si>
  <si>
    <t>Indian/Cocos</t>
  </si>
  <si>
    <t>YWLM</t>
  </si>
  <si>
    <t>Newcastle Airport</t>
  </si>
  <si>
    <t>NTL</t>
  </si>
  <si>
    <t>Williamtown</t>
  </si>
  <si>
    <t>EHWO</t>
  </si>
  <si>
    <t>Woensdrecht Air Base</t>
  </si>
  <si>
    <t>WOE</t>
  </si>
  <si>
    <t>Bergen Op Zoom</t>
  </si>
  <si>
    <t>GMMY</t>
  </si>
  <si>
    <t>Kenitra Air Base</t>
  </si>
  <si>
    <t>NNA</t>
  </si>
  <si>
    <t>Kenitra</t>
  </si>
  <si>
    <t>SESA</t>
  </si>
  <si>
    <t>General Ulpiano Paez Airport</t>
  </si>
  <si>
    <t>SNC</t>
  </si>
  <si>
    <t>Salinas</t>
  </si>
  <si>
    <t>YMES</t>
  </si>
  <si>
    <t>RAAF Base East Sale</t>
  </si>
  <si>
    <t>LGKF</t>
  </si>
  <si>
    <t>Kefallinia Airport</t>
  </si>
  <si>
    <t>EFL</t>
  </si>
  <si>
    <t>GR-23</t>
  </si>
  <si>
    <t>Kefallinia Island</t>
  </si>
  <si>
    <t>HALL</t>
  </si>
  <si>
    <t>Lalibella Airport</t>
  </si>
  <si>
    <t>LLI</t>
  </si>
  <si>
    <t>Lalibela</t>
  </si>
  <si>
    <t>LICC</t>
  </si>
  <si>
    <t>Catania-Fontanarossa Airport</t>
  </si>
  <si>
    <t>CTA</t>
  </si>
  <si>
    <t>Catania</t>
  </si>
  <si>
    <t>LFSX</t>
  </si>
  <si>
    <t>Luxeuil-Saint-Sauveur (BA 116) Air Base</t>
  </si>
  <si>
    <t>FR-BFC</t>
  </si>
  <si>
    <t>Luxeuil/Saint-Sauveur</t>
  </si>
  <si>
    <t>LJCE</t>
  </si>
  <si>
    <t>Cerklje Airport</t>
  </si>
  <si>
    <t>SI-009</t>
  </si>
  <si>
    <t>Cerklje ob Krki</t>
  </si>
  <si>
    <t>LFOB</t>
  </si>
  <si>
    <t>Paris Beauvais TillГ© Airport</t>
  </si>
  <si>
    <t>BVA</t>
  </si>
  <si>
    <t>Beauvais</t>
  </si>
  <si>
    <t>OE50</t>
  </si>
  <si>
    <t>King Abdulaziz Naval Base</t>
  </si>
  <si>
    <t>SA-0010</t>
  </si>
  <si>
    <t>Khurais Airport</t>
  </si>
  <si>
    <t>Khurais</t>
  </si>
  <si>
    <t>GQPP</t>
  </si>
  <si>
    <t>Nouadhibou International Airport</t>
  </si>
  <si>
    <t>NDB</t>
  </si>
  <si>
    <t>MR-08</t>
  </si>
  <si>
    <t>Nouadhibou</t>
  </si>
  <si>
    <t>EGUW</t>
  </si>
  <si>
    <t>Wattisham Airfield</t>
  </si>
  <si>
    <t>Stowmarket</t>
  </si>
  <si>
    <t>LFBG</t>
  </si>
  <si>
    <t>Cognac-ChГўteaubernard (BA 709) Air Base</t>
  </si>
  <si>
    <t>CNG</t>
  </si>
  <si>
    <t>Cognac/ChГўteaubernard</t>
  </si>
  <si>
    <t>EGNO</t>
  </si>
  <si>
    <t>Warton Aerodrome</t>
  </si>
  <si>
    <t>WRT</t>
  </si>
  <si>
    <t>Warton</t>
  </si>
  <si>
    <t>SANE</t>
  </si>
  <si>
    <t>Vicecomodoro Angel D. La Paz AragonГ©s Airport</t>
  </si>
  <si>
    <t>SDE</t>
  </si>
  <si>
    <t>AR-G</t>
  </si>
  <si>
    <t>Santiago del Estero</t>
  </si>
  <si>
    <t>LIPH</t>
  </si>
  <si>
    <t>Treviso-Sant'Angelo Airport</t>
  </si>
  <si>
    <t>TSF</t>
  </si>
  <si>
    <t>Treviso</t>
  </si>
  <si>
    <t>ETSH</t>
  </si>
  <si>
    <t>Holzdorf Air Base</t>
  </si>
  <si>
    <t>LIBP</t>
  </si>
  <si>
    <t>Abruzzo Airport</t>
  </si>
  <si>
    <t>PSR</t>
  </si>
  <si>
    <t>IT-65</t>
  </si>
  <si>
    <t>Pescara</t>
  </si>
  <si>
    <t>LICA</t>
  </si>
  <si>
    <t>Lamezia Terme Airport</t>
  </si>
  <si>
    <t>SUF</t>
  </si>
  <si>
    <t>IT-78</t>
  </si>
  <si>
    <t>Lamezia Terme (CZ)</t>
  </si>
  <si>
    <t>RPVG</t>
  </si>
  <si>
    <t>Guiuan Airport</t>
  </si>
  <si>
    <t>PH-EAS</t>
  </si>
  <si>
    <t>Guiuan</t>
  </si>
  <si>
    <t>LFSI</t>
  </si>
  <si>
    <t>Saint-Dizier-Robinson (BA 113) Air Base</t>
  </si>
  <si>
    <t>Saint-Dizier/Robinson</t>
  </si>
  <si>
    <t>LFMO</t>
  </si>
  <si>
    <t>Orange-Caritat (BA 115) Air Base</t>
  </si>
  <si>
    <t>Orange/Caritat</t>
  </si>
  <si>
    <t>LIPK</t>
  </si>
  <si>
    <t>ForlГ¬ Airport</t>
  </si>
  <si>
    <t>FRL</t>
  </si>
  <si>
    <t>ForlГ¬ (FC)</t>
  </si>
  <si>
    <t>PMDY</t>
  </si>
  <si>
    <t>Henderson Field</t>
  </si>
  <si>
    <t>MDY</t>
  </si>
  <si>
    <t>UM-71</t>
  </si>
  <si>
    <t>Sand Island</t>
  </si>
  <si>
    <t>Pacific/Midway</t>
  </si>
  <si>
    <t>CYQR</t>
  </si>
  <si>
    <t>Regina International Airport</t>
  </si>
  <si>
    <t>YQR</t>
  </si>
  <si>
    <t>Regina</t>
  </si>
  <si>
    <t>LFBC</t>
  </si>
  <si>
    <t>Cazaux (BA 120) Air Base</t>
  </si>
  <si>
    <t>Cazaux (La Teste-de-Buch)</t>
  </si>
  <si>
    <t>OISJ</t>
  </si>
  <si>
    <t>Jahrom Airport</t>
  </si>
  <si>
    <t>JAR</t>
  </si>
  <si>
    <t>Jahrom</t>
  </si>
  <si>
    <t>VOBZ</t>
  </si>
  <si>
    <t>Vijayawada Airport</t>
  </si>
  <si>
    <t>VGA</t>
  </si>
  <si>
    <t>IN-AP</t>
  </si>
  <si>
    <t>Gannavaram</t>
  </si>
  <si>
    <t>LFKJ</t>
  </si>
  <si>
    <t>Ajaccio-NapolГ©on Bonaparte Airport</t>
  </si>
  <si>
    <t>AJA</t>
  </si>
  <si>
    <t>Ajaccio/NapolГ©on Bonaparte</t>
  </si>
  <si>
    <t>PKMJ</t>
  </si>
  <si>
    <t>Marshall Islands International Airport</t>
  </si>
  <si>
    <t>MH</t>
  </si>
  <si>
    <t>MAJ</t>
  </si>
  <si>
    <t>MH-MAJ</t>
  </si>
  <si>
    <t>Majuro Atoll</t>
  </si>
  <si>
    <t>Pacific/Majuro</t>
  </si>
  <si>
    <t>LGMT</t>
  </si>
  <si>
    <t>Mytilene International Airport</t>
  </si>
  <si>
    <t>MJT</t>
  </si>
  <si>
    <t>Mytilene</t>
  </si>
  <si>
    <t>LFOJ</t>
  </si>
  <si>
    <t>OrlГ©ans-Bricy (BA 123) Air Base</t>
  </si>
  <si>
    <t>OrlГ©ans/Bricy</t>
  </si>
  <si>
    <t>LFOT</t>
  </si>
  <si>
    <t>Tours-Val-de-Loire Airport</t>
  </si>
  <si>
    <t>TUF</t>
  </si>
  <si>
    <t>Tours/Val de Loire (Loire Valley)</t>
  </si>
  <si>
    <t>VVCT</t>
  </si>
  <si>
    <t>Can Tho International Airport</t>
  </si>
  <si>
    <t>VCA</t>
  </si>
  <si>
    <t>VN-02</t>
  </si>
  <si>
    <t>Can Tho</t>
  </si>
  <si>
    <t>LFRH</t>
  </si>
  <si>
    <t>Lorient South Brittany (Bretagne Sud) Airport</t>
  </si>
  <si>
    <t>LRT</t>
  </si>
  <si>
    <t>Lorient/Lann/BihouГ©</t>
  </si>
  <si>
    <t>LL59</t>
  </si>
  <si>
    <t>Palmahim Air Base</t>
  </si>
  <si>
    <t>Palmahim</t>
  </si>
  <si>
    <t>DNEN</t>
  </si>
  <si>
    <t>Akanu Ibiam International Airport</t>
  </si>
  <si>
    <t>ENU</t>
  </si>
  <si>
    <t>NG-EN</t>
  </si>
  <si>
    <t>Enegu</t>
  </si>
  <si>
    <t>LLEK</t>
  </si>
  <si>
    <t>Tel Nof Air Base</t>
  </si>
  <si>
    <t>Rehovot</t>
  </si>
  <si>
    <t>VVCI</t>
  </si>
  <si>
    <t>Cat Bi International Airport</t>
  </si>
  <si>
    <t>HPH</t>
  </si>
  <si>
    <t>Haiphong</t>
  </si>
  <si>
    <t>WAMR</t>
  </si>
  <si>
    <t>Pitu Airport</t>
  </si>
  <si>
    <t>OTI</t>
  </si>
  <si>
    <t>ID-MU</t>
  </si>
  <si>
    <t>Gotalalamo-Morotai Island</t>
  </si>
  <si>
    <t>EPPI</t>
  </si>
  <si>
    <t>Pila Airport</t>
  </si>
  <si>
    <t>LFSO</t>
  </si>
  <si>
    <t>Nancy-Ochey (BA 133) Air Base</t>
  </si>
  <si>
    <t>Nancy/Ochey</t>
  </si>
  <si>
    <t>SEGS</t>
  </si>
  <si>
    <t>Seymour Airport</t>
  </si>
  <si>
    <t>GPS</t>
  </si>
  <si>
    <t>EC-W</t>
  </si>
  <si>
    <t>Baltra</t>
  </si>
  <si>
    <t>Pacific/Galapagos</t>
  </si>
  <si>
    <t>DAAE</t>
  </si>
  <si>
    <t>Soummam вЂ“ Abane Ramdane Airport</t>
  </si>
  <si>
    <t>BJA</t>
  </si>
  <si>
    <t>DZ-06</t>
  </si>
  <si>
    <t>BГ©jaГЇa</t>
  </si>
  <si>
    <t>DAAV</t>
  </si>
  <si>
    <t>Jijel Ferhat Abbas Airport</t>
  </si>
  <si>
    <t>GJL</t>
  </si>
  <si>
    <t>DZ-18</t>
  </si>
  <si>
    <t>Jijel</t>
  </si>
  <si>
    <t>DBBB</t>
  </si>
  <si>
    <t>Cadjehoun Airport</t>
  </si>
  <si>
    <t>BJ</t>
  </si>
  <si>
    <t>COO</t>
  </si>
  <si>
    <t>BJ-AQ</t>
  </si>
  <si>
    <t>Cotonou</t>
  </si>
  <si>
    <t>Africa/Porto-Novo</t>
  </si>
  <si>
    <t>DNIB</t>
  </si>
  <si>
    <t>Ibadan Airport</t>
  </si>
  <si>
    <t>IBA</t>
  </si>
  <si>
    <t>NG-OY</t>
  </si>
  <si>
    <t>Ibadan</t>
  </si>
  <si>
    <t>EBBX</t>
  </si>
  <si>
    <t>Jehonville Air Base</t>
  </si>
  <si>
    <t>Bertrix</t>
  </si>
  <si>
    <t>EDAK</t>
  </si>
  <si>
    <t>Flugplatz GroГџenhain</t>
  </si>
  <si>
    <t>GroГџenhain</t>
  </si>
  <si>
    <t>EDCP</t>
  </si>
  <si>
    <t>PeenemГјnde Airport</t>
  </si>
  <si>
    <t>PEF</t>
  </si>
  <si>
    <t>PeenemГјnde</t>
  </si>
  <si>
    <t>EDON</t>
  </si>
  <si>
    <t>Flugplatz Neuhardenberg</t>
  </si>
  <si>
    <t>Neuhardenberg</t>
  </si>
  <si>
    <t>FNNG</t>
  </si>
  <si>
    <t>Negage Airport</t>
  </si>
  <si>
    <t>GXG</t>
  </si>
  <si>
    <t>AO-UIG</t>
  </si>
  <si>
    <t>Negage</t>
  </si>
  <si>
    <t>FNUE</t>
  </si>
  <si>
    <t>Luena Airport</t>
  </si>
  <si>
    <t>LUO</t>
  </si>
  <si>
    <t>AO-MOX</t>
  </si>
  <si>
    <t>Luena</t>
  </si>
  <si>
    <t>FQBR</t>
  </si>
  <si>
    <t>Beira Airport</t>
  </si>
  <si>
    <t>BEW</t>
  </si>
  <si>
    <t>MZ-S</t>
  </si>
  <si>
    <t>Beira</t>
  </si>
  <si>
    <t>FQCH</t>
  </si>
  <si>
    <t>Chimoio Airport</t>
  </si>
  <si>
    <t>VPY</t>
  </si>
  <si>
    <t>MZ-B</t>
  </si>
  <si>
    <t>Chimoio</t>
  </si>
  <si>
    <t>GCFV</t>
  </si>
  <si>
    <t>Fuerteventura Airport</t>
  </si>
  <si>
    <t>FUE</t>
  </si>
  <si>
    <t>Fuerteventura Island</t>
  </si>
  <si>
    <t>GCRR</t>
  </si>
  <si>
    <t>CГ©sar Manrique-Lanzarote Airport</t>
  </si>
  <si>
    <t>ACE</t>
  </si>
  <si>
    <t>Lanzarote Island</t>
  </si>
  <si>
    <t>HAAX</t>
  </si>
  <si>
    <t>Axum Airport</t>
  </si>
  <si>
    <t>AXU</t>
  </si>
  <si>
    <t>HCMF</t>
  </si>
  <si>
    <t>Bosaso / Bender Qassim International Airport</t>
  </si>
  <si>
    <t>BSA</t>
  </si>
  <si>
    <t>SO-BR</t>
  </si>
  <si>
    <t>Bosaso</t>
  </si>
  <si>
    <t>HEGR</t>
  </si>
  <si>
    <t>El Gora Airport</t>
  </si>
  <si>
    <t>EGH</t>
  </si>
  <si>
    <t>El Gora</t>
  </si>
  <si>
    <t>HSSJ</t>
  </si>
  <si>
    <t>Juba International Airport</t>
  </si>
  <si>
    <t>JUB</t>
  </si>
  <si>
    <t>SS-17</t>
  </si>
  <si>
    <t>Juba</t>
  </si>
  <si>
    <t>Africa/Juba</t>
  </si>
  <si>
    <t>LEGE</t>
  </si>
  <si>
    <t>Girona-Costa Brava Airport</t>
  </si>
  <si>
    <t>GRO</t>
  </si>
  <si>
    <t>ES-GE</t>
  </si>
  <si>
    <t>Girona</t>
  </si>
  <si>
    <t>LEVX</t>
  </si>
  <si>
    <t>Vigo Airport</t>
  </si>
  <si>
    <t>VGO</t>
  </si>
  <si>
    <t>Vigo</t>
  </si>
  <si>
    <t>LFJY</t>
  </si>
  <si>
    <t>Chambley-BussiГЁres Air Base</t>
  </si>
  <si>
    <t>Chambley</t>
  </si>
  <si>
    <t>LFQE</t>
  </si>
  <si>
    <t>Г‰tain-Rouvres Air Base</t>
  </si>
  <si>
    <t>Г‰tain/Rouvres</t>
  </si>
  <si>
    <t>LFRZ</t>
  </si>
  <si>
    <t>Saint-Nazaire-Montoir Airport</t>
  </si>
  <si>
    <t>SNR</t>
  </si>
  <si>
    <t>Saint-Nazaire/Montoir</t>
  </si>
  <si>
    <t>LFSD</t>
  </si>
  <si>
    <t>Dijon-Bourgogne Airport</t>
  </si>
  <si>
    <t>DIJ</t>
  </si>
  <si>
    <t>Dijon/Longvic</t>
  </si>
  <si>
    <t>LFST</t>
  </si>
  <si>
    <t>Strasbourg Airport</t>
  </si>
  <si>
    <t>SXB</t>
  </si>
  <si>
    <t>Strasbourg</t>
  </si>
  <si>
    <t>LGIO</t>
  </si>
  <si>
    <t>Ioannina Airport</t>
  </si>
  <si>
    <t>IOA</t>
  </si>
  <si>
    <t>GR-33</t>
  </si>
  <si>
    <t>Ioannina</t>
  </si>
  <si>
    <t>LGRD</t>
  </si>
  <si>
    <t>Maritsa Airport</t>
  </si>
  <si>
    <t>LKCV</t>
  </si>
  <si>
    <t>ДЊГЎslav Air Base</t>
  </si>
  <si>
    <t>ДЊГЎslav</t>
  </si>
  <si>
    <t>LKHK</t>
  </si>
  <si>
    <t>Hradec KrГЎlovГ© Airport</t>
  </si>
  <si>
    <t>CZ-KR</t>
  </si>
  <si>
    <t>Hradec KrГЎlovГ©</t>
  </si>
  <si>
    <t>LQMO</t>
  </si>
  <si>
    <t>Mostar International Airport</t>
  </si>
  <si>
    <t>OMO</t>
  </si>
  <si>
    <t>Mostar</t>
  </si>
  <si>
    <t>LTAO</t>
  </si>
  <si>
    <t>Malatya Tulga Airport</t>
  </si>
  <si>
    <t>LZSL</t>
  </si>
  <si>
    <t>SliaДЌ Airport</t>
  </si>
  <si>
    <t>SLD</t>
  </si>
  <si>
    <t>SK-BC</t>
  </si>
  <si>
    <t>SliaДЌ</t>
  </si>
  <si>
    <t>MMPN</t>
  </si>
  <si>
    <t>Uruapan - Licenciado y General Ignacio Lopez Rayon International Airport</t>
  </si>
  <si>
    <t>UPN</t>
  </si>
  <si>
    <t>Uruapan</t>
  </si>
  <si>
    <t>MMVR</t>
  </si>
  <si>
    <t>General Heriberto Jara International Airport</t>
  </si>
  <si>
    <t>VER</t>
  </si>
  <si>
    <t>MX-VER</t>
  </si>
  <si>
    <t>Veracruz</t>
  </si>
  <si>
    <t>MUCF</t>
  </si>
  <si>
    <t>Jaime Gonzalez Airport</t>
  </si>
  <si>
    <t>CFG</t>
  </si>
  <si>
    <t>CU-06</t>
  </si>
  <si>
    <t>Cienfuegos</t>
  </si>
  <si>
    <t>MUMZ</t>
  </si>
  <si>
    <t>Sierra Maestra Airport</t>
  </si>
  <si>
    <t>MZO</t>
  </si>
  <si>
    <t>CU-12</t>
  </si>
  <si>
    <t>Manzanillo</t>
  </si>
  <si>
    <t>SADJ</t>
  </si>
  <si>
    <t>Mariano Moreno Airport</t>
  </si>
  <si>
    <t>General Sarmiento</t>
  </si>
  <si>
    <t>SAOR</t>
  </si>
  <si>
    <t>Villa Reynolds Airport</t>
  </si>
  <si>
    <t>VME</t>
  </si>
  <si>
    <t>Villa Mercedes</t>
  </si>
  <si>
    <t>SAVE</t>
  </si>
  <si>
    <t>Brigadier Antonio Parodi Airport</t>
  </si>
  <si>
    <t>EQS</t>
  </si>
  <si>
    <t>Esquel</t>
  </si>
  <si>
    <t>SBCZ</t>
  </si>
  <si>
    <t>Cruzeiro do Sul Airport</t>
  </si>
  <si>
    <t>CZS</t>
  </si>
  <si>
    <t>BR-AC</t>
  </si>
  <si>
    <t>Cruzeiro Do Sul</t>
  </si>
  <si>
    <t>America/Rio_Branco</t>
  </si>
  <si>
    <t>SBPV</t>
  </si>
  <si>
    <t>Governador Jorge Teixeira de Oliveira Airport</t>
  </si>
  <si>
    <t>PVH</t>
  </si>
  <si>
    <t>Porto Velho</t>
  </si>
  <si>
    <t>SBSN</t>
  </si>
  <si>
    <t>Maestro Wilson Fonseca Airport</t>
  </si>
  <si>
    <t>STM</t>
  </si>
  <si>
    <t>SantarГ©m</t>
  </si>
  <si>
    <t>SCLE</t>
  </si>
  <si>
    <t>La Escondida Airport</t>
  </si>
  <si>
    <t>SETN</t>
  </si>
  <si>
    <t>General Rivadeneira Airport</t>
  </si>
  <si>
    <t>ESM</t>
  </si>
  <si>
    <t>EC-E</t>
  </si>
  <si>
    <t>Tachina</t>
  </si>
  <si>
    <t>SLTR</t>
  </si>
  <si>
    <t>Teniente Av. Jorge Henrich Arauz Airport</t>
  </si>
  <si>
    <t>TDD</t>
  </si>
  <si>
    <t>BO-B</t>
  </si>
  <si>
    <t>Trinidad</t>
  </si>
  <si>
    <t>SPJE</t>
  </si>
  <si>
    <t>Shumba Airport</t>
  </si>
  <si>
    <t>JAE</t>
  </si>
  <si>
    <t>JaГ©n</t>
  </si>
  <si>
    <t>SQD</t>
  </si>
  <si>
    <t>Shangrao Sanqingshan Airport</t>
  </si>
  <si>
    <t>Shangrao</t>
  </si>
  <si>
    <t>UARR</t>
  </si>
  <si>
    <t>Uralsk Airport</t>
  </si>
  <si>
    <t>URA</t>
  </si>
  <si>
    <t>KZ-ZAP</t>
  </si>
  <si>
    <t>Uralsk</t>
  </si>
  <si>
    <t>UUBP</t>
  </si>
  <si>
    <t>Bryansk Airport</t>
  </si>
  <si>
    <t>BZK</t>
  </si>
  <si>
    <t>RU-BRY</t>
  </si>
  <si>
    <t>Bryansk</t>
  </si>
  <si>
    <t>VDKH</t>
  </si>
  <si>
    <t>Kampong Chhnang Airport</t>
  </si>
  <si>
    <t>KZC</t>
  </si>
  <si>
    <t>KH-4</t>
  </si>
  <si>
    <t>Kampong Chhnang</t>
  </si>
  <si>
    <t>VVVH</t>
  </si>
  <si>
    <t>Vinh Airport</t>
  </si>
  <si>
    <t>VII</t>
  </si>
  <si>
    <t>VN-26</t>
  </si>
  <si>
    <t>Vinh</t>
  </si>
  <si>
    <t>WIMN</t>
  </si>
  <si>
    <t>Silangit Airport</t>
  </si>
  <si>
    <t>DTB</t>
  </si>
  <si>
    <t>Siborong-Borong</t>
  </si>
  <si>
    <t>ZJYX</t>
  </si>
  <si>
    <t>Yongxing Dao (Woody Island) Airport</t>
  </si>
  <si>
    <t>Sansha (Yongxing Dao / Woody Island)</t>
  </si>
  <si>
    <t>ZSYA</t>
  </si>
  <si>
    <t>Yangzhou Taizhou Airport</t>
  </si>
  <si>
    <t>YTY</t>
  </si>
  <si>
    <t>Yangzhou and Taizhou</t>
  </si>
  <si>
    <t>DNBE</t>
  </si>
  <si>
    <t>Benin Airport</t>
  </si>
  <si>
    <t>BNI</t>
  </si>
  <si>
    <t>NG-ED</t>
  </si>
  <si>
    <t>Benin</t>
  </si>
  <si>
    <t>LFPC</t>
  </si>
  <si>
    <t>Creil Air Base</t>
  </si>
  <si>
    <t>CSF</t>
  </si>
  <si>
    <t>Creil</t>
  </si>
  <si>
    <t>LGKP</t>
  </si>
  <si>
    <t>Karpathos Airport</t>
  </si>
  <si>
    <t>AOK</t>
  </si>
  <si>
    <t>Karpathos Island</t>
  </si>
  <si>
    <t>RJFZ</t>
  </si>
  <si>
    <t>JASDF Tsuiki Air Base</t>
  </si>
  <si>
    <t>Tsuiki</t>
  </si>
  <si>
    <t>TM-UT55</t>
  </si>
  <si>
    <t>Kizyl-Arvat Airport</t>
  </si>
  <si>
    <t>Kizyl-Arvat</t>
  </si>
  <si>
    <t>LHPA</t>
  </si>
  <si>
    <t>PГЎpa Air Base</t>
  </si>
  <si>
    <t>HU-VE</t>
  </si>
  <si>
    <t>PГЎpa</t>
  </si>
  <si>
    <t>OE49</t>
  </si>
  <si>
    <t>Mecca East Airport</t>
  </si>
  <si>
    <t>Mecca</t>
  </si>
  <si>
    <t>LKNA</t>
  </si>
  <si>
    <t>NГЎmД›ЕЎЕҐ Air Base</t>
  </si>
  <si>
    <t>CZ-VY</t>
  </si>
  <si>
    <t>NГЎmД›ЕЎЕҐ</t>
  </si>
  <si>
    <t>VCCT</t>
  </si>
  <si>
    <t>China Bay Airport</t>
  </si>
  <si>
    <t>TRR</t>
  </si>
  <si>
    <t>LK-5</t>
  </si>
  <si>
    <t>Trincomalee</t>
  </si>
  <si>
    <t>ENTC</t>
  </si>
  <si>
    <t>TromsГё Airport, Langnes</t>
  </si>
  <si>
    <t>TOS</t>
  </si>
  <si>
    <t>TromsГё</t>
  </si>
  <si>
    <t>UT1M</t>
  </si>
  <si>
    <t>Kakaydy Airport</t>
  </si>
  <si>
    <t>Goran</t>
  </si>
  <si>
    <t>CYHU</t>
  </si>
  <si>
    <t>MontrГ©al / Saint-Hubert Airport</t>
  </si>
  <si>
    <t>YHU</t>
  </si>
  <si>
    <t>LGKO</t>
  </si>
  <si>
    <t>Kos Airport</t>
  </si>
  <si>
    <t>KGS</t>
  </si>
  <si>
    <t>Kos Island</t>
  </si>
  <si>
    <t>WABP</t>
  </si>
  <si>
    <t>Mozes Kilangin Airport</t>
  </si>
  <si>
    <t>TIM</t>
  </si>
  <si>
    <t>Timika-Papua Island</t>
  </si>
  <si>
    <t>HE20</t>
  </si>
  <si>
    <t>Gabal El Zeit Airport</t>
  </si>
  <si>
    <t>Ras Shokeir</t>
  </si>
  <si>
    <t>RCDC</t>
  </si>
  <si>
    <t>Pingtung South Airport</t>
  </si>
  <si>
    <t>SBSL</t>
  </si>
  <si>
    <t>Marechal Cunha Machado International Airport</t>
  </si>
  <si>
    <t>SLZ</t>
  </si>
  <si>
    <t>BR-MA</t>
  </si>
  <si>
    <t>SГЈo LuГ­s</t>
  </si>
  <si>
    <t>ENKB</t>
  </si>
  <si>
    <t>Kristiansund Airport, Kvernberget</t>
  </si>
  <si>
    <t>KSU</t>
  </si>
  <si>
    <t>NO-15</t>
  </si>
  <si>
    <t>Kvernberget</t>
  </si>
  <si>
    <t>VYKG</t>
  </si>
  <si>
    <t>Kengtung Airport</t>
  </si>
  <si>
    <t>KET</t>
  </si>
  <si>
    <t>Kengtung</t>
  </si>
  <si>
    <t>DTTD</t>
  </si>
  <si>
    <t>Remada Air Base</t>
  </si>
  <si>
    <t>Remada</t>
  </si>
  <si>
    <t>EDAX</t>
  </si>
  <si>
    <t>Rechlin-LГ¤rz Airport</t>
  </si>
  <si>
    <t>REB</t>
  </si>
  <si>
    <t>LГ¤rz</t>
  </si>
  <si>
    <t>SKSP</t>
  </si>
  <si>
    <t>Gustavo Rojas Pinilla International Airport</t>
  </si>
  <si>
    <t>ADZ</t>
  </si>
  <si>
    <t>CO-SAP</t>
  </si>
  <si>
    <t>San AndrГ©s</t>
  </si>
  <si>
    <t>UHSB</t>
  </si>
  <si>
    <t>Burevestnik Airport</t>
  </si>
  <si>
    <t>BVV</t>
  </si>
  <si>
    <t>Kurilsk</t>
  </si>
  <si>
    <t>LLMG</t>
  </si>
  <si>
    <t>Megiddo Airport</t>
  </si>
  <si>
    <t>Afula</t>
  </si>
  <si>
    <t>HDCH</t>
  </si>
  <si>
    <t>Chabelley Airport</t>
  </si>
  <si>
    <t>DJ-AR</t>
  </si>
  <si>
    <t>Chabelley</t>
  </si>
  <si>
    <t>LGKR</t>
  </si>
  <si>
    <t>Ioannis Kapodistrias International Airport</t>
  </si>
  <si>
    <t>CFU</t>
  </si>
  <si>
    <t>GR-22</t>
  </si>
  <si>
    <t>Kerkyra Island</t>
  </si>
  <si>
    <t>YPWR</t>
  </si>
  <si>
    <t>Woomera Airfield</t>
  </si>
  <si>
    <t>UMR</t>
  </si>
  <si>
    <t>Woomera</t>
  </si>
  <si>
    <t>RPLS</t>
  </si>
  <si>
    <t>Sangley Point International Airport / Danilo Atienza Air Base</t>
  </si>
  <si>
    <t>SGL</t>
  </si>
  <si>
    <t>PH-CAV</t>
  </si>
  <si>
    <t>Cavite</t>
  </si>
  <si>
    <t>HL81</t>
  </si>
  <si>
    <t>Al Hamada Con 66 East Airport</t>
  </si>
  <si>
    <t>LY-JG</t>
  </si>
  <si>
    <t>HL78</t>
  </si>
  <si>
    <t>Habit Awlad Muhammad Airport</t>
  </si>
  <si>
    <t>BY-0022</t>
  </si>
  <si>
    <t>Dzerzhinsky Highway Strip</t>
  </si>
  <si>
    <t>Dzerzhinsky</t>
  </si>
  <si>
    <t>DA13</t>
  </si>
  <si>
    <t>Tinfouchy Airport</t>
  </si>
  <si>
    <t>Oum El Assel</t>
  </si>
  <si>
    <t>OERB</t>
  </si>
  <si>
    <t>Rabigh Airport</t>
  </si>
  <si>
    <t>Rabigh</t>
  </si>
  <si>
    <t>EDNY</t>
  </si>
  <si>
    <t>Friedrichshafen Airport</t>
  </si>
  <si>
    <t>FDH</t>
  </si>
  <si>
    <t>Friedrichshafen</t>
  </si>
  <si>
    <t>LSMD</t>
  </si>
  <si>
    <t>DГјbendorf Air Base</t>
  </si>
  <si>
    <t>EGFF</t>
  </si>
  <si>
    <t>Cardiff International Airport</t>
  </si>
  <si>
    <t>CWL</t>
  </si>
  <si>
    <t>GB-WLS</t>
  </si>
  <si>
    <t>Cardiff</t>
  </si>
  <si>
    <t>EFPO</t>
  </si>
  <si>
    <t>Pori Airport</t>
  </si>
  <si>
    <t>POR</t>
  </si>
  <si>
    <t>FI-17</t>
  </si>
  <si>
    <t>Pori</t>
  </si>
  <si>
    <t>FQMD</t>
  </si>
  <si>
    <t>Mueda Airport</t>
  </si>
  <si>
    <t>MUD</t>
  </si>
  <si>
    <t>MZ-P</t>
  </si>
  <si>
    <t>Mueda</t>
  </si>
  <si>
    <t>VAAU</t>
  </si>
  <si>
    <t>Aurangabad Airport</t>
  </si>
  <si>
    <t>IXU</t>
  </si>
  <si>
    <t>Aurangabad</t>
  </si>
  <si>
    <t>LEMH</t>
  </si>
  <si>
    <t>Menorca Airport</t>
  </si>
  <si>
    <t>MAH</t>
  </si>
  <si>
    <t>Menorca Island</t>
  </si>
  <si>
    <t>LFBI</t>
  </si>
  <si>
    <t>Poitiers-Biard Airport</t>
  </si>
  <si>
    <t>PIS</t>
  </si>
  <si>
    <t>Poitiers/Biard</t>
  </si>
  <si>
    <t>LTGP</t>
  </si>
  <si>
    <t>GazipaЕџa-Alanya Airport</t>
  </si>
  <si>
    <t>GZP</t>
  </si>
  <si>
    <t>GazipaЕџa</t>
  </si>
  <si>
    <t>MMGM</t>
  </si>
  <si>
    <t>General JosГ© MarГ­a YГЎГ±ez International Airport</t>
  </si>
  <si>
    <t>GYM</t>
  </si>
  <si>
    <t>Guaymas</t>
  </si>
  <si>
    <t>America/Hermosillo</t>
  </si>
  <si>
    <t>OIBJ</t>
  </si>
  <si>
    <t>Jam Airport</t>
  </si>
  <si>
    <t>KNR</t>
  </si>
  <si>
    <t>Kangan</t>
  </si>
  <si>
    <t>OIZI</t>
  </si>
  <si>
    <t>Iranshahr Airport</t>
  </si>
  <si>
    <t>IHR</t>
  </si>
  <si>
    <t>Iranshahr</t>
  </si>
  <si>
    <t>SAZG</t>
  </si>
  <si>
    <t>General Pico Airport</t>
  </si>
  <si>
    <t>GPO</t>
  </si>
  <si>
    <t>AR-L</t>
  </si>
  <si>
    <t>General Pico</t>
  </si>
  <si>
    <t>FVFA</t>
  </si>
  <si>
    <t>Victoria Falls International Airport</t>
  </si>
  <si>
    <t>VFA</t>
  </si>
  <si>
    <t>Victoria Falls</t>
  </si>
  <si>
    <t>HEPS</t>
  </si>
  <si>
    <t>Port Said Airport</t>
  </si>
  <si>
    <t>PSD</t>
  </si>
  <si>
    <t>Port Said</t>
  </si>
  <si>
    <t>TNCM</t>
  </si>
  <si>
    <t>Princess Juliana International Airport</t>
  </si>
  <si>
    <t>SX</t>
  </si>
  <si>
    <t>SXM</t>
  </si>
  <si>
    <t>SX-U-A</t>
  </si>
  <si>
    <t>Saint Martin</t>
  </si>
  <si>
    <t>SAZS</t>
  </si>
  <si>
    <t>San Carlos De Bariloche Airport</t>
  </si>
  <si>
    <t>BRC</t>
  </si>
  <si>
    <t>San Carlos de Bariloche</t>
  </si>
  <si>
    <t>PKMA</t>
  </si>
  <si>
    <t>Eniwetok Airport</t>
  </si>
  <si>
    <t>ENT</t>
  </si>
  <si>
    <t>MH-ENI</t>
  </si>
  <si>
    <t>Eniwetok Atoll</t>
  </si>
  <si>
    <t>SKCC</t>
  </si>
  <si>
    <t>Camilo Daza International Airport</t>
  </si>
  <si>
    <t>CUC</t>
  </si>
  <si>
    <t>CO-NSA</t>
  </si>
  <si>
    <t>CГєcuta</t>
  </si>
  <si>
    <t>FALW</t>
  </si>
  <si>
    <t>Langebaanweg Airport</t>
  </si>
  <si>
    <t>SDB</t>
  </si>
  <si>
    <t>Langebaanweg</t>
  </si>
  <si>
    <t>NIUE</t>
  </si>
  <si>
    <t>Niue International Airport</t>
  </si>
  <si>
    <t>NU</t>
  </si>
  <si>
    <t>IUE</t>
  </si>
  <si>
    <t>NU-U-A</t>
  </si>
  <si>
    <t>Alofi</t>
  </si>
  <si>
    <t>Pacific/Niue</t>
  </si>
  <si>
    <t>KP-0081</t>
  </si>
  <si>
    <t>Sunan-Up North Highway Strip Airfield</t>
  </si>
  <si>
    <t>Sunan-Up</t>
  </si>
  <si>
    <t>ESDF</t>
  </si>
  <si>
    <t>Ronneby Airport</t>
  </si>
  <si>
    <t>RNB</t>
  </si>
  <si>
    <t>SE-K</t>
  </si>
  <si>
    <t>Ronneby</t>
  </si>
  <si>
    <t>EGNT</t>
  </si>
  <si>
    <t>NCL</t>
  </si>
  <si>
    <t>Newcastle</t>
  </si>
  <si>
    <t>MMIT</t>
  </si>
  <si>
    <t>Ixtepec Airport</t>
  </si>
  <si>
    <t>IZT</t>
  </si>
  <si>
    <t>Ixtepec</t>
  </si>
  <si>
    <t>NCRG</t>
  </si>
  <si>
    <t>Rarotonga International Airport</t>
  </si>
  <si>
    <t>CK</t>
  </si>
  <si>
    <t>RAR</t>
  </si>
  <si>
    <t>CK-U-A</t>
  </si>
  <si>
    <t>Avarua</t>
  </si>
  <si>
    <t>Pacific/Rarotonga</t>
  </si>
  <si>
    <t>FWCL</t>
  </si>
  <si>
    <t>Chileka International Airport</t>
  </si>
  <si>
    <t>BLZ</t>
  </si>
  <si>
    <t>MW-BL</t>
  </si>
  <si>
    <t>Blantyre</t>
  </si>
  <si>
    <t>SAAV</t>
  </si>
  <si>
    <t>Sauce Viejo Airport</t>
  </si>
  <si>
    <t>SFN</t>
  </si>
  <si>
    <t>Santa Fe</t>
  </si>
  <si>
    <t>LELC</t>
  </si>
  <si>
    <t>San Javier Airport</t>
  </si>
  <si>
    <t>MJV</t>
  </si>
  <si>
    <t>ES-MU</t>
  </si>
  <si>
    <t>San Javier</t>
  </si>
  <si>
    <t>LEXJ</t>
  </si>
  <si>
    <t>Seve Ballesteros-Santander Airport</t>
  </si>
  <si>
    <t>SDR</t>
  </si>
  <si>
    <t>ES-S</t>
  </si>
  <si>
    <t>Santander</t>
  </si>
  <si>
    <t>MM41</t>
  </si>
  <si>
    <t>Leon Gonzales Pie de la Cuesta Airport</t>
  </si>
  <si>
    <t>ENSB</t>
  </si>
  <si>
    <t>Svalbard Airport, Longyear</t>
  </si>
  <si>
    <t>LYR</t>
  </si>
  <si>
    <t>NO-21</t>
  </si>
  <si>
    <t>Longyearbyen</t>
  </si>
  <si>
    <t>Arctic/Longyearbyen</t>
  </si>
  <si>
    <t>TKPK</t>
  </si>
  <si>
    <t>Robert L. Bradshaw International Airport</t>
  </si>
  <si>
    <t>KN</t>
  </si>
  <si>
    <t>SKB</t>
  </si>
  <si>
    <t>KN-U-A</t>
  </si>
  <si>
    <t>Basseterre</t>
  </si>
  <si>
    <t>America/St_Kitts</t>
  </si>
  <si>
    <t>FYKT</t>
  </si>
  <si>
    <t>Keetmanshoop Airport</t>
  </si>
  <si>
    <t>KMP</t>
  </si>
  <si>
    <t>NA-KA</t>
  </si>
  <si>
    <t>Keetmanshoop</t>
  </si>
  <si>
    <t>MBPV</t>
  </si>
  <si>
    <t>Providenciales International Airport</t>
  </si>
  <si>
    <t>TC</t>
  </si>
  <si>
    <t>PLS</t>
  </si>
  <si>
    <t>TC-PR</t>
  </si>
  <si>
    <t>Providenciales</t>
  </si>
  <si>
    <t>America/Grand_Turk</t>
  </si>
  <si>
    <t>GUFH</t>
  </si>
  <si>
    <t>Faranah Airport</t>
  </si>
  <si>
    <t>FAA</t>
  </si>
  <si>
    <t>GN-F</t>
  </si>
  <si>
    <t>Faranah</t>
  </si>
  <si>
    <t>ENAL</t>
  </si>
  <si>
    <t>Г…lesund Airport, Vigra</t>
  </si>
  <si>
    <t>AES</t>
  </si>
  <si>
    <t>Г…lesund</t>
  </si>
  <si>
    <t>RKPD</t>
  </si>
  <si>
    <t>Jeongseok Airport</t>
  </si>
  <si>
    <t>JDG</t>
  </si>
  <si>
    <t>Jeju Island</t>
  </si>
  <si>
    <t>SKPS</t>
  </si>
  <si>
    <t>Antonio Narino Airport</t>
  </si>
  <si>
    <t>PSO</t>
  </si>
  <si>
    <t>CO-NAR</t>
  </si>
  <si>
    <t>Pasto</t>
  </si>
  <si>
    <t>EGQK</t>
  </si>
  <si>
    <t>RAF Kinloss</t>
  </si>
  <si>
    <t>FSS</t>
  </si>
  <si>
    <t>Kinloss</t>
  </si>
  <si>
    <t>EGDY</t>
  </si>
  <si>
    <t>RNAS Yeovilton</t>
  </si>
  <si>
    <t>YEO</t>
  </si>
  <si>
    <t>Yeovil</t>
  </si>
  <si>
    <t>ESSD</t>
  </si>
  <si>
    <t>Dala Airport</t>
  </si>
  <si>
    <t>BLE</t>
  </si>
  <si>
    <t>Borlange</t>
  </si>
  <si>
    <t>LFKC</t>
  </si>
  <si>
    <t>Calvi-Sainte-Catherine Airport</t>
  </si>
  <si>
    <t>CLY</t>
  </si>
  <si>
    <t>Calvi/Sainte-Catherine</t>
  </si>
  <si>
    <t>UKKK</t>
  </si>
  <si>
    <t>Kiev Zhuliany International Airport</t>
  </si>
  <si>
    <t>IEV</t>
  </si>
  <si>
    <t>EDAH</t>
  </si>
  <si>
    <t>Heringsdorf Airport</t>
  </si>
  <si>
    <t>HDF</t>
  </si>
  <si>
    <t>Heringsdorf</t>
  </si>
  <si>
    <t>MUPB</t>
  </si>
  <si>
    <t>Playa Baracoa Airport</t>
  </si>
  <si>
    <t>UPB</t>
  </si>
  <si>
    <t>FOGR</t>
  </si>
  <si>
    <t>Lambarene Airport</t>
  </si>
  <si>
    <t>LBQ</t>
  </si>
  <si>
    <t>GA-3</t>
  </si>
  <si>
    <t>Lambarene</t>
  </si>
  <si>
    <t>ESNU</t>
  </si>
  <si>
    <t>UmeГҐ Airport</t>
  </si>
  <si>
    <t>UME</t>
  </si>
  <si>
    <t>UmeГҐ</t>
  </si>
  <si>
    <t>LFOC</t>
  </si>
  <si>
    <t>ChГўteaudun (BA 279) Air Base</t>
  </si>
  <si>
    <t>ChГўteaudun</t>
  </si>
  <si>
    <t>CAL4</t>
  </si>
  <si>
    <t>Fort MacKay/Albian Aerodrome</t>
  </si>
  <si>
    <t>JHL</t>
  </si>
  <si>
    <t>Albian Village</t>
  </si>
  <si>
    <t>OABT</t>
  </si>
  <si>
    <t>Bost Airport</t>
  </si>
  <si>
    <t>BST</t>
  </si>
  <si>
    <t>AF-HEL</t>
  </si>
  <si>
    <t>Lashkar Gah</t>
  </si>
  <si>
    <t>OIID</t>
  </si>
  <si>
    <t>Doshan Tappeh Air Base</t>
  </si>
  <si>
    <t>EDVE</t>
  </si>
  <si>
    <t>Braunschweig-Wolfsburg Airport</t>
  </si>
  <si>
    <t>BWE</t>
  </si>
  <si>
    <t>Braunschweig</t>
  </si>
  <si>
    <t>EFSA</t>
  </si>
  <si>
    <t>Savonlinna Airport</t>
  </si>
  <si>
    <t>SVL</t>
  </si>
  <si>
    <t>FI-04</t>
  </si>
  <si>
    <t>Savonlinna</t>
  </si>
  <si>
    <t>EIKN</t>
  </si>
  <si>
    <t>Ireland West Knock Airport</t>
  </si>
  <si>
    <t>NOC</t>
  </si>
  <si>
    <t>IE-MO</t>
  </si>
  <si>
    <t>Charlestown</t>
  </si>
  <si>
    <t>GMTN</t>
  </si>
  <si>
    <t>Saniat R'mel Airport</t>
  </si>
  <si>
    <t>TTU</t>
  </si>
  <si>
    <t>MA-TET</t>
  </si>
  <si>
    <t>TГ©touan</t>
  </si>
  <si>
    <t>LEJR</t>
  </si>
  <si>
    <t>Jerez Airport</t>
  </si>
  <si>
    <t>XRY</t>
  </si>
  <si>
    <t>Jerez de la Frontera</t>
  </si>
  <si>
    <t>LFMH</t>
  </si>
  <si>
    <t>Saint-Г‰tienne-BouthГ©on Airport</t>
  </si>
  <si>
    <t>EBU</t>
  </si>
  <si>
    <t>Saint-Г‰tienne/BouthГ©on</t>
  </si>
  <si>
    <t>LFOH</t>
  </si>
  <si>
    <t>Le Havre Octeville Airport</t>
  </si>
  <si>
    <t>LEH</t>
  </si>
  <si>
    <t>Le Havre/Octeville</t>
  </si>
  <si>
    <t>LTCN</t>
  </si>
  <si>
    <t>KahramanmaraЕџ Airport</t>
  </si>
  <si>
    <t>KCM</t>
  </si>
  <si>
    <t>TR-46</t>
  </si>
  <si>
    <t>KahramanmaraЕџ</t>
  </si>
  <si>
    <t>MMCL</t>
  </si>
  <si>
    <t>Bachigualato Federal International Airport</t>
  </si>
  <si>
    <t>CUL</t>
  </si>
  <si>
    <t>CuliacГЎn</t>
  </si>
  <si>
    <t>MMCN</t>
  </si>
  <si>
    <t>Ciudad ObregГіn International Airport</t>
  </si>
  <si>
    <t>CEN</t>
  </si>
  <si>
    <t>Ciudad ObregГіn</t>
  </si>
  <si>
    <t>MMEP</t>
  </si>
  <si>
    <t>Amado Nervo National Airport</t>
  </si>
  <si>
    <t>TPQ</t>
  </si>
  <si>
    <t>MX-NAY</t>
  </si>
  <si>
    <t>Tepic</t>
  </si>
  <si>
    <t>MMHO</t>
  </si>
  <si>
    <t>General Ignacio P. Garcia International Airport</t>
  </si>
  <si>
    <t>HMO</t>
  </si>
  <si>
    <t>Hermosillo</t>
  </si>
  <si>
    <t>MMIA</t>
  </si>
  <si>
    <t>Licenciado Miguel de la Madrid Airport</t>
  </si>
  <si>
    <t>CLQ</t>
  </si>
  <si>
    <t>MX-COL</t>
  </si>
  <si>
    <t>Colima</t>
  </si>
  <si>
    <t>MMMA</t>
  </si>
  <si>
    <t>General Servando Canales International Airport</t>
  </si>
  <si>
    <t>MAM</t>
  </si>
  <si>
    <t>Matamoros</t>
  </si>
  <si>
    <t>MMPS</t>
  </si>
  <si>
    <t>Puerto Escondido International Airport</t>
  </si>
  <si>
    <t>PXM</t>
  </si>
  <si>
    <t>Puerto Escondido</t>
  </si>
  <si>
    <t>SAZR</t>
  </si>
  <si>
    <t>Santa Rosa Airport</t>
  </si>
  <si>
    <t>RSA</t>
  </si>
  <si>
    <t>SBCY</t>
  </si>
  <si>
    <t>Marechal Rondon Airport</t>
  </si>
  <si>
    <t>CGB</t>
  </si>
  <si>
    <t>CuiabГЎ</t>
  </si>
  <si>
    <t>SBFL</t>
  </si>
  <si>
    <t>HercГ­lio Luz International Airport</t>
  </si>
  <si>
    <t>FLN</t>
  </si>
  <si>
    <t>FlorianГіpolis</t>
  </si>
  <si>
    <t>SCES</t>
  </si>
  <si>
    <t>Ricardo GarcГ­a Posada Airport</t>
  </si>
  <si>
    <t>ESR</t>
  </si>
  <si>
    <t>CL-AT</t>
  </si>
  <si>
    <t>El Salvador</t>
  </si>
  <si>
    <t>SWEI</t>
  </si>
  <si>
    <t>EirunepГ© Airport</t>
  </si>
  <si>
    <t>ERN</t>
  </si>
  <si>
    <t>EirunepГ©</t>
  </si>
  <si>
    <t>UHSI</t>
  </si>
  <si>
    <t>Iturup Airport</t>
  </si>
  <si>
    <t>ITU</t>
  </si>
  <si>
    <t>UUOB</t>
  </si>
  <si>
    <t>Belgorod International Airport</t>
  </si>
  <si>
    <t>EGO</t>
  </si>
  <si>
    <t>RU-BEL</t>
  </si>
  <si>
    <t>Belgorod</t>
  </si>
  <si>
    <t>UUOO</t>
  </si>
  <si>
    <t>Voronezh International Airport</t>
  </si>
  <si>
    <t>VOZ</t>
  </si>
  <si>
    <t>RU-VOR</t>
  </si>
  <si>
    <t>Voronezh</t>
  </si>
  <si>
    <t>VAND</t>
  </si>
  <si>
    <t>Nanded Airport</t>
  </si>
  <si>
    <t>NDC</t>
  </si>
  <si>
    <t>Nanded</t>
  </si>
  <si>
    <t>VO55</t>
  </si>
  <si>
    <t>Murod Kond Airport</t>
  </si>
  <si>
    <t>LTU</t>
  </si>
  <si>
    <t>Latur</t>
  </si>
  <si>
    <t>VTSN</t>
  </si>
  <si>
    <t>Cha Eian Airport</t>
  </si>
  <si>
    <t>TH-80</t>
  </si>
  <si>
    <t>Nakhon Si Thammarat</t>
  </si>
  <si>
    <t>WBKL</t>
  </si>
  <si>
    <t>Labuan Airport</t>
  </si>
  <si>
    <t>LBU</t>
  </si>
  <si>
    <t>MY-15</t>
  </si>
  <si>
    <t>Labuan</t>
  </si>
  <si>
    <t>YARG</t>
  </si>
  <si>
    <t>Argyle Airport</t>
  </si>
  <si>
    <t>GYL</t>
  </si>
  <si>
    <t>YFDF</t>
  </si>
  <si>
    <t>Fortescue - Dave Forrest Aerodrome</t>
  </si>
  <si>
    <t>KFE</t>
  </si>
  <si>
    <t>Cloudbreak Village</t>
  </si>
  <si>
    <t>ZMDZ</t>
  </si>
  <si>
    <t>Dalanzadgad Airport</t>
  </si>
  <si>
    <t>DLZ</t>
  </si>
  <si>
    <t>MN-053</t>
  </si>
  <si>
    <t>Dalanzadgad</t>
  </si>
  <si>
    <t>ZULB</t>
  </si>
  <si>
    <t>Libo Airport</t>
  </si>
  <si>
    <t>LLB</t>
  </si>
  <si>
    <t>Libo County</t>
  </si>
  <si>
    <t>OING</t>
  </si>
  <si>
    <t>Gorgan Airport</t>
  </si>
  <si>
    <t>GBT</t>
  </si>
  <si>
    <t>IR-27</t>
  </si>
  <si>
    <t>Gorgan</t>
  </si>
  <si>
    <t>SCIE</t>
  </si>
  <si>
    <t>Carriel Sur Airport</t>
  </si>
  <si>
    <t>CCP</t>
  </si>
  <si>
    <t>CL-BI</t>
  </si>
  <si>
    <t>Concepcion</t>
  </si>
  <si>
    <t>LPTN</t>
  </si>
  <si>
    <t>Tancos Airbase</t>
  </si>
  <si>
    <t>PT-14</t>
  </si>
  <si>
    <t>Tancos</t>
  </si>
  <si>
    <t>OE53</t>
  </si>
  <si>
    <t>King Abdul Aziz Military Academy Airport</t>
  </si>
  <si>
    <t>EDBN</t>
  </si>
  <si>
    <t>Neubrandenburg Airport</t>
  </si>
  <si>
    <t>FNB</t>
  </si>
  <si>
    <t>Neubrandenburg</t>
  </si>
  <si>
    <t>EGXE</t>
  </si>
  <si>
    <t>RAF Leeming Air Base</t>
  </si>
  <si>
    <t>Leeming</t>
  </si>
  <si>
    <t>FLLI</t>
  </si>
  <si>
    <t>Harry Mwanga Nkumbula International Airport</t>
  </si>
  <si>
    <t>LVI</t>
  </si>
  <si>
    <t>ZM-07</t>
  </si>
  <si>
    <t>Livingstone</t>
  </si>
  <si>
    <t>FYKM</t>
  </si>
  <si>
    <t>Katima Mulilo Airport</t>
  </si>
  <si>
    <t>MPA</t>
  </si>
  <si>
    <t>NA-CA</t>
  </si>
  <si>
    <t>Mpacha</t>
  </si>
  <si>
    <t>EGNV</t>
  </si>
  <si>
    <t>Durham Tees Valley Airport</t>
  </si>
  <si>
    <t>MME</t>
  </si>
  <si>
    <t>Durham</t>
  </si>
  <si>
    <t>GQPT</t>
  </si>
  <si>
    <t>Bir Moghrein Airport</t>
  </si>
  <si>
    <t>Bir Moghrein</t>
  </si>
  <si>
    <t>EGOV</t>
  </si>
  <si>
    <t>Anglesey Airport</t>
  </si>
  <si>
    <t>VLY</t>
  </si>
  <si>
    <t>Angelsey</t>
  </si>
  <si>
    <t>VEMR</t>
  </si>
  <si>
    <t>Dimapur Airport</t>
  </si>
  <si>
    <t>DMU</t>
  </si>
  <si>
    <t>IN-NL</t>
  </si>
  <si>
    <t>Dimapur</t>
  </si>
  <si>
    <t>HAGO</t>
  </si>
  <si>
    <t>Gode Airport</t>
  </si>
  <si>
    <t>GDE</t>
  </si>
  <si>
    <t>ET-SO</t>
  </si>
  <si>
    <t>Gode</t>
  </si>
  <si>
    <t>CYMM</t>
  </si>
  <si>
    <t>Fort McMurray Airport</t>
  </si>
  <si>
    <t>YMM</t>
  </si>
  <si>
    <t>Fort McMurray</t>
  </si>
  <si>
    <t>CYZF</t>
  </si>
  <si>
    <t>Yellowknife International Airport</t>
  </si>
  <si>
    <t>YZF</t>
  </si>
  <si>
    <t>CA-NT</t>
  </si>
  <si>
    <t>Yellowknife</t>
  </si>
  <si>
    <t>EDMO</t>
  </si>
  <si>
    <t>Oberpfaffenhofen Airport</t>
  </si>
  <si>
    <t>OBF</t>
  </si>
  <si>
    <t>WeГџling</t>
  </si>
  <si>
    <t>EGOD</t>
  </si>
  <si>
    <t>Llanbedr Airport</t>
  </si>
  <si>
    <t>Llanbedr</t>
  </si>
  <si>
    <t>VA2C</t>
  </si>
  <si>
    <t>Gondia Airport</t>
  </si>
  <si>
    <t>VCCJ</t>
  </si>
  <si>
    <t>Kankesanturai Airport</t>
  </si>
  <si>
    <t>JAF</t>
  </si>
  <si>
    <t>LK-4</t>
  </si>
  <si>
    <t>Jaffna</t>
  </si>
  <si>
    <t>VEAT</t>
  </si>
  <si>
    <t>Agartala Airport</t>
  </si>
  <si>
    <t>IXA</t>
  </si>
  <si>
    <t>IN-TR</t>
  </si>
  <si>
    <t>Agartala</t>
  </si>
  <si>
    <t>VEGY</t>
  </si>
  <si>
    <t>Gaya Airport</t>
  </si>
  <si>
    <t>GAY</t>
  </si>
  <si>
    <t>VELR</t>
  </si>
  <si>
    <t>North Lakhimpur Airport</t>
  </si>
  <si>
    <t>IXI</t>
  </si>
  <si>
    <t>Lilabari</t>
  </si>
  <si>
    <t>VOTP</t>
  </si>
  <si>
    <t>Tirupati Airport</t>
  </si>
  <si>
    <t>TIR</t>
  </si>
  <si>
    <t>Tirupati</t>
  </si>
  <si>
    <t>CYXT</t>
  </si>
  <si>
    <t>Northwest Regional Airport Terrace-Kitimat</t>
  </si>
  <si>
    <t>YXT</t>
  </si>
  <si>
    <t>Terrace</t>
  </si>
  <si>
    <t>EGGP</t>
  </si>
  <si>
    <t>Liverpool John Lennon Airport</t>
  </si>
  <si>
    <t>LPL</t>
  </si>
  <si>
    <t>Liverpool</t>
  </si>
  <si>
    <t>HLBD</t>
  </si>
  <si>
    <t>Beda (M-3) Airport</t>
  </si>
  <si>
    <t>Beda M3</t>
  </si>
  <si>
    <t>ESUD</t>
  </si>
  <si>
    <t>Storuman Airport</t>
  </si>
  <si>
    <t>SQO</t>
  </si>
  <si>
    <t>Storuman</t>
  </si>
  <si>
    <t>CYUY</t>
  </si>
  <si>
    <t>Rouyn Noranda Airport</t>
  </si>
  <si>
    <t>YUY</t>
  </si>
  <si>
    <t>Rouyn-Noranda</t>
  </si>
  <si>
    <t>VAUD</t>
  </si>
  <si>
    <t>Maharana Pratap Airport</t>
  </si>
  <si>
    <t>UDR</t>
  </si>
  <si>
    <t>Udaipur</t>
  </si>
  <si>
    <t>LFDN</t>
  </si>
  <si>
    <t>Rochefort-Saint-Agnant (BA 721) Airport</t>
  </si>
  <si>
    <t>RCO</t>
  </si>
  <si>
    <t>Rochefort/Saint-Agnant</t>
  </si>
  <si>
    <t>RPLP</t>
  </si>
  <si>
    <t>Legazpi City International Airport</t>
  </si>
  <si>
    <t>LGP</t>
  </si>
  <si>
    <t>PH-ALB</t>
  </si>
  <si>
    <t>Legazpi City</t>
  </si>
  <si>
    <t>VAID</t>
  </si>
  <si>
    <t>Devi Ahilyabai Holkar Airport</t>
  </si>
  <si>
    <t>IDR</t>
  </si>
  <si>
    <t>Indore</t>
  </si>
  <si>
    <t>SUDU</t>
  </si>
  <si>
    <t>Santa Bernardina International Airport</t>
  </si>
  <si>
    <t>DZO</t>
  </si>
  <si>
    <t>UY-DU</t>
  </si>
  <si>
    <t>Durazno</t>
  </si>
  <si>
    <t>ESIA</t>
  </si>
  <si>
    <t>Karlsborg Air Base</t>
  </si>
  <si>
    <t>Karlsborg</t>
  </si>
  <si>
    <t>VAKJ</t>
  </si>
  <si>
    <t>Khajuraho Airport</t>
  </si>
  <si>
    <t>HJR</t>
  </si>
  <si>
    <t>Khajuraho</t>
  </si>
  <si>
    <t>EGHH</t>
  </si>
  <si>
    <t>Bournemouth Airport</t>
  </si>
  <si>
    <t>BOH</t>
  </si>
  <si>
    <t>Bournemouth</t>
  </si>
  <si>
    <t>SEPV</t>
  </si>
  <si>
    <t>Reales Tamarindos Airport</t>
  </si>
  <si>
    <t>PVO</t>
  </si>
  <si>
    <t>Portoviejo</t>
  </si>
  <si>
    <t>ESTL</t>
  </si>
  <si>
    <t>Ljungbyhed Airport</t>
  </si>
  <si>
    <t>Ljungbyhed</t>
  </si>
  <si>
    <t>SYCJ</t>
  </si>
  <si>
    <t>Cheddi Jagan International Airport</t>
  </si>
  <si>
    <t>GY</t>
  </si>
  <si>
    <t>GEO</t>
  </si>
  <si>
    <t>GY-DE</t>
  </si>
  <si>
    <t>Georgetown</t>
  </si>
  <si>
    <t>America/Guyana</t>
  </si>
  <si>
    <t>AR-0134</t>
  </si>
  <si>
    <t>El Corcovado Airport</t>
  </si>
  <si>
    <t>El Corcovado - Esquel</t>
  </si>
  <si>
    <t>SAOC</t>
  </si>
  <si>
    <t>Area De Material Airport</t>
  </si>
  <si>
    <t>RCU</t>
  </si>
  <si>
    <t>Rio Cuarto</t>
  </si>
  <si>
    <t>ESIB</t>
  </si>
  <si>
    <t>SГҐtenГ¤s Air Base</t>
  </si>
  <si>
    <t>SГҐtenГ¤s</t>
  </si>
  <si>
    <t>ESMT</t>
  </si>
  <si>
    <t>Halmstad Airport</t>
  </si>
  <si>
    <t>HAD</t>
  </si>
  <si>
    <t>SE-N</t>
  </si>
  <si>
    <t>Halmstad</t>
  </si>
  <si>
    <t>SARL</t>
  </si>
  <si>
    <t>Paso De Los Libres Airport</t>
  </si>
  <si>
    <t>AOL</t>
  </si>
  <si>
    <t>AR-W</t>
  </si>
  <si>
    <t>Paso de los Libres</t>
  </si>
  <si>
    <t>SATG</t>
  </si>
  <si>
    <t>Goya Airport</t>
  </si>
  <si>
    <t>OYA</t>
  </si>
  <si>
    <t>Goya</t>
  </si>
  <si>
    <t>HTMT</t>
  </si>
  <si>
    <t>Mtwara Airport</t>
  </si>
  <si>
    <t>MYW</t>
  </si>
  <si>
    <t>TZ-17</t>
  </si>
  <si>
    <t>Mtwara</t>
  </si>
  <si>
    <t>WAMG</t>
  </si>
  <si>
    <t>Jalaluddin Airport</t>
  </si>
  <si>
    <t>GTO</t>
  </si>
  <si>
    <t>ID-GO</t>
  </si>
  <si>
    <t>Gorontalo-Celebes Island</t>
  </si>
  <si>
    <t>FNXA</t>
  </si>
  <si>
    <t>Xangongo Airport</t>
  </si>
  <si>
    <t>XGN</t>
  </si>
  <si>
    <t>Xangongo</t>
  </si>
  <si>
    <t>KP-0027</t>
  </si>
  <si>
    <t>Sinhung Highway Strip</t>
  </si>
  <si>
    <t>Sinhung</t>
  </si>
  <si>
    <t>KP-0028</t>
  </si>
  <si>
    <t>Sangwon Highway Strip</t>
  </si>
  <si>
    <t>Sangwon</t>
  </si>
  <si>
    <t>LFBH</t>
  </si>
  <si>
    <t>La Rochelle-ГЋle de RГ© Airport</t>
  </si>
  <si>
    <t>LRH</t>
  </si>
  <si>
    <t>La Rochelle/ГЋle de RГ©</t>
  </si>
  <si>
    <t>YMHB</t>
  </si>
  <si>
    <t>Hobart International Airport</t>
  </si>
  <si>
    <t>HBA</t>
  </si>
  <si>
    <t>AU-TAS</t>
  </si>
  <si>
    <t>Hobart</t>
  </si>
  <si>
    <t>Australia/Melbourne</t>
  </si>
  <si>
    <t>EGNM</t>
  </si>
  <si>
    <t>Leeds Bradford Airport</t>
  </si>
  <si>
    <t>LBA</t>
  </si>
  <si>
    <t>Leeds</t>
  </si>
  <si>
    <t>FYWE</t>
  </si>
  <si>
    <t>Eros Airport</t>
  </si>
  <si>
    <t>ERS</t>
  </si>
  <si>
    <t>LFBZ</t>
  </si>
  <si>
    <t>Biarritz-Anglet-Bayonne Airport</t>
  </si>
  <si>
    <t>BIQ</t>
  </si>
  <si>
    <t>Biarritz/Anglet/Bayonne</t>
  </si>
  <si>
    <t>RJFY</t>
  </si>
  <si>
    <t>JMSDF Kanoya Air Base</t>
  </si>
  <si>
    <t>Kanoya</t>
  </si>
  <si>
    <t>SKBG</t>
  </si>
  <si>
    <t>Palonegro Airport</t>
  </si>
  <si>
    <t>BGA</t>
  </si>
  <si>
    <t>CO-SAN</t>
  </si>
  <si>
    <t>Bucaramanga</t>
  </si>
  <si>
    <t>VASU</t>
  </si>
  <si>
    <t>Surat Airport</t>
  </si>
  <si>
    <t>STV</t>
  </si>
  <si>
    <t>WALR</t>
  </si>
  <si>
    <t>Juwata Airport</t>
  </si>
  <si>
    <t>TRK</t>
  </si>
  <si>
    <t>ID-KU</t>
  </si>
  <si>
    <t>Tarakan Island</t>
  </si>
  <si>
    <t>WATO</t>
  </si>
  <si>
    <t>Komodo Airport</t>
  </si>
  <si>
    <t>LBJ</t>
  </si>
  <si>
    <t>Labuan Bajo - Flores Island</t>
  </si>
  <si>
    <t>RJSH</t>
  </si>
  <si>
    <t>JMSDF Hachinohe Air Base / Hachinohe Airport</t>
  </si>
  <si>
    <t>HHE</t>
  </si>
  <si>
    <t>Hachinohe</t>
  </si>
  <si>
    <t>RJTL</t>
  </si>
  <si>
    <t>JMSDF Shimofusa Air Base</t>
  </si>
  <si>
    <t>Matsudo</t>
  </si>
  <si>
    <t>WIDN</t>
  </si>
  <si>
    <t>Raja Haji Fisabilillah International Airport</t>
  </si>
  <si>
    <t>TNJ</t>
  </si>
  <si>
    <t>Tanjung Pinang-Bintan Island</t>
  </si>
  <si>
    <t>WIOO</t>
  </si>
  <si>
    <t>Supadio Airport</t>
  </si>
  <si>
    <t>PNK</t>
  </si>
  <si>
    <t>ID-KB</t>
  </si>
  <si>
    <t>Pontianak-Borneo Island</t>
  </si>
  <si>
    <t>WICC</t>
  </si>
  <si>
    <t>Husein Sastranegara International Airport</t>
  </si>
  <si>
    <t>BDO</t>
  </si>
  <si>
    <t>ID-JB</t>
  </si>
  <si>
    <t>Bandung-Java Island</t>
  </si>
  <si>
    <t>VEBS</t>
  </si>
  <si>
    <t>Biju Patnaik Airport</t>
  </si>
  <si>
    <t>BBI</t>
  </si>
  <si>
    <t>Bhubaneswar</t>
  </si>
  <si>
    <t>WIBB</t>
  </si>
  <si>
    <t>Sultan Syarif Kasim Ii (Simpang Tiga) Airport</t>
  </si>
  <si>
    <t>PKU</t>
  </si>
  <si>
    <t>Pekanbaru-Sumatra Island</t>
  </si>
  <si>
    <t>CFP7</t>
  </si>
  <si>
    <t>Wainwright Field 21 Airport</t>
  </si>
  <si>
    <t>Wainwright</t>
  </si>
  <si>
    <t>MHRO</t>
  </si>
  <si>
    <t>Juan Manuel Galvez International Airport</t>
  </si>
  <si>
    <t>RTB</t>
  </si>
  <si>
    <t>HN-IB</t>
  </si>
  <si>
    <t>Roatan Island</t>
  </si>
  <si>
    <t>MSSS</t>
  </si>
  <si>
    <t>Ilopango International Airport</t>
  </si>
  <si>
    <t>SV-SS</t>
  </si>
  <si>
    <t>WIPL</t>
  </si>
  <si>
    <t>Fatmawati Soekarno Airport</t>
  </si>
  <si>
    <t>BKS</t>
  </si>
  <si>
    <t>ID-BE</t>
  </si>
  <si>
    <t>Bengkulu</t>
  </si>
  <si>
    <t>EDAC</t>
  </si>
  <si>
    <t>Altenburg-Nobitz Airport</t>
  </si>
  <si>
    <t>AOC</t>
  </si>
  <si>
    <t>Altenburg</t>
  </si>
  <si>
    <t>ORBR</t>
  </si>
  <si>
    <t>Bashur Airfield</t>
  </si>
  <si>
    <t>Bashur</t>
  </si>
  <si>
    <t>CYQT</t>
  </si>
  <si>
    <t>Thunder Bay Airport</t>
  </si>
  <si>
    <t>YQT</t>
  </si>
  <si>
    <t>Thunder Bay</t>
  </si>
  <si>
    <t>LFGJ</t>
  </si>
  <si>
    <t>Dole-Tavaux Airport</t>
  </si>
  <si>
    <t>DLE</t>
  </si>
  <si>
    <t>Dole/Tavaux</t>
  </si>
  <si>
    <t>ESPE</t>
  </si>
  <si>
    <t>Vidsel Air Base</t>
  </si>
  <si>
    <t>Vidsel</t>
  </si>
  <si>
    <t>OE54</t>
  </si>
  <si>
    <t>Hafar Al Atk Airport</t>
  </si>
  <si>
    <t>VOPN</t>
  </si>
  <si>
    <t>Sri Sathya Sai Airport</t>
  </si>
  <si>
    <t>PUT</t>
  </si>
  <si>
    <t>Puttaparthi</t>
  </si>
  <si>
    <t>LGZA</t>
  </si>
  <si>
    <t>Zakynthos International Airport "Dionysios Solomos"</t>
  </si>
  <si>
    <t>ZTH</t>
  </si>
  <si>
    <t>GR-21</t>
  </si>
  <si>
    <t>Zakynthos Island</t>
  </si>
  <si>
    <t>OATN</t>
  </si>
  <si>
    <t>Tarinkot Airport</t>
  </si>
  <si>
    <t>TII</t>
  </si>
  <si>
    <t>AF-ORU</t>
  </si>
  <si>
    <t>Tarinkot</t>
  </si>
  <si>
    <t>MYMM</t>
  </si>
  <si>
    <t>Mayaguana Airport</t>
  </si>
  <si>
    <t>MYG</t>
  </si>
  <si>
    <t>BS-MG</t>
  </si>
  <si>
    <t>Abrahams Bay</t>
  </si>
  <si>
    <t>FNMA</t>
  </si>
  <si>
    <t>Malanje Airport</t>
  </si>
  <si>
    <t>MEG</t>
  </si>
  <si>
    <t>AO-MAL</t>
  </si>
  <si>
    <t>Malanje</t>
  </si>
  <si>
    <t>FPST</t>
  </si>
  <si>
    <t>SГЈo TomГ© International Airport</t>
  </si>
  <si>
    <t>ST</t>
  </si>
  <si>
    <t>TMS</t>
  </si>
  <si>
    <t>ST-S</t>
  </si>
  <si>
    <t>SГЈo TomГ©</t>
  </si>
  <si>
    <t>Africa/Sao_Tome</t>
  </si>
  <si>
    <t>UKHH</t>
  </si>
  <si>
    <t>Kharkiv International Airport</t>
  </si>
  <si>
    <t>HRK</t>
  </si>
  <si>
    <t>Kharkiv</t>
  </si>
  <si>
    <t>OINE</t>
  </si>
  <si>
    <t>Kalaleh Airport</t>
  </si>
  <si>
    <t>KLM</t>
  </si>
  <si>
    <t>Kalaleh</t>
  </si>
  <si>
    <t>UKLN</t>
  </si>
  <si>
    <t>Chernivtsi International Airport</t>
  </si>
  <si>
    <t>CWC</t>
  </si>
  <si>
    <t>UA-77</t>
  </si>
  <si>
    <t>Chernivtsi</t>
  </si>
  <si>
    <t>ESMK</t>
  </si>
  <si>
    <t>Kristianstad Airport</t>
  </si>
  <si>
    <t>KID</t>
  </si>
  <si>
    <t>Kristianstad</t>
  </si>
  <si>
    <t>SBCT</t>
  </si>
  <si>
    <t>Afonso Pena Airport</t>
  </si>
  <si>
    <t>CWB</t>
  </si>
  <si>
    <t>BR-PR</t>
  </si>
  <si>
    <t>Curitiba</t>
  </si>
  <si>
    <t>ESCF</t>
  </si>
  <si>
    <t>Malmen Air Base</t>
  </si>
  <si>
    <t>SE-E</t>
  </si>
  <si>
    <t>LinkГ¶ping</t>
  </si>
  <si>
    <t>LBTG</t>
  </si>
  <si>
    <t>Targovishte Airport / Buhovtsi Airfield</t>
  </si>
  <si>
    <t>TGV</t>
  </si>
  <si>
    <t>BG-25</t>
  </si>
  <si>
    <t>Buhovtsi</t>
  </si>
  <si>
    <t>OAJL</t>
  </si>
  <si>
    <t>Jalalabad Airport</t>
  </si>
  <si>
    <t>JAA</t>
  </si>
  <si>
    <t>AF-NAN</t>
  </si>
  <si>
    <t>Jalalabad</t>
  </si>
  <si>
    <t>LTAL</t>
  </si>
  <si>
    <t>Kastamonu Airport</t>
  </si>
  <si>
    <t>KFS</t>
  </si>
  <si>
    <t>TR-37</t>
  </si>
  <si>
    <t>Kastamonu</t>
  </si>
  <si>
    <t>NZNV</t>
  </si>
  <si>
    <t>Invercargill Airport</t>
  </si>
  <si>
    <t>IVC</t>
  </si>
  <si>
    <t>NZ-STL</t>
  </si>
  <si>
    <t>Invercargill</t>
  </si>
  <si>
    <t>VTBL</t>
  </si>
  <si>
    <t>Khok Kathiam Airport</t>
  </si>
  <si>
    <t>TH-16</t>
  </si>
  <si>
    <t>LUBL</t>
  </si>
  <si>
    <t>BДѓlИ›i International Airport</t>
  </si>
  <si>
    <t>BZY</t>
  </si>
  <si>
    <t>MD-RS</t>
  </si>
  <si>
    <t>BДѓlИ›i</t>
  </si>
  <si>
    <t>MMCM</t>
  </si>
  <si>
    <t>Chetumal International Airport</t>
  </si>
  <si>
    <t>CTM</t>
  </si>
  <si>
    <t>Chetumal</t>
  </si>
  <si>
    <t>YPGV</t>
  </si>
  <si>
    <t>Gove Airport</t>
  </si>
  <si>
    <t>GOV</t>
  </si>
  <si>
    <t>Nhulunbuy</t>
  </si>
  <si>
    <t>LEPP</t>
  </si>
  <si>
    <t>Pamplona Airport</t>
  </si>
  <si>
    <t>PNA</t>
  </si>
  <si>
    <t>ES-NA</t>
  </si>
  <si>
    <t>Pamplona</t>
  </si>
  <si>
    <t>LIRA</t>
  </si>
  <si>
    <t>CiampinoвЂ“G. B. Pastine International Airport</t>
  </si>
  <si>
    <t>CIA</t>
  </si>
  <si>
    <t>SA02</t>
  </si>
  <si>
    <t>Cafayate Airport</t>
  </si>
  <si>
    <t>Cafayate</t>
  </si>
  <si>
    <t>OIKJ</t>
  </si>
  <si>
    <t>Jiroft Airport</t>
  </si>
  <si>
    <t>JYR</t>
  </si>
  <si>
    <t>Jiroft</t>
  </si>
  <si>
    <t>VIBN</t>
  </si>
  <si>
    <t>Lal Bahadur Shastri Airport</t>
  </si>
  <si>
    <t>VNS</t>
  </si>
  <si>
    <t>Varanasi</t>
  </si>
  <si>
    <t>LFBE</t>
  </si>
  <si>
    <t>Bergerac-RoumaniГЁre Airport</t>
  </si>
  <si>
    <t>EGC</t>
  </si>
  <si>
    <t>Bergerac/RoumaniГЁre</t>
  </si>
  <si>
    <t>OE48</t>
  </si>
  <si>
    <t>Quz South Airport</t>
  </si>
  <si>
    <t>Quz</t>
  </si>
  <si>
    <t>VVKP</t>
  </si>
  <si>
    <t>Kep Air Base</t>
  </si>
  <si>
    <t>VN-54</t>
  </si>
  <si>
    <t>Kep</t>
  </si>
  <si>
    <t>ESGJ</t>
  </si>
  <si>
    <t>JГ¶nkГ¶ping Airport</t>
  </si>
  <si>
    <t>JKG</t>
  </si>
  <si>
    <t>SE-F</t>
  </si>
  <si>
    <t>JГ¶nkГ¶ping</t>
  </si>
  <si>
    <t>ESSP</t>
  </si>
  <si>
    <t>NorrkГ¶ping Airport</t>
  </si>
  <si>
    <t>NRK</t>
  </si>
  <si>
    <t>NorrkГ¶ping</t>
  </si>
  <si>
    <t>SESV</t>
  </si>
  <si>
    <t>Los Perales Airport</t>
  </si>
  <si>
    <t>BHA</t>
  </si>
  <si>
    <t>BahГ­a de Caraquez</t>
  </si>
  <si>
    <t>FZEA</t>
  </si>
  <si>
    <t>Mbandaka Airport</t>
  </si>
  <si>
    <t>MDK</t>
  </si>
  <si>
    <t>Mbandaka</t>
  </si>
  <si>
    <t>HEAX</t>
  </si>
  <si>
    <t>El Nuzha Airport</t>
  </si>
  <si>
    <t>ALY</t>
  </si>
  <si>
    <t>HLMB</t>
  </si>
  <si>
    <t>Marsa Brega Airport</t>
  </si>
  <si>
    <t>LMQ</t>
  </si>
  <si>
    <t>HLSA</t>
  </si>
  <si>
    <t>Sarir (C-4) Airport</t>
  </si>
  <si>
    <t>Sarir</t>
  </si>
  <si>
    <t>AGGH</t>
  </si>
  <si>
    <t>Honiara International Airport</t>
  </si>
  <si>
    <t>SB</t>
  </si>
  <si>
    <t>HIR</t>
  </si>
  <si>
    <t>SB-CT</t>
  </si>
  <si>
    <t>Honiara</t>
  </si>
  <si>
    <t>Pacific/Guadalcanal</t>
  </si>
  <si>
    <t>DAAD</t>
  </si>
  <si>
    <t>Bou Saada Airport</t>
  </si>
  <si>
    <t>BUJ</t>
  </si>
  <si>
    <t>DZ-28</t>
  </si>
  <si>
    <t>Ouled Sidi Brahim</t>
  </si>
  <si>
    <t>EDAB</t>
  </si>
  <si>
    <t>Flugplatz Bautzen</t>
  </si>
  <si>
    <t>Bautzen</t>
  </si>
  <si>
    <t>EDUW</t>
  </si>
  <si>
    <t>Flugplatz Tutow</t>
  </si>
  <si>
    <t>Demmin</t>
  </si>
  <si>
    <t>EGPO</t>
  </si>
  <si>
    <t>Stornoway Airport</t>
  </si>
  <si>
    <t>SYY</t>
  </si>
  <si>
    <t>Stornoway</t>
  </si>
  <si>
    <t>EHRD</t>
  </si>
  <si>
    <t>Rotterdam The Hague Airport</t>
  </si>
  <si>
    <t>RTM</t>
  </si>
  <si>
    <t>NL-ZH</t>
  </si>
  <si>
    <t>Rotterdam</t>
  </si>
  <si>
    <t>FAPI</t>
  </si>
  <si>
    <t>Pietersburg Municipal Airport</t>
  </si>
  <si>
    <t>FLMF</t>
  </si>
  <si>
    <t>Mfuwe Airport</t>
  </si>
  <si>
    <t>MFU</t>
  </si>
  <si>
    <t>ZM-03</t>
  </si>
  <si>
    <t>Mfuwe</t>
  </si>
  <si>
    <t>FMMT</t>
  </si>
  <si>
    <t>Toamasina Ambalamanasy Airport</t>
  </si>
  <si>
    <t>TMM</t>
  </si>
  <si>
    <t>MG-A</t>
  </si>
  <si>
    <t>Toamasina</t>
  </si>
  <si>
    <t>FMNM</t>
  </si>
  <si>
    <t>Amborovy Airport</t>
  </si>
  <si>
    <t>MJN</t>
  </si>
  <si>
    <t>MG-M</t>
  </si>
  <si>
    <t>Mahajanga</t>
  </si>
  <si>
    <t>FZIA</t>
  </si>
  <si>
    <t>Kisangani Simisini Airport</t>
  </si>
  <si>
    <t>FZOA</t>
  </si>
  <si>
    <t>Kindu Airport</t>
  </si>
  <si>
    <t>KND</t>
  </si>
  <si>
    <t>CD-MA</t>
  </si>
  <si>
    <t>Kindu</t>
  </si>
  <si>
    <t>FZUA</t>
  </si>
  <si>
    <t>Kananga Airport</t>
  </si>
  <si>
    <t>KGA</t>
  </si>
  <si>
    <t>CD-KW</t>
  </si>
  <si>
    <t>Kananga</t>
  </si>
  <si>
    <t>GCLA</t>
  </si>
  <si>
    <t>La Palma Airport</t>
  </si>
  <si>
    <t>SPC</t>
  </si>
  <si>
    <t>Sta Cruz de la Palma, La Palma Island</t>
  </si>
  <si>
    <t>HL84</t>
  </si>
  <si>
    <t>Sarir Nw Airport</t>
  </si>
  <si>
    <t>LEAS</t>
  </si>
  <si>
    <t>Asturias Airport</t>
  </si>
  <si>
    <t>OVD</t>
  </si>
  <si>
    <t>ES-O</t>
  </si>
  <si>
    <t>RanГіn</t>
  </si>
  <si>
    <t>LFAQ</t>
  </si>
  <si>
    <t>Albert-Bray Airport</t>
  </si>
  <si>
    <t>BYF</t>
  </si>
  <si>
    <t>Albert/Bray</t>
  </si>
  <si>
    <t>LFLV</t>
  </si>
  <si>
    <t>Vichy-Charmeil Airport</t>
  </si>
  <si>
    <t>VHY</t>
  </si>
  <si>
    <t>Vichy/Charmeil</t>
  </si>
  <si>
    <t>LFRD</t>
  </si>
  <si>
    <t>Dinard-Pleurtuit-Saint-Malo Airport</t>
  </si>
  <si>
    <t>DNR</t>
  </si>
  <si>
    <t>Dinard/Pleurtuit/Saint-Malo</t>
  </si>
  <si>
    <t>LFRT</t>
  </si>
  <si>
    <t>Saint-Brieuc-Armor Airport</t>
  </si>
  <si>
    <t>SBK</t>
  </si>
  <si>
    <t>Saint-Brieuc/Armor</t>
  </si>
  <si>
    <t>MMCE</t>
  </si>
  <si>
    <t>Ciudad del Carmen International Airport</t>
  </si>
  <si>
    <t>CME</t>
  </si>
  <si>
    <t>Ciudad del Carmen</t>
  </si>
  <si>
    <t>MMCV</t>
  </si>
  <si>
    <t>General Pedro Jose Mendez International Airport</t>
  </si>
  <si>
    <t>CVM</t>
  </si>
  <si>
    <t>Ciudad Victoria</t>
  </si>
  <si>
    <t>MMLT</t>
  </si>
  <si>
    <t>Loreto International Airport</t>
  </si>
  <si>
    <t>LTO</t>
  </si>
  <si>
    <t>Loreto</t>
  </si>
  <si>
    <t>MMVA</t>
  </si>
  <si>
    <t>Carlos Rovirosa PГ©rez International Airport</t>
  </si>
  <si>
    <t>VSA</t>
  </si>
  <si>
    <t>MX-TAB</t>
  </si>
  <si>
    <t>Villahermosa</t>
  </si>
  <si>
    <t>MMZO</t>
  </si>
  <si>
    <t>Playa De Oro International Airport</t>
  </si>
  <si>
    <t>ZLO</t>
  </si>
  <si>
    <t>OMAJ</t>
  </si>
  <si>
    <t>Jebel Dhana Airport</t>
  </si>
  <si>
    <t>rjns</t>
  </si>
  <si>
    <t>Mount Fuji Shizuoka Airport</t>
  </si>
  <si>
    <t>FSZ</t>
  </si>
  <si>
    <t>Makinohara / Shimada</t>
  </si>
  <si>
    <t>SAHZ</t>
  </si>
  <si>
    <t>Zapala Airport</t>
  </si>
  <si>
    <t>APZ</t>
  </si>
  <si>
    <t>Zapala</t>
  </si>
  <si>
    <t>SARP</t>
  </si>
  <si>
    <t>Libertador Gral D Jose De San Martin Airport</t>
  </si>
  <si>
    <t>PSS</t>
  </si>
  <si>
    <t>Posadas</t>
  </si>
  <si>
    <t>SAZF</t>
  </si>
  <si>
    <t>Olavarria Airport</t>
  </si>
  <si>
    <t>OVR</t>
  </si>
  <si>
    <t>Olavarria</t>
  </si>
  <si>
    <t>SAZM</t>
  </si>
  <si>
    <t>ГЃstor Piazzola International Airport</t>
  </si>
  <si>
    <t>MDQ</t>
  </si>
  <si>
    <t>Mar del Plata</t>
  </si>
  <si>
    <t>SBAR</t>
  </si>
  <si>
    <t>Aracaju - Santa Maria International Airport</t>
  </si>
  <si>
    <t>AJU</t>
  </si>
  <si>
    <t>BR-SE</t>
  </si>
  <si>
    <t>Aracaju</t>
  </si>
  <si>
    <t>SBTE</t>
  </si>
  <si>
    <t>Senador PetrГґnio Portela Airport</t>
  </si>
  <si>
    <t>THE</t>
  </si>
  <si>
    <t>BR-PI</t>
  </si>
  <si>
    <t>Teresina</t>
  </si>
  <si>
    <t>SBTF</t>
  </si>
  <si>
    <t>TefГ© Airport</t>
  </si>
  <si>
    <t>TFF</t>
  </si>
  <si>
    <t>TefГ©</t>
  </si>
  <si>
    <t>SCAT</t>
  </si>
  <si>
    <t>Desierto de Atacama Airport</t>
  </si>
  <si>
    <t>CPO</t>
  </si>
  <si>
    <t>Copiapo</t>
  </si>
  <si>
    <t>SGEN</t>
  </si>
  <si>
    <t>Teniente Amin Ayub Gonzalez Airport</t>
  </si>
  <si>
    <t>ENO</t>
  </si>
  <si>
    <t>PY-7</t>
  </si>
  <si>
    <t>EncarnaciГіn</t>
  </si>
  <si>
    <t>SKGO</t>
  </si>
  <si>
    <t>Santa Ana Airport</t>
  </si>
  <si>
    <t>CRC</t>
  </si>
  <si>
    <t>Cartago</t>
  </si>
  <si>
    <t>SNXX</t>
  </si>
  <si>
    <t>Maxaranguape Airport</t>
  </si>
  <si>
    <t>Maxaranguape</t>
  </si>
  <si>
    <t>UKLH</t>
  </si>
  <si>
    <t>Khmelnytskyi Airport</t>
  </si>
  <si>
    <t>HMJ</t>
  </si>
  <si>
    <t>UA-68</t>
  </si>
  <si>
    <t>Khmelnytskyi</t>
  </si>
  <si>
    <t>URMN</t>
  </si>
  <si>
    <t>Nalchik Airport</t>
  </si>
  <si>
    <t>NAL</t>
  </si>
  <si>
    <t>RU-KB</t>
  </si>
  <si>
    <t>Nalchik</t>
  </si>
  <si>
    <t>VLLB</t>
  </si>
  <si>
    <t>Luang Phabang International Airport</t>
  </si>
  <si>
    <t>LPQ</t>
  </si>
  <si>
    <t>LA-LP</t>
  </si>
  <si>
    <t>Luang Phabang</t>
  </si>
  <si>
    <t>YBGR</t>
  </si>
  <si>
    <t>Bridgewater Airport</t>
  </si>
  <si>
    <t>YMRA</t>
  </si>
  <si>
    <t>Maralinga Airport</t>
  </si>
  <si>
    <t>YSTW</t>
  </si>
  <si>
    <t>Tamworth Airport</t>
  </si>
  <si>
    <t>TMW</t>
  </si>
  <si>
    <t>Tamworth</t>
  </si>
  <si>
    <t>ZGHC</t>
  </si>
  <si>
    <t>Hechi Jinchengjiang Airport</t>
  </si>
  <si>
    <t>HCJ</t>
  </si>
  <si>
    <t>Hechi (Jinchengjiang)</t>
  </si>
  <si>
    <t>ZMBU</t>
  </si>
  <si>
    <t>Baruun Urt Airport</t>
  </si>
  <si>
    <t>UUN</t>
  </si>
  <si>
    <t>MN-051</t>
  </si>
  <si>
    <t>ZPJH</t>
  </si>
  <si>
    <t>Xishuangbanna Gasa Airport</t>
  </si>
  <si>
    <t>JHG</t>
  </si>
  <si>
    <t>Jinghong (Gasa)</t>
  </si>
  <si>
    <t>ZPLX</t>
  </si>
  <si>
    <t>Dehong Mangshi Airport</t>
  </si>
  <si>
    <t>LUM</t>
  </si>
  <si>
    <t>Luxi</t>
  </si>
  <si>
    <t>ZYJM</t>
  </si>
  <si>
    <t>Jiamusi Airport</t>
  </si>
  <si>
    <t>JMU</t>
  </si>
  <si>
    <t>Jiamusi</t>
  </si>
  <si>
    <t>MMGR</t>
  </si>
  <si>
    <t>Guerrero Negro Airport</t>
  </si>
  <si>
    <t>GUB</t>
  </si>
  <si>
    <t>Ensenada</t>
  </si>
  <si>
    <t>MYER</t>
  </si>
  <si>
    <t>Rock Sound Airport</t>
  </si>
  <si>
    <t>RSD</t>
  </si>
  <si>
    <t>BS-SE</t>
  </si>
  <si>
    <t>Rock Sound</t>
  </si>
  <si>
    <t>WARJ</t>
  </si>
  <si>
    <t>Adisutjipto International Airport</t>
  </si>
  <si>
    <t>JOG</t>
  </si>
  <si>
    <t>Yogyakarta-Java Island</t>
  </si>
  <si>
    <t>EGNJ</t>
  </si>
  <si>
    <t>Humberside Airport</t>
  </si>
  <si>
    <t>HUY</t>
  </si>
  <si>
    <t>Grimsby</t>
  </si>
  <si>
    <t>LFQP</t>
  </si>
  <si>
    <t>Phalsbourg-Bourscheid Air Base</t>
  </si>
  <si>
    <t>Phalsbourg/Bourscheid</t>
  </si>
  <si>
    <t>VOYK</t>
  </si>
  <si>
    <t>Yelahanka Air Force Station</t>
  </si>
  <si>
    <t>Yelahanka</t>
  </si>
  <si>
    <t>OI20</t>
  </si>
  <si>
    <t>Bahregan Airport</t>
  </si>
  <si>
    <t>IAQ</t>
  </si>
  <si>
    <t>PTRO</t>
  </si>
  <si>
    <t>Babelthuap Airport</t>
  </si>
  <si>
    <t>PW</t>
  </si>
  <si>
    <t>ROR</t>
  </si>
  <si>
    <t>PW-004</t>
  </si>
  <si>
    <t>Babelthuap Island</t>
  </si>
  <si>
    <t>Pacific/Palau</t>
  </si>
  <si>
    <t>SBFI</t>
  </si>
  <si>
    <t>Cataratas International Airport</t>
  </si>
  <si>
    <t>IGU</t>
  </si>
  <si>
    <t>Foz do IguaГ§u</t>
  </si>
  <si>
    <t>VO95</t>
  </si>
  <si>
    <t>Hosur Airport</t>
  </si>
  <si>
    <t>AYMH</t>
  </si>
  <si>
    <t>Mount Hagen Kagamuga Airport</t>
  </si>
  <si>
    <t>HGU</t>
  </si>
  <si>
    <t>PG-WHM</t>
  </si>
  <si>
    <t>Mount Hagen</t>
  </si>
  <si>
    <t>FMNN</t>
  </si>
  <si>
    <t>Fascene Airport</t>
  </si>
  <si>
    <t>NOS</t>
  </si>
  <si>
    <t>Nosy Be</t>
  </si>
  <si>
    <t>RPVK</t>
  </si>
  <si>
    <t>Kalibo International Airport</t>
  </si>
  <si>
    <t>KLO</t>
  </si>
  <si>
    <t>PH-AKL</t>
  </si>
  <si>
    <t>Kalibo</t>
  </si>
  <si>
    <t>LBPL</t>
  </si>
  <si>
    <t>Dolna Mitropoliya Air Base</t>
  </si>
  <si>
    <t>Dolna Mitropoliya</t>
  </si>
  <si>
    <t>OEUD</t>
  </si>
  <si>
    <t>Udhailiyah Airport</t>
  </si>
  <si>
    <t>Udhailiyah</t>
  </si>
  <si>
    <t>ENAT</t>
  </si>
  <si>
    <t>Alta Airport</t>
  </si>
  <si>
    <t>ALF</t>
  </si>
  <si>
    <t>Alta</t>
  </si>
  <si>
    <t>LY87</t>
  </si>
  <si>
    <t>Kovin Airstrip</t>
  </si>
  <si>
    <t>RS-04</t>
  </si>
  <si>
    <t>WAJJ</t>
  </si>
  <si>
    <t>Sentani International Airport</t>
  </si>
  <si>
    <t>DJJ</t>
  </si>
  <si>
    <t>Jayapura-Papua Island</t>
  </si>
  <si>
    <t>YMEK</t>
  </si>
  <si>
    <t>Meekatharra Airport</t>
  </si>
  <si>
    <t>MKR</t>
  </si>
  <si>
    <t>EDLP</t>
  </si>
  <si>
    <t>Paderborn Lippstadt Airport</t>
  </si>
  <si>
    <t>PAD</t>
  </si>
  <si>
    <t>Paderborn</t>
  </si>
  <si>
    <t>SKLC</t>
  </si>
  <si>
    <t>Antonio Roldan Betancourt Airport</t>
  </si>
  <si>
    <t>APO</t>
  </si>
  <si>
    <t>Carepa</t>
  </si>
  <si>
    <t>UB13</t>
  </si>
  <si>
    <t>Stepanakert Airport</t>
  </si>
  <si>
    <t>AZ-XCI</t>
  </si>
  <si>
    <t>Stepanakert</t>
  </si>
  <si>
    <t>FYRC</t>
  </si>
  <si>
    <t>Ruacana Airport</t>
  </si>
  <si>
    <t>NA-KU</t>
  </si>
  <si>
    <t>Ruacana</t>
  </si>
  <si>
    <t>EDDG</t>
  </si>
  <si>
    <t>MГјnster OsnabrГјck Airport</t>
  </si>
  <si>
    <t>FMO</t>
  </si>
  <si>
    <t>MГјnster</t>
  </si>
  <si>
    <t>SBMN</t>
  </si>
  <si>
    <t>Ponta Pelada Airport</t>
  </si>
  <si>
    <t>PLL</t>
  </si>
  <si>
    <t>SCAR</t>
  </si>
  <si>
    <t>Chacalluta Airport</t>
  </si>
  <si>
    <t>ARI</t>
  </si>
  <si>
    <t>CL-AP</t>
  </si>
  <si>
    <t>Arica</t>
  </si>
  <si>
    <t>LFBA</t>
  </si>
  <si>
    <t>Agen-La Garenne Airport</t>
  </si>
  <si>
    <t>AGF</t>
  </si>
  <si>
    <t>Agen/La Garenne</t>
  </si>
  <si>
    <t>LTCH</t>
  </si>
  <si>
    <t>ЕћanlД±urfa Airport</t>
  </si>
  <si>
    <t>SFQ</t>
  </si>
  <si>
    <t>TR-63</t>
  </si>
  <si>
    <t>ЕћanlД±urfa</t>
  </si>
  <si>
    <t>OIZS</t>
  </si>
  <si>
    <t>Saravan Airport</t>
  </si>
  <si>
    <t>Saravan</t>
  </si>
  <si>
    <t>MZBZ</t>
  </si>
  <si>
    <t>Philip S. W. Goldson International Airport</t>
  </si>
  <si>
    <t>BZ</t>
  </si>
  <si>
    <t>BZE</t>
  </si>
  <si>
    <t>BZ-BZ</t>
  </si>
  <si>
    <t>Belize City</t>
  </si>
  <si>
    <t>America/Belize</t>
  </si>
  <si>
    <t>EGGW</t>
  </si>
  <si>
    <t>London Luton Airport</t>
  </si>
  <si>
    <t>LTN</t>
  </si>
  <si>
    <t>SV74</t>
  </si>
  <si>
    <t>Aricuaisa Airport</t>
  </si>
  <si>
    <t>OM11</t>
  </si>
  <si>
    <t>Abu Dhabi Northeast Airport - Suweihan Air Base</t>
  </si>
  <si>
    <t>SBRB</t>
  </si>
  <si>
    <t>Rio Branco-PlГЎcido de Castro International Airport</t>
  </si>
  <si>
    <t>RBR</t>
  </si>
  <si>
    <t>Rio Branco</t>
  </si>
  <si>
    <t>SAHR</t>
  </si>
  <si>
    <t>Dr. Arturo H. Illia Airport</t>
  </si>
  <si>
    <t>GNR</t>
  </si>
  <si>
    <t>General Roca</t>
  </si>
  <si>
    <t>CYQY</t>
  </si>
  <si>
    <t>Sydney / J.A. Douglas McCurdy Airport</t>
  </si>
  <si>
    <t>YQY</t>
  </si>
  <si>
    <t>SVCN</t>
  </si>
  <si>
    <t>Canaima Airport</t>
  </si>
  <si>
    <t>CAJ</t>
  </si>
  <si>
    <t>Canaima</t>
  </si>
  <si>
    <t>ETOU</t>
  </si>
  <si>
    <t>Wiesbaden Army Airfield</t>
  </si>
  <si>
    <t>WIE</t>
  </si>
  <si>
    <t>Wiesbaden</t>
  </si>
  <si>
    <t>MMTB</t>
  </si>
  <si>
    <t>TerГЎn Air Base</t>
  </si>
  <si>
    <t>OERT</t>
  </si>
  <si>
    <t>Ras Tanura Airport</t>
  </si>
  <si>
    <t>Ras Tanura</t>
  </si>
  <si>
    <t>VIKG</t>
  </si>
  <si>
    <t>Kishangarh Airport Ajmer</t>
  </si>
  <si>
    <t>KQH</t>
  </si>
  <si>
    <t>Ajmer (Kishangarh)</t>
  </si>
  <si>
    <t>ANYN</t>
  </si>
  <si>
    <t>Nauru International Airport</t>
  </si>
  <si>
    <t>NR</t>
  </si>
  <si>
    <t>INU</t>
  </si>
  <si>
    <t>NR-14</t>
  </si>
  <si>
    <t>Yaren District</t>
  </si>
  <si>
    <t>Pacific/Nauru</t>
  </si>
  <si>
    <t>DRRT</t>
  </si>
  <si>
    <t>Tahoua Airport</t>
  </si>
  <si>
    <t>THZ</t>
  </si>
  <si>
    <t>NE-5</t>
  </si>
  <si>
    <t>Tahoua</t>
  </si>
  <si>
    <t>LFRQ</t>
  </si>
  <si>
    <t>Quimper-Cornouaille Airport</t>
  </si>
  <si>
    <t>UIP</t>
  </si>
  <si>
    <t>Quimper/Pluguffan</t>
  </si>
  <si>
    <t>LKKV</t>
  </si>
  <si>
    <t>Karlovy Vary International Airport</t>
  </si>
  <si>
    <t>KLV</t>
  </si>
  <si>
    <t>CZ-KA</t>
  </si>
  <si>
    <t>Karlovy Vary</t>
  </si>
  <si>
    <t>LRBM</t>
  </si>
  <si>
    <t>MaramureИ™ International Airport</t>
  </si>
  <si>
    <t>BAY</t>
  </si>
  <si>
    <t>RO-MM</t>
  </si>
  <si>
    <t>Baia Mare</t>
  </si>
  <si>
    <t>SATU</t>
  </si>
  <si>
    <t>Curuzu Cuatia Airport</t>
  </si>
  <si>
    <t>UZU</t>
  </si>
  <si>
    <t>Curuzu Cuatia</t>
  </si>
  <si>
    <t>SBTT</t>
  </si>
  <si>
    <t>Tabatinga Airport</t>
  </si>
  <si>
    <t>TBT</t>
  </si>
  <si>
    <t>Tabatinga</t>
  </si>
  <si>
    <t>HLFL</t>
  </si>
  <si>
    <t>Bu Attifel Airport</t>
  </si>
  <si>
    <t>HLZA</t>
  </si>
  <si>
    <t>Zella 74 Airport</t>
  </si>
  <si>
    <t>Zillah</t>
  </si>
  <si>
    <t>LT86</t>
  </si>
  <si>
    <t>GГ¶kГ§eada Airport</t>
  </si>
  <si>
    <t>GKD</t>
  </si>
  <si>
    <t>TR-17</t>
  </si>
  <si>
    <t>GГ¶kГ§eada</t>
  </si>
  <si>
    <t>MYEF</t>
  </si>
  <si>
    <t>Exuma International Airport</t>
  </si>
  <si>
    <t>GGT</t>
  </si>
  <si>
    <t>BS-EX</t>
  </si>
  <si>
    <t>Moss Town</t>
  </si>
  <si>
    <t>SKAR</t>
  </si>
  <si>
    <t>El Eden Airport</t>
  </si>
  <si>
    <t>AXM</t>
  </si>
  <si>
    <t>CO-QUI</t>
  </si>
  <si>
    <t>Armenia</t>
  </si>
  <si>
    <t>WIMG</t>
  </si>
  <si>
    <t>Tabing Airport</t>
  </si>
  <si>
    <t>Padang</t>
  </si>
  <si>
    <t>KG-0002</t>
  </si>
  <si>
    <t>Naryn Airport</t>
  </si>
  <si>
    <t>KG-N</t>
  </si>
  <si>
    <t>Naryn</t>
  </si>
  <si>
    <t>MWCR</t>
  </si>
  <si>
    <t>Owen Roberts International Airport</t>
  </si>
  <si>
    <t>KY</t>
  </si>
  <si>
    <t>GCM</t>
  </si>
  <si>
    <t>KY-U-A</t>
  </si>
  <si>
    <t>America/Cayman</t>
  </si>
  <si>
    <t>MYIG</t>
  </si>
  <si>
    <t>Inagua Airport</t>
  </si>
  <si>
    <t>IGA</t>
  </si>
  <si>
    <t>BS-IN</t>
  </si>
  <si>
    <t>Matthew Town</t>
  </si>
  <si>
    <t>MYCA</t>
  </si>
  <si>
    <t>Arthur's Town Airport</t>
  </si>
  <si>
    <t>ATC</t>
  </si>
  <si>
    <t>BS-CI</t>
  </si>
  <si>
    <t>Arthur's Town</t>
  </si>
  <si>
    <t>RPVA</t>
  </si>
  <si>
    <t>Daniel Z. Romualdez Airport</t>
  </si>
  <si>
    <t>TAC</t>
  </si>
  <si>
    <t>PH-LEY</t>
  </si>
  <si>
    <t>Tacloban City</t>
  </si>
  <si>
    <t>CYZD</t>
  </si>
  <si>
    <t>Downsview Airport</t>
  </si>
  <si>
    <t>VYDW</t>
  </si>
  <si>
    <t>Dawei Airport</t>
  </si>
  <si>
    <t>TVY</t>
  </si>
  <si>
    <t>Dawei</t>
  </si>
  <si>
    <t>WMKM</t>
  </si>
  <si>
    <t>Malacca Airport</t>
  </si>
  <si>
    <t>MKZ</t>
  </si>
  <si>
    <t>MY-04</t>
  </si>
  <si>
    <t>Malacca</t>
  </si>
  <si>
    <t>CYKF</t>
  </si>
  <si>
    <t>Waterloo Airport</t>
  </si>
  <si>
    <t>YKF</t>
  </si>
  <si>
    <t>Kitchener</t>
  </si>
  <si>
    <t>CYPG</t>
  </si>
  <si>
    <t>Portage-la-Prairie / Southport Airport</t>
  </si>
  <si>
    <t>YPG</t>
  </si>
  <si>
    <t>Portage la Prairie</t>
  </si>
  <si>
    <t>CYPQ</t>
  </si>
  <si>
    <t>Peterborough Airport</t>
  </si>
  <si>
    <t>YPQ</t>
  </si>
  <si>
    <t>Peterborough</t>
  </si>
  <si>
    <t>CYSJ</t>
  </si>
  <si>
    <t>Saint John Airport</t>
  </si>
  <si>
    <t>YSJ</t>
  </si>
  <si>
    <t>Saint John</t>
  </si>
  <si>
    <t>CYWL</t>
  </si>
  <si>
    <t>Williams Lake Airport</t>
  </si>
  <si>
    <t>YWL</t>
  </si>
  <si>
    <t>Williams Lake</t>
  </si>
  <si>
    <t>CYYG</t>
  </si>
  <si>
    <t>Charlottetown Airport</t>
  </si>
  <si>
    <t>YYG</t>
  </si>
  <si>
    <t>Charlottetown</t>
  </si>
  <si>
    <t>CYYJ</t>
  </si>
  <si>
    <t>Victoria International Airport</t>
  </si>
  <si>
    <t>YYJ</t>
  </si>
  <si>
    <t>Victoria</t>
  </si>
  <si>
    <t>FMEP</t>
  </si>
  <si>
    <t>Pierrefonds Airport</t>
  </si>
  <si>
    <t>ZSE</t>
  </si>
  <si>
    <t>St Pierre</t>
  </si>
  <si>
    <t>FYWB</t>
  </si>
  <si>
    <t>Walvis Bay Airport</t>
  </si>
  <si>
    <t>WVB</t>
  </si>
  <si>
    <t>NA-ER</t>
  </si>
  <si>
    <t>Walvis Bay</t>
  </si>
  <si>
    <t>HE21</t>
  </si>
  <si>
    <t>Ras Shokeir New Airport</t>
  </si>
  <si>
    <t>MDSI</t>
  </si>
  <si>
    <t>San Isidro Air Base</t>
  </si>
  <si>
    <t>San Isidro</t>
  </si>
  <si>
    <t>MYAT</t>
  </si>
  <si>
    <t>Treasure Cay Airport</t>
  </si>
  <si>
    <t>TCB</t>
  </si>
  <si>
    <t>BS-CO</t>
  </si>
  <si>
    <t>Treasure Cay</t>
  </si>
  <si>
    <t>RKTH</t>
  </si>
  <si>
    <t>Pohang Airport (G-815/K-3)</t>
  </si>
  <si>
    <t>KPO</t>
  </si>
  <si>
    <t>Pohang</t>
  </si>
  <si>
    <t>TIST</t>
  </si>
  <si>
    <t>Cyril E. King Airport</t>
  </si>
  <si>
    <t>STT</t>
  </si>
  <si>
    <t>Charlotte Amalie, Harry S. Truman Airport</t>
  </si>
  <si>
    <t>VIDN</t>
  </si>
  <si>
    <t>Dehradun Airport</t>
  </si>
  <si>
    <t>DED</t>
  </si>
  <si>
    <t>IN-UL</t>
  </si>
  <si>
    <t>Dehradun</t>
  </si>
  <si>
    <t>VYPT</t>
  </si>
  <si>
    <t>Putao Airport</t>
  </si>
  <si>
    <t>PBU</t>
  </si>
  <si>
    <t>Putao</t>
  </si>
  <si>
    <t>VYTL</t>
  </si>
  <si>
    <t>Tachileik Airport</t>
  </si>
  <si>
    <t>THL</t>
  </si>
  <si>
    <t>Tachileik</t>
  </si>
  <si>
    <t>WBKS</t>
  </si>
  <si>
    <t>Sandakan Airport</t>
  </si>
  <si>
    <t>SDK</t>
  </si>
  <si>
    <t>Sandakan</t>
  </si>
  <si>
    <t>YSRI</t>
  </si>
  <si>
    <t>RAAF Base Richmond</t>
  </si>
  <si>
    <t>XRH</t>
  </si>
  <si>
    <t>Richmond</t>
  </si>
  <si>
    <t>EICK</t>
  </si>
  <si>
    <t>Cork Airport</t>
  </si>
  <si>
    <t>ORK</t>
  </si>
  <si>
    <t>IE-C</t>
  </si>
  <si>
    <t>Cork</t>
  </si>
  <si>
    <t>MMSL</t>
  </si>
  <si>
    <t>Cabo San Lucas International Airport</t>
  </si>
  <si>
    <t>Cabo San Lucas</t>
  </si>
  <si>
    <t>SULS</t>
  </si>
  <si>
    <t>Capitan Corbeta CA Curbelo International Airport</t>
  </si>
  <si>
    <t>PDP</t>
  </si>
  <si>
    <t>UY-MA</t>
  </si>
  <si>
    <t>Punta del Este</t>
  </si>
  <si>
    <t>YPBO</t>
  </si>
  <si>
    <t>Paraburdoo Airport</t>
  </si>
  <si>
    <t>PBO</t>
  </si>
  <si>
    <t>Paraburdoo</t>
  </si>
  <si>
    <t>ESSL</t>
  </si>
  <si>
    <t>LinkГ¶ping City Airport</t>
  </si>
  <si>
    <t>LPI</t>
  </si>
  <si>
    <t>WMKC</t>
  </si>
  <si>
    <t>Sultan Ismail Petra Airport</t>
  </si>
  <si>
    <t>KBR</t>
  </si>
  <si>
    <t>MY-03</t>
  </si>
  <si>
    <t>Kota Baharu</t>
  </si>
  <si>
    <t>LGSR</t>
  </si>
  <si>
    <t>Santorini Airport</t>
  </si>
  <si>
    <t>JTR</t>
  </si>
  <si>
    <t>GR-82</t>
  </si>
  <si>
    <t>Santorini Island</t>
  </si>
  <si>
    <t>SVPC</t>
  </si>
  <si>
    <t>General Bartolome Salom International Airport</t>
  </si>
  <si>
    <t>PBL</t>
  </si>
  <si>
    <t>LIMP</t>
  </si>
  <si>
    <t>Parma Airport</t>
  </si>
  <si>
    <t>PMF</t>
  </si>
  <si>
    <t>Parma</t>
  </si>
  <si>
    <t>LOM</t>
  </si>
  <si>
    <t>Francisco Primo de Verdad y Ramos Airport</t>
  </si>
  <si>
    <t>Lagos de Moreno</t>
  </si>
  <si>
    <t>EDXW</t>
  </si>
  <si>
    <t>Westerland Sylt Airport</t>
  </si>
  <si>
    <t>GWT</t>
  </si>
  <si>
    <t>Westerland</t>
  </si>
  <si>
    <t>ENHD</t>
  </si>
  <si>
    <t>Haugesund Airport, KarmГёy</t>
  </si>
  <si>
    <t>HAU</t>
  </si>
  <si>
    <t>KarmГёy</t>
  </si>
  <si>
    <t>LFTH</t>
  </si>
  <si>
    <t>Toulon-HyГЁres Airport</t>
  </si>
  <si>
    <t>TLN</t>
  </si>
  <si>
    <t>Toulon/HyГЁres/Le Palyvestre</t>
  </si>
  <si>
    <t>SBAU</t>
  </si>
  <si>
    <t>AraГ§atuba Airport</t>
  </si>
  <si>
    <t>ARU</t>
  </si>
  <si>
    <t>AraГ§atuba</t>
  </si>
  <si>
    <t>VOBR</t>
  </si>
  <si>
    <t>Bidar Airport / Bidar Air Force Station</t>
  </si>
  <si>
    <t>IXX</t>
  </si>
  <si>
    <t>Bidar</t>
  </si>
  <si>
    <t>YCOM</t>
  </si>
  <si>
    <t>Cooma Snowy Mountains Airport</t>
  </si>
  <si>
    <t>OOM</t>
  </si>
  <si>
    <t>Cooma</t>
  </si>
  <si>
    <t>ENKR</t>
  </si>
  <si>
    <t>Kirkenes Airport, HГёybuktmoen</t>
  </si>
  <si>
    <t>KKN</t>
  </si>
  <si>
    <t>Kirkenes</t>
  </si>
  <si>
    <t>HESC</t>
  </si>
  <si>
    <t>Saint Catherine International Airport</t>
  </si>
  <si>
    <t>SKV</t>
  </si>
  <si>
    <t>Saint Catherine</t>
  </si>
  <si>
    <t>YIVL</t>
  </si>
  <si>
    <t>Inverell Airport</t>
  </si>
  <si>
    <t>IVR</t>
  </si>
  <si>
    <t>Inverell</t>
  </si>
  <si>
    <t>OIAG</t>
  </si>
  <si>
    <t>Aghajari Airport</t>
  </si>
  <si>
    <t>AKW</t>
  </si>
  <si>
    <t>Aghajari</t>
  </si>
  <si>
    <t>ENML</t>
  </si>
  <si>
    <t>Molde Airport, Г…rГё</t>
  </si>
  <si>
    <t>MOL</t>
  </si>
  <si>
    <t>Г…rГё</t>
  </si>
  <si>
    <t>GATB</t>
  </si>
  <si>
    <t>Timbuktu Airport</t>
  </si>
  <si>
    <t>TOM</t>
  </si>
  <si>
    <t>Timbuktu</t>
  </si>
  <si>
    <t>SADP</t>
  </si>
  <si>
    <t>El Palomar Airport</t>
  </si>
  <si>
    <t>EPA</t>
  </si>
  <si>
    <t>El Palomar</t>
  </si>
  <si>
    <t>SAMR</t>
  </si>
  <si>
    <t>Suboficial Ay Santiago Germano Airport</t>
  </si>
  <si>
    <t>AFA</t>
  </si>
  <si>
    <t>San Rafael</t>
  </si>
  <si>
    <t>SBDN</t>
  </si>
  <si>
    <t>Presidente Prudente Airport</t>
  </si>
  <si>
    <t>PPB</t>
  </si>
  <si>
    <t>Presidente Prudente</t>
  </si>
  <si>
    <t>SBYS</t>
  </si>
  <si>
    <t>Campo Fontenelle</t>
  </si>
  <si>
    <t>QPS</t>
  </si>
  <si>
    <t>Pirassununga</t>
  </si>
  <si>
    <t>GMFI</t>
  </si>
  <si>
    <t>Ifrane Airport</t>
  </si>
  <si>
    <t>MA-IFR</t>
  </si>
  <si>
    <t>HLWA</t>
  </si>
  <si>
    <t>Warehouse 59A Airport</t>
  </si>
  <si>
    <t>Warehouse 59A</t>
  </si>
  <si>
    <t>OE55</t>
  </si>
  <si>
    <t>Aradah Airport</t>
  </si>
  <si>
    <t>Ardah</t>
  </si>
  <si>
    <t>LIMZ</t>
  </si>
  <si>
    <t>Cuneo International Airport</t>
  </si>
  <si>
    <t>CUF</t>
  </si>
  <si>
    <t>Cuneo</t>
  </si>
  <si>
    <t>TJPS</t>
  </si>
  <si>
    <t>Mercedita Airport</t>
  </si>
  <si>
    <t>PSE</t>
  </si>
  <si>
    <t>Ponce</t>
  </si>
  <si>
    <t>CYXJ</t>
  </si>
  <si>
    <t>Fort St John Airport</t>
  </si>
  <si>
    <t>YXJ</t>
  </si>
  <si>
    <t>Fort St.John</t>
  </si>
  <si>
    <t>America/Dawson_Creek</t>
  </si>
  <si>
    <t>ESMX</t>
  </si>
  <si>
    <t>VГ¤xjГ¶ Kronoberg Airport</t>
  </si>
  <si>
    <t>VXO</t>
  </si>
  <si>
    <t>SE-G</t>
  </si>
  <si>
    <t>VГ¤xjГ¶</t>
  </si>
  <si>
    <t>MM16</t>
  </si>
  <si>
    <t>General JesГєs AgustГ­n Castro Airport</t>
  </si>
  <si>
    <t>Ciudad Lerdo</t>
  </si>
  <si>
    <t>OE52</t>
  </si>
  <si>
    <t>Al Artawiyah South Airport</t>
  </si>
  <si>
    <t>PH-0073</t>
  </si>
  <si>
    <t>Cagayan North International Airport</t>
  </si>
  <si>
    <t>LLC</t>
  </si>
  <si>
    <t>PH-CAG</t>
  </si>
  <si>
    <t>Lal-lo</t>
  </si>
  <si>
    <t>PLCH</t>
  </si>
  <si>
    <t>Cassidy International Airport</t>
  </si>
  <si>
    <t>KI</t>
  </si>
  <si>
    <t>CXI</t>
  </si>
  <si>
    <t>KI-L</t>
  </si>
  <si>
    <t>Banana</t>
  </si>
  <si>
    <t>YPXM</t>
  </si>
  <si>
    <t>Christmas Island Airport</t>
  </si>
  <si>
    <t>CX</t>
  </si>
  <si>
    <t>XCH</t>
  </si>
  <si>
    <t>CX-U-A</t>
  </si>
  <si>
    <t>Flying Fish Cove</t>
  </si>
  <si>
    <t>Indian/Christmas</t>
  </si>
  <si>
    <t>EDHL</t>
  </si>
  <si>
    <t>LГјbeck Blankensee Airport</t>
  </si>
  <si>
    <t>LBC</t>
  </si>
  <si>
    <t>LГјbeck</t>
  </si>
  <si>
    <t>BR-0569</t>
  </si>
  <si>
    <t>Glauber de Andrade Rocha Airport</t>
  </si>
  <si>
    <t>VDC</t>
  </si>
  <si>
    <t>VitГіria da Conquista</t>
  </si>
  <si>
    <t>CFG6</t>
  </si>
  <si>
    <t>Fort Mackay / Firebag</t>
  </si>
  <si>
    <t>YFI</t>
  </si>
  <si>
    <t>Suncor Energy Site</t>
  </si>
  <si>
    <t>DIKO</t>
  </si>
  <si>
    <t>Korhogo Airport</t>
  </si>
  <si>
    <t>HGO</t>
  </si>
  <si>
    <t>CI-03</t>
  </si>
  <si>
    <t>Korhogo</t>
  </si>
  <si>
    <t>FKKL</t>
  </si>
  <si>
    <t>Salak Airport</t>
  </si>
  <si>
    <t>MVR</t>
  </si>
  <si>
    <t>CM-EN</t>
  </si>
  <si>
    <t>Maroua</t>
  </si>
  <si>
    <t>FKKM</t>
  </si>
  <si>
    <t>Foumban Nkounja Airport</t>
  </si>
  <si>
    <t>FOM</t>
  </si>
  <si>
    <t>Foumban</t>
  </si>
  <si>
    <t>FZKJ</t>
  </si>
  <si>
    <t>Buta Zega Airport</t>
  </si>
  <si>
    <t>BZU</t>
  </si>
  <si>
    <t>GMMI</t>
  </si>
  <si>
    <t>Essaouira-Mogador Airport</t>
  </si>
  <si>
    <t>ESU</t>
  </si>
  <si>
    <t>MA-ESI</t>
  </si>
  <si>
    <t>Essaouira</t>
  </si>
  <si>
    <t>GQNI</t>
  </si>
  <si>
    <t>NГ©ma Airport</t>
  </si>
  <si>
    <t>EMN</t>
  </si>
  <si>
    <t>MR-01</t>
  </si>
  <si>
    <t>NГ©ma</t>
  </si>
  <si>
    <t>GVBA</t>
  </si>
  <si>
    <t>Rabil Airport</t>
  </si>
  <si>
    <t>BVC</t>
  </si>
  <si>
    <t>Rabil</t>
  </si>
  <si>
    <t>HL80</t>
  </si>
  <si>
    <t>Matratin Airport</t>
  </si>
  <si>
    <t>Ra's Lanuf</t>
  </si>
  <si>
    <t>LEBG</t>
  </si>
  <si>
    <t>Burgos Airport</t>
  </si>
  <si>
    <t>RGS</t>
  </si>
  <si>
    <t>Burgos</t>
  </si>
  <si>
    <t>LELN</t>
  </si>
  <si>
    <t>LeГіn Airport</t>
  </si>
  <si>
    <t>LEN</t>
  </si>
  <si>
    <t>LeГіn</t>
  </si>
  <si>
    <t>LFLU</t>
  </si>
  <si>
    <t>Valence-Chabeuil Airport</t>
  </si>
  <si>
    <t>VAF</t>
  </si>
  <si>
    <t>Valence/Chabeuil</t>
  </si>
  <si>
    <t>LFRN</t>
  </si>
  <si>
    <t>Rennes-Saint-Jacques Airport</t>
  </si>
  <si>
    <t>RNS</t>
  </si>
  <si>
    <t>Rennes/Saint-Jacques</t>
  </si>
  <si>
    <t>MMMT</t>
  </si>
  <si>
    <t>MinatitlГЎn/Coatzacoalcos National Airport</t>
  </si>
  <si>
    <t>MTT</t>
  </si>
  <si>
    <t>MinatitlГЎn</t>
  </si>
  <si>
    <t>MMMV</t>
  </si>
  <si>
    <t>Monclova International Airport</t>
  </si>
  <si>
    <t>LOV</t>
  </si>
  <si>
    <t>MPDA</t>
  </si>
  <si>
    <t>Enrique Malek International Airport</t>
  </si>
  <si>
    <t>DAV</t>
  </si>
  <si>
    <t>PA-4</t>
  </si>
  <si>
    <t>David</t>
  </si>
  <si>
    <t>NLWW</t>
  </si>
  <si>
    <t>Hihifo Airport</t>
  </si>
  <si>
    <t>WF</t>
  </si>
  <si>
    <t>WLS</t>
  </si>
  <si>
    <t>WF-U-A</t>
  </si>
  <si>
    <t>Wallis Island</t>
  </si>
  <si>
    <t>Pacific/Wallis</t>
  </si>
  <si>
    <t>NTTG</t>
  </si>
  <si>
    <t>Rangiroa Airport</t>
  </si>
  <si>
    <t>RGI</t>
  </si>
  <si>
    <t>PH-0001</t>
  </si>
  <si>
    <t>Laguindingan Airport</t>
  </si>
  <si>
    <t>CGY</t>
  </si>
  <si>
    <t>RKJY</t>
  </si>
  <si>
    <t>Yeosu Airport</t>
  </si>
  <si>
    <t>RSU</t>
  </si>
  <si>
    <t>Yeosu</t>
  </si>
  <si>
    <t>RPUY</t>
  </si>
  <si>
    <t>Cauayan Airport</t>
  </si>
  <si>
    <t>CYZ</t>
  </si>
  <si>
    <t>PH-ISA</t>
  </si>
  <si>
    <t>Cauayan City</t>
  </si>
  <si>
    <t>SAAP</t>
  </si>
  <si>
    <t>General Urquiza Airport</t>
  </si>
  <si>
    <t>PRA</t>
  </si>
  <si>
    <t>AR-E</t>
  </si>
  <si>
    <t>Parana</t>
  </si>
  <si>
    <t>SABE</t>
  </si>
  <si>
    <t>Jorge Newbery Airpark</t>
  </si>
  <si>
    <t>AEP</t>
  </si>
  <si>
    <t>AR-C</t>
  </si>
  <si>
    <t>Buenos Aires</t>
  </si>
  <si>
    <t>SANO</t>
  </si>
  <si>
    <t>Chilecito Airport</t>
  </si>
  <si>
    <t>Chilecito</t>
  </si>
  <si>
    <t>SARC</t>
  </si>
  <si>
    <t>Corrientes Airport</t>
  </si>
  <si>
    <t>CNQ</t>
  </si>
  <si>
    <t>Corrientes</t>
  </si>
  <si>
    <t>SAVJ</t>
  </si>
  <si>
    <t>Cabo F.A.A. H. R. BordГіn Airport</t>
  </si>
  <si>
    <t>IGB</t>
  </si>
  <si>
    <t>Ingeniero Jacobacci</t>
  </si>
  <si>
    <t>SBCN</t>
  </si>
  <si>
    <t>Nelson Ribeiro GuimarГЈes Airport</t>
  </si>
  <si>
    <t>CLV</t>
  </si>
  <si>
    <t>Caldas Novas</t>
  </si>
  <si>
    <t>SBLO</t>
  </si>
  <si>
    <t>Governador JosГ© Richa Airport</t>
  </si>
  <si>
    <t>LDB</t>
  </si>
  <si>
    <t>Londrina</t>
  </si>
  <si>
    <t>SBMG</t>
  </si>
  <si>
    <t>Regional de MaringГЎ - SГ­lvio Name JГєnior Airport</t>
  </si>
  <si>
    <t>MGF</t>
  </si>
  <si>
    <t>MaringГЎ</t>
  </si>
  <si>
    <t>SBMK</t>
  </si>
  <si>
    <t>MГЎrio Ribeiro Airport</t>
  </si>
  <si>
    <t>MOC</t>
  </si>
  <si>
    <t>Montes Claros</t>
  </si>
  <si>
    <t>SBMQ</t>
  </si>
  <si>
    <t>Alberto Alcolumbre Airport</t>
  </si>
  <si>
    <t>MCP</t>
  </si>
  <si>
    <t>BR-AP</t>
  </si>
  <si>
    <t>MacapГЎ</t>
  </si>
  <si>
    <t>SBPB</t>
  </si>
  <si>
    <t>ParnaГ­ba - Prefeito Doutor JoГЈo Silva Filho International Airport</t>
  </si>
  <si>
    <t>PHB</t>
  </si>
  <si>
    <t>ParnaГ­ba</t>
  </si>
  <si>
    <t>SBRP</t>
  </si>
  <si>
    <t>Leite Lopes Airport</t>
  </si>
  <si>
    <t>RAO</t>
  </si>
  <si>
    <t>RibeirГЈo Preto</t>
  </si>
  <si>
    <t>SJTC</t>
  </si>
  <si>
    <t>Bauru/ArealvaвЂ“Moussa Nakhal Tobias State Airport</t>
  </si>
  <si>
    <t>JTC</t>
  </si>
  <si>
    <t>Bauru</t>
  </si>
  <si>
    <t>SKUC</t>
  </si>
  <si>
    <t>Santiago Perez Airport</t>
  </si>
  <si>
    <t>AUC</t>
  </si>
  <si>
    <t>CO-ARA</t>
  </si>
  <si>
    <t>Arauca</t>
  </si>
  <si>
    <t>SKVP</t>
  </si>
  <si>
    <t>Alfonso LГіpez Pumarejo Airport</t>
  </si>
  <si>
    <t>VUP</t>
  </si>
  <si>
    <t>CO-CES</t>
  </si>
  <si>
    <t>Valledupar</t>
  </si>
  <si>
    <t>SLYA</t>
  </si>
  <si>
    <t>Yacuiba Airport</t>
  </si>
  <si>
    <t>BYC</t>
  </si>
  <si>
    <t>YacuГ­ba</t>
  </si>
  <si>
    <t>SPJI</t>
  </si>
  <si>
    <t>Juanjui Airport</t>
  </si>
  <si>
    <t>JJI</t>
  </si>
  <si>
    <t>JuanjuГ­</t>
  </si>
  <si>
    <t>SSKW</t>
  </si>
  <si>
    <t>Cacoal Airport</t>
  </si>
  <si>
    <t>OAL</t>
  </si>
  <si>
    <t>Cacoal</t>
  </si>
  <si>
    <t>SVMT</t>
  </si>
  <si>
    <t>MaturГ­n Airport</t>
  </si>
  <si>
    <t>MUN</t>
  </si>
  <si>
    <t>VE-N</t>
  </si>
  <si>
    <t>MaturГ­n</t>
  </si>
  <si>
    <t>VTPB</t>
  </si>
  <si>
    <t>Phetchabun Airport</t>
  </si>
  <si>
    <t>PHY</t>
  </si>
  <si>
    <t>TH-67</t>
  </si>
  <si>
    <t>VTPH</t>
  </si>
  <si>
    <t>Hua Hin Airport</t>
  </si>
  <si>
    <t>HHQ</t>
  </si>
  <si>
    <t>TH-76</t>
  </si>
  <si>
    <t>Hua Hin</t>
  </si>
  <si>
    <t>VTPO</t>
  </si>
  <si>
    <t>Sukhothai Airport</t>
  </si>
  <si>
    <t>THS</t>
  </si>
  <si>
    <t>TH-64</t>
  </si>
  <si>
    <t>VTSE</t>
  </si>
  <si>
    <t>Chumphon Airport</t>
  </si>
  <si>
    <t>CJM</t>
  </si>
  <si>
    <t>TH-86</t>
  </si>
  <si>
    <t>VTSF</t>
  </si>
  <si>
    <t>Nakhon Si Thammarat Airport</t>
  </si>
  <si>
    <t>NST</t>
  </si>
  <si>
    <t>VTST</t>
  </si>
  <si>
    <t>Trang Airport</t>
  </si>
  <si>
    <t>TST</t>
  </si>
  <si>
    <t>TH-92</t>
  </si>
  <si>
    <t>Trang</t>
  </si>
  <si>
    <t>VTUL</t>
  </si>
  <si>
    <t>Loei Airport</t>
  </si>
  <si>
    <t>LOE</t>
  </si>
  <si>
    <t>TH-42</t>
  </si>
  <si>
    <t>VTUO</t>
  </si>
  <si>
    <t>Buri Ram Airport</t>
  </si>
  <si>
    <t>BFV</t>
  </si>
  <si>
    <t>TH-31</t>
  </si>
  <si>
    <t>VTUQ</t>
  </si>
  <si>
    <t>Nakhon Ratchasima Airport</t>
  </si>
  <si>
    <t>NAK</t>
  </si>
  <si>
    <t>Chaloem Phra Kiat</t>
  </si>
  <si>
    <t>VTUV</t>
  </si>
  <si>
    <t>Roi Et Airport</t>
  </si>
  <si>
    <t>ROI</t>
  </si>
  <si>
    <t>TH-45</t>
  </si>
  <si>
    <t>WAWW</t>
  </si>
  <si>
    <t>Wolter Monginsidi Airport</t>
  </si>
  <si>
    <t>KDI</t>
  </si>
  <si>
    <t>ID-SG</t>
  </si>
  <si>
    <t>Kendari-Celebes Island</t>
  </si>
  <si>
    <t>WIPO</t>
  </si>
  <si>
    <t>Gatot Subrato Airport</t>
  </si>
  <si>
    <t>Batu Raja-Sumatra Island</t>
  </si>
  <si>
    <t>YJUN</t>
  </si>
  <si>
    <t>Jundee Airport</t>
  </si>
  <si>
    <t>LBVD</t>
  </si>
  <si>
    <t>Vidin Smurdan Airfield</t>
  </si>
  <si>
    <t>BG-05</t>
  </si>
  <si>
    <t>Vidin</t>
  </si>
  <si>
    <t>MUBY</t>
  </si>
  <si>
    <t>Carlos Manuel de Cespedes Airport</t>
  </si>
  <si>
    <t>BYM</t>
  </si>
  <si>
    <t>Bayamo</t>
  </si>
  <si>
    <t>OE56</t>
  </si>
  <si>
    <t>Shubaytah Airport</t>
  </si>
  <si>
    <t>Shubaytah</t>
  </si>
  <si>
    <t>HLRA</t>
  </si>
  <si>
    <t>Dahra Airport</t>
  </si>
  <si>
    <t>Dahra</t>
  </si>
  <si>
    <t>GVNP</t>
  </si>
  <si>
    <t>Praia International Airport</t>
  </si>
  <si>
    <t>RAI</t>
  </si>
  <si>
    <t>CV-S</t>
  </si>
  <si>
    <t>Praia</t>
  </si>
  <si>
    <t>VOHK</t>
  </si>
  <si>
    <t>Hakimpet Airport</t>
  </si>
  <si>
    <t>SCVD</t>
  </si>
  <si>
    <t>Pichoy Airport</t>
  </si>
  <si>
    <t>ZAL</t>
  </si>
  <si>
    <t>CL-LR</t>
  </si>
  <si>
    <t>Valdivia</t>
  </si>
  <si>
    <t>YSNW</t>
  </si>
  <si>
    <t>Naval Air Station Nowra - HMAS Albatross</t>
  </si>
  <si>
    <t>NOA</t>
  </si>
  <si>
    <t>Nowra Hill</t>
  </si>
  <si>
    <t>NG-QRW</t>
  </si>
  <si>
    <t>Warri Airport</t>
  </si>
  <si>
    <t>QRW</t>
  </si>
  <si>
    <t>Warri</t>
  </si>
  <si>
    <t>ESNN</t>
  </si>
  <si>
    <t>Sundsvall-HГ¤rnГ¶sand Airport</t>
  </si>
  <si>
    <t>SDL</t>
  </si>
  <si>
    <t>SE-Y</t>
  </si>
  <si>
    <t>Sundsvall/ HГ¤rnГ¶sand</t>
  </si>
  <si>
    <t>FNSO</t>
  </si>
  <si>
    <t>Soyo Airport</t>
  </si>
  <si>
    <t>SZA</t>
  </si>
  <si>
    <t>AO-ZAI</t>
  </si>
  <si>
    <t>Soyo</t>
  </si>
  <si>
    <t>WADA</t>
  </si>
  <si>
    <t>Selaparang Airport</t>
  </si>
  <si>
    <t>AMI</t>
  </si>
  <si>
    <t>Mataram-Lombok Island</t>
  </si>
  <si>
    <t>SVBS</t>
  </si>
  <si>
    <t>Escuela Mariscal Sucre Airport</t>
  </si>
  <si>
    <t>MYC</t>
  </si>
  <si>
    <t>Maracay</t>
  </si>
  <si>
    <t>EGTE</t>
  </si>
  <si>
    <t>Exeter International Airport</t>
  </si>
  <si>
    <t>EXT</t>
  </si>
  <si>
    <t>Exeter</t>
  </si>
  <si>
    <t>EGYD</t>
  </si>
  <si>
    <t>RAF Cranwell</t>
  </si>
  <si>
    <t>Cranwell</t>
  </si>
  <si>
    <t>SBLE</t>
  </si>
  <si>
    <t>Coronel HorГЎcio de Mattos Airport</t>
  </si>
  <si>
    <t>LEC</t>
  </si>
  <si>
    <t>LenГ§Гіis</t>
  </si>
  <si>
    <t>FAAG</t>
  </si>
  <si>
    <t>Aggeneys Airport</t>
  </si>
  <si>
    <t>AGZ</t>
  </si>
  <si>
    <t>Aggeneys</t>
  </si>
  <si>
    <t>MMPC</t>
  </si>
  <si>
    <t>Ingeniero Juan Guillermo Villasana Airport</t>
  </si>
  <si>
    <t>MX-HID</t>
  </si>
  <si>
    <t>Pachuca</t>
  </si>
  <si>
    <t>OIBV</t>
  </si>
  <si>
    <t>Lavan Island Airport</t>
  </si>
  <si>
    <t>LVP</t>
  </si>
  <si>
    <t>LGST</t>
  </si>
  <si>
    <t>Sitia Airport</t>
  </si>
  <si>
    <t>JSH</t>
  </si>
  <si>
    <t>GR-92</t>
  </si>
  <si>
    <t>CYGM</t>
  </si>
  <si>
    <t>Gimli Industrial Park Airport</t>
  </si>
  <si>
    <t>YGM</t>
  </si>
  <si>
    <t>Gimli</t>
  </si>
  <si>
    <t>YBPN</t>
  </si>
  <si>
    <t>Proserpine Whitsunday Coast Airport</t>
  </si>
  <si>
    <t>PPP</t>
  </si>
  <si>
    <t>Proserpine</t>
  </si>
  <si>
    <t>YNWN</t>
  </si>
  <si>
    <t>Newman Airport</t>
  </si>
  <si>
    <t>ZNE</t>
  </si>
  <si>
    <t>Newman</t>
  </si>
  <si>
    <t>SVGD</t>
  </si>
  <si>
    <t>Guasdalito Airport</t>
  </si>
  <si>
    <t>GDO</t>
  </si>
  <si>
    <t>VE-C</t>
  </si>
  <si>
    <t>SVVL</t>
  </si>
  <si>
    <t>Dr. Antonio NicolГЎs BriceГ±o Airport</t>
  </si>
  <si>
    <t>VLV</t>
  </si>
  <si>
    <t>VE-T</t>
  </si>
  <si>
    <t>Valera</t>
  </si>
  <si>
    <t>VGCB</t>
  </si>
  <si>
    <t>Cox's Bazar Airport</t>
  </si>
  <si>
    <t>CXB</t>
  </si>
  <si>
    <t>Cox's Bazar</t>
  </si>
  <si>
    <t>SKUA</t>
  </si>
  <si>
    <t>MarandГєa Air Base</t>
  </si>
  <si>
    <t>CO-VID</t>
  </si>
  <si>
    <t>MarandГєa</t>
  </si>
  <si>
    <t>WAML</t>
  </si>
  <si>
    <t>Mutiara - SIS Al-Jufrie Airport</t>
  </si>
  <si>
    <t>PLW</t>
  </si>
  <si>
    <t>ID-ST</t>
  </si>
  <si>
    <t>Palu</t>
  </si>
  <si>
    <t>MM22</t>
  </si>
  <si>
    <t>La Pesca Airport</t>
  </si>
  <si>
    <t>Soto La Marina</t>
  </si>
  <si>
    <t>MULB</t>
  </si>
  <si>
    <t>Ciudad Libertad Airport</t>
  </si>
  <si>
    <t>SBCH</t>
  </si>
  <si>
    <t>Serafin Enoss Bertaso Airport</t>
  </si>
  <si>
    <t>XAP</t>
  </si>
  <si>
    <t>ChapecГі</t>
  </si>
  <si>
    <t>SVCR</t>
  </si>
  <si>
    <t>JosГ© Leonardo Chirinos Airport</t>
  </si>
  <si>
    <t>CZE</t>
  </si>
  <si>
    <t>Coro</t>
  </si>
  <si>
    <t>SECO</t>
  </si>
  <si>
    <t>Francisco De Orellana Airport</t>
  </si>
  <si>
    <t>OCC</t>
  </si>
  <si>
    <t>EC-D</t>
  </si>
  <si>
    <t>Coca</t>
  </si>
  <si>
    <t>VTSM</t>
  </si>
  <si>
    <t>Samui Airport</t>
  </si>
  <si>
    <t>USM</t>
  </si>
  <si>
    <t>Na Thon (Ko Samui Island)</t>
  </si>
  <si>
    <t>VIJU</t>
  </si>
  <si>
    <t>Jammu Airport</t>
  </si>
  <si>
    <t>IXJ</t>
  </si>
  <si>
    <t>Jammu</t>
  </si>
  <si>
    <t>SBVT</t>
  </si>
  <si>
    <t>Eurico de Aguiar Salles Airport</t>
  </si>
  <si>
    <t>VIX</t>
  </si>
  <si>
    <t>BR-ES</t>
  </si>
  <si>
    <t>VitГіria</t>
  </si>
  <si>
    <t>SPAS</t>
  </si>
  <si>
    <t>Alferez FAP Alfredo Vladimir Sara Bauer Airport</t>
  </si>
  <si>
    <t>AOP</t>
  </si>
  <si>
    <t>Andoas</t>
  </si>
  <si>
    <t>BR-0538</t>
  </si>
  <si>
    <t>Fazenda Santa Maria Airport</t>
  </si>
  <si>
    <t>SГЈo DesidГ©rio</t>
  </si>
  <si>
    <t>DIMN</t>
  </si>
  <si>
    <t>Man Airport</t>
  </si>
  <si>
    <t>MJC</t>
  </si>
  <si>
    <t>CI-06</t>
  </si>
  <si>
    <t>ESMQ</t>
  </si>
  <si>
    <t>Kalmar Airport</t>
  </si>
  <si>
    <t>KLR</t>
  </si>
  <si>
    <t>SE-H</t>
  </si>
  <si>
    <t>Kalmar</t>
  </si>
  <si>
    <t>ESMV</t>
  </si>
  <si>
    <t>Hagshult Air Base</t>
  </si>
  <si>
    <t>FCBD</t>
  </si>
  <si>
    <t>Djambala Airport</t>
  </si>
  <si>
    <t>DJM</t>
  </si>
  <si>
    <t>Djambala</t>
  </si>
  <si>
    <t>FCOE</t>
  </si>
  <si>
    <t>Ewo Airport</t>
  </si>
  <si>
    <t>EWO</t>
  </si>
  <si>
    <t>CG-8</t>
  </si>
  <si>
    <t>Ewo</t>
  </si>
  <si>
    <t>FCOU</t>
  </si>
  <si>
    <t>Ouesso Airport</t>
  </si>
  <si>
    <t>OUE</t>
  </si>
  <si>
    <t>CG-13</t>
  </si>
  <si>
    <t>FCPL</t>
  </si>
  <si>
    <t>Ngot Nzoungou Airport</t>
  </si>
  <si>
    <t>DIS</t>
  </si>
  <si>
    <t>CG-9</t>
  </si>
  <si>
    <t>Dolisie</t>
  </si>
  <si>
    <t>HEAZ</t>
  </si>
  <si>
    <t>Almaza Air Force Base</t>
  </si>
  <si>
    <t>LFMK</t>
  </si>
  <si>
    <t>Carcassonne Airport</t>
  </si>
  <si>
    <t>CCF</t>
  </si>
  <si>
    <t>Carcassonne/Salvaza</t>
  </si>
  <si>
    <t>LSTS</t>
  </si>
  <si>
    <t>Flugplatz St Stephan</t>
  </si>
  <si>
    <t>CH-BE</t>
  </si>
  <si>
    <t>OE43</t>
  </si>
  <si>
    <t>Arfa Airport</t>
  </si>
  <si>
    <t>Ta'if</t>
  </si>
  <si>
    <t>SETM</t>
  </si>
  <si>
    <t>Camilo Ponce Enriquez Airport</t>
  </si>
  <si>
    <t>LOH</t>
  </si>
  <si>
    <t>EC-L</t>
  </si>
  <si>
    <t>La Toma (Catamayo)</t>
  </si>
  <si>
    <t>SVPR</t>
  </si>
  <si>
    <t>General Manuel Carlos Piar International Airport</t>
  </si>
  <si>
    <t>PZO</t>
  </si>
  <si>
    <t>Puerto Ordaz-Ciudad Guayana</t>
  </si>
  <si>
    <t>ENFG</t>
  </si>
  <si>
    <t>Fagernes Airport, Leirin</t>
  </si>
  <si>
    <t>VDB</t>
  </si>
  <si>
    <t>NO-05</t>
  </si>
  <si>
    <t>Fagernes</t>
  </si>
  <si>
    <t>MM37</t>
  </si>
  <si>
    <t>San Lorenzo Airport</t>
  </si>
  <si>
    <t>Parras de La Fuente</t>
  </si>
  <si>
    <t>LGSM</t>
  </si>
  <si>
    <t>Samos Airport</t>
  </si>
  <si>
    <t>SMI</t>
  </si>
  <si>
    <t>GR-84</t>
  </si>
  <si>
    <t>Samos Island</t>
  </si>
  <si>
    <t>EGNR</t>
  </si>
  <si>
    <t>Hawarden Airport</t>
  </si>
  <si>
    <t>CEG</t>
  </si>
  <si>
    <t>Hawarden</t>
  </si>
  <si>
    <t>HTDO</t>
  </si>
  <si>
    <t>Dodoma Airport</t>
  </si>
  <si>
    <t>DOD</t>
  </si>
  <si>
    <t>TZ-03</t>
  </si>
  <si>
    <t>Dodoma</t>
  </si>
  <si>
    <t>VABP</t>
  </si>
  <si>
    <t>Raja Bhoj International Airport</t>
  </si>
  <si>
    <t>BHO</t>
  </si>
  <si>
    <t>Bhopal</t>
  </si>
  <si>
    <t>YBCG</t>
  </si>
  <si>
    <t>Gold Coast Airport</t>
  </si>
  <si>
    <t>OOL</t>
  </si>
  <si>
    <t>Gold Coast</t>
  </si>
  <si>
    <t>EDDW</t>
  </si>
  <si>
    <t>Bremen Airport</t>
  </si>
  <si>
    <t>BRE</t>
  </si>
  <si>
    <t>DE-HB</t>
  </si>
  <si>
    <t>Bremen</t>
  </si>
  <si>
    <t>LFCR</t>
  </si>
  <si>
    <t>Rodez-Marcillac Airport</t>
  </si>
  <si>
    <t>RDZ</t>
  </si>
  <si>
    <t>Rodez/Marcillac</t>
  </si>
  <si>
    <t>LRCL</t>
  </si>
  <si>
    <t>Cluj-Napoca International Airport</t>
  </si>
  <si>
    <t>CLJ</t>
  </si>
  <si>
    <t>Cluj-Napoca</t>
  </si>
  <si>
    <t>OPQS</t>
  </si>
  <si>
    <t>Qasim Airport</t>
  </si>
  <si>
    <t>Qasim</t>
  </si>
  <si>
    <t>SSFI</t>
  </si>
  <si>
    <t>Fazenda ItamaratГ­ Airport</t>
  </si>
  <si>
    <t>Ponta PorГЈ</t>
  </si>
  <si>
    <t>YBWG</t>
  </si>
  <si>
    <t>Bronzewing Airport</t>
  </si>
  <si>
    <t>ESGP</t>
  </si>
  <si>
    <t>Gothenburg City Airport</t>
  </si>
  <si>
    <t>GSE</t>
  </si>
  <si>
    <t>UKLU</t>
  </si>
  <si>
    <t>Uzhhorod International Airport</t>
  </si>
  <si>
    <t>UDJ</t>
  </si>
  <si>
    <t>UA-21</t>
  </si>
  <si>
    <t>Uzhhorod</t>
  </si>
  <si>
    <t>MNMR</t>
  </si>
  <si>
    <t>Montelimar Airport</t>
  </si>
  <si>
    <t>Montelimar</t>
  </si>
  <si>
    <t>PKWA</t>
  </si>
  <si>
    <t>Bucholz Army Air Field</t>
  </si>
  <si>
    <t>KWA</t>
  </si>
  <si>
    <t>MH-KWA</t>
  </si>
  <si>
    <t>Kwajalein</t>
  </si>
  <si>
    <t>NZWP</t>
  </si>
  <si>
    <t>RNZAF Base Auckland-Whenuapai</t>
  </si>
  <si>
    <t>ENCN</t>
  </si>
  <si>
    <t>Kristiansand Airport, Kjevik</t>
  </si>
  <si>
    <t>KRS</t>
  </si>
  <si>
    <t>Kjevik</t>
  </si>
  <si>
    <t>LFLN</t>
  </si>
  <si>
    <t>Saint-Yan Airport</t>
  </si>
  <si>
    <t>SYT</t>
  </si>
  <si>
    <t>Saint-Yan</t>
  </si>
  <si>
    <t>LHPR</t>
  </si>
  <si>
    <t>GyЕ‘r-PГ©r International Airport</t>
  </si>
  <si>
    <t>HU-GS</t>
  </si>
  <si>
    <t>GyЕ‘r</t>
  </si>
  <si>
    <t>MMPG</t>
  </si>
  <si>
    <t>Piedras Negras International Airport</t>
  </si>
  <si>
    <t>PDS</t>
  </si>
  <si>
    <t>YMNG</t>
  </si>
  <si>
    <t>Mangalore Airport</t>
  </si>
  <si>
    <t>SVLF</t>
  </si>
  <si>
    <t>La Fria Airport</t>
  </si>
  <si>
    <t>LFR</t>
  </si>
  <si>
    <t>FZFP</t>
  </si>
  <si>
    <t>Kotakoli Airport</t>
  </si>
  <si>
    <t>KLI</t>
  </si>
  <si>
    <t>IN-0072</t>
  </si>
  <si>
    <t>Raigarh Airport (JSPL)</t>
  </si>
  <si>
    <t>IN-CT</t>
  </si>
  <si>
    <t>LFLB</t>
  </si>
  <si>
    <t>ChambГ©ry-Savoie Airport</t>
  </si>
  <si>
    <t>CMF</t>
  </si>
  <si>
    <t>ChambГ©ry/Aix-les-Bains</t>
  </si>
  <si>
    <t>SKPE</t>
  </si>
  <si>
    <t>MatecaГ±a International Airport</t>
  </si>
  <si>
    <t>PEI</t>
  </si>
  <si>
    <t>CO-RIS</t>
  </si>
  <si>
    <t>Pereira</t>
  </si>
  <si>
    <t>MNBL</t>
  </si>
  <si>
    <t>Bluefields Airport</t>
  </si>
  <si>
    <t>BEF</t>
  </si>
  <si>
    <t>NI-AS</t>
  </si>
  <si>
    <t>Bluefileds</t>
  </si>
  <si>
    <t>YLEO</t>
  </si>
  <si>
    <t>Leonora Airport</t>
  </si>
  <si>
    <t>LNO</t>
  </si>
  <si>
    <t>Leonora</t>
  </si>
  <si>
    <t>DGLW</t>
  </si>
  <si>
    <t>Wa Airport</t>
  </si>
  <si>
    <t>GH-UW</t>
  </si>
  <si>
    <t>Wa</t>
  </si>
  <si>
    <t>SVCP</t>
  </si>
  <si>
    <t>General Francisco BermГєdez Airport</t>
  </si>
  <si>
    <t>CUP</t>
  </si>
  <si>
    <t>CarГєpano</t>
  </si>
  <si>
    <t>DA12</t>
  </si>
  <si>
    <t>El Abiodh Sidi Cheikh Airport</t>
  </si>
  <si>
    <t>El Abiodh Sidi Cheikh</t>
  </si>
  <si>
    <t>ESNO</t>
  </si>
  <si>
    <t>Г–rnskГ¶ldsvik Airport</t>
  </si>
  <si>
    <t>OER</t>
  </si>
  <si>
    <t>Г–rnskГ¶ldsvik</t>
  </si>
  <si>
    <t>LTAB</t>
  </si>
  <si>
    <t>GГјvercinlik Airport</t>
  </si>
  <si>
    <t>CYCD</t>
  </si>
  <si>
    <t>Nanaimo International Air And Space Port / RCAF Nanaimo Base</t>
  </si>
  <si>
    <t>YCD</t>
  </si>
  <si>
    <t>Nanaimo</t>
  </si>
  <si>
    <t>CYSB</t>
  </si>
  <si>
    <t>Sudbury Airport</t>
  </si>
  <si>
    <t>YSB</t>
  </si>
  <si>
    <t>Sudbury</t>
  </si>
  <si>
    <t>CZPC</t>
  </si>
  <si>
    <t>Pincher Creek Airport</t>
  </si>
  <si>
    <t>WPC</t>
  </si>
  <si>
    <t>Pincher Creek</t>
  </si>
  <si>
    <t>FZNP</t>
  </si>
  <si>
    <t>Beni Airport</t>
  </si>
  <si>
    <t>BNC</t>
  </si>
  <si>
    <t>CD-NK</t>
  </si>
  <si>
    <t>Beni</t>
  </si>
  <si>
    <t>SEGZ</t>
  </si>
  <si>
    <t>Gualaquiza Airport</t>
  </si>
  <si>
    <t>UT1F</t>
  </si>
  <si>
    <t>Yangadzha Airport</t>
  </si>
  <si>
    <t>Yangadzha</t>
  </si>
  <si>
    <t>WMGK</t>
  </si>
  <si>
    <t>Gong Kedak Airport</t>
  </si>
  <si>
    <t>WMKN</t>
  </si>
  <si>
    <t>Sultan Mahmud Airport</t>
  </si>
  <si>
    <t>TGG</t>
  </si>
  <si>
    <t>MY-11</t>
  </si>
  <si>
    <t>Kuala Terengganu</t>
  </si>
  <si>
    <t>EGGD</t>
  </si>
  <si>
    <t>Bristol Airport</t>
  </si>
  <si>
    <t>BRS</t>
  </si>
  <si>
    <t>Bristol</t>
  </si>
  <si>
    <t>MM32</t>
  </si>
  <si>
    <t>Puerto Libertad North Airport</t>
  </si>
  <si>
    <t>Pitiquito</t>
  </si>
  <si>
    <t>MMAN</t>
  </si>
  <si>
    <t>Del Norte International Airport</t>
  </si>
  <si>
    <t>NTR</t>
  </si>
  <si>
    <t>NGTA</t>
  </si>
  <si>
    <t>Bonriki International Airport</t>
  </si>
  <si>
    <t>TRW</t>
  </si>
  <si>
    <t>KI-G</t>
  </si>
  <si>
    <t>Tarawa</t>
  </si>
  <si>
    <t>Pacific/Tarawa</t>
  </si>
  <si>
    <t>ESCM</t>
  </si>
  <si>
    <t>Uppsala Airport</t>
  </si>
  <si>
    <t>SE-C</t>
  </si>
  <si>
    <t>FLLC</t>
  </si>
  <si>
    <t>Lusaka City Airport</t>
  </si>
  <si>
    <t>MGSJ</t>
  </si>
  <si>
    <t>San JosГ© Airport</t>
  </si>
  <si>
    <t>GSJ</t>
  </si>
  <si>
    <t>GT-ES</t>
  </si>
  <si>
    <t>Puerto San JosГ©</t>
  </si>
  <si>
    <t>SBAE</t>
  </si>
  <si>
    <t>(duplicate) Bauru-Arealva Airport</t>
  </si>
  <si>
    <t>VE24</t>
  </si>
  <si>
    <t>Sookerating Airport</t>
  </si>
  <si>
    <t>EGBP</t>
  </si>
  <si>
    <t>Cotswold Airport</t>
  </si>
  <si>
    <t>GBA</t>
  </si>
  <si>
    <t>Kemble</t>
  </si>
  <si>
    <t>VASL</t>
  </si>
  <si>
    <t>Solapur Airport</t>
  </si>
  <si>
    <t>SSE</t>
  </si>
  <si>
    <t>Solapur</t>
  </si>
  <si>
    <t>SVGI</t>
  </si>
  <si>
    <t>Guiria Airport</t>
  </si>
  <si>
    <t>GUI</t>
  </si>
  <si>
    <t>FZVO</t>
  </si>
  <si>
    <t>Bena-Dibele Airport</t>
  </si>
  <si>
    <t>CD-KE</t>
  </si>
  <si>
    <t>Bena-Dibele</t>
  </si>
  <si>
    <t>HE33</t>
  </si>
  <si>
    <t>Deir El Gill Airport</t>
  </si>
  <si>
    <t>FAWM</t>
  </si>
  <si>
    <t>Welkom Airport</t>
  </si>
  <si>
    <t>Welkom</t>
  </si>
  <si>
    <t>HLGL</t>
  </si>
  <si>
    <t>Warehouse 59e Airport</t>
  </si>
  <si>
    <t>RPMP</t>
  </si>
  <si>
    <t>Pagadian Airport</t>
  </si>
  <si>
    <t>PAG</t>
  </si>
  <si>
    <t>Pagadian City</t>
  </si>
  <si>
    <t>SBIP</t>
  </si>
  <si>
    <t>Usiminas Airport</t>
  </si>
  <si>
    <t>IPN</t>
  </si>
  <si>
    <t>Ipatinga</t>
  </si>
  <si>
    <t>SVCJ</t>
  </si>
  <si>
    <t>San Carlos Airport</t>
  </si>
  <si>
    <t>VE-H</t>
  </si>
  <si>
    <t>San Carlos</t>
  </si>
  <si>
    <t>WASR</t>
  </si>
  <si>
    <t>Rendani Airport</t>
  </si>
  <si>
    <t>MKW</t>
  </si>
  <si>
    <t>ID-PB</t>
  </si>
  <si>
    <t>Manokwari-Papua Island</t>
  </si>
  <si>
    <t>EPTM</t>
  </si>
  <si>
    <t>Tomaszow Mazowiecki Military Air Base</t>
  </si>
  <si>
    <t>TomaszГіw Mazowiecki</t>
  </si>
  <si>
    <t>GOGS</t>
  </si>
  <si>
    <t>Cap Skirring Airport</t>
  </si>
  <si>
    <t>CSK</t>
  </si>
  <si>
    <t>SN-ZG</t>
  </si>
  <si>
    <t>Cap Skirring</t>
  </si>
  <si>
    <t>LSMM</t>
  </si>
  <si>
    <t>Meiringen Airport</t>
  </si>
  <si>
    <t>MM67</t>
  </si>
  <si>
    <t>Ingeniero Manuel Moreno Torres  Airport</t>
  </si>
  <si>
    <t>Matehuala</t>
  </si>
  <si>
    <t>SBHT</t>
  </si>
  <si>
    <t>Altamira Interstate Airport</t>
  </si>
  <si>
    <t>ATM</t>
  </si>
  <si>
    <t>Altamira</t>
  </si>
  <si>
    <t>VVGL</t>
  </si>
  <si>
    <t>Gia Lam Air Base</t>
  </si>
  <si>
    <t>Hanoi</t>
  </si>
  <si>
    <t>EKRN</t>
  </si>
  <si>
    <t>Bornholm Airport</t>
  </si>
  <si>
    <t>RNN</t>
  </si>
  <si>
    <t>RГёnne</t>
  </si>
  <si>
    <t>EVLA</t>
  </si>
  <si>
    <t>LiepДЃja International Airport</t>
  </si>
  <si>
    <t>LPX</t>
  </si>
  <si>
    <t>LV-LE</t>
  </si>
  <si>
    <t>LiepДЃja</t>
  </si>
  <si>
    <t>EFET</t>
  </si>
  <si>
    <t>Enontekio Airport</t>
  </si>
  <si>
    <t>ENF</t>
  </si>
  <si>
    <t>Enontekio</t>
  </si>
  <si>
    <t>ESNK</t>
  </si>
  <si>
    <t>Kramfors-SollefteГҐ HГ¶ga Kusten Airport</t>
  </si>
  <si>
    <t>KRF</t>
  </si>
  <si>
    <t>Nyland</t>
  </si>
  <si>
    <t>ESNL</t>
  </si>
  <si>
    <t>Lycksele Airport</t>
  </si>
  <si>
    <t>LYC</t>
  </si>
  <si>
    <t>Lycksele</t>
  </si>
  <si>
    <t>LFMY</t>
  </si>
  <si>
    <t>Salon-de-Provence (BA 701) Air Base</t>
  </si>
  <si>
    <t>Salon</t>
  </si>
  <si>
    <t>SBAF</t>
  </si>
  <si>
    <t>Campo DГ©lio Jardim de Mattos Airport</t>
  </si>
  <si>
    <t>AR-0346</t>
  </si>
  <si>
    <t>Sunchales Aeroclub Airport</t>
  </si>
  <si>
    <t>NCJ</t>
  </si>
  <si>
    <t>Sunchales</t>
  </si>
  <si>
    <t>AR-0622</t>
  </si>
  <si>
    <t>Anillaco Airport</t>
  </si>
  <si>
    <t>Anillaco</t>
  </si>
  <si>
    <t>BIEG</t>
  </si>
  <si>
    <t>EgilsstaГ°ir Airport</t>
  </si>
  <si>
    <t>EGS</t>
  </si>
  <si>
    <t>IS-7</t>
  </si>
  <si>
    <t>EgilsstaГ°ir</t>
  </si>
  <si>
    <t>DIDL</t>
  </si>
  <si>
    <t>Daloa Airport</t>
  </si>
  <si>
    <t>DJO</t>
  </si>
  <si>
    <t>CI-02</t>
  </si>
  <si>
    <t>EDCY</t>
  </si>
  <si>
    <t>Spremberg-Welzow Airport</t>
  </si>
  <si>
    <t>Welzow</t>
  </si>
  <si>
    <t>EDDR</t>
  </si>
  <si>
    <t>SaarbrГјcken Airport</t>
  </si>
  <si>
    <t>SCN</t>
  </si>
  <si>
    <t>DE-SL</t>
  </si>
  <si>
    <t>SaarbrГјcken</t>
  </si>
  <si>
    <t>EDLW</t>
  </si>
  <si>
    <t>Dortmund Airport</t>
  </si>
  <si>
    <t>DTM</t>
  </si>
  <si>
    <t>Dortmund</t>
  </si>
  <si>
    <t>EEEI</t>
  </si>
  <si>
    <t>Г„mari Air Base</t>
  </si>
  <si>
    <t>Keila</t>
  </si>
  <si>
    <t>EFUT</t>
  </si>
  <si>
    <t>Utti Air Base</t>
  </si>
  <si>
    <t>UTI</t>
  </si>
  <si>
    <t>FI-09</t>
  </si>
  <si>
    <t>Utti / Valkeala</t>
  </si>
  <si>
    <t>EFVR</t>
  </si>
  <si>
    <t>Varkaus Airport</t>
  </si>
  <si>
    <t>VRK</t>
  </si>
  <si>
    <t>Varkaus / Joroinen</t>
  </si>
  <si>
    <t>EIKY</t>
  </si>
  <si>
    <t>Kerry Airport</t>
  </si>
  <si>
    <t>KIR</t>
  </si>
  <si>
    <t>IE-KY</t>
  </si>
  <si>
    <t>Killarney</t>
  </si>
  <si>
    <t>EPCH</t>
  </si>
  <si>
    <t>CzД™stochowa-Rudniki</t>
  </si>
  <si>
    <t>CZW</t>
  </si>
  <si>
    <t>CzД™stochowa</t>
  </si>
  <si>
    <t>ESNJ</t>
  </si>
  <si>
    <t>Jokkmokk Airport</t>
  </si>
  <si>
    <t>ESQO</t>
  </si>
  <si>
    <t>Arboga Airfield</t>
  </si>
  <si>
    <t>ESSK</t>
  </si>
  <si>
    <t>GГ¤vle Sandviken Airport</t>
  </si>
  <si>
    <t>GVX</t>
  </si>
  <si>
    <t>GГ¤vle / Sandviken</t>
  </si>
  <si>
    <t>ESSV</t>
  </si>
  <si>
    <t>Visby Airport</t>
  </si>
  <si>
    <t>VBY</t>
  </si>
  <si>
    <t>SE-I</t>
  </si>
  <si>
    <t>Visby</t>
  </si>
  <si>
    <t>EYKD</t>
  </si>
  <si>
    <t>KД—dainiai Air Base</t>
  </si>
  <si>
    <t>KД—dainiai</t>
  </si>
  <si>
    <t>EYPA</t>
  </si>
  <si>
    <t>Palanga International Airport</t>
  </si>
  <si>
    <t>PLQ</t>
  </si>
  <si>
    <t>LT-KL</t>
  </si>
  <si>
    <t>Palanga</t>
  </si>
  <si>
    <t>EYPP</t>
  </si>
  <si>
    <t>PanevД—Еѕys Air Base</t>
  </si>
  <si>
    <t>PNV</t>
  </si>
  <si>
    <t>LT-PN</t>
  </si>
  <si>
    <t>PanevД—Еѕys</t>
  </si>
  <si>
    <t>FAGG</t>
  </si>
  <si>
    <t>George Airport</t>
  </si>
  <si>
    <t>GRJ</t>
  </si>
  <si>
    <t>George</t>
  </si>
  <si>
    <t>FAUT</t>
  </si>
  <si>
    <t>K. D. Matanzima Airport</t>
  </si>
  <si>
    <t>UTT</t>
  </si>
  <si>
    <t>Mthatha</t>
  </si>
  <si>
    <t>FBKE</t>
  </si>
  <si>
    <t>Kasane Airport</t>
  </si>
  <si>
    <t>BBK</t>
  </si>
  <si>
    <t>BW-NW</t>
  </si>
  <si>
    <t>Kasane</t>
  </si>
  <si>
    <t>FBMN</t>
  </si>
  <si>
    <t>Maun Airport</t>
  </si>
  <si>
    <t>MUB</t>
  </si>
  <si>
    <t>Maun</t>
  </si>
  <si>
    <t>FLSO</t>
  </si>
  <si>
    <t>Southdowns Airport</t>
  </si>
  <si>
    <t>KIW</t>
  </si>
  <si>
    <t>Kitwe</t>
  </si>
  <si>
    <t>FMST</t>
  </si>
  <si>
    <t>Toliara Airport</t>
  </si>
  <si>
    <t>TLE</t>
  </si>
  <si>
    <t>MG-U</t>
  </si>
  <si>
    <t>Toliara</t>
  </si>
  <si>
    <t>FNUG</t>
  </si>
  <si>
    <t>Uige Airport</t>
  </si>
  <si>
    <t>UGO</t>
  </si>
  <si>
    <t>Uige</t>
  </si>
  <si>
    <t>FQMP</t>
  </si>
  <si>
    <t>MocГ­mboa da Praia Airport</t>
  </si>
  <si>
    <t>MZB</t>
  </si>
  <si>
    <t>MocГ­mboa da Praia</t>
  </si>
  <si>
    <t>FQNP</t>
  </si>
  <si>
    <t>Nampula Airport</t>
  </si>
  <si>
    <t>APL</t>
  </si>
  <si>
    <t>Nampula</t>
  </si>
  <si>
    <t>FYML</t>
  </si>
  <si>
    <t>Mariental Airport</t>
  </si>
  <si>
    <t>NA-HA</t>
  </si>
  <si>
    <t>Mariental</t>
  </si>
  <si>
    <t>FZMA</t>
  </si>
  <si>
    <t>Bukavu Kavumu Airport</t>
  </si>
  <si>
    <t>BKY</t>
  </si>
  <si>
    <t>CD-SK</t>
  </si>
  <si>
    <t>GMAT</t>
  </si>
  <si>
    <t>Tan Tan Airport</t>
  </si>
  <si>
    <t>TTA</t>
  </si>
  <si>
    <t>MA-TNT</t>
  </si>
  <si>
    <t>Tan Tan</t>
  </si>
  <si>
    <t>GOTT</t>
  </si>
  <si>
    <t>Tambacounda Airport</t>
  </si>
  <si>
    <t>TUD</t>
  </si>
  <si>
    <t>SN-TC</t>
  </si>
  <si>
    <t>Tambacounda</t>
  </si>
  <si>
    <t>GULB</t>
  </si>
  <si>
    <t>Tata Airport</t>
  </si>
  <si>
    <t>LEK</t>
  </si>
  <si>
    <t>GN-L</t>
  </si>
  <si>
    <t>LabГ©</t>
  </si>
  <si>
    <t>GVSV</t>
  </si>
  <si>
    <t>SГЈo Pedro Airport</t>
  </si>
  <si>
    <t>VXE</t>
  </si>
  <si>
    <t>SГЈo Pedro</t>
  </si>
  <si>
    <t>HADC</t>
  </si>
  <si>
    <t>Combolcha Airport</t>
  </si>
  <si>
    <t>DSE</t>
  </si>
  <si>
    <t>Dessie</t>
  </si>
  <si>
    <t>HAJM</t>
  </si>
  <si>
    <t>Jimma Airport</t>
  </si>
  <si>
    <t>JIM</t>
  </si>
  <si>
    <t>ET-OR</t>
  </si>
  <si>
    <t>Jimma</t>
  </si>
  <si>
    <t>HE11</t>
  </si>
  <si>
    <t>Badr El Din Airport</t>
  </si>
  <si>
    <t>HEOC</t>
  </si>
  <si>
    <t>October Airport</t>
  </si>
  <si>
    <t>6th of October City</t>
  </si>
  <si>
    <t>HSSM</t>
  </si>
  <si>
    <t>Malakal Airport</t>
  </si>
  <si>
    <t>MAK</t>
  </si>
  <si>
    <t>Malakal</t>
  </si>
  <si>
    <t>ISG</t>
  </si>
  <si>
    <t>New Ishigaki Airport</t>
  </si>
  <si>
    <t>Ishigaki</t>
  </si>
  <si>
    <t>KP-0040</t>
  </si>
  <si>
    <t>Yong Hung Highway Airstrip</t>
  </si>
  <si>
    <t>Phungsong-ri</t>
  </si>
  <si>
    <t>KP-0083</t>
  </si>
  <si>
    <t>Yong Hung Highway Reserve Strip Airfield</t>
  </si>
  <si>
    <t>Yong Hung</t>
  </si>
  <si>
    <t>LELO</t>
  </si>
  <si>
    <t>LogroГ±o-Agoncillo Airport</t>
  </si>
  <si>
    <t>RJL</t>
  </si>
  <si>
    <t>ES-LO</t>
  </si>
  <si>
    <t>LogroГ±o</t>
  </si>
  <si>
    <t>LF51</t>
  </si>
  <si>
    <t>AГ©rodrome du Plan-de-Dieu - Orange</t>
  </si>
  <si>
    <t>Plan-de-Dieu</t>
  </si>
  <si>
    <t>LFXA</t>
  </si>
  <si>
    <t>AmbГ©rieu Air Base (BA 278)</t>
  </si>
  <si>
    <t>AmbГ©rieu</t>
  </si>
  <si>
    <t>LHSA</t>
  </si>
  <si>
    <t>SzentkirГЎlyszabadja Airport</t>
  </si>
  <si>
    <t>SzentkirГЎlyszabadja</t>
  </si>
  <si>
    <t>LHSN</t>
  </si>
  <si>
    <t>Szolnok Air Base</t>
  </si>
  <si>
    <t>HU-JN</t>
  </si>
  <si>
    <t>Szolnok</t>
  </si>
  <si>
    <t>LIBC</t>
  </si>
  <si>
    <t>Crotone Airport</t>
  </si>
  <si>
    <t>CRV</t>
  </si>
  <si>
    <t>Crotone</t>
  </si>
  <si>
    <t>LKKB</t>
  </si>
  <si>
    <t>Kbely Air Base</t>
  </si>
  <si>
    <t>LKKU</t>
  </si>
  <si>
    <t>Kunovice Airport</t>
  </si>
  <si>
    <t>UHE</t>
  </si>
  <si>
    <t>CZ-ZL</t>
  </si>
  <si>
    <t>UherskГ© HradiЕЎtД›</t>
  </si>
  <si>
    <t>LOWI</t>
  </si>
  <si>
    <t>Innsbruck Airport</t>
  </si>
  <si>
    <t>INN</t>
  </si>
  <si>
    <t>AT-7</t>
  </si>
  <si>
    <t>Innsbruck</t>
  </si>
  <si>
    <t>LRAR</t>
  </si>
  <si>
    <t>Arad International Airport</t>
  </si>
  <si>
    <t>ARW</t>
  </si>
  <si>
    <t>RO-AR</t>
  </si>
  <si>
    <t>Arad</t>
  </si>
  <si>
    <t>LRCS</t>
  </si>
  <si>
    <t>CaransebeЕџ Airport</t>
  </si>
  <si>
    <t>CSB</t>
  </si>
  <si>
    <t>RO-CS</t>
  </si>
  <si>
    <t>CaransebeЕџ</t>
  </si>
  <si>
    <t>LRSB</t>
  </si>
  <si>
    <t>Sibiu International Airport</t>
  </si>
  <si>
    <t>SBZ</t>
  </si>
  <si>
    <t>RO-SB</t>
  </si>
  <si>
    <t>Sibiu</t>
  </si>
  <si>
    <t>LRTM</t>
  </si>
  <si>
    <t>Transilvania TГўrgu MureЕџ International Airport</t>
  </si>
  <si>
    <t>TGM</t>
  </si>
  <si>
    <t>RO-MS</t>
  </si>
  <si>
    <t>TГўrgu MureЕџ</t>
  </si>
  <si>
    <t>LSGS</t>
  </si>
  <si>
    <t>Sion Airport</t>
  </si>
  <si>
    <t>SIR</t>
  </si>
  <si>
    <t>CH-VS</t>
  </si>
  <si>
    <t>Sion</t>
  </si>
  <si>
    <t>LSZC</t>
  </si>
  <si>
    <t>Buochs Airport</t>
  </si>
  <si>
    <t>BXO</t>
  </si>
  <si>
    <t>CH-NW</t>
  </si>
  <si>
    <t>Buochs</t>
  </si>
  <si>
    <t>LTCO</t>
  </si>
  <si>
    <t>AДџrД± Airport</t>
  </si>
  <si>
    <t>AJI</t>
  </si>
  <si>
    <t>TR-04</t>
  </si>
  <si>
    <t>AДџrД±</t>
  </si>
  <si>
    <t>LV-1288</t>
  </si>
  <si>
    <t>Rumbula Air Base</t>
  </si>
  <si>
    <t>LZPP</t>
  </si>
  <si>
    <t>PieЕЎЕҐany Airport</t>
  </si>
  <si>
    <t>PZY</t>
  </si>
  <si>
    <t>SK-TA</t>
  </si>
  <si>
    <t>PieЕЎЕҐany</t>
  </si>
  <si>
    <t>LZTN</t>
  </si>
  <si>
    <t>TrenДЌГ­n Airfield</t>
  </si>
  <si>
    <t>SK-TC</t>
  </si>
  <si>
    <t>TrenДЌГ­n</t>
  </si>
  <si>
    <t>MMLM</t>
  </si>
  <si>
    <t>Valle del Fuerte International Airport</t>
  </si>
  <si>
    <t>LMM</t>
  </si>
  <si>
    <t>Los Mochis</t>
  </si>
  <si>
    <t>MMNL</t>
  </si>
  <si>
    <t>QuetzalcГіatl International Airport</t>
  </si>
  <si>
    <t>NLD</t>
  </si>
  <si>
    <t>Nuevo Laredo</t>
  </si>
  <si>
    <t>MMTP</t>
  </si>
  <si>
    <t>Tapachula International Airport</t>
  </si>
  <si>
    <t>TAP</t>
  </si>
  <si>
    <t>Tapachula</t>
  </si>
  <si>
    <t>MP21</t>
  </si>
  <si>
    <t>Alvaro Berroa Airport</t>
  </si>
  <si>
    <t>Nueva California</t>
  </si>
  <si>
    <t>MULM</t>
  </si>
  <si>
    <t>La Coloma Airport</t>
  </si>
  <si>
    <t>LCL</t>
  </si>
  <si>
    <t>CU-01</t>
  </si>
  <si>
    <t>Pinar del Rio</t>
  </si>
  <si>
    <t>MX-0433</t>
  </si>
  <si>
    <t>TeacapГЎn Naval Air Station / Escuinapa National Airport</t>
  </si>
  <si>
    <t>TeacapГЎn</t>
  </si>
  <si>
    <t>NTGJ</t>
  </si>
  <si>
    <t>Totegegie Airport</t>
  </si>
  <si>
    <t>GMR</t>
  </si>
  <si>
    <t>Pacific/Gambier</t>
  </si>
  <si>
    <t>RJEB</t>
  </si>
  <si>
    <t>Monbetsu Airport</t>
  </si>
  <si>
    <t>MBE</t>
  </si>
  <si>
    <t>Monbetsu</t>
  </si>
  <si>
    <t>RJFE</t>
  </si>
  <si>
    <t>Fukue Airport</t>
  </si>
  <si>
    <t>FUJ</t>
  </si>
  <si>
    <t>Goto</t>
  </si>
  <si>
    <t>RJFS</t>
  </si>
  <si>
    <t>Saga Airport</t>
  </si>
  <si>
    <t>HSG</t>
  </si>
  <si>
    <t>JP-41</t>
  </si>
  <si>
    <t>Saga</t>
  </si>
  <si>
    <t>RJKN</t>
  </si>
  <si>
    <t>Tokunoshima Airport</t>
  </si>
  <si>
    <t>TKN</t>
  </si>
  <si>
    <t>Amagi</t>
  </si>
  <si>
    <t>RJNT</t>
  </si>
  <si>
    <t>Toyama Airport</t>
  </si>
  <si>
    <t>TOY</t>
  </si>
  <si>
    <t>JP-16</t>
  </si>
  <si>
    <t>Toyama</t>
  </si>
  <si>
    <t>RJNW</t>
  </si>
  <si>
    <t>Noto Satoyama Airport</t>
  </si>
  <si>
    <t>NTQ</t>
  </si>
  <si>
    <t>Wajima</t>
  </si>
  <si>
    <t>RJOC</t>
  </si>
  <si>
    <t>Izumo Enmusubi Airport</t>
  </si>
  <si>
    <t>IZO</t>
  </si>
  <si>
    <t>JP-32</t>
  </si>
  <si>
    <t>Izumo</t>
  </si>
  <si>
    <t>RJOR</t>
  </si>
  <si>
    <t>Tottori Sand Dunes Conan Airport</t>
  </si>
  <si>
    <t>TTJ</t>
  </si>
  <si>
    <t>Tottori</t>
  </si>
  <si>
    <t>RJOW</t>
  </si>
  <si>
    <t>Iwami Airport</t>
  </si>
  <si>
    <t>IWJ</t>
  </si>
  <si>
    <t>Masuda</t>
  </si>
  <si>
    <t>RJSR</t>
  </si>
  <si>
    <t>Odate Noshiro Airport</t>
  </si>
  <si>
    <t>ONJ</t>
  </si>
  <si>
    <t>Kitaakita</t>
  </si>
  <si>
    <t>RJTH</t>
  </si>
  <si>
    <t>Hachijojima Airport</t>
  </si>
  <si>
    <t>HAC</t>
  </si>
  <si>
    <t>Hachijojima</t>
  </si>
  <si>
    <t>RJTJ</t>
  </si>
  <si>
    <t>Iruma Air Base</t>
  </si>
  <si>
    <t>Sayama</t>
  </si>
  <si>
    <t>RKPU</t>
  </si>
  <si>
    <t>Ulsan Airport</t>
  </si>
  <si>
    <t>USN</t>
  </si>
  <si>
    <t>KR-31</t>
  </si>
  <si>
    <t>Ulsan</t>
  </si>
  <si>
    <t>ROKJ</t>
  </si>
  <si>
    <t>Kumejima Airport</t>
  </si>
  <si>
    <t>UEO</t>
  </si>
  <si>
    <t>Kumejima</t>
  </si>
  <si>
    <t>RPVB</t>
  </si>
  <si>
    <t>Bacolod-Silay Airport</t>
  </si>
  <si>
    <t>BCD</t>
  </si>
  <si>
    <t>PH-NEC</t>
  </si>
  <si>
    <t>Bacolod City</t>
  </si>
  <si>
    <t>RU-0195</t>
  </si>
  <si>
    <t>Kinel-Cherkassy Air Base</t>
  </si>
  <si>
    <t>Kinel-Cherkassy</t>
  </si>
  <si>
    <t>RU-6558</t>
  </si>
  <si>
    <t>Lyambir Air Base</t>
  </si>
  <si>
    <t>RU-MO</t>
  </si>
  <si>
    <t>Saransk</t>
  </si>
  <si>
    <t>SA29</t>
  </si>
  <si>
    <t>Choele Choel Airport</t>
  </si>
  <si>
    <t>Choele Choel</t>
  </si>
  <si>
    <t>SAWE</t>
  </si>
  <si>
    <t>Hermes Quijada International Airport</t>
  </si>
  <si>
    <t>RGA</t>
  </si>
  <si>
    <t>Rio Grande</t>
  </si>
  <si>
    <t>SAWJ</t>
  </si>
  <si>
    <t>Capitan D Daniel Vazquez Airport</t>
  </si>
  <si>
    <t>ULA</t>
  </si>
  <si>
    <t>San Julian</t>
  </si>
  <si>
    <t>SAWU</t>
  </si>
  <si>
    <t>Santa Cruz Airport</t>
  </si>
  <si>
    <t>RZA</t>
  </si>
  <si>
    <t>Puerto Santa Cruz</t>
  </si>
  <si>
    <t>SBCJ</t>
  </si>
  <si>
    <t>CarajГЎs Airport</t>
  </si>
  <si>
    <t>CKS</t>
  </si>
  <si>
    <t>Parauapebas</t>
  </si>
  <si>
    <t>SBDB</t>
  </si>
  <si>
    <t>Bonito Airport</t>
  </si>
  <si>
    <t>BYO</t>
  </si>
  <si>
    <t>Bonito</t>
  </si>
  <si>
    <t>SBMA</t>
  </si>
  <si>
    <t>JoГЈo Correa da Rocha Airport</t>
  </si>
  <si>
    <t>MAB</t>
  </si>
  <si>
    <t>MarabГЎ</t>
  </si>
  <si>
    <t>SBMS</t>
  </si>
  <si>
    <t>Dix-Sept Rosado Airport</t>
  </si>
  <si>
    <t>MVF</t>
  </si>
  <si>
    <t>MossorГі</t>
  </si>
  <si>
    <t>SBPP</t>
  </si>
  <si>
    <t>Ponta PorГЈ Airport</t>
  </si>
  <si>
    <t>PMG</t>
  </si>
  <si>
    <t>SBPS</t>
  </si>
  <si>
    <t>Porto Seguro Airport</t>
  </si>
  <si>
    <t>BPS</t>
  </si>
  <si>
    <t>Porto Seguro</t>
  </si>
  <si>
    <t>SBTU</t>
  </si>
  <si>
    <t>TucuruГ­ Airport</t>
  </si>
  <si>
    <t>TUR</t>
  </si>
  <si>
    <t>TucuruГ­</t>
  </si>
  <si>
    <t>SCFX</t>
  </si>
  <si>
    <t>Isla San Felix Airport</t>
  </si>
  <si>
    <t>Isla San Felix</t>
  </si>
  <si>
    <t>SIMK</t>
  </si>
  <si>
    <t>Tenente Lund Pressoto Airport</t>
  </si>
  <si>
    <t>FRC</t>
  </si>
  <si>
    <t>Franca</t>
  </si>
  <si>
    <t>SKTM</t>
  </si>
  <si>
    <t>Gustavo Vargas Airport</t>
  </si>
  <si>
    <t>TME</t>
  </si>
  <si>
    <t>Tame</t>
  </si>
  <si>
    <t>SLCO</t>
  </si>
  <si>
    <t>CapitГЎn AnГ­bal Arab Airport</t>
  </si>
  <si>
    <t>CIJ</t>
  </si>
  <si>
    <t>BO-N</t>
  </si>
  <si>
    <t>Cobija</t>
  </si>
  <si>
    <t>SLPS</t>
  </si>
  <si>
    <t>CapitГЎn Av. Salvador Ogaya G. airport</t>
  </si>
  <si>
    <t>PSZ</t>
  </si>
  <si>
    <t>Puerto SuГЎrez</t>
  </si>
  <si>
    <t>SNEL</t>
  </si>
  <si>
    <t>Belterra Airport</t>
  </si>
  <si>
    <t>Belterra</t>
  </si>
  <si>
    <t>SSCD</t>
  </si>
  <si>
    <t>ChapadГЈo do Sul Airport</t>
  </si>
  <si>
    <t>ChapadГЈo Do Sul</t>
  </si>
  <si>
    <t>SSTL</t>
  </si>
  <si>
    <t>PlГ­nio Alarcom Airport</t>
  </si>
  <si>
    <t>TJL</t>
  </si>
  <si>
    <t>TrГЄs Lagoas</t>
  </si>
  <si>
    <t>SVCS</t>
  </si>
  <si>
    <t>Oscar Machado Zuluaga Airport</t>
  </si>
  <si>
    <t>VE-M</t>
  </si>
  <si>
    <t>SWIN</t>
  </si>
  <si>
    <t>Fazenda Itamarati Norte Airport</t>
  </si>
  <si>
    <t>Campo Novo Do Parecis</t>
  </si>
  <si>
    <t>UAFL</t>
  </si>
  <si>
    <t>Issyk-Kul International Airport</t>
  </si>
  <si>
    <t>IKU</t>
  </si>
  <si>
    <t>KG-Y</t>
  </si>
  <si>
    <t>Tamchy</t>
  </si>
  <si>
    <t>UAFP</t>
  </si>
  <si>
    <t>Karakol Airport</t>
  </si>
  <si>
    <t>Karakol</t>
  </si>
  <si>
    <t>ULOO</t>
  </si>
  <si>
    <t>Pskov Airport</t>
  </si>
  <si>
    <t>PKV</t>
  </si>
  <si>
    <t>RU-PSK</t>
  </si>
  <si>
    <t>Pskov</t>
  </si>
  <si>
    <t>URWI</t>
  </si>
  <si>
    <t>Elista Airport</t>
  </si>
  <si>
    <t>ESL</t>
  </si>
  <si>
    <t>RU-KL</t>
  </si>
  <si>
    <t>Elista</t>
  </si>
  <si>
    <t>UWKB</t>
  </si>
  <si>
    <t>Bugulma Airport</t>
  </si>
  <si>
    <t>UUA</t>
  </si>
  <si>
    <t>Bugulma</t>
  </si>
  <si>
    <t>VOCP</t>
  </si>
  <si>
    <t>Kadapa Airport</t>
  </si>
  <si>
    <t>CDP</t>
  </si>
  <si>
    <t>Kadapa</t>
  </si>
  <si>
    <t>VTBP</t>
  </si>
  <si>
    <t>Prachuap Airport</t>
  </si>
  <si>
    <t>TH-77</t>
  </si>
  <si>
    <t>VTCH</t>
  </si>
  <si>
    <t>Mae Hong Son Airport</t>
  </si>
  <si>
    <t>HGN</t>
  </si>
  <si>
    <t>TH-58</t>
  </si>
  <si>
    <t>VTCN</t>
  </si>
  <si>
    <t>Nan Airport</t>
  </si>
  <si>
    <t>NNT</t>
  </si>
  <si>
    <t>TH-55</t>
  </si>
  <si>
    <t>VTSC</t>
  </si>
  <si>
    <t>Narathiwat Airport</t>
  </si>
  <si>
    <t>NAW</t>
  </si>
  <si>
    <t>TH-96</t>
  </si>
  <si>
    <t>VTSR</t>
  </si>
  <si>
    <t>Ranong Airport</t>
  </si>
  <si>
    <t>UNN</t>
  </si>
  <si>
    <t>TH-85</t>
  </si>
  <si>
    <t>WIPA</t>
  </si>
  <si>
    <t>Sultan Thaha Airport</t>
  </si>
  <si>
    <t>DJB</t>
  </si>
  <si>
    <t>ID-JA</t>
  </si>
  <si>
    <t>Jambi-Sumatra Island</t>
  </si>
  <si>
    <t>YBGY</t>
  </si>
  <si>
    <t>Biniguy Airport</t>
  </si>
  <si>
    <t>YCCY</t>
  </si>
  <si>
    <t>Cloncurry Airport</t>
  </si>
  <si>
    <t>CNJ</t>
  </si>
  <si>
    <t>Cloncurry</t>
  </si>
  <si>
    <t>YERA</t>
  </si>
  <si>
    <t>Errabiddy Homestead Airport</t>
  </si>
  <si>
    <t>YFRK</t>
  </si>
  <si>
    <t>Frankland Airport</t>
  </si>
  <si>
    <t>Frankland River Grazing co</t>
  </si>
  <si>
    <t>YHBA</t>
  </si>
  <si>
    <t>Hervey Bay Airport</t>
  </si>
  <si>
    <t>HVB</t>
  </si>
  <si>
    <t>Hervey Bay</t>
  </si>
  <si>
    <t>YINV</t>
  </si>
  <si>
    <t>Inverleigh Airport</t>
  </si>
  <si>
    <t>YLRN</t>
  </si>
  <si>
    <t>Lorraine Station Airport</t>
  </si>
  <si>
    <t>YMMI</t>
  </si>
  <si>
    <t>Murrin Murrin Airport</t>
  </si>
  <si>
    <t>WUI</t>
  </si>
  <si>
    <t>Murrin Murrin</t>
  </si>
  <si>
    <t>YNOV</t>
  </si>
  <si>
    <t>Nova Airport</t>
  </si>
  <si>
    <t>YOAD</t>
  </si>
  <si>
    <t>Old Andado Airport</t>
  </si>
  <si>
    <t>YPKG</t>
  </si>
  <si>
    <t>Kalgoorlie Boulder Airport</t>
  </si>
  <si>
    <t>KGI</t>
  </si>
  <si>
    <t>Kalgoorlie</t>
  </si>
  <si>
    <t>YTEF</t>
  </si>
  <si>
    <t>Telfer Airport</t>
  </si>
  <si>
    <t>TEF</t>
  </si>
  <si>
    <t>YWLB</t>
  </si>
  <si>
    <t>Welbourn Hill Airport</t>
  </si>
  <si>
    <t>YWWG</t>
  </si>
  <si>
    <t>Warrawagine Airport</t>
  </si>
  <si>
    <t>WRW</t>
  </si>
  <si>
    <t>FZWA</t>
  </si>
  <si>
    <t>Mbuji Mayi Airport</t>
  </si>
  <si>
    <t>MJM</t>
  </si>
  <si>
    <t>Mbuji Mayi</t>
  </si>
  <si>
    <t>OAUZ</t>
  </si>
  <si>
    <t>Kunduz Airport</t>
  </si>
  <si>
    <t>UND</t>
  </si>
  <si>
    <t>AF-KDZ</t>
  </si>
  <si>
    <t>Kunduz</t>
  </si>
  <si>
    <t>RJAF</t>
  </si>
  <si>
    <t>Shinshu-Matsumoto Airport</t>
  </si>
  <si>
    <t>MMJ</t>
  </si>
  <si>
    <t>JP-20</t>
  </si>
  <si>
    <t>Matsumoto</t>
  </si>
  <si>
    <t>RJBD</t>
  </si>
  <si>
    <t>Nanki Shirahama Airport</t>
  </si>
  <si>
    <t>SHM</t>
  </si>
  <si>
    <t>JP-30</t>
  </si>
  <si>
    <t>Shirahama</t>
  </si>
  <si>
    <t>RJCN</t>
  </si>
  <si>
    <t>Nakashibetsu Airport</t>
  </si>
  <si>
    <t>SHB</t>
  </si>
  <si>
    <t>Nakashibetsu</t>
  </si>
  <si>
    <t>RJCW</t>
  </si>
  <si>
    <t>Wakkanai Airport</t>
  </si>
  <si>
    <t>WKJ</t>
  </si>
  <si>
    <t>Wakkanai</t>
  </si>
  <si>
    <t>RJKA</t>
  </si>
  <si>
    <t>Amami Airport</t>
  </si>
  <si>
    <t>ASJ</t>
  </si>
  <si>
    <t>Amami</t>
  </si>
  <si>
    <t>RJOS</t>
  </si>
  <si>
    <t>Tokushima Awaodori Airport / JMSDF Tokushima Air Base</t>
  </si>
  <si>
    <t>TKS</t>
  </si>
  <si>
    <t>JP-36</t>
  </si>
  <si>
    <t>Tokushima</t>
  </si>
  <si>
    <t>RJSC</t>
  </si>
  <si>
    <t>Yamagata Airport</t>
  </si>
  <si>
    <t>GAJ</t>
  </si>
  <si>
    <t>JP-06</t>
  </si>
  <si>
    <t>Higashine</t>
  </si>
  <si>
    <t>RJSY</t>
  </si>
  <si>
    <t>Shonai Airport</t>
  </si>
  <si>
    <t>SYO</t>
  </si>
  <si>
    <t>Shonai</t>
  </si>
  <si>
    <t>ROMY</t>
  </si>
  <si>
    <t>Miyako Airport</t>
  </si>
  <si>
    <t>MMY</t>
  </si>
  <si>
    <t>Miyako City</t>
  </si>
  <si>
    <t>SCPE</t>
  </si>
  <si>
    <t>San Pedro de Atacama Airport</t>
  </si>
  <si>
    <t>San Pedro De Atacama</t>
  </si>
  <si>
    <t>SVBI</t>
  </si>
  <si>
    <t>Barinas Airport</t>
  </si>
  <si>
    <t>BNS</t>
  </si>
  <si>
    <t>VE-E</t>
  </si>
  <si>
    <t>Barinas</t>
  </si>
  <si>
    <t>VYXG</t>
  </si>
  <si>
    <t>Kyaukhtu South Airport</t>
  </si>
  <si>
    <t>Kyaukhtu South</t>
  </si>
  <si>
    <t>HE19</t>
  </si>
  <si>
    <t>As Sallum Airport</t>
  </si>
  <si>
    <t>Sallum</t>
  </si>
  <si>
    <t>UDLS</t>
  </si>
  <si>
    <t>Stepanavan Airport</t>
  </si>
  <si>
    <t>AM-LO</t>
  </si>
  <si>
    <t>Stepanavan</t>
  </si>
  <si>
    <t>CYZV</t>
  </si>
  <si>
    <t>Sept-ГЋles Airport</t>
  </si>
  <si>
    <t>YZV</t>
  </si>
  <si>
    <t>Sept-ГЋles</t>
  </si>
  <si>
    <t>EDOV</t>
  </si>
  <si>
    <t>Stendal-Borstel Airport</t>
  </si>
  <si>
    <t>DE-ST</t>
  </si>
  <si>
    <t>Stendal</t>
  </si>
  <si>
    <t>FZFK</t>
  </si>
  <si>
    <t>Gemena Airport</t>
  </si>
  <si>
    <t>GMA</t>
  </si>
  <si>
    <t>Gemena</t>
  </si>
  <si>
    <t>LICR</t>
  </si>
  <si>
    <t>Reggio Calabria Airport</t>
  </si>
  <si>
    <t>REG</t>
  </si>
  <si>
    <t>Reggio Calabria</t>
  </si>
  <si>
    <t>WIPK</t>
  </si>
  <si>
    <t>Depati Amir Airport</t>
  </si>
  <si>
    <t>PGK</t>
  </si>
  <si>
    <t>ID-BB</t>
  </si>
  <si>
    <t>Pangkal Pinang</t>
  </si>
  <si>
    <t>YOSB</t>
  </si>
  <si>
    <t>Osborne Mine Airport</t>
  </si>
  <si>
    <t>OSO</t>
  </si>
  <si>
    <t>EPRA</t>
  </si>
  <si>
    <t>Radom Airport</t>
  </si>
  <si>
    <t>RDO</t>
  </si>
  <si>
    <t>Radom</t>
  </si>
  <si>
    <t>FZNA</t>
  </si>
  <si>
    <t>Goma International Airport</t>
  </si>
  <si>
    <t>GOM</t>
  </si>
  <si>
    <t>Goma</t>
  </si>
  <si>
    <t>RJFG</t>
  </si>
  <si>
    <t>New Tanegashima Airport</t>
  </si>
  <si>
    <t>TNE</t>
  </si>
  <si>
    <t>Tanegashima</t>
  </si>
  <si>
    <t>TM-UT50</t>
  </si>
  <si>
    <t>Saraghs Southeast Airport</t>
  </si>
  <si>
    <t>Saraghs</t>
  </si>
  <si>
    <t>RJNO</t>
  </si>
  <si>
    <t>Oki Global Geopark Airport</t>
  </si>
  <si>
    <t>OKI</t>
  </si>
  <si>
    <t>Okinoshima</t>
  </si>
  <si>
    <t>EFPU</t>
  </si>
  <si>
    <t>PudasjГ¤rvi Airport</t>
  </si>
  <si>
    <t>PudasjГ¤rvi</t>
  </si>
  <si>
    <t>ESGL</t>
  </si>
  <si>
    <t>LidkГ¶ping-Hovby Airport</t>
  </si>
  <si>
    <t>LDK</t>
  </si>
  <si>
    <t>LidkГ¶ping</t>
  </si>
  <si>
    <t>LSPM</t>
  </si>
  <si>
    <t>Ambri Airport</t>
  </si>
  <si>
    <t>CH-TI</t>
  </si>
  <si>
    <t>Quinto</t>
  </si>
  <si>
    <t>MMHC</t>
  </si>
  <si>
    <t>Tehuacan Airport</t>
  </si>
  <si>
    <t>TCN</t>
  </si>
  <si>
    <t>NVSS</t>
  </si>
  <si>
    <t>Santo Pekoa International Airport</t>
  </si>
  <si>
    <t>SON</t>
  </si>
  <si>
    <t>VU-SAM</t>
  </si>
  <si>
    <t>Luganville</t>
  </si>
  <si>
    <t>VAJB</t>
  </si>
  <si>
    <t>Jabalpur Airport</t>
  </si>
  <si>
    <t>JLR</t>
  </si>
  <si>
    <t>FASK</t>
  </si>
  <si>
    <t>Swartkop Air Force Base</t>
  </si>
  <si>
    <t>FKKY</t>
  </si>
  <si>
    <t>YaoundГ© Airport</t>
  </si>
  <si>
    <t>YAO</t>
  </si>
  <si>
    <t>KP-0024</t>
  </si>
  <si>
    <t>Wong Yo Ri Highway Strip</t>
  </si>
  <si>
    <t>Hwasong-ni</t>
  </si>
  <si>
    <t>ESFR</t>
  </si>
  <si>
    <t>RГҐda Air Base</t>
  </si>
  <si>
    <t>RГҐda</t>
  </si>
  <si>
    <t>HL72</t>
  </si>
  <si>
    <t>Waddan Airport</t>
  </si>
  <si>
    <t>LRTC</t>
  </si>
  <si>
    <t>Tulcea Danube Delta Airport</t>
  </si>
  <si>
    <t>TCE</t>
  </si>
  <si>
    <t>RO-TL</t>
  </si>
  <si>
    <t>Tulcea</t>
  </si>
  <si>
    <t>WIHP</t>
  </si>
  <si>
    <t>Pondok Cabe Air Base</t>
  </si>
  <si>
    <t>PCB</t>
  </si>
  <si>
    <t>HKKI</t>
  </si>
  <si>
    <t>Kisumu Airport</t>
  </si>
  <si>
    <t>KIS</t>
  </si>
  <si>
    <t>KE-600</t>
  </si>
  <si>
    <t>Kisumu</t>
  </si>
  <si>
    <t>OPMJ</t>
  </si>
  <si>
    <t>Moenjodaro Airport</t>
  </si>
  <si>
    <t>MJD</t>
  </si>
  <si>
    <t>Moenjodaro</t>
  </si>
  <si>
    <t>DGSI</t>
  </si>
  <si>
    <t>Kumasi Airport</t>
  </si>
  <si>
    <t>KMS</t>
  </si>
  <si>
    <t>GH-AH</t>
  </si>
  <si>
    <t>Kumasi</t>
  </si>
  <si>
    <t>EDQG</t>
  </si>
  <si>
    <t>Giebelstadt Airport</t>
  </si>
  <si>
    <t>GHF</t>
  </si>
  <si>
    <t>Giebelstadt</t>
  </si>
  <si>
    <t>OISF</t>
  </si>
  <si>
    <t>Fasa Airport</t>
  </si>
  <si>
    <t>FAZ</t>
  </si>
  <si>
    <t>Fasa</t>
  </si>
  <si>
    <t>CYBR</t>
  </si>
  <si>
    <t>Brandon Municipal Airport</t>
  </si>
  <si>
    <t>YBR</t>
  </si>
  <si>
    <t>Brandon</t>
  </si>
  <si>
    <t>CYGL</t>
  </si>
  <si>
    <t>La Grande RiviГЁre Airport</t>
  </si>
  <si>
    <t>YGL</t>
  </si>
  <si>
    <t>La Grande RiviГЁre</t>
  </si>
  <si>
    <t>CYQL</t>
  </si>
  <si>
    <t>Lethbridge County Airport</t>
  </si>
  <si>
    <t>YQL</t>
  </si>
  <si>
    <t>Lethbridge</t>
  </si>
  <si>
    <t>OPDG</t>
  </si>
  <si>
    <t>Dera Ghazi Khan Airport</t>
  </si>
  <si>
    <t>DEA</t>
  </si>
  <si>
    <t>Dera Ghazi Khan</t>
  </si>
  <si>
    <t>VYCZ</t>
  </si>
  <si>
    <t>Chanmyathazi Airport</t>
  </si>
  <si>
    <t>YBMK</t>
  </si>
  <si>
    <t>Mackay Airport</t>
  </si>
  <si>
    <t>MKY</t>
  </si>
  <si>
    <t>Mackay</t>
  </si>
  <si>
    <t>YCUE</t>
  </si>
  <si>
    <t>Cue Airport</t>
  </si>
  <si>
    <t>CUY</t>
  </si>
  <si>
    <t>YGEL</t>
  </si>
  <si>
    <t>Geraldton Airport</t>
  </si>
  <si>
    <t>GET</t>
  </si>
  <si>
    <t>Geraldton</t>
  </si>
  <si>
    <t>YMLT</t>
  </si>
  <si>
    <t>Launceston Airport</t>
  </si>
  <si>
    <t>LST</t>
  </si>
  <si>
    <t>Launceston</t>
  </si>
  <si>
    <t>CYMT</t>
  </si>
  <si>
    <t>Chapais Airport</t>
  </si>
  <si>
    <t>YMT</t>
  </si>
  <si>
    <t>Chibougamau</t>
  </si>
  <si>
    <t>FAPE</t>
  </si>
  <si>
    <t>Port Elizabeth International Airport</t>
  </si>
  <si>
    <t>PLZ</t>
  </si>
  <si>
    <t>Port Elizabeth</t>
  </si>
  <si>
    <t>SBPA</t>
  </si>
  <si>
    <t>Salgado Filho International Airport</t>
  </si>
  <si>
    <t>POA</t>
  </si>
  <si>
    <t>SBPK</t>
  </si>
  <si>
    <t>JoГЈo SimГµes Lopes Neto International Airport</t>
  </si>
  <si>
    <t>PET</t>
  </si>
  <si>
    <t>Pelotas</t>
  </si>
  <si>
    <t>SPPY</t>
  </si>
  <si>
    <t>Chachapoyas Airport</t>
  </si>
  <si>
    <t>CHH</t>
  </si>
  <si>
    <t>PE-AMA</t>
  </si>
  <si>
    <t>Chachapoyas</t>
  </si>
  <si>
    <t>FAZR</t>
  </si>
  <si>
    <t>Zeerust Airport</t>
  </si>
  <si>
    <t>Zeerust</t>
  </si>
  <si>
    <t>LFPM</t>
  </si>
  <si>
    <t>Melun-Villaroche Air Base</t>
  </si>
  <si>
    <t>Melun/Villaroche</t>
  </si>
  <si>
    <t>SVFM</t>
  </si>
  <si>
    <t>Generalissimo Francisco de Miranda Air Base</t>
  </si>
  <si>
    <t>La Carlota</t>
  </si>
  <si>
    <t>LFTF</t>
  </si>
  <si>
    <t>AГ©rodrome de Cuers-Pierrefeu</t>
  </si>
  <si>
    <t>Cuers/Pierrefeu</t>
  </si>
  <si>
    <t>FNDU</t>
  </si>
  <si>
    <t>Dundo Airport</t>
  </si>
  <si>
    <t>DUE</t>
  </si>
  <si>
    <t>AO-LNO</t>
  </si>
  <si>
    <t>Chitato</t>
  </si>
  <si>
    <t>UKLT</t>
  </si>
  <si>
    <t>Ternopil International Airport</t>
  </si>
  <si>
    <t>UA-61</t>
  </si>
  <si>
    <t>Ternopil</t>
  </si>
  <si>
    <t>VTCL</t>
  </si>
  <si>
    <t>Lampang Airport</t>
  </si>
  <si>
    <t>LPT</t>
  </si>
  <si>
    <t>TH-52</t>
  </si>
  <si>
    <t>WARA</t>
  </si>
  <si>
    <t>Abdul Rachman Saleh Airport</t>
  </si>
  <si>
    <t>MLG</t>
  </si>
  <si>
    <t>Malang</t>
  </si>
  <si>
    <t>EGAE</t>
  </si>
  <si>
    <t>City of Derry Airport</t>
  </si>
  <si>
    <t>LDY</t>
  </si>
  <si>
    <t>Derry</t>
  </si>
  <si>
    <t>MM52</t>
  </si>
  <si>
    <t>Camaguey-Campo Cuatro Milpas Airport</t>
  </si>
  <si>
    <t>Guasave</t>
  </si>
  <si>
    <t>MM68</t>
  </si>
  <si>
    <t>Mina Hercules Airport</t>
  </si>
  <si>
    <t>Sierra Mojada</t>
  </si>
  <si>
    <t>RPUT</t>
  </si>
  <si>
    <t>Tuguegarao Airport</t>
  </si>
  <si>
    <t>TUG</t>
  </si>
  <si>
    <t>Tuguegarao City</t>
  </si>
  <si>
    <t>YTEM</t>
  </si>
  <si>
    <t>Temora Airport</t>
  </si>
  <si>
    <t>TEM</t>
  </si>
  <si>
    <t>Temora</t>
  </si>
  <si>
    <t>KP-0006</t>
  </si>
  <si>
    <t>Taechon Airport</t>
  </si>
  <si>
    <t>Taechon</t>
  </si>
  <si>
    <t>KP-0052</t>
  </si>
  <si>
    <t>Nuchon Ni Highway Strip</t>
  </si>
  <si>
    <t>RPME</t>
  </si>
  <si>
    <t>Bancasi Airport</t>
  </si>
  <si>
    <t>BXU</t>
  </si>
  <si>
    <t>PH-AGN</t>
  </si>
  <si>
    <t>Butuan</t>
  </si>
  <si>
    <t>EGSC</t>
  </si>
  <si>
    <t>Cambridge Airport</t>
  </si>
  <si>
    <t>CBG</t>
  </si>
  <si>
    <t>Cambridge</t>
  </si>
  <si>
    <t>EPPR</t>
  </si>
  <si>
    <t>Pruszcz Gdanski Air Base</t>
  </si>
  <si>
    <t>VQPR</t>
  </si>
  <si>
    <t>Paro Airport</t>
  </si>
  <si>
    <t>BT</t>
  </si>
  <si>
    <t>PBH</t>
  </si>
  <si>
    <t>BT-11</t>
  </si>
  <si>
    <t>Paro</t>
  </si>
  <si>
    <t>Asia/Thimphu</t>
  </si>
  <si>
    <t>NZHN</t>
  </si>
  <si>
    <t>Hamilton International Airport</t>
  </si>
  <si>
    <t>HLZ</t>
  </si>
  <si>
    <t>NZ-WKO</t>
  </si>
  <si>
    <t>YTNK</t>
  </si>
  <si>
    <t>Tennant Creek Airport</t>
  </si>
  <si>
    <t>TCA</t>
  </si>
  <si>
    <t>Tennant Creek</t>
  </si>
  <si>
    <t>SVSR</t>
  </si>
  <si>
    <t>San Fernando De Apure Airport</t>
  </si>
  <si>
    <t>SFD</t>
  </si>
  <si>
    <t>Inglaterra</t>
  </si>
  <si>
    <t>VARP</t>
  </si>
  <si>
    <t>Swami Vivekananda Airport</t>
  </si>
  <si>
    <t>RPR</t>
  </si>
  <si>
    <t>Raipur</t>
  </si>
  <si>
    <t>VEPT</t>
  </si>
  <si>
    <t>Lok Nayak Jayaprakash Airport</t>
  </si>
  <si>
    <t>PAT</t>
  </si>
  <si>
    <t>Patna</t>
  </si>
  <si>
    <t>EGPD</t>
  </si>
  <si>
    <t>Aberdeen Dyce Airport</t>
  </si>
  <si>
    <t>ABZ</t>
  </si>
  <si>
    <t>Aberdeen</t>
  </si>
  <si>
    <t>CYYE</t>
  </si>
  <si>
    <t>Fort Nelson Airport</t>
  </si>
  <si>
    <t>YYE</t>
  </si>
  <si>
    <t>Fort Nelson</t>
  </si>
  <si>
    <t>DEX</t>
  </si>
  <si>
    <t>Nop Goliat Airport</t>
  </si>
  <si>
    <t>Dekai - Yahukimo</t>
  </si>
  <si>
    <t>FHSH</t>
  </si>
  <si>
    <t>Saint Helena Airport</t>
  </si>
  <si>
    <t>HLE</t>
  </si>
  <si>
    <t>SH-SH</t>
  </si>
  <si>
    <t>Longwood</t>
  </si>
  <si>
    <t>OEPJ</t>
  </si>
  <si>
    <t>Pump Station 10 Airport</t>
  </si>
  <si>
    <t>SBUL</t>
  </si>
  <si>
    <t>Ten. Cel. Aviador CГ©sar Bombonato Airport</t>
  </si>
  <si>
    <t>UDI</t>
  </si>
  <si>
    <t>UberlГўndia</t>
  </si>
  <si>
    <t>WAAJ</t>
  </si>
  <si>
    <t>Tampa Padang Airport</t>
  </si>
  <si>
    <t>MJU</t>
  </si>
  <si>
    <t>Mamuju-Celebes Island</t>
  </si>
  <si>
    <t>YCWA</t>
  </si>
  <si>
    <t>Coondewanna Airport</t>
  </si>
  <si>
    <t>CJF</t>
  </si>
  <si>
    <t>Coondewanna</t>
  </si>
  <si>
    <t>YSNF</t>
  </si>
  <si>
    <t>Norfolk Island International Airport</t>
  </si>
  <si>
    <t>NF</t>
  </si>
  <si>
    <t>NLK</t>
  </si>
  <si>
    <t>NF-U-A</t>
  </si>
  <si>
    <t>Burnt Pine</t>
  </si>
  <si>
    <t>Pacific/Norfolk</t>
  </si>
  <si>
    <t>YSRD</t>
  </si>
  <si>
    <t>Sunrise Dam Airport</t>
  </si>
  <si>
    <t>ESSF</t>
  </si>
  <si>
    <t>Hultsfred Airport</t>
  </si>
  <si>
    <t>HLF</t>
  </si>
  <si>
    <t>ESTA</t>
  </si>
  <si>
    <t>Г„ngelholm-Helsingborg Airport</t>
  </si>
  <si>
    <t>AGH</t>
  </si>
  <si>
    <t>Г„ngelholm</t>
  </si>
  <si>
    <t>LGTP</t>
  </si>
  <si>
    <t>Tripolis Airport</t>
  </si>
  <si>
    <t>GR-12</t>
  </si>
  <si>
    <t>TrГ­poli</t>
  </si>
  <si>
    <t>BIAR</t>
  </si>
  <si>
    <t>Akureyri Airport</t>
  </si>
  <si>
    <t>AEY</t>
  </si>
  <si>
    <t>IS-6</t>
  </si>
  <si>
    <t>Akureyri</t>
  </si>
  <si>
    <t>SBSP</t>
  </si>
  <si>
    <t>Congonhas Airport</t>
  </si>
  <si>
    <t>CGH</t>
  </si>
  <si>
    <t>SEIB</t>
  </si>
  <si>
    <t>Atahualpa Airport</t>
  </si>
  <si>
    <t>EC-I</t>
  </si>
  <si>
    <t>Ibarra</t>
  </si>
  <si>
    <t>YBRY</t>
  </si>
  <si>
    <t>Barimunya Airport</t>
  </si>
  <si>
    <t>BYP</t>
  </si>
  <si>
    <t>FAEL</t>
  </si>
  <si>
    <t>Ben Schoeman Airport</t>
  </si>
  <si>
    <t>ELS</t>
  </si>
  <si>
    <t>East London</t>
  </si>
  <si>
    <t>KP-0065</t>
  </si>
  <si>
    <t>Sangwon Ni Highway Strip</t>
  </si>
  <si>
    <t>Sangwon Ni</t>
  </si>
  <si>
    <t>MBGT</t>
  </si>
  <si>
    <t>JAGS McCartney International Airport</t>
  </si>
  <si>
    <t>GDT</t>
  </si>
  <si>
    <t>TC-GT</t>
  </si>
  <si>
    <t>Cockburn Town</t>
  </si>
  <si>
    <t>LECO</t>
  </si>
  <si>
    <t>A CoruГ±a Airport</t>
  </si>
  <si>
    <t>LCG</t>
  </si>
  <si>
    <t>Culleredo</t>
  </si>
  <si>
    <t>SCSE</t>
  </si>
  <si>
    <t>La Florida Airport</t>
  </si>
  <si>
    <t>LSC</t>
  </si>
  <si>
    <t>CL-CO</t>
  </si>
  <si>
    <t>La Serena-Coquimbo</t>
  </si>
  <si>
    <t>NZWN</t>
  </si>
  <si>
    <t>Wellington International Airport</t>
  </si>
  <si>
    <t>WLG</t>
  </si>
  <si>
    <t>NZ-WGN</t>
  </si>
  <si>
    <t>Wellington</t>
  </si>
  <si>
    <t>YLRE</t>
  </si>
  <si>
    <t>Longreach Airport</t>
  </si>
  <si>
    <t>LRE</t>
  </si>
  <si>
    <t>Longreach</t>
  </si>
  <si>
    <t>SA11</t>
  </si>
  <si>
    <t>Campo Arenal Airport</t>
  </si>
  <si>
    <t>Campo Arenal</t>
  </si>
  <si>
    <t>SAWT</t>
  </si>
  <si>
    <t>28 de Noviembre Airport</t>
  </si>
  <si>
    <t>RYO</t>
  </si>
  <si>
    <t>Rio Turbio</t>
  </si>
  <si>
    <t>EGSX</t>
  </si>
  <si>
    <t>North Weald Airport</t>
  </si>
  <si>
    <t>North Weald Bassett</t>
  </si>
  <si>
    <t>FMCZ</t>
  </si>
  <si>
    <t>Dzaoudzi Pamandzi International Airport</t>
  </si>
  <si>
    <t>YT</t>
  </si>
  <si>
    <t>DZA</t>
  </si>
  <si>
    <t>YT-U-A</t>
  </si>
  <si>
    <t>Dzaoudzi</t>
  </si>
  <si>
    <t>Indian/Mayotte</t>
  </si>
  <si>
    <t>VEJH</t>
  </si>
  <si>
    <t>Jharsuguda Airport</t>
  </si>
  <si>
    <t>JRG</t>
  </si>
  <si>
    <t>SEAM</t>
  </si>
  <si>
    <t>ChachoГЎn Airport</t>
  </si>
  <si>
    <t>ATF</t>
  </si>
  <si>
    <t>EC-T</t>
  </si>
  <si>
    <t>Ambato</t>
  </si>
  <si>
    <t>YMEN</t>
  </si>
  <si>
    <t>Melbourne Essendon Airport</t>
  </si>
  <si>
    <t>MEB</t>
  </si>
  <si>
    <t>FYAR</t>
  </si>
  <si>
    <t>Arandis Airport</t>
  </si>
  <si>
    <t>ADI</t>
  </si>
  <si>
    <t>Arandis</t>
  </si>
  <si>
    <t>MX-0013</t>
  </si>
  <si>
    <t>Sahuaripa Airport</t>
  </si>
  <si>
    <t>Sahuaripa</t>
  </si>
  <si>
    <t>SVST</t>
  </si>
  <si>
    <t>San TomГ© Airport</t>
  </si>
  <si>
    <t>SOM</t>
  </si>
  <si>
    <t>El Tigre</t>
  </si>
  <si>
    <t>VABV</t>
  </si>
  <si>
    <t>Bhavnagar Airport</t>
  </si>
  <si>
    <t>BHU</t>
  </si>
  <si>
    <t>Bhavnagar</t>
  </si>
  <si>
    <t>HLNF</t>
  </si>
  <si>
    <t>Ras Lanuf Oil Airport</t>
  </si>
  <si>
    <t>KP-0014</t>
  </si>
  <si>
    <t>Koksan Highway Airport</t>
  </si>
  <si>
    <t>SKMR</t>
  </si>
  <si>
    <t>Los Garzones Airport</t>
  </si>
  <si>
    <t>MTR</t>
  </si>
  <si>
    <t>CO-COR</t>
  </si>
  <si>
    <t>MonterГ­a</t>
  </si>
  <si>
    <t>MMCY</t>
  </si>
  <si>
    <t>Captain Rogelio Castillo National Airport</t>
  </si>
  <si>
    <t>CYW</t>
  </si>
  <si>
    <t>Celaya</t>
  </si>
  <si>
    <t>RPMG</t>
  </si>
  <si>
    <t>Dipolog Airport</t>
  </si>
  <si>
    <t>DPL</t>
  </si>
  <si>
    <t>PH-ZAN</t>
  </si>
  <si>
    <t>Dipolog City</t>
  </si>
  <si>
    <t>SKPP</t>
  </si>
  <si>
    <t>Guillermo LeГіn Valencia Airport</t>
  </si>
  <si>
    <t>PPN</t>
  </si>
  <si>
    <t>CO-CAU</t>
  </si>
  <si>
    <t>PopayГЎn</t>
  </si>
  <si>
    <t>OP27</t>
  </si>
  <si>
    <t>Rahwali Airport</t>
  </si>
  <si>
    <t>Rahwali</t>
  </si>
  <si>
    <t>WSAG</t>
  </si>
  <si>
    <t>Sembawang Air Base</t>
  </si>
  <si>
    <t>Sembawang</t>
  </si>
  <si>
    <t>OEKR</t>
  </si>
  <si>
    <t>Old Khurais Airport</t>
  </si>
  <si>
    <t>Khurais oil field</t>
  </si>
  <si>
    <t>EFMA</t>
  </si>
  <si>
    <t>Mariehamn Airport</t>
  </si>
  <si>
    <t>MHQ</t>
  </si>
  <si>
    <t>FI-01</t>
  </si>
  <si>
    <t>Mariehamn</t>
  </si>
  <si>
    <t>Europe/Mariehamn</t>
  </si>
  <si>
    <t>LGMK</t>
  </si>
  <si>
    <t>Mikonos Airport</t>
  </si>
  <si>
    <t>JMK</t>
  </si>
  <si>
    <t>Mykonos Island</t>
  </si>
  <si>
    <t>MMRX</t>
  </si>
  <si>
    <t>General Lucio Blanco International Airport</t>
  </si>
  <si>
    <t>REX</t>
  </si>
  <si>
    <t>Reynosa</t>
  </si>
  <si>
    <t>LIBN</t>
  </si>
  <si>
    <t>Lecce Galatina Air Base</t>
  </si>
  <si>
    <t>LCC</t>
  </si>
  <si>
    <t>NZPM</t>
  </si>
  <si>
    <t>Palmerston North Airport</t>
  </si>
  <si>
    <t>PMR</t>
  </si>
  <si>
    <t>YGTE</t>
  </si>
  <si>
    <t>Groote Eylandt Airport</t>
  </si>
  <si>
    <t>GTE</t>
  </si>
  <si>
    <t>Groote Eylandt</t>
  </si>
  <si>
    <t>DISP</t>
  </si>
  <si>
    <t>San Pedro Airport</t>
  </si>
  <si>
    <t>SPY</t>
  </si>
  <si>
    <t>CI-09</t>
  </si>
  <si>
    <t>EBKT</t>
  </si>
  <si>
    <t>Wevelgem Airport</t>
  </si>
  <si>
    <t>KJK</t>
  </si>
  <si>
    <t>Wevelgem</t>
  </si>
  <si>
    <t>FOOG</t>
  </si>
  <si>
    <t>Port Gentil Airport</t>
  </si>
  <si>
    <t>POG</t>
  </si>
  <si>
    <t>GA-8</t>
  </si>
  <si>
    <t>Port Gentil</t>
  </si>
  <si>
    <t>LFBK</t>
  </si>
  <si>
    <t>MontluГ§on-GuГ©ret Airport</t>
  </si>
  <si>
    <t>MCU</t>
  </si>
  <si>
    <t>MontluГ§on/GuГ©ret</t>
  </si>
  <si>
    <t>LFDH</t>
  </si>
  <si>
    <t>Auch-Lamothe Airport</t>
  </si>
  <si>
    <t>Auch/Lamothe</t>
  </si>
  <si>
    <t>LFRK</t>
  </si>
  <si>
    <t>Caen-Carpiquet Airport</t>
  </si>
  <si>
    <t>CFR</t>
  </si>
  <si>
    <t>Caen/Carpiquet</t>
  </si>
  <si>
    <t>NZDN</t>
  </si>
  <si>
    <t>Dunedin International Airport</t>
  </si>
  <si>
    <t>DUD</t>
  </si>
  <si>
    <t>NZ-OTA</t>
  </si>
  <si>
    <t>Dunedin</t>
  </si>
  <si>
    <t>PL-0001</t>
  </si>
  <si>
    <t>PoznaЕ„-Bednary Airfield</t>
  </si>
  <si>
    <t>Pobiedziska</t>
  </si>
  <si>
    <t>RJDT</t>
  </si>
  <si>
    <t>Tsushima Airport</t>
  </si>
  <si>
    <t>TSJ</t>
  </si>
  <si>
    <t>Tsushima</t>
  </si>
  <si>
    <t>RPMC</t>
  </si>
  <si>
    <t>Awang Airport</t>
  </si>
  <si>
    <t>CBO</t>
  </si>
  <si>
    <t>PH-MAG</t>
  </si>
  <si>
    <t>Cotabato City</t>
  </si>
  <si>
    <t>SA46</t>
  </si>
  <si>
    <t>Fiambala Airport</t>
  </si>
  <si>
    <t>Fiambala</t>
  </si>
  <si>
    <t>SBAX</t>
  </si>
  <si>
    <t>Romeu Zema Airport</t>
  </si>
  <si>
    <t>AAX</t>
  </si>
  <si>
    <t>AraxГЎ</t>
  </si>
  <si>
    <t>SBTC</t>
  </si>
  <si>
    <t>Hotel TransamГ©rica Airport</t>
  </si>
  <si>
    <t>UNA</t>
  </si>
  <si>
    <t>Una</t>
  </si>
  <si>
    <t>SECU</t>
  </si>
  <si>
    <t>Mariscal Lamar Airport</t>
  </si>
  <si>
    <t>CUE</t>
  </si>
  <si>
    <t>EC-A</t>
  </si>
  <si>
    <t>Cuenca</t>
  </si>
  <si>
    <t>SKGB</t>
  </si>
  <si>
    <t>Marco Fidel Suarez Air Base</t>
  </si>
  <si>
    <t>SWCM</t>
  </si>
  <si>
    <t>Fazenda Couto MagalhГЈes Airport</t>
  </si>
  <si>
    <t>ГЃgua Boa</t>
  </si>
  <si>
    <t>YABS</t>
  </si>
  <si>
    <t>Albion Downs Airport</t>
  </si>
  <si>
    <t>YBNA</t>
  </si>
  <si>
    <t>Ballina Byron Gateway Airport</t>
  </si>
  <si>
    <t>BNK</t>
  </si>
  <si>
    <t>Ballina</t>
  </si>
  <si>
    <t>YBWX</t>
  </si>
  <si>
    <t>Barrow Island Airport</t>
  </si>
  <si>
    <t>BWB</t>
  </si>
  <si>
    <t>YCGI</t>
  </si>
  <si>
    <t>Carnegie Station Airport</t>
  </si>
  <si>
    <t>YDLW</t>
  </si>
  <si>
    <t>Daly Waters Airport</t>
  </si>
  <si>
    <t>DYW</t>
  </si>
  <si>
    <t>Daly Waters</t>
  </si>
  <si>
    <t>YEML</t>
  </si>
  <si>
    <t>Emerald Airport</t>
  </si>
  <si>
    <t>EMD</t>
  </si>
  <si>
    <t>Emerald</t>
  </si>
  <si>
    <t>YMAY</t>
  </si>
  <si>
    <t>Albury Airport</t>
  </si>
  <si>
    <t>ABX</t>
  </si>
  <si>
    <t>Albury</t>
  </si>
  <si>
    <t>YMNW</t>
  </si>
  <si>
    <t>Granny Smith Airport</t>
  </si>
  <si>
    <t>YTMO</t>
  </si>
  <si>
    <t>The Monument Airport</t>
  </si>
  <si>
    <t>PHQ</t>
  </si>
  <si>
    <t>Phosphate Hill</t>
  </si>
  <si>
    <t>GGCF</t>
  </si>
  <si>
    <t>Cufar Airport</t>
  </si>
  <si>
    <t>GW-TO</t>
  </si>
  <si>
    <t>Cufar</t>
  </si>
  <si>
    <t>GOSS</t>
  </si>
  <si>
    <t>Saint Louis Airport</t>
  </si>
  <si>
    <t>XLS</t>
  </si>
  <si>
    <t>SN-SL</t>
  </si>
  <si>
    <t>Saint Louis</t>
  </si>
  <si>
    <t>PCIS</t>
  </si>
  <si>
    <t>Canton Island Airport</t>
  </si>
  <si>
    <t>CIS</t>
  </si>
  <si>
    <t>KI-P</t>
  </si>
  <si>
    <t>Abariringa</t>
  </si>
  <si>
    <t>Pacific/Enderbury</t>
  </si>
  <si>
    <t>SKTQ</t>
  </si>
  <si>
    <t>Tres Esquinas Air Base</t>
  </si>
  <si>
    <t>TQS</t>
  </si>
  <si>
    <t>CO-CAQ</t>
  </si>
  <si>
    <t>Tres Esquinas</t>
  </si>
  <si>
    <t>SEST</t>
  </si>
  <si>
    <t>San CristГіbal Airport</t>
  </si>
  <si>
    <t>SCY</t>
  </si>
  <si>
    <t>San CristГіbal</t>
  </si>
  <si>
    <t>LL1A</t>
  </si>
  <si>
    <t>Hatzerim Northwest Airport</t>
  </si>
  <si>
    <t>NZQN</t>
  </si>
  <si>
    <t>Queenstown International Airport</t>
  </si>
  <si>
    <t>ZQN</t>
  </si>
  <si>
    <t>Queenstown</t>
  </si>
  <si>
    <t>WMKF</t>
  </si>
  <si>
    <t>Simpang Airport</t>
  </si>
  <si>
    <t>RPVR</t>
  </si>
  <si>
    <t>Roxas Airport</t>
  </si>
  <si>
    <t>RXS</t>
  </si>
  <si>
    <t>PH-CAP</t>
  </si>
  <si>
    <t>Roxas City</t>
  </si>
  <si>
    <t>HKLK</t>
  </si>
  <si>
    <t>Lokichoggio Airport</t>
  </si>
  <si>
    <t>LKG</t>
  </si>
  <si>
    <t>Lokichoggio</t>
  </si>
  <si>
    <t>BIKR</t>
  </si>
  <si>
    <t>SauГ°ГЎrkrГіkur Airport</t>
  </si>
  <si>
    <t>SAK</t>
  </si>
  <si>
    <t>IS-5</t>
  </si>
  <si>
    <t>SauГ°ГЎrkrГіkur</t>
  </si>
  <si>
    <t>EGPE</t>
  </si>
  <si>
    <t>Inverness Airport</t>
  </si>
  <si>
    <t>INV</t>
  </si>
  <si>
    <t>Inverness</t>
  </si>
  <si>
    <t>ESSU</t>
  </si>
  <si>
    <t>Eskilstuna Airport</t>
  </si>
  <si>
    <t>EKT</t>
  </si>
  <si>
    <t>Eskilstuna</t>
  </si>
  <si>
    <t>OINN</t>
  </si>
  <si>
    <t>Noshahr Airport</t>
  </si>
  <si>
    <t>NSH</t>
  </si>
  <si>
    <t>VHSK</t>
  </si>
  <si>
    <t>Shek Kong Air Base</t>
  </si>
  <si>
    <t>Islands, New Territories</t>
  </si>
  <si>
    <t>FGAB</t>
  </si>
  <si>
    <t>AnnobГіn Airport</t>
  </si>
  <si>
    <t>NBN</t>
  </si>
  <si>
    <t>GQ-AN</t>
  </si>
  <si>
    <t>San Antonio de PalГ©</t>
  </si>
  <si>
    <t>SBTA</t>
  </si>
  <si>
    <t>Base de AviaГ§ГЈo de TaubatГ©</t>
  </si>
  <si>
    <t>TaubatГ©</t>
  </si>
  <si>
    <t>SKSO</t>
  </si>
  <si>
    <t>Alberto Lleras Camargo Airport</t>
  </si>
  <si>
    <t>SOX</t>
  </si>
  <si>
    <t>CO-BOY</t>
  </si>
  <si>
    <t>Sogamoso</t>
  </si>
  <si>
    <t>EGTD</t>
  </si>
  <si>
    <t>Dunsfold Aerodrome</t>
  </si>
  <si>
    <t>Dunsfold</t>
  </si>
  <si>
    <t>LFMV</t>
  </si>
  <si>
    <t>Avignon-Caumont Airport</t>
  </si>
  <si>
    <t>AVN</t>
  </si>
  <si>
    <t>Avignon/Caumont</t>
  </si>
  <si>
    <t>SKLT</t>
  </si>
  <si>
    <t>Alfredo VГЎsquez Cobo International Airport</t>
  </si>
  <si>
    <t>LET</t>
  </si>
  <si>
    <t>CO-AMA</t>
  </si>
  <si>
    <t>Leticia</t>
  </si>
  <si>
    <t>SPJA</t>
  </si>
  <si>
    <t>Juan Simons Vela Airport</t>
  </si>
  <si>
    <t>RIJ</t>
  </si>
  <si>
    <t>Rioja</t>
  </si>
  <si>
    <t>HL82</t>
  </si>
  <si>
    <t>Ghani Field Airport</t>
  </si>
  <si>
    <t>SVON</t>
  </si>
  <si>
    <t>Oro Negro Airport</t>
  </si>
  <si>
    <t>CBS</t>
  </si>
  <si>
    <t>Cabimas</t>
  </si>
  <si>
    <t>EGXG</t>
  </si>
  <si>
    <t>Leeds East Airport</t>
  </si>
  <si>
    <t>Church Fenton</t>
  </si>
  <si>
    <t>ETNW</t>
  </si>
  <si>
    <t>Wunstorf Air Base</t>
  </si>
  <si>
    <t>AR-0335</t>
  </si>
  <si>
    <t>BahГ­a Dorada Airport</t>
  </si>
  <si>
    <t>Sierra Grande</t>
  </si>
  <si>
    <t>AYMO</t>
  </si>
  <si>
    <t>Momote Airport</t>
  </si>
  <si>
    <t>MAS</t>
  </si>
  <si>
    <t>PG-MRL</t>
  </si>
  <si>
    <t>Manus Island</t>
  </si>
  <si>
    <t>RPVD</t>
  </si>
  <si>
    <t>Sibulan Airport</t>
  </si>
  <si>
    <t>DGT</t>
  </si>
  <si>
    <t>PH-NER</t>
  </si>
  <si>
    <t>Dumaguete City</t>
  </si>
  <si>
    <t>SVSA</t>
  </si>
  <si>
    <t>San Antonio Del Tachira Airport</t>
  </si>
  <si>
    <t>SVZ</t>
  </si>
  <si>
    <t>EGNH</t>
  </si>
  <si>
    <t>Blackpool International Airport</t>
  </si>
  <si>
    <t>BLK</t>
  </si>
  <si>
    <t>Blackpool</t>
  </si>
  <si>
    <t>NFNA</t>
  </si>
  <si>
    <t>Nausori International Airport</t>
  </si>
  <si>
    <t>SUV</t>
  </si>
  <si>
    <t>FJ-C</t>
  </si>
  <si>
    <t>Nausori</t>
  </si>
  <si>
    <t>RPVO</t>
  </si>
  <si>
    <t>Ormoc Airport</t>
  </si>
  <si>
    <t>OMC</t>
  </si>
  <si>
    <t>Ormoc City</t>
  </si>
  <si>
    <t>VEPI</t>
  </si>
  <si>
    <t>Barrackpore Air Force Station</t>
  </si>
  <si>
    <t>Barrackpore</t>
  </si>
  <si>
    <t>VOTR</t>
  </si>
  <si>
    <t>Tiruchirappalli International Airport</t>
  </si>
  <si>
    <t>TRZ</t>
  </si>
  <si>
    <t>Tiruchirappalli</t>
  </si>
  <si>
    <t>MHTG</t>
  </si>
  <si>
    <t>ToncontГ­n International Airport</t>
  </si>
  <si>
    <t>TGU</t>
  </si>
  <si>
    <t>HN-FM</t>
  </si>
  <si>
    <t>Tegucigalpa</t>
  </si>
  <si>
    <t>LDRG</t>
  </si>
  <si>
    <t>Grobnicko Polje Airport</t>
  </si>
  <si>
    <t>Grobnicko</t>
  </si>
  <si>
    <t>MUMO</t>
  </si>
  <si>
    <t>Orestes Acosta Airport</t>
  </si>
  <si>
    <t>MOA</t>
  </si>
  <si>
    <t>Moa</t>
  </si>
  <si>
    <t>HUSO</t>
  </si>
  <si>
    <t>Soroti Airport</t>
  </si>
  <si>
    <t>SRT</t>
  </si>
  <si>
    <t>UG-E</t>
  </si>
  <si>
    <t>Soroti</t>
  </si>
  <si>
    <t>UTSN</t>
  </si>
  <si>
    <t>Sugraly Airport</t>
  </si>
  <si>
    <t>AFS</t>
  </si>
  <si>
    <t>UZ-NW</t>
  </si>
  <si>
    <t>Zarafshan</t>
  </si>
  <si>
    <t>VRMU</t>
  </si>
  <si>
    <t>Dhaalu Atoll Airport</t>
  </si>
  <si>
    <t>DDD</t>
  </si>
  <si>
    <t>MV-17</t>
  </si>
  <si>
    <t>Kudahuvadhoo</t>
  </si>
  <si>
    <t>VYMK</t>
  </si>
  <si>
    <t>Myitkyina Airport</t>
  </si>
  <si>
    <t>MYT</t>
  </si>
  <si>
    <t>EGXD</t>
  </si>
  <si>
    <t>RAF Dishforth</t>
  </si>
  <si>
    <t>Dishforth</t>
  </si>
  <si>
    <t>EGMC</t>
  </si>
  <si>
    <t>Southend Airport</t>
  </si>
  <si>
    <t>SEN</t>
  </si>
  <si>
    <t>YCUN</t>
  </si>
  <si>
    <t>Cunderdin Airport</t>
  </si>
  <si>
    <t>CYRC</t>
  </si>
  <si>
    <t>Chicoutimi St HonorГ© Airport</t>
  </si>
  <si>
    <t>Chicoutimi</t>
  </si>
  <si>
    <t>SVPP</t>
  </si>
  <si>
    <t>Luepa Airport</t>
  </si>
  <si>
    <t>MMCG</t>
  </si>
  <si>
    <t>Nuevo Casas Grandes Municipal Airport</t>
  </si>
  <si>
    <t>NCG</t>
  </si>
  <si>
    <t>Nuevo Casas Grandes</t>
  </si>
  <si>
    <t>OEBQ</t>
  </si>
  <si>
    <t>Abqaiq Airport</t>
  </si>
  <si>
    <t>Buqayq</t>
  </si>
  <si>
    <t>SPDR</t>
  </si>
  <si>
    <t>Trompeteros Airport</t>
  </si>
  <si>
    <t>TDP</t>
  </si>
  <si>
    <t>DRRM</t>
  </si>
  <si>
    <t>Maradi Airport</t>
  </si>
  <si>
    <t>MFQ</t>
  </si>
  <si>
    <t>NE-4</t>
  </si>
  <si>
    <t>Maradi</t>
  </si>
  <si>
    <t>FZKA</t>
  </si>
  <si>
    <t>Bunia Airport</t>
  </si>
  <si>
    <t>BUX</t>
  </si>
  <si>
    <t>LESL</t>
  </si>
  <si>
    <t>San Luis Airport</t>
  </si>
  <si>
    <t>LFAT</t>
  </si>
  <si>
    <t>Le Touquet-CГґte d'Opale Airport</t>
  </si>
  <si>
    <t>LTQ</t>
  </si>
  <si>
    <t>Le Touquet-Paris-Plage</t>
  </si>
  <si>
    <t>MUBA</t>
  </si>
  <si>
    <t>Gustavo Rizo Airport</t>
  </si>
  <si>
    <t>BCA</t>
  </si>
  <si>
    <t>Baracoa</t>
  </si>
  <si>
    <t>OIAH</t>
  </si>
  <si>
    <t>Gachsaran Airport</t>
  </si>
  <si>
    <t>GCH</t>
  </si>
  <si>
    <t>Gachsaran</t>
  </si>
  <si>
    <t>SA23</t>
  </si>
  <si>
    <t>ApГіstoles Airport</t>
  </si>
  <si>
    <t>ApГіstoles</t>
  </si>
  <si>
    <t>SGAY</t>
  </si>
  <si>
    <t>Juan De Ayolas Airport</t>
  </si>
  <si>
    <t>AYO</t>
  </si>
  <si>
    <t>PY-8</t>
  </si>
  <si>
    <t>Ayolas</t>
  </si>
  <si>
    <t>SGCO</t>
  </si>
  <si>
    <t>Teniente Col Carmelo Peralta Airport</t>
  </si>
  <si>
    <t>CIO</t>
  </si>
  <si>
    <t>PY-1</t>
  </si>
  <si>
    <t>ConcepciГіn</t>
  </si>
  <si>
    <t>SKMA</t>
  </si>
  <si>
    <t>Madrid Air Base</t>
  </si>
  <si>
    <t>SWKC</t>
  </si>
  <si>
    <t>CГЎceres Airport</t>
  </si>
  <si>
    <t>CCX</t>
  </si>
  <si>
    <t>CГЎceres</t>
  </si>
  <si>
    <t>SWRD</t>
  </si>
  <si>
    <t>Maestro Marinho Franco Airport</t>
  </si>
  <si>
    <t>ROO</t>
  </si>
  <si>
    <t>RondonГіpolis</t>
  </si>
  <si>
    <t>WAKK</t>
  </si>
  <si>
    <t>Mopah International Airport</t>
  </si>
  <si>
    <t>MKQ</t>
  </si>
  <si>
    <t>Merauke</t>
  </si>
  <si>
    <t>WAMW</t>
  </si>
  <si>
    <t>Syukuran Aminuddin Amir Airport</t>
  </si>
  <si>
    <t>LUW</t>
  </si>
  <si>
    <t>Luwok</t>
  </si>
  <si>
    <t>WARS</t>
  </si>
  <si>
    <t>Achmad Yani Airport</t>
  </si>
  <si>
    <t>SRG</t>
  </si>
  <si>
    <t>Semarang-Java Island</t>
  </si>
  <si>
    <t>WAXX</t>
  </si>
  <si>
    <t>Domine Eduard Osok Airport</t>
  </si>
  <si>
    <t>SOQ</t>
  </si>
  <si>
    <t>Sorong-Papua Island</t>
  </si>
  <si>
    <t>WITM</t>
  </si>
  <si>
    <t>Malikus Saleh Airport</t>
  </si>
  <si>
    <t>LSW</t>
  </si>
  <si>
    <t>Lhok Seumawe-Sumatra Island</t>
  </si>
  <si>
    <t>YPKA</t>
  </si>
  <si>
    <t>Karratha Airport</t>
  </si>
  <si>
    <t>KTA</t>
  </si>
  <si>
    <t>Karratha</t>
  </si>
  <si>
    <t>YWDG</t>
  </si>
  <si>
    <t>Windarling Airport</t>
  </si>
  <si>
    <t>WRN</t>
  </si>
  <si>
    <t>Windarling Mine</t>
  </si>
  <si>
    <t>WIOD</t>
  </si>
  <si>
    <t>H A S Hanandjoeddin International Airport</t>
  </si>
  <si>
    <t>TJQ</t>
  </si>
  <si>
    <t>Tanjung Pandan</t>
  </si>
  <si>
    <t>WPDL</t>
  </si>
  <si>
    <t>Presidente Nicolau Lobato International Airport</t>
  </si>
  <si>
    <t>DIL</t>
  </si>
  <si>
    <t>TL-DI</t>
  </si>
  <si>
    <t>Dili</t>
  </si>
  <si>
    <t>FAAB</t>
  </si>
  <si>
    <t>Alexander Bay Airport</t>
  </si>
  <si>
    <t>ALJ</t>
  </si>
  <si>
    <t>Alexander Bay</t>
  </si>
  <si>
    <t>FAMU</t>
  </si>
  <si>
    <t>Mkuze Airport</t>
  </si>
  <si>
    <t>MZQ</t>
  </si>
  <si>
    <t>Mkuze</t>
  </si>
  <si>
    <t>WAOS</t>
  </si>
  <si>
    <t>Sampit(Hasan) Airport</t>
  </si>
  <si>
    <t>SMQ</t>
  </si>
  <si>
    <t>Sampit-Borneo Island</t>
  </si>
  <si>
    <t>EKOD</t>
  </si>
  <si>
    <t>Odense Airport</t>
  </si>
  <si>
    <t>ODE</t>
  </si>
  <si>
    <t>Odense</t>
  </si>
  <si>
    <t>SBFN</t>
  </si>
  <si>
    <t>Fernando de Noronha Airport</t>
  </si>
  <si>
    <t>FEN</t>
  </si>
  <si>
    <t>Fernando De Noronha</t>
  </si>
  <si>
    <t>WITB</t>
  </si>
  <si>
    <t>Maimun Saleh Airport</t>
  </si>
  <si>
    <t>SBG</t>
  </si>
  <si>
    <t>Sabang</t>
  </si>
  <si>
    <t>VVCS</t>
  </si>
  <si>
    <t>Con Dao Airport</t>
  </si>
  <si>
    <t>VCS</t>
  </si>
  <si>
    <t>VN-43</t>
  </si>
  <si>
    <t>Con Dao</t>
  </si>
  <si>
    <t>SWNS</t>
  </si>
  <si>
    <t>AnГЎpolis Airport</t>
  </si>
  <si>
    <t>APS</t>
  </si>
  <si>
    <t>EGSH</t>
  </si>
  <si>
    <t>Norwich International Airport</t>
  </si>
  <si>
    <t>NWI</t>
  </si>
  <si>
    <t>Norwich</t>
  </si>
  <si>
    <t>VARK</t>
  </si>
  <si>
    <t>Rajkot Airport</t>
  </si>
  <si>
    <t>RAJ</t>
  </si>
  <si>
    <t>Rajkot</t>
  </si>
  <si>
    <t>LFQT</t>
  </si>
  <si>
    <t>Merville-Calonne Airport</t>
  </si>
  <si>
    <t>HZB</t>
  </si>
  <si>
    <t>Merville/Calonne</t>
  </si>
  <si>
    <t>SBLS</t>
  </si>
  <si>
    <t>Lagoa Santa Air Base</t>
  </si>
  <si>
    <t>Lagoa Santa</t>
  </si>
  <si>
    <t>UT1C</t>
  </si>
  <si>
    <t>Khorog Airport</t>
  </si>
  <si>
    <t>Khorog</t>
  </si>
  <si>
    <t>YDLO</t>
  </si>
  <si>
    <t>Darlot Airport</t>
  </si>
  <si>
    <t>MM13</t>
  </si>
  <si>
    <t>Camargo Airport</t>
  </si>
  <si>
    <t>Santa Rosalia de Camargo</t>
  </si>
  <si>
    <t>EGVO</t>
  </si>
  <si>
    <t>RAF Odiham</t>
  </si>
  <si>
    <t>ODH</t>
  </si>
  <si>
    <t>Odiham</t>
  </si>
  <si>
    <t>YDPO</t>
  </si>
  <si>
    <t>Devonport Airport</t>
  </si>
  <si>
    <t>DPO</t>
  </si>
  <si>
    <t>Devonport</t>
  </si>
  <si>
    <t>EGHJ</t>
  </si>
  <si>
    <t>Bembridge Airport</t>
  </si>
  <si>
    <t>BBP</t>
  </si>
  <si>
    <t>Bembridge</t>
  </si>
  <si>
    <t>EGPL</t>
  </si>
  <si>
    <t>Benbecula Airport</t>
  </si>
  <si>
    <t>BEB</t>
  </si>
  <si>
    <t>Balivanich</t>
  </si>
  <si>
    <t>FTTI</t>
  </si>
  <si>
    <t>Ati Airport</t>
  </si>
  <si>
    <t>ATV</t>
  </si>
  <si>
    <t>TD-BA</t>
  </si>
  <si>
    <t>Ati</t>
  </si>
  <si>
    <t>RPUH</t>
  </si>
  <si>
    <t>San Jose Airport</t>
  </si>
  <si>
    <t>SJI</t>
  </si>
  <si>
    <t>PH-MDC</t>
  </si>
  <si>
    <t>San Jose</t>
  </si>
  <si>
    <t>SCBQ</t>
  </si>
  <si>
    <t>El Bosque Airport</t>
  </si>
  <si>
    <t>WSSL</t>
  </si>
  <si>
    <t>Seletar Airport</t>
  </si>
  <si>
    <t>XSP</t>
  </si>
  <si>
    <t>SG-02</t>
  </si>
  <si>
    <t>Seletar</t>
  </si>
  <si>
    <t>EGXU</t>
  </si>
  <si>
    <t>RAF Linton-On-Ouse</t>
  </si>
  <si>
    <t>HRT</t>
  </si>
  <si>
    <t>Linton-On-Ouse</t>
  </si>
  <si>
    <t>MYEH</t>
  </si>
  <si>
    <t>North Eleuthera Airport</t>
  </si>
  <si>
    <t>ELH</t>
  </si>
  <si>
    <t>BS-HI</t>
  </si>
  <si>
    <t>North Eleuthera</t>
  </si>
  <si>
    <t>EGOS</t>
  </si>
  <si>
    <t>RAF Shawbury</t>
  </si>
  <si>
    <t>Shawbury</t>
  </si>
  <si>
    <t>EGDC</t>
  </si>
  <si>
    <t>Royal Marines Base Chivenor Airport</t>
  </si>
  <si>
    <t>Chivenor</t>
  </si>
  <si>
    <t>OP37</t>
  </si>
  <si>
    <t>Pano Aqil Southeast Airport</t>
  </si>
  <si>
    <t>Pano Aqil</t>
  </si>
  <si>
    <t>VCCC</t>
  </si>
  <si>
    <t>Colombo Ratmalana Airport</t>
  </si>
  <si>
    <t>RML</t>
  </si>
  <si>
    <t>CYPU</t>
  </si>
  <si>
    <t>Puntzi Mountain Airport</t>
  </si>
  <si>
    <t>Puntzi Mountain</t>
  </si>
  <si>
    <t>ETHB</t>
  </si>
  <si>
    <t>BГјckeburg Air Base</t>
  </si>
  <si>
    <t>EGDR</t>
  </si>
  <si>
    <t>RNAS Culdrose</t>
  </si>
  <si>
    <t>Helston</t>
  </si>
  <si>
    <t>ETHC</t>
  </si>
  <si>
    <t>Celle Army Airfield</t>
  </si>
  <si>
    <t>OEPK</t>
  </si>
  <si>
    <t>Ipsa 3 Airport</t>
  </si>
  <si>
    <t>Hafar al Batin</t>
  </si>
  <si>
    <t>PTKK</t>
  </si>
  <si>
    <t>Chuuk International Airport</t>
  </si>
  <si>
    <t>FM</t>
  </si>
  <si>
    <t>TKK</t>
  </si>
  <si>
    <t>FM-TRK</t>
  </si>
  <si>
    <t>Weno Island</t>
  </si>
  <si>
    <t>Pacific/Truk</t>
  </si>
  <si>
    <t>BGBW</t>
  </si>
  <si>
    <t>Narsarsuaq Airport</t>
  </si>
  <si>
    <t>UAK</t>
  </si>
  <si>
    <t>Narsarsuaq</t>
  </si>
  <si>
    <t>CYCZ</t>
  </si>
  <si>
    <t>Fairmont Hot Springs Airport</t>
  </si>
  <si>
    <t>YCZ</t>
  </si>
  <si>
    <t>Fairmont Hot Springs</t>
  </si>
  <si>
    <t>FAGC</t>
  </si>
  <si>
    <t>Grand Central Airport</t>
  </si>
  <si>
    <t>GCJ</t>
  </si>
  <si>
    <t>Midrand</t>
  </si>
  <si>
    <t>FYLZ</t>
  </si>
  <si>
    <t>Luderitz Airport</t>
  </si>
  <si>
    <t>LUD</t>
  </si>
  <si>
    <t>Luderitz</t>
  </si>
  <si>
    <t>RJTK</t>
  </si>
  <si>
    <t>JGSDF Kisarazu Airfield</t>
  </si>
  <si>
    <t>Kisarazu</t>
  </si>
  <si>
    <t>VI65</t>
  </si>
  <si>
    <t>Kargil Airport</t>
  </si>
  <si>
    <t>VVDB</t>
  </si>
  <si>
    <t>Dien Bien Phu Airport</t>
  </si>
  <si>
    <t>DIN</t>
  </si>
  <si>
    <t>VN-01</t>
  </si>
  <si>
    <t>Dien Bien Phu</t>
  </si>
  <si>
    <t>YBKE</t>
  </si>
  <si>
    <t>Bourke Airport</t>
  </si>
  <si>
    <t>BRK</t>
  </si>
  <si>
    <t>YMIA</t>
  </si>
  <si>
    <t>Mildura Airport</t>
  </si>
  <si>
    <t>MQL</t>
  </si>
  <si>
    <t>Mildura</t>
  </si>
  <si>
    <t>CYAM</t>
  </si>
  <si>
    <t>Sault Ste Marie Airport</t>
  </si>
  <si>
    <t>YAM</t>
  </si>
  <si>
    <t>Sault Ste Marie</t>
  </si>
  <si>
    <t>CYBC</t>
  </si>
  <si>
    <t>Baie-Comeau Airport</t>
  </si>
  <si>
    <t>YBC</t>
  </si>
  <si>
    <t>Baie-Comeau</t>
  </si>
  <si>
    <t>CYCL</t>
  </si>
  <si>
    <t>Charlo Airport</t>
  </si>
  <si>
    <t>YCL</t>
  </si>
  <si>
    <t>Charlo</t>
  </si>
  <si>
    <t>CYDL</t>
  </si>
  <si>
    <t>Dease Lake Airport</t>
  </si>
  <si>
    <t>YDL</t>
  </si>
  <si>
    <t>Dease Lake</t>
  </si>
  <si>
    <t>CYET</t>
  </si>
  <si>
    <t>Edson Airport</t>
  </si>
  <si>
    <t>YET</t>
  </si>
  <si>
    <t>Edson</t>
  </si>
  <si>
    <t>CYEV</t>
  </si>
  <si>
    <t>Inuvik Mike Zubko Airport</t>
  </si>
  <si>
    <t>YEV</t>
  </si>
  <si>
    <t>Inuvik</t>
  </si>
  <si>
    <t>CYFS</t>
  </si>
  <si>
    <t>Fort Simpson Airport</t>
  </si>
  <si>
    <t>YFS</t>
  </si>
  <si>
    <t>Fort Simpson</t>
  </si>
  <si>
    <t>CYHD</t>
  </si>
  <si>
    <t>Dryden Regional Airport</t>
  </si>
  <si>
    <t>YHD</t>
  </si>
  <si>
    <t>Dryden</t>
  </si>
  <si>
    <t>CYHY</t>
  </si>
  <si>
    <t>Hay River / Merlyn Carter Airport</t>
  </si>
  <si>
    <t>YHY</t>
  </si>
  <si>
    <t>Hay River</t>
  </si>
  <si>
    <t>CYLS</t>
  </si>
  <si>
    <t>Barrie-Orillia (Lake Simcoe Regional Airport)</t>
  </si>
  <si>
    <t>YLK</t>
  </si>
  <si>
    <t>Barrie-Orillia</t>
  </si>
  <si>
    <t>CYND</t>
  </si>
  <si>
    <t>Ottawa / Gatineau Airport</t>
  </si>
  <si>
    <t>YND</t>
  </si>
  <si>
    <t>Gatineau</t>
  </si>
  <si>
    <t>CYPR</t>
  </si>
  <si>
    <t>Prince Rupert Airport</t>
  </si>
  <si>
    <t>YPR</t>
  </si>
  <si>
    <t>Prince Rupert</t>
  </si>
  <si>
    <t>CYQA</t>
  </si>
  <si>
    <t>Muskoka Airport</t>
  </si>
  <si>
    <t>YQA</t>
  </si>
  <si>
    <t>Muskoka</t>
  </si>
  <si>
    <t>CYQI</t>
  </si>
  <si>
    <t>Yarmouth Airport</t>
  </si>
  <si>
    <t>YQI</t>
  </si>
  <si>
    <t>Yarmouth</t>
  </si>
  <si>
    <t>CYRI</t>
  </si>
  <si>
    <t>RiviГЁre-du-Loup Airport</t>
  </si>
  <si>
    <t>YRI</t>
  </si>
  <si>
    <t>RiviГЁre-du-Loup</t>
  </si>
  <si>
    <t>CYRT</t>
  </si>
  <si>
    <t>Rankin Inlet Airport</t>
  </si>
  <si>
    <t>YRT</t>
  </si>
  <si>
    <t>Rankin Inlet</t>
  </si>
  <si>
    <t>CYSC</t>
  </si>
  <si>
    <t>Sherbrooke Airport</t>
  </si>
  <si>
    <t>YSC</t>
  </si>
  <si>
    <t>Sherbrooke</t>
  </si>
  <si>
    <t>CYSM</t>
  </si>
  <si>
    <t>Fort Smith Airport</t>
  </si>
  <si>
    <t>YSM</t>
  </si>
  <si>
    <t>Fort Smith</t>
  </si>
  <si>
    <t>CYTS</t>
  </si>
  <si>
    <t>Timmins/Victor M. Power</t>
  </si>
  <si>
    <t>YTS</t>
  </si>
  <si>
    <t>Timmins</t>
  </si>
  <si>
    <t>CYVP</t>
  </si>
  <si>
    <t>Kuujjuaq Airport</t>
  </si>
  <si>
    <t>YVP</t>
  </si>
  <si>
    <t>Kuujjuaq</t>
  </si>
  <si>
    <t>CYWK</t>
  </si>
  <si>
    <t>Wabush Airport</t>
  </si>
  <si>
    <t>YWK</t>
  </si>
  <si>
    <t>Wabush</t>
  </si>
  <si>
    <t>CYXC</t>
  </si>
  <si>
    <t>Cranbrook/Canadian Rockies International Airport</t>
  </si>
  <si>
    <t>YXC</t>
  </si>
  <si>
    <t>Cranbrook</t>
  </si>
  <si>
    <t>CYYF</t>
  </si>
  <si>
    <t>Penticton Airport</t>
  </si>
  <si>
    <t>YYF</t>
  </si>
  <si>
    <t>Penticton</t>
  </si>
  <si>
    <t>CYYY</t>
  </si>
  <si>
    <t>Mont Joli Airport</t>
  </si>
  <si>
    <t>YYY</t>
  </si>
  <si>
    <t>Mont-Joli</t>
  </si>
  <si>
    <t>EGAC</t>
  </si>
  <si>
    <t>George Best Belfast City Airport</t>
  </si>
  <si>
    <t>BHD</t>
  </si>
  <si>
    <t>EGNC</t>
  </si>
  <si>
    <t>Carlisle Airport</t>
  </si>
  <si>
    <t>CAX</t>
  </si>
  <si>
    <t>Carlisle</t>
  </si>
  <si>
    <t>EIME</t>
  </si>
  <si>
    <t>Casement Air Base</t>
  </si>
  <si>
    <t>Baldonnel</t>
  </si>
  <si>
    <t>GLMR</t>
  </si>
  <si>
    <t>Spriggs Payne Airport</t>
  </si>
  <si>
    <t>MLW</t>
  </si>
  <si>
    <t>LR-MO</t>
  </si>
  <si>
    <t>GUBE</t>
  </si>
  <si>
    <t>Beyla Airport</t>
  </si>
  <si>
    <t>GN-N</t>
  </si>
  <si>
    <t>Beyla</t>
  </si>
  <si>
    <t>LXGB</t>
  </si>
  <si>
    <t>Gibraltar Airport</t>
  </si>
  <si>
    <t>GI</t>
  </si>
  <si>
    <t>GIB</t>
  </si>
  <si>
    <t>GI-U-A</t>
  </si>
  <si>
    <t>Gibraltar</t>
  </si>
  <si>
    <t>Europe/Gibraltar</t>
  </si>
  <si>
    <t>MPEJ</t>
  </si>
  <si>
    <t>Enrique Adolfo Jimenez Airport</t>
  </si>
  <si>
    <t>ONX</t>
  </si>
  <si>
    <t>PA-3</t>
  </si>
  <si>
    <t>ColГіn</t>
  </si>
  <si>
    <t>MWCB</t>
  </si>
  <si>
    <t>Gerrard Smith International Airport</t>
  </si>
  <si>
    <t>CYB</t>
  </si>
  <si>
    <t>Cayman Brac</t>
  </si>
  <si>
    <t>OPSU</t>
  </si>
  <si>
    <t>Sui Airport</t>
  </si>
  <si>
    <t>SUL</t>
  </si>
  <si>
    <t>Sui</t>
  </si>
  <si>
    <t>OPTU</t>
  </si>
  <si>
    <t>Turbat International Airport</t>
  </si>
  <si>
    <t>TUK</t>
  </si>
  <si>
    <t>Turbat</t>
  </si>
  <si>
    <t>OPZB</t>
  </si>
  <si>
    <t>Zhob Airport</t>
  </si>
  <si>
    <t>PZH</t>
  </si>
  <si>
    <t>Fort Sandeman</t>
  </si>
  <si>
    <t>PGRO</t>
  </si>
  <si>
    <t>Rota International Airport</t>
  </si>
  <si>
    <t>ROP</t>
  </si>
  <si>
    <t>Rota Island</t>
  </si>
  <si>
    <t>PTPN</t>
  </si>
  <si>
    <t>Pohnpei International Airport</t>
  </si>
  <si>
    <t>PNI</t>
  </si>
  <si>
    <t>FM-PNI</t>
  </si>
  <si>
    <t>Pohnpei Island</t>
  </si>
  <si>
    <t>Pacific/Ponape</t>
  </si>
  <si>
    <t>PTYA</t>
  </si>
  <si>
    <t>Yap International Airport</t>
  </si>
  <si>
    <t>YAP</t>
  </si>
  <si>
    <t>FM-YAP</t>
  </si>
  <si>
    <t>Yap Island</t>
  </si>
  <si>
    <t>VEBI</t>
  </si>
  <si>
    <t>Shillong Airport</t>
  </si>
  <si>
    <t>SHL</t>
  </si>
  <si>
    <t>IN-ML</t>
  </si>
  <si>
    <t>Shillong</t>
  </si>
  <si>
    <t>VEMN</t>
  </si>
  <si>
    <t>Dibrugarh Airport</t>
  </si>
  <si>
    <t>DIB</t>
  </si>
  <si>
    <t>VEVZ</t>
  </si>
  <si>
    <t>Visakhapatnam Airport</t>
  </si>
  <si>
    <t>VTZ</t>
  </si>
  <si>
    <t>Visakhapatnam</t>
  </si>
  <si>
    <t>VGRJ</t>
  </si>
  <si>
    <t>Shah Mokhdum Airport</t>
  </si>
  <si>
    <t>RJH</t>
  </si>
  <si>
    <t>BD-5</t>
  </si>
  <si>
    <t>Rajshahi</t>
  </si>
  <si>
    <t>VGSD</t>
  </si>
  <si>
    <t>Saidpur Airport</t>
  </si>
  <si>
    <t>SPD</t>
  </si>
  <si>
    <t>Saidpur</t>
  </si>
  <si>
    <t>VYKT</t>
  </si>
  <si>
    <t>Kawthoung Airport</t>
  </si>
  <si>
    <t>KAW</t>
  </si>
  <si>
    <t>Kawthoung</t>
  </si>
  <si>
    <t>VYSW</t>
  </si>
  <si>
    <t>Sittwe Airport</t>
  </si>
  <si>
    <t>AKY</t>
  </si>
  <si>
    <t>Sittwe</t>
  </si>
  <si>
    <t>YPKU</t>
  </si>
  <si>
    <t>East Kimberley Regional (Kununurra) Airport</t>
  </si>
  <si>
    <t>KNX</t>
  </si>
  <si>
    <t>Kununurra</t>
  </si>
  <si>
    <t>Z19O</t>
  </si>
  <si>
    <t>Wujah Al Hajar Air Base</t>
  </si>
  <si>
    <t>Hamat</t>
  </si>
  <si>
    <t>CYVQ</t>
  </si>
  <si>
    <t>Norman Wells Airport</t>
  </si>
  <si>
    <t>YVQ</t>
  </si>
  <si>
    <t>Norman Wells</t>
  </si>
  <si>
    <t>CYXR</t>
  </si>
  <si>
    <t>Earlton (Timiskaming Regional) Airport</t>
  </si>
  <si>
    <t>YXR</t>
  </si>
  <si>
    <t>Earlton</t>
  </si>
  <si>
    <t>EGDX</t>
  </si>
  <si>
    <t>St. Athan Airport</t>
  </si>
  <si>
    <t>St. Athan</t>
  </si>
  <si>
    <t>FAWB</t>
  </si>
  <si>
    <t>Wonderboom Airport</t>
  </si>
  <si>
    <t>PRY</t>
  </si>
  <si>
    <t>YGIG</t>
  </si>
  <si>
    <t>RAAF Gingin</t>
  </si>
  <si>
    <t>EGXY</t>
  </si>
  <si>
    <t>RAF Syerston</t>
  </si>
  <si>
    <t>Newark</t>
  </si>
  <si>
    <t>VEKU</t>
  </si>
  <si>
    <t>Silchar Airport</t>
  </si>
  <si>
    <t>IXS</t>
  </si>
  <si>
    <t>Silchar</t>
  </si>
  <si>
    <t>VGBR</t>
  </si>
  <si>
    <t>Barisal Airport</t>
  </si>
  <si>
    <t>BZL</t>
  </si>
  <si>
    <t>BD-1</t>
  </si>
  <si>
    <t>Barisal</t>
  </si>
  <si>
    <t>YCOR</t>
  </si>
  <si>
    <t>Corowa Airport</t>
  </si>
  <si>
    <t>CWW</t>
  </si>
  <si>
    <t>MBSC</t>
  </si>
  <si>
    <t>South Caicos Airport</t>
  </si>
  <si>
    <t>XSC</t>
  </si>
  <si>
    <t>TC-SC</t>
  </si>
  <si>
    <t>SVAC</t>
  </si>
  <si>
    <t>Oswaldo Guevara Mujica Airport</t>
  </si>
  <si>
    <t>AGV</t>
  </si>
  <si>
    <t>VE-P</t>
  </si>
  <si>
    <t>Acarigua</t>
  </si>
  <si>
    <t>VOMD</t>
  </si>
  <si>
    <t>Madurai Airport</t>
  </si>
  <si>
    <t>IXM</t>
  </si>
  <si>
    <t>Madurai</t>
  </si>
  <si>
    <t>DRZR</t>
  </si>
  <si>
    <t>Zinder Airport</t>
  </si>
  <si>
    <t>ZND</t>
  </si>
  <si>
    <t>NE-7</t>
  </si>
  <si>
    <t>Zinder</t>
  </si>
  <si>
    <t>EGBE</t>
  </si>
  <si>
    <t>Coventry Airport</t>
  </si>
  <si>
    <t>CVT</t>
  </si>
  <si>
    <t>Coventry</t>
  </si>
  <si>
    <t>EGPC</t>
  </si>
  <si>
    <t>Wick Airport</t>
  </si>
  <si>
    <t>WIC</t>
  </si>
  <si>
    <t>Wick</t>
  </si>
  <si>
    <t>LFCK</t>
  </si>
  <si>
    <t>Castres-Mazamet Airport</t>
  </si>
  <si>
    <t>DCM</t>
  </si>
  <si>
    <t>Castres/Mazamet</t>
  </si>
  <si>
    <t>NZTG</t>
  </si>
  <si>
    <t>Tauranga Airport</t>
  </si>
  <si>
    <t>TRG</t>
  </si>
  <si>
    <t>NZ-BOP</t>
  </si>
  <si>
    <t>Tauranga</t>
  </si>
  <si>
    <t>VERK</t>
  </si>
  <si>
    <t>Rourkela Airport</t>
  </si>
  <si>
    <t>RRK</t>
  </si>
  <si>
    <t>CYVB</t>
  </si>
  <si>
    <t>Bonaventure Airport</t>
  </si>
  <si>
    <t>YVB</t>
  </si>
  <si>
    <t>Bonaventure</t>
  </si>
  <si>
    <t>EGDO</t>
  </si>
  <si>
    <t>RNAS Predannack Air Base</t>
  </si>
  <si>
    <t>Predannack Wollas</t>
  </si>
  <si>
    <t>SYLT</t>
  </si>
  <si>
    <t>Lethem Airport</t>
  </si>
  <si>
    <t>LTM</t>
  </si>
  <si>
    <t>GY-UT</t>
  </si>
  <si>
    <t>Lethem</t>
  </si>
  <si>
    <t>EGUB</t>
  </si>
  <si>
    <t>RAF Benson</t>
  </si>
  <si>
    <t>BEX</t>
  </si>
  <si>
    <t>Benson</t>
  </si>
  <si>
    <t>VA1P</t>
  </si>
  <si>
    <t>Diu Airport</t>
  </si>
  <si>
    <t>DIU</t>
  </si>
  <si>
    <t>IN-DD</t>
  </si>
  <si>
    <t>Diu</t>
  </si>
  <si>
    <t>WATC</t>
  </si>
  <si>
    <t>Maumere(Wai Oti) Airport</t>
  </si>
  <si>
    <t>MOF</t>
  </si>
  <si>
    <t>Maumere-Flores Island</t>
  </si>
  <si>
    <t>LGKZ</t>
  </si>
  <si>
    <t>Filippos Airport</t>
  </si>
  <si>
    <t>KZI</t>
  </si>
  <si>
    <t>GR-58</t>
  </si>
  <si>
    <t>Kozani</t>
  </si>
  <si>
    <t>WICB</t>
  </si>
  <si>
    <t>Budiarto Airport</t>
  </si>
  <si>
    <t>Tangerang-Java Island</t>
  </si>
  <si>
    <t>LFLY</t>
  </si>
  <si>
    <t>Lyon-Bron Airport</t>
  </si>
  <si>
    <t>LYN</t>
  </si>
  <si>
    <t>Lyon/Bron</t>
  </si>
  <si>
    <t>LFMU</t>
  </si>
  <si>
    <t>BГ©ziers-Vias Airport</t>
  </si>
  <si>
    <t>BZR</t>
  </si>
  <si>
    <t>BГ©ziers/Vias</t>
  </si>
  <si>
    <t>MUVT</t>
  </si>
  <si>
    <t>Hermanos Ameijeiras Airport</t>
  </si>
  <si>
    <t>VTU</t>
  </si>
  <si>
    <t>CU-10</t>
  </si>
  <si>
    <t>Las Tunas</t>
  </si>
  <si>
    <t>YWOL</t>
  </si>
  <si>
    <t>Shellharbour Airport</t>
  </si>
  <si>
    <t>WOL</t>
  </si>
  <si>
    <t>Albion Park Rail</t>
  </si>
  <si>
    <t>VOTX</t>
  </si>
  <si>
    <t>Tambaram Air Force Station</t>
  </si>
  <si>
    <t>VOCC</t>
  </si>
  <si>
    <t>INS Garuda / Willingdon Island Naval Air Station</t>
  </si>
  <si>
    <t>VVPK</t>
  </si>
  <si>
    <t>Pleiku Airport</t>
  </si>
  <si>
    <t>PXU</t>
  </si>
  <si>
    <t>VN-30</t>
  </si>
  <si>
    <t>Pleiku</t>
  </si>
  <si>
    <t>IN-VA47</t>
  </si>
  <si>
    <t>Jalgaon Airport</t>
  </si>
  <si>
    <t>Jalgaon</t>
  </si>
  <si>
    <t>LGAX</t>
  </si>
  <si>
    <t>Alexandria Airport</t>
  </si>
  <si>
    <t>GR-53</t>
  </si>
  <si>
    <t>ESKM</t>
  </si>
  <si>
    <t>Mora Airport</t>
  </si>
  <si>
    <t>MXX</t>
  </si>
  <si>
    <t>Mora</t>
  </si>
  <si>
    <t>EGXZ</t>
  </si>
  <si>
    <t>RAF Topcliffe</t>
  </si>
  <si>
    <t>Topcliffe</t>
  </si>
  <si>
    <t>LFPV</t>
  </si>
  <si>
    <t>Villacoublay-VГ©lizy (BA 107) Air Base</t>
  </si>
  <si>
    <t>VIY</t>
  </si>
  <si>
    <t>Villacoublay/VГ©lizy</t>
  </si>
  <si>
    <t>HAHM</t>
  </si>
  <si>
    <t>Harar Meda Airport</t>
  </si>
  <si>
    <t>QHR</t>
  </si>
  <si>
    <t>Debre Zeyit</t>
  </si>
  <si>
    <t>HLZG</t>
  </si>
  <si>
    <t>Oxy A 103 Airport</t>
  </si>
  <si>
    <t>Oxy A 103</t>
  </si>
  <si>
    <t>YWLU</t>
  </si>
  <si>
    <t>Wiluna Airport</t>
  </si>
  <si>
    <t>WUN</t>
  </si>
  <si>
    <t>LFBU</t>
  </si>
  <si>
    <t>AngoulГЄme-Brie-Champniers Airport</t>
  </si>
  <si>
    <t>ANG</t>
  </si>
  <si>
    <t>AngoulГЄme/Brie/Champniers</t>
  </si>
  <si>
    <t>WAOC</t>
  </si>
  <si>
    <t>Batu Licin Airport</t>
  </si>
  <si>
    <t>BTW</t>
  </si>
  <si>
    <t>Batu Licin-Borneo Island</t>
  </si>
  <si>
    <t>YWIS</t>
  </si>
  <si>
    <t>Williamson Airport</t>
  </si>
  <si>
    <t>VCCS</t>
  </si>
  <si>
    <t>Sigiriya Air Force Base</t>
  </si>
  <si>
    <t>GIU</t>
  </si>
  <si>
    <t>LK-2</t>
  </si>
  <si>
    <t>Sigiriya</t>
  </si>
  <si>
    <t>VOSM</t>
  </si>
  <si>
    <t>Salem Airport</t>
  </si>
  <si>
    <t>SXV</t>
  </si>
  <si>
    <t>Salem</t>
  </si>
  <si>
    <t>OIBQ</t>
  </si>
  <si>
    <t>Khark Island Airport</t>
  </si>
  <si>
    <t>KHK</t>
  </si>
  <si>
    <t>SPEP</t>
  </si>
  <si>
    <t>Puerto Esperanza Airport</t>
  </si>
  <si>
    <t>Esperanza</t>
  </si>
  <si>
    <t>NCAI</t>
  </si>
  <si>
    <t>Aitutaki Airport</t>
  </si>
  <si>
    <t>AIT</t>
  </si>
  <si>
    <t>Aitutaki</t>
  </si>
  <si>
    <t>SWGN</t>
  </si>
  <si>
    <t>AraguaГ­na Airport</t>
  </si>
  <si>
    <t>AUX</t>
  </si>
  <si>
    <t>AraguaГ­na</t>
  </si>
  <si>
    <t>SPLN</t>
  </si>
  <si>
    <t>San Nicolas Airport</t>
  </si>
  <si>
    <t>RIM</t>
  </si>
  <si>
    <t>Rodriguez de Mendoza</t>
  </si>
  <si>
    <t>EGKB</t>
  </si>
  <si>
    <t>London Biggin Hill Airport</t>
  </si>
  <si>
    <t>BQH</t>
  </si>
  <si>
    <t>EGUD</t>
  </si>
  <si>
    <t>RAF Abingdon</t>
  </si>
  <si>
    <t>Abingdon</t>
  </si>
  <si>
    <t>RPUB</t>
  </si>
  <si>
    <t>Loakan Airport</t>
  </si>
  <si>
    <t>BAG</t>
  </si>
  <si>
    <t>PH-BEN</t>
  </si>
  <si>
    <t>Baguio City</t>
  </si>
  <si>
    <t>SPMS</t>
  </si>
  <si>
    <t>Moises Benzaquen Rengifo Airport</t>
  </si>
  <si>
    <t>YMS</t>
  </si>
  <si>
    <t>Yurimaguas</t>
  </si>
  <si>
    <t>EGLJ</t>
  </si>
  <si>
    <t>Chalgrove Airport</t>
  </si>
  <si>
    <t>Chalgrove</t>
  </si>
  <si>
    <t>MMCC</t>
  </si>
  <si>
    <t>Ciudad AcuГ±a New International Airport</t>
  </si>
  <si>
    <t>ACN</t>
  </si>
  <si>
    <t>Ciudad AcuГ±a</t>
  </si>
  <si>
    <t>MUTD</t>
  </si>
  <si>
    <t>Alberto Delgado Airport</t>
  </si>
  <si>
    <t>TND</t>
  </si>
  <si>
    <t>CU-07</t>
  </si>
  <si>
    <t>SADF</t>
  </si>
  <si>
    <t>San Fernando Airport</t>
  </si>
  <si>
    <t>FDO</t>
  </si>
  <si>
    <t>San Fernando</t>
  </si>
  <si>
    <t>SGPJ</t>
  </si>
  <si>
    <t>Dr Augusto Roberto Fuster International Airport</t>
  </si>
  <si>
    <t>PJC</t>
  </si>
  <si>
    <t>PY-13</t>
  </si>
  <si>
    <t>Pedro Juan Caballero</t>
  </si>
  <si>
    <t>SKPD</t>
  </si>
  <si>
    <t>Obando Airport</t>
  </si>
  <si>
    <t>PDA</t>
  </si>
  <si>
    <t>CO-GUA</t>
  </si>
  <si>
    <t>Puerto InГ­rida</t>
  </si>
  <si>
    <t>VADN</t>
  </si>
  <si>
    <t>Daman Airport</t>
  </si>
  <si>
    <t>NMB</t>
  </si>
  <si>
    <t>Daman</t>
  </si>
  <si>
    <t>AR-0462</t>
  </si>
  <si>
    <t>Termal Airport</t>
  </si>
  <si>
    <t>PRQ</t>
  </si>
  <si>
    <t>Presidencia Roque SГЎenz PeГ±a</t>
  </si>
  <si>
    <t>DRZF</t>
  </si>
  <si>
    <t>Diffa Airport</t>
  </si>
  <si>
    <t>NE-2</t>
  </si>
  <si>
    <t>Diffa</t>
  </si>
  <si>
    <t>FAMB</t>
  </si>
  <si>
    <t>Middelburg Airport</t>
  </si>
  <si>
    <t>Middelburg</t>
  </si>
  <si>
    <t>FCOO</t>
  </si>
  <si>
    <t>Owando Airport</t>
  </si>
  <si>
    <t>FTX</t>
  </si>
  <si>
    <t>Owando</t>
  </si>
  <si>
    <t>FNBC</t>
  </si>
  <si>
    <t>Mbanza Congo Airport</t>
  </si>
  <si>
    <t>SSY</t>
  </si>
  <si>
    <t>Mbanza Congo</t>
  </si>
  <si>
    <t>FNZG</t>
  </si>
  <si>
    <t>Nzagi Airport</t>
  </si>
  <si>
    <t>NZA</t>
  </si>
  <si>
    <t>Nzagi</t>
  </si>
  <si>
    <t>FOGO</t>
  </si>
  <si>
    <t>Oyem Airport</t>
  </si>
  <si>
    <t>OYE</t>
  </si>
  <si>
    <t>GA-9</t>
  </si>
  <si>
    <t>Oyem</t>
  </si>
  <si>
    <t>FQPB</t>
  </si>
  <si>
    <t>Pemba Airport</t>
  </si>
  <si>
    <t>POL</t>
  </si>
  <si>
    <t>Pemba / Porto Amelia</t>
  </si>
  <si>
    <t>FQQL</t>
  </si>
  <si>
    <t>Quelimane Airport</t>
  </si>
  <si>
    <t>UEL</t>
  </si>
  <si>
    <t>MZ-Q</t>
  </si>
  <si>
    <t>Quelimane</t>
  </si>
  <si>
    <t>FTTD</t>
  </si>
  <si>
    <t>Moundou Airport</t>
  </si>
  <si>
    <t>MQQ</t>
  </si>
  <si>
    <t>TD-LO</t>
  </si>
  <si>
    <t>Moundou</t>
  </si>
  <si>
    <t>GA-GAX</t>
  </si>
  <si>
    <t>Gamba Airport</t>
  </si>
  <si>
    <t>GAX</t>
  </si>
  <si>
    <t>Gamba</t>
  </si>
  <si>
    <t>GOTK</t>
  </si>
  <si>
    <t>KГ©dougou Airport</t>
  </si>
  <si>
    <t>KGG</t>
  </si>
  <si>
    <t>KГ©dougou</t>
  </si>
  <si>
    <t>HE24</t>
  </si>
  <si>
    <t>Siwa Oasis North Airport</t>
  </si>
  <si>
    <t>SEW</t>
  </si>
  <si>
    <t>HL54</t>
  </si>
  <si>
    <t>Beni Walid Airport</t>
  </si>
  <si>
    <t>LY-MI</t>
  </si>
  <si>
    <t>HLON</t>
  </si>
  <si>
    <t>Hon Airport</t>
  </si>
  <si>
    <t>HUQ</t>
  </si>
  <si>
    <t>HLZW</t>
  </si>
  <si>
    <t>Zwara Airport</t>
  </si>
  <si>
    <t>WAX</t>
  </si>
  <si>
    <t>Zuwara</t>
  </si>
  <si>
    <t>LAKU</t>
  </si>
  <si>
    <t>KukГ«s International Airport</t>
  </si>
  <si>
    <t>KFZ</t>
  </si>
  <si>
    <t>AL-07</t>
  </si>
  <si>
    <t>KukГ«s</t>
  </si>
  <si>
    <t>LFBF</t>
  </si>
  <si>
    <t>Toulouse-Francazal (BA 101) Air Base</t>
  </si>
  <si>
    <t>Toulouse/Francazal</t>
  </si>
  <si>
    <t>LFJR</t>
  </si>
  <si>
    <t>Angers-Loire Airport</t>
  </si>
  <si>
    <t>ANE</t>
  </si>
  <si>
    <t>Angers/MarcГ©</t>
  </si>
  <si>
    <t>LICD</t>
  </si>
  <si>
    <t>Lampedusa Airport</t>
  </si>
  <si>
    <t>LMP</t>
  </si>
  <si>
    <t>Lampedusa</t>
  </si>
  <si>
    <t>LPST</t>
  </si>
  <si>
    <t>Sintra Air Base</t>
  </si>
  <si>
    <t>Sintra</t>
  </si>
  <si>
    <t>LROD</t>
  </si>
  <si>
    <t>Oradea International Airport</t>
  </si>
  <si>
    <t>OMR</t>
  </si>
  <si>
    <t>RO-BH</t>
  </si>
  <si>
    <t>Oradea</t>
  </si>
  <si>
    <t>LRSV</t>
  </si>
  <si>
    <t>Suceava Stefan cel Mare Airport</t>
  </si>
  <si>
    <t>SCV</t>
  </si>
  <si>
    <t>RO-SV</t>
  </si>
  <si>
    <t>Suceava</t>
  </si>
  <si>
    <t>LSZS</t>
  </si>
  <si>
    <t>Samedan Airport</t>
  </si>
  <si>
    <t>SMV</t>
  </si>
  <si>
    <t>CH-GR</t>
  </si>
  <si>
    <t>LTBH</t>
  </si>
  <si>
    <t>Г‡anakkale Airport</t>
  </si>
  <si>
    <t>CKZ</t>
  </si>
  <si>
    <t>Г‡anakkale</t>
  </si>
  <si>
    <t>LTCL</t>
  </si>
  <si>
    <t>Siirt Airport</t>
  </si>
  <si>
    <t>SXZ</t>
  </si>
  <si>
    <t>TR-56</t>
  </si>
  <si>
    <t>Siirt</t>
  </si>
  <si>
    <t>MMNG</t>
  </si>
  <si>
    <t>Nogales International Airport</t>
  </si>
  <si>
    <t>NOG</t>
  </si>
  <si>
    <t>Nogales</t>
  </si>
  <si>
    <t>MMPA</t>
  </si>
  <si>
    <t>El TajГ­n National Airport</t>
  </si>
  <si>
    <t>PAZ</t>
  </si>
  <si>
    <t>Poza Rica</t>
  </si>
  <si>
    <t>MPMG</t>
  </si>
  <si>
    <t>Marcos A. Gelabert International Airport</t>
  </si>
  <si>
    <t>PAC</t>
  </si>
  <si>
    <t>Albrook</t>
  </si>
  <si>
    <t>MRLM</t>
  </si>
  <si>
    <t>Limon International Airport</t>
  </si>
  <si>
    <t>LIO</t>
  </si>
  <si>
    <t>CR-L</t>
  </si>
  <si>
    <t>Puerto Limon</t>
  </si>
  <si>
    <t>MUBR</t>
  </si>
  <si>
    <t>Las Brujas Airport</t>
  </si>
  <si>
    <t>BWW</t>
  </si>
  <si>
    <t>Cayo Santa Maria</t>
  </si>
  <si>
    <t>MUSL</t>
  </si>
  <si>
    <t>JoaquГ­n de AgГјero Airport</t>
  </si>
  <si>
    <t>Playa Santa LucГ­a</t>
  </si>
  <si>
    <t>MUSN</t>
  </si>
  <si>
    <t>Siguanea Airport</t>
  </si>
  <si>
    <t>SZJ</t>
  </si>
  <si>
    <t>Isla de la Juventud</t>
  </si>
  <si>
    <t>MUSS</t>
  </si>
  <si>
    <t>Sancti Spiritus Airport</t>
  </si>
  <si>
    <t>USS</t>
  </si>
  <si>
    <t>Sancti Spiritus</t>
  </si>
  <si>
    <t>OIAI</t>
  </si>
  <si>
    <t>Shahid Asiyaee Airport</t>
  </si>
  <si>
    <t>QMJ</t>
  </si>
  <si>
    <t>Masjed Soleyman</t>
  </si>
  <si>
    <t>RJER</t>
  </si>
  <si>
    <t>Rishiri Airport</t>
  </si>
  <si>
    <t>RIS</t>
  </si>
  <si>
    <t>Rishiri</t>
  </si>
  <si>
    <t>RJTO</t>
  </si>
  <si>
    <t>Oshima Airport</t>
  </si>
  <si>
    <t>OIM</t>
  </si>
  <si>
    <t>Izu Oshima</t>
  </si>
  <si>
    <t>RPVE</t>
  </si>
  <si>
    <t>Godofredo P. Ramos Airport</t>
  </si>
  <si>
    <t>MPH</t>
  </si>
  <si>
    <t>Malay</t>
  </si>
  <si>
    <t>SA42</t>
  </si>
  <si>
    <t>SADO</t>
  </si>
  <si>
    <t>Campo de Mayo Military Airport</t>
  </si>
  <si>
    <t>Campo de Mayo</t>
  </si>
  <si>
    <t>SARF</t>
  </si>
  <si>
    <t>Formosa Airport</t>
  </si>
  <si>
    <t>FMA</t>
  </si>
  <si>
    <t>AR-P</t>
  </si>
  <si>
    <t>Formosa</t>
  </si>
  <si>
    <t>SATO</t>
  </si>
  <si>
    <t>OberГЎ Airport</t>
  </si>
  <si>
    <t>OberГЎ</t>
  </si>
  <si>
    <t>SAVN</t>
  </si>
  <si>
    <t>Antoine de Saint ExupГ©ry Airport</t>
  </si>
  <si>
    <t>OES</t>
  </si>
  <si>
    <t>San Antonio Oeste</t>
  </si>
  <si>
    <t>SBAA</t>
  </si>
  <si>
    <t>ConceiГ§ГЈo do Araguaia Airport</t>
  </si>
  <si>
    <t>CDJ</t>
  </si>
  <si>
    <t>ConceiГ§ГЈo do Araguaia</t>
  </si>
  <si>
    <t>SBAC</t>
  </si>
  <si>
    <t>(Duplicate)Aracati Airport</t>
  </si>
  <si>
    <t>ARX</t>
  </si>
  <si>
    <t>Aracati</t>
  </si>
  <si>
    <t>SBAQ</t>
  </si>
  <si>
    <t>Araraquara Airport</t>
  </si>
  <si>
    <t>AQA</t>
  </si>
  <si>
    <t>Araraquara</t>
  </si>
  <si>
    <t>SBBT</t>
  </si>
  <si>
    <t>Chafei Amsei Airport</t>
  </si>
  <si>
    <t>BAT</t>
  </si>
  <si>
    <t>Barretos</t>
  </si>
  <si>
    <t>SBCI</t>
  </si>
  <si>
    <t>Brig. Lysias Augusto Rodrigues Airport</t>
  </si>
  <si>
    <t>CLN</t>
  </si>
  <si>
    <t>Carolina</t>
  </si>
  <si>
    <t>SBES</t>
  </si>
  <si>
    <t>Tenente Jorge Henrique MГ¶ller Airport</t>
  </si>
  <si>
    <t>SГЈo Pedro da Aldeia</t>
  </si>
  <si>
    <t>SBJU</t>
  </si>
  <si>
    <t>Orlando Bezerra de Menezes Airport</t>
  </si>
  <si>
    <t>JDO</t>
  </si>
  <si>
    <t>Juazeiro do Norte</t>
  </si>
  <si>
    <t>SBMD</t>
  </si>
  <si>
    <t>Monte Dourado Airport</t>
  </si>
  <si>
    <t>MEU</t>
  </si>
  <si>
    <t>Almeirim</t>
  </si>
  <si>
    <t>SBTL</t>
  </si>
  <si>
    <t>TelГЄmaco Borba Airport</t>
  </si>
  <si>
    <t>TEC</t>
  </si>
  <si>
    <t>TelГЄmaco Borba</t>
  </si>
  <si>
    <t>SBUF</t>
  </si>
  <si>
    <t>Paulo Afonso Airport</t>
  </si>
  <si>
    <t>PAV</t>
  </si>
  <si>
    <t>Paulo Afonso</t>
  </si>
  <si>
    <t>SIPE</t>
  </si>
  <si>
    <t>Itapessoca Airport</t>
  </si>
  <si>
    <t>Goiana</t>
  </si>
  <si>
    <t>SKEJ</t>
  </si>
  <si>
    <t>YariguГ­es Airport</t>
  </si>
  <si>
    <t>EJA</t>
  </si>
  <si>
    <t>Barrancabermeja</t>
  </si>
  <si>
    <t>SKIB</t>
  </si>
  <si>
    <t>Perales Airport</t>
  </si>
  <si>
    <t>IBE</t>
  </si>
  <si>
    <t>CO-TOL</t>
  </si>
  <si>
    <t>IbaguГ©</t>
  </si>
  <si>
    <t>SKPC</t>
  </si>
  <si>
    <t>German Olano Airport</t>
  </si>
  <si>
    <t>PCR</t>
  </si>
  <si>
    <t>Puerto CarreГ±o</t>
  </si>
  <si>
    <t>SKQU</t>
  </si>
  <si>
    <t>Mariquita Airport</t>
  </si>
  <si>
    <t>MQU</t>
  </si>
  <si>
    <t>Mariquita</t>
  </si>
  <si>
    <t>SNBB</t>
  </si>
  <si>
    <t>Fazenda Agronol Airport</t>
  </si>
  <si>
    <t>LuГ­s Eduardo MagalhГЈes</t>
  </si>
  <si>
    <t>SNPW</t>
  </si>
  <si>
    <t>Piaus Airport</t>
  </si>
  <si>
    <t>Piaus</t>
  </si>
  <si>
    <t>SNQG</t>
  </si>
  <si>
    <t>Cangapara Airport</t>
  </si>
  <si>
    <t>FLB</t>
  </si>
  <si>
    <t>Floriano</t>
  </si>
  <si>
    <t>SNRU</t>
  </si>
  <si>
    <t>Caruaru Airport</t>
  </si>
  <si>
    <t>CAU</t>
  </si>
  <si>
    <t>Caruaru</t>
  </si>
  <si>
    <t>SNVB</t>
  </si>
  <si>
    <t>ValenГ§a Airport</t>
  </si>
  <si>
    <t>VAL</t>
  </si>
  <si>
    <t>ValenГ§a</t>
  </si>
  <si>
    <t>SNYB</t>
  </si>
  <si>
    <t>Ituiutaba Airport</t>
  </si>
  <si>
    <t>Ituiutaba</t>
  </si>
  <si>
    <t>SPBC</t>
  </si>
  <si>
    <t>Caballococha Airport</t>
  </si>
  <si>
    <t>Caballococha</t>
  </si>
  <si>
    <t>SPEO</t>
  </si>
  <si>
    <t>Teniente FAP Jaime A De Montreuil Morales Airport</t>
  </si>
  <si>
    <t>CHM</t>
  </si>
  <si>
    <t>Chimbote</t>
  </si>
  <si>
    <t>SPEQ</t>
  </si>
  <si>
    <t>Cesar Torke Podesta Airport</t>
  </si>
  <si>
    <t>Moquegua</t>
  </si>
  <si>
    <t>SSAD</t>
  </si>
  <si>
    <t>Fazenda RibeirГЈo Airport</t>
  </si>
  <si>
    <t>ChapadГЈo do Sul</t>
  </si>
  <si>
    <t>SSYD</t>
  </si>
  <si>
    <t>Fazenda Andorinha I Airport</t>
  </si>
  <si>
    <t>Pau D`Arco</t>
  </si>
  <si>
    <t>SVGU</t>
  </si>
  <si>
    <t>Guanare Airport</t>
  </si>
  <si>
    <t>GUQ</t>
  </si>
  <si>
    <t>Guanare</t>
  </si>
  <si>
    <t>SVQL</t>
  </si>
  <si>
    <t>Tocomita Airport</t>
  </si>
  <si>
    <t>GurГ­</t>
  </si>
  <si>
    <t>SWFQ</t>
  </si>
  <si>
    <t>Fazenda Alvorada Airport</t>
  </si>
  <si>
    <t>Porto Nacional</t>
  </si>
  <si>
    <t>SWJI</t>
  </si>
  <si>
    <t>Ji-ParanГЎ Airport</t>
  </si>
  <si>
    <t>JPR</t>
  </si>
  <si>
    <t>Ji-ParanГЎ</t>
  </si>
  <si>
    <t>SWPI</t>
  </si>
  <si>
    <t>Parintins Airport</t>
  </si>
  <si>
    <t>PIN</t>
  </si>
  <si>
    <t>Parintins</t>
  </si>
  <si>
    <t>UA30</t>
  </si>
  <si>
    <t>Batken Airport</t>
  </si>
  <si>
    <t>KG-B</t>
  </si>
  <si>
    <t>Batken</t>
  </si>
  <si>
    <t>UESK</t>
  </si>
  <si>
    <t>Srednekolymsk Airport</t>
  </si>
  <si>
    <t>SEK</t>
  </si>
  <si>
    <t>Srednekolymsk</t>
  </si>
  <si>
    <t>VRMV</t>
  </si>
  <si>
    <t>Villa Airport</t>
  </si>
  <si>
    <t>VAM</t>
  </si>
  <si>
    <t>MV-13</t>
  </si>
  <si>
    <t>Maamigili</t>
  </si>
  <si>
    <t>WADT</t>
  </si>
  <si>
    <t>Tambolaka Airport</t>
  </si>
  <si>
    <t>TMC</t>
  </si>
  <si>
    <t>Waikabubak-Sumba Island</t>
  </si>
  <si>
    <t>WAWB</t>
  </si>
  <si>
    <t>Betoambari Airport</t>
  </si>
  <si>
    <t>BUW</t>
  </si>
  <si>
    <t>Bau Bau-Butung Island</t>
  </si>
  <si>
    <t>WIBD</t>
  </si>
  <si>
    <t>Pinang Kampai Airport</t>
  </si>
  <si>
    <t>DUM</t>
  </si>
  <si>
    <t>Dumai</t>
  </si>
  <si>
    <t>YABA</t>
  </si>
  <si>
    <t>Albany Airport</t>
  </si>
  <si>
    <t>ALH</t>
  </si>
  <si>
    <t>Albany</t>
  </si>
  <si>
    <t>YAPA</t>
  </si>
  <si>
    <t>Anna Plains Airport</t>
  </si>
  <si>
    <t>YBLN</t>
  </si>
  <si>
    <t>Busselton Regional Airport</t>
  </si>
  <si>
    <t>BQB</t>
  </si>
  <si>
    <t>YBSR</t>
  </si>
  <si>
    <t>Blackstone Airport</t>
  </si>
  <si>
    <t>YJAK</t>
  </si>
  <si>
    <t>Jackson Airport</t>
  </si>
  <si>
    <t>YLLE</t>
  </si>
  <si>
    <t>Ballera Airport</t>
  </si>
  <si>
    <t>BBL</t>
  </si>
  <si>
    <t>YLST</t>
  </si>
  <si>
    <t>Leinster Airport</t>
  </si>
  <si>
    <t>LER</t>
  </si>
  <si>
    <t>YLTN</t>
  </si>
  <si>
    <t>Laverton Airport</t>
  </si>
  <si>
    <t>LVO</t>
  </si>
  <si>
    <t>YMDV</t>
  </si>
  <si>
    <t>Mount Davies Airport</t>
  </si>
  <si>
    <t>YMOG</t>
  </si>
  <si>
    <t>Mount Magnet Airport</t>
  </si>
  <si>
    <t>MMG</t>
  </si>
  <si>
    <t>YPTJ</t>
  </si>
  <si>
    <t>Patjarr Airport</t>
  </si>
  <si>
    <t>Patjarr</t>
  </si>
  <si>
    <t>YRRG</t>
  </si>
  <si>
    <t>Rhodes Ridge Airport</t>
  </si>
  <si>
    <t>CYQD</t>
  </si>
  <si>
    <t>The Pas Airport</t>
  </si>
  <si>
    <t>YQD</t>
  </si>
  <si>
    <t>The Pas</t>
  </si>
  <si>
    <t>EETU</t>
  </si>
  <si>
    <t>Tartu Airport</t>
  </si>
  <si>
    <t>TAY</t>
  </si>
  <si>
    <t>EE-7B</t>
  </si>
  <si>
    <t>Tartu</t>
  </si>
  <si>
    <t>EGTC</t>
  </si>
  <si>
    <t>Cranfield Airport</t>
  </si>
  <si>
    <t>Cranfield</t>
  </si>
  <si>
    <t>EKVG</t>
  </si>
  <si>
    <t>VГЎgar Airport</t>
  </si>
  <si>
    <t>FO</t>
  </si>
  <si>
    <t>FAE</t>
  </si>
  <si>
    <t>FO-U-A</t>
  </si>
  <si>
    <t>VГЎgar</t>
  </si>
  <si>
    <t>Atlantic/Faeroe</t>
  </si>
  <si>
    <t>FABB</t>
  </si>
  <si>
    <t>Brakpan Airport</t>
  </si>
  <si>
    <t>Brakpan</t>
  </si>
  <si>
    <t>YTEE</t>
  </si>
  <si>
    <t>Trepell Airport</t>
  </si>
  <si>
    <t>TQP</t>
  </si>
  <si>
    <t>Trepell</t>
  </si>
  <si>
    <t>CFS6</t>
  </si>
  <si>
    <t>Loon River Airport</t>
  </si>
  <si>
    <t>Loon River</t>
  </si>
  <si>
    <t>FQUG</t>
  </si>
  <si>
    <t>Ulongwe Airport</t>
  </si>
  <si>
    <t>Ulongwe</t>
  </si>
  <si>
    <t>LFVP</t>
  </si>
  <si>
    <t>St Pierre Airport</t>
  </si>
  <si>
    <t>PM</t>
  </si>
  <si>
    <t>FSP</t>
  </si>
  <si>
    <t>PM-SP</t>
  </si>
  <si>
    <t>Saint-Pierre</t>
  </si>
  <si>
    <t>America/Miquelon</t>
  </si>
  <si>
    <t>SBIZ</t>
  </si>
  <si>
    <t>Prefeito Renato Moreira Airport</t>
  </si>
  <si>
    <t>IMP</t>
  </si>
  <si>
    <t>Imperatriz</t>
  </si>
  <si>
    <t>TVSC</t>
  </si>
  <si>
    <t>Canouan Airport</t>
  </si>
  <si>
    <t>CIW</t>
  </si>
  <si>
    <t>VC-06</t>
  </si>
  <si>
    <t>Canouan</t>
  </si>
  <si>
    <t>WMKI</t>
  </si>
  <si>
    <t>Sultan Azlan Shah Airport</t>
  </si>
  <si>
    <t>IPH</t>
  </si>
  <si>
    <t>MY-08</t>
  </si>
  <si>
    <t>Ipoh</t>
  </si>
  <si>
    <t>EGHL</t>
  </si>
  <si>
    <t>Lasham Airfield</t>
  </si>
  <si>
    <t>Lasham</t>
  </si>
  <si>
    <t>EKSB</t>
  </si>
  <si>
    <t>SГёnderborg Airport</t>
  </si>
  <si>
    <t>SGD</t>
  </si>
  <si>
    <t>SГёnderborg</t>
  </si>
  <si>
    <t>SGST</t>
  </si>
  <si>
    <t>Santa Teresa Airport</t>
  </si>
  <si>
    <t>Santa Teresa</t>
  </si>
  <si>
    <t>YMNE</t>
  </si>
  <si>
    <t>Mount Keith Airport</t>
  </si>
  <si>
    <t>WME</t>
  </si>
  <si>
    <t>FOGM</t>
  </si>
  <si>
    <t>Mouilla Ville Airport</t>
  </si>
  <si>
    <t>MJL</t>
  </si>
  <si>
    <t>GA-4</t>
  </si>
  <si>
    <t>Mouila</t>
  </si>
  <si>
    <t>FOOK</t>
  </si>
  <si>
    <t>Makokou Airport</t>
  </si>
  <si>
    <t>MKU</t>
  </si>
  <si>
    <t>GA-6</t>
  </si>
  <si>
    <t>Makokou</t>
  </si>
  <si>
    <t>SBGM</t>
  </si>
  <si>
    <t>GuajarГЎ-Mirim Airport</t>
  </si>
  <si>
    <t>GJM</t>
  </si>
  <si>
    <t>GuajarГЎ-Mirim</t>
  </si>
  <si>
    <t>SKMU</t>
  </si>
  <si>
    <t>Fabio Alberto Leon Bentley Airport</t>
  </si>
  <si>
    <t>MVP</t>
  </si>
  <si>
    <t>CO-VAU</t>
  </si>
  <si>
    <t>MitГє</t>
  </si>
  <si>
    <t>SKNV</t>
  </si>
  <si>
    <t>Benito Salas Airport</t>
  </si>
  <si>
    <t>NVA</t>
  </si>
  <si>
    <t>CO-HUI</t>
  </si>
  <si>
    <t>Neiva</t>
  </si>
  <si>
    <t>WAMT</t>
  </si>
  <si>
    <t>Sultan Babullah Airport</t>
  </si>
  <si>
    <t>TTE</t>
  </si>
  <si>
    <t>Sango-Ternate Island</t>
  </si>
  <si>
    <t>SA24</t>
  </si>
  <si>
    <t>Calilegua Airport</t>
  </si>
  <si>
    <t>Calilegua</t>
  </si>
  <si>
    <t>FBSP</t>
  </si>
  <si>
    <t>Selebi Phikwe Airport</t>
  </si>
  <si>
    <t>PKW</t>
  </si>
  <si>
    <t>BW-CE</t>
  </si>
  <si>
    <t>Selebi Phikwe</t>
  </si>
  <si>
    <t>FOGK</t>
  </si>
  <si>
    <t>Koulamoutou Mabimbi Airport</t>
  </si>
  <si>
    <t>KOU</t>
  </si>
  <si>
    <t>GA-7</t>
  </si>
  <si>
    <t>Koulamoutou</t>
  </si>
  <si>
    <t>LRIA</t>
  </si>
  <si>
    <t>IaЕџi Airport</t>
  </si>
  <si>
    <t>IAS</t>
  </si>
  <si>
    <t>RO-IS</t>
  </si>
  <si>
    <t>IaЕџi</t>
  </si>
  <si>
    <t>DAAB</t>
  </si>
  <si>
    <t>Blida Airport</t>
  </si>
  <si>
    <t>QLD</t>
  </si>
  <si>
    <t>Blida</t>
  </si>
  <si>
    <t>FAKS</t>
  </si>
  <si>
    <t>Kroonstad Airport</t>
  </si>
  <si>
    <t>Kroonstad</t>
  </si>
  <si>
    <t>CYQK</t>
  </si>
  <si>
    <t>Kenora Airport</t>
  </si>
  <si>
    <t>YQK</t>
  </si>
  <si>
    <t>Kenora</t>
  </si>
  <si>
    <t>CYTH</t>
  </si>
  <si>
    <t>Thompson Airport</t>
  </si>
  <si>
    <t>YTH</t>
  </si>
  <si>
    <t>Thompson</t>
  </si>
  <si>
    <t>CYZU</t>
  </si>
  <si>
    <t>Whitecourt Airport</t>
  </si>
  <si>
    <t>YZU</t>
  </si>
  <si>
    <t>Whitecourt</t>
  </si>
  <si>
    <t>YSWG</t>
  </si>
  <si>
    <t>Wagga Wagga City Airport</t>
  </si>
  <si>
    <t>WGA</t>
  </si>
  <si>
    <t>Wagga Wagga</t>
  </si>
  <si>
    <t>EGET</t>
  </si>
  <si>
    <t>Lerwick / Tingwall Airport</t>
  </si>
  <si>
    <t>LWK</t>
  </si>
  <si>
    <t>Lerwick</t>
  </si>
  <si>
    <t>LGTT</t>
  </si>
  <si>
    <t>Tatoi Airport</t>
  </si>
  <si>
    <t>Tatoi</t>
  </si>
  <si>
    <t>SCNT</t>
  </si>
  <si>
    <t>Tte. Julio Gallardo Airport</t>
  </si>
  <si>
    <t>PNT</t>
  </si>
  <si>
    <t>Puerto Natales</t>
  </si>
  <si>
    <t>FVCZ</t>
  </si>
  <si>
    <t>Buffalo Range Airport</t>
  </si>
  <si>
    <t>BFO</t>
  </si>
  <si>
    <t>ZW-MV</t>
  </si>
  <si>
    <t>Chiredzi</t>
  </si>
  <si>
    <t>IN-VA38</t>
  </si>
  <si>
    <t>Sirohi Airport</t>
  </si>
  <si>
    <t>MM72</t>
  </si>
  <si>
    <t>Cupul Airport</t>
  </si>
  <si>
    <t>TZM</t>
  </si>
  <si>
    <t>Tizimin</t>
  </si>
  <si>
    <t>AYVN</t>
  </si>
  <si>
    <t>Vanimo Airport</t>
  </si>
  <si>
    <t>VAI</t>
  </si>
  <si>
    <t>PG-SAN</t>
  </si>
  <si>
    <t>Vanimo</t>
  </si>
  <si>
    <t>HUKF</t>
  </si>
  <si>
    <t>Pakuba Airfield</t>
  </si>
  <si>
    <t>PAF</t>
  </si>
  <si>
    <t>UG-W</t>
  </si>
  <si>
    <t>Kabalega Falls</t>
  </si>
  <si>
    <t>LFBN</t>
  </si>
  <si>
    <t>Niort-SouchГ© Airport</t>
  </si>
  <si>
    <t>NIT</t>
  </si>
  <si>
    <t>Niort/SouchГ©</t>
  </si>
  <si>
    <t>SBBQ</t>
  </si>
  <si>
    <t>Major Brigadeiro Doorgal Borges Airport</t>
  </si>
  <si>
    <t>Barbacena</t>
  </si>
  <si>
    <t>SKIP</t>
  </si>
  <si>
    <t>IPI</t>
  </si>
  <si>
    <t>Ipiales</t>
  </si>
  <si>
    <t>SPMF</t>
  </si>
  <si>
    <t>Mayor PNP Nancy Flores Paucar Airport</t>
  </si>
  <si>
    <t>MZA</t>
  </si>
  <si>
    <t>Mazamari</t>
  </si>
  <si>
    <t>ORTI</t>
  </si>
  <si>
    <t>Al Taji Army Air Field</t>
  </si>
  <si>
    <t>Taji</t>
  </si>
  <si>
    <t>SBUR</t>
  </si>
  <si>
    <t>MГЎrio de Almeida Franco Airport</t>
  </si>
  <si>
    <t>UBA</t>
  </si>
  <si>
    <t>Uberaba</t>
  </si>
  <si>
    <t>SCVM</t>
  </si>
  <si>
    <t>ViГ±a del mar Airport</t>
  </si>
  <si>
    <t>KNA</t>
  </si>
  <si>
    <t>ViГ±a Del Mar</t>
  </si>
  <si>
    <t>SV75</t>
  </si>
  <si>
    <t>Machiques North Airport</t>
  </si>
  <si>
    <t>EGNS</t>
  </si>
  <si>
    <t>Isle of Man Airport</t>
  </si>
  <si>
    <t>IM</t>
  </si>
  <si>
    <t>IOM</t>
  </si>
  <si>
    <t>IM-U-A</t>
  </si>
  <si>
    <t>Castletown</t>
  </si>
  <si>
    <t>Europe/Isle_of_Man</t>
  </si>
  <si>
    <t>HE31</t>
  </si>
  <si>
    <t>Malan Frein Airport</t>
  </si>
  <si>
    <t>PTSA</t>
  </si>
  <si>
    <t>Kosrae International Airport</t>
  </si>
  <si>
    <t>KSA</t>
  </si>
  <si>
    <t>FM-KSA</t>
  </si>
  <si>
    <t>Okat</t>
  </si>
  <si>
    <t>Pacific/Kosrae</t>
  </si>
  <si>
    <t>DGTK</t>
  </si>
  <si>
    <t>Takoradi Airport</t>
  </si>
  <si>
    <t>TKD</t>
  </si>
  <si>
    <t>GH-WP</t>
  </si>
  <si>
    <t>Sekondi-Takoradi</t>
  </si>
  <si>
    <t>OPSS</t>
  </si>
  <si>
    <t>Saidu Sharif Airport</t>
  </si>
  <si>
    <t>SDT</t>
  </si>
  <si>
    <t>Saidu Sharif</t>
  </si>
  <si>
    <t>EGEC</t>
  </si>
  <si>
    <t>Campbeltown Airport</t>
  </si>
  <si>
    <t>CAL</t>
  </si>
  <si>
    <t>Campbeltown</t>
  </si>
  <si>
    <t>FZQM</t>
  </si>
  <si>
    <t>Kolwezi Airport</t>
  </si>
  <si>
    <t>KWZ</t>
  </si>
  <si>
    <t>FZRF</t>
  </si>
  <si>
    <t>Kalemie Airport</t>
  </si>
  <si>
    <t>FMI</t>
  </si>
  <si>
    <t>GOTB</t>
  </si>
  <si>
    <t>Bakel Airport</t>
  </si>
  <si>
    <t>BXE</t>
  </si>
  <si>
    <t>Bakel</t>
  </si>
  <si>
    <t>LFBX</t>
  </si>
  <si>
    <t>PГ©rigueux-Bassillac Airport</t>
  </si>
  <si>
    <t>PGX</t>
  </si>
  <si>
    <t>PГ©rigueux/Bassillac</t>
  </si>
  <si>
    <t>LFMQ</t>
  </si>
  <si>
    <t>Le Castellet Airport</t>
  </si>
  <si>
    <t>CTT</t>
  </si>
  <si>
    <t>Le Castellet</t>
  </si>
  <si>
    <t>NZNR</t>
  </si>
  <si>
    <t>Hawke's Bay Airport</t>
  </si>
  <si>
    <t>NPE</t>
  </si>
  <si>
    <t>NZ-HKB</t>
  </si>
  <si>
    <t>Napier</t>
  </si>
  <si>
    <t>OPCH</t>
  </si>
  <si>
    <t>Chitral Airport</t>
  </si>
  <si>
    <t>CJL</t>
  </si>
  <si>
    <t>Chitral</t>
  </si>
  <si>
    <t>RU-0025</t>
  </si>
  <si>
    <t>Nogliki Airport</t>
  </si>
  <si>
    <t>NGK</t>
  </si>
  <si>
    <t>Nogliki</t>
  </si>
  <si>
    <t>SBIT</t>
  </si>
  <si>
    <t>Francisco Vilela do Amaral Airport</t>
  </si>
  <si>
    <t>ITR</t>
  </si>
  <si>
    <t>Itumbiara</t>
  </si>
  <si>
    <t>SCCH</t>
  </si>
  <si>
    <t>Gral. Bernardo OВґHiggins Airport</t>
  </si>
  <si>
    <t>YAI</t>
  </si>
  <si>
    <t>Chillan</t>
  </si>
  <si>
    <t>SIQE</t>
  </si>
  <si>
    <t>Botelho Airport</t>
  </si>
  <si>
    <t>SNMI</t>
  </si>
  <si>
    <t>Mina CaraГ­ba Airport</t>
  </si>
  <si>
    <t>Jaguarari</t>
  </si>
  <si>
    <t>YPYF</t>
  </si>
  <si>
    <t>Paynes Find Airport</t>
  </si>
  <si>
    <t>FYEN</t>
  </si>
  <si>
    <t>Eenhana Airport</t>
  </si>
  <si>
    <t>NA-OW</t>
  </si>
  <si>
    <t>Eenhana</t>
  </si>
  <si>
    <t>TLPC</t>
  </si>
  <si>
    <t>George F. L. Charles Airport</t>
  </si>
  <si>
    <t>SLU</t>
  </si>
  <si>
    <t>LC-02</t>
  </si>
  <si>
    <t>Castries</t>
  </si>
  <si>
    <t>YCNY</t>
  </si>
  <si>
    <t>Century Mine Airport</t>
  </si>
  <si>
    <t>FOOB</t>
  </si>
  <si>
    <t>Bitam Airport</t>
  </si>
  <si>
    <t>BMM</t>
  </si>
  <si>
    <t>Bitam</t>
  </si>
  <si>
    <t>HL62</t>
  </si>
  <si>
    <t>Zuetina Airport</t>
  </si>
  <si>
    <t>LPPI</t>
  </si>
  <si>
    <t>Pico Airport</t>
  </si>
  <si>
    <t>PIX</t>
  </si>
  <si>
    <t>Pico Island</t>
  </si>
  <si>
    <t>EGYE</t>
  </si>
  <si>
    <t>RAF Barkston Heath</t>
  </si>
  <si>
    <t>Grantham</t>
  </si>
  <si>
    <t>RPMO</t>
  </si>
  <si>
    <t>Labo Airport</t>
  </si>
  <si>
    <t>OZC</t>
  </si>
  <si>
    <t>PH-MSC</t>
  </si>
  <si>
    <t>Ozamiz City</t>
  </si>
  <si>
    <t>OE45</t>
  </si>
  <si>
    <t>Aramco Ras Khafji Airport</t>
  </si>
  <si>
    <t>Khafji</t>
  </si>
  <si>
    <t>EKRK</t>
  </si>
  <si>
    <t>Copenhagen Roskilde Airport</t>
  </si>
  <si>
    <t>RKE</t>
  </si>
  <si>
    <t>DK-85</t>
  </si>
  <si>
    <t>FASS</t>
  </si>
  <si>
    <t>Sishen Airport</t>
  </si>
  <si>
    <t>SIS</t>
  </si>
  <si>
    <t>Sishen</t>
  </si>
  <si>
    <t>KG-0001</t>
  </si>
  <si>
    <t>Jalal-Abad Airport</t>
  </si>
  <si>
    <t>KG-J</t>
  </si>
  <si>
    <t>Jalal-Abad</t>
  </si>
  <si>
    <t>KG-0014</t>
  </si>
  <si>
    <t>Kerben Airport</t>
  </si>
  <si>
    <t>Kerben</t>
  </si>
  <si>
    <t>LTFB</t>
  </si>
  <si>
    <t>SelГ§uk Efes Airport</t>
  </si>
  <si>
    <t>SelГ§uk</t>
  </si>
  <si>
    <t>SAZV</t>
  </si>
  <si>
    <t>Villa Gesell Airport</t>
  </si>
  <si>
    <t>VLG</t>
  </si>
  <si>
    <t>Villa Gesell</t>
  </si>
  <si>
    <t>SNBU</t>
  </si>
  <si>
    <t>SГіcrates Mariani Bittencourt Airport</t>
  </si>
  <si>
    <t>BMS</t>
  </si>
  <si>
    <t>Brumado</t>
  </si>
  <si>
    <t>SNYE</t>
  </si>
  <si>
    <t>Pinheiro Airport</t>
  </si>
  <si>
    <t>PHI</t>
  </si>
  <si>
    <t>Pinheiro</t>
  </si>
  <si>
    <t>UAFG</t>
  </si>
  <si>
    <t>Cholpon-Ata Airport</t>
  </si>
  <si>
    <t>Cholpon-Ata</t>
  </si>
  <si>
    <t>VOMY</t>
  </si>
  <si>
    <t>Mysore Airport</t>
  </si>
  <si>
    <t>MYQ</t>
  </si>
  <si>
    <t>Mysore</t>
  </si>
  <si>
    <t>VORY</t>
  </si>
  <si>
    <t>Rajahmundry Airport</t>
  </si>
  <si>
    <t>RJA</t>
  </si>
  <si>
    <t>Rajahmundry</t>
  </si>
  <si>
    <t>YCDU</t>
  </si>
  <si>
    <t>Ceduna Airport</t>
  </si>
  <si>
    <t>CED</t>
  </si>
  <si>
    <t>YREN</t>
  </si>
  <si>
    <t>Renmark Airport</t>
  </si>
  <si>
    <t>RMK</t>
  </si>
  <si>
    <t>YMDG</t>
  </si>
  <si>
    <t>Mudgee Airport</t>
  </si>
  <si>
    <t>DGE</t>
  </si>
  <si>
    <t>Mudgee</t>
  </si>
  <si>
    <t>YARM</t>
  </si>
  <si>
    <t>Armidale Airport</t>
  </si>
  <si>
    <t>ARM</t>
  </si>
  <si>
    <t>Armidale</t>
  </si>
  <si>
    <t>CYLB</t>
  </si>
  <si>
    <t>Lac La Biche Airport</t>
  </si>
  <si>
    <t>YLB</t>
  </si>
  <si>
    <t>Lac La Biche</t>
  </si>
  <si>
    <t>HLAM</t>
  </si>
  <si>
    <t>Amal V12 Airport</t>
  </si>
  <si>
    <t>Amal V12</t>
  </si>
  <si>
    <t>YCHT</t>
  </si>
  <si>
    <t>Charters Towers Airport</t>
  </si>
  <si>
    <t>CXT</t>
  </si>
  <si>
    <t>ESGR</t>
  </si>
  <si>
    <t>SkГ¶vde Airport</t>
  </si>
  <si>
    <t>KVB</t>
  </si>
  <si>
    <t>SkГ¶vde</t>
  </si>
  <si>
    <t>YDBY</t>
  </si>
  <si>
    <t>Derby Airport</t>
  </si>
  <si>
    <t>DRB</t>
  </si>
  <si>
    <t>WALX</t>
  </si>
  <si>
    <t>Mangkajang Airport</t>
  </si>
  <si>
    <t>Mangkajang-Borneo Island</t>
  </si>
  <si>
    <t>YCMU</t>
  </si>
  <si>
    <t>Cunnamulla Airport</t>
  </si>
  <si>
    <t>CMA</t>
  </si>
  <si>
    <t>YBDV</t>
  </si>
  <si>
    <t>Birdsville Airport</t>
  </si>
  <si>
    <t>BVI</t>
  </si>
  <si>
    <t>VOTJ</t>
  </si>
  <si>
    <t>Thanjavur Air Force Station</t>
  </si>
  <si>
    <t>TJV</t>
  </si>
  <si>
    <t>Thanjavur</t>
  </si>
  <si>
    <t>LDVA</t>
  </si>
  <si>
    <t>VaraЕѕdin Airport</t>
  </si>
  <si>
    <t>HR-05</t>
  </si>
  <si>
    <t>VaraЕѕdin</t>
  </si>
  <si>
    <t>LSZB</t>
  </si>
  <si>
    <t>Bern Belp Airport</t>
  </si>
  <si>
    <t>BRN</t>
  </si>
  <si>
    <t>Bern</t>
  </si>
  <si>
    <t>FVMV</t>
  </si>
  <si>
    <t>Masvingo International Airport</t>
  </si>
  <si>
    <t>MVZ</t>
  </si>
  <si>
    <t>Masvingo</t>
  </si>
  <si>
    <t>FQMR</t>
  </si>
  <si>
    <t>Marrupa Airport</t>
  </si>
  <si>
    <t>Marrupa</t>
  </si>
  <si>
    <t>WIMS</t>
  </si>
  <si>
    <t>Dr. Ferdinand Lumban Tobing Airport</t>
  </si>
  <si>
    <t>FLZ</t>
  </si>
  <si>
    <t>Sibolga (Pinangsori)</t>
  </si>
  <si>
    <t>EGHI</t>
  </si>
  <si>
    <t>Southampton Airport</t>
  </si>
  <si>
    <t>SOU</t>
  </si>
  <si>
    <t>Southampton</t>
  </si>
  <si>
    <t>VIRB</t>
  </si>
  <si>
    <t>Fursatganj Airport</t>
  </si>
  <si>
    <t>Tarauna</t>
  </si>
  <si>
    <t>AYTK</t>
  </si>
  <si>
    <t>Tokua Airport</t>
  </si>
  <si>
    <t>RAB</t>
  </si>
  <si>
    <t>PG-EBR</t>
  </si>
  <si>
    <t>Kokopo</t>
  </si>
  <si>
    <t>EDGE</t>
  </si>
  <si>
    <t>Eisenach-Kindel Airport</t>
  </si>
  <si>
    <t>EIB</t>
  </si>
  <si>
    <t>Eisenach</t>
  </si>
  <si>
    <t>ENRO</t>
  </si>
  <si>
    <t>RГёros Airport</t>
  </si>
  <si>
    <t>RRS</t>
  </si>
  <si>
    <t>RГёros</t>
  </si>
  <si>
    <t>SKGY</t>
  </si>
  <si>
    <t>Guaymaral Airport</t>
  </si>
  <si>
    <t>ChГ­a</t>
  </si>
  <si>
    <t>SSFR</t>
  </si>
  <si>
    <t>Fronteira Airport</t>
  </si>
  <si>
    <t>Fronteira</t>
  </si>
  <si>
    <t>YFLI</t>
  </si>
  <si>
    <t>Flinders Island Airport</t>
  </si>
  <si>
    <t>FLS</t>
  </si>
  <si>
    <t>Flinders Island</t>
  </si>
  <si>
    <t>YTST</t>
  </si>
  <si>
    <t>Truscott-Mungalalu Airport</t>
  </si>
  <si>
    <t>TTX</t>
  </si>
  <si>
    <t>Anjo Peninsula</t>
  </si>
  <si>
    <t>YOOM</t>
  </si>
  <si>
    <t>Moomba Airport</t>
  </si>
  <si>
    <t>MOO</t>
  </si>
  <si>
    <t>YWNL</t>
  </si>
  <si>
    <t>Wingellina Airport</t>
  </si>
  <si>
    <t>Wingellina</t>
  </si>
  <si>
    <t>ESNG</t>
  </si>
  <si>
    <t>GГ¤llivare Airport</t>
  </si>
  <si>
    <t>GEV</t>
  </si>
  <si>
    <t>GГ¤llivare</t>
  </si>
  <si>
    <t>FAGM</t>
  </si>
  <si>
    <t>Rand Airport</t>
  </si>
  <si>
    <t>QRA</t>
  </si>
  <si>
    <t>SKVV</t>
  </si>
  <si>
    <t>Vanguardia Airport</t>
  </si>
  <si>
    <t>VVC</t>
  </si>
  <si>
    <t>Villavicencio</t>
  </si>
  <si>
    <t>ESGT</t>
  </si>
  <si>
    <t>TrollhГ¤ttan-VГ¤nersborg Airport</t>
  </si>
  <si>
    <t>THN</t>
  </si>
  <si>
    <t>TrollhГ¤ttan</t>
  </si>
  <si>
    <t>YLEC</t>
  </si>
  <si>
    <t>Leigh Creek Airport</t>
  </si>
  <si>
    <t>LGH</t>
  </si>
  <si>
    <t>CZBB</t>
  </si>
  <si>
    <t>Boundary Bay Airport</t>
  </si>
  <si>
    <t>YDT</t>
  </si>
  <si>
    <t>LPVL</t>
  </si>
  <si>
    <t>Vilar de Luz Airfield</t>
  </si>
  <si>
    <t>Maia</t>
  </si>
  <si>
    <t>YGFN</t>
  </si>
  <si>
    <t>Grafton Airport</t>
  </si>
  <si>
    <t>GFN</t>
  </si>
  <si>
    <t>LFAV</t>
  </si>
  <si>
    <t>Valenciennes-Denain Airfield</t>
  </si>
  <si>
    <t>Valenciennes/Denain</t>
  </si>
  <si>
    <t>RPMS</t>
  </si>
  <si>
    <t>Surigao Airport</t>
  </si>
  <si>
    <t>SUG</t>
  </si>
  <si>
    <t>PH-SUN</t>
  </si>
  <si>
    <t>Surigao City</t>
  </si>
  <si>
    <t>YSDU</t>
  </si>
  <si>
    <t>Dubbo City Regional Airport</t>
  </si>
  <si>
    <t>DBO</t>
  </si>
  <si>
    <t>Dubbo</t>
  </si>
  <si>
    <t>LPBG</t>
  </si>
  <si>
    <t>BraganГ§a Airport</t>
  </si>
  <si>
    <t>BGC</t>
  </si>
  <si>
    <t>PT-04</t>
  </si>
  <si>
    <t>BraganГ§a</t>
  </si>
  <si>
    <t>EGJJ</t>
  </si>
  <si>
    <t>Jersey Airport</t>
  </si>
  <si>
    <t>JE</t>
  </si>
  <si>
    <t>JER</t>
  </si>
  <si>
    <t>JE-U-A</t>
  </si>
  <si>
    <t>Saint Helier</t>
  </si>
  <si>
    <t>Europe/Jersey</t>
  </si>
  <si>
    <t>YSPE</t>
  </si>
  <si>
    <t>Stanthorpe Airport</t>
  </si>
  <si>
    <t>SNH</t>
  </si>
  <si>
    <t>ID-0006</t>
  </si>
  <si>
    <t>Notohadinegoro Airport</t>
  </si>
  <si>
    <t>JBB</t>
  </si>
  <si>
    <t>Jember</t>
  </si>
  <si>
    <t>NFTV</t>
  </si>
  <si>
    <t>Vava'u International Airport</t>
  </si>
  <si>
    <t>VAV</t>
  </si>
  <si>
    <t>TO-05</t>
  </si>
  <si>
    <t>Vava'u Island</t>
  </si>
  <si>
    <t>YBTH</t>
  </si>
  <si>
    <t>Bathurst Airport</t>
  </si>
  <si>
    <t>BHS</t>
  </si>
  <si>
    <t>Bathurst</t>
  </si>
  <si>
    <t>AYKV</t>
  </si>
  <si>
    <t>Kavieng Airport</t>
  </si>
  <si>
    <t>KVG</t>
  </si>
  <si>
    <t>PG-NIK</t>
  </si>
  <si>
    <t>Kavieng</t>
  </si>
  <si>
    <t>MM63</t>
  </si>
  <si>
    <t>AutlГЎn Airport</t>
  </si>
  <si>
    <t>AutlГЎn de Navarro</t>
  </si>
  <si>
    <t>YBAR</t>
  </si>
  <si>
    <t>Barcaldine Airport</t>
  </si>
  <si>
    <t>BCI</t>
  </si>
  <si>
    <t>Barcaldine</t>
  </si>
  <si>
    <t>YBHM</t>
  </si>
  <si>
    <t>Hamilton Island Airport</t>
  </si>
  <si>
    <t>HTI</t>
  </si>
  <si>
    <t>Hamilton Island</t>
  </si>
  <si>
    <t>CYFJ</t>
  </si>
  <si>
    <t>La Macaza / Mont-Tremblant International Inc Airport</t>
  </si>
  <si>
    <t>YTM</t>
  </si>
  <si>
    <t>RiviГЁre Rouge</t>
  </si>
  <si>
    <t>EFMI</t>
  </si>
  <si>
    <t>Mikkeli Airport</t>
  </si>
  <si>
    <t>MIK</t>
  </si>
  <si>
    <t>Mikkeli</t>
  </si>
  <si>
    <t>DNFB</t>
  </si>
  <si>
    <t>Finima Bonny Airport</t>
  </si>
  <si>
    <t>Finima</t>
  </si>
  <si>
    <t>SBNF</t>
  </si>
  <si>
    <t>Ministro Victor Konder International Airport</t>
  </si>
  <si>
    <t>NVT</t>
  </si>
  <si>
    <t>Navegantes</t>
  </si>
  <si>
    <t>CFX4</t>
  </si>
  <si>
    <t>Manning Airport</t>
  </si>
  <si>
    <t>Manning</t>
  </si>
  <si>
    <t>CYLL</t>
  </si>
  <si>
    <t>Lloydminster Airport</t>
  </si>
  <si>
    <t>YLL</t>
  </si>
  <si>
    <t>Lloydminster</t>
  </si>
  <si>
    <t>DAOV</t>
  </si>
  <si>
    <t>Ghriss Airport</t>
  </si>
  <si>
    <t>MUW</t>
  </si>
  <si>
    <t>DZ-29</t>
  </si>
  <si>
    <t>Ghriss</t>
  </si>
  <si>
    <t>DNBB</t>
  </si>
  <si>
    <t>Bebi Airport</t>
  </si>
  <si>
    <t>Bayaluga</t>
  </si>
  <si>
    <t>ESND</t>
  </si>
  <si>
    <t>Sveg Airport</t>
  </si>
  <si>
    <t>EVG</t>
  </si>
  <si>
    <t>Sveg</t>
  </si>
  <si>
    <t>FAKU</t>
  </si>
  <si>
    <t>Johan Pienaar Airport</t>
  </si>
  <si>
    <t>KMH</t>
  </si>
  <si>
    <t>Kuruman</t>
  </si>
  <si>
    <t>FAOH</t>
  </si>
  <si>
    <t>Oudtshoorn Airport</t>
  </si>
  <si>
    <t>OUH</t>
  </si>
  <si>
    <t>Oudtshoorn</t>
  </si>
  <si>
    <t>KG-0004</t>
  </si>
  <si>
    <t>Talas Airport</t>
  </si>
  <si>
    <t>KG-T</t>
  </si>
  <si>
    <t>Talas</t>
  </si>
  <si>
    <t>LFCM</t>
  </si>
  <si>
    <t>Millau-Larzac Airfield</t>
  </si>
  <si>
    <t>Millau/Larzac</t>
  </si>
  <si>
    <t>LFLW</t>
  </si>
  <si>
    <t>Aurillac Airport</t>
  </si>
  <si>
    <t>AUR</t>
  </si>
  <si>
    <t>Aurillac</t>
  </si>
  <si>
    <t>LFOP</t>
  </si>
  <si>
    <t>Rouen Airport</t>
  </si>
  <si>
    <t>URO</t>
  </si>
  <si>
    <t>Rouen/VallГ©e de Seine</t>
  </si>
  <si>
    <t>LFRO</t>
  </si>
  <si>
    <t>Lannion-CГґte de Granit Airport</t>
  </si>
  <si>
    <t>LAI</t>
  </si>
  <si>
    <t>Lannion</t>
  </si>
  <si>
    <t>LFSM</t>
  </si>
  <si>
    <t>MontbГ©liard-Courcelles Airfield</t>
  </si>
  <si>
    <t>MontbГ©liard/Courcelles</t>
  </si>
  <si>
    <t>LIRL</t>
  </si>
  <si>
    <t>Latina Air Base</t>
  </si>
  <si>
    <t>Latina</t>
  </si>
  <si>
    <t>MMJA</t>
  </si>
  <si>
    <t>El Lencero Airport</t>
  </si>
  <si>
    <t>JAL</t>
  </si>
  <si>
    <t>Xalapa</t>
  </si>
  <si>
    <t>NTMD</t>
  </si>
  <si>
    <t>Nuku Hiva Airport</t>
  </si>
  <si>
    <t>NHV</t>
  </si>
  <si>
    <t>Nuku Hiva</t>
  </si>
  <si>
    <t>Pacific/Marquesas</t>
  </si>
  <si>
    <t>PK-REQ</t>
  </si>
  <si>
    <t>Reko Diq Airport</t>
  </si>
  <si>
    <t>REQ</t>
  </si>
  <si>
    <t>Chagai</t>
  </si>
  <si>
    <t>RCKW</t>
  </si>
  <si>
    <t>Hengchun Airport</t>
  </si>
  <si>
    <t>HCN</t>
  </si>
  <si>
    <t>Hengchung</t>
  </si>
  <si>
    <t>RPMB</t>
  </si>
  <si>
    <t>Rajah Buayan Air Base</t>
  </si>
  <si>
    <t>General Santos City</t>
  </si>
  <si>
    <t>SAWP</t>
  </si>
  <si>
    <t>Perito Moreno Airport</t>
  </si>
  <si>
    <t>PMQ</t>
  </si>
  <si>
    <t>Perito Moreno</t>
  </si>
  <si>
    <t>SBLN</t>
  </si>
  <si>
    <t>Lins Airport</t>
  </si>
  <si>
    <t>LIP</t>
  </si>
  <si>
    <t>Lins</t>
  </si>
  <si>
    <t>SBPF</t>
  </si>
  <si>
    <t>Lauro Kurtz Airport</t>
  </si>
  <si>
    <t>PFB</t>
  </si>
  <si>
    <t>Passo Fundo</t>
  </si>
  <si>
    <t>SBPN</t>
  </si>
  <si>
    <t>Porto Nacional Airport</t>
  </si>
  <si>
    <t>PNB</t>
  </si>
  <si>
    <t>SBSO</t>
  </si>
  <si>
    <t>Adolino Bedin Regional Airport</t>
  </si>
  <si>
    <t>SMT</t>
  </si>
  <si>
    <t>Sorriso</t>
  </si>
  <si>
    <t>SCGE</t>
  </si>
  <si>
    <t>MarГ­a Dolores Airport</t>
  </si>
  <si>
    <t>LSQ</t>
  </si>
  <si>
    <t>Los Angeles</t>
  </si>
  <si>
    <t>SCJO</t>
  </si>
  <si>
    <t>CaГ±al Bajo Carlos - Hott Siebert Airport</t>
  </si>
  <si>
    <t>ZOS</t>
  </si>
  <si>
    <t>Osorno</t>
  </si>
  <si>
    <t>SCPC</t>
  </si>
  <si>
    <t>PucГіn Airport</t>
  </si>
  <si>
    <t>ZPC</t>
  </si>
  <si>
    <t>CL-AR</t>
  </si>
  <si>
    <t>Pucon</t>
  </si>
  <si>
    <t>SCTC</t>
  </si>
  <si>
    <t>Maquehue Airport</t>
  </si>
  <si>
    <t>PZS</t>
  </si>
  <si>
    <t>Temuco</t>
  </si>
  <si>
    <t>SKSM</t>
  </si>
  <si>
    <t>SMR</t>
  </si>
  <si>
    <t>CO-MAG</t>
  </si>
  <si>
    <t>Santa Marta</t>
  </si>
  <si>
    <t>SNGI</t>
  </si>
  <si>
    <t>Guanambi Airport</t>
  </si>
  <si>
    <t>GNM</t>
  </si>
  <si>
    <t>Guanambi</t>
  </si>
  <si>
    <t>SNPD</t>
  </si>
  <si>
    <t>Patos de Minas Airport</t>
  </si>
  <si>
    <t>POJ</t>
  </si>
  <si>
    <t>Patos De Minas</t>
  </si>
  <si>
    <t>SWGI</t>
  </si>
  <si>
    <t>Gurupi Airport</t>
  </si>
  <si>
    <t>GRP</t>
  </si>
  <si>
    <t>Gurupi</t>
  </si>
  <si>
    <t>UAFI</t>
  </si>
  <si>
    <t>Isfana Airport</t>
  </si>
  <si>
    <t>Isfana</t>
  </si>
  <si>
    <t>UT1E</t>
  </si>
  <si>
    <t>Pitnyak Airport</t>
  </si>
  <si>
    <t>Gazojak</t>
  </si>
  <si>
    <t>YHRG</t>
  </si>
  <si>
    <t>Haddon Rig Airport</t>
  </si>
  <si>
    <t>YKHG</t>
  </si>
  <si>
    <t>Katherine Gorge Airport</t>
  </si>
  <si>
    <t>YMCS</t>
  </si>
  <si>
    <t>Macrossan Airport</t>
  </si>
  <si>
    <t>YUMU</t>
  </si>
  <si>
    <t>Umuwa Airport</t>
  </si>
  <si>
    <t>YWEE</t>
  </si>
  <si>
    <t>Wooleen Homestead Airport</t>
  </si>
  <si>
    <t>RJTU</t>
  </si>
  <si>
    <t>Utsunomiya Airport</t>
  </si>
  <si>
    <t>JP-09</t>
  </si>
  <si>
    <t>Utsunomiya</t>
  </si>
  <si>
    <t>LIRZ</t>
  </si>
  <si>
    <t>Perugia San Francesco d'Assisi вЂ“ Umbria International Airport</t>
  </si>
  <si>
    <t>PEG</t>
  </si>
  <si>
    <t>IT-55</t>
  </si>
  <si>
    <t>Perugia</t>
  </si>
  <si>
    <t>CYZH</t>
  </si>
  <si>
    <t>Slave Lake Airport</t>
  </si>
  <si>
    <t>YZH</t>
  </si>
  <si>
    <t>Slave Lake</t>
  </si>
  <si>
    <t>SVSB</t>
  </si>
  <si>
    <t>Santa BГЎrbara de Barinas Airport</t>
  </si>
  <si>
    <t>SBB</t>
  </si>
  <si>
    <t>Santa BГЎrbara</t>
  </si>
  <si>
    <t>SAZW</t>
  </si>
  <si>
    <t>Cutral-Co Airport</t>
  </si>
  <si>
    <t>CUT</t>
  </si>
  <si>
    <t>Cutral-Co</t>
  </si>
  <si>
    <t>AYGN</t>
  </si>
  <si>
    <t>Gurney Airport</t>
  </si>
  <si>
    <t>GUR</t>
  </si>
  <si>
    <t>PG-MBA</t>
  </si>
  <si>
    <t>Gurney</t>
  </si>
  <si>
    <t>EGWU</t>
  </si>
  <si>
    <t>RAF Northolt</t>
  </si>
  <si>
    <t>NHT</t>
  </si>
  <si>
    <t>YSHK</t>
  </si>
  <si>
    <t>Shark Bay Airport</t>
  </si>
  <si>
    <t>MJK</t>
  </si>
  <si>
    <t>Denham</t>
  </si>
  <si>
    <t>LFPT</t>
  </si>
  <si>
    <t>AГ©rodrome de Pontoise - Cormeilles en Vexin</t>
  </si>
  <si>
    <t>POX</t>
  </si>
  <si>
    <t>Cormeilles-en-Vexin</t>
  </si>
  <si>
    <t>SKPB</t>
  </si>
  <si>
    <t>Puerto BolГ­var Airport</t>
  </si>
  <si>
    <t>CO-LAG</t>
  </si>
  <si>
    <t>Portete</t>
  </si>
  <si>
    <t>YBCK</t>
  </si>
  <si>
    <t>Blackall Airport</t>
  </si>
  <si>
    <t>BKQ</t>
  </si>
  <si>
    <t>Blackall</t>
  </si>
  <si>
    <t>YWHA</t>
  </si>
  <si>
    <t>Whyalla Airport</t>
  </si>
  <si>
    <t>WYA</t>
  </si>
  <si>
    <t>Whyalla</t>
  </si>
  <si>
    <t>CYQF</t>
  </si>
  <si>
    <t>Red Deer Regional Airport</t>
  </si>
  <si>
    <t>YQF</t>
  </si>
  <si>
    <t>Red Deer</t>
  </si>
  <si>
    <t>SJKA</t>
  </si>
  <si>
    <t>Aerocampo Airport</t>
  </si>
  <si>
    <t>SVCB</t>
  </si>
  <si>
    <t>Aeropuerto "General Tomas de Heres". Ciudad Bolivar</t>
  </si>
  <si>
    <t>CBL</t>
  </si>
  <si>
    <t>FZAB</t>
  </si>
  <si>
    <t>Ndolo Airport</t>
  </si>
  <si>
    <t>NLO</t>
  </si>
  <si>
    <t>N'dolo</t>
  </si>
  <si>
    <t>YPKS</t>
  </si>
  <si>
    <t>Parkes Airport</t>
  </si>
  <si>
    <t>PKE</t>
  </si>
  <si>
    <t>Parkes</t>
  </si>
  <si>
    <t>EGNE</t>
  </si>
  <si>
    <t>Retford Gamston Airport</t>
  </si>
  <si>
    <t>Gamston</t>
  </si>
  <si>
    <t>MMCA</t>
  </si>
  <si>
    <t>Cananea National Airport</t>
  </si>
  <si>
    <t>CNA</t>
  </si>
  <si>
    <t>Cananea</t>
  </si>
  <si>
    <t>SKVL</t>
  </si>
  <si>
    <t>VelГЎsquez Airport</t>
  </si>
  <si>
    <t>PYA</t>
  </si>
  <si>
    <t>Puerto BoyacГЎ</t>
  </si>
  <si>
    <t>SVTC</t>
  </si>
  <si>
    <t>Tucupita Airport</t>
  </si>
  <si>
    <t>TUV</t>
  </si>
  <si>
    <t>VE-Y</t>
  </si>
  <si>
    <t>Tucupita</t>
  </si>
  <si>
    <t>YNRV</t>
  </si>
  <si>
    <t>Ravensthorpe Airport</t>
  </si>
  <si>
    <t>RVT</t>
  </si>
  <si>
    <t>YORL</t>
  </si>
  <si>
    <t>Orleans Farm Airport</t>
  </si>
  <si>
    <t>YTCK</t>
  </si>
  <si>
    <t>Torrens Creek Airport</t>
  </si>
  <si>
    <t>145</t>
  </si>
  <si>
    <t>HE22</t>
  </si>
  <si>
    <t>Baluza Airport</t>
  </si>
  <si>
    <t>EG-PTS</t>
  </si>
  <si>
    <t>Qesm Ramanah</t>
  </si>
  <si>
    <t>HTIR</t>
  </si>
  <si>
    <t>Iringa Airport</t>
  </si>
  <si>
    <t>IRI</t>
  </si>
  <si>
    <t>TZ-04</t>
  </si>
  <si>
    <t>Nduli</t>
  </si>
  <si>
    <t>MM47</t>
  </si>
  <si>
    <t>Jaujilla - Zacapu Municipal Airport</t>
  </si>
  <si>
    <t>Zacapu</t>
  </si>
  <si>
    <t>YCAR</t>
  </si>
  <si>
    <t>Carnarvon Airport</t>
  </si>
  <si>
    <t>CVQ</t>
  </si>
  <si>
    <t>Carnarvon</t>
  </si>
  <si>
    <t>CNQ4</t>
  </si>
  <si>
    <t>Tillsonburg Airport</t>
  </si>
  <si>
    <t>Tillsonburg</t>
  </si>
  <si>
    <t>EDRY</t>
  </si>
  <si>
    <t>Speyer Airfield</t>
  </si>
  <si>
    <t>Speyer</t>
  </si>
  <si>
    <t>VYBM</t>
  </si>
  <si>
    <t>Banmaw Airport</t>
  </si>
  <si>
    <t>BMO</t>
  </si>
  <si>
    <t>Banmaw</t>
  </si>
  <si>
    <t>VYKL</t>
  </si>
  <si>
    <t>Kalay Airport</t>
  </si>
  <si>
    <t>KMV</t>
  </si>
  <si>
    <t>Kalemyo</t>
  </si>
  <si>
    <t>VYTD</t>
  </si>
  <si>
    <t>Thandwe Airport</t>
  </si>
  <si>
    <t>SNW</t>
  </si>
  <si>
    <t>Thandwe</t>
  </si>
  <si>
    <t>CYME</t>
  </si>
  <si>
    <t>Matane Airport</t>
  </si>
  <si>
    <t>YME</t>
  </si>
  <si>
    <t>Matane</t>
  </si>
  <si>
    <t>CYQH</t>
  </si>
  <si>
    <t>Watson Lake Airport</t>
  </si>
  <si>
    <t>YQH</t>
  </si>
  <si>
    <t>Watson Lake</t>
  </si>
  <si>
    <t>CYQZ</t>
  </si>
  <si>
    <t>Quesnel Airport</t>
  </si>
  <si>
    <t>YQZ</t>
  </si>
  <si>
    <t>Quesnel</t>
  </si>
  <si>
    <t>CYRM</t>
  </si>
  <si>
    <t>Rocky Mountain House Airport</t>
  </si>
  <si>
    <t>YRM</t>
  </si>
  <si>
    <t>Rocky Mountain House</t>
  </si>
  <si>
    <t>CYYU</t>
  </si>
  <si>
    <t>Kapuskasing Airport</t>
  </si>
  <si>
    <t>YYU</t>
  </si>
  <si>
    <t>Kapuskasing</t>
  </si>
  <si>
    <t>CZUM</t>
  </si>
  <si>
    <t>Churchill Falls Airport</t>
  </si>
  <si>
    <t>ZUM</t>
  </si>
  <si>
    <t>Churchill Falls</t>
  </si>
  <si>
    <t>IN-0024</t>
  </si>
  <si>
    <t>Baramati Airport</t>
  </si>
  <si>
    <t>YAGD</t>
  </si>
  <si>
    <t>Augustus Downs Airport</t>
  </si>
  <si>
    <t>AUD</t>
  </si>
  <si>
    <t>YNTN</t>
  </si>
  <si>
    <t>Normanton Airport</t>
  </si>
  <si>
    <t>NTN</t>
  </si>
  <si>
    <t>Normanton</t>
  </si>
  <si>
    <t>YORG</t>
  </si>
  <si>
    <t>Orange Airport</t>
  </si>
  <si>
    <t>OAG</t>
  </si>
  <si>
    <t>Orange</t>
  </si>
  <si>
    <t>FBJW</t>
  </si>
  <si>
    <t>Jwaneng Airport</t>
  </si>
  <si>
    <t>JWA</t>
  </si>
  <si>
    <t>BW-SO</t>
  </si>
  <si>
    <t>Jwaneng</t>
  </si>
  <si>
    <t>LICG</t>
  </si>
  <si>
    <t>Pantelleria Airport</t>
  </si>
  <si>
    <t>PNL</t>
  </si>
  <si>
    <t>Pantelleria (TP)</t>
  </si>
  <si>
    <t>SEMH</t>
  </si>
  <si>
    <t>General Manuel Serrano Airport</t>
  </si>
  <si>
    <t>MCH</t>
  </si>
  <si>
    <t>Machala</t>
  </si>
  <si>
    <t>AYGR</t>
  </si>
  <si>
    <t>Girua Airport</t>
  </si>
  <si>
    <t>PNP</t>
  </si>
  <si>
    <t>PG-NPP</t>
  </si>
  <si>
    <t>Popondetta</t>
  </si>
  <si>
    <t>OYBN</t>
  </si>
  <si>
    <t>Beihan Airport</t>
  </si>
  <si>
    <t>BHN</t>
  </si>
  <si>
    <t>SBCX</t>
  </si>
  <si>
    <t>Hugo Cantergiani Regional Airport</t>
  </si>
  <si>
    <t>CXJ</t>
  </si>
  <si>
    <t>Caxias Do Sul</t>
  </si>
  <si>
    <t>SBTD</t>
  </si>
  <si>
    <t>Toledo - Luiz Dalcanale Filho Municipal Airport</t>
  </si>
  <si>
    <t>TOW</t>
  </si>
  <si>
    <t>Toledo</t>
  </si>
  <si>
    <t>VAHB</t>
  </si>
  <si>
    <t>Hubli Airport</t>
  </si>
  <si>
    <t>HBX</t>
  </si>
  <si>
    <t>Hubli</t>
  </si>
  <si>
    <t>YNIC</t>
  </si>
  <si>
    <t>Nicholson Airport</t>
  </si>
  <si>
    <t>NLS</t>
  </si>
  <si>
    <t>ESSB</t>
  </si>
  <si>
    <t>Stockholm-Bromma Airport</t>
  </si>
  <si>
    <t>BMA</t>
  </si>
  <si>
    <t>SA14</t>
  </si>
  <si>
    <t>Miramar Airport</t>
  </si>
  <si>
    <t>MJR</t>
  </si>
  <si>
    <t>Miramar</t>
  </si>
  <si>
    <t>OP1A</t>
  </si>
  <si>
    <t>Jam Nida Northwest Airport</t>
  </si>
  <si>
    <t>Jam Nida</t>
  </si>
  <si>
    <t>DNZA</t>
  </si>
  <si>
    <t>Zaria Airport</t>
  </si>
  <si>
    <t>ZAR</t>
  </si>
  <si>
    <t>Zaria</t>
  </si>
  <si>
    <t>SWCA</t>
  </si>
  <si>
    <t>Carauari Airport</t>
  </si>
  <si>
    <t>CAF</t>
  </si>
  <si>
    <t>Carauari</t>
  </si>
  <si>
    <t>TQPF</t>
  </si>
  <si>
    <t>Clayton J Lloyd International Airport</t>
  </si>
  <si>
    <t>AI</t>
  </si>
  <si>
    <t>AXA</t>
  </si>
  <si>
    <t>AI-U-A</t>
  </si>
  <si>
    <t>The Valley</t>
  </si>
  <si>
    <t>America/Anguilla</t>
  </si>
  <si>
    <t>SA05</t>
  </si>
  <si>
    <t>Bell Ville Airport</t>
  </si>
  <si>
    <t>Bell Ville</t>
  </si>
  <si>
    <t>FEFT</t>
  </si>
  <si>
    <t>BerbГ©rati Airport</t>
  </si>
  <si>
    <t>BBT</t>
  </si>
  <si>
    <t>CF-HS</t>
  </si>
  <si>
    <t>BerbГ©rati</t>
  </si>
  <si>
    <t>SBCR</t>
  </si>
  <si>
    <t>CorumbГЎ International Airport</t>
  </si>
  <si>
    <t>CMG</t>
  </si>
  <si>
    <t>CorumbГЎ</t>
  </si>
  <si>
    <t>SCHA</t>
  </si>
  <si>
    <t>Chamonate Airport</t>
  </si>
  <si>
    <t>SVSE</t>
  </si>
  <si>
    <t>Santa Elena de Uairen Airport</t>
  </si>
  <si>
    <t>SNV</t>
  </si>
  <si>
    <t>UKLC</t>
  </si>
  <si>
    <t>Lutsk Airport</t>
  </si>
  <si>
    <t>UCK</t>
  </si>
  <si>
    <t>UA-07</t>
  </si>
  <si>
    <t>Lutsk</t>
  </si>
  <si>
    <t>WATE</t>
  </si>
  <si>
    <t>Ende (H Hasan Aroeboesman) Airport</t>
  </si>
  <si>
    <t>ENE</t>
  </si>
  <si>
    <t>Ende-Flores Island</t>
  </si>
  <si>
    <t>WAJW</t>
  </si>
  <si>
    <t>Wamena Airport</t>
  </si>
  <si>
    <t>WMX</t>
  </si>
  <si>
    <t>Wamena, Jayawijaya Regency, Papua Province</t>
  </si>
  <si>
    <t>YDMG</t>
  </si>
  <si>
    <t>Doomadgee Airport</t>
  </si>
  <si>
    <t>DMD</t>
  </si>
  <si>
    <t>LIRI</t>
  </si>
  <si>
    <t>Salerno Costa d'Amalfi Airport</t>
  </si>
  <si>
    <t>QSR</t>
  </si>
  <si>
    <t>Salerno</t>
  </si>
  <si>
    <t>LIRQ</t>
  </si>
  <si>
    <t>Peretola Airport</t>
  </si>
  <si>
    <t>FLR</t>
  </si>
  <si>
    <t>Firenze</t>
  </si>
  <si>
    <t>UKFK</t>
  </si>
  <si>
    <t>Kerch Airport</t>
  </si>
  <si>
    <t>KHC</t>
  </si>
  <si>
    <t>Kerch</t>
  </si>
  <si>
    <t>WI1B</t>
  </si>
  <si>
    <t>Batujajar Airport</t>
  </si>
  <si>
    <t>DAOI</t>
  </si>
  <si>
    <t>Chlef Aboubakr Belkaid International Airport</t>
  </si>
  <si>
    <t>CFK</t>
  </si>
  <si>
    <t>DZ-02</t>
  </si>
  <si>
    <t>Chlef</t>
  </si>
  <si>
    <t>EDTG</t>
  </si>
  <si>
    <t>Flugplatz Bremgarten</t>
  </si>
  <si>
    <t>Bremgarten</t>
  </si>
  <si>
    <t>FVKB</t>
  </si>
  <si>
    <t>Kariba International Airport</t>
  </si>
  <si>
    <t>KAB</t>
  </si>
  <si>
    <t>ZW-MW</t>
  </si>
  <si>
    <t>Kariba</t>
  </si>
  <si>
    <t>LFLA</t>
  </si>
  <si>
    <t>Auxerre-Branches Airport</t>
  </si>
  <si>
    <t>AUF</t>
  </si>
  <si>
    <t>Auxerre/Branches</t>
  </si>
  <si>
    <t>LFQB</t>
  </si>
  <si>
    <t>Troyes-Barberey Airport</t>
  </si>
  <si>
    <t>Troyes/Barberey</t>
  </si>
  <si>
    <t>MDJB</t>
  </si>
  <si>
    <t>La Isabela International Airport</t>
  </si>
  <si>
    <t>JBQ</t>
  </si>
  <si>
    <t>La Isabela</t>
  </si>
  <si>
    <t>SA34</t>
  </si>
  <si>
    <t>Trelew Aeroclub Airport</t>
  </si>
  <si>
    <t>Trelew</t>
  </si>
  <si>
    <t>SA40</t>
  </si>
  <si>
    <t>San Juan Aeroclub Airport</t>
  </si>
  <si>
    <t>SA44</t>
  </si>
  <si>
    <t>Londres/BelГ©n Airport</t>
  </si>
  <si>
    <t>Londres/BelГ©n</t>
  </si>
  <si>
    <t>SCRG</t>
  </si>
  <si>
    <t>La Independencia Airport</t>
  </si>
  <si>
    <t>CL-LI</t>
  </si>
  <si>
    <t>Rancagua</t>
  </si>
  <si>
    <t>SKRH</t>
  </si>
  <si>
    <t>Almirante Padilla Airport</t>
  </si>
  <si>
    <t>RCH</t>
  </si>
  <si>
    <t>Riohacha</t>
  </si>
  <si>
    <t>SWKQ</t>
  </si>
  <si>
    <t>Serra da Capivara Airport</t>
  </si>
  <si>
    <t>SГЈo Raimundo Nonato</t>
  </si>
  <si>
    <t>WADW</t>
  </si>
  <si>
    <t>Umbu Mehang Kunda Airport</t>
  </si>
  <si>
    <t>WGP</t>
  </si>
  <si>
    <t>Waingapu-Sumba Island</t>
  </si>
  <si>
    <t>WAOI</t>
  </si>
  <si>
    <t>Iskandar Airport</t>
  </si>
  <si>
    <t>PKN</t>
  </si>
  <si>
    <t>Pangkalanbun-Borneo Island</t>
  </si>
  <si>
    <t>WAOK</t>
  </si>
  <si>
    <t>Gusti Syamsir Alam Airport</t>
  </si>
  <si>
    <t>KBU</t>
  </si>
  <si>
    <t>Stagen - Laut Island</t>
  </si>
  <si>
    <t>WRKR</t>
  </si>
  <si>
    <t>David Constantijn Saudale Airport</t>
  </si>
  <si>
    <t>RTI</t>
  </si>
  <si>
    <t>Ba'a - Rote Island</t>
  </si>
  <si>
    <t>YALA</t>
  </si>
  <si>
    <t>Marla Airport</t>
  </si>
  <si>
    <t>MRP</t>
  </si>
  <si>
    <t>YKMP</t>
  </si>
  <si>
    <t>Kempsey Airport</t>
  </si>
  <si>
    <t>KPS</t>
  </si>
  <si>
    <t>YPAG</t>
  </si>
  <si>
    <t>Port Augusta Airport</t>
  </si>
  <si>
    <t>PUG</t>
  </si>
  <si>
    <t>YWYY</t>
  </si>
  <si>
    <t>Wynyard Airport</t>
  </si>
  <si>
    <t>BWT</t>
  </si>
  <si>
    <t>Burnie</t>
  </si>
  <si>
    <t>MYBS</t>
  </si>
  <si>
    <t>South Bimini Airport</t>
  </si>
  <si>
    <t>BIM</t>
  </si>
  <si>
    <t>BS-BI</t>
  </si>
  <si>
    <t>South Bimini</t>
  </si>
  <si>
    <t>YBOK</t>
  </si>
  <si>
    <t>Oakey Airport</t>
  </si>
  <si>
    <t>OKY</t>
  </si>
  <si>
    <t>EGOW</t>
  </si>
  <si>
    <t>RAF Woodvale</t>
  </si>
  <si>
    <t>Southport</t>
  </si>
  <si>
    <t>WADB</t>
  </si>
  <si>
    <t>Muhammad Salahuddin Airport</t>
  </si>
  <si>
    <t>BMU</t>
  </si>
  <si>
    <t>Bima-Sumbawa Island</t>
  </si>
  <si>
    <t>YLIS</t>
  </si>
  <si>
    <t>Lismore Airport</t>
  </si>
  <si>
    <t>LSY</t>
  </si>
  <si>
    <t>Lismore</t>
  </si>
  <si>
    <t>AYGA</t>
  </si>
  <si>
    <t>Goroka Airport</t>
  </si>
  <si>
    <t>GKA</t>
  </si>
  <si>
    <t>PG-EHG</t>
  </si>
  <si>
    <t>Goronka</t>
  </si>
  <si>
    <t>CCR3</t>
  </si>
  <si>
    <t>Florenceville Airport</t>
  </si>
  <si>
    <t>Florenceville</t>
  </si>
  <si>
    <t>ETHL</t>
  </si>
  <si>
    <t>Laupheim Air Base</t>
  </si>
  <si>
    <t>OPGT</t>
  </si>
  <si>
    <t>Gilgit Airport</t>
  </si>
  <si>
    <t>GIL</t>
  </si>
  <si>
    <t>Gilgit</t>
  </si>
  <si>
    <t>YGDH</t>
  </si>
  <si>
    <t>Gunnedah Airport</t>
  </si>
  <si>
    <t>GUH</t>
  </si>
  <si>
    <t>YBWP</t>
  </si>
  <si>
    <t>Weipa Airport</t>
  </si>
  <si>
    <t>WEI</t>
  </si>
  <si>
    <t>YHUG</t>
  </si>
  <si>
    <t>Hughenden Airport</t>
  </si>
  <si>
    <t>HGD</t>
  </si>
  <si>
    <t>YNYN</t>
  </si>
  <si>
    <t>Nyngan Airport</t>
  </si>
  <si>
    <t>NYN</t>
  </si>
  <si>
    <t>EBCV</t>
  </si>
  <si>
    <t>ChiГЁvres Air Base</t>
  </si>
  <si>
    <t>ChiГЁvres</t>
  </si>
  <si>
    <t>FAUL</t>
  </si>
  <si>
    <t>Prince Mangosuthu Buthelezi Airport</t>
  </si>
  <si>
    <t>ULD</t>
  </si>
  <si>
    <t>Ulundi</t>
  </si>
  <si>
    <t>FBSN</t>
  </si>
  <si>
    <t>Sua Pan Airport</t>
  </si>
  <si>
    <t>SXN</t>
  </si>
  <si>
    <t>Sowa</t>
  </si>
  <si>
    <t>RJFA</t>
  </si>
  <si>
    <t>JASDF Ashiya Air Base</t>
  </si>
  <si>
    <t>Ashiya</t>
  </si>
  <si>
    <t>SBJV</t>
  </si>
  <si>
    <t>Lauro Carneiro de Loyola Airport</t>
  </si>
  <si>
    <t>JOI</t>
  </si>
  <si>
    <t>Joinville</t>
  </si>
  <si>
    <t>SBSR</t>
  </si>
  <si>
    <t>Prof. Eribelto Manoel Reino State Airport</t>
  </si>
  <si>
    <t>SJP</t>
  </si>
  <si>
    <t>SГЈo JosГ© Do Rio Preto</t>
  </si>
  <si>
    <t>SCBE</t>
  </si>
  <si>
    <t>Barriles Airport</t>
  </si>
  <si>
    <t>TOQ</t>
  </si>
  <si>
    <t>Tocopilla</t>
  </si>
  <si>
    <t>SKPA</t>
  </si>
  <si>
    <t>Juan Jose Rondon Airport</t>
  </si>
  <si>
    <t>Paipa</t>
  </si>
  <si>
    <t>SWJU</t>
  </si>
  <si>
    <t>Juruena Airport</t>
  </si>
  <si>
    <t>JRN</t>
  </si>
  <si>
    <t>Juruena</t>
  </si>
  <si>
    <t>YTJI</t>
  </si>
  <si>
    <t>Tjirrkarli Airport</t>
  </si>
  <si>
    <t>YWGT</t>
  </si>
  <si>
    <t>Wangaratta Airport</t>
  </si>
  <si>
    <t>WGT</t>
  </si>
  <si>
    <t>HTAR</t>
  </si>
  <si>
    <t>Arusha Airport</t>
  </si>
  <si>
    <t>ARK</t>
  </si>
  <si>
    <t>UA34</t>
  </si>
  <si>
    <t>Chardara Airport</t>
  </si>
  <si>
    <t>Shardara</t>
  </si>
  <si>
    <t>MM73</t>
  </si>
  <si>
    <t>Huetamo Airport</t>
  </si>
  <si>
    <t>Huetamo</t>
  </si>
  <si>
    <t>OE46</t>
  </si>
  <si>
    <t>Al Lidem Airport</t>
  </si>
  <si>
    <t>YGLA</t>
  </si>
  <si>
    <t>Gladstone Airport</t>
  </si>
  <si>
    <t>GLT</t>
  </si>
  <si>
    <t>Gladstone</t>
  </si>
  <si>
    <t>VLSK</t>
  </si>
  <si>
    <t>Savannakhet Airport</t>
  </si>
  <si>
    <t>ZVK</t>
  </si>
  <si>
    <t>LA-SV</t>
  </si>
  <si>
    <t>HTMA</t>
  </si>
  <si>
    <t>Mafia Airport</t>
  </si>
  <si>
    <t>MFA</t>
  </si>
  <si>
    <t>TZ-19</t>
  </si>
  <si>
    <t>Kilindoni</t>
  </si>
  <si>
    <t>LFLP</t>
  </si>
  <si>
    <t>Annecy-Haute-Savoie-Mont Blanc Airport</t>
  </si>
  <si>
    <t>NCY</t>
  </si>
  <si>
    <t>Annecy/Meythet</t>
  </si>
  <si>
    <t>LFQG</t>
  </si>
  <si>
    <t>Nevers-Fourchambault Airport</t>
  </si>
  <si>
    <t>NVS</t>
  </si>
  <si>
    <t>Nevers/Fourchambault</t>
  </si>
  <si>
    <t>SVMD</t>
  </si>
  <si>
    <t>Alberto Carnevalli Airport</t>
  </si>
  <si>
    <t>MRD</t>
  </si>
  <si>
    <t>SWSI</t>
  </si>
  <si>
    <t>Presidente JoГЈo Batista Figueiredo Airport</t>
  </si>
  <si>
    <t>OPS</t>
  </si>
  <si>
    <t>Sinop</t>
  </si>
  <si>
    <t>YCWR</t>
  </si>
  <si>
    <t>Cowra Airport</t>
  </si>
  <si>
    <t>CWT</t>
  </si>
  <si>
    <t>ETHM</t>
  </si>
  <si>
    <t>Mendig Airfield</t>
  </si>
  <si>
    <t>LGSK</t>
  </si>
  <si>
    <t>Skiathos Island National Airport</t>
  </si>
  <si>
    <t>JSI</t>
  </si>
  <si>
    <t>Skiathos</t>
  </si>
  <si>
    <t>YCKN</t>
  </si>
  <si>
    <t>Cooktown Airport</t>
  </si>
  <si>
    <t>CTN</t>
  </si>
  <si>
    <t>YWLG</t>
  </si>
  <si>
    <t>Walgett Airport</t>
  </si>
  <si>
    <t>WGE</t>
  </si>
  <si>
    <t>RPMQ</t>
  </si>
  <si>
    <t>Mati National Airport</t>
  </si>
  <si>
    <t>MXI</t>
  </si>
  <si>
    <t>PH-DAO</t>
  </si>
  <si>
    <t>Mati</t>
  </si>
  <si>
    <t>SBCD</t>
  </si>
  <si>
    <t>CaГ§ador Airport</t>
  </si>
  <si>
    <t>CFC</t>
  </si>
  <si>
    <t>CaГ§ador</t>
  </si>
  <si>
    <t>SBNM</t>
  </si>
  <si>
    <t>Santo Г‚ngelo Airport</t>
  </si>
  <si>
    <t>GEL</t>
  </si>
  <si>
    <t>Santo Г‚ngelo</t>
  </si>
  <si>
    <t>SKAS</t>
  </si>
  <si>
    <t>Tres De Mayo Airport</t>
  </si>
  <si>
    <t>PUU</t>
  </si>
  <si>
    <t>CO-PUT</t>
  </si>
  <si>
    <t>Puerto AsГ­s</t>
  </si>
  <si>
    <t>VLPS</t>
  </si>
  <si>
    <t>Pakse International Airport</t>
  </si>
  <si>
    <t>PKZ</t>
  </si>
  <si>
    <t>LA-CH</t>
  </si>
  <si>
    <t>Pakse</t>
  </si>
  <si>
    <t>FAGY</t>
  </si>
  <si>
    <t>Greytown Airport</t>
  </si>
  <si>
    <t>Greytown</t>
  </si>
  <si>
    <t>MX-0226</t>
  </si>
  <si>
    <t>Campo Rio Verde Airport</t>
  </si>
  <si>
    <t>Rio Verde</t>
  </si>
  <si>
    <t>ENKJ</t>
  </si>
  <si>
    <t>LillestrГёm Airport, Kjeller</t>
  </si>
  <si>
    <t>Kjeller</t>
  </si>
  <si>
    <t>NZRO</t>
  </si>
  <si>
    <t>Rotorua Regional Airport</t>
  </si>
  <si>
    <t>ROT</t>
  </si>
  <si>
    <t>Rotorua</t>
  </si>
  <si>
    <t>TJIG</t>
  </si>
  <si>
    <t>Fernando Luis Ribas Dominicci Airport</t>
  </si>
  <si>
    <t>SIG</t>
  </si>
  <si>
    <t>EDGS</t>
  </si>
  <si>
    <t>Siegerland Airport</t>
  </si>
  <si>
    <t>SGE</t>
  </si>
  <si>
    <t>FNBG</t>
  </si>
  <si>
    <t>Benguela 17th of September Airport</t>
  </si>
  <si>
    <t>BUG</t>
  </si>
  <si>
    <t>Benguela</t>
  </si>
  <si>
    <t>RKRN</t>
  </si>
  <si>
    <t>Icheon (G-510) Airfield</t>
  </si>
  <si>
    <t>Jinsangmi-ro</t>
  </si>
  <si>
    <t>SBGU</t>
  </si>
  <si>
    <t>Tancredo Thomas de Faria Airport</t>
  </si>
  <si>
    <t>GPB</t>
  </si>
  <si>
    <t>Guarapuava</t>
  </si>
  <si>
    <t>SNAM</t>
  </si>
  <si>
    <t>Santo AntГґnio do Amparo Airport</t>
  </si>
  <si>
    <t>Santo AntГґnio Do Amparo</t>
  </si>
  <si>
    <t>SNIO</t>
  </si>
  <si>
    <t>CipГі Airport</t>
  </si>
  <si>
    <t>CipГі</t>
  </si>
  <si>
    <t>YLAW</t>
  </si>
  <si>
    <t>Lawlers Airport</t>
  </si>
  <si>
    <t>LFRU</t>
  </si>
  <si>
    <t>Morlaix-Ploujean Airport</t>
  </si>
  <si>
    <t>MXN</t>
  </si>
  <si>
    <t>Morlaix/Ploujean</t>
  </si>
  <si>
    <t>YNAR</t>
  </si>
  <si>
    <t>Narrandera Airport</t>
  </si>
  <si>
    <t>NRA</t>
  </si>
  <si>
    <t>Narrandera</t>
  </si>
  <si>
    <t>YPOD</t>
  </si>
  <si>
    <t>Portland Airport</t>
  </si>
  <si>
    <t>PTJ</t>
  </si>
  <si>
    <t>CYCG</t>
  </si>
  <si>
    <t>Castlegar/West Kootenay Regional Airport</t>
  </si>
  <si>
    <t>YCG</t>
  </si>
  <si>
    <t>Castlegar</t>
  </si>
  <si>
    <t>CYXL</t>
  </si>
  <si>
    <t>Sioux Lookout Airport</t>
  </si>
  <si>
    <t>YXL</t>
  </si>
  <si>
    <t>Sioux Lookout</t>
  </si>
  <si>
    <t>LTAW</t>
  </si>
  <si>
    <t>Tokat Airport</t>
  </si>
  <si>
    <t>TJK</t>
  </si>
  <si>
    <t>TR-60</t>
  </si>
  <si>
    <t>Tokat</t>
  </si>
  <si>
    <t>MYAK</t>
  </si>
  <si>
    <t>Congo Town Airport</t>
  </si>
  <si>
    <t>TZN</t>
  </si>
  <si>
    <t>BS-SA</t>
  </si>
  <si>
    <t>Andros</t>
  </si>
  <si>
    <t>SAWO</t>
  </si>
  <si>
    <t>EstaciГіn Aeronaval Airport</t>
  </si>
  <si>
    <t>Ushuahia</t>
  </si>
  <si>
    <t>SBCA</t>
  </si>
  <si>
    <t>Coronel Adalberto Mendes da Silva Airport</t>
  </si>
  <si>
    <t>CAC</t>
  </si>
  <si>
    <t>Cascavel</t>
  </si>
  <si>
    <t>SKMJ</t>
  </si>
  <si>
    <t>Maicao Airport</t>
  </si>
  <si>
    <t>Maicao</t>
  </si>
  <si>
    <t>SNYU</t>
  </si>
  <si>
    <t>Iturama Airport</t>
  </si>
  <si>
    <t>Iturama</t>
  </si>
  <si>
    <t>VEBK</t>
  </si>
  <si>
    <t>Bokaro Airport</t>
  </si>
  <si>
    <t>VOML</t>
  </si>
  <si>
    <t>Mangalore International Airport</t>
  </si>
  <si>
    <t>IXE</t>
  </si>
  <si>
    <t>Mangalore</t>
  </si>
  <si>
    <t>YMRW</t>
  </si>
  <si>
    <t>Morawa Airport</t>
  </si>
  <si>
    <t>MWB</t>
  </si>
  <si>
    <t>CZML</t>
  </si>
  <si>
    <t>South Cariboo Region / 108 Mile Airport</t>
  </si>
  <si>
    <t>ZMH</t>
  </si>
  <si>
    <t>108 Mile</t>
  </si>
  <si>
    <t>YMOR</t>
  </si>
  <si>
    <t>Moree Airport</t>
  </si>
  <si>
    <t>MRZ</t>
  </si>
  <si>
    <t>Moree</t>
  </si>
  <si>
    <t>SCPS</t>
  </si>
  <si>
    <t>FOOH</t>
  </si>
  <si>
    <t>Omboue Hospital Airport</t>
  </si>
  <si>
    <t>OMB</t>
  </si>
  <si>
    <t>Omboue</t>
  </si>
  <si>
    <t>VYLS</t>
  </si>
  <si>
    <t>Lashio Airport</t>
  </si>
  <si>
    <t>LSH</t>
  </si>
  <si>
    <t>Lashio</t>
  </si>
  <si>
    <t>LFGA</t>
  </si>
  <si>
    <t>Colmar-Houssen Airport</t>
  </si>
  <si>
    <t>CMR</t>
  </si>
  <si>
    <t>Colmar/Houssen</t>
  </si>
  <si>
    <t>SNDT</t>
  </si>
  <si>
    <t>Diamantina Airport</t>
  </si>
  <si>
    <t>DTI</t>
  </si>
  <si>
    <t>Diamantina</t>
  </si>
  <si>
    <t>SSDO</t>
  </si>
  <si>
    <t>Dourados Airport</t>
  </si>
  <si>
    <t>DOU</t>
  </si>
  <si>
    <t>Dourados</t>
  </si>
  <si>
    <t>YBGO</t>
  </si>
  <si>
    <t>Balgo Hill Airport</t>
  </si>
  <si>
    <t>BQW</t>
  </si>
  <si>
    <t>Balgo</t>
  </si>
  <si>
    <t>FMSD</t>
  </si>
  <si>
    <t>TГґlanaro Airport</t>
  </si>
  <si>
    <t>FTU</t>
  </si>
  <si>
    <t>TГґlanaro</t>
  </si>
  <si>
    <t>YKML</t>
  </si>
  <si>
    <t>Kamileroi Airport</t>
  </si>
  <si>
    <t>KML</t>
  </si>
  <si>
    <t>YBYR</t>
  </si>
  <si>
    <t>Byrock Airport</t>
  </si>
  <si>
    <t>Byrock</t>
  </si>
  <si>
    <t>YWYM</t>
  </si>
  <si>
    <t>Wyndham Airport</t>
  </si>
  <si>
    <t>WYN</t>
  </si>
  <si>
    <t>BIHU</t>
  </si>
  <si>
    <t>HГєsavГ­k Airport</t>
  </si>
  <si>
    <t>HZK</t>
  </si>
  <si>
    <t>HГєsavГ­k</t>
  </si>
  <si>
    <t>FAVV</t>
  </si>
  <si>
    <t>Vereeniging Airport</t>
  </si>
  <si>
    <t>Vereeniging</t>
  </si>
  <si>
    <t>GAKY</t>
  </si>
  <si>
    <t>Kayes Dag Dag Airport</t>
  </si>
  <si>
    <t>KYS</t>
  </si>
  <si>
    <t>ML-1</t>
  </si>
  <si>
    <t>MM36</t>
  </si>
  <si>
    <t>Rancho San Salvador Northeast Airport</t>
  </si>
  <si>
    <t>SBIH</t>
  </si>
  <si>
    <t>Itaituba Airport</t>
  </si>
  <si>
    <t>ITB</t>
  </si>
  <si>
    <t>Itaituba</t>
  </si>
  <si>
    <t>VYMM</t>
  </si>
  <si>
    <t>Mawlamyine Airport</t>
  </si>
  <si>
    <t>MNU</t>
  </si>
  <si>
    <t>MM-15</t>
  </si>
  <si>
    <t>Mawlamyine</t>
  </si>
  <si>
    <t>GASO</t>
  </si>
  <si>
    <t>Dignangan Airport</t>
  </si>
  <si>
    <t>ML-3</t>
  </si>
  <si>
    <t>SEPC</t>
  </si>
  <si>
    <t>Patuca Airport</t>
  </si>
  <si>
    <t>Patuca</t>
  </si>
  <si>
    <t>YMER</t>
  </si>
  <si>
    <t>Merimbula Airport</t>
  </si>
  <si>
    <t>MIM</t>
  </si>
  <si>
    <t>Merimbula</t>
  </si>
  <si>
    <t>EDTM</t>
  </si>
  <si>
    <t>Mengen-Hohentengen Airport</t>
  </si>
  <si>
    <t>Mengen</t>
  </si>
  <si>
    <t>ESUT</t>
  </si>
  <si>
    <t>Hemavan Airport</t>
  </si>
  <si>
    <t>HMV</t>
  </si>
  <si>
    <t>Hemavan</t>
  </si>
  <si>
    <t>FYOG</t>
  </si>
  <si>
    <t>Oranjemund Airport</t>
  </si>
  <si>
    <t>OMD</t>
  </si>
  <si>
    <t>Oranjemund</t>
  </si>
  <si>
    <t>DRZD</t>
  </si>
  <si>
    <t>Dirkou Airport</t>
  </si>
  <si>
    <t>EFHN</t>
  </si>
  <si>
    <t>Hanko Airport</t>
  </si>
  <si>
    <t>Hanko</t>
  </si>
  <si>
    <t>EKTS</t>
  </si>
  <si>
    <t>Thisted Airport</t>
  </si>
  <si>
    <t>TED</t>
  </si>
  <si>
    <t>Thisted</t>
  </si>
  <si>
    <t>FALC</t>
  </si>
  <si>
    <t>Lime Acres Finsch Mine Airport</t>
  </si>
  <si>
    <t>LMR</t>
  </si>
  <si>
    <t>Lime Acres</t>
  </si>
  <si>
    <t>FASI</t>
  </si>
  <si>
    <t>Springs Airfield</t>
  </si>
  <si>
    <t>Del Fouche</t>
  </si>
  <si>
    <t>GOOK</t>
  </si>
  <si>
    <t>Kaolack Airport</t>
  </si>
  <si>
    <t>KLC</t>
  </si>
  <si>
    <t>SN-FK</t>
  </si>
  <si>
    <t>Kaolack</t>
  </si>
  <si>
    <t>GQND</t>
  </si>
  <si>
    <t>Tidjikja Airport</t>
  </si>
  <si>
    <t>TIY</t>
  </si>
  <si>
    <t>MR-09</t>
  </si>
  <si>
    <t>Tidjikja</t>
  </si>
  <si>
    <t>GQNS</t>
  </si>
  <si>
    <t>SГ©libaby Airport</t>
  </si>
  <si>
    <t>SEY</t>
  </si>
  <si>
    <t>MR-10</t>
  </si>
  <si>
    <t>SГ©libaby</t>
  </si>
  <si>
    <t>GUFA</t>
  </si>
  <si>
    <t>Fria Airport</t>
  </si>
  <si>
    <t>FIG</t>
  </si>
  <si>
    <t>GN-B</t>
  </si>
  <si>
    <t>Fria</t>
  </si>
  <si>
    <t>HEGO</t>
  </si>
  <si>
    <t>El Gouna Airport</t>
  </si>
  <si>
    <t>El Gouna</t>
  </si>
  <si>
    <t>KG-0018</t>
  </si>
  <si>
    <t>Kyzyl-Kiya Airport</t>
  </si>
  <si>
    <t>Kyzyl-Kiya</t>
  </si>
  <si>
    <t>LCP</t>
  </si>
  <si>
    <t>Loncopue Airport</t>
  </si>
  <si>
    <t>Loncopue</t>
  </si>
  <si>
    <t>LFMA</t>
  </si>
  <si>
    <t>Aix - Les Milles Airport</t>
  </si>
  <si>
    <t>Aix-en-Provence</t>
  </si>
  <si>
    <t>MM35</t>
  </si>
  <si>
    <t>Santa BГЎrbara Regional Airport</t>
  </si>
  <si>
    <t>Pungarabato</t>
  </si>
  <si>
    <t>MRPV</t>
  </si>
  <si>
    <t>TobГ­as BolaГ±os International Airport</t>
  </si>
  <si>
    <t>SYQ</t>
  </si>
  <si>
    <t>CR-SJ</t>
  </si>
  <si>
    <t>OTBK</t>
  </si>
  <si>
    <t>Al Khawr Airport</t>
  </si>
  <si>
    <t>QA-KH</t>
  </si>
  <si>
    <t>Al Khawr</t>
  </si>
  <si>
    <t>RPLV</t>
  </si>
  <si>
    <t>Fort Magsaysay Airport</t>
  </si>
  <si>
    <t>PH-NUE</t>
  </si>
  <si>
    <t>RU-LNX</t>
  </si>
  <si>
    <t>Smolensk South Airport</t>
  </si>
  <si>
    <t>SA38</t>
  </si>
  <si>
    <t>Las Lajas Airport</t>
  </si>
  <si>
    <t>Las Lajas</t>
  </si>
  <si>
    <t>SAAC</t>
  </si>
  <si>
    <t>Comodoro Pierrestegui Airport</t>
  </si>
  <si>
    <t>COC</t>
  </si>
  <si>
    <t>Concordia</t>
  </si>
  <si>
    <t>SBEK</t>
  </si>
  <si>
    <t>Jacareacanga Airport</t>
  </si>
  <si>
    <t>JCR</t>
  </si>
  <si>
    <t>Jacareacanga</t>
  </si>
  <si>
    <t>SBKG</t>
  </si>
  <si>
    <t>Presidente JoГЈo Suassuna Airport</t>
  </si>
  <si>
    <t>CPV</t>
  </si>
  <si>
    <t>Campina Grande</t>
  </si>
  <si>
    <t>SBMT</t>
  </si>
  <si>
    <t>Campo de Marte Airport</t>
  </si>
  <si>
    <t>SBTB</t>
  </si>
  <si>
    <t>Trombetas Airport</t>
  </si>
  <si>
    <t>TMT</t>
  </si>
  <si>
    <t>OriximinГЎ</t>
  </si>
  <si>
    <t>SBTS</t>
  </si>
  <si>
    <t>TiriГіs Airport</t>
  </si>
  <si>
    <t>Aldeia TiriГіs</t>
  </si>
  <si>
    <t>SBYA</t>
  </si>
  <si>
    <t>IauaretГЄ Airport</t>
  </si>
  <si>
    <t>SГЈo Gabriel da Cachoeira</t>
  </si>
  <si>
    <t>SDTY</t>
  </si>
  <si>
    <t>Usina SГЈo Martinho Airport</t>
  </si>
  <si>
    <t>PradГіpolis</t>
  </si>
  <si>
    <t>SERB</t>
  </si>
  <si>
    <t>Chimborazo Airport</t>
  </si>
  <si>
    <t>EC-H</t>
  </si>
  <si>
    <t>Riobamba</t>
  </si>
  <si>
    <t>SIFV</t>
  </si>
  <si>
    <t>Primo Bitti Airport</t>
  </si>
  <si>
    <t>Aracruz</t>
  </si>
  <si>
    <t>SJCA</t>
  </si>
  <si>
    <t>Comandante Vittorio Bonomi Airport</t>
  </si>
  <si>
    <t>Mococa</t>
  </si>
  <si>
    <t>SJCY</t>
  </si>
  <si>
    <t>EstГўncia Santa Rita Airport</t>
  </si>
  <si>
    <t>SJRV</t>
  </si>
  <si>
    <t>PCH Garganta da Jararaca Airport</t>
  </si>
  <si>
    <t>Nova MaringГЎ</t>
  </si>
  <si>
    <t>SJRW</t>
  </si>
  <si>
    <t>PCH Buriti Airport</t>
  </si>
  <si>
    <t>ГЃgua Clara</t>
  </si>
  <si>
    <t>SJVP</t>
  </si>
  <si>
    <t>Vila Pitinga Airport</t>
  </si>
  <si>
    <t>Presidente Figueiredo</t>
  </si>
  <si>
    <t>SKCO</t>
  </si>
  <si>
    <t>TCO</t>
  </si>
  <si>
    <t>Tumaco</t>
  </si>
  <si>
    <t>SKGI</t>
  </si>
  <si>
    <t>Santiago Vila Airport</t>
  </si>
  <si>
    <t>GIR</t>
  </si>
  <si>
    <t>Girardot</t>
  </si>
  <si>
    <t>SNBI</t>
  </si>
  <si>
    <t>Bacabal Airport</t>
  </si>
  <si>
    <t>Bacabal</t>
  </si>
  <si>
    <t>SNBR</t>
  </si>
  <si>
    <t>Barreiras Airport</t>
  </si>
  <si>
    <t>BRA</t>
  </si>
  <si>
    <t>Barreiras</t>
  </si>
  <si>
    <t>SNFE</t>
  </si>
  <si>
    <t>Comandante Paschoal PatrocГ­nio Filho Airport</t>
  </si>
  <si>
    <t>Alfenas</t>
  </si>
  <si>
    <t>SNFX</t>
  </si>
  <si>
    <t>SГЈo FГ©lix do Xingu Airport</t>
  </si>
  <si>
    <t>SXX</t>
  </si>
  <si>
    <t>SГЈo FГ©lix do Xingu</t>
  </si>
  <si>
    <t>SNGD</t>
  </si>
  <si>
    <t>Guadalupe Airport</t>
  </si>
  <si>
    <t>GDP</t>
  </si>
  <si>
    <t>Guadalupe</t>
  </si>
  <si>
    <t>SNOX</t>
  </si>
  <si>
    <t>OriximinГЎ Airport</t>
  </si>
  <si>
    <t>ORX</t>
  </si>
  <si>
    <t>SNPY</t>
  </si>
  <si>
    <t>SГЈo SebastiГЈo do ParaГ­so Airport</t>
  </si>
  <si>
    <t>SГЈo SebastiГЈo Do ParaГ­so</t>
  </si>
  <si>
    <t>SNTQ</t>
  </si>
  <si>
    <t>Buritirama Airport</t>
  </si>
  <si>
    <t>Buritirama</t>
  </si>
  <si>
    <t>SNTS</t>
  </si>
  <si>
    <t>Aeroporto Brigadeiro Firmino Ayres</t>
  </si>
  <si>
    <t>JPO</t>
  </si>
  <si>
    <t>Patos</t>
  </si>
  <si>
    <t>SNVS</t>
  </si>
  <si>
    <t>Breves Airport</t>
  </si>
  <si>
    <t>BVS</t>
  </si>
  <si>
    <t>Breves</t>
  </si>
  <si>
    <t>SSFA</t>
  </si>
  <si>
    <t>Foz do Areia Airport</t>
  </si>
  <si>
    <t>PinhГЈo</t>
  </si>
  <si>
    <t>SWJN</t>
  </si>
  <si>
    <t>JuГ­na Airport</t>
  </si>
  <si>
    <t>JIA</t>
  </si>
  <si>
    <t>JuГ­na</t>
  </si>
  <si>
    <t>SWKO</t>
  </si>
  <si>
    <t>Coari Airport</t>
  </si>
  <si>
    <t>CIZ</t>
  </si>
  <si>
    <t>Coari</t>
  </si>
  <si>
    <t>SWNK</t>
  </si>
  <si>
    <t>Novo Campo Airport</t>
  </si>
  <si>
    <t>BCR</t>
  </si>
  <si>
    <t>Boca do Acre</t>
  </si>
  <si>
    <t>SWXE</t>
  </si>
  <si>
    <t>PCH Paranatinga II Airport</t>
  </si>
  <si>
    <t>CampinГЎpolis</t>
  </si>
  <si>
    <t>VDBG</t>
  </si>
  <si>
    <t>Battambang Airport</t>
  </si>
  <si>
    <t>BBM</t>
  </si>
  <si>
    <t>KH-2</t>
  </si>
  <si>
    <t>Battambang</t>
  </si>
  <si>
    <t>WASK</t>
  </si>
  <si>
    <t>Kaimana Airport</t>
  </si>
  <si>
    <t>KNG</t>
  </si>
  <si>
    <t>Kaimana-Papua Island</t>
  </si>
  <si>
    <t>YBCR</t>
  </si>
  <si>
    <t>Batchelor Airport</t>
  </si>
  <si>
    <t>YCKA</t>
  </si>
  <si>
    <t>Curdimurka Airport</t>
  </si>
  <si>
    <t>YCRN</t>
  </si>
  <si>
    <t>Cranbrook Airport</t>
  </si>
  <si>
    <t>YDMR</t>
  </si>
  <si>
    <t>Delamere Station Airport</t>
  </si>
  <si>
    <t>YGID</t>
  </si>
  <si>
    <t>Gidgee Airport</t>
  </si>
  <si>
    <t>YGLS</t>
  </si>
  <si>
    <t>Giles Airport</t>
  </si>
  <si>
    <t>Warakurna</t>
  </si>
  <si>
    <t>YHSL</t>
  </si>
  <si>
    <t>Horseshoe Lights Airport</t>
  </si>
  <si>
    <t>YJAM</t>
  </si>
  <si>
    <t>Jameson Airport</t>
  </si>
  <si>
    <t>YJGP</t>
  </si>
  <si>
    <t>Jerramungup Airport</t>
  </si>
  <si>
    <t>YJUK</t>
  </si>
  <si>
    <t>Tjukurla Airport</t>
  </si>
  <si>
    <t>YKRY</t>
  </si>
  <si>
    <t>Kingaroy Airport</t>
  </si>
  <si>
    <t>KGY</t>
  </si>
  <si>
    <t>YMAU</t>
  </si>
  <si>
    <t>Mount Augusta Airport</t>
  </si>
  <si>
    <t>YMOU</t>
  </si>
  <si>
    <t>Moura Airport</t>
  </si>
  <si>
    <t>YMVM</t>
  </si>
  <si>
    <t>Mangrove Mountain Airport</t>
  </si>
  <si>
    <t>Mangrove Mountain</t>
  </si>
  <si>
    <t>YNAB</t>
  </si>
  <si>
    <t>Nabarlek Airport</t>
  </si>
  <si>
    <t>YPCS</t>
  </si>
  <si>
    <t>Pinnacles Homestead Airport</t>
  </si>
  <si>
    <t>YPLL</t>
  </si>
  <si>
    <t>Peak Hill Airport</t>
  </si>
  <si>
    <t>Peak Hill</t>
  </si>
  <si>
    <t>YPNI</t>
  </si>
  <si>
    <t>Prenti Downs Airport</t>
  </si>
  <si>
    <t>YTGI</t>
  </si>
  <si>
    <t>Trangie Airport</t>
  </si>
  <si>
    <t>148</t>
  </si>
  <si>
    <t>YWGW</t>
  </si>
  <si>
    <t>Wongawol Airport</t>
  </si>
  <si>
    <t>ZLAK</t>
  </si>
  <si>
    <t>Ankang Fuqiang Airport</t>
  </si>
  <si>
    <t>AKA</t>
  </si>
  <si>
    <t>Ankang</t>
  </si>
  <si>
    <t>GQNA</t>
  </si>
  <si>
    <t>Aioun el Atrouss Airport</t>
  </si>
  <si>
    <t>AEO</t>
  </si>
  <si>
    <t>MR-02</t>
  </si>
  <si>
    <t>Aioun El Atrouss</t>
  </si>
  <si>
    <t>YKBR</t>
  </si>
  <si>
    <t>Kalbarri Airport</t>
  </si>
  <si>
    <t>KAX</t>
  </si>
  <si>
    <t>Kalbarri</t>
  </si>
  <si>
    <t>YSMI</t>
  </si>
  <si>
    <t>Smithton Airport</t>
  </si>
  <si>
    <t>SIO</t>
  </si>
  <si>
    <t>OP17</t>
  </si>
  <si>
    <t>Dadu West Airport</t>
  </si>
  <si>
    <t>DDU</t>
  </si>
  <si>
    <t>Dadu</t>
  </si>
  <si>
    <t>SBBW</t>
  </si>
  <si>
    <t>Barra do GarГ§as Airport</t>
  </si>
  <si>
    <t>BPG</t>
  </si>
  <si>
    <t>Barra do GarГ§as</t>
  </si>
  <si>
    <t>ULAL</t>
  </si>
  <si>
    <t>Leshukonskoye Airport</t>
  </si>
  <si>
    <t>LDG</t>
  </si>
  <si>
    <t>Leshukonskoye</t>
  </si>
  <si>
    <t>AYWK</t>
  </si>
  <si>
    <t>Wewak International Airport</t>
  </si>
  <si>
    <t>WWK</t>
  </si>
  <si>
    <t>PG-ESW</t>
  </si>
  <si>
    <t>Wewak</t>
  </si>
  <si>
    <t>LPHR</t>
  </si>
  <si>
    <t>Horta Airport</t>
  </si>
  <si>
    <t>HOR</t>
  </si>
  <si>
    <t>Horta</t>
  </si>
  <si>
    <t>EDMA</t>
  </si>
  <si>
    <t>Augsburg Airport</t>
  </si>
  <si>
    <t>AGB</t>
  </si>
  <si>
    <t>Augsburg</t>
  </si>
  <si>
    <t>SNHS</t>
  </si>
  <si>
    <t>Santa MagalhГЈes Airport</t>
  </si>
  <si>
    <t>Serra Talhada</t>
  </si>
  <si>
    <t>YBLU</t>
  </si>
  <si>
    <t>Bellevue Airport</t>
  </si>
  <si>
    <t>ESST</t>
  </si>
  <si>
    <t>Torsby Airport</t>
  </si>
  <si>
    <t>TYF</t>
  </si>
  <si>
    <t>Torsby</t>
  </si>
  <si>
    <t>YOLD</t>
  </si>
  <si>
    <t>Olympic Dam Airport</t>
  </si>
  <si>
    <t>OLP</t>
  </si>
  <si>
    <t>Olympic Dam</t>
  </si>
  <si>
    <t>OKDI</t>
  </si>
  <si>
    <t>Udairi Army Air Field</t>
  </si>
  <si>
    <t>Camp Buehring</t>
  </si>
  <si>
    <t>UT1J</t>
  </si>
  <si>
    <t>Cheleken East Airport</t>
  </si>
  <si>
    <t>Cheleken</t>
  </si>
  <si>
    <t>YKGA</t>
  </si>
  <si>
    <t>Kingoonya Airport</t>
  </si>
  <si>
    <t>YWBR</t>
  </si>
  <si>
    <t>Warburton Airport</t>
  </si>
  <si>
    <t>AYHK</t>
  </si>
  <si>
    <t>Kimbe Airport</t>
  </si>
  <si>
    <t>HKN</t>
  </si>
  <si>
    <t>PG-WBK</t>
  </si>
  <si>
    <t>Hoskins</t>
  </si>
  <si>
    <t>FASB</t>
  </si>
  <si>
    <t>Springbok Airport</t>
  </si>
  <si>
    <t>SBU</t>
  </si>
  <si>
    <t>Springbok</t>
  </si>
  <si>
    <t>SVDW</t>
  </si>
  <si>
    <t>Ciudad Piar Airport</t>
  </si>
  <si>
    <t>SUSO</t>
  </si>
  <si>
    <t>Nueva Hesperides International Airport</t>
  </si>
  <si>
    <t>STY</t>
  </si>
  <si>
    <t>UY-SA</t>
  </si>
  <si>
    <t>Salto</t>
  </si>
  <si>
    <t>GQNF</t>
  </si>
  <si>
    <t>Kiffa Airport</t>
  </si>
  <si>
    <t>KFA</t>
  </si>
  <si>
    <t>MR-03</t>
  </si>
  <si>
    <t>Kiffa</t>
  </si>
  <si>
    <t>SWHP</t>
  </si>
  <si>
    <t>Olhos D`ГЎgua Airport</t>
  </si>
  <si>
    <t>GGB</t>
  </si>
  <si>
    <t>YMYB</t>
  </si>
  <si>
    <t>Maryborough Airport</t>
  </si>
  <si>
    <t>MBH</t>
  </si>
  <si>
    <t>Maryborough</t>
  </si>
  <si>
    <t>YPMQ</t>
  </si>
  <si>
    <t>Port Macquarie Airport</t>
  </si>
  <si>
    <t>PQQ</t>
  </si>
  <si>
    <t>Port Macquarie</t>
  </si>
  <si>
    <t>CYNH</t>
  </si>
  <si>
    <t>Hudsons Hope Airport</t>
  </si>
  <si>
    <t>YNH</t>
  </si>
  <si>
    <t>Hudson's Hope</t>
  </si>
  <si>
    <t>FAYP</t>
  </si>
  <si>
    <t>Ysterplaat Air Force Base</t>
  </si>
  <si>
    <t>IN-0025</t>
  </si>
  <si>
    <t>Faizabad Airport</t>
  </si>
  <si>
    <t>Faizabad</t>
  </si>
  <si>
    <t>VYLK</t>
  </si>
  <si>
    <t>Loikaw Airport</t>
  </si>
  <si>
    <t>LIW</t>
  </si>
  <si>
    <t>MM-12</t>
  </si>
  <si>
    <t>Loikaw</t>
  </si>
  <si>
    <t>YWWL</t>
  </si>
  <si>
    <t>West Wyalong Airport</t>
  </si>
  <si>
    <t>WWY</t>
  </si>
  <si>
    <t>West Wyalong</t>
  </si>
  <si>
    <t>YKII</t>
  </si>
  <si>
    <t>King Island Airport</t>
  </si>
  <si>
    <t>KNS</t>
  </si>
  <si>
    <t>SDUO</t>
  </si>
  <si>
    <t>Alagoinhas Airport</t>
  </si>
  <si>
    <t>Alagoinhas</t>
  </si>
  <si>
    <t>YIMB</t>
  </si>
  <si>
    <t>Kimba Airport</t>
  </si>
  <si>
    <t>Kimba</t>
  </si>
  <si>
    <t>EGOQ</t>
  </si>
  <si>
    <t>RAF Mona</t>
  </si>
  <si>
    <t>Holyhead Island</t>
  </si>
  <si>
    <t>RCFG</t>
  </si>
  <si>
    <t>Matsu Nangan Airport</t>
  </si>
  <si>
    <t>LZN</t>
  </si>
  <si>
    <t>TW-X-LK</t>
  </si>
  <si>
    <t>Matsu (Nangan)</t>
  </si>
  <si>
    <t>AYMD</t>
  </si>
  <si>
    <t>Madang Airport</t>
  </si>
  <si>
    <t>MAG</t>
  </si>
  <si>
    <t>PG-MPM</t>
  </si>
  <si>
    <t>Madang</t>
  </si>
  <si>
    <t>SBIL</t>
  </si>
  <si>
    <t>Bahia - Jorge Amado Airport</t>
  </si>
  <si>
    <t>IOS</t>
  </si>
  <si>
    <t>IlhГ©us</t>
  </si>
  <si>
    <t>UBBL</t>
  </si>
  <si>
    <t>Lankaran International Airport</t>
  </si>
  <si>
    <t>LLK</t>
  </si>
  <si>
    <t>AZ-LA</t>
  </si>
  <si>
    <t>Lankaran</t>
  </si>
  <si>
    <t>YWCH</t>
  </si>
  <si>
    <t>Walcha Airport</t>
  </si>
  <si>
    <t>-31</t>
  </si>
  <si>
    <t>WLC</t>
  </si>
  <si>
    <t>WA1B</t>
  </si>
  <si>
    <t>Aru Airport</t>
  </si>
  <si>
    <t>Fekfetal / Jerdera-Trangan Island</t>
  </si>
  <si>
    <t>HL50</t>
  </si>
  <si>
    <t>Zelten Sw New Airport</t>
  </si>
  <si>
    <t>NZMC</t>
  </si>
  <si>
    <t>Mount Cook Airport</t>
  </si>
  <si>
    <t>MON</t>
  </si>
  <si>
    <t>YMIP</t>
  </si>
  <si>
    <t>Mitchell Plateau Airport</t>
  </si>
  <si>
    <t>MIH</t>
  </si>
  <si>
    <t>Mitchell Plateau</t>
  </si>
  <si>
    <t>FZCA</t>
  </si>
  <si>
    <t>Kikwit Airport</t>
  </si>
  <si>
    <t>KKW</t>
  </si>
  <si>
    <t>CD-BN</t>
  </si>
  <si>
    <t>Kikwit</t>
  </si>
  <si>
    <t>LGKM</t>
  </si>
  <si>
    <t>Amigdhaleon Airport</t>
  </si>
  <si>
    <t>Filipos</t>
  </si>
  <si>
    <t>LTBV</t>
  </si>
  <si>
    <t>Bodrum-ImsД±k Airport</t>
  </si>
  <si>
    <t>BXN</t>
  </si>
  <si>
    <t>ImsД±k</t>
  </si>
  <si>
    <t>SETR</t>
  </si>
  <si>
    <t>Tarapoa Airport</t>
  </si>
  <si>
    <t>TPC</t>
  </si>
  <si>
    <t>EC-U</t>
  </si>
  <si>
    <t>Tarapoa</t>
  </si>
  <si>
    <t>BIRK</t>
  </si>
  <si>
    <t>Reykjavik Airport</t>
  </si>
  <si>
    <t>RKV</t>
  </si>
  <si>
    <t>IS-1</t>
  </si>
  <si>
    <t>Reykjavik</t>
  </si>
  <si>
    <t>MM53</t>
  </si>
  <si>
    <t>Nuevo Dolores Airport</t>
  </si>
  <si>
    <t>AYBK</t>
  </si>
  <si>
    <t>Buka Airport</t>
  </si>
  <si>
    <t>BUA</t>
  </si>
  <si>
    <t>PG-NSB</t>
  </si>
  <si>
    <t>Buka Island</t>
  </si>
  <si>
    <t>VA2B</t>
  </si>
  <si>
    <t>Meerut Sw Airport</t>
  </si>
  <si>
    <t>CYZP</t>
  </si>
  <si>
    <t>Sandspit Airport</t>
  </si>
  <si>
    <t>YZP</t>
  </si>
  <si>
    <t>Sandspit</t>
  </si>
  <si>
    <t>LFCI</t>
  </si>
  <si>
    <t>Albi-Le SГ©questre Airport</t>
  </si>
  <si>
    <t>LBI</t>
  </si>
  <si>
    <t>Albi/Le SГ©questre</t>
  </si>
  <si>
    <t>RPUV</t>
  </si>
  <si>
    <t>Virac Airport</t>
  </si>
  <si>
    <t>VRC</t>
  </si>
  <si>
    <t>PH-CAT</t>
  </si>
  <si>
    <t>Virac</t>
  </si>
  <si>
    <t>SNZK</t>
  </si>
  <si>
    <t>Fazenda CanadГЎ Airport</t>
  </si>
  <si>
    <t>ItacarambГ­</t>
  </si>
  <si>
    <t>SSKZ</t>
  </si>
  <si>
    <t>Carazinho Airport</t>
  </si>
  <si>
    <t>Carazinho</t>
  </si>
  <si>
    <t>SSZJ</t>
  </si>
  <si>
    <t>Fazenda TorrГЈo de Ouro Airport</t>
  </si>
  <si>
    <t>Pedro Gomes</t>
  </si>
  <si>
    <t>YHOO</t>
  </si>
  <si>
    <t>Hooker Creek Airport</t>
  </si>
  <si>
    <t>HOK</t>
  </si>
  <si>
    <t>Lajamanu</t>
  </si>
  <si>
    <t>CYSG</t>
  </si>
  <si>
    <t>St Georges Airport</t>
  </si>
  <si>
    <t>St Georges</t>
  </si>
  <si>
    <t>FV77</t>
  </si>
  <si>
    <t>Mhangura Airport</t>
  </si>
  <si>
    <t>MM11</t>
  </si>
  <si>
    <t>El DurangueГ±o Airport</t>
  </si>
  <si>
    <t>Canatlan</t>
  </si>
  <si>
    <t>SIAQ</t>
  </si>
  <si>
    <t>Bom Futuro Airport</t>
  </si>
  <si>
    <t>CYZR</t>
  </si>
  <si>
    <t>Chris Hadfield Airport</t>
  </si>
  <si>
    <t>YZR</t>
  </si>
  <si>
    <t>Sarnia</t>
  </si>
  <si>
    <t>RPMN</t>
  </si>
  <si>
    <t>Sanga Sanga Airport</t>
  </si>
  <si>
    <t>TWT</t>
  </si>
  <si>
    <t>PH-TAW</t>
  </si>
  <si>
    <t>YBSS</t>
  </si>
  <si>
    <t>Bacchus Marsh Airport</t>
  </si>
  <si>
    <t>EDLE</t>
  </si>
  <si>
    <t>Essen Mulheim Airport</t>
  </si>
  <si>
    <t>ESS</t>
  </si>
  <si>
    <t>LKMH</t>
  </si>
  <si>
    <t>Mnichovo HradiЕЎtД› Airport</t>
  </si>
  <si>
    <t>Mnichovo HradiЕЎtД›</t>
  </si>
  <si>
    <t>SBGW</t>
  </si>
  <si>
    <t>GuaratinguetГЎ Airport</t>
  </si>
  <si>
    <t>GUJ</t>
  </si>
  <si>
    <t>GuaratinguetГЎ</t>
  </si>
  <si>
    <t>AR-0143</t>
  </si>
  <si>
    <t>Estancia Don Roberto Airport</t>
  </si>
  <si>
    <t>DN56</t>
  </si>
  <si>
    <t>Escravos Airport</t>
  </si>
  <si>
    <t>Escravos</t>
  </si>
  <si>
    <t>EDAZ</t>
  </si>
  <si>
    <t>Flugplatz SchГ¶nhagen</t>
  </si>
  <si>
    <t>Trebbin</t>
  </si>
  <si>
    <t>FAEO</t>
  </si>
  <si>
    <t>Ermelo Airport</t>
  </si>
  <si>
    <t>Ermelo</t>
  </si>
  <si>
    <t>FASZ</t>
  </si>
  <si>
    <t>Skukuza Airport</t>
  </si>
  <si>
    <t>SZK</t>
  </si>
  <si>
    <t>Skukuza</t>
  </si>
  <si>
    <t>FAVM</t>
  </si>
  <si>
    <t>Venetia Airport</t>
  </si>
  <si>
    <t>Venetia Mine</t>
  </si>
  <si>
    <t>LFLD</t>
  </si>
  <si>
    <t>Bourges Airport</t>
  </si>
  <si>
    <t>BOU</t>
  </si>
  <si>
    <t>Bourges</t>
  </si>
  <si>
    <t>LFRI</t>
  </si>
  <si>
    <t>La Roche-sur-Yon Airport</t>
  </si>
  <si>
    <t>EDM</t>
  </si>
  <si>
    <t>La Roche-sur-Yon/Les Ajoncs</t>
  </si>
  <si>
    <t>SA01</t>
  </si>
  <si>
    <t>Cachi Airport</t>
  </si>
  <si>
    <t>Cachi</t>
  </si>
  <si>
    <t>SNBC</t>
  </si>
  <si>
    <t>Barra do Corda Airport</t>
  </si>
  <si>
    <t>BDC</t>
  </si>
  <si>
    <t>Barra Do Corda</t>
  </si>
  <si>
    <t>SNYM</t>
  </si>
  <si>
    <t>Fazenda Flexas Airport</t>
  </si>
  <si>
    <t>SГЈo RomГЈo</t>
  </si>
  <si>
    <t>TW-0002</t>
  </si>
  <si>
    <t>Dongsha Island (Pratas Island) Airport</t>
  </si>
  <si>
    <t>DSX</t>
  </si>
  <si>
    <t>Kaohsiung (Cijin - Pratas Island)</t>
  </si>
  <si>
    <t>YDYS</t>
  </si>
  <si>
    <t>Dysart Airport</t>
  </si>
  <si>
    <t>DYA</t>
  </si>
  <si>
    <t>YMCU</t>
  </si>
  <si>
    <t>Mount Mcclure Airport</t>
  </si>
  <si>
    <t>YMMU</t>
  </si>
  <si>
    <t>Middlemount Airport</t>
  </si>
  <si>
    <t>MMM</t>
  </si>
  <si>
    <t>SCCY</t>
  </si>
  <si>
    <t>Teniente Vidal Airport</t>
  </si>
  <si>
    <t>GXQ</t>
  </si>
  <si>
    <t>Coyhaique</t>
  </si>
  <si>
    <t>EGPI</t>
  </si>
  <si>
    <t>Islay Airport</t>
  </si>
  <si>
    <t>ILY</t>
  </si>
  <si>
    <t>Port Ellen</t>
  </si>
  <si>
    <t>GOGG</t>
  </si>
  <si>
    <t>Ziguinchor Airport</t>
  </si>
  <si>
    <t>ZIG</t>
  </si>
  <si>
    <t>Ziguinchor</t>
  </si>
  <si>
    <t>CER3</t>
  </si>
  <si>
    <t>Drayton Valley Industrial Airport</t>
  </si>
  <si>
    <t>YDC</t>
  </si>
  <si>
    <t>Drayton Valley</t>
  </si>
  <si>
    <t>MGRT</t>
  </si>
  <si>
    <t>Retalhuleu Airport</t>
  </si>
  <si>
    <t>RER</t>
  </si>
  <si>
    <t>GT-RE</t>
  </si>
  <si>
    <t>Retalhuleu</t>
  </si>
  <si>
    <t>SBCP</t>
  </si>
  <si>
    <t>Bartolomeu Lisandro Airport</t>
  </si>
  <si>
    <t>CAW</t>
  </si>
  <si>
    <t>Campos Dos Goytacazes</t>
  </si>
  <si>
    <t>EFSI</t>
  </si>
  <si>
    <t>SeinГ¤joki Airport</t>
  </si>
  <si>
    <t>SJY</t>
  </si>
  <si>
    <t>SeinГ¤joki / Ilmajoki</t>
  </si>
  <si>
    <t>VCCV</t>
  </si>
  <si>
    <t>Vavuniya Airport</t>
  </si>
  <si>
    <t>Vavuniya</t>
  </si>
  <si>
    <t>AYWD</t>
  </si>
  <si>
    <t>Wapenamanda Airport</t>
  </si>
  <si>
    <t>WBM</t>
  </si>
  <si>
    <t>PG-EPW</t>
  </si>
  <si>
    <t>Wapenamanda</t>
  </si>
  <si>
    <t>EDTY</t>
  </si>
  <si>
    <t>Adolf WГјrth Airport</t>
  </si>
  <si>
    <t>SchwГ¤bisch Hall</t>
  </si>
  <si>
    <t>HKNW</t>
  </si>
  <si>
    <t>Nairobi Wilson Airport</t>
  </si>
  <si>
    <t>WIL</t>
  </si>
  <si>
    <t>LFMD</t>
  </si>
  <si>
    <t>Cannes-Mandelieu Airport</t>
  </si>
  <si>
    <t>CEQ</t>
  </si>
  <si>
    <t>Cannes</t>
  </si>
  <si>
    <t>SESM</t>
  </si>
  <si>
    <t>Rio Amazonas Airport</t>
  </si>
  <si>
    <t>PTZ</t>
  </si>
  <si>
    <t>EC-Y</t>
  </si>
  <si>
    <t>Shell Mera</t>
  </si>
  <si>
    <t>SNDV</t>
  </si>
  <si>
    <t>Brigadeiro Cabral Airport</t>
  </si>
  <si>
    <t>DIQ</t>
  </si>
  <si>
    <t>DivinГіpolis</t>
  </si>
  <si>
    <t>SWIW</t>
  </si>
  <si>
    <t>Brigadeiro Eduardo Gomes Airport</t>
  </si>
  <si>
    <t>Nova Mutum</t>
  </si>
  <si>
    <t>SWIY</t>
  </si>
  <si>
    <t>Santa Izabel do Morro Airport</t>
  </si>
  <si>
    <t>IDO</t>
  </si>
  <si>
    <t>CristalГўndia</t>
  </si>
  <si>
    <t>VTUJ</t>
  </si>
  <si>
    <t>Surin Airport</t>
  </si>
  <si>
    <t>PXR</t>
  </si>
  <si>
    <t>TH-32</t>
  </si>
  <si>
    <t>Surin</t>
  </si>
  <si>
    <t>IN-0070</t>
  </si>
  <si>
    <t>Jindal Vijaynagar Airport</t>
  </si>
  <si>
    <t>VDY</t>
  </si>
  <si>
    <t>Toranagallu</t>
  </si>
  <si>
    <t>MYCB</t>
  </si>
  <si>
    <t>New Bight Airport</t>
  </si>
  <si>
    <t>TBI</t>
  </si>
  <si>
    <t>Cat Island</t>
  </si>
  <si>
    <t>VONS</t>
  </si>
  <si>
    <t>Nagarjuna Sagar Airport</t>
  </si>
  <si>
    <t>Nagarjuna Sagar</t>
  </si>
  <si>
    <t>FAMS</t>
  </si>
  <si>
    <t>Morningside Farm Airport</t>
  </si>
  <si>
    <t>Silveroaks</t>
  </si>
  <si>
    <t>FAPM</t>
  </si>
  <si>
    <t>Pietermaritzburg Airport</t>
  </si>
  <si>
    <t>PZB</t>
  </si>
  <si>
    <t>Pietermaritzburg</t>
  </si>
  <si>
    <t>LFAC</t>
  </si>
  <si>
    <t>Calais-Dunkerque Airport</t>
  </si>
  <si>
    <t>CQF</t>
  </si>
  <si>
    <t>Marck</t>
  </si>
  <si>
    <t>SBJF</t>
  </si>
  <si>
    <t>Francisco de Assis Airport</t>
  </si>
  <si>
    <t>JDF</t>
  </si>
  <si>
    <t>Juiz De Fora</t>
  </si>
  <si>
    <t>VABI</t>
  </si>
  <si>
    <t>Bilaspur Airport</t>
  </si>
  <si>
    <t>PAB</t>
  </si>
  <si>
    <t>Bilaspur</t>
  </si>
  <si>
    <t>SSZX</t>
  </si>
  <si>
    <t>Fazenda Lapa do Lobo Airport</t>
  </si>
  <si>
    <t>ParanaГ­ba</t>
  </si>
  <si>
    <t>YBUD</t>
  </si>
  <si>
    <t>Bundaberg Airport</t>
  </si>
  <si>
    <t>BDB</t>
  </si>
  <si>
    <t>Bundaberg</t>
  </si>
  <si>
    <t>YFTA</t>
  </si>
  <si>
    <t>Forrestania Airport</t>
  </si>
  <si>
    <t>YKCS</t>
  </si>
  <si>
    <t>Kings Creek Airport</t>
  </si>
  <si>
    <t>KCS</t>
  </si>
  <si>
    <t>MYAN</t>
  </si>
  <si>
    <t>San Andros Airport</t>
  </si>
  <si>
    <t>SAQ</t>
  </si>
  <si>
    <t>BS-NS</t>
  </si>
  <si>
    <t>Andros Island</t>
  </si>
  <si>
    <t>CDT5</t>
  </si>
  <si>
    <t>Bouctouche Airport</t>
  </si>
  <si>
    <t>Buctouche</t>
  </si>
  <si>
    <t>YBTR</t>
  </si>
  <si>
    <t>Blackwater Airport</t>
  </si>
  <si>
    <t>BLT</t>
  </si>
  <si>
    <t>BR-0690</t>
  </si>
  <si>
    <t>AgropecuГЎria ZГ© Reis Airport</t>
  </si>
  <si>
    <t>PalmeirГіpolis</t>
  </si>
  <si>
    <t>CYVV</t>
  </si>
  <si>
    <t>Wiarton Airport</t>
  </si>
  <si>
    <t>YVV</t>
  </si>
  <si>
    <t>Wiarton</t>
  </si>
  <si>
    <t>LFOV</t>
  </si>
  <si>
    <t>Laval-Entrammes Airport</t>
  </si>
  <si>
    <t>LVA</t>
  </si>
  <si>
    <t>Laval/Entrammes</t>
  </si>
  <si>
    <t>LFRV</t>
  </si>
  <si>
    <t>Vannes-Meucon Airport</t>
  </si>
  <si>
    <t>VNE</t>
  </si>
  <si>
    <t>Vannes/Meucon</t>
  </si>
  <si>
    <t>SA35</t>
  </si>
  <si>
    <t>AndalgalГЎ Airport</t>
  </si>
  <si>
    <t>AndalgalГЎ</t>
  </si>
  <si>
    <t>SBCV</t>
  </si>
  <si>
    <t>Caravelas Airport</t>
  </si>
  <si>
    <t>CRQ</t>
  </si>
  <si>
    <t>Caravelas</t>
  </si>
  <si>
    <t>SBLJ</t>
  </si>
  <si>
    <t>Lages Airport</t>
  </si>
  <si>
    <t>LAJ</t>
  </si>
  <si>
    <t>Lages</t>
  </si>
  <si>
    <t>SDAJ</t>
  </si>
  <si>
    <t>Fazenda Recanto Airport</t>
  </si>
  <si>
    <t>JateГ­</t>
  </si>
  <si>
    <t>SNDH</t>
  </si>
  <si>
    <t>Aba Airport</t>
  </si>
  <si>
    <t>SWTG</t>
  </si>
  <si>
    <t>Fazenda Santa Marina Airport</t>
  </si>
  <si>
    <t>Santo AntГґnio do AracanguГЎ</t>
  </si>
  <si>
    <t>YHGR</t>
  </si>
  <si>
    <t>Hugh River Airport</t>
  </si>
  <si>
    <t>YMGD</t>
  </si>
  <si>
    <t>Maningrida Airport</t>
  </si>
  <si>
    <t>MNG</t>
  </si>
  <si>
    <t>Maningrida</t>
  </si>
  <si>
    <t>YNGU</t>
  </si>
  <si>
    <t>Ngukurr Airport</t>
  </si>
  <si>
    <t>RPM</t>
  </si>
  <si>
    <t>CAU4</t>
  </si>
  <si>
    <t>Vanderhoof Airport</t>
  </si>
  <si>
    <t>Vanderhoof</t>
  </si>
  <si>
    <t>LEIZ</t>
  </si>
  <si>
    <t>La Perdiz - Torre De Juan Abad Airport</t>
  </si>
  <si>
    <t>ES-CM</t>
  </si>
  <si>
    <t>Torre de Juan Abad</t>
  </si>
  <si>
    <t>OP35</t>
  </si>
  <si>
    <t>Juzzak Airport</t>
  </si>
  <si>
    <t>Juzzak</t>
  </si>
  <si>
    <t>CYCE</t>
  </si>
  <si>
    <t>Centralia / James T. Field Memorial Aerodrome</t>
  </si>
  <si>
    <t>YCE</t>
  </si>
  <si>
    <t>Centralia</t>
  </si>
  <si>
    <t>CYQS</t>
  </si>
  <si>
    <t>St Thomas Municipal Airport</t>
  </si>
  <si>
    <t>YQS</t>
  </si>
  <si>
    <t>St Thomas</t>
  </si>
  <si>
    <t>SLSA</t>
  </si>
  <si>
    <t>Santa Ana Del Yacuma Airport</t>
  </si>
  <si>
    <t>SBL</t>
  </si>
  <si>
    <t>Santa Ana del Yacuma</t>
  </si>
  <si>
    <t>UT1B</t>
  </si>
  <si>
    <t>Moskovskiy Pyandzh Airport</t>
  </si>
  <si>
    <t>Ak-Mazar</t>
  </si>
  <si>
    <t>RPBL</t>
  </si>
  <si>
    <t>Balesin Island Airport</t>
  </si>
  <si>
    <t>BSI</t>
  </si>
  <si>
    <t>PH-BAS</t>
  </si>
  <si>
    <t>Balesin</t>
  </si>
  <si>
    <t>YCNM</t>
  </si>
  <si>
    <t>Coonamble Airport</t>
  </si>
  <si>
    <t>CNB</t>
  </si>
  <si>
    <t>YWSL</t>
  </si>
  <si>
    <t>West Sale Airport</t>
  </si>
  <si>
    <t>SXE</t>
  </si>
  <si>
    <t>Sale</t>
  </si>
  <si>
    <t>CYVT</t>
  </si>
  <si>
    <t>Buffalo Narrows Airport</t>
  </si>
  <si>
    <t>YVT</t>
  </si>
  <si>
    <t>Buffalo Narrows</t>
  </si>
  <si>
    <t>YIGM</t>
  </si>
  <si>
    <t>Ingham Airport</t>
  </si>
  <si>
    <t>IGH</t>
  </si>
  <si>
    <t>YMGR</t>
  </si>
  <si>
    <t>Margaret River (Station) Airport</t>
  </si>
  <si>
    <t>MGV</t>
  </si>
  <si>
    <t>CYPK</t>
  </si>
  <si>
    <t>Pitt Meadows Airport</t>
  </si>
  <si>
    <t>Pitt Meadows</t>
  </si>
  <si>
    <t>HTPE</t>
  </si>
  <si>
    <t>PMA</t>
  </si>
  <si>
    <t>TZ-25</t>
  </si>
  <si>
    <t>Chake Chake</t>
  </si>
  <si>
    <t>MNCE</t>
  </si>
  <si>
    <t>Costa Esmeralda Airport</t>
  </si>
  <si>
    <t>ECI</t>
  </si>
  <si>
    <t>NI-RI</t>
  </si>
  <si>
    <t>Tola</t>
  </si>
  <si>
    <t>SBAM</t>
  </si>
  <si>
    <t>AmapГЎ Airport</t>
  </si>
  <si>
    <t>AmapГЎ</t>
  </si>
  <si>
    <t>YMVN</t>
  </si>
  <si>
    <t>Morven Airport</t>
  </si>
  <si>
    <t>CCQ3</t>
  </si>
  <si>
    <t>Debert Airport</t>
  </si>
  <si>
    <t>Debert</t>
  </si>
  <si>
    <t>CEF4</t>
  </si>
  <si>
    <t>Airdrie Airport</t>
  </si>
  <si>
    <t>Airdrie</t>
  </si>
  <si>
    <t>CEH6</t>
  </si>
  <si>
    <t>Provost Airport</t>
  </si>
  <si>
    <t>Provost</t>
  </si>
  <si>
    <t>CNY3</t>
  </si>
  <si>
    <t>Collingwood Airport</t>
  </si>
  <si>
    <t>Collingwood</t>
  </si>
  <si>
    <t>CPZ3</t>
  </si>
  <si>
    <t>Trenton / Mountain View Airport</t>
  </si>
  <si>
    <t>Prince Edward County</t>
  </si>
  <si>
    <t>CYAZ</t>
  </si>
  <si>
    <t>Tofino / Long Beach Airport</t>
  </si>
  <si>
    <t>YAZ</t>
  </si>
  <si>
    <t>Tofino</t>
  </si>
  <si>
    <t>CYBL</t>
  </si>
  <si>
    <t>Campbell River Airport</t>
  </si>
  <si>
    <t>YBL</t>
  </si>
  <si>
    <t>Campbell River</t>
  </si>
  <si>
    <t>CYBW</t>
  </si>
  <si>
    <t>Calgary / Springbank Airport</t>
  </si>
  <si>
    <t>CYCK</t>
  </si>
  <si>
    <t>Chatham Kent Airport</t>
  </si>
  <si>
    <t>XCM</t>
  </si>
  <si>
    <t>Chatham-Kent</t>
  </si>
  <si>
    <t>CYCP</t>
  </si>
  <si>
    <t>Blue River Airport</t>
  </si>
  <si>
    <t>Blue River</t>
  </si>
  <si>
    <t>CYDA</t>
  </si>
  <si>
    <t>Dawson City Airport</t>
  </si>
  <si>
    <t>YDA</t>
  </si>
  <si>
    <t>Dawson City</t>
  </si>
  <si>
    <t>CYDN</t>
  </si>
  <si>
    <t>Dauphin Barker Airport</t>
  </si>
  <si>
    <t>YDN</t>
  </si>
  <si>
    <t>Dauphin</t>
  </si>
  <si>
    <t>CYDQ</t>
  </si>
  <si>
    <t>Dawson Creek Airport</t>
  </si>
  <si>
    <t>YDQ</t>
  </si>
  <si>
    <t>Dawson Creek</t>
  </si>
  <si>
    <t>CYEN</t>
  </si>
  <si>
    <t>Estevan Airport</t>
  </si>
  <si>
    <t>YEN</t>
  </si>
  <si>
    <t>Estevan</t>
  </si>
  <si>
    <t>CYEY</t>
  </si>
  <si>
    <t>Amos/Magny Airport</t>
  </si>
  <si>
    <t>YEY</t>
  </si>
  <si>
    <t>Amos</t>
  </si>
  <si>
    <t>CYFD</t>
  </si>
  <si>
    <t>Brantford Municipal Airport</t>
  </si>
  <si>
    <t>Brantford</t>
  </si>
  <si>
    <t>CYFE</t>
  </si>
  <si>
    <t>Forestville Airport</t>
  </si>
  <si>
    <t>YFE</t>
  </si>
  <si>
    <t>Forestville</t>
  </si>
  <si>
    <t>CYFO</t>
  </si>
  <si>
    <t>Flin Flon Airport</t>
  </si>
  <si>
    <t>YFO</t>
  </si>
  <si>
    <t>Flin Flon</t>
  </si>
  <si>
    <t>CYGD</t>
  </si>
  <si>
    <t>Goderich Airport</t>
  </si>
  <si>
    <t>Goderich</t>
  </si>
  <si>
    <t>CYGK</t>
  </si>
  <si>
    <t>Kingston Norman Rogers Airport</t>
  </si>
  <si>
    <t>YGK</t>
  </si>
  <si>
    <t>CYGQ</t>
  </si>
  <si>
    <t>Geraldton Greenstone Regional Airport</t>
  </si>
  <si>
    <t>YGQ</t>
  </si>
  <si>
    <t>CYHB</t>
  </si>
  <si>
    <t>Hudson Bay Airport</t>
  </si>
  <si>
    <t>YHB</t>
  </si>
  <si>
    <t>Hudson Bay</t>
  </si>
  <si>
    <t>CYKL</t>
  </si>
  <si>
    <t>Schefferville Airport</t>
  </si>
  <si>
    <t>YKL</t>
  </si>
  <si>
    <t>Schefferville</t>
  </si>
  <si>
    <t>CYLD</t>
  </si>
  <si>
    <t>Chapleau Airport</t>
  </si>
  <si>
    <t>YLD</t>
  </si>
  <si>
    <t>Chapleau</t>
  </si>
  <si>
    <t>CYLJ</t>
  </si>
  <si>
    <t>Meadow Lake Airport</t>
  </si>
  <si>
    <t>YLJ</t>
  </si>
  <si>
    <t>Meadow Lake</t>
  </si>
  <si>
    <t>CYLQ</t>
  </si>
  <si>
    <t>La Tuque Airport</t>
  </si>
  <si>
    <t>YLQ</t>
  </si>
  <si>
    <t>La Tuque</t>
  </si>
  <si>
    <t>CYNM</t>
  </si>
  <si>
    <t>Matagami Airport</t>
  </si>
  <si>
    <t>YNM</t>
  </si>
  <si>
    <t>Matagami</t>
  </si>
  <si>
    <t>CYOJ</t>
  </si>
  <si>
    <t>High Level Airport</t>
  </si>
  <si>
    <t>YOJ</t>
  </si>
  <si>
    <t>High Level</t>
  </si>
  <si>
    <t>CYPA</t>
  </si>
  <si>
    <t>Prince Albert Glass Field</t>
  </si>
  <si>
    <t>YPA</t>
  </si>
  <si>
    <t>Prince Albert</t>
  </si>
  <si>
    <t>CYPD</t>
  </si>
  <si>
    <t>Port Hawkesbury Airport</t>
  </si>
  <si>
    <t>YPS</t>
  </si>
  <si>
    <t>Port Hawkesbury</t>
  </si>
  <si>
    <t>CYPE</t>
  </si>
  <si>
    <t>Peace River Airport</t>
  </si>
  <si>
    <t>YPE</t>
  </si>
  <si>
    <t>Peace River</t>
  </si>
  <si>
    <t>CYPY</t>
  </si>
  <si>
    <t>Fort Chipewyan Airport</t>
  </si>
  <si>
    <t>YPY</t>
  </si>
  <si>
    <t>Fort Chipewyan</t>
  </si>
  <si>
    <t>CYPZ</t>
  </si>
  <si>
    <t>Burns Lake Airport</t>
  </si>
  <si>
    <t>YPZ</t>
  </si>
  <si>
    <t>Burns Lake</t>
  </si>
  <si>
    <t>CYQW</t>
  </si>
  <si>
    <t>North Battleford Airport</t>
  </si>
  <si>
    <t>YQW</t>
  </si>
  <si>
    <t>North Battleford</t>
  </si>
  <si>
    <t>CYRJ</t>
  </si>
  <si>
    <t>Roberval Airport</t>
  </si>
  <si>
    <t>YRJ</t>
  </si>
  <si>
    <t>Roberval</t>
  </si>
  <si>
    <t>CYRL</t>
  </si>
  <si>
    <t>Red Lake Airport</t>
  </si>
  <si>
    <t>YRL</t>
  </si>
  <si>
    <t>Red Lake</t>
  </si>
  <si>
    <t>CYSA</t>
  </si>
  <si>
    <t>Stratford Municipal Airport</t>
  </si>
  <si>
    <t>Stratford</t>
  </si>
  <si>
    <t>CYSN</t>
  </si>
  <si>
    <t>Niagara District Airport</t>
  </si>
  <si>
    <t>YCM</t>
  </si>
  <si>
    <t>St Catharines</t>
  </si>
  <si>
    <t>CYTA</t>
  </si>
  <si>
    <t>Pembroke Airport</t>
  </si>
  <si>
    <t>YTA</t>
  </si>
  <si>
    <t>Pembroke</t>
  </si>
  <si>
    <t>CYTN</t>
  </si>
  <si>
    <t>Trenton Airport</t>
  </si>
  <si>
    <t>CYVC</t>
  </si>
  <si>
    <t>La Ronge Airport</t>
  </si>
  <si>
    <t>YVC</t>
  </si>
  <si>
    <t>La Ronge</t>
  </si>
  <si>
    <t>CYXH</t>
  </si>
  <si>
    <t>Medicine Hat Airport</t>
  </si>
  <si>
    <t>YXH</t>
  </si>
  <si>
    <t>Medicine Hat</t>
  </si>
  <si>
    <t>CYYD</t>
  </si>
  <si>
    <t>Smithers Airport</t>
  </si>
  <si>
    <t>YYD</t>
  </si>
  <si>
    <t>Smithers</t>
  </si>
  <si>
    <t>CYYL</t>
  </si>
  <si>
    <t>Lynn Lake Airport</t>
  </si>
  <si>
    <t>YYL</t>
  </si>
  <si>
    <t>Lynn Lake</t>
  </si>
  <si>
    <t>CYZT</t>
  </si>
  <si>
    <t>Port Hardy Airport</t>
  </si>
  <si>
    <t>YZT</t>
  </si>
  <si>
    <t>Port Hardy</t>
  </si>
  <si>
    <t>CYZY</t>
  </si>
  <si>
    <t>Mackenzie Airport</t>
  </si>
  <si>
    <t>Mackenzie</t>
  </si>
  <si>
    <t>CZBM</t>
  </si>
  <si>
    <t>Bromont (Roland Desourdy) Airport</t>
  </si>
  <si>
    <t>ZBM</t>
  </si>
  <si>
    <t>Bromont</t>
  </si>
  <si>
    <t>CZMT</t>
  </si>
  <si>
    <t>Masset Airport</t>
  </si>
  <si>
    <t>ZMT</t>
  </si>
  <si>
    <t>Masset</t>
  </si>
  <si>
    <t>CZVL</t>
  </si>
  <si>
    <t>Edmonton / Villeneuve Airport</t>
  </si>
  <si>
    <t>EGFE</t>
  </si>
  <si>
    <t>Haverfordwest Airport</t>
  </si>
  <si>
    <t>HAW</t>
  </si>
  <si>
    <t>Haverfordwest</t>
  </si>
  <si>
    <t>MM25</t>
  </si>
  <si>
    <t>CapitГЎn Piloto Aviador JosГ© Covarrubias PГ©rez Airport</t>
  </si>
  <si>
    <t>Ciudad Guzman</t>
  </si>
  <si>
    <t>MM48</t>
  </si>
  <si>
    <t>Ciudad Pemex Airport</t>
  </si>
  <si>
    <t>MX-XAL</t>
  </si>
  <si>
    <t>ГЃlamos Airport</t>
  </si>
  <si>
    <t>XAL</t>
  </si>
  <si>
    <t>ГЃlamos</t>
  </si>
  <si>
    <t>MYAB</t>
  </si>
  <si>
    <t>Clarence A. Bain Airport</t>
  </si>
  <si>
    <t>MAY</t>
  </si>
  <si>
    <t>Mangrove Cay</t>
  </si>
  <si>
    <t>MYAP</t>
  </si>
  <si>
    <t>Spring Point Airport</t>
  </si>
  <si>
    <t>AXP</t>
  </si>
  <si>
    <t>BS-AK</t>
  </si>
  <si>
    <t>Spring Point</t>
  </si>
  <si>
    <t>MYBC</t>
  </si>
  <si>
    <t>Chub Cay Airport</t>
  </si>
  <si>
    <t>CCZ</t>
  </si>
  <si>
    <t>OPDI</t>
  </si>
  <si>
    <t>Dera Ismael Khan Airport</t>
  </si>
  <si>
    <t>DSK</t>
  </si>
  <si>
    <t>Dera Ismael Khan</t>
  </si>
  <si>
    <t>OPMA</t>
  </si>
  <si>
    <t>Mangla Airport</t>
  </si>
  <si>
    <t>XJM</t>
  </si>
  <si>
    <t>Mangla</t>
  </si>
  <si>
    <t>OPPG</t>
  </si>
  <si>
    <t>Panjgur Airport</t>
  </si>
  <si>
    <t>PJG</t>
  </si>
  <si>
    <t>Panjgur</t>
  </si>
  <si>
    <t>SYLD</t>
  </si>
  <si>
    <t>Linden Airport</t>
  </si>
  <si>
    <t>GY-UD</t>
  </si>
  <si>
    <t>Linden</t>
  </si>
  <si>
    <t>UTSR</t>
  </si>
  <si>
    <t>Sariasiya Airport</t>
  </si>
  <si>
    <t>Sariasiya</t>
  </si>
  <si>
    <t>VYMS</t>
  </si>
  <si>
    <t>Mong Hsat Airport</t>
  </si>
  <si>
    <t>MOG</t>
  </si>
  <si>
    <t>Mong Hsat</t>
  </si>
  <si>
    <t>YBCV</t>
  </si>
  <si>
    <t>Charleville Airport</t>
  </si>
  <si>
    <t>CTL</t>
  </si>
  <si>
    <t>Charleville</t>
  </si>
  <si>
    <t>YJBY</t>
  </si>
  <si>
    <t>Jervis Bay Airport</t>
  </si>
  <si>
    <t>Jervis Bay Territory</t>
  </si>
  <si>
    <t>YMRB</t>
  </si>
  <si>
    <t>Moranbah Airport</t>
  </si>
  <si>
    <t>MOV</t>
  </si>
  <si>
    <t>Moranbah</t>
  </si>
  <si>
    <t>YMTG</t>
  </si>
  <si>
    <t>Mount Gambier Airport</t>
  </si>
  <si>
    <t>MGB</t>
  </si>
  <si>
    <t>YNBR</t>
  </si>
  <si>
    <t>Narrabri Airport</t>
  </si>
  <si>
    <t>NAA</t>
  </si>
  <si>
    <t>Narrabri</t>
  </si>
  <si>
    <t>YRMD</t>
  </si>
  <si>
    <t>Richmond Airport</t>
  </si>
  <si>
    <t>RCM</t>
  </si>
  <si>
    <t>YSPV</t>
  </si>
  <si>
    <t>Springvale Airport</t>
  </si>
  <si>
    <t>KSV</t>
  </si>
  <si>
    <t>MYAM</t>
  </si>
  <si>
    <t>Leonard M Thompson International Airport</t>
  </si>
  <si>
    <t>MHH</t>
  </si>
  <si>
    <t>Marsh Harbour</t>
  </si>
  <si>
    <t>TJMZ</t>
  </si>
  <si>
    <t>Eugenio Maria De Hostos Airport</t>
  </si>
  <si>
    <t>MAZ</t>
  </si>
  <si>
    <t>Mayaguez</t>
  </si>
  <si>
    <t>VAKE</t>
  </si>
  <si>
    <t>Kandla Airport</t>
  </si>
  <si>
    <t>IXY</t>
  </si>
  <si>
    <t>Kandla</t>
  </si>
  <si>
    <t>YMRY</t>
  </si>
  <si>
    <t>Moruya Airport</t>
  </si>
  <si>
    <t>MYA</t>
  </si>
  <si>
    <t>Moruya</t>
  </si>
  <si>
    <t>SNHA</t>
  </si>
  <si>
    <t>Tertuliano Guedes de Pinho Airport</t>
  </si>
  <si>
    <t>ITN</t>
  </si>
  <si>
    <t>Itabuna</t>
  </si>
  <si>
    <t>YTNG</t>
  </si>
  <si>
    <t>Thangool Airport</t>
  </si>
  <si>
    <t>THG</t>
  </si>
  <si>
    <t>Biloela</t>
  </si>
  <si>
    <t>SVJM</t>
  </si>
  <si>
    <t>San Juan de Los Morros Airport</t>
  </si>
  <si>
    <t>San Juan de los Morros</t>
  </si>
  <si>
    <t>YNRM</t>
  </si>
  <si>
    <t>Narromine Airport</t>
  </si>
  <si>
    <t>QRM</t>
  </si>
  <si>
    <t>EEKA</t>
  </si>
  <si>
    <t>KГ¤rdla Airport</t>
  </si>
  <si>
    <t>KDL</t>
  </si>
  <si>
    <t>EE-39</t>
  </si>
  <si>
    <t>KГ¤rdla</t>
  </si>
  <si>
    <t>MX-0203</t>
  </si>
  <si>
    <t>Cedros Airport</t>
  </si>
  <si>
    <t>Mazapil</t>
  </si>
  <si>
    <t>SGIB</t>
  </si>
  <si>
    <t>ItaipГє Airport</t>
  </si>
  <si>
    <t>ItaipГє</t>
  </si>
  <si>
    <t>SNMK</t>
  </si>
  <si>
    <t>Mocambinho Airport</t>
  </si>
  <si>
    <t>JaГ­ba</t>
  </si>
  <si>
    <t>SNTI</t>
  </si>
  <si>
    <t>Г“bidos Airport</t>
  </si>
  <si>
    <t>OBI</t>
  </si>
  <si>
    <t>Г“bidos</t>
  </si>
  <si>
    <t>SWHT</t>
  </si>
  <si>
    <t>HumaitГЎ Airport</t>
  </si>
  <si>
    <t>HUW</t>
  </si>
  <si>
    <t>HumaitГЎ</t>
  </si>
  <si>
    <t>SWVT</t>
  </si>
  <si>
    <t>Fazenda Estrela D`Alva Airport</t>
  </si>
  <si>
    <t>QuerГЄncia</t>
  </si>
  <si>
    <t>YCBB</t>
  </si>
  <si>
    <t>Coonabarabran Airport</t>
  </si>
  <si>
    <t>COJ</t>
  </si>
  <si>
    <t>YMTI</t>
  </si>
  <si>
    <t>Mornington Island Airport</t>
  </si>
  <si>
    <t>ONG</t>
  </si>
  <si>
    <t>YSGE</t>
  </si>
  <si>
    <t>St George Airport</t>
  </si>
  <si>
    <t>SGO</t>
  </si>
  <si>
    <t>DN51</t>
  </si>
  <si>
    <t>Ajaokuta Airport</t>
  </si>
  <si>
    <t>NG-KO</t>
  </si>
  <si>
    <t>Ajaokuta</t>
  </si>
  <si>
    <t>SNDR</t>
  </si>
  <si>
    <t>Domingos Rego Airport</t>
  </si>
  <si>
    <t>Timon</t>
  </si>
  <si>
    <t>YCBA</t>
  </si>
  <si>
    <t>Cobar Airport</t>
  </si>
  <si>
    <t>CAZ</t>
  </si>
  <si>
    <t>YFRT</t>
  </si>
  <si>
    <t>Forrest Airport</t>
  </si>
  <si>
    <t>FOS</t>
  </si>
  <si>
    <t>EEKE</t>
  </si>
  <si>
    <t>Kuressaare Airport</t>
  </si>
  <si>
    <t>URE</t>
  </si>
  <si>
    <t>EE-74</t>
  </si>
  <si>
    <t>Kuressaare</t>
  </si>
  <si>
    <t>SJNL</t>
  </si>
  <si>
    <t>Fazenda Reata Airport</t>
  </si>
  <si>
    <t>CYDO</t>
  </si>
  <si>
    <t>Dolbeau St Felicien Airport</t>
  </si>
  <si>
    <t>YDO</t>
  </si>
  <si>
    <t>Dolbeau-St-FГ©licien</t>
  </si>
  <si>
    <t>SBIC</t>
  </si>
  <si>
    <t>Itacoatiara Airport</t>
  </si>
  <si>
    <t>ITA</t>
  </si>
  <si>
    <t>Itacoatiara</t>
  </si>
  <si>
    <t>SBPC</t>
  </si>
  <si>
    <t>PoГ§os de Caldas - Embaixador Walther Moreira Salles Airport</t>
  </si>
  <si>
    <t>POO</t>
  </si>
  <si>
    <t>PoГ§os De Caldas</t>
  </si>
  <si>
    <t>YGAW</t>
  </si>
  <si>
    <t>Gawler Airport</t>
  </si>
  <si>
    <t>MX-SGM</t>
  </si>
  <si>
    <t>San Ignacio Airport</t>
  </si>
  <si>
    <t>SGM</t>
  </si>
  <si>
    <t>MulegГ©</t>
  </si>
  <si>
    <t>UTNM</t>
  </si>
  <si>
    <t>Muynak Airport</t>
  </si>
  <si>
    <t>Muynak</t>
  </si>
  <si>
    <t>LFJU</t>
  </si>
  <si>
    <t>AГ©rodrome de Lurcy-Levis</t>
  </si>
  <si>
    <t>Lurcy-LГ©vis</t>
  </si>
  <si>
    <t>OPGD</t>
  </si>
  <si>
    <t>Gwadar International Airport</t>
  </si>
  <si>
    <t>GWD</t>
  </si>
  <si>
    <t>Gwadar</t>
  </si>
  <si>
    <t>RORE</t>
  </si>
  <si>
    <t>Iejima Airport</t>
  </si>
  <si>
    <t>IEJ</t>
  </si>
  <si>
    <t>Ie</t>
  </si>
  <si>
    <t>YNSM</t>
  </si>
  <si>
    <t>Norseman Airport</t>
  </si>
  <si>
    <t>NSM</t>
  </si>
  <si>
    <t>LGHI</t>
  </si>
  <si>
    <t>Chios Island National Airport</t>
  </si>
  <si>
    <t>JKH</t>
  </si>
  <si>
    <t>GR-85</t>
  </si>
  <si>
    <t>Chios Island</t>
  </si>
  <si>
    <t>OEAA</t>
  </si>
  <si>
    <t>Abu Ali Airport</t>
  </si>
  <si>
    <t>EBAW</t>
  </si>
  <si>
    <t>Antwerp International Airport (Deurne)</t>
  </si>
  <si>
    <t>ANR</t>
  </si>
  <si>
    <t>Antwerp</t>
  </si>
  <si>
    <t>RPUL</t>
  </si>
  <si>
    <t>Basilio Fernando Air Base</t>
  </si>
  <si>
    <t>PH-BTG</t>
  </si>
  <si>
    <t>Lipa</t>
  </si>
  <si>
    <t>VNBW</t>
  </si>
  <si>
    <t>Gautam Buddha International Airport</t>
  </si>
  <si>
    <t>BWA</t>
  </si>
  <si>
    <t>NP-LU</t>
  </si>
  <si>
    <t>Siddharthanagar (Bhairahawa)</t>
  </si>
  <si>
    <t>VTSH</t>
  </si>
  <si>
    <t>Songkhla Airport</t>
  </si>
  <si>
    <t>SGZ</t>
  </si>
  <si>
    <t>YWUD</t>
  </si>
  <si>
    <t>Wudinna Airport</t>
  </si>
  <si>
    <t>WUD</t>
  </si>
  <si>
    <t>DN54</t>
  </si>
  <si>
    <t>Bajoga Northeast Airport</t>
  </si>
  <si>
    <t>Bajoga</t>
  </si>
  <si>
    <t>ESOH</t>
  </si>
  <si>
    <t>Hagfors Airport</t>
  </si>
  <si>
    <t>HFS</t>
  </si>
  <si>
    <t>LTBN</t>
  </si>
  <si>
    <t>KГјtahya Airport</t>
  </si>
  <si>
    <t>TR-43</t>
  </si>
  <si>
    <t>KГјtahya</t>
  </si>
  <si>
    <t>MDCR</t>
  </si>
  <si>
    <t>Cabo Rojo Airport</t>
  </si>
  <si>
    <t>CBJ</t>
  </si>
  <si>
    <t>DO-16</t>
  </si>
  <si>
    <t>Cabo Rojo</t>
  </si>
  <si>
    <t>MM65</t>
  </si>
  <si>
    <t>La Calera Airport</t>
  </si>
  <si>
    <t>Agua Prieta</t>
  </si>
  <si>
    <t>VTBO</t>
  </si>
  <si>
    <t>Trat Airport</t>
  </si>
  <si>
    <t>TDX</t>
  </si>
  <si>
    <t>TH-23</t>
  </si>
  <si>
    <t>Laem Ngop</t>
  </si>
  <si>
    <t>EGLC</t>
  </si>
  <si>
    <t>London City Airport</t>
  </si>
  <si>
    <t>LCY</t>
  </si>
  <si>
    <t>ML-0001</t>
  </si>
  <si>
    <t>Manantali Bengassi Airport</t>
  </si>
  <si>
    <t>Manantali</t>
  </si>
  <si>
    <t>VE-0210</t>
  </si>
  <si>
    <t>La Culata Airport</t>
  </si>
  <si>
    <t>FATT</t>
  </si>
  <si>
    <t>Tutuka Power Station Airport</t>
  </si>
  <si>
    <t>Standerton</t>
  </si>
  <si>
    <t>EGMD</t>
  </si>
  <si>
    <t>Lydd Airport</t>
  </si>
  <si>
    <t>LYX</t>
  </si>
  <si>
    <t>Lydd, Ashford</t>
  </si>
  <si>
    <t>VNVT</t>
  </si>
  <si>
    <t>Biratnagar Airport</t>
  </si>
  <si>
    <t>BIR</t>
  </si>
  <si>
    <t>NP-KO</t>
  </si>
  <si>
    <t>Biratnagar</t>
  </si>
  <si>
    <t>YKHA</t>
  </si>
  <si>
    <t>Khancoban Airport</t>
  </si>
  <si>
    <t>YMBA</t>
  </si>
  <si>
    <t>Mareeba Airport</t>
  </si>
  <si>
    <t>MRG</t>
  </si>
  <si>
    <t>AU-0115</t>
  </si>
  <si>
    <t>Swan Reach Airport</t>
  </si>
  <si>
    <t>Swan Reach</t>
  </si>
  <si>
    <t>FBMU</t>
  </si>
  <si>
    <t>Mamuno Airport</t>
  </si>
  <si>
    <t>BW-GH</t>
  </si>
  <si>
    <t>Mamuno</t>
  </si>
  <si>
    <t>MM82</t>
  </si>
  <si>
    <t>Laguna Del Rey Airport</t>
  </si>
  <si>
    <t>OS71</t>
  </si>
  <si>
    <t>Minaq Air Base</t>
  </si>
  <si>
    <t>Minaq</t>
  </si>
  <si>
    <t>SKBN</t>
  </si>
  <si>
    <t>Buenavista Airport</t>
  </si>
  <si>
    <t>Fonseca</t>
  </si>
  <si>
    <t>SKPZ</t>
  </si>
  <si>
    <t>Paz De Ariporo Airport</t>
  </si>
  <si>
    <t>PZA</t>
  </si>
  <si>
    <t>Paz De Ariporo</t>
  </si>
  <si>
    <t>SPAY</t>
  </si>
  <si>
    <t>Teniente General Gerardo PГ©rez Pinedo Airport</t>
  </si>
  <si>
    <t>AYX</t>
  </si>
  <si>
    <t>Atalaya</t>
  </si>
  <si>
    <t>VNNG</t>
  </si>
  <si>
    <t>Nepalgunj Airport</t>
  </si>
  <si>
    <t>KEP</t>
  </si>
  <si>
    <t>NP-BH</t>
  </si>
  <si>
    <t>Nepalgunj</t>
  </si>
  <si>
    <t>YROM</t>
  </si>
  <si>
    <t>Roma Airport</t>
  </si>
  <si>
    <t>RMA</t>
  </si>
  <si>
    <t>Roma</t>
  </si>
  <si>
    <t>YTRE</t>
  </si>
  <si>
    <t>Taree Airport</t>
  </si>
  <si>
    <t>TRO</t>
  </si>
  <si>
    <t>Taree</t>
  </si>
  <si>
    <t>EGSU</t>
  </si>
  <si>
    <t>Duxford Aerodrome</t>
  </si>
  <si>
    <t>Duxford</t>
  </si>
  <si>
    <t>MM66</t>
  </si>
  <si>
    <t>Coahuayana Airport</t>
  </si>
  <si>
    <t>SKCZ</t>
  </si>
  <si>
    <t>CZU</t>
  </si>
  <si>
    <t>CO-SUC</t>
  </si>
  <si>
    <t>Corozal</t>
  </si>
  <si>
    <t>UTNT</t>
  </si>
  <si>
    <t>Turtkul Airport</t>
  </si>
  <si>
    <t>Turtkul</t>
  </si>
  <si>
    <t>YGTH</t>
  </si>
  <si>
    <t>Griffith Airport</t>
  </si>
  <si>
    <t>GFF</t>
  </si>
  <si>
    <t>Griffith</t>
  </si>
  <si>
    <t>YMHU</t>
  </si>
  <si>
    <t>McArthur River Mine Airport</t>
  </si>
  <si>
    <t>MCV</t>
  </si>
  <si>
    <t>McArthur River Mine</t>
  </si>
  <si>
    <t>ESNV</t>
  </si>
  <si>
    <t>Vilhelmina South Lapland Airport</t>
  </si>
  <si>
    <t>VHM</t>
  </si>
  <si>
    <t>Vilhelmina</t>
  </si>
  <si>
    <t>GODK</t>
  </si>
  <si>
    <t>Kolda North Airport</t>
  </si>
  <si>
    <t>KDA</t>
  </si>
  <si>
    <t>SN-KD</t>
  </si>
  <si>
    <t>Kolda</t>
  </si>
  <si>
    <t>OO42</t>
  </si>
  <si>
    <t>Manston Air Base</t>
  </si>
  <si>
    <t>Manston</t>
  </si>
  <si>
    <t>SBBU</t>
  </si>
  <si>
    <t>Bauru Airport</t>
  </si>
  <si>
    <t>BAU</t>
  </si>
  <si>
    <t>BIHN</t>
  </si>
  <si>
    <t>HornafjГ¶rГ°ur Airport</t>
  </si>
  <si>
    <t>HFN</t>
  </si>
  <si>
    <t>IS-8</t>
  </si>
  <si>
    <t>HГ¶fn</t>
  </si>
  <si>
    <t>BR-0353</t>
  </si>
  <si>
    <t>Fazenda Dois IrmГЈos Airport</t>
  </si>
  <si>
    <t>NaviraГ­</t>
  </si>
  <si>
    <t>BR-0404</t>
  </si>
  <si>
    <t>JN Resort Airport</t>
  </si>
  <si>
    <t>Sete Lagoas</t>
  </si>
  <si>
    <t>BR-0502</t>
  </si>
  <si>
    <t>Fazenda Santa Clara Airport</t>
  </si>
  <si>
    <t>Castanheira</t>
  </si>
  <si>
    <t>CYMW</t>
  </si>
  <si>
    <t>Maniwaki Airport</t>
  </si>
  <si>
    <t>YMW</t>
  </si>
  <si>
    <t>Maniwaki</t>
  </si>
  <si>
    <t>CYPL</t>
  </si>
  <si>
    <t>Pickle Lake Airport</t>
  </si>
  <si>
    <t>YPL</t>
  </si>
  <si>
    <t>Pickle Lake</t>
  </si>
  <si>
    <t>America/Coral_Harbour</t>
  </si>
  <si>
    <t>EFIT</t>
  </si>
  <si>
    <t>Kitee Airport</t>
  </si>
  <si>
    <t>KTQ</t>
  </si>
  <si>
    <t>Kitee</t>
  </si>
  <si>
    <t>EFSO</t>
  </si>
  <si>
    <t>Sodankyla Airport</t>
  </si>
  <si>
    <t>SOT</t>
  </si>
  <si>
    <t>Sodankyla</t>
  </si>
  <si>
    <t>EFYL</t>
  </si>
  <si>
    <t>Ylivieska Airfield</t>
  </si>
  <si>
    <t>YLI</t>
  </si>
  <si>
    <t>EGPB</t>
  </si>
  <si>
    <t>Sumburgh Airport</t>
  </si>
  <si>
    <t>LSI</t>
  </si>
  <si>
    <t>ESMO</t>
  </si>
  <si>
    <t>Oskarshamn Airport</t>
  </si>
  <si>
    <t>OSK</t>
  </si>
  <si>
    <t>FAGR</t>
  </si>
  <si>
    <t>Graaff Reinet Airport</t>
  </si>
  <si>
    <t>Graaff-Reinet</t>
  </si>
  <si>
    <t>FAKD</t>
  </si>
  <si>
    <t>P C Pelser Airport</t>
  </si>
  <si>
    <t>KXE</t>
  </si>
  <si>
    <t>Klerksdorp</t>
  </si>
  <si>
    <t>FAKZ</t>
  </si>
  <si>
    <t>Kleinsee Airport</t>
  </si>
  <si>
    <t>KLZ</t>
  </si>
  <si>
    <t>Kleinsee</t>
  </si>
  <si>
    <t>FAMJ</t>
  </si>
  <si>
    <t>Majuba Power Station Airport</t>
  </si>
  <si>
    <t>Amerspoort</t>
  </si>
  <si>
    <t>FANC</t>
  </si>
  <si>
    <t>NCS</t>
  </si>
  <si>
    <t>FARS</t>
  </si>
  <si>
    <t>Robertson Airport</t>
  </si>
  <si>
    <t>ROD</t>
  </si>
  <si>
    <t>Robertson</t>
  </si>
  <si>
    <t>FASE</t>
  </si>
  <si>
    <t>Sabi Sabi Airport</t>
  </si>
  <si>
    <t>GSS</t>
  </si>
  <si>
    <t>FATF</t>
  </si>
  <si>
    <t>Tommys Field Airport</t>
  </si>
  <si>
    <t>Beeshoek</t>
  </si>
  <si>
    <t>FMME</t>
  </si>
  <si>
    <t>Antsirabe Airport</t>
  </si>
  <si>
    <t>ATJ</t>
  </si>
  <si>
    <t>Antsirabe</t>
  </si>
  <si>
    <t>FMMV</t>
  </si>
  <si>
    <t>Morondava Airport</t>
  </si>
  <si>
    <t>MOQ</t>
  </si>
  <si>
    <t>Morondava</t>
  </si>
  <si>
    <t>FMNA</t>
  </si>
  <si>
    <t>Arrachart Airport</t>
  </si>
  <si>
    <t>DIE</t>
  </si>
  <si>
    <t>Antisiranana</t>
  </si>
  <si>
    <t>FMNE</t>
  </si>
  <si>
    <t>Ambilobe Airport</t>
  </si>
  <si>
    <t>AMB</t>
  </si>
  <si>
    <t>FMNW</t>
  </si>
  <si>
    <t>Ambalabe Airport</t>
  </si>
  <si>
    <t>WAI</t>
  </si>
  <si>
    <t>Antsohihy</t>
  </si>
  <si>
    <t>FMSM</t>
  </si>
  <si>
    <t>Mananjary Airport</t>
  </si>
  <si>
    <t>MNJ</t>
  </si>
  <si>
    <t>MG-F</t>
  </si>
  <si>
    <t>Mananjary</t>
  </si>
  <si>
    <t>FNLB</t>
  </si>
  <si>
    <t>Lobito Airport</t>
  </si>
  <si>
    <t>LLT</t>
  </si>
  <si>
    <t>Lobito</t>
  </si>
  <si>
    <t>FOGQ</t>
  </si>
  <si>
    <t>Okondja Airport</t>
  </si>
  <si>
    <t>OKN</t>
  </si>
  <si>
    <t>Okondja</t>
  </si>
  <si>
    <t>FQIN</t>
  </si>
  <si>
    <t>Inhambane Airport</t>
  </si>
  <si>
    <t>INH</t>
  </si>
  <si>
    <t>MZ-I</t>
  </si>
  <si>
    <t>Inhambane</t>
  </si>
  <si>
    <t>FQLU</t>
  </si>
  <si>
    <t>Lumbo Airport</t>
  </si>
  <si>
    <t>LFB</t>
  </si>
  <si>
    <t>Lumbo</t>
  </si>
  <si>
    <t>FYOS</t>
  </si>
  <si>
    <t>Oshakati Airport</t>
  </si>
  <si>
    <t>OHI</t>
  </si>
  <si>
    <t>Oshakati</t>
  </si>
  <si>
    <t>GCGM</t>
  </si>
  <si>
    <t>La Gomera Airport</t>
  </si>
  <si>
    <t>GMZ</t>
  </si>
  <si>
    <t>Alajero, La Gomera Island</t>
  </si>
  <si>
    <t>HL71</t>
  </si>
  <si>
    <t>Bir Umran Airport</t>
  </si>
  <si>
    <t>LY-SH</t>
  </si>
  <si>
    <t>HRZA</t>
  </si>
  <si>
    <t>Kamembe Airport</t>
  </si>
  <si>
    <t>KME</t>
  </si>
  <si>
    <t>RW-04</t>
  </si>
  <si>
    <t>Kamembe</t>
  </si>
  <si>
    <t>IT-0030</t>
  </si>
  <si>
    <t>Aviosuperficie Scalea</t>
  </si>
  <si>
    <t>Scalea (CS)</t>
  </si>
  <si>
    <t>LECU</t>
  </si>
  <si>
    <t>Madrid-Cuatro Vientos Airport</t>
  </si>
  <si>
    <t>ECV</t>
  </si>
  <si>
    <t>LFCC</t>
  </si>
  <si>
    <t>AГ©rodrome de Cahors-Lalbenque</t>
  </si>
  <si>
    <t>ZAO</t>
  </si>
  <si>
    <t>Cahors/Lalbenque</t>
  </si>
  <si>
    <t>LFES</t>
  </si>
  <si>
    <t>Guiscriff Scaer Airport</t>
  </si>
  <si>
    <t>Guiscriff</t>
  </si>
  <si>
    <t>LFJA</t>
  </si>
  <si>
    <t>AГ©rodrome de Chaumont-Semoutiers</t>
  </si>
  <si>
    <t>Chaumont/Semoutiers</t>
  </si>
  <si>
    <t>LFQV</t>
  </si>
  <si>
    <t>Charleville-MГ©ziГЁres Ardennes-Etienne RichГ© Airfield</t>
  </si>
  <si>
    <t>Charleville-MГ©ziГЁres</t>
  </si>
  <si>
    <t>LHPP</t>
  </si>
  <si>
    <t>PГ©cs-PogГЎny Airport</t>
  </si>
  <si>
    <t>PEV</t>
  </si>
  <si>
    <t>HU-BA</t>
  </si>
  <si>
    <t>PГ©cs-PogГЎny</t>
  </si>
  <si>
    <t>LSMA</t>
  </si>
  <si>
    <t>Alpnach Air Base</t>
  </si>
  <si>
    <t>CH-OW</t>
  </si>
  <si>
    <t>Alpnach</t>
  </si>
  <si>
    <t>LSMF</t>
  </si>
  <si>
    <t>Mollis Airport</t>
  </si>
  <si>
    <t>CH-GL</t>
  </si>
  <si>
    <t>Mollis</t>
  </si>
  <si>
    <t>LSZR</t>
  </si>
  <si>
    <t>St Gallen Altenrhein Airport</t>
  </si>
  <si>
    <t>ACH</t>
  </si>
  <si>
    <t>CH-SG</t>
  </si>
  <si>
    <t>Altenrhein</t>
  </si>
  <si>
    <t>MMSF</t>
  </si>
  <si>
    <t>San Felipe International Airport</t>
  </si>
  <si>
    <t>SFH</t>
  </si>
  <si>
    <t>MMZM</t>
  </si>
  <si>
    <t>Zamora Airport</t>
  </si>
  <si>
    <t>ZMM</t>
  </si>
  <si>
    <t>MPBO</t>
  </si>
  <si>
    <t>Bocas del Toro International Airport</t>
  </si>
  <si>
    <t>BOC</t>
  </si>
  <si>
    <t>PA-1</t>
  </si>
  <si>
    <t>Isla ColГіn</t>
  </si>
  <si>
    <t>MPCE</t>
  </si>
  <si>
    <t>Alonso Valderrama Airport</t>
  </si>
  <si>
    <t>CTD</t>
  </si>
  <si>
    <t>PA-6</t>
  </si>
  <si>
    <t>ChitrГ©</t>
  </si>
  <si>
    <t>MRCH</t>
  </si>
  <si>
    <t>Chacarita Airport</t>
  </si>
  <si>
    <t>JAP</t>
  </si>
  <si>
    <t>CR-P</t>
  </si>
  <si>
    <t>Puntarenas</t>
  </si>
  <si>
    <t>NTAT</t>
  </si>
  <si>
    <t>Tubuai Airport</t>
  </si>
  <si>
    <t>TUB</t>
  </si>
  <si>
    <t>NTGA</t>
  </si>
  <si>
    <t>Anaa Airport</t>
  </si>
  <si>
    <t>AAA</t>
  </si>
  <si>
    <t>Anaa</t>
  </si>
  <si>
    <t>NTGM</t>
  </si>
  <si>
    <t>Makemo Airport</t>
  </si>
  <si>
    <t>MKP</t>
  </si>
  <si>
    <t>Makemo</t>
  </si>
  <si>
    <t>NTTB</t>
  </si>
  <si>
    <t>Bora Bora Airport</t>
  </si>
  <si>
    <t>BOB</t>
  </si>
  <si>
    <t>Motu Mute</t>
  </si>
  <si>
    <t>NTTH</t>
  </si>
  <si>
    <t>Huahine-Fare Airport</t>
  </si>
  <si>
    <t>HUH</t>
  </si>
  <si>
    <t>Fare</t>
  </si>
  <si>
    <t>OINR</t>
  </si>
  <si>
    <t>Ramsar Airport</t>
  </si>
  <si>
    <t>RZR</t>
  </si>
  <si>
    <t>RJCO</t>
  </si>
  <si>
    <t>Sapporo Okadama Airport</t>
  </si>
  <si>
    <t>OKD</t>
  </si>
  <si>
    <t>RJCT</t>
  </si>
  <si>
    <t>Tokachi Airport</t>
  </si>
  <si>
    <t>RJEO</t>
  </si>
  <si>
    <t>Okushiri Airport</t>
  </si>
  <si>
    <t>OIR</t>
  </si>
  <si>
    <t>Okushiri Island</t>
  </si>
  <si>
    <t>RJFC</t>
  </si>
  <si>
    <t>Yakushima Airport</t>
  </si>
  <si>
    <t>KUM</t>
  </si>
  <si>
    <t>Yakushima</t>
  </si>
  <si>
    <t>RJNY</t>
  </si>
  <si>
    <t>JASDF Shizuhama Air Base</t>
  </si>
  <si>
    <t>Yaizu</t>
  </si>
  <si>
    <t>ROMD</t>
  </si>
  <si>
    <t>Minamidaito Airport</t>
  </si>
  <si>
    <t>MMD</t>
  </si>
  <si>
    <t>Minamidaito</t>
  </si>
  <si>
    <t>RORK</t>
  </si>
  <si>
    <t>Kitadaito Airport</t>
  </si>
  <si>
    <t>KTD</t>
  </si>
  <si>
    <t>KitadaitЕЌjima</t>
  </si>
  <si>
    <t>RORT</t>
  </si>
  <si>
    <t>Tarama Airport</t>
  </si>
  <si>
    <t>TRA</t>
  </si>
  <si>
    <t>Tarama</t>
  </si>
  <si>
    <t>ROYN</t>
  </si>
  <si>
    <t>Yonaguni Airport</t>
  </si>
  <si>
    <t>OGN</t>
  </si>
  <si>
    <t>Yonaguni</t>
  </si>
  <si>
    <t>SA06</t>
  </si>
  <si>
    <t>Santa Rita Airport</t>
  </si>
  <si>
    <t>Saladillo</t>
  </si>
  <si>
    <t>SA10</t>
  </si>
  <si>
    <t>Estancia Don Panos Airport</t>
  </si>
  <si>
    <t>Presidencia Roca</t>
  </si>
  <si>
    <t>SA32</t>
  </si>
  <si>
    <t>Venado Tuerto Airport</t>
  </si>
  <si>
    <t>Venado Tuerto</t>
  </si>
  <si>
    <t>SA45</t>
  </si>
  <si>
    <t>Frias Airport</t>
  </si>
  <si>
    <t>Frias</t>
  </si>
  <si>
    <t>SAHC</t>
  </si>
  <si>
    <t>Chos Malal Airport</t>
  </si>
  <si>
    <t>HOS</t>
  </si>
  <si>
    <t>Chos Malal</t>
  </si>
  <si>
    <t>SAHS</t>
  </si>
  <si>
    <t>Rincon De Los Sauces Airport</t>
  </si>
  <si>
    <t>RDS</t>
  </si>
  <si>
    <t>Rincon de los Sauces</t>
  </si>
  <si>
    <t>SAST</t>
  </si>
  <si>
    <t>General Enrique Mosconi Airport</t>
  </si>
  <si>
    <t>TTG</t>
  </si>
  <si>
    <t>Tartagal</t>
  </si>
  <si>
    <t>SAWD</t>
  </si>
  <si>
    <t>Puerto Deseado Airport</t>
  </si>
  <si>
    <t>PUD</t>
  </si>
  <si>
    <t>Puerto Deseado</t>
  </si>
  <si>
    <t>SAZL</t>
  </si>
  <si>
    <t>Santa Teresita Airport</t>
  </si>
  <si>
    <t>SST</t>
  </si>
  <si>
    <t>Santa Teresita</t>
  </si>
  <si>
    <t>SAZO</t>
  </si>
  <si>
    <t>Necochea Airport</t>
  </si>
  <si>
    <t>NEC</t>
  </si>
  <si>
    <t>Necochea</t>
  </si>
  <si>
    <t>SAZP</t>
  </si>
  <si>
    <t>Comodoro Pedro Zanni Airport</t>
  </si>
  <si>
    <t>PEH</t>
  </si>
  <si>
    <t>PehuajГі</t>
  </si>
  <si>
    <t>SB29</t>
  </si>
  <si>
    <t>Vista Alegre Airport</t>
  </si>
  <si>
    <t>AraguanГЈ</t>
  </si>
  <si>
    <t>SBBG</t>
  </si>
  <si>
    <t>Comandante Gustavo Kraemer Airport</t>
  </si>
  <si>
    <t>BGX</t>
  </si>
  <si>
    <t>BagГ©</t>
  </si>
  <si>
    <t>SBJC</t>
  </si>
  <si>
    <t>BelГ©m/Brigadeiro ProtГЎsio de Oliveira Airport</t>
  </si>
  <si>
    <t>SBML</t>
  </si>
  <si>
    <t>Frank Miloye MilenkowichiвЂ“MarГ­lia State Airport</t>
  </si>
  <si>
    <t>MII</t>
  </si>
  <si>
    <t>MarГ­lia</t>
  </si>
  <si>
    <t>SBTR</t>
  </si>
  <si>
    <t>Torres Airport</t>
  </si>
  <si>
    <t>TSQ</t>
  </si>
  <si>
    <t>Torres</t>
  </si>
  <si>
    <t>SBTV</t>
  </si>
  <si>
    <t>Terravista Airport</t>
  </si>
  <si>
    <t>SBUG</t>
  </si>
  <si>
    <t>Rubem Berta Airport</t>
  </si>
  <si>
    <t>URG</t>
  </si>
  <si>
    <t>Uruguaiana</t>
  </si>
  <si>
    <t>SBVG</t>
  </si>
  <si>
    <t>Major Brigadeiro Trompowsky Airport</t>
  </si>
  <si>
    <t>VAG</t>
  </si>
  <si>
    <t>Varginha</t>
  </si>
  <si>
    <t>SDDN</t>
  </si>
  <si>
    <t>Andradina - Paulino Ribeiro de Andrade Airport</t>
  </si>
  <si>
    <t>Andradina</t>
  </si>
  <si>
    <t>SDDR</t>
  </si>
  <si>
    <t>Dracena Airport</t>
  </si>
  <si>
    <t>QDC</t>
  </si>
  <si>
    <t>Dracena</t>
  </si>
  <si>
    <t>SDEO</t>
  </si>
  <si>
    <t>Fazenda Entre Rios Airport</t>
  </si>
  <si>
    <t>Ibitinga</t>
  </si>
  <si>
    <t>SDMY</t>
  </si>
  <si>
    <t>Fazenda Cambuhy Airport</t>
  </si>
  <si>
    <t>MatГЈo</t>
  </si>
  <si>
    <t>SDOU</t>
  </si>
  <si>
    <t>Ourinhos Airport</t>
  </si>
  <si>
    <t>OUS</t>
  </si>
  <si>
    <t>Ourinhos</t>
  </si>
  <si>
    <t>SDOV</t>
  </si>
  <si>
    <t>MozarlГўndia Airport</t>
  </si>
  <si>
    <t>MozarlГўndia</t>
  </si>
  <si>
    <t>SDPN</t>
  </si>
  <si>
    <t>PenГЎpolis Airport</t>
  </si>
  <si>
    <t>PenГЎpolis</t>
  </si>
  <si>
    <t>SDTP</t>
  </si>
  <si>
    <t>TupГЈ Airport</t>
  </si>
  <si>
    <t>TupГЈ</t>
  </si>
  <si>
    <t>SDVG</t>
  </si>
  <si>
    <t>Votuporanga Airport</t>
  </si>
  <si>
    <t>VOT</t>
  </si>
  <si>
    <t>Votuporanga</t>
  </si>
  <si>
    <t>SDWH</t>
  </si>
  <si>
    <t>Fazenda Avanhandava Airport</t>
  </si>
  <si>
    <t>JosГ© BonifГЎcio</t>
  </si>
  <si>
    <t>SDYW</t>
  </si>
  <si>
    <t>Aeroclube de Itapeva Airport</t>
  </si>
  <si>
    <t>Itapeva</t>
  </si>
  <si>
    <t>SEII</t>
  </si>
  <si>
    <t>General Villamil Airport</t>
  </si>
  <si>
    <t>IBB</t>
  </si>
  <si>
    <t>Isabela</t>
  </si>
  <si>
    <t>SGPI</t>
  </si>
  <si>
    <t>Carlos Miguel Gimenez Airport</t>
  </si>
  <si>
    <t>PIL</t>
  </si>
  <si>
    <t>PY-12</t>
  </si>
  <si>
    <t>Pilar</t>
  </si>
  <si>
    <t>SIXP</t>
  </si>
  <si>
    <t>Fazenda PaiaguГЎs Airport</t>
  </si>
  <si>
    <t>Diamantino</t>
  </si>
  <si>
    <t>SIYQ</t>
  </si>
  <si>
    <t>TapurГЎ Airport</t>
  </si>
  <si>
    <t>TapurГЎ</t>
  </si>
  <si>
    <t>SIZO</t>
  </si>
  <si>
    <t>CalcГЎrio Vale do Araguaia Airport</t>
  </si>
  <si>
    <t>Cocalinho</t>
  </si>
  <si>
    <t>SJBY</t>
  </si>
  <si>
    <t>JoГЈo Silva Airport</t>
  </si>
  <si>
    <t>Santa InГЄs</t>
  </si>
  <si>
    <t>SJCQ</t>
  </si>
  <si>
    <t>Fazenda Serra Azul Airport</t>
  </si>
  <si>
    <t>Baixa Grande</t>
  </si>
  <si>
    <t>SJGU</t>
  </si>
  <si>
    <t>Araguatins Airport</t>
  </si>
  <si>
    <t>Araguatins</t>
  </si>
  <si>
    <t>SJNS</t>
  </si>
  <si>
    <t>Ilha dos Macacos Airport</t>
  </si>
  <si>
    <t>ParanaГ­ta</t>
  </si>
  <si>
    <t>SJQN</t>
  </si>
  <si>
    <t>QuirinГіpolis Airport</t>
  </si>
  <si>
    <t>QuirinГіpolis</t>
  </si>
  <si>
    <t>SJRG</t>
  </si>
  <si>
    <t>Rio Grande Regional Airport</t>
  </si>
  <si>
    <t>RIG</t>
  </si>
  <si>
    <t>SJXS</t>
  </si>
  <si>
    <t>Veracel Airport</t>
  </si>
  <si>
    <t>Belmonte</t>
  </si>
  <si>
    <t>SKFL</t>
  </si>
  <si>
    <t>Gustavo Artunduaga Paredes Airport</t>
  </si>
  <si>
    <t>FLA</t>
  </si>
  <si>
    <t>Florencia</t>
  </si>
  <si>
    <t>SKMG</t>
  </si>
  <si>
    <t>Baracoa Airport</t>
  </si>
  <si>
    <t>MGN</t>
  </si>
  <si>
    <t>MaganguГ©</t>
  </si>
  <si>
    <t>SKSV</t>
  </si>
  <si>
    <t>Eduardo Falla Solano Airport</t>
  </si>
  <si>
    <t>SVI</t>
  </si>
  <si>
    <t>San Vicente Del CaguГЎn</t>
  </si>
  <si>
    <t>SKTB</t>
  </si>
  <si>
    <t>TibГє Airport</t>
  </si>
  <si>
    <t>TIB</t>
  </si>
  <si>
    <t>TibГє</t>
  </si>
  <si>
    <t>SLBJ</t>
  </si>
  <si>
    <t>Bermejo Airport</t>
  </si>
  <si>
    <t>BJO</t>
  </si>
  <si>
    <t>Bermejo</t>
  </si>
  <si>
    <t>SNAG</t>
  </si>
  <si>
    <t>Araguari Airport</t>
  </si>
  <si>
    <t>Araguari</t>
  </si>
  <si>
    <t>SNAP</t>
  </si>
  <si>
    <t>JanaГєba Airport</t>
  </si>
  <si>
    <t>JanaГєba</t>
  </si>
  <si>
    <t>SNAS</t>
  </si>
  <si>
    <t>TrГЄs Marias Airport</t>
  </si>
  <si>
    <t>TrГЄs Marias</t>
  </si>
  <si>
    <t>SNFI</t>
  </si>
  <si>
    <t>Fazenda SГЈo JosГ© do ParnaГ­ba Airport</t>
  </si>
  <si>
    <t>Tupaciguara</t>
  </si>
  <si>
    <t>SNJD</t>
  </si>
  <si>
    <t>JoГЈo Durval Carneiro Airport</t>
  </si>
  <si>
    <t>FEC</t>
  </si>
  <si>
    <t>Feira De Santana</t>
  </si>
  <si>
    <t>SNKE</t>
  </si>
  <si>
    <t>Santana do Araguaia Airport</t>
  </si>
  <si>
    <t>CMP</t>
  </si>
  <si>
    <t>Santana Do Araguaia</t>
  </si>
  <si>
    <t>SNLQ</t>
  </si>
  <si>
    <t>Fazenda Conforto Airport</t>
  </si>
  <si>
    <t>Nova CrixГЎs</t>
  </si>
  <si>
    <t>SNNT</t>
  </si>
  <si>
    <t>Nova Ponte Airport</t>
  </si>
  <si>
    <t>Nova Ponte</t>
  </si>
  <si>
    <t>SNOS</t>
  </si>
  <si>
    <t>Municipal JosГ© Figueiredo Airport</t>
  </si>
  <si>
    <t>PSW</t>
  </si>
  <si>
    <t>Passos</t>
  </si>
  <si>
    <t>SNPE</t>
  </si>
  <si>
    <t>Freitas Melro Airport</t>
  </si>
  <si>
    <t>Penedo</t>
  </si>
  <si>
    <t>SNSH</t>
  </si>
  <si>
    <t>SГЈo JosГ© Airport</t>
  </si>
  <si>
    <t>SNTT</t>
  </si>
  <si>
    <t>Tranquilo Testolin Airport</t>
  </si>
  <si>
    <t>FelixlГўndia</t>
  </si>
  <si>
    <t>SNTV</t>
  </si>
  <si>
    <t>Fazenda VeredГЈo Airport</t>
  </si>
  <si>
    <t>Taiobeiras</t>
  </si>
  <si>
    <t>SNUC</t>
  </si>
  <si>
    <t>AГ§u Airport</t>
  </si>
  <si>
    <t>AГ§u</t>
  </si>
  <si>
    <t>SNWS</t>
  </si>
  <si>
    <t>CrateГєs Airport</t>
  </si>
  <si>
    <t>CrateГєs</t>
  </si>
  <si>
    <t>SNXB</t>
  </si>
  <si>
    <t>Caxambu Airport</t>
  </si>
  <si>
    <t>Caxambu</t>
  </si>
  <si>
    <t>SNYT</t>
  </si>
  <si>
    <t>ItuaГ§u Airport</t>
  </si>
  <si>
    <t>ItuaГ§u</t>
  </si>
  <si>
    <t>SNZR</t>
  </si>
  <si>
    <t>Pedro Rabelo de Souza Airport</t>
  </si>
  <si>
    <t>Paracatu</t>
  </si>
  <si>
    <t>SPGB</t>
  </si>
  <si>
    <t>Galilea Airport</t>
  </si>
  <si>
    <t>SSDW</t>
  </si>
  <si>
    <t>Fazenda Potrich Airport</t>
  </si>
  <si>
    <t>SSFL</t>
  </si>
  <si>
    <t>JoГЈo Pereira dos Santos Filho Airport</t>
  </si>
  <si>
    <t>Fronteiras</t>
  </si>
  <si>
    <t>SSIE</t>
  </si>
  <si>
    <t>Teruel Ipanema EstГўncia Airport</t>
  </si>
  <si>
    <t>SSJM</t>
  </si>
  <si>
    <t>Fazenda JГєlio Martins Airport</t>
  </si>
  <si>
    <t>SSNW</t>
  </si>
  <si>
    <t>Fazenda Buriti Airport</t>
  </si>
  <si>
    <t>SSOL</t>
  </si>
  <si>
    <t>Lavras Airport</t>
  </si>
  <si>
    <t>Lavras</t>
  </si>
  <si>
    <t>SSPI</t>
  </si>
  <si>
    <t>ParanavaГ­ Airport</t>
  </si>
  <si>
    <t>PVI</t>
  </si>
  <si>
    <t>ParanavaГ­</t>
  </si>
  <si>
    <t>SSRK</t>
  </si>
  <si>
    <t>Campo Alegre de Lourdes Airport</t>
  </si>
  <si>
    <t>Campo Alegre De Lourdes</t>
  </si>
  <si>
    <t>SSSB</t>
  </si>
  <si>
    <t>SГЈo Borja Airport</t>
  </si>
  <si>
    <t>JBS</t>
  </si>
  <si>
    <t>SГЈo Borja</t>
  </si>
  <si>
    <t>SSWP</t>
  </si>
  <si>
    <t>Fazenda Araguaia Airport</t>
  </si>
  <si>
    <t>Santa Maria Das Barreiras</t>
  </si>
  <si>
    <t>SVCD</t>
  </si>
  <si>
    <t>Caicara del Orinoco Airport</t>
  </si>
  <si>
    <t>CXA</t>
  </si>
  <si>
    <t>SVNX</t>
  </si>
  <si>
    <t>Morichal Airport</t>
  </si>
  <si>
    <t>SVSP</t>
  </si>
  <si>
    <t>Sub Teniente Nestor Arias Airport</t>
  </si>
  <si>
    <t>SNF</t>
  </si>
  <si>
    <t>VE-U</t>
  </si>
  <si>
    <t>San Felipe</t>
  </si>
  <si>
    <t>SVVP</t>
  </si>
  <si>
    <t>Valle de La Pascua Airport</t>
  </si>
  <si>
    <t>VDP</t>
  </si>
  <si>
    <t>SWBG</t>
  </si>
  <si>
    <t>Pontes e Lacerda Airport</t>
  </si>
  <si>
    <t>LCB</t>
  </si>
  <si>
    <t>Pontes e Lacerda</t>
  </si>
  <si>
    <t>SWCE</t>
  </si>
  <si>
    <t>Fazenda Colibri Airport</t>
  </si>
  <si>
    <t>Santo AntГґnio do Leverger</t>
  </si>
  <si>
    <t>SWCF</t>
  </si>
  <si>
    <t>Fazenda Fronteira do GuaporГ© Airport</t>
  </si>
  <si>
    <t>Comodoro</t>
  </si>
  <si>
    <t>SWDA</t>
  </si>
  <si>
    <t>Fazenda Duas Г‚ncoras - SeГ§ГЈo Sede Airport</t>
  </si>
  <si>
    <t>Barra Do GarГ§as</t>
  </si>
  <si>
    <t>SWDT</t>
  </si>
  <si>
    <t>Fazenda Pioneira Airport</t>
  </si>
  <si>
    <t>SWGZ</t>
  </si>
  <si>
    <t>Fazenda Guanabara Airport</t>
  </si>
  <si>
    <t>Nova OlГ­mpia</t>
  </si>
  <si>
    <t>SWIA</t>
  </si>
  <si>
    <t>Iaciara Airport</t>
  </si>
  <si>
    <t>Iaciara</t>
  </si>
  <si>
    <t>SWJW</t>
  </si>
  <si>
    <t>JataГ­ Airport</t>
  </si>
  <si>
    <t>JTI</t>
  </si>
  <si>
    <t>JataГ­</t>
  </si>
  <si>
    <t>SWLC</t>
  </si>
  <si>
    <t>General Leite de Castro Airport</t>
  </si>
  <si>
    <t>RVD</t>
  </si>
  <si>
    <t>SWPZ</t>
  </si>
  <si>
    <t>OriГ§anga de Abreu Airport</t>
  </si>
  <si>
    <t>Posse</t>
  </si>
  <si>
    <t>SWRA</t>
  </si>
  <si>
    <t>Arraias Airport</t>
  </si>
  <si>
    <t>AAI</t>
  </si>
  <si>
    <t>Arraias</t>
  </si>
  <si>
    <t>SWSG</t>
  </si>
  <si>
    <t>Fazenda Simarelli Airport</t>
  </si>
  <si>
    <t>Campos De JГєlio</t>
  </si>
  <si>
    <t>SWST</t>
  </si>
  <si>
    <t>Santa Terezinha Airport</t>
  </si>
  <si>
    <t>STZ</t>
  </si>
  <si>
    <t>Santa Terezinha</t>
  </si>
  <si>
    <t>SWTD</t>
  </si>
  <si>
    <t>Fazenda Sete de Setembro Airport</t>
  </si>
  <si>
    <t>SWTS</t>
  </si>
  <si>
    <t>TangarГЎ da Serra Airport</t>
  </si>
  <si>
    <t>TGQ</t>
  </si>
  <si>
    <t>TangarГЎ Da Serra</t>
  </si>
  <si>
    <t>SWTU</t>
  </si>
  <si>
    <t>Fazenda TucunarГ© Airport</t>
  </si>
  <si>
    <t>AZL</t>
  </si>
  <si>
    <t>Sapezal</t>
  </si>
  <si>
    <t>SWUA</t>
  </si>
  <si>
    <t>SГЈo Miguel do Araguaia Airport</t>
  </si>
  <si>
    <t>SQM</t>
  </si>
  <si>
    <t>SГЈo Miguel Do Araguaia</t>
  </si>
  <si>
    <t>SWWA</t>
  </si>
  <si>
    <t>Porangatu Airport</t>
  </si>
  <si>
    <t>Porangatu</t>
  </si>
  <si>
    <t>SWXP</t>
  </si>
  <si>
    <t>Fazenda Santa Luzia Airport</t>
  </si>
  <si>
    <t>VLHS</t>
  </si>
  <si>
    <t>Ban Huoeisay Airport</t>
  </si>
  <si>
    <t>HOE</t>
  </si>
  <si>
    <t>LA-BK</t>
  </si>
  <si>
    <t>Huay Xai</t>
  </si>
  <si>
    <t>VOPC</t>
  </si>
  <si>
    <t>Pondicherry Airport</t>
  </si>
  <si>
    <t>PNY</t>
  </si>
  <si>
    <t>IN-PY</t>
  </si>
  <si>
    <t>Puducherry (Pondicherry)</t>
  </si>
  <si>
    <t>VQGP</t>
  </si>
  <si>
    <t>Gelephu Airport</t>
  </si>
  <si>
    <t>GLU</t>
  </si>
  <si>
    <t>BT-31</t>
  </si>
  <si>
    <t>Gelephu</t>
  </si>
  <si>
    <t>VTBW</t>
  </si>
  <si>
    <t>Watthana Nakhon Airport</t>
  </si>
  <si>
    <t>TH-25</t>
  </si>
  <si>
    <t>VTCP</t>
  </si>
  <si>
    <t>Phrae Airport</t>
  </si>
  <si>
    <t>PRH</t>
  </si>
  <si>
    <t>TH-54</t>
  </si>
  <si>
    <t>VTPM</t>
  </si>
  <si>
    <t>Mae Sot Airport</t>
  </si>
  <si>
    <t>MAQ</t>
  </si>
  <si>
    <t>TH-63</t>
  </si>
  <si>
    <t>VTPT</t>
  </si>
  <si>
    <t>Tak Airport</t>
  </si>
  <si>
    <t>TKT</t>
  </si>
  <si>
    <t>VVCM</t>
  </si>
  <si>
    <t>CГ  Mau Airport</t>
  </si>
  <si>
    <t>CAH</t>
  </si>
  <si>
    <t>VN-59</t>
  </si>
  <si>
    <t>Ca Mau City</t>
  </si>
  <si>
    <t>VVRG</t>
  </si>
  <si>
    <t>Rach Gia Airport</t>
  </si>
  <si>
    <t>VKG</t>
  </si>
  <si>
    <t>Rach Gia</t>
  </si>
  <si>
    <t>WBGJ</t>
  </si>
  <si>
    <t>Limbang Airport</t>
  </si>
  <si>
    <t>LMN</t>
  </si>
  <si>
    <t>Limbang</t>
  </si>
  <si>
    <t>WBMU</t>
  </si>
  <si>
    <t>Mulu Airport</t>
  </si>
  <si>
    <t>MZV</t>
  </si>
  <si>
    <t>Mulu</t>
  </si>
  <si>
    <t>YBBE</t>
  </si>
  <si>
    <t>Big Bell Airport</t>
  </si>
  <si>
    <t>BBE</t>
  </si>
  <si>
    <t>Big Bell</t>
  </si>
  <si>
    <t>YBBO</t>
  </si>
  <si>
    <t>Bon Bon Airport</t>
  </si>
  <si>
    <t>YBCL</t>
  </si>
  <si>
    <t>Boolcarrol Station Airport</t>
  </si>
  <si>
    <t>YBIE</t>
  </si>
  <si>
    <t>Bedourie Airport</t>
  </si>
  <si>
    <t>BEU</t>
  </si>
  <si>
    <t>YBJW</t>
  </si>
  <si>
    <t>Banjawarn Airport</t>
  </si>
  <si>
    <t>YBNC</t>
  </si>
  <si>
    <t>Bannockburn Airport</t>
  </si>
  <si>
    <t>YCDT</t>
  </si>
  <si>
    <t>Carandotta Airport</t>
  </si>
  <si>
    <t>YDGT</t>
  </si>
  <si>
    <t>Dalgety Downs Station Airport</t>
  </si>
  <si>
    <t>YDNB</t>
  </si>
  <si>
    <t>Doongmabulla Airport</t>
  </si>
  <si>
    <t>YESP</t>
  </si>
  <si>
    <t>Esperance Airport</t>
  </si>
  <si>
    <t>EPR</t>
  </si>
  <si>
    <t>Esperance</t>
  </si>
  <si>
    <t>YEVP</t>
  </si>
  <si>
    <t>Everard Park Airport</t>
  </si>
  <si>
    <t>YGNW</t>
  </si>
  <si>
    <t>Gnowangerup Airport</t>
  </si>
  <si>
    <t>YGPI</t>
  </si>
  <si>
    <t>Giles Point Airport</t>
  </si>
  <si>
    <t>YHEG</t>
  </si>
  <si>
    <t>Hells Gate Airport</t>
  </si>
  <si>
    <t>YHIL</t>
  </si>
  <si>
    <t>Hillside Airport</t>
  </si>
  <si>
    <t>HLL</t>
  </si>
  <si>
    <t>Hillside</t>
  </si>
  <si>
    <t>YHSB</t>
  </si>
  <si>
    <t>Horseshoe Bend Airport</t>
  </si>
  <si>
    <t>YJNY</t>
  </si>
  <si>
    <t>Jonroy Airport</t>
  </si>
  <si>
    <t>YKNG</t>
  </si>
  <si>
    <t>Katanning Airport</t>
  </si>
  <si>
    <t>KNI</t>
  </si>
  <si>
    <t>YKPR</t>
  </si>
  <si>
    <t>Kalpowar Airport</t>
  </si>
  <si>
    <t>KPP</t>
  </si>
  <si>
    <t>Kalpower</t>
  </si>
  <si>
    <t>YLDO</t>
  </si>
  <si>
    <t>Landor Station Airport</t>
  </si>
  <si>
    <t>YLEE</t>
  </si>
  <si>
    <t>Leeton Airport</t>
  </si>
  <si>
    <t>YLSY</t>
  </si>
  <si>
    <t>Mount Lindsay Airport</t>
  </si>
  <si>
    <t>YMDZ</t>
  </si>
  <si>
    <t>Mardi Station Airport</t>
  </si>
  <si>
    <t>YMEB</t>
  </si>
  <si>
    <t>Mount Eba Airport</t>
  </si>
  <si>
    <t>YMEI</t>
  </si>
  <si>
    <t>Mereenie Airport</t>
  </si>
  <si>
    <t>YMTX</t>
  </si>
  <si>
    <t>Mount Dare Airport</t>
  </si>
  <si>
    <t>YNNT</t>
  </si>
  <si>
    <t>Nantarra Airport</t>
  </si>
  <si>
    <t>YODL</t>
  </si>
  <si>
    <t>Ourdel Airport</t>
  </si>
  <si>
    <t>YOMI</t>
  </si>
  <si>
    <t>Omicron Station Airport</t>
  </si>
  <si>
    <t>YPLU</t>
  </si>
  <si>
    <t>Plutonic Airport</t>
  </si>
  <si>
    <t>YRUD</t>
  </si>
  <si>
    <t>Rudal River Airport</t>
  </si>
  <si>
    <t>YTGT</t>
  </si>
  <si>
    <t>The Granites Airport</t>
  </si>
  <si>
    <t>GTS</t>
  </si>
  <si>
    <t>The Granites Gold Mine</t>
  </si>
  <si>
    <t>YWCK</t>
  </si>
  <si>
    <t>Warwick Airport</t>
  </si>
  <si>
    <t>WAZ</t>
  </si>
  <si>
    <t>YWDA</t>
  </si>
  <si>
    <t>Windarra Airport</t>
  </si>
  <si>
    <t>WND</t>
  </si>
  <si>
    <t>YWRL</t>
  </si>
  <si>
    <t>Warialda Airport</t>
  </si>
  <si>
    <t>YYER</t>
  </si>
  <si>
    <t>Yerilla Airport</t>
  </si>
  <si>
    <t>YYLR</t>
  </si>
  <si>
    <t>Yeelirrie Airport</t>
  </si>
  <si>
    <t>KYF</t>
  </si>
  <si>
    <t>YYNR</t>
  </si>
  <si>
    <t>Yanrey Airport</t>
  </si>
  <si>
    <t>YYRW</t>
  </si>
  <si>
    <t>Yarlarweelor Airport</t>
  </si>
  <si>
    <t>Aircraft Disinsection</t>
  </si>
  <si>
    <t>Aircraft Sanitization</t>
  </si>
  <si>
    <t>LIMJ (airport) combo service</t>
  </si>
  <si>
    <t>Basic Handling outbound (DEP)</t>
  </si>
  <si>
    <t>Basic Handling inbound (ARR)</t>
  </si>
  <si>
    <t>per movement</t>
  </si>
  <si>
    <t>Night surcharge inbound (ARR)</t>
  </si>
  <si>
    <t>Night sucharge outbound (DEP)</t>
  </si>
  <si>
    <t>Towing/Push back</t>
  </si>
  <si>
    <t>De-icing fluid (handling included)</t>
  </si>
  <si>
    <t>Interior cleaning</t>
  </si>
  <si>
    <t xml:space="preserve">Food Waste (Extra-EU incoming flights) </t>
  </si>
  <si>
    <t>Landing charge 1st 25 tones</t>
  </si>
  <si>
    <t>Landing charge over 25 tones</t>
  </si>
  <si>
    <t>Charge</t>
  </si>
  <si>
    <t>Unit of measure</t>
  </si>
  <si>
    <t>Quantity</t>
  </si>
  <si>
    <t>Amount</t>
  </si>
  <si>
    <t>Unit Price</t>
  </si>
  <si>
    <t xml:space="preserve">Bollo (Italian non-tax stamp for VAT free invoices) </t>
  </si>
  <si>
    <t>per invoice</t>
  </si>
  <si>
    <t>30% of BGH</t>
  </si>
  <si>
    <t>30% BGH</t>
  </si>
  <si>
    <r>
      <rPr>
        <b/>
        <sz val="11"/>
        <color theme="1"/>
        <rFont val="Calibri"/>
        <family val="2"/>
        <charset val="204"/>
        <scheme val="minor"/>
      </rPr>
      <t>Basic Ground Handling</t>
    </r>
    <r>
      <rPr>
        <sz val="11"/>
        <color theme="1"/>
        <rFont val="Calibri"/>
        <family val="2"/>
        <charset val="204"/>
        <scheme val="minor"/>
      </rPr>
      <t xml:space="preserve"> (marshalling, chocking, crew airside transfer, pax airside transfer, baggage loading/unloading) </t>
    </r>
  </si>
  <si>
    <t>body</t>
  </si>
  <si>
    <t>TOTAL GH COST:</t>
  </si>
  <si>
    <t>per 3rd parties serv.</t>
  </si>
  <si>
    <t>Marshalling (for AC MTOW less than 5 TN)</t>
  </si>
  <si>
    <t>Apron transportation (for AC MTOW less than 5 TN)</t>
  </si>
  <si>
    <t>Operations 24/7:</t>
  </si>
  <si>
    <t>ops@da-vinci.aero | da-vinci.aero</t>
  </si>
  <si>
    <t>PLEASE FILL IN YELLOW BOXES TO GET THE PRICE</t>
  </si>
  <si>
    <t>tel: +39 010 984 8079; +39 010 984 78 41</t>
  </si>
  <si>
    <t>of BGH</t>
  </si>
  <si>
    <t>LSGL</t>
  </si>
  <si>
    <t>Losagna</t>
  </si>
  <si>
    <t xml:space="preserve">Land transfer E-class up to 3 pax (AP - Genova or Genova - AP) </t>
  </si>
  <si>
    <t xml:space="preserve">Land transfer S-class up to 3 pax (AP - Genova or Genova - AP) </t>
  </si>
  <si>
    <t xml:space="preserve">Land transfer V-class up to 7 pax (AP - Genova or Genova - AP) </t>
  </si>
  <si>
    <t xml:space="preserve">Land transfer Sprinter up to 8 pax (AP - Genova or Genova - AP) </t>
  </si>
  <si>
    <t xml:space="preserve">Council city tax </t>
  </si>
  <si>
    <t>MAINTANANCE SERVICES (by PIAGGIO AEROSPACE)</t>
  </si>
  <si>
    <t>per day</t>
  </si>
  <si>
    <t>Hangar parking (hangar 30 m. x 30 m.)</t>
  </si>
  <si>
    <t xml:space="preserve">MXX Weekend (SAT, SUN)/out of hours (00:00-06:00LT) surcharge </t>
  </si>
  <si>
    <t>Oxygen*</t>
  </si>
  <si>
    <t>Nitrogen*</t>
  </si>
  <si>
    <t>*Services provision is a subject of the Operator's CAMO approval</t>
  </si>
  <si>
    <t>per room per night</t>
  </si>
  <si>
    <t>Marina Place Hotel **** STD SNL room</t>
  </si>
  <si>
    <t>Tower Genova Hotel **** STD SNL room</t>
  </si>
  <si>
    <t>Tower Genova Hotel Supperrior ***** SNL room</t>
  </si>
  <si>
    <t>Best Western Premier Hotel **** STD SNL room</t>
  </si>
  <si>
    <t>NH Hotel Genova Centro **** STD SNL</t>
  </si>
  <si>
    <t>NH Hotel Genova Marina **** STD SNL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</si>
</sst>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"/>
    <numFmt numFmtId="165" formatCode="[$-F400]h:mm:ss\ AM/PM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b/>
      <sz val="18"/>
      <color theme="3" tint="-0.249977111117893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87">
    <xf numFmtId="0" fontId="0" fillId="0" borderId="0" xfId="0"/>
    <xf numFmtId="165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1" xfId="0" applyFont="1" applyFill="1" applyBorder="1" applyAlignment="1" applyProtection="1">
      <alignment horizontal="left"/>
      <protection hidden="1"/>
    </xf>
    <xf numFmtId="164" fontId="0" fillId="0" borderId="1" xfId="0" applyNumberFormat="1" applyBorder="1" applyAlignment="1" applyProtection="1">
      <alignment horizontal="right" vertical="center" wrapText="1"/>
      <protection hidden="1"/>
    </xf>
    <xf numFmtId="0" fontId="0" fillId="0" borderId="1" xfId="0" applyFont="1" applyBorder="1" applyAlignment="1" applyProtection="1">
      <alignment horizontal="center" vertical="center"/>
      <protection hidden="1"/>
    </xf>
    <xf numFmtId="0" fontId="3" fillId="5" borderId="1" xfId="0" applyFont="1" applyFill="1" applyBorder="1" applyAlignment="1" applyProtection="1">
      <alignment horizontal="center"/>
      <protection hidden="1"/>
    </xf>
    <xf numFmtId="164" fontId="3" fillId="5" borderId="1" xfId="0" applyNumberFormat="1" applyFont="1" applyFill="1" applyBorder="1" applyAlignment="1" applyProtection="1">
      <alignment horizontal="right"/>
      <protection hidden="1"/>
    </xf>
    <xf numFmtId="0" fontId="3" fillId="5" borderId="1" xfId="0" applyFont="1" applyFill="1" applyBorder="1" applyAlignment="1" applyProtection="1">
      <alignment horizontal="left"/>
      <protection hidden="1"/>
    </xf>
    <xf numFmtId="0" fontId="0" fillId="0" borderId="1" xfId="0" applyBorder="1" applyAlignment="1" applyProtection="1">
      <alignment vertical="top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1" fontId="0" fillId="0" borderId="1" xfId="0" applyNumberFormat="1" applyBorder="1" applyAlignment="1" applyProtection="1">
      <alignment horizontal="center" vertical="center"/>
      <protection hidden="1"/>
    </xf>
    <xf numFmtId="164" fontId="0" fillId="0" borderId="1" xfId="0" applyNumberFormat="1" applyBorder="1" applyAlignment="1" applyProtection="1">
      <alignment horizontal="right" vertical="center"/>
      <protection hidden="1"/>
    </xf>
    <xf numFmtId="0" fontId="0" fillId="3" borderId="1" xfId="0" applyFill="1" applyBorder="1" applyAlignment="1" applyProtection="1">
      <alignment vertical="top"/>
      <protection hidden="1"/>
    </xf>
    <xf numFmtId="164" fontId="0" fillId="3" borderId="1" xfId="0" applyNumberFormat="1" applyFill="1" applyBorder="1" applyAlignment="1" applyProtection="1">
      <alignment horizontal="right" vertical="center" wrapText="1"/>
      <protection hidden="1"/>
    </xf>
    <xf numFmtId="0" fontId="0" fillId="3" borderId="1" xfId="0" applyFill="1" applyBorder="1" applyAlignment="1" applyProtection="1">
      <alignment horizontal="center" vertical="top" wrapText="1"/>
      <protection hidden="1"/>
    </xf>
    <xf numFmtId="164" fontId="0" fillId="0" borderId="1" xfId="0" applyNumberFormat="1" applyBorder="1" applyAlignment="1" applyProtection="1">
      <alignment vertical="top"/>
      <protection hidden="1"/>
    </xf>
    <xf numFmtId="0" fontId="0" fillId="0" borderId="1" xfId="0" applyBorder="1" applyAlignment="1" applyProtection="1">
      <alignment horizontal="center" vertical="top" wrapText="1"/>
      <protection hidden="1"/>
    </xf>
    <xf numFmtId="0" fontId="0" fillId="0" borderId="1" xfId="0" applyBorder="1" applyAlignment="1" applyProtection="1">
      <alignment horizontal="center" vertical="top"/>
      <protection hidden="1"/>
    </xf>
    <xf numFmtId="164" fontId="0" fillId="3" borderId="1" xfId="0" applyNumberFormat="1" applyFill="1" applyBorder="1" applyAlignment="1" applyProtection="1">
      <alignment vertical="top"/>
      <protection hidden="1"/>
    </xf>
    <xf numFmtId="0" fontId="0" fillId="3" borderId="1" xfId="0" applyFill="1" applyBorder="1" applyAlignment="1" applyProtection="1">
      <alignment horizontal="center" vertical="top"/>
      <protection hidden="1"/>
    </xf>
    <xf numFmtId="0" fontId="0" fillId="0" borderId="0" xfId="0" applyAlignment="1">
      <alignment horizontal="right"/>
    </xf>
    <xf numFmtId="1" fontId="0" fillId="3" borderId="1" xfId="0" applyNumberFormat="1" applyFill="1" applyBorder="1" applyAlignment="1" applyProtection="1">
      <alignment horizontal="center" vertical="center" wrapText="1"/>
      <protection hidden="1"/>
    </xf>
    <xf numFmtId="0" fontId="0" fillId="0" borderId="0" xfId="0" applyProtection="1">
      <protection hidden="1"/>
    </xf>
    <xf numFmtId="0" fontId="0" fillId="0" borderId="1" xfId="0" applyBorder="1" applyProtection="1">
      <protection hidden="1"/>
    </xf>
    <xf numFmtId="0" fontId="6" fillId="0" borderId="5" xfId="0" applyFont="1" applyBorder="1" applyProtection="1">
      <protection hidden="1"/>
    </xf>
    <xf numFmtId="0" fontId="0" fillId="3" borderId="1" xfId="0" applyFill="1" applyBorder="1" applyProtection="1">
      <protection hidden="1"/>
    </xf>
    <xf numFmtId="0" fontId="6" fillId="3" borderId="5" xfId="0" applyFont="1" applyFill="1" applyBorder="1" applyProtection="1">
      <protection hidden="1"/>
    </xf>
    <xf numFmtId="0" fontId="0" fillId="0" borderId="5" xfId="0" applyBorder="1" applyProtection="1">
      <protection hidden="1"/>
    </xf>
    <xf numFmtId="0" fontId="0" fillId="3" borderId="1" xfId="0" applyFont="1" applyFill="1" applyBorder="1" applyProtection="1">
      <protection hidden="1"/>
    </xf>
    <xf numFmtId="0" fontId="0" fillId="0" borderId="1" xfId="0" applyFill="1" applyBorder="1" applyAlignment="1" applyProtection="1">
      <alignment horizontal="center"/>
      <protection hidden="1"/>
    </xf>
    <xf numFmtId="0" fontId="2" fillId="3" borderId="1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2" fillId="3" borderId="1" xfId="0" applyFont="1" applyFill="1" applyBorder="1" applyProtection="1">
      <protection hidden="1"/>
    </xf>
    <xf numFmtId="0" fontId="0" fillId="3" borderId="1" xfId="0" applyFill="1" applyBorder="1" applyAlignment="1" applyProtection="1">
      <alignment horizontal="center"/>
      <protection hidden="1"/>
    </xf>
    <xf numFmtId="0" fontId="0" fillId="0" borderId="2" xfId="0" applyBorder="1" applyProtection="1">
      <protection hidden="1"/>
    </xf>
    <xf numFmtId="0" fontId="4" fillId="6" borderId="1" xfId="0" applyFont="1" applyFill="1" applyBorder="1" applyAlignment="1" applyProtection="1">
      <alignment horizontal="center"/>
      <protection hidden="1"/>
    </xf>
    <xf numFmtId="164" fontId="0" fillId="5" borderId="1" xfId="0" applyNumberFormat="1" applyFill="1" applyBorder="1" applyAlignment="1" applyProtection="1">
      <alignment vertical="top"/>
      <protection hidden="1"/>
    </xf>
    <xf numFmtId="1" fontId="3" fillId="5" borderId="1" xfId="0" applyNumberFormat="1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vertical="center" wrapText="1"/>
      <protection hidden="1"/>
    </xf>
    <xf numFmtId="164" fontId="0" fillId="0" borderId="1" xfId="0" applyNumberFormat="1" applyBorder="1" applyAlignment="1" applyProtection="1">
      <alignment vertical="center"/>
      <protection hidden="1"/>
    </xf>
    <xf numFmtId="0" fontId="0" fillId="3" borderId="1" xfId="0" applyFill="1" applyBorder="1" applyAlignment="1" applyProtection="1">
      <alignment horizontal="center" vertical="center"/>
      <protection hidden="1"/>
    </xf>
    <xf numFmtId="1" fontId="0" fillId="0" borderId="1" xfId="0" applyNumberFormat="1" applyBorder="1" applyAlignment="1" applyProtection="1">
      <alignment horizontal="center" vertical="top"/>
      <protection hidden="1"/>
    </xf>
    <xf numFmtId="1" fontId="0" fillId="3" borderId="1" xfId="0" applyNumberFormat="1" applyFill="1" applyBorder="1" applyAlignment="1" applyProtection="1">
      <alignment horizontal="center" vertical="top"/>
      <protection hidden="1"/>
    </xf>
    <xf numFmtId="0" fontId="0" fillId="5" borderId="1" xfId="0" applyFill="1" applyBorder="1" applyAlignment="1" applyProtection="1">
      <alignment horizontal="center" vertical="top" wrapText="1"/>
      <protection hidden="1"/>
    </xf>
    <xf numFmtId="0" fontId="0" fillId="0" borderId="1" xfId="0" applyFill="1" applyBorder="1" applyAlignment="1" applyProtection="1">
      <alignment vertical="top"/>
      <protection hidden="1"/>
    </xf>
    <xf numFmtId="9" fontId="0" fillId="0" borderId="1" xfId="0" applyNumberFormat="1" applyBorder="1" applyAlignment="1" applyProtection="1">
      <alignment horizontal="right"/>
      <protection hidden="1"/>
    </xf>
    <xf numFmtId="0" fontId="0" fillId="0" borderId="1" xfId="0" applyFill="1" applyBorder="1" applyAlignment="1" applyProtection="1">
      <alignment horizontal="center" vertical="top" wrapText="1"/>
      <protection hidden="1"/>
    </xf>
    <xf numFmtId="0" fontId="0" fillId="0" borderId="1" xfId="0" applyFill="1" applyBorder="1" applyAlignment="1" applyProtection="1">
      <alignment horizontal="center" vertical="top"/>
      <protection hidden="1"/>
    </xf>
    <xf numFmtId="164" fontId="0" fillId="0" borderId="1" xfId="0" applyNumberFormat="1" applyFill="1" applyBorder="1" applyAlignment="1" applyProtection="1">
      <alignment vertical="top"/>
      <protection hidden="1"/>
    </xf>
    <xf numFmtId="0" fontId="3" fillId="3" borderId="1" xfId="0" applyFont="1" applyFill="1" applyBorder="1" applyAlignment="1" applyProtection="1">
      <alignment vertical="top"/>
      <protection hidden="1"/>
    </xf>
    <xf numFmtId="164" fontId="3" fillId="3" borderId="1" xfId="0" applyNumberFormat="1" applyFont="1" applyFill="1" applyBorder="1" applyAlignment="1" applyProtection="1">
      <alignment vertical="top"/>
      <protection hidden="1"/>
    </xf>
    <xf numFmtId="0" fontId="3" fillId="3" borderId="1" xfId="0" applyFont="1" applyFill="1" applyBorder="1" applyAlignment="1" applyProtection="1">
      <alignment horizontal="center" vertical="top"/>
      <protection hidden="1"/>
    </xf>
    <xf numFmtId="0" fontId="3" fillId="0" borderId="1" xfId="0" applyFont="1" applyFill="1" applyBorder="1" applyAlignment="1" applyProtection="1">
      <alignment vertical="top"/>
      <protection hidden="1"/>
    </xf>
    <xf numFmtId="164" fontId="0" fillId="0" borderId="1" xfId="0" applyNumberFormat="1" applyBorder="1" applyProtection="1">
      <protection hidden="1"/>
    </xf>
    <xf numFmtId="0" fontId="0" fillId="3" borderId="3" xfId="0" applyFill="1" applyBorder="1" applyProtection="1">
      <protection hidden="1"/>
    </xf>
    <xf numFmtId="0" fontId="0" fillId="3" borderId="4" xfId="0" applyFill="1" applyBorder="1" applyAlignment="1" applyProtection="1">
      <alignment horizontal="center"/>
      <protection hidden="1"/>
    </xf>
    <xf numFmtId="164" fontId="0" fillId="3" borderId="4" xfId="0" applyNumberFormat="1" applyFill="1" applyBorder="1" applyAlignment="1" applyProtection="1">
      <alignment vertical="top"/>
      <protection hidden="1"/>
    </xf>
    <xf numFmtId="0" fontId="2" fillId="4" borderId="3" xfId="0" applyFont="1" applyFill="1" applyBorder="1" applyProtection="1">
      <protection hidden="1"/>
    </xf>
    <xf numFmtId="0" fontId="2" fillId="4" borderId="4" xfId="0" applyFont="1" applyFill="1" applyBorder="1" applyProtection="1">
      <protection hidden="1"/>
    </xf>
    <xf numFmtId="164" fontId="2" fillId="4" borderId="4" xfId="0" applyNumberFormat="1" applyFont="1" applyFill="1" applyBorder="1" applyProtection="1">
      <protection hidden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20" fontId="2" fillId="2" borderId="1" xfId="0" applyNumberFormat="1" applyFon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0" borderId="1" xfId="0" applyFill="1" applyBorder="1" applyProtection="1">
      <protection hidden="1"/>
    </xf>
    <xf numFmtId="0" fontId="5" fillId="0" borderId="4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left"/>
      <protection hidden="1"/>
    </xf>
    <xf numFmtId="0" fontId="8" fillId="0" borderId="0" xfId="1" applyAlignment="1" applyProtection="1">
      <alignment horizontal="left"/>
      <protection hidden="1"/>
    </xf>
    <xf numFmtId="0" fontId="2" fillId="0" borderId="0" xfId="0" applyFont="1" applyAlignment="1" applyProtection="1">
      <alignment horizontal="left"/>
      <protection hidden="1"/>
    </xf>
    <xf numFmtId="0" fontId="4" fillId="6" borderId="1" xfId="0" applyFont="1" applyFill="1" applyBorder="1" applyAlignment="1" applyProtection="1">
      <alignment horizontal="center"/>
      <protection hidden="1"/>
    </xf>
    <xf numFmtId="0" fontId="4" fillId="6" borderId="6" xfId="0" applyFont="1" applyFill="1" applyBorder="1" applyAlignment="1" applyProtection="1">
      <alignment horizontal="center"/>
      <protection hidden="1"/>
    </xf>
    <xf numFmtId="0" fontId="4" fillId="6" borderId="2" xfId="0" applyFont="1" applyFill="1" applyBorder="1" applyAlignment="1" applyProtection="1">
      <alignment horizontal="center"/>
      <protection hidden="1"/>
    </xf>
    <xf numFmtId="164" fontId="7" fillId="7" borderId="0" xfId="0" applyNumberFormat="1" applyFont="1" applyFill="1" applyBorder="1" applyAlignment="1" applyProtection="1">
      <alignment horizontal="center" vertical="center"/>
      <protection hidden="1"/>
    </xf>
    <xf numFmtId="0" fontId="7" fillId="7" borderId="0" xfId="0" applyFont="1" applyFill="1" applyBorder="1" applyAlignment="1" applyProtection="1">
      <alignment horizontal="center" vertical="center"/>
      <protection hidden="1"/>
    </xf>
    <xf numFmtId="0" fontId="2" fillId="7" borderId="0" xfId="0" applyFont="1" applyFill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center"/>
      <protection hidden="1"/>
    </xf>
    <xf numFmtId="0" fontId="4" fillId="6" borderId="5" xfId="0" applyFont="1" applyFill="1" applyBorder="1" applyAlignment="1" applyProtection="1">
      <alignment horizontal="center"/>
      <protection hidden="1"/>
    </xf>
    <xf numFmtId="0" fontId="4" fillId="6" borderId="7" xfId="0" applyFont="1" applyFill="1" applyBorder="1" applyAlignment="1" applyProtection="1">
      <alignment horizontal="center"/>
      <protection hidden="1"/>
    </xf>
    <xf numFmtId="0" fontId="4" fillId="6" borderId="8" xfId="0" applyFont="1" applyFill="1" applyBorder="1" applyAlignment="1" applyProtection="1">
      <alignment horizontal="center"/>
      <protection hidden="1"/>
    </xf>
    <xf numFmtId="0" fontId="0" fillId="2" borderId="2" xfId="0" applyFill="1" applyBorder="1" applyAlignment="1" applyProtection="1">
      <alignment horizontal="center"/>
      <protection locked="0"/>
    </xf>
    <xf numFmtId="0" fontId="6" fillId="3" borderId="1" xfId="0" applyFont="1" applyFill="1" applyBorder="1" applyProtection="1">
      <protection hidden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666750</xdr:colOff>
      <xdr:row>0</xdr:row>
      <xdr:rowOff>0</xdr:rowOff>
    </xdr:from>
    <xdr:to>
      <xdr:col>0</xdr:col>
      <xdr:colOff>2762250</xdr:colOff>
      <xdr:row>3</xdr:row>
      <xdr:rowOff>308710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6C90C6F-7811-4D5C-94C3-A7338E6B6C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510" t="33972" r="24142" b="35522"/>
        <a:stretch/>
      </xdr:blipFill>
      <xdr:spPr>
        <a:xfrm>
          <a:off x="666750" y="0"/>
          <a:ext cx="2095500" cy="88021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.zubarev/Desktop/&#1076;&#1072;&#1085;&#1085;&#1099;&#1077;%20&#1076;&#1083;&#1103;%20online%20&#1087;&#1088;&#1086;&#1076;&#1072;&#1078;%20&#1095;&#1072;&#1088;&#1090;&#1077;&#1088;&#1086;&#1074;/&#1050;&#1072;&#1083;&#1100;&#1082;&#1091;&#1083;&#1103;&#1090;&#1086;&#1088;%20&#1089;&#1090;&#1086;&#1080;&#1084;&#1086;&#1089;&#1090;&#1080;%20&#1088;&#1077;&#1081;&#1089;&#1072;/&#1050;&#1072;&#1083;&#1100;&#1082;&#1091;&#1083;&#1103;&#1090;&#1086;&#1088;_&#1089;&#1090;&#1086;&#1080;&#1084;&#1086;&#1089;&#1090;&#1080;_&#1095;&#1072;&#1088;&#1090;&#1077;&#1088;&#1072;_&#1072;&#1082;&#1090;&#1091;&#1072;&#1083;&#1100;&#1085;&#1099;&#1081;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Запрос-ответ"/>
      <sheetName val="Расчет Challenger850"/>
      <sheetName val="Challenger850"/>
      <sheetName val="Расчет Legacy600"/>
      <sheetName val="Legacy600"/>
      <sheetName val="Расчет Hawker850"/>
      <sheetName val="Hawker850"/>
      <sheetName val="Расчет Hawker1000"/>
      <sheetName val="Hawker1000"/>
      <sheetName val="Аэропорты"/>
      <sheetName val="TimeZones"/>
      <sheetName val="ВПП"/>
      <sheetName val="справочник"/>
      <sheetName val="калькулято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3">
          <cell r="B3" t="str">
            <v>Africa/Abidjan</v>
          </cell>
          <cell r="D3" t="str">
            <v>Canonical</v>
          </cell>
          <cell r="E3" t="str">
            <v>+00:00</v>
          </cell>
        </row>
        <row r="4">
          <cell r="B4" t="str">
            <v>Africa/Accra</v>
          </cell>
          <cell r="D4" t="str">
            <v>Link†</v>
          </cell>
          <cell r="E4" t="str">
            <v>+00:00</v>
          </cell>
        </row>
        <row r="5">
          <cell r="B5" t="str">
            <v>Africa/Addis_Ababa</v>
          </cell>
          <cell r="D5" t="str">
            <v>Link†</v>
          </cell>
          <cell r="E5" t="str">
            <v>+03:00</v>
          </cell>
        </row>
        <row r="6">
          <cell r="B6" t="str">
            <v>Africa/Algiers</v>
          </cell>
          <cell r="D6" t="str">
            <v>Canonical</v>
          </cell>
          <cell r="E6" t="str">
            <v>+01:00</v>
          </cell>
        </row>
        <row r="7">
          <cell r="B7" t="str">
            <v>Africa/Asmara</v>
          </cell>
          <cell r="D7" t="str">
            <v>Link†</v>
          </cell>
          <cell r="E7" t="str">
            <v>+03:00</v>
          </cell>
        </row>
        <row r="8">
          <cell r="B8" t="str">
            <v>Africa/Asmera</v>
          </cell>
          <cell r="D8" t="str">
            <v>Link</v>
          </cell>
          <cell r="E8" t="str">
            <v>+03:00</v>
          </cell>
        </row>
        <row r="9">
          <cell r="B9" t="str">
            <v>Africa/Bamako</v>
          </cell>
          <cell r="D9" t="str">
            <v>Link†</v>
          </cell>
          <cell r="E9" t="str">
            <v>+00:00</v>
          </cell>
        </row>
        <row r="10">
          <cell r="B10" t="str">
            <v>Africa/Bangui</v>
          </cell>
          <cell r="D10" t="str">
            <v>Link†</v>
          </cell>
          <cell r="E10" t="str">
            <v>+01:00</v>
          </cell>
        </row>
        <row r="11">
          <cell r="B11" t="str">
            <v>Africa/Banjul</v>
          </cell>
          <cell r="D11" t="str">
            <v>Link†</v>
          </cell>
          <cell r="E11" t="str">
            <v>+00:00</v>
          </cell>
        </row>
        <row r="12">
          <cell r="B12" t="str">
            <v>Africa/Bissau</v>
          </cell>
          <cell r="D12" t="str">
            <v>Canonical</v>
          </cell>
          <cell r="E12" t="str">
            <v>+00:00</v>
          </cell>
        </row>
        <row r="13">
          <cell r="B13" t="str">
            <v>Africa/Blantyre</v>
          </cell>
          <cell r="D13" t="str">
            <v>Link†</v>
          </cell>
          <cell r="E13" t="str">
            <v>+02:00</v>
          </cell>
        </row>
        <row r="14">
          <cell r="B14" t="str">
            <v>Africa/Brazzaville</v>
          </cell>
          <cell r="D14" t="str">
            <v>Link†</v>
          </cell>
          <cell r="E14" t="str">
            <v>+01:00</v>
          </cell>
        </row>
        <row r="15">
          <cell r="B15" t="str">
            <v>Africa/Bujumbura</v>
          </cell>
          <cell r="D15" t="str">
            <v>Link†</v>
          </cell>
          <cell r="E15" t="str">
            <v>+02:00</v>
          </cell>
        </row>
        <row r="16">
          <cell r="B16" t="str">
            <v>Africa/Cairo</v>
          </cell>
          <cell r="D16" t="str">
            <v>Canonical</v>
          </cell>
          <cell r="E16" t="str">
            <v>+02:00</v>
          </cell>
        </row>
        <row r="17">
          <cell r="B17" t="str">
            <v>Africa/Casablanca</v>
          </cell>
          <cell r="D17" t="str">
            <v>Canonical</v>
          </cell>
          <cell r="E17" t="str">
            <v>+01:00</v>
          </cell>
        </row>
        <row r="18">
          <cell r="B18" t="str">
            <v>Africa/Ceuta</v>
          </cell>
          <cell r="C18" t="str">
            <v>Ceuta, Melilla</v>
          </cell>
          <cell r="D18" t="str">
            <v>Canonical</v>
          </cell>
          <cell r="E18" t="str">
            <v>+01:00</v>
          </cell>
        </row>
        <row r="19">
          <cell r="B19" t="str">
            <v>Africa/Conakry</v>
          </cell>
          <cell r="D19" t="str">
            <v>Link†</v>
          </cell>
          <cell r="E19" t="str">
            <v>+00:00</v>
          </cell>
        </row>
        <row r="20">
          <cell r="B20" t="str">
            <v>Africa/Dakar</v>
          </cell>
          <cell r="D20" t="str">
            <v>Link†</v>
          </cell>
          <cell r="E20" t="str">
            <v>+00:00</v>
          </cell>
        </row>
        <row r="21">
          <cell r="B21" t="str">
            <v>Africa/Dar_es_Salaam</v>
          </cell>
          <cell r="D21" t="str">
            <v>Link†</v>
          </cell>
          <cell r="E21" t="str">
            <v>+03:00</v>
          </cell>
        </row>
        <row r="22">
          <cell r="B22" t="str">
            <v>Africa/Djibouti</v>
          </cell>
          <cell r="D22" t="str">
            <v>Link†</v>
          </cell>
          <cell r="E22" t="str">
            <v>+03:00</v>
          </cell>
        </row>
        <row r="23">
          <cell r="B23" t="str">
            <v>Africa/Douala</v>
          </cell>
          <cell r="D23" t="str">
            <v>Link†</v>
          </cell>
          <cell r="E23" t="str">
            <v>+01:00</v>
          </cell>
        </row>
        <row r="24">
          <cell r="B24" t="str">
            <v>Africa/El_Aaiun</v>
          </cell>
          <cell r="D24" t="str">
            <v>Canonical</v>
          </cell>
          <cell r="E24" t="str">
            <v>+01:00</v>
          </cell>
        </row>
        <row r="25">
          <cell r="B25" t="str">
            <v>Africa/Freetown</v>
          </cell>
          <cell r="D25" t="str">
            <v>Link†</v>
          </cell>
          <cell r="E25" t="str">
            <v>+00:00</v>
          </cell>
        </row>
        <row r="26">
          <cell r="B26" t="str">
            <v>Africa/Gaborone</v>
          </cell>
          <cell r="D26" t="str">
            <v>Link†</v>
          </cell>
          <cell r="E26" t="str">
            <v>+02:00</v>
          </cell>
        </row>
        <row r="27">
          <cell r="B27" t="str">
            <v>Africa/Harare</v>
          </cell>
          <cell r="D27" t="str">
            <v>Link†</v>
          </cell>
          <cell r="E27" t="str">
            <v>+02:00</v>
          </cell>
        </row>
        <row r="28">
          <cell r="B28" t="str">
            <v>Africa/Johannesburg</v>
          </cell>
          <cell r="D28" t="str">
            <v>Canonical</v>
          </cell>
          <cell r="E28" t="str">
            <v>+02:00</v>
          </cell>
        </row>
        <row r="29">
          <cell r="B29" t="str">
            <v>Africa/Juba</v>
          </cell>
          <cell r="D29" t="str">
            <v>Canonical</v>
          </cell>
          <cell r="E29" t="str">
            <v>+02:00</v>
          </cell>
        </row>
        <row r="30">
          <cell r="B30" t="str">
            <v>Africa/Kampala</v>
          </cell>
          <cell r="D30" t="str">
            <v>Link†</v>
          </cell>
          <cell r="E30" t="str">
            <v>+03:00</v>
          </cell>
        </row>
        <row r="31">
          <cell r="B31" t="str">
            <v>Africa/Khartoum</v>
          </cell>
          <cell r="D31" t="str">
            <v>Canonical</v>
          </cell>
          <cell r="E31" t="str">
            <v>+02:00</v>
          </cell>
        </row>
        <row r="32">
          <cell r="B32" t="str">
            <v>Africa/Kigali</v>
          </cell>
          <cell r="D32" t="str">
            <v>Link†</v>
          </cell>
          <cell r="E32" t="str">
            <v>+02:00</v>
          </cell>
        </row>
        <row r="33">
          <cell r="B33" t="str">
            <v>Africa/Kinshasa</v>
          </cell>
          <cell r="C33" t="str">
            <v>Dem. Rep. of Congo (west)</v>
          </cell>
          <cell r="D33" t="str">
            <v>Link†</v>
          </cell>
          <cell r="E33" t="str">
            <v>+01:00</v>
          </cell>
        </row>
        <row r="34">
          <cell r="B34" t="str">
            <v>Africa/Lagos</v>
          </cell>
          <cell r="C34" t="str">
            <v>West Africa Time</v>
          </cell>
          <cell r="D34" t="str">
            <v>Canonical</v>
          </cell>
          <cell r="E34" t="str">
            <v>+01:00</v>
          </cell>
        </row>
        <row r="35">
          <cell r="B35" t="str">
            <v>Africa/Libreville</v>
          </cell>
          <cell r="D35" t="str">
            <v>Link†</v>
          </cell>
          <cell r="E35" t="str">
            <v>+01:00</v>
          </cell>
        </row>
        <row r="36">
          <cell r="B36" t="str">
            <v>Africa/Lome</v>
          </cell>
          <cell r="D36" t="str">
            <v>Link†</v>
          </cell>
          <cell r="E36" t="str">
            <v>+00:00</v>
          </cell>
        </row>
        <row r="37">
          <cell r="B37" t="str">
            <v>Africa/Luanda</v>
          </cell>
          <cell r="D37" t="str">
            <v>Link†</v>
          </cell>
          <cell r="E37" t="str">
            <v>+01:00</v>
          </cell>
        </row>
        <row r="38">
          <cell r="B38" t="str">
            <v>Africa/Lubumbashi</v>
          </cell>
          <cell r="C38" t="str">
            <v>Dem. Rep. of Congo (east)</v>
          </cell>
          <cell r="D38" t="str">
            <v>Link†</v>
          </cell>
          <cell r="E38" t="str">
            <v>+02:00</v>
          </cell>
        </row>
        <row r="39">
          <cell r="B39" t="str">
            <v>Africa/Lusaka</v>
          </cell>
          <cell r="D39" t="str">
            <v>Link†</v>
          </cell>
          <cell r="E39" t="str">
            <v>+02:00</v>
          </cell>
        </row>
        <row r="40">
          <cell r="B40" t="str">
            <v>Africa/Malabo</v>
          </cell>
          <cell r="D40" t="str">
            <v>Link†</v>
          </cell>
          <cell r="E40" t="str">
            <v>+01:00</v>
          </cell>
        </row>
        <row r="41">
          <cell r="B41" t="str">
            <v>Africa/Maputo</v>
          </cell>
          <cell r="C41" t="str">
            <v>Central Africa Time</v>
          </cell>
          <cell r="D41" t="str">
            <v>Canonical</v>
          </cell>
          <cell r="E41" t="str">
            <v>+02:00</v>
          </cell>
        </row>
        <row r="42">
          <cell r="B42" t="str">
            <v>Africa/Maseru</v>
          </cell>
          <cell r="D42" t="str">
            <v>Link†</v>
          </cell>
          <cell r="E42" t="str">
            <v>+02:00</v>
          </cell>
        </row>
        <row r="43">
          <cell r="B43" t="str">
            <v>Africa/Mbabane</v>
          </cell>
          <cell r="D43" t="str">
            <v>Link†</v>
          </cell>
          <cell r="E43" t="str">
            <v>+02:00</v>
          </cell>
        </row>
        <row r="44">
          <cell r="B44" t="str">
            <v>Africa/Mogadishu</v>
          </cell>
          <cell r="D44" t="str">
            <v>Link†</v>
          </cell>
          <cell r="E44" t="str">
            <v>+03:00</v>
          </cell>
        </row>
        <row r="45">
          <cell r="B45" t="str">
            <v>Africa/Monrovia</v>
          </cell>
          <cell r="D45" t="str">
            <v>Canonical</v>
          </cell>
          <cell r="E45" t="str">
            <v>+00:00</v>
          </cell>
        </row>
        <row r="46">
          <cell r="B46" t="str">
            <v>Africa/Nairobi</v>
          </cell>
          <cell r="D46" t="str">
            <v>Canonical</v>
          </cell>
          <cell r="E46" t="str">
            <v>+03:00</v>
          </cell>
        </row>
        <row r="47">
          <cell r="B47" t="str">
            <v>Africa/Ndjamena</v>
          </cell>
          <cell r="D47" t="str">
            <v>Canonical</v>
          </cell>
          <cell r="E47" t="str">
            <v>+01:00</v>
          </cell>
        </row>
        <row r="48">
          <cell r="B48" t="str">
            <v>Africa/Niamey</v>
          </cell>
          <cell r="D48" t="str">
            <v>Link†</v>
          </cell>
          <cell r="E48" t="str">
            <v>+01:00</v>
          </cell>
        </row>
        <row r="49">
          <cell r="B49" t="str">
            <v>Africa/Nouakchott</v>
          </cell>
          <cell r="D49" t="str">
            <v>Link†</v>
          </cell>
          <cell r="E49" t="str">
            <v>+00:00</v>
          </cell>
        </row>
        <row r="50">
          <cell r="B50" t="str">
            <v>Africa/Ouagadougou</v>
          </cell>
          <cell r="D50" t="str">
            <v>Link†</v>
          </cell>
          <cell r="E50" t="str">
            <v>+00:00</v>
          </cell>
        </row>
        <row r="51">
          <cell r="B51" t="str">
            <v>Africa/Porto-Novo</v>
          </cell>
          <cell r="D51" t="str">
            <v>Link†</v>
          </cell>
          <cell r="E51" t="str">
            <v>+01:00</v>
          </cell>
        </row>
        <row r="52">
          <cell r="B52" t="str">
            <v>Africa/Sao_Tome</v>
          </cell>
          <cell r="D52" t="str">
            <v>Canonical</v>
          </cell>
          <cell r="E52" t="str">
            <v>+00:00</v>
          </cell>
        </row>
        <row r="53">
          <cell r="B53" t="str">
            <v>Africa/Timbuktu</v>
          </cell>
          <cell r="D53" t="str">
            <v>Link†</v>
          </cell>
          <cell r="E53" t="str">
            <v>+00:00</v>
          </cell>
        </row>
        <row r="54">
          <cell r="B54" t="str">
            <v>Africa/Tripoli</v>
          </cell>
          <cell r="D54" t="str">
            <v>Canonical</v>
          </cell>
          <cell r="E54" t="str">
            <v>+02:00</v>
          </cell>
        </row>
        <row r="55">
          <cell r="B55" t="str">
            <v>Africa/Tunis</v>
          </cell>
          <cell r="D55" t="str">
            <v>Canonical</v>
          </cell>
          <cell r="E55" t="str">
            <v>+01:00</v>
          </cell>
        </row>
        <row r="56">
          <cell r="B56" t="str">
            <v>Africa/Windhoek</v>
          </cell>
          <cell r="D56" t="str">
            <v>Canonical</v>
          </cell>
          <cell r="E56" t="str">
            <v>+02:00</v>
          </cell>
        </row>
        <row r="57">
          <cell r="B57" t="str">
            <v>America/Adak</v>
          </cell>
          <cell r="C57" t="str">
            <v>Aleutian Islands</v>
          </cell>
          <cell r="D57" t="str">
            <v>Canonical</v>
          </cell>
          <cell r="E57" t="str">
            <v>−10:00</v>
          </cell>
        </row>
        <row r="58">
          <cell r="B58" t="str">
            <v>America/Anchorage</v>
          </cell>
          <cell r="C58" t="str">
            <v>Alaska (most areas)</v>
          </cell>
          <cell r="D58" t="str">
            <v>Canonical</v>
          </cell>
          <cell r="E58" t="str">
            <v>−09:00</v>
          </cell>
        </row>
        <row r="59">
          <cell r="B59" t="str">
            <v>America/Anguilla</v>
          </cell>
          <cell r="D59" t="str">
            <v>Link†</v>
          </cell>
          <cell r="E59" t="str">
            <v>−04:00</v>
          </cell>
        </row>
        <row r="60">
          <cell r="B60" t="str">
            <v>America/Antigua</v>
          </cell>
          <cell r="D60" t="str">
            <v>Link†</v>
          </cell>
          <cell r="E60" t="str">
            <v>−04:00</v>
          </cell>
        </row>
        <row r="61">
          <cell r="B61" t="str">
            <v>America/Araguaina</v>
          </cell>
          <cell r="C61" t="str">
            <v>Tocantins</v>
          </cell>
          <cell r="D61" t="str">
            <v>Canonical</v>
          </cell>
          <cell r="E61" t="str">
            <v>−03:00</v>
          </cell>
        </row>
        <row r="62">
          <cell r="B62" t="str">
            <v>America/Argentina/Buenos_Aires</v>
          </cell>
          <cell r="C62" t="str">
            <v>Buenos Aires (BA, CF)</v>
          </cell>
          <cell r="D62" t="str">
            <v>Canonical</v>
          </cell>
          <cell r="E62" t="str">
            <v>−03:00</v>
          </cell>
        </row>
        <row r="63">
          <cell r="B63" t="str">
            <v>America/Argentina/Catamarca</v>
          </cell>
          <cell r="C63" t="str">
            <v>Catamarca (CT); Chubut (CH)</v>
          </cell>
          <cell r="D63" t="str">
            <v>Canonical</v>
          </cell>
          <cell r="E63" t="str">
            <v>−03:00</v>
          </cell>
        </row>
        <row r="64">
          <cell r="B64" t="str">
            <v>America/Argentina/ComodRivadavia</v>
          </cell>
          <cell r="D64" t="str">
            <v>Link†</v>
          </cell>
          <cell r="E64" t="str">
            <v>−03:00</v>
          </cell>
        </row>
        <row r="65">
          <cell r="B65" t="str">
            <v>America/Argentina/Cordoba</v>
          </cell>
          <cell r="C65" t="str">
            <v>Argentina (most areas: CB, CC, CN, ER, FM, MN, SE, SF)</v>
          </cell>
          <cell r="D65" t="str">
            <v>Canonical</v>
          </cell>
          <cell r="E65" t="str">
            <v>−03:00</v>
          </cell>
        </row>
        <row r="66">
          <cell r="B66" t="str">
            <v>America/Argentina/Jujuy</v>
          </cell>
          <cell r="C66" t="str">
            <v>Jujuy (JY)</v>
          </cell>
          <cell r="D66" t="str">
            <v>Canonical</v>
          </cell>
          <cell r="E66" t="str">
            <v>−03:00</v>
          </cell>
        </row>
        <row r="67">
          <cell r="B67" t="str">
            <v>America/Argentina/La_Rioja</v>
          </cell>
          <cell r="C67" t="str">
            <v>La Rioja (LR)</v>
          </cell>
          <cell r="D67" t="str">
            <v>Canonical</v>
          </cell>
          <cell r="E67" t="str">
            <v>−03:00</v>
          </cell>
        </row>
        <row r="68">
          <cell r="B68" t="str">
            <v>America/Argentina/Mendoza</v>
          </cell>
          <cell r="C68" t="str">
            <v>Mendoza (MZ)</v>
          </cell>
          <cell r="D68" t="str">
            <v>Canonical</v>
          </cell>
          <cell r="E68" t="str">
            <v>−03:00</v>
          </cell>
        </row>
        <row r="69">
          <cell r="B69" t="str">
            <v>America/Argentina/Rio_Gallegos</v>
          </cell>
          <cell r="C69" t="str">
            <v>Santa Cruz (SC)</v>
          </cell>
          <cell r="D69" t="str">
            <v>Canonical</v>
          </cell>
          <cell r="E69" t="str">
            <v>−03:00</v>
          </cell>
        </row>
        <row r="70">
          <cell r="B70" t="str">
            <v>America/Argentina/Salta</v>
          </cell>
          <cell r="C70" t="str">
            <v>Salta (SA, LP, NQ, RN)</v>
          </cell>
          <cell r="D70" t="str">
            <v>Canonical</v>
          </cell>
          <cell r="E70" t="str">
            <v>−03:00</v>
          </cell>
        </row>
        <row r="71">
          <cell r="B71" t="str">
            <v>America/Argentina/San_Juan</v>
          </cell>
          <cell r="C71" t="str">
            <v>San Juan (SJ)</v>
          </cell>
          <cell r="D71" t="str">
            <v>Canonical</v>
          </cell>
          <cell r="E71" t="str">
            <v>−03:00</v>
          </cell>
        </row>
        <row r="72">
          <cell r="B72" t="str">
            <v>America/Argentina/San_Luis</v>
          </cell>
          <cell r="C72" t="str">
            <v>San Luis (SL)</v>
          </cell>
          <cell r="D72" t="str">
            <v>Canonical</v>
          </cell>
          <cell r="E72" t="str">
            <v>−03:00</v>
          </cell>
        </row>
        <row r="73">
          <cell r="B73" t="str">
            <v>America/Argentina/Tucuman</v>
          </cell>
          <cell r="C73" t="str">
            <v>Tucumán (TM)</v>
          </cell>
          <cell r="D73" t="str">
            <v>Canonical</v>
          </cell>
          <cell r="E73" t="str">
            <v>−03:00</v>
          </cell>
        </row>
        <row r="74">
          <cell r="B74" t="str">
            <v>America/Argentina/Ushuaia</v>
          </cell>
          <cell r="C74" t="str">
            <v>Tierra del Fuego (TF)</v>
          </cell>
          <cell r="D74" t="str">
            <v>Canonical</v>
          </cell>
          <cell r="E74" t="str">
            <v>−03:00</v>
          </cell>
        </row>
        <row r="75">
          <cell r="B75" t="str">
            <v>America/Aruba</v>
          </cell>
          <cell r="D75" t="str">
            <v>Link†</v>
          </cell>
          <cell r="E75" t="str">
            <v>−04:00</v>
          </cell>
        </row>
        <row r="76">
          <cell r="B76" t="str">
            <v>America/Asuncion</v>
          </cell>
          <cell r="D76" t="str">
            <v>Canonical</v>
          </cell>
          <cell r="E76" t="str">
            <v>−04:00</v>
          </cell>
        </row>
        <row r="77">
          <cell r="B77" t="str">
            <v>America/Atikokan</v>
          </cell>
          <cell r="C77" t="str">
            <v>EST - ON (Atikokan); NU (Coral H)</v>
          </cell>
          <cell r="D77" t="str">
            <v>Link†</v>
          </cell>
          <cell r="E77" t="str">
            <v>−05:00</v>
          </cell>
        </row>
        <row r="78">
          <cell r="B78" t="str">
            <v>America/Atka</v>
          </cell>
          <cell r="D78" t="str">
            <v>Link</v>
          </cell>
          <cell r="E78" t="str">
            <v>−10:00</v>
          </cell>
        </row>
        <row r="79">
          <cell r="B79" t="str">
            <v>America/Bahia</v>
          </cell>
          <cell r="C79" t="str">
            <v>Bahia</v>
          </cell>
          <cell r="D79" t="str">
            <v>Canonical</v>
          </cell>
          <cell r="E79" t="str">
            <v>−03:00</v>
          </cell>
        </row>
        <row r="80">
          <cell r="B80" t="str">
            <v>America/Bahia_Banderas</v>
          </cell>
          <cell r="C80" t="str">
            <v>Central Time - Bahía de Banderas</v>
          </cell>
          <cell r="D80" t="str">
            <v>Canonical</v>
          </cell>
          <cell r="E80" t="str">
            <v>−06:00</v>
          </cell>
        </row>
        <row r="81">
          <cell r="B81" t="str">
            <v>America/Barbados</v>
          </cell>
          <cell r="D81" t="str">
            <v>Canonical</v>
          </cell>
          <cell r="E81" t="str">
            <v>−04:00</v>
          </cell>
        </row>
        <row r="82">
          <cell r="B82" t="str">
            <v>America/Belem</v>
          </cell>
          <cell r="C82" t="str">
            <v>Pará (east); Amapá</v>
          </cell>
          <cell r="D82" t="str">
            <v>Canonical</v>
          </cell>
          <cell r="E82" t="str">
            <v>−03:00</v>
          </cell>
        </row>
        <row r="83">
          <cell r="B83" t="str">
            <v>America/Belize</v>
          </cell>
          <cell r="D83" t="str">
            <v>Canonical</v>
          </cell>
          <cell r="E83" t="str">
            <v>−06:00</v>
          </cell>
        </row>
        <row r="84">
          <cell r="B84" t="str">
            <v>America/Blanc-Sablon</v>
          </cell>
          <cell r="C84" t="str">
            <v>AST - QC (Lower North Shore)</v>
          </cell>
          <cell r="D84" t="str">
            <v>Link†</v>
          </cell>
          <cell r="E84" t="str">
            <v>−04:00</v>
          </cell>
        </row>
        <row r="85">
          <cell r="B85" t="str">
            <v>America/Boa_Vista</v>
          </cell>
          <cell r="C85" t="str">
            <v>Roraima</v>
          </cell>
          <cell r="D85" t="str">
            <v>Canonical</v>
          </cell>
          <cell r="E85" t="str">
            <v>−04:00</v>
          </cell>
        </row>
        <row r="86">
          <cell r="B86" t="str">
            <v>America/Bogota</v>
          </cell>
          <cell r="D86" t="str">
            <v>Canonical</v>
          </cell>
          <cell r="E86" t="str">
            <v>−05:00</v>
          </cell>
        </row>
        <row r="87">
          <cell r="B87" t="str">
            <v>America/Boise</v>
          </cell>
          <cell r="C87" t="str">
            <v>Mountain - ID (south); OR (east)</v>
          </cell>
          <cell r="D87" t="str">
            <v>Canonical</v>
          </cell>
          <cell r="E87" t="str">
            <v>−07:00</v>
          </cell>
        </row>
        <row r="88">
          <cell r="B88" t="str">
            <v>America/Buenos_Aires</v>
          </cell>
          <cell r="D88" t="str">
            <v>Link</v>
          </cell>
          <cell r="E88" t="str">
            <v>−03:00</v>
          </cell>
        </row>
        <row r="89">
          <cell r="B89" t="str">
            <v>America/Cambridge_Bay</v>
          </cell>
          <cell r="C89" t="str">
            <v>Mountain - NU (west)</v>
          </cell>
          <cell r="D89" t="str">
            <v>Canonical</v>
          </cell>
          <cell r="E89" t="str">
            <v>−07:00</v>
          </cell>
        </row>
        <row r="90">
          <cell r="B90" t="str">
            <v>America/Campo_Grande</v>
          </cell>
          <cell r="C90" t="str">
            <v>Mato Grosso do Sul</v>
          </cell>
          <cell r="D90" t="str">
            <v>Canonical</v>
          </cell>
          <cell r="E90" t="str">
            <v>−04:00</v>
          </cell>
        </row>
        <row r="91">
          <cell r="B91" t="str">
            <v>America/Cancun</v>
          </cell>
          <cell r="C91" t="str">
            <v>Eastern Standard Time - Quintana Roo</v>
          </cell>
          <cell r="D91" t="str">
            <v>Canonical</v>
          </cell>
          <cell r="E91" t="str">
            <v>−05:00</v>
          </cell>
        </row>
        <row r="92">
          <cell r="B92" t="str">
            <v>America/Caracas</v>
          </cell>
          <cell r="D92" t="str">
            <v>Canonical</v>
          </cell>
          <cell r="E92" t="str">
            <v>−04:00</v>
          </cell>
        </row>
        <row r="93">
          <cell r="B93" t="str">
            <v>America/Catamarca</v>
          </cell>
          <cell r="D93" t="str">
            <v>Link</v>
          </cell>
          <cell r="E93" t="str">
            <v>−03:00</v>
          </cell>
        </row>
        <row r="94">
          <cell r="B94" t="str">
            <v>America/Cayenne</v>
          </cell>
          <cell r="D94" t="str">
            <v>Canonical</v>
          </cell>
          <cell r="E94" t="str">
            <v>−03:00</v>
          </cell>
        </row>
        <row r="95">
          <cell r="B95" t="str">
            <v>America/Cayman</v>
          </cell>
          <cell r="D95" t="str">
            <v>Link†</v>
          </cell>
          <cell r="E95" t="str">
            <v>−05:00</v>
          </cell>
        </row>
        <row r="96">
          <cell r="B96" t="str">
            <v>America/Chicago</v>
          </cell>
          <cell r="C96" t="str">
            <v>Central (most areas)</v>
          </cell>
          <cell r="D96" t="str">
            <v>Canonical</v>
          </cell>
          <cell r="E96" t="str">
            <v>−06:00</v>
          </cell>
        </row>
        <row r="97">
          <cell r="B97" t="str">
            <v>America/Chihuahua</v>
          </cell>
          <cell r="C97" t="str">
            <v>Mountain Time - Chihuahua (most areas)</v>
          </cell>
          <cell r="D97" t="str">
            <v>Canonical</v>
          </cell>
          <cell r="E97" t="str">
            <v>−07:00</v>
          </cell>
        </row>
        <row r="98">
          <cell r="B98" t="str">
            <v>America/Coral_Harbour</v>
          </cell>
          <cell r="D98" t="str">
            <v>Link†</v>
          </cell>
          <cell r="E98" t="str">
            <v>−05:00</v>
          </cell>
        </row>
        <row r="99">
          <cell r="B99" t="str">
            <v>America/Cordoba</v>
          </cell>
          <cell r="D99" t="str">
            <v>Link</v>
          </cell>
          <cell r="E99" t="str">
            <v>−03:00</v>
          </cell>
        </row>
        <row r="100">
          <cell r="B100" t="str">
            <v>America/Costa_Rica</v>
          </cell>
          <cell r="D100" t="str">
            <v>Canonical</v>
          </cell>
          <cell r="E100" t="str">
            <v>−06:00</v>
          </cell>
        </row>
        <row r="101">
          <cell r="B101" t="str">
            <v>America/Creston</v>
          </cell>
          <cell r="C101" t="str">
            <v>MST - BC (Creston)</v>
          </cell>
          <cell r="D101" t="str">
            <v>Link†</v>
          </cell>
          <cell r="E101" t="str">
            <v>−07:00</v>
          </cell>
        </row>
        <row r="102">
          <cell r="B102" t="str">
            <v>America/Cuiaba</v>
          </cell>
          <cell r="C102" t="str">
            <v>Mato Grosso</v>
          </cell>
          <cell r="D102" t="str">
            <v>Canonical</v>
          </cell>
          <cell r="E102" t="str">
            <v>−04:00</v>
          </cell>
        </row>
        <row r="103">
          <cell r="B103" t="str">
            <v>America/Curacao</v>
          </cell>
          <cell r="D103" t="str">
            <v>Link†</v>
          </cell>
          <cell r="E103" t="str">
            <v>−04:00</v>
          </cell>
        </row>
        <row r="104">
          <cell r="B104" t="str">
            <v>America/Danmarkshavn</v>
          </cell>
          <cell r="C104" t="str">
            <v>National Park (east coast)</v>
          </cell>
          <cell r="D104" t="str">
            <v>Canonical</v>
          </cell>
          <cell r="E104" t="str">
            <v>+00:00</v>
          </cell>
        </row>
        <row r="105">
          <cell r="B105" t="str">
            <v>America/Dawson</v>
          </cell>
          <cell r="C105" t="str">
            <v>MST - Yukon (west)</v>
          </cell>
          <cell r="D105" t="str">
            <v>Canonical</v>
          </cell>
          <cell r="E105" t="str">
            <v>−07:00</v>
          </cell>
        </row>
        <row r="106">
          <cell r="B106" t="str">
            <v>America/Dawson_Creek</v>
          </cell>
          <cell r="C106" t="str">
            <v>MST - BC (Dawson Cr, Ft St John)</v>
          </cell>
          <cell r="D106" t="str">
            <v>Canonical</v>
          </cell>
          <cell r="E106" t="str">
            <v>−07:00</v>
          </cell>
        </row>
        <row r="107">
          <cell r="B107" t="str">
            <v>America/Denver</v>
          </cell>
          <cell r="C107" t="str">
            <v>Mountain (most areas)</v>
          </cell>
          <cell r="D107" t="str">
            <v>Canonical</v>
          </cell>
          <cell r="E107" t="str">
            <v>−07:00</v>
          </cell>
        </row>
        <row r="108">
          <cell r="B108" t="str">
            <v>America/Detroit</v>
          </cell>
          <cell r="C108" t="str">
            <v>Eastern - MI (most areas)</v>
          </cell>
          <cell r="D108" t="str">
            <v>Canonical</v>
          </cell>
          <cell r="E108" t="str">
            <v>−05:00</v>
          </cell>
        </row>
        <row r="109">
          <cell r="B109" t="str">
            <v>America/Dominica</v>
          </cell>
          <cell r="D109" t="str">
            <v>Link†</v>
          </cell>
          <cell r="E109" t="str">
            <v>−04:00</v>
          </cell>
        </row>
        <row r="110">
          <cell r="B110" t="str">
            <v>America/Edmonton</v>
          </cell>
          <cell r="C110" t="str">
            <v>Mountain - AB; BC (E); SK (W)</v>
          </cell>
          <cell r="D110" t="str">
            <v>Canonical</v>
          </cell>
          <cell r="E110" t="str">
            <v>−07:00</v>
          </cell>
        </row>
        <row r="111">
          <cell r="B111" t="str">
            <v>America/Eirunepe</v>
          </cell>
          <cell r="C111" t="str">
            <v>Amazonas (west)</v>
          </cell>
          <cell r="D111" t="str">
            <v>Canonical</v>
          </cell>
          <cell r="E111" t="str">
            <v>−05:00</v>
          </cell>
        </row>
        <row r="112">
          <cell r="B112" t="str">
            <v>America/El_Salvador</v>
          </cell>
          <cell r="D112" t="str">
            <v>Canonical</v>
          </cell>
          <cell r="E112" t="str">
            <v>−06:00</v>
          </cell>
        </row>
        <row r="113">
          <cell r="B113" t="str">
            <v>America/Ensenada</v>
          </cell>
          <cell r="D113" t="str">
            <v>Link†</v>
          </cell>
          <cell r="E113" t="str">
            <v>−08:00</v>
          </cell>
        </row>
        <row r="114">
          <cell r="B114" t="str">
            <v>America/Fort_Nelson</v>
          </cell>
          <cell r="C114" t="str">
            <v>MST - BC (Ft Nelson)</v>
          </cell>
          <cell r="D114" t="str">
            <v>Canonical</v>
          </cell>
          <cell r="E114" t="str">
            <v>−07:00</v>
          </cell>
        </row>
        <row r="115">
          <cell r="B115" t="str">
            <v>America/Fort_Wayne</v>
          </cell>
          <cell r="D115" t="str">
            <v>Link</v>
          </cell>
          <cell r="E115" t="str">
            <v>−05:00</v>
          </cell>
        </row>
        <row r="116">
          <cell r="B116" t="str">
            <v>America/Fortaleza</v>
          </cell>
          <cell r="C116" t="str">
            <v>Brazil (northeast: MA, PI, CE, RN, PB)</v>
          </cell>
          <cell r="D116" t="str">
            <v>Canonical</v>
          </cell>
          <cell r="E116" t="str">
            <v>−03:00</v>
          </cell>
        </row>
        <row r="117">
          <cell r="B117" t="str">
            <v>America/Glace_Bay</v>
          </cell>
          <cell r="C117" t="str">
            <v>Atlantic - NS (Cape Breton)</v>
          </cell>
          <cell r="D117" t="str">
            <v>Canonical</v>
          </cell>
          <cell r="E117" t="str">
            <v>−04:00</v>
          </cell>
        </row>
        <row r="118">
          <cell r="B118" t="str">
            <v>America/Godthab</v>
          </cell>
          <cell r="D118" t="str">
            <v>Link</v>
          </cell>
          <cell r="E118" t="str">
            <v>−03:00</v>
          </cell>
        </row>
        <row r="119">
          <cell r="B119" t="str">
            <v>America/Goose_Bay</v>
          </cell>
          <cell r="C119" t="str">
            <v>Atlantic - Labrador (most areas)</v>
          </cell>
          <cell r="D119" t="str">
            <v>Canonical</v>
          </cell>
          <cell r="E119" t="str">
            <v>−04:00</v>
          </cell>
        </row>
        <row r="120">
          <cell r="B120" t="str">
            <v>America/Grand_Turk</v>
          </cell>
          <cell r="D120" t="str">
            <v>Canonical</v>
          </cell>
          <cell r="E120" t="str">
            <v>−05:00</v>
          </cell>
        </row>
        <row r="121">
          <cell r="B121" t="str">
            <v>America/Grenada</v>
          </cell>
          <cell r="D121" t="str">
            <v>Link†</v>
          </cell>
          <cell r="E121" t="str">
            <v>−04:00</v>
          </cell>
        </row>
        <row r="122">
          <cell r="B122" t="str">
            <v>America/Guadeloupe</v>
          </cell>
          <cell r="D122" t="str">
            <v>Link†</v>
          </cell>
          <cell r="E122" t="str">
            <v>−04:00</v>
          </cell>
        </row>
        <row r="123">
          <cell r="B123" t="str">
            <v>America/Guatemala</v>
          </cell>
          <cell r="D123" t="str">
            <v>Canonical</v>
          </cell>
          <cell r="E123" t="str">
            <v>−06:00</v>
          </cell>
        </row>
        <row r="124">
          <cell r="B124" t="str">
            <v>America/Guayaquil</v>
          </cell>
          <cell r="C124" t="str">
            <v>Ecuador (mainland)</v>
          </cell>
          <cell r="D124" t="str">
            <v>Canonical</v>
          </cell>
          <cell r="E124" t="str">
            <v>−05:00</v>
          </cell>
        </row>
        <row r="125">
          <cell r="B125" t="str">
            <v>America/Guyana</v>
          </cell>
          <cell r="D125" t="str">
            <v>Canonical</v>
          </cell>
          <cell r="E125" t="str">
            <v>−04:00</v>
          </cell>
        </row>
        <row r="126">
          <cell r="B126" t="str">
            <v>America/Halifax</v>
          </cell>
          <cell r="C126" t="str">
            <v>Atlantic - NS (most areas); PE</v>
          </cell>
          <cell r="D126" t="str">
            <v>Canonical</v>
          </cell>
          <cell r="E126" t="str">
            <v>−04:00</v>
          </cell>
        </row>
        <row r="127">
          <cell r="B127" t="str">
            <v>America/Havana</v>
          </cell>
          <cell r="D127" t="str">
            <v>Canonical</v>
          </cell>
          <cell r="E127" t="str">
            <v>−05:00</v>
          </cell>
        </row>
        <row r="128">
          <cell r="B128" t="str">
            <v>America/Hermosillo</v>
          </cell>
          <cell r="C128" t="str">
            <v>Mountain Standard Time - Sonora</v>
          </cell>
          <cell r="D128" t="str">
            <v>Canonical</v>
          </cell>
          <cell r="E128" t="str">
            <v>−07:00</v>
          </cell>
        </row>
        <row r="129">
          <cell r="B129" t="str">
            <v>America/Indiana/Indianapolis</v>
          </cell>
          <cell r="C129" t="str">
            <v>Eastern - IN (most areas)</v>
          </cell>
          <cell r="D129" t="str">
            <v>Canonical</v>
          </cell>
          <cell r="E129" t="str">
            <v>−05:00</v>
          </cell>
        </row>
        <row r="130">
          <cell r="B130" t="str">
            <v>America/Indiana/Knox</v>
          </cell>
          <cell r="C130" t="str">
            <v>Central - IN (Starke)</v>
          </cell>
          <cell r="D130" t="str">
            <v>Canonical</v>
          </cell>
          <cell r="E130" t="str">
            <v>−06:00</v>
          </cell>
        </row>
        <row r="131">
          <cell r="B131" t="str">
            <v>America/Indiana/Marengo</v>
          </cell>
          <cell r="C131" t="str">
            <v>Eastern - IN (Crawford)</v>
          </cell>
          <cell r="D131" t="str">
            <v>Canonical</v>
          </cell>
          <cell r="E131" t="str">
            <v>−05:00</v>
          </cell>
        </row>
        <row r="132">
          <cell r="B132" t="str">
            <v>America/Indiana/Petersburg</v>
          </cell>
          <cell r="C132" t="str">
            <v>Eastern - IN (Pike)</v>
          </cell>
          <cell r="D132" t="str">
            <v>Canonical</v>
          </cell>
          <cell r="E132" t="str">
            <v>−05:00</v>
          </cell>
        </row>
        <row r="133">
          <cell r="B133" t="str">
            <v>America/Indiana/Tell_City</v>
          </cell>
          <cell r="C133" t="str">
            <v>Central - IN (Perry)</v>
          </cell>
          <cell r="D133" t="str">
            <v>Canonical</v>
          </cell>
          <cell r="E133" t="str">
            <v>−06:00</v>
          </cell>
        </row>
        <row r="134">
          <cell r="B134" t="str">
            <v>America/Indiana/Vevay</v>
          </cell>
          <cell r="C134" t="str">
            <v>Eastern - IN (Switzerland)</v>
          </cell>
          <cell r="D134" t="str">
            <v>Canonical</v>
          </cell>
          <cell r="E134" t="str">
            <v>−05:00</v>
          </cell>
        </row>
        <row r="135">
          <cell r="B135" t="str">
            <v>America/Indiana/Vincennes</v>
          </cell>
          <cell r="C135" t="str">
            <v>Eastern - IN (Da, Du, K, Mn)</v>
          </cell>
          <cell r="D135" t="str">
            <v>Canonical</v>
          </cell>
          <cell r="E135" t="str">
            <v>−05:00</v>
          </cell>
        </row>
        <row r="136">
          <cell r="B136" t="str">
            <v>America/Indiana/Winamac</v>
          </cell>
          <cell r="C136" t="str">
            <v>Eastern - IN (Pulaski)</v>
          </cell>
          <cell r="D136" t="str">
            <v>Canonical</v>
          </cell>
          <cell r="E136" t="str">
            <v>−05:00</v>
          </cell>
        </row>
        <row r="137">
          <cell r="B137" t="str">
            <v>America/Indianapolis</v>
          </cell>
          <cell r="D137" t="str">
            <v>Link</v>
          </cell>
          <cell r="E137" t="str">
            <v>−05:00</v>
          </cell>
        </row>
        <row r="138">
          <cell r="B138" t="str">
            <v>America/Inuvik</v>
          </cell>
          <cell r="C138" t="str">
            <v>Mountain - NT (west)</v>
          </cell>
          <cell r="D138" t="str">
            <v>Canonical</v>
          </cell>
          <cell r="E138" t="str">
            <v>−07:00</v>
          </cell>
        </row>
        <row r="139">
          <cell r="B139" t="str">
            <v>America/Iqaluit</v>
          </cell>
          <cell r="C139" t="str">
            <v>Eastern - NU (most east areas)</v>
          </cell>
          <cell r="D139" t="str">
            <v>Canonical</v>
          </cell>
          <cell r="E139" t="str">
            <v>−05:00</v>
          </cell>
        </row>
        <row r="140">
          <cell r="B140" t="str">
            <v>America/Jamaica</v>
          </cell>
          <cell r="D140" t="str">
            <v>Canonical</v>
          </cell>
          <cell r="E140" t="str">
            <v>−05:00</v>
          </cell>
        </row>
        <row r="141">
          <cell r="B141" t="str">
            <v>America/Jujuy</v>
          </cell>
          <cell r="D141" t="str">
            <v>Link</v>
          </cell>
          <cell r="E141" t="str">
            <v>−03:00</v>
          </cell>
        </row>
        <row r="142">
          <cell r="B142" t="str">
            <v>America/Juneau</v>
          </cell>
          <cell r="C142" t="str">
            <v>Alaska - Juneau area</v>
          </cell>
          <cell r="D142" t="str">
            <v>Canonical</v>
          </cell>
          <cell r="E142" t="str">
            <v>−09:00</v>
          </cell>
        </row>
        <row r="143">
          <cell r="B143" t="str">
            <v>America/Kentucky/Louisville</v>
          </cell>
          <cell r="C143" t="str">
            <v>Eastern - KY (Louisville area)</v>
          </cell>
          <cell r="D143" t="str">
            <v>Canonical</v>
          </cell>
          <cell r="E143" t="str">
            <v>−05:00</v>
          </cell>
        </row>
        <row r="144">
          <cell r="B144" t="str">
            <v>America/Kentucky/Monticello</v>
          </cell>
          <cell r="C144" t="str">
            <v>Eastern - KY (Wayne)</v>
          </cell>
          <cell r="D144" t="str">
            <v>Canonical</v>
          </cell>
          <cell r="E144" t="str">
            <v>−05:00</v>
          </cell>
        </row>
        <row r="145">
          <cell r="B145" t="str">
            <v>America/Knox_IN</v>
          </cell>
          <cell r="D145" t="str">
            <v>Link</v>
          </cell>
          <cell r="E145" t="str">
            <v>−06:00</v>
          </cell>
        </row>
        <row r="146">
          <cell r="B146" t="str">
            <v>America/Kralendijk</v>
          </cell>
          <cell r="D146" t="str">
            <v>Link</v>
          </cell>
          <cell r="E146" t="str">
            <v>−04:00</v>
          </cell>
        </row>
        <row r="147">
          <cell r="B147" t="str">
            <v>America/La_Paz</v>
          </cell>
          <cell r="D147" t="str">
            <v>Canonical</v>
          </cell>
          <cell r="E147" t="str">
            <v>−04:00</v>
          </cell>
        </row>
        <row r="148">
          <cell r="B148" t="str">
            <v>America/Lima</v>
          </cell>
          <cell r="D148" t="str">
            <v>Canonical</v>
          </cell>
          <cell r="E148" t="str">
            <v>−05:00</v>
          </cell>
        </row>
        <row r="149">
          <cell r="B149" t="str">
            <v>America/Los_Angeles</v>
          </cell>
          <cell r="C149" t="str">
            <v>Pacific</v>
          </cell>
          <cell r="D149" t="str">
            <v>Canonical</v>
          </cell>
          <cell r="E149" t="str">
            <v>−08:00</v>
          </cell>
        </row>
        <row r="150">
          <cell r="B150" t="str">
            <v>America/Louisville</v>
          </cell>
          <cell r="D150" t="str">
            <v>Link</v>
          </cell>
          <cell r="E150" t="str">
            <v>−05:00</v>
          </cell>
        </row>
        <row r="151">
          <cell r="B151" t="str">
            <v>America/Lower_Princes</v>
          </cell>
          <cell r="D151" t="str">
            <v>Link</v>
          </cell>
          <cell r="E151" t="str">
            <v>−04:00</v>
          </cell>
        </row>
        <row r="152">
          <cell r="B152" t="str">
            <v>America/Maceio</v>
          </cell>
          <cell r="C152" t="str">
            <v>Alagoas, Sergipe</v>
          </cell>
          <cell r="D152" t="str">
            <v>Canonical</v>
          </cell>
          <cell r="E152" t="str">
            <v>−03:00</v>
          </cell>
        </row>
        <row r="153">
          <cell r="B153" t="str">
            <v>America/Managua</v>
          </cell>
          <cell r="D153" t="str">
            <v>Canonical</v>
          </cell>
          <cell r="E153" t="str">
            <v>−06:00</v>
          </cell>
        </row>
        <row r="154">
          <cell r="B154" t="str">
            <v>America/Manaus</v>
          </cell>
          <cell r="C154" t="str">
            <v>Amazonas (east)</v>
          </cell>
          <cell r="D154" t="str">
            <v>Canonical</v>
          </cell>
          <cell r="E154" t="str">
            <v>−04:00</v>
          </cell>
        </row>
        <row r="155">
          <cell r="B155" t="str">
            <v>America/Marigot</v>
          </cell>
          <cell r="D155" t="str">
            <v>Link</v>
          </cell>
          <cell r="E155" t="str">
            <v>−04:00</v>
          </cell>
        </row>
        <row r="156">
          <cell r="B156" t="str">
            <v>America/Martinique</v>
          </cell>
          <cell r="D156" t="str">
            <v>Canonical</v>
          </cell>
          <cell r="E156" t="str">
            <v>−04:00</v>
          </cell>
        </row>
        <row r="157">
          <cell r="B157" t="str">
            <v>America/Matamoros</v>
          </cell>
          <cell r="C157" t="str">
            <v>Central Time US - Coahuila, Nuevo León, Tamaulipas (US border)</v>
          </cell>
          <cell r="D157" t="str">
            <v>Canonical</v>
          </cell>
          <cell r="E157" t="str">
            <v>−06:00</v>
          </cell>
        </row>
        <row r="158">
          <cell r="B158" t="str">
            <v>America/Mazatlan</v>
          </cell>
          <cell r="C158" t="str">
            <v>Mountain Time - Baja California Sur, Nayarit, Sinaloa</v>
          </cell>
          <cell r="D158" t="str">
            <v>Canonical</v>
          </cell>
          <cell r="E158" t="str">
            <v>−07:00</v>
          </cell>
        </row>
        <row r="159">
          <cell r="B159" t="str">
            <v>America/Mendoza</v>
          </cell>
          <cell r="D159" t="str">
            <v>Link</v>
          </cell>
          <cell r="E159" t="str">
            <v>−03:00</v>
          </cell>
        </row>
        <row r="160">
          <cell r="B160" t="str">
            <v>America/Menominee</v>
          </cell>
          <cell r="C160" t="str">
            <v>Central - MI (Wisconsin border)</v>
          </cell>
          <cell r="D160" t="str">
            <v>Canonical</v>
          </cell>
          <cell r="E160" t="str">
            <v>−06:00</v>
          </cell>
        </row>
        <row r="161">
          <cell r="B161" t="str">
            <v>America/Merida</v>
          </cell>
          <cell r="C161" t="str">
            <v>Central Time - Campeche, Yucatán</v>
          </cell>
          <cell r="D161" t="str">
            <v>Canonical</v>
          </cell>
          <cell r="E161" t="str">
            <v>−06:00</v>
          </cell>
        </row>
        <row r="162">
          <cell r="B162" t="str">
            <v>America/Metlakatla</v>
          </cell>
          <cell r="C162" t="str">
            <v>Alaska - Annette Island</v>
          </cell>
          <cell r="D162" t="str">
            <v>Canonical</v>
          </cell>
          <cell r="E162" t="str">
            <v>−09:00</v>
          </cell>
        </row>
        <row r="163">
          <cell r="B163" t="str">
            <v>America/Mexico_City</v>
          </cell>
          <cell r="C163" t="str">
            <v>Central Time</v>
          </cell>
          <cell r="D163" t="str">
            <v>Canonical</v>
          </cell>
          <cell r="E163" t="str">
            <v>−06:00</v>
          </cell>
        </row>
        <row r="164">
          <cell r="B164" t="str">
            <v>America/Miquelon</v>
          </cell>
          <cell r="D164" t="str">
            <v>Canonical</v>
          </cell>
          <cell r="E164" t="str">
            <v>−03:00</v>
          </cell>
        </row>
        <row r="165">
          <cell r="B165" t="str">
            <v>America/Moncton</v>
          </cell>
          <cell r="C165" t="str">
            <v>Atlantic - New Brunswick</v>
          </cell>
          <cell r="D165" t="str">
            <v>Canonical</v>
          </cell>
          <cell r="E165" t="str">
            <v>−04:00</v>
          </cell>
        </row>
        <row r="166">
          <cell r="B166" t="str">
            <v>America/Monterrey</v>
          </cell>
          <cell r="C166" t="str">
            <v>Central Time - Durango; Coahuila, Nuevo León, Tamaulipas (most areas)</v>
          </cell>
          <cell r="D166" t="str">
            <v>Canonical</v>
          </cell>
          <cell r="E166" t="str">
            <v>−06:00</v>
          </cell>
        </row>
        <row r="167">
          <cell r="B167" t="str">
            <v>America/Montevideo</v>
          </cell>
          <cell r="D167" t="str">
            <v>Canonical</v>
          </cell>
          <cell r="E167" t="str">
            <v>−03:00</v>
          </cell>
        </row>
        <row r="168">
          <cell r="B168" t="str">
            <v>America/Montreal</v>
          </cell>
          <cell r="D168" t="str">
            <v>Link†</v>
          </cell>
          <cell r="E168" t="str">
            <v>−05:00</v>
          </cell>
        </row>
        <row r="169">
          <cell r="B169" t="str">
            <v>America/Montserrat</v>
          </cell>
          <cell r="D169" t="str">
            <v>Link†</v>
          </cell>
          <cell r="E169" t="str">
            <v>−04:00</v>
          </cell>
        </row>
        <row r="170">
          <cell r="B170" t="str">
            <v>America/Nassau</v>
          </cell>
          <cell r="D170" t="str">
            <v>Link†</v>
          </cell>
          <cell r="E170" t="str">
            <v>−05:00</v>
          </cell>
        </row>
        <row r="171">
          <cell r="B171" t="str">
            <v>America/New_York</v>
          </cell>
          <cell r="C171" t="str">
            <v>Eastern (most areas)</v>
          </cell>
          <cell r="D171" t="str">
            <v>Canonical</v>
          </cell>
          <cell r="E171" t="str">
            <v>−05:00</v>
          </cell>
        </row>
        <row r="172">
          <cell r="B172" t="str">
            <v>America/Nipigon</v>
          </cell>
          <cell r="C172" t="str">
            <v>Eastern - ON, QC (no DST 1967-73)</v>
          </cell>
          <cell r="D172" t="str">
            <v>Canonical</v>
          </cell>
          <cell r="E172" t="str">
            <v>−05:00</v>
          </cell>
        </row>
        <row r="173">
          <cell r="B173" t="str">
            <v>America/Nome</v>
          </cell>
          <cell r="C173" t="str">
            <v>Alaska (west)</v>
          </cell>
          <cell r="D173" t="str">
            <v>Canonical</v>
          </cell>
          <cell r="E173" t="str">
            <v>−09:00</v>
          </cell>
        </row>
        <row r="174">
          <cell r="B174" t="str">
            <v>America/Noronha</v>
          </cell>
          <cell r="C174" t="str">
            <v>Atlantic islands</v>
          </cell>
          <cell r="D174" t="str">
            <v>Canonical</v>
          </cell>
          <cell r="E174" t="str">
            <v>−02:00</v>
          </cell>
        </row>
        <row r="175">
          <cell r="B175" t="str">
            <v>America/North_Dakota/Beulah</v>
          </cell>
          <cell r="C175" t="str">
            <v>Central - ND (Mercer)</v>
          </cell>
          <cell r="D175" t="str">
            <v>Canonical</v>
          </cell>
          <cell r="E175" t="str">
            <v>−06:00</v>
          </cell>
        </row>
        <row r="176">
          <cell r="B176" t="str">
            <v>America/North_Dakota/Center</v>
          </cell>
          <cell r="C176" t="str">
            <v>Central - ND (Oliver)</v>
          </cell>
          <cell r="D176" t="str">
            <v>Canonical</v>
          </cell>
          <cell r="E176" t="str">
            <v>−06:00</v>
          </cell>
        </row>
        <row r="177">
          <cell r="B177" t="str">
            <v>America/North_Dakota/New_Salem</v>
          </cell>
          <cell r="C177" t="str">
            <v>Central - ND (Morton rural)</v>
          </cell>
          <cell r="D177" t="str">
            <v>Canonical</v>
          </cell>
          <cell r="E177" t="str">
            <v>−06:00</v>
          </cell>
        </row>
        <row r="178">
          <cell r="B178" t="str">
            <v>America/Nuuk</v>
          </cell>
          <cell r="C178" t="str">
            <v>Greenland (most areas)</v>
          </cell>
          <cell r="D178" t="str">
            <v>Canonical</v>
          </cell>
          <cell r="E178" t="str">
            <v>−03:00</v>
          </cell>
        </row>
        <row r="179">
          <cell r="B179" t="str">
            <v>America/Ojinaga</v>
          </cell>
          <cell r="C179" t="str">
            <v>Mountain Time US - Chihuahua (US border)</v>
          </cell>
          <cell r="D179" t="str">
            <v>Canonical</v>
          </cell>
          <cell r="E179" t="str">
            <v>−07:00</v>
          </cell>
        </row>
        <row r="180">
          <cell r="B180" t="str">
            <v>America/Panama</v>
          </cell>
          <cell r="C180" t="str">
            <v>EST - Panama, Cayman, ON (Atikokan), NU (Coral H)</v>
          </cell>
          <cell r="D180" t="str">
            <v>Canonical</v>
          </cell>
          <cell r="E180" t="str">
            <v>−05:00</v>
          </cell>
        </row>
        <row r="181">
          <cell r="B181" t="str">
            <v>America/Pangnirtung</v>
          </cell>
          <cell r="C181" t="str">
            <v>Eastern - NU (Pangnirtung)</v>
          </cell>
          <cell r="D181" t="str">
            <v>Canonical</v>
          </cell>
          <cell r="E181" t="str">
            <v>−05:00</v>
          </cell>
        </row>
        <row r="182">
          <cell r="B182" t="str">
            <v>America/Paramaribo</v>
          </cell>
          <cell r="D182" t="str">
            <v>Canonical</v>
          </cell>
          <cell r="E182" t="str">
            <v>−03:00</v>
          </cell>
        </row>
        <row r="183">
          <cell r="B183" t="str">
            <v>America/Phoenix</v>
          </cell>
          <cell r="C183" t="str">
            <v>MST - Arizona (except Navajo), Creston BC</v>
          </cell>
          <cell r="D183" t="str">
            <v>Canonical</v>
          </cell>
          <cell r="E183" t="str">
            <v>−07:00</v>
          </cell>
        </row>
        <row r="184">
          <cell r="B184" t="str">
            <v>America/Port_of_Spain</v>
          </cell>
          <cell r="D184" t="str">
            <v>Link†</v>
          </cell>
          <cell r="E184" t="str">
            <v>−04:00</v>
          </cell>
        </row>
        <row r="185">
          <cell r="B185" t="str">
            <v>America/Port-au-Prince</v>
          </cell>
          <cell r="D185" t="str">
            <v>Canonical</v>
          </cell>
          <cell r="E185" t="str">
            <v>−05:00</v>
          </cell>
        </row>
        <row r="186">
          <cell r="B186" t="str">
            <v>America/Porto_Acre</v>
          </cell>
          <cell r="D186" t="str">
            <v>Link</v>
          </cell>
          <cell r="E186" t="str">
            <v>−05:00</v>
          </cell>
        </row>
        <row r="187">
          <cell r="B187" t="str">
            <v>America/Porto_Velho</v>
          </cell>
          <cell r="C187" t="str">
            <v>Rondônia</v>
          </cell>
          <cell r="D187" t="str">
            <v>Canonical</v>
          </cell>
          <cell r="E187" t="str">
            <v>−04:00</v>
          </cell>
        </row>
        <row r="188">
          <cell r="B188" t="str">
            <v>America/Puerto_Rico</v>
          </cell>
          <cell r="C188" t="str">
            <v>AST</v>
          </cell>
          <cell r="D188" t="str">
            <v>Canonical</v>
          </cell>
          <cell r="E188" t="str">
            <v>−04:00</v>
          </cell>
        </row>
        <row r="189">
          <cell r="B189" t="str">
            <v>America/Punta_Arenas</v>
          </cell>
          <cell r="C189" t="str">
            <v>Region of Magallanes</v>
          </cell>
          <cell r="D189" t="str">
            <v>Canonical</v>
          </cell>
          <cell r="E189" t="str">
            <v>−03:00</v>
          </cell>
        </row>
        <row r="190">
          <cell r="B190" t="str">
            <v>America/Rainy_River</v>
          </cell>
          <cell r="C190" t="str">
            <v>Central - ON (Rainy R, Ft Frances)</v>
          </cell>
          <cell r="D190" t="str">
            <v>Canonical</v>
          </cell>
          <cell r="E190" t="str">
            <v>−06:00</v>
          </cell>
        </row>
        <row r="191">
          <cell r="B191" t="str">
            <v>America/Rankin_Inlet</v>
          </cell>
          <cell r="C191" t="str">
            <v>Central - NU (central)</v>
          </cell>
          <cell r="D191" t="str">
            <v>Canonical</v>
          </cell>
          <cell r="E191" t="str">
            <v>−06:00</v>
          </cell>
        </row>
        <row r="192">
          <cell r="B192" t="str">
            <v>America/Recife</v>
          </cell>
          <cell r="C192" t="str">
            <v>Pernambuco</v>
          </cell>
          <cell r="D192" t="str">
            <v>Canonical</v>
          </cell>
          <cell r="E192" t="str">
            <v>−03:00</v>
          </cell>
        </row>
        <row r="193">
          <cell r="B193" t="str">
            <v>America/Regina</v>
          </cell>
          <cell r="C193" t="str">
            <v>CST - SK (most areas)</v>
          </cell>
          <cell r="D193" t="str">
            <v>Canonical</v>
          </cell>
          <cell r="E193" t="str">
            <v>−06:00</v>
          </cell>
        </row>
        <row r="194">
          <cell r="B194" t="str">
            <v>America/Resolute</v>
          </cell>
          <cell r="C194" t="str">
            <v>Central - NU (Resolute)</v>
          </cell>
          <cell r="D194" t="str">
            <v>Canonical</v>
          </cell>
          <cell r="E194" t="str">
            <v>−06:00</v>
          </cell>
        </row>
        <row r="195">
          <cell r="B195" t="str">
            <v>America/Rio_Branco</v>
          </cell>
          <cell r="C195" t="str">
            <v>Acre</v>
          </cell>
          <cell r="D195" t="str">
            <v>Canonical</v>
          </cell>
          <cell r="E195" t="str">
            <v>−05:00</v>
          </cell>
        </row>
        <row r="196">
          <cell r="B196" t="str">
            <v>America/Rosario</v>
          </cell>
          <cell r="D196" t="str">
            <v>Link†</v>
          </cell>
          <cell r="E196" t="str">
            <v>−03:00</v>
          </cell>
        </row>
        <row r="197">
          <cell r="B197" t="str">
            <v>America/Santa_Isabel</v>
          </cell>
          <cell r="D197" t="str">
            <v>Link</v>
          </cell>
          <cell r="E197" t="str">
            <v>−08:00</v>
          </cell>
        </row>
        <row r="198">
          <cell r="B198" t="str">
            <v>America/Santarem</v>
          </cell>
          <cell r="C198" t="str">
            <v>Pará (west)</v>
          </cell>
          <cell r="D198" t="str">
            <v>Canonical</v>
          </cell>
          <cell r="E198" t="str">
            <v>−03:00</v>
          </cell>
        </row>
        <row r="199">
          <cell r="B199" t="str">
            <v>America/Santiago</v>
          </cell>
          <cell r="C199" t="str">
            <v>Chile (most areas)</v>
          </cell>
          <cell r="D199" t="str">
            <v>Canonical</v>
          </cell>
          <cell r="E199" t="str">
            <v>−04:00</v>
          </cell>
        </row>
        <row r="200">
          <cell r="B200" t="str">
            <v>America/Santo_Domingo</v>
          </cell>
          <cell r="D200" t="str">
            <v>Canonical</v>
          </cell>
          <cell r="E200" t="str">
            <v>−04:00</v>
          </cell>
        </row>
        <row r="201">
          <cell r="B201" t="str">
            <v>America/Sao_Paulo</v>
          </cell>
          <cell r="C201" t="str">
            <v>Brazil (southeast: GO, DF, MG, ES, RJ, SP, PR, SC, RS)</v>
          </cell>
          <cell r="D201" t="str">
            <v>Canonical</v>
          </cell>
          <cell r="E201" t="str">
            <v>−03:00</v>
          </cell>
        </row>
        <row r="202">
          <cell r="B202" t="str">
            <v>America/Scoresbysund</v>
          </cell>
          <cell r="C202" t="str">
            <v>Scoresbysund/Ittoqqortoormiit</v>
          </cell>
          <cell r="D202" t="str">
            <v>Canonical</v>
          </cell>
          <cell r="E202" t="str">
            <v>−01:00</v>
          </cell>
        </row>
        <row r="203">
          <cell r="B203" t="str">
            <v>America/Shiprock</v>
          </cell>
          <cell r="D203" t="str">
            <v>Link</v>
          </cell>
          <cell r="E203" t="str">
            <v>−07:00</v>
          </cell>
        </row>
        <row r="204">
          <cell r="B204" t="str">
            <v>America/Sitka</v>
          </cell>
          <cell r="C204" t="str">
            <v>Alaska - Sitka area</v>
          </cell>
          <cell r="D204" t="str">
            <v>Canonical</v>
          </cell>
          <cell r="E204" t="str">
            <v>−09:00</v>
          </cell>
        </row>
        <row r="205">
          <cell r="B205" t="str">
            <v>America/St_Barthelemy</v>
          </cell>
          <cell r="D205" t="str">
            <v>Link</v>
          </cell>
          <cell r="E205" t="str">
            <v>−04:00</v>
          </cell>
        </row>
        <row r="206">
          <cell r="B206" t="str">
            <v>America/St_Johns</v>
          </cell>
          <cell r="C206" t="str">
            <v>Newfoundland; Labrador (southeast)</v>
          </cell>
          <cell r="D206" t="str">
            <v>Canonical</v>
          </cell>
          <cell r="E206" t="str">
            <v>−03:30</v>
          </cell>
        </row>
        <row r="207">
          <cell r="B207" t="str">
            <v>America/St_Kitts</v>
          </cell>
          <cell r="D207" t="str">
            <v>Link†</v>
          </cell>
          <cell r="E207" t="str">
            <v>−04:00</v>
          </cell>
        </row>
        <row r="208">
          <cell r="B208" t="str">
            <v>America/St_Lucia</v>
          </cell>
          <cell r="D208" t="str">
            <v>Link†</v>
          </cell>
          <cell r="E208" t="str">
            <v>−04:00</v>
          </cell>
        </row>
        <row r="209">
          <cell r="B209" t="str">
            <v>America/St_Thomas</v>
          </cell>
          <cell r="D209" t="str">
            <v>Link†</v>
          </cell>
          <cell r="E209" t="str">
            <v>−04:00</v>
          </cell>
        </row>
        <row r="210">
          <cell r="B210" t="str">
            <v>America/St_Vincent</v>
          </cell>
          <cell r="D210" t="str">
            <v>Link†</v>
          </cell>
          <cell r="E210" t="str">
            <v>−04:00</v>
          </cell>
        </row>
        <row r="211">
          <cell r="B211" t="str">
            <v>America/Swift_Current</v>
          </cell>
          <cell r="C211" t="str">
            <v>CST - SK (midwest)</v>
          </cell>
          <cell r="D211" t="str">
            <v>Canonical</v>
          </cell>
          <cell r="E211" t="str">
            <v>−06:00</v>
          </cell>
        </row>
        <row r="212">
          <cell r="B212" t="str">
            <v>America/Tegucigalpa</v>
          </cell>
          <cell r="D212" t="str">
            <v>Canonical</v>
          </cell>
          <cell r="E212" t="str">
            <v>−06:00</v>
          </cell>
        </row>
        <row r="213">
          <cell r="B213" t="str">
            <v>America/Thule</v>
          </cell>
          <cell r="C213" t="str">
            <v>Thule/Pituffik</v>
          </cell>
          <cell r="D213" t="str">
            <v>Canonical</v>
          </cell>
          <cell r="E213" t="str">
            <v>−04:00</v>
          </cell>
        </row>
        <row r="214">
          <cell r="B214" t="str">
            <v>America/Thunder_Bay</v>
          </cell>
          <cell r="C214" t="str">
            <v>Eastern - ON (Thunder Bay)</v>
          </cell>
          <cell r="D214" t="str">
            <v>Canonical</v>
          </cell>
          <cell r="E214" t="str">
            <v>−05:00</v>
          </cell>
        </row>
        <row r="215">
          <cell r="B215" t="str">
            <v>America/Tijuana</v>
          </cell>
          <cell r="C215" t="str">
            <v>Pacific Time US - Baja California</v>
          </cell>
          <cell r="D215" t="str">
            <v>Canonical</v>
          </cell>
          <cell r="E215" t="str">
            <v>−08:00</v>
          </cell>
        </row>
        <row r="216">
          <cell r="B216" t="str">
            <v>America/Toronto</v>
          </cell>
          <cell r="C216" t="str">
            <v>Eastern - ON, QC (most areas), Bahamas</v>
          </cell>
          <cell r="D216" t="str">
            <v>Canonical</v>
          </cell>
          <cell r="E216" t="str">
            <v>−05:00</v>
          </cell>
        </row>
        <row r="217">
          <cell r="B217" t="str">
            <v>America/Tortola</v>
          </cell>
          <cell r="D217" t="str">
            <v>Link†</v>
          </cell>
          <cell r="E217" t="str">
            <v>−04:00</v>
          </cell>
        </row>
        <row r="218">
          <cell r="B218" t="str">
            <v>America/Vancouver</v>
          </cell>
          <cell r="C218" t="str">
            <v>Pacific - BC (most areas)</v>
          </cell>
          <cell r="D218" t="str">
            <v>Canonical</v>
          </cell>
          <cell r="E218" t="str">
            <v>−08:00</v>
          </cell>
        </row>
        <row r="219">
          <cell r="B219" t="str">
            <v>America/Virgin</v>
          </cell>
          <cell r="D219" t="str">
            <v>Link</v>
          </cell>
          <cell r="E219" t="str">
            <v>−04:00</v>
          </cell>
        </row>
        <row r="220">
          <cell r="B220" t="str">
            <v>America/Whitehorse</v>
          </cell>
          <cell r="C220" t="str">
            <v>MST - Yukon (east)</v>
          </cell>
          <cell r="D220" t="str">
            <v>Canonical</v>
          </cell>
          <cell r="E220" t="str">
            <v>−07:00</v>
          </cell>
        </row>
        <row r="221">
          <cell r="B221" t="str">
            <v>America/Winnipeg</v>
          </cell>
          <cell r="C221" t="str">
            <v>Central - ON (west); Manitoba</v>
          </cell>
          <cell r="D221" t="str">
            <v>Canonical</v>
          </cell>
          <cell r="E221" t="str">
            <v>−06:00</v>
          </cell>
        </row>
        <row r="222">
          <cell r="B222" t="str">
            <v>America/Yakutat</v>
          </cell>
          <cell r="C222" t="str">
            <v>Alaska - Yakutat</v>
          </cell>
          <cell r="D222" t="str">
            <v>Canonical</v>
          </cell>
          <cell r="E222" t="str">
            <v>−09:00</v>
          </cell>
        </row>
        <row r="223">
          <cell r="B223" t="str">
            <v>America/Yellowknife</v>
          </cell>
          <cell r="C223" t="str">
            <v>Mountain - NT (central)</v>
          </cell>
          <cell r="D223" t="str">
            <v>Canonical</v>
          </cell>
          <cell r="E223" t="str">
            <v>−07:00</v>
          </cell>
        </row>
        <row r="224">
          <cell r="B224" t="str">
            <v>Antarctica/Casey</v>
          </cell>
          <cell r="C224" t="str">
            <v>Casey</v>
          </cell>
          <cell r="D224" t="str">
            <v>Canonical</v>
          </cell>
          <cell r="E224" t="str">
            <v>+11:00</v>
          </cell>
        </row>
        <row r="225">
          <cell r="B225" t="str">
            <v>Antarctica/Davis</v>
          </cell>
          <cell r="C225" t="str">
            <v>Davis</v>
          </cell>
          <cell r="D225" t="str">
            <v>Canonical</v>
          </cell>
          <cell r="E225" t="str">
            <v>+07:00</v>
          </cell>
        </row>
        <row r="226">
          <cell r="B226" t="str">
            <v>Antarctica/DumontDUrville</v>
          </cell>
          <cell r="C226" t="str">
            <v>Dumont-d'Urville</v>
          </cell>
          <cell r="D226" t="str">
            <v>Link†</v>
          </cell>
          <cell r="E226" t="str">
            <v>+10:00</v>
          </cell>
        </row>
        <row r="227">
          <cell r="B227" t="str">
            <v>Antarctica/Macquarie</v>
          </cell>
          <cell r="C227" t="str">
            <v>Macquarie Island</v>
          </cell>
          <cell r="D227" t="str">
            <v>Canonical</v>
          </cell>
          <cell r="E227" t="str">
            <v>+10:00</v>
          </cell>
        </row>
        <row r="228">
          <cell r="B228" t="str">
            <v>Antarctica/Mawson</v>
          </cell>
          <cell r="C228" t="str">
            <v>Mawson</v>
          </cell>
          <cell r="D228" t="str">
            <v>Canonical</v>
          </cell>
          <cell r="E228" t="str">
            <v>+05:00</v>
          </cell>
        </row>
        <row r="229">
          <cell r="B229" t="str">
            <v>Antarctica/McMurdo</v>
          </cell>
          <cell r="C229" t="str">
            <v>New Zealand time - McMurdo, South Pole</v>
          </cell>
          <cell r="D229" t="str">
            <v>Link†</v>
          </cell>
          <cell r="E229" t="str">
            <v>+12:00</v>
          </cell>
        </row>
        <row r="230">
          <cell r="B230" t="str">
            <v>Antarctica/Palmer</v>
          </cell>
          <cell r="C230" t="str">
            <v>Palmer</v>
          </cell>
          <cell r="D230" t="str">
            <v>Canonical</v>
          </cell>
          <cell r="E230" t="str">
            <v>−03:00</v>
          </cell>
        </row>
        <row r="231">
          <cell r="B231" t="str">
            <v>Antarctica/Rothera</v>
          </cell>
          <cell r="C231" t="str">
            <v>Rothera</v>
          </cell>
          <cell r="D231" t="str">
            <v>Canonical</v>
          </cell>
          <cell r="E231" t="str">
            <v>−03:00</v>
          </cell>
        </row>
        <row r="232">
          <cell r="B232" t="str">
            <v>Antarctica/South_Pole</v>
          </cell>
          <cell r="D232" t="str">
            <v>Link</v>
          </cell>
          <cell r="E232" t="str">
            <v>+12:00</v>
          </cell>
        </row>
        <row r="233">
          <cell r="B233" t="str">
            <v>Antarctica/Syowa</v>
          </cell>
          <cell r="C233" t="str">
            <v>Syowa</v>
          </cell>
          <cell r="D233" t="str">
            <v>Link†</v>
          </cell>
          <cell r="E233" t="str">
            <v>+03:00</v>
          </cell>
        </row>
        <row r="234">
          <cell r="B234" t="str">
            <v>Antarctica/Troll</v>
          </cell>
          <cell r="C234" t="str">
            <v>Troll</v>
          </cell>
          <cell r="D234" t="str">
            <v>Canonical</v>
          </cell>
          <cell r="E234" t="str">
            <v>+00:00</v>
          </cell>
        </row>
        <row r="235">
          <cell r="B235" t="str">
            <v>Antarctica/Vostok</v>
          </cell>
          <cell r="C235" t="str">
            <v>Vostok</v>
          </cell>
          <cell r="D235" t="str">
            <v>Canonical</v>
          </cell>
          <cell r="E235" t="str">
            <v>+06:00</v>
          </cell>
        </row>
        <row r="236">
          <cell r="B236" t="str">
            <v>Arctic/Longyearbyen</v>
          </cell>
          <cell r="D236" t="str">
            <v>Link</v>
          </cell>
          <cell r="E236" t="str">
            <v>+01:00</v>
          </cell>
        </row>
        <row r="237">
          <cell r="B237" t="str">
            <v>Asia/Aden</v>
          </cell>
          <cell r="D237" t="str">
            <v>Link†</v>
          </cell>
          <cell r="E237" t="str">
            <v>+03:00</v>
          </cell>
        </row>
        <row r="238">
          <cell r="B238" t="str">
            <v>Asia/Almaty</v>
          </cell>
          <cell r="C238" t="str">
            <v>Kazakhstan (most areas)</v>
          </cell>
          <cell r="D238" t="str">
            <v>Canonical</v>
          </cell>
          <cell r="E238" t="str">
            <v>+06:00</v>
          </cell>
        </row>
        <row r="239">
          <cell r="B239" t="str">
            <v>Asia/Amman</v>
          </cell>
          <cell r="D239" t="str">
            <v>Canonical</v>
          </cell>
          <cell r="E239" t="str">
            <v>+02:00</v>
          </cell>
        </row>
        <row r="240">
          <cell r="B240" t="str">
            <v>Asia/Anadyr</v>
          </cell>
          <cell r="C240" t="str">
            <v>MSK+09 - Bering Sea</v>
          </cell>
          <cell r="D240" t="str">
            <v>Canonical</v>
          </cell>
          <cell r="E240" t="str">
            <v>+12:00</v>
          </cell>
        </row>
        <row r="241">
          <cell r="B241" t="str">
            <v>Asia/Aqtau</v>
          </cell>
          <cell r="C241" t="str">
            <v>Mangghystaū/Mankistau</v>
          </cell>
          <cell r="D241" t="str">
            <v>Canonical</v>
          </cell>
          <cell r="E241" t="str">
            <v>+05:00</v>
          </cell>
        </row>
        <row r="242">
          <cell r="B242" t="str">
            <v>Asia/Aqtobe</v>
          </cell>
          <cell r="C242" t="str">
            <v>Aqtöbe/Aktobe</v>
          </cell>
          <cell r="D242" t="str">
            <v>Canonical</v>
          </cell>
          <cell r="E242" t="str">
            <v>+05:00</v>
          </cell>
        </row>
        <row r="243">
          <cell r="B243" t="str">
            <v>Asia/Ashgabat</v>
          </cell>
          <cell r="D243" t="str">
            <v>Canonical</v>
          </cell>
          <cell r="E243" t="str">
            <v>+05:00</v>
          </cell>
        </row>
        <row r="244">
          <cell r="B244" t="str">
            <v>Asia/Ashkhabad</v>
          </cell>
          <cell r="D244" t="str">
            <v>Link</v>
          </cell>
          <cell r="E244" t="str">
            <v>+05:00</v>
          </cell>
        </row>
        <row r="245">
          <cell r="B245" t="str">
            <v>Asia/Atyrau</v>
          </cell>
          <cell r="C245" t="str">
            <v>Atyraū/Atirau/Gur'yev</v>
          </cell>
          <cell r="D245" t="str">
            <v>Canonical</v>
          </cell>
          <cell r="E245" t="str">
            <v>+05:00</v>
          </cell>
        </row>
        <row r="246">
          <cell r="B246" t="str">
            <v>Asia/Baghdad</v>
          </cell>
          <cell r="D246" t="str">
            <v>Canonical</v>
          </cell>
          <cell r="E246" t="str">
            <v>+03:00</v>
          </cell>
        </row>
        <row r="247">
          <cell r="B247" t="str">
            <v>Asia/Bahrain</v>
          </cell>
          <cell r="D247" t="str">
            <v>Link†</v>
          </cell>
          <cell r="E247" t="str">
            <v>+03:00</v>
          </cell>
        </row>
        <row r="248">
          <cell r="B248" t="str">
            <v>Asia/Baku</v>
          </cell>
          <cell r="D248" t="str">
            <v>Canonical</v>
          </cell>
          <cell r="E248" t="str">
            <v>+04:00</v>
          </cell>
        </row>
        <row r="249">
          <cell r="B249" t="str">
            <v>Asia/Bangkok</v>
          </cell>
          <cell r="C249" t="str">
            <v>Indochina (most areas)</v>
          </cell>
          <cell r="D249" t="str">
            <v>Canonical</v>
          </cell>
          <cell r="E249" t="str">
            <v>+07:00</v>
          </cell>
        </row>
        <row r="250">
          <cell r="B250" t="str">
            <v>Asia/Barnaul</v>
          </cell>
          <cell r="C250" t="str">
            <v>MSK+04 - Altai</v>
          </cell>
          <cell r="D250" t="str">
            <v>Canonical</v>
          </cell>
          <cell r="E250" t="str">
            <v>+07:00</v>
          </cell>
        </row>
        <row r="251">
          <cell r="B251" t="str">
            <v>Asia/Beirut</v>
          </cell>
          <cell r="D251" t="str">
            <v>Canonical</v>
          </cell>
          <cell r="E251" t="str">
            <v>+02:00</v>
          </cell>
        </row>
        <row r="252">
          <cell r="B252" t="str">
            <v>Asia/Bishkek</v>
          </cell>
          <cell r="D252" t="str">
            <v>Canonical</v>
          </cell>
          <cell r="E252" t="str">
            <v>+06:00</v>
          </cell>
        </row>
        <row r="253">
          <cell r="B253" t="str">
            <v>Asia/Brunei</v>
          </cell>
          <cell r="D253" t="str">
            <v>Canonical</v>
          </cell>
          <cell r="E253" t="str">
            <v>+08:00</v>
          </cell>
        </row>
        <row r="254">
          <cell r="B254" t="str">
            <v>Asia/Calcutta</v>
          </cell>
          <cell r="D254" t="str">
            <v>Link</v>
          </cell>
          <cell r="E254" t="str">
            <v>+05:30</v>
          </cell>
        </row>
        <row r="255">
          <cell r="B255" t="str">
            <v>Asia/Chita</v>
          </cell>
          <cell r="C255" t="str">
            <v>MSK+06 - Zabaykalsky</v>
          </cell>
          <cell r="D255" t="str">
            <v>Canonical</v>
          </cell>
          <cell r="E255" t="str">
            <v>+09:00</v>
          </cell>
        </row>
        <row r="256">
          <cell r="B256" t="str">
            <v>Asia/Choibalsan</v>
          </cell>
          <cell r="C256" t="str">
            <v>Dornod, Sükhbaatar</v>
          </cell>
          <cell r="D256" t="str">
            <v>Canonical</v>
          </cell>
          <cell r="E256" t="str">
            <v>+08:00</v>
          </cell>
        </row>
        <row r="257">
          <cell r="B257" t="str">
            <v>Asia/Chongqing</v>
          </cell>
          <cell r="D257" t="str">
            <v>Link†</v>
          </cell>
          <cell r="E257" t="str">
            <v>+08:00</v>
          </cell>
        </row>
        <row r="258">
          <cell r="B258" t="str">
            <v>Asia/Chungking</v>
          </cell>
          <cell r="D258" t="str">
            <v>Link</v>
          </cell>
          <cell r="E258" t="str">
            <v>+08:00</v>
          </cell>
        </row>
        <row r="259">
          <cell r="B259" t="str">
            <v>Asia/Colombo</v>
          </cell>
          <cell r="D259" t="str">
            <v>Canonical</v>
          </cell>
          <cell r="E259" t="str">
            <v>+05:30</v>
          </cell>
        </row>
        <row r="260">
          <cell r="B260" t="str">
            <v>Asia/Dacca</v>
          </cell>
          <cell r="D260" t="str">
            <v>Link</v>
          </cell>
          <cell r="E260" t="str">
            <v>+06:00</v>
          </cell>
        </row>
        <row r="261">
          <cell r="B261" t="str">
            <v>Asia/Damascus</v>
          </cell>
          <cell r="D261" t="str">
            <v>Canonical</v>
          </cell>
          <cell r="E261" t="str">
            <v>+02:00</v>
          </cell>
        </row>
        <row r="262">
          <cell r="B262" t="str">
            <v>Asia/Dhaka</v>
          </cell>
          <cell r="D262" t="str">
            <v>Canonical</v>
          </cell>
          <cell r="E262" t="str">
            <v>+06:00</v>
          </cell>
        </row>
        <row r="263">
          <cell r="B263" t="str">
            <v>Asia/Dili</v>
          </cell>
          <cell r="D263" t="str">
            <v>Canonical</v>
          </cell>
          <cell r="E263" t="str">
            <v>+09:00</v>
          </cell>
        </row>
        <row r="264">
          <cell r="B264" t="str">
            <v>Asia/Dubai</v>
          </cell>
          <cell r="D264" t="str">
            <v>Canonical</v>
          </cell>
          <cell r="E264" t="str">
            <v>+04:00</v>
          </cell>
        </row>
        <row r="265">
          <cell r="B265" t="str">
            <v>Asia/Dushanbe</v>
          </cell>
          <cell r="D265" t="str">
            <v>Canonical</v>
          </cell>
          <cell r="E265" t="str">
            <v>+05:00</v>
          </cell>
        </row>
        <row r="266">
          <cell r="B266" t="str">
            <v>Asia/Famagusta</v>
          </cell>
          <cell r="C266" t="str">
            <v>Northern Cyprus</v>
          </cell>
          <cell r="D266" t="str">
            <v>Canonical</v>
          </cell>
          <cell r="E266" t="str">
            <v>+02:00</v>
          </cell>
        </row>
        <row r="267">
          <cell r="B267" t="str">
            <v>Asia/Gaza</v>
          </cell>
          <cell r="C267" t="str">
            <v>Gaza Strip</v>
          </cell>
          <cell r="D267" t="str">
            <v>Canonical</v>
          </cell>
          <cell r="E267" t="str">
            <v>+02:00</v>
          </cell>
        </row>
        <row r="268">
          <cell r="B268" t="str">
            <v>Asia/Harbin</v>
          </cell>
          <cell r="D268" t="str">
            <v>Link†</v>
          </cell>
          <cell r="E268" t="str">
            <v>+08:00</v>
          </cell>
        </row>
        <row r="269">
          <cell r="B269" t="str">
            <v>Asia/Hebron</v>
          </cell>
          <cell r="C269" t="str">
            <v>West Bank</v>
          </cell>
          <cell r="D269" t="str">
            <v>Canonical</v>
          </cell>
          <cell r="E269" t="str">
            <v>+02:00</v>
          </cell>
        </row>
        <row r="270">
          <cell r="B270" t="str">
            <v>Asia/Ho_Chi_Minh</v>
          </cell>
          <cell r="C270" t="str">
            <v>Vietnam (south)</v>
          </cell>
          <cell r="D270" t="str">
            <v>Canonical</v>
          </cell>
          <cell r="E270" t="str">
            <v>+07:00</v>
          </cell>
        </row>
        <row r="271">
          <cell r="B271" t="str">
            <v>Asia/Hong_Kong</v>
          </cell>
          <cell r="D271" t="str">
            <v>Canonical</v>
          </cell>
          <cell r="E271" t="str">
            <v>+08:00</v>
          </cell>
        </row>
        <row r="272">
          <cell r="B272" t="str">
            <v>Asia/Hovd</v>
          </cell>
          <cell r="C272" t="str">
            <v>Bayan-Ölgii, Govi-Altai, Hovd, Uvs, Zavkhan</v>
          </cell>
          <cell r="D272" t="str">
            <v>Canonical</v>
          </cell>
          <cell r="E272" t="str">
            <v>+07:00</v>
          </cell>
        </row>
        <row r="273">
          <cell r="B273" t="str">
            <v>Asia/Irkutsk</v>
          </cell>
          <cell r="C273" t="str">
            <v>MSK+05 - Irkutsk, Buryatia</v>
          </cell>
          <cell r="D273" t="str">
            <v>Canonical</v>
          </cell>
          <cell r="E273" t="str">
            <v>+08:00</v>
          </cell>
        </row>
        <row r="274">
          <cell r="B274" t="str">
            <v>Asia/Istanbul</v>
          </cell>
          <cell r="D274" t="str">
            <v>Link</v>
          </cell>
          <cell r="E274" t="str">
            <v>+03:00</v>
          </cell>
        </row>
        <row r="275">
          <cell r="B275" t="str">
            <v>Asia/Jakarta</v>
          </cell>
          <cell r="C275" t="str">
            <v>Java, Sumatra</v>
          </cell>
          <cell r="D275" t="str">
            <v>Canonical</v>
          </cell>
          <cell r="E275" t="str">
            <v>+07:00</v>
          </cell>
        </row>
        <row r="276">
          <cell r="B276" t="str">
            <v>Asia/Jayapura</v>
          </cell>
          <cell r="C276" t="str">
            <v>New Guinea (West Papua / Irian Jaya); Malukus/Moluccas</v>
          </cell>
          <cell r="D276" t="str">
            <v>Canonical</v>
          </cell>
          <cell r="E276" t="str">
            <v>+09:00</v>
          </cell>
        </row>
        <row r="277">
          <cell r="B277" t="str">
            <v>Asia/Jerusalem</v>
          </cell>
          <cell r="D277" t="str">
            <v>Canonical</v>
          </cell>
          <cell r="E277" t="str">
            <v>+02:00</v>
          </cell>
        </row>
        <row r="278">
          <cell r="B278" t="str">
            <v>Asia/Kabul</v>
          </cell>
          <cell r="D278" t="str">
            <v>Canonical</v>
          </cell>
          <cell r="E278" t="str">
            <v>+04:30</v>
          </cell>
        </row>
        <row r="279">
          <cell r="B279" t="str">
            <v>Asia/Kamchatka</v>
          </cell>
          <cell r="C279" t="str">
            <v>MSK+09 - Kamchatka</v>
          </cell>
          <cell r="D279" t="str">
            <v>Canonical</v>
          </cell>
          <cell r="E279" t="str">
            <v>+12:00</v>
          </cell>
        </row>
        <row r="280">
          <cell r="B280" t="str">
            <v>Asia/Karachi</v>
          </cell>
          <cell r="D280" t="str">
            <v>Canonical</v>
          </cell>
          <cell r="E280" t="str">
            <v>+05:00</v>
          </cell>
        </row>
        <row r="281">
          <cell r="B281" t="str">
            <v>Asia/Kashgar</v>
          </cell>
          <cell r="D281" t="str">
            <v>Link†</v>
          </cell>
          <cell r="E281" t="str">
            <v>+06:00</v>
          </cell>
        </row>
        <row r="282">
          <cell r="B282" t="str">
            <v>Asia/Kathmandu</v>
          </cell>
          <cell r="D282" t="str">
            <v>Canonical</v>
          </cell>
          <cell r="E282" t="str">
            <v>+05:45</v>
          </cell>
        </row>
        <row r="283">
          <cell r="B283" t="str">
            <v>Asia/Katmandu</v>
          </cell>
          <cell r="D283" t="str">
            <v>Link</v>
          </cell>
          <cell r="E283" t="str">
            <v>+05:45</v>
          </cell>
        </row>
        <row r="284">
          <cell r="B284" t="str">
            <v>Asia/Khandyga</v>
          </cell>
          <cell r="C284" t="str">
            <v>MSK+06 - Tomponsky, Ust-Maysky</v>
          </cell>
          <cell r="D284" t="str">
            <v>Canonical</v>
          </cell>
          <cell r="E284" t="str">
            <v>+09:00</v>
          </cell>
        </row>
        <row r="285">
          <cell r="B285" t="str">
            <v>Asia/Kolkata</v>
          </cell>
          <cell r="D285" t="str">
            <v>Canonical</v>
          </cell>
          <cell r="E285" t="str">
            <v>+05:30</v>
          </cell>
        </row>
        <row r="286">
          <cell r="B286" t="str">
            <v>Asia/Krasnoyarsk</v>
          </cell>
          <cell r="C286" t="str">
            <v>MSK+04 - Krasnoyarsk area</v>
          </cell>
          <cell r="D286" t="str">
            <v>Canonical</v>
          </cell>
          <cell r="E286" t="str">
            <v>+07:00</v>
          </cell>
        </row>
        <row r="287">
          <cell r="B287" t="str">
            <v>Asia/Kuala_Lumpur</v>
          </cell>
          <cell r="C287" t="str">
            <v>Malaysia (peninsula)</v>
          </cell>
          <cell r="D287" t="str">
            <v>Canonical</v>
          </cell>
          <cell r="E287" t="str">
            <v>+08:00</v>
          </cell>
        </row>
        <row r="288">
          <cell r="B288" t="str">
            <v>Asia/Kuching</v>
          </cell>
          <cell r="C288" t="str">
            <v>Sabah, Sarawak</v>
          </cell>
          <cell r="D288" t="str">
            <v>Canonical</v>
          </cell>
          <cell r="E288" t="str">
            <v>+08:00</v>
          </cell>
        </row>
        <row r="289">
          <cell r="B289" t="str">
            <v>Asia/Kuwait</v>
          </cell>
          <cell r="D289" t="str">
            <v>Link†</v>
          </cell>
          <cell r="E289" t="str">
            <v>+03:00</v>
          </cell>
        </row>
        <row r="290">
          <cell r="B290" t="str">
            <v>Asia/Macao</v>
          </cell>
          <cell r="D290" t="str">
            <v>Link</v>
          </cell>
          <cell r="E290" t="str">
            <v>+08:00</v>
          </cell>
        </row>
        <row r="291">
          <cell r="B291" t="str">
            <v>Asia/Macau</v>
          </cell>
          <cell r="D291" t="str">
            <v>Canonical</v>
          </cell>
          <cell r="E291" t="str">
            <v>+08:00</v>
          </cell>
        </row>
        <row r="292">
          <cell r="B292" t="str">
            <v>Asia/Magadan</v>
          </cell>
          <cell r="C292" t="str">
            <v>MSK+08 - Magadan</v>
          </cell>
          <cell r="D292" t="str">
            <v>Canonical</v>
          </cell>
          <cell r="E292" t="str">
            <v>+11:00</v>
          </cell>
        </row>
        <row r="293">
          <cell r="B293" t="str">
            <v>Asia/Makassar</v>
          </cell>
          <cell r="C293" t="str">
            <v>Borneo (east, south); Sulawesi/Celebes, Bali, Nusa Tengarra; Timor (west)</v>
          </cell>
          <cell r="D293" t="str">
            <v>Canonical</v>
          </cell>
          <cell r="E293" t="str">
            <v>+08:00</v>
          </cell>
        </row>
        <row r="294">
          <cell r="B294" t="str">
            <v>Asia/Manila</v>
          </cell>
          <cell r="D294" t="str">
            <v>Canonical</v>
          </cell>
          <cell r="E294" t="str">
            <v>+08:00</v>
          </cell>
        </row>
        <row r="295">
          <cell r="B295" t="str">
            <v>Asia/Muscat</v>
          </cell>
          <cell r="D295" t="str">
            <v>Link†</v>
          </cell>
          <cell r="E295" t="str">
            <v>+04:00</v>
          </cell>
        </row>
        <row r="296">
          <cell r="B296" t="str">
            <v>Asia/Nicosia</v>
          </cell>
          <cell r="C296" t="str">
            <v>Cyprus (most areas)</v>
          </cell>
          <cell r="D296" t="str">
            <v>Canonical</v>
          </cell>
          <cell r="E296" t="str">
            <v>+02:00</v>
          </cell>
        </row>
        <row r="297">
          <cell r="B297" t="str">
            <v>Asia/Novokuznetsk</v>
          </cell>
          <cell r="C297" t="str">
            <v>MSK+04 - Kemerovo</v>
          </cell>
          <cell r="D297" t="str">
            <v>Canonical</v>
          </cell>
          <cell r="E297" t="str">
            <v>+07:00</v>
          </cell>
        </row>
        <row r="298">
          <cell r="B298" t="str">
            <v>Asia/Novosibirsk</v>
          </cell>
          <cell r="C298" t="str">
            <v>MSK+04 - Novosibirsk</v>
          </cell>
          <cell r="D298" t="str">
            <v>Canonical</v>
          </cell>
          <cell r="E298" t="str">
            <v>+07:00</v>
          </cell>
        </row>
        <row r="299">
          <cell r="B299" t="str">
            <v>Asia/Omsk</v>
          </cell>
          <cell r="C299" t="str">
            <v>MSK+03 - Omsk</v>
          </cell>
          <cell r="D299" t="str">
            <v>Canonical</v>
          </cell>
          <cell r="E299" t="str">
            <v>+06:00</v>
          </cell>
        </row>
        <row r="300">
          <cell r="B300" t="str">
            <v>Asia/Oral</v>
          </cell>
          <cell r="C300" t="str">
            <v>West Kazakhstan</v>
          </cell>
          <cell r="D300" t="str">
            <v>Canonical</v>
          </cell>
          <cell r="E300" t="str">
            <v>+05:00</v>
          </cell>
        </row>
        <row r="301">
          <cell r="B301" t="str">
            <v>Asia/Phnom_Penh</v>
          </cell>
          <cell r="D301" t="str">
            <v>Link†</v>
          </cell>
          <cell r="E301" t="str">
            <v>+07:00</v>
          </cell>
        </row>
        <row r="302">
          <cell r="B302" t="str">
            <v>Asia/Pontianak</v>
          </cell>
          <cell r="C302" t="str">
            <v>Borneo (west, central)</v>
          </cell>
          <cell r="D302" t="str">
            <v>Canonical</v>
          </cell>
          <cell r="E302" t="str">
            <v>+07:00</v>
          </cell>
        </row>
        <row r="303">
          <cell r="B303" t="str">
            <v>Asia/Pyongyang</v>
          </cell>
          <cell r="D303" t="str">
            <v>Canonical</v>
          </cell>
          <cell r="E303" t="str">
            <v>+09:00</v>
          </cell>
        </row>
        <row r="304">
          <cell r="B304" t="str">
            <v>Asia/Qatar</v>
          </cell>
          <cell r="D304" t="str">
            <v>Canonical</v>
          </cell>
          <cell r="E304" t="str">
            <v>+03:00</v>
          </cell>
        </row>
        <row r="305">
          <cell r="B305" t="str">
            <v>Asia/Qostanay</v>
          </cell>
          <cell r="C305" t="str">
            <v>Qostanay/Kostanay/Kustanay</v>
          </cell>
          <cell r="D305" t="str">
            <v>Canonical</v>
          </cell>
          <cell r="E305" t="str">
            <v>+06:00</v>
          </cell>
        </row>
        <row r="306">
          <cell r="B306" t="str">
            <v>Asia/Qyzylorda</v>
          </cell>
          <cell r="C306" t="str">
            <v>Qyzylorda/Kyzylorda/Kzyl-Orda</v>
          </cell>
          <cell r="D306" t="str">
            <v>Canonical</v>
          </cell>
          <cell r="E306" t="str">
            <v>+05:00</v>
          </cell>
        </row>
        <row r="307">
          <cell r="B307" t="str">
            <v>Asia/Rangoon</v>
          </cell>
          <cell r="D307" t="str">
            <v>Link</v>
          </cell>
          <cell r="E307" t="str">
            <v>+06:30</v>
          </cell>
        </row>
        <row r="308">
          <cell r="B308" t="str">
            <v>Asia/Riyadh</v>
          </cell>
          <cell r="C308" t="str">
            <v>Arabia, Syowa</v>
          </cell>
          <cell r="D308" t="str">
            <v>Canonical</v>
          </cell>
          <cell r="E308" t="str">
            <v>+03:00</v>
          </cell>
        </row>
        <row r="309">
          <cell r="B309" t="str">
            <v>Asia/Saigon</v>
          </cell>
          <cell r="D309" t="str">
            <v>Link</v>
          </cell>
          <cell r="E309" t="str">
            <v>+07:00</v>
          </cell>
        </row>
        <row r="310">
          <cell r="B310" t="str">
            <v>Asia/Sakhalin</v>
          </cell>
          <cell r="C310" t="str">
            <v>MSK+08 - Sakhalin Island</v>
          </cell>
          <cell r="D310" t="str">
            <v>Canonical</v>
          </cell>
          <cell r="E310" t="str">
            <v>+11:00</v>
          </cell>
        </row>
        <row r="311">
          <cell r="B311" t="str">
            <v>Asia/Samarkand</v>
          </cell>
          <cell r="C311" t="str">
            <v>Uzbekistan (west)</v>
          </cell>
          <cell r="D311" t="str">
            <v>Canonical</v>
          </cell>
          <cell r="E311" t="str">
            <v>+05:00</v>
          </cell>
        </row>
        <row r="312">
          <cell r="B312" t="str">
            <v>Asia/Seoul</v>
          </cell>
          <cell r="D312" t="str">
            <v>Canonical</v>
          </cell>
          <cell r="E312" t="str">
            <v>+09:00</v>
          </cell>
        </row>
        <row r="313">
          <cell r="B313" t="str">
            <v>Asia/Shanghai</v>
          </cell>
          <cell r="C313" t="str">
            <v>Beijing Time</v>
          </cell>
          <cell r="D313" t="str">
            <v>Canonical</v>
          </cell>
          <cell r="E313" t="str">
            <v>+08:00</v>
          </cell>
        </row>
        <row r="314">
          <cell r="B314" t="str">
            <v>Asia/Singapore</v>
          </cell>
          <cell r="C314" t="str">
            <v>Singapore, peninsular Malaysia</v>
          </cell>
          <cell r="D314" t="str">
            <v>Canonical</v>
          </cell>
          <cell r="E314" t="str">
            <v>+08:00</v>
          </cell>
        </row>
        <row r="315">
          <cell r="B315" t="str">
            <v>Asia/Srednekolymsk</v>
          </cell>
          <cell r="C315" t="str">
            <v>MSK+08 - Sakha (E); North Kuril Is</v>
          </cell>
          <cell r="D315" t="str">
            <v>Canonical</v>
          </cell>
          <cell r="E315" t="str">
            <v>+11:00</v>
          </cell>
        </row>
        <row r="316">
          <cell r="B316" t="str">
            <v>Asia/Taipei</v>
          </cell>
          <cell r="D316" t="str">
            <v>Canonical</v>
          </cell>
          <cell r="E316" t="str">
            <v>+08:00</v>
          </cell>
        </row>
        <row r="317">
          <cell r="B317" t="str">
            <v>Asia/Tashkent</v>
          </cell>
          <cell r="C317" t="str">
            <v>Uzbekistan (east)</v>
          </cell>
          <cell r="D317" t="str">
            <v>Canonical</v>
          </cell>
          <cell r="E317" t="str">
            <v>+05:00</v>
          </cell>
        </row>
        <row r="318">
          <cell r="B318" t="str">
            <v>Asia/Tbilisi</v>
          </cell>
          <cell r="D318" t="str">
            <v>Canonical</v>
          </cell>
          <cell r="E318" t="str">
            <v>+04:00</v>
          </cell>
        </row>
        <row r="319">
          <cell r="B319" t="str">
            <v>Asia/Tehran</v>
          </cell>
          <cell r="D319" t="str">
            <v>Canonical</v>
          </cell>
          <cell r="E319" t="str">
            <v>+03:30</v>
          </cell>
        </row>
        <row r="320">
          <cell r="B320" t="str">
            <v>Asia/Tel_Aviv</v>
          </cell>
          <cell r="D320" t="str">
            <v>Link†</v>
          </cell>
          <cell r="E320" t="str">
            <v>+02:00</v>
          </cell>
        </row>
        <row r="321">
          <cell r="B321" t="str">
            <v>Asia/Thimbu</v>
          </cell>
          <cell r="D321" t="str">
            <v>Link</v>
          </cell>
          <cell r="E321" t="str">
            <v>+06:00</v>
          </cell>
        </row>
        <row r="322">
          <cell r="B322" t="str">
            <v>Asia/Thimphu</v>
          </cell>
          <cell r="D322" t="str">
            <v>Canonical</v>
          </cell>
          <cell r="E322" t="str">
            <v>+06:00</v>
          </cell>
        </row>
        <row r="323">
          <cell r="B323" t="str">
            <v>Asia/Tokyo</v>
          </cell>
          <cell r="D323" t="str">
            <v>Canonical</v>
          </cell>
          <cell r="E323" t="str">
            <v>+09:00</v>
          </cell>
        </row>
        <row r="324">
          <cell r="B324" t="str">
            <v>Asia/Tomsk</v>
          </cell>
          <cell r="C324" t="str">
            <v>MSK+04 - Tomsk</v>
          </cell>
          <cell r="D324" t="str">
            <v>Canonical</v>
          </cell>
          <cell r="E324" t="str">
            <v>+07:00</v>
          </cell>
        </row>
        <row r="325">
          <cell r="B325" t="str">
            <v>Asia/Ujung_Pandang</v>
          </cell>
          <cell r="D325" t="str">
            <v>Link</v>
          </cell>
          <cell r="E325" t="str">
            <v>+08:00</v>
          </cell>
        </row>
        <row r="326">
          <cell r="B326" t="str">
            <v>Asia/Ulaanbaatar</v>
          </cell>
          <cell r="C326" t="str">
            <v>Mongolia (most areas)</v>
          </cell>
          <cell r="D326" t="str">
            <v>Canonical</v>
          </cell>
          <cell r="E326" t="str">
            <v>+08:00</v>
          </cell>
        </row>
        <row r="327">
          <cell r="B327" t="str">
            <v>Asia/Ulan_Bator</v>
          </cell>
          <cell r="D327" t="str">
            <v>Link</v>
          </cell>
          <cell r="E327" t="str">
            <v>+08:00</v>
          </cell>
        </row>
        <row r="328">
          <cell r="B328" t="str">
            <v>Asia/Urumqi</v>
          </cell>
          <cell r="C328" t="str">
            <v>Xinjiang Time</v>
          </cell>
          <cell r="D328" t="str">
            <v>Canonical</v>
          </cell>
          <cell r="E328" t="str">
            <v>+06:00</v>
          </cell>
        </row>
        <row r="329">
          <cell r="B329" t="str">
            <v>Asia/Ust-Nera</v>
          </cell>
          <cell r="C329" t="str">
            <v>MSK+07 - Oymyakonsky</v>
          </cell>
          <cell r="D329" t="str">
            <v>Canonical</v>
          </cell>
          <cell r="E329" t="str">
            <v>+10:00</v>
          </cell>
        </row>
        <row r="330">
          <cell r="B330" t="str">
            <v>Asia/Vientiane</v>
          </cell>
          <cell r="D330" t="str">
            <v>Link†</v>
          </cell>
          <cell r="E330" t="str">
            <v>+07:00</v>
          </cell>
        </row>
        <row r="331">
          <cell r="B331" t="str">
            <v>Asia/Vladivostok</v>
          </cell>
          <cell r="C331" t="str">
            <v>MSK+07 - Amur River</v>
          </cell>
          <cell r="D331" t="str">
            <v>Canonical</v>
          </cell>
          <cell r="E331" t="str">
            <v>+10:00</v>
          </cell>
        </row>
        <row r="332">
          <cell r="B332" t="str">
            <v>Asia/Yakutsk</v>
          </cell>
          <cell r="C332" t="str">
            <v>MSK+06 - Lena River</v>
          </cell>
          <cell r="D332" t="str">
            <v>Canonical</v>
          </cell>
          <cell r="E332" t="str">
            <v>+09:00</v>
          </cell>
        </row>
        <row r="333">
          <cell r="B333" t="str">
            <v>Asia/Yangon</v>
          </cell>
          <cell r="D333" t="str">
            <v>Canonical</v>
          </cell>
          <cell r="E333" t="str">
            <v>+06:30</v>
          </cell>
        </row>
        <row r="334">
          <cell r="B334" t="str">
            <v>Asia/Yekaterinburg</v>
          </cell>
          <cell r="C334" t="str">
            <v>MSK+02 - Urals</v>
          </cell>
          <cell r="D334" t="str">
            <v>Canonical</v>
          </cell>
          <cell r="E334" t="str">
            <v>+05:00</v>
          </cell>
        </row>
        <row r="335">
          <cell r="B335" t="str">
            <v>Asia/Yerevan</v>
          </cell>
          <cell r="D335" t="str">
            <v>Canonical</v>
          </cell>
          <cell r="E335" t="str">
            <v>+04:00</v>
          </cell>
        </row>
        <row r="336">
          <cell r="B336" t="str">
            <v>Atlantic/Azores</v>
          </cell>
          <cell r="C336" t="str">
            <v>Azores</v>
          </cell>
          <cell r="D336" t="str">
            <v>Canonical</v>
          </cell>
          <cell r="E336" t="str">
            <v>−01:00</v>
          </cell>
        </row>
        <row r="337">
          <cell r="B337" t="str">
            <v>Atlantic/Bermuda</v>
          </cell>
          <cell r="D337" t="str">
            <v>Canonical</v>
          </cell>
          <cell r="E337" t="str">
            <v>−04:00</v>
          </cell>
        </row>
        <row r="338">
          <cell r="B338" t="str">
            <v>Atlantic/Canary</v>
          </cell>
          <cell r="C338" t="str">
            <v>Canary Islands</v>
          </cell>
          <cell r="D338" t="str">
            <v>Canonical</v>
          </cell>
          <cell r="E338" t="str">
            <v>+00:00</v>
          </cell>
        </row>
        <row r="339">
          <cell r="B339" t="str">
            <v>Atlantic/Cape_Verde</v>
          </cell>
          <cell r="D339" t="str">
            <v>Canonical</v>
          </cell>
          <cell r="E339" t="str">
            <v>−01:00</v>
          </cell>
        </row>
        <row r="340">
          <cell r="B340" t="str">
            <v>Atlantic/Faeroe</v>
          </cell>
          <cell r="D340" t="str">
            <v>Link</v>
          </cell>
          <cell r="E340" t="str">
            <v>+00:00</v>
          </cell>
        </row>
        <row r="341">
          <cell r="B341" t="str">
            <v>Atlantic/Faroe</v>
          </cell>
          <cell r="D341" t="str">
            <v>Canonical</v>
          </cell>
          <cell r="E341" t="str">
            <v>+00:00</v>
          </cell>
        </row>
        <row r="342">
          <cell r="B342" t="str">
            <v>Atlantic/Jan_Mayen</v>
          </cell>
          <cell r="D342" t="str">
            <v>Link†</v>
          </cell>
          <cell r="E342" t="str">
            <v>+01:00</v>
          </cell>
        </row>
        <row r="343">
          <cell r="B343" t="str">
            <v>Atlantic/Madeira</v>
          </cell>
          <cell r="C343" t="str">
            <v>Madeira Islands</v>
          </cell>
          <cell r="D343" t="str">
            <v>Canonical</v>
          </cell>
          <cell r="E343" t="str">
            <v>+00:00</v>
          </cell>
        </row>
        <row r="344">
          <cell r="B344" t="str">
            <v>Atlantic/Reykjavik</v>
          </cell>
          <cell r="D344" t="str">
            <v>Canonical</v>
          </cell>
          <cell r="E344" t="str">
            <v>+00:00</v>
          </cell>
        </row>
        <row r="345">
          <cell r="B345" t="str">
            <v>Atlantic/South_Georgia</v>
          </cell>
          <cell r="D345" t="str">
            <v>Canonical</v>
          </cell>
          <cell r="E345" t="str">
            <v>−02:00</v>
          </cell>
        </row>
        <row r="346">
          <cell r="B346" t="str">
            <v>Atlantic/St_Helena</v>
          </cell>
          <cell r="D346" t="str">
            <v>Link†</v>
          </cell>
          <cell r="E346" t="str">
            <v>+00:00</v>
          </cell>
        </row>
        <row r="347">
          <cell r="B347" t="str">
            <v>Atlantic/Stanley</v>
          </cell>
          <cell r="D347" t="str">
            <v>Canonical</v>
          </cell>
          <cell r="E347" t="str">
            <v>−03:00</v>
          </cell>
        </row>
        <row r="348">
          <cell r="B348" t="str">
            <v>Australia/ACT</v>
          </cell>
          <cell r="D348" t="str">
            <v>Link</v>
          </cell>
          <cell r="E348" t="str">
            <v>+10:00</v>
          </cell>
        </row>
        <row r="349">
          <cell r="B349" t="str">
            <v>Australia/Adelaide</v>
          </cell>
          <cell r="C349" t="str">
            <v>South Australia</v>
          </cell>
          <cell r="D349" t="str">
            <v>Canonical</v>
          </cell>
          <cell r="E349" t="str">
            <v>+09:30</v>
          </cell>
        </row>
        <row r="350">
          <cell r="B350" t="str">
            <v>Australia/Brisbane</v>
          </cell>
          <cell r="C350" t="str">
            <v>Queensland (most areas)</v>
          </cell>
          <cell r="D350" t="str">
            <v>Canonical</v>
          </cell>
          <cell r="E350" t="str">
            <v>+10:00</v>
          </cell>
        </row>
        <row r="351">
          <cell r="B351" t="str">
            <v>Australia/Broken_Hill</v>
          </cell>
          <cell r="C351" t="str">
            <v>New South Wales (Yancowinna)</v>
          </cell>
          <cell r="D351" t="str">
            <v>Canonical</v>
          </cell>
          <cell r="E351" t="str">
            <v>+09:30</v>
          </cell>
        </row>
        <row r="352">
          <cell r="B352" t="str">
            <v>Australia/Canberra</v>
          </cell>
          <cell r="D352" t="str">
            <v>Link</v>
          </cell>
          <cell r="E352" t="str">
            <v>+10:00</v>
          </cell>
        </row>
        <row r="353">
          <cell r="B353" t="str">
            <v>Australia/Currie</v>
          </cell>
          <cell r="D353" t="str">
            <v>Link†</v>
          </cell>
          <cell r="E353" t="str">
            <v>+10:00</v>
          </cell>
        </row>
        <row r="354">
          <cell r="B354" t="str">
            <v>Australia/Darwin</v>
          </cell>
          <cell r="C354" t="str">
            <v>Northern Territory</v>
          </cell>
          <cell r="D354" t="str">
            <v>Canonical</v>
          </cell>
          <cell r="E354" t="str">
            <v>+09:30</v>
          </cell>
        </row>
        <row r="355">
          <cell r="B355" t="str">
            <v>Australia/Eucla</v>
          </cell>
          <cell r="C355" t="str">
            <v>Western Australia (Eucla)</v>
          </cell>
          <cell r="D355" t="str">
            <v>Canonical</v>
          </cell>
          <cell r="E355" t="str">
            <v>+08:45</v>
          </cell>
        </row>
        <row r="356">
          <cell r="B356" t="str">
            <v>Australia/Hobart</v>
          </cell>
          <cell r="C356" t="str">
            <v>Tasmania</v>
          </cell>
          <cell r="D356" t="str">
            <v>Canonical</v>
          </cell>
          <cell r="E356" t="str">
            <v>+10:00</v>
          </cell>
        </row>
        <row r="357">
          <cell r="B357" t="str">
            <v>Australia/LHI</v>
          </cell>
          <cell r="D357" t="str">
            <v>Link</v>
          </cell>
          <cell r="E357" t="str">
            <v>+10:30</v>
          </cell>
        </row>
        <row r="358">
          <cell r="B358" t="str">
            <v>Australia/Lindeman</v>
          </cell>
          <cell r="C358" t="str">
            <v>Queensland (Whitsunday Islands)</v>
          </cell>
          <cell r="D358" t="str">
            <v>Canonical</v>
          </cell>
          <cell r="E358" t="str">
            <v>+10:00</v>
          </cell>
        </row>
        <row r="359">
          <cell r="B359" t="str">
            <v>Australia/Lord_Howe</v>
          </cell>
          <cell r="C359" t="str">
            <v>Lord Howe Island</v>
          </cell>
          <cell r="D359" t="str">
            <v>Canonical</v>
          </cell>
          <cell r="E359" t="str">
            <v>+10:30</v>
          </cell>
        </row>
        <row r="360">
          <cell r="B360" t="str">
            <v>Australia/Melbourne</v>
          </cell>
          <cell r="C360" t="str">
            <v>Victoria</v>
          </cell>
          <cell r="D360" t="str">
            <v>Canonical</v>
          </cell>
          <cell r="E360" t="str">
            <v>+10:00</v>
          </cell>
        </row>
        <row r="361">
          <cell r="B361" t="str">
            <v>Australia/North</v>
          </cell>
          <cell r="D361" t="str">
            <v>Link</v>
          </cell>
          <cell r="E361" t="str">
            <v>+09:30</v>
          </cell>
        </row>
        <row r="362">
          <cell r="B362" t="str">
            <v>Australia/NSW</v>
          </cell>
          <cell r="D362" t="str">
            <v>Link</v>
          </cell>
          <cell r="E362" t="str">
            <v>+10:00</v>
          </cell>
        </row>
        <row r="363">
          <cell r="B363" t="str">
            <v>Australia/Perth</v>
          </cell>
          <cell r="C363" t="str">
            <v>Western Australia (most areas)</v>
          </cell>
          <cell r="D363" t="str">
            <v>Canonical</v>
          </cell>
          <cell r="E363" t="str">
            <v>+08:00</v>
          </cell>
        </row>
        <row r="364">
          <cell r="B364" t="str">
            <v>Australia/Queensland</v>
          </cell>
          <cell r="D364" t="str">
            <v>Link</v>
          </cell>
          <cell r="E364" t="str">
            <v>+10:00</v>
          </cell>
        </row>
        <row r="365">
          <cell r="B365" t="str">
            <v>Australia/South</v>
          </cell>
          <cell r="D365" t="str">
            <v>Link</v>
          </cell>
          <cell r="E365" t="str">
            <v>+09:30</v>
          </cell>
        </row>
        <row r="366">
          <cell r="B366" t="str">
            <v>Australia/Sydney</v>
          </cell>
          <cell r="C366" t="str">
            <v>New South Wales (most areas)</v>
          </cell>
          <cell r="D366" t="str">
            <v>Canonical</v>
          </cell>
          <cell r="E366" t="str">
            <v>+10:00</v>
          </cell>
        </row>
        <row r="367">
          <cell r="B367" t="str">
            <v>Australia/Tasmania</v>
          </cell>
          <cell r="D367" t="str">
            <v>Link</v>
          </cell>
          <cell r="E367" t="str">
            <v>+10:00</v>
          </cell>
        </row>
        <row r="368">
          <cell r="B368" t="str">
            <v>Australia/Victoria</v>
          </cell>
          <cell r="D368" t="str">
            <v>Link</v>
          </cell>
          <cell r="E368" t="str">
            <v>+10:00</v>
          </cell>
        </row>
        <row r="369">
          <cell r="B369" t="str">
            <v>Australia/West</v>
          </cell>
          <cell r="D369" t="str">
            <v>Link</v>
          </cell>
          <cell r="E369" t="str">
            <v>+08:00</v>
          </cell>
        </row>
        <row r="370">
          <cell r="B370" t="str">
            <v>Australia/Yancowinna</v>
          </cell>
          <cell r="D370" t="str">
            <v>Link</v>
          </cell>
          <cell r="E370" t="str">
            <v>+09:30</v>
          </cell>
        </row>
        <row r="371">
          <cell r="B371" t="str">
            <v>Brazil/Acre</v>
          </cell>
          <cell r="D371" t="str">
            <v>Link</v>
          </cell>
          <cell r="E371" t="str">
            <v>−05:00</v>
          </cell>
        </row>
        <row r="372">
          <cell r="B372" t="str">
            <v>Brazil/DeNoronha</v>
          </cell>
          <cell r="D372" t="str">
            <v>Link</v>
          </cell>
          <cell r="E372" t="str">
            <v>−02:00</v>
          </cell>
        </row>
        <row r="373">
          <cell r="B373" t="str">
            <v>Brazil/East</v>
          </cell>
          <cell r="D373" t="str">
            <v>Link</v>
          </cell>
          <cell r="E373" t="str">
            <v>−03:00</v>
          </cell>
        </row>
        <row r="374">
          <cell r="B374" t="str">
            <v>Brazil/West</v>
          </cell>
          <cell r="D374" t="str">
            <v>Link</v>
          </cell>
          <cell r="E374" t="str">
            <v>−04:00</v>
          </cell>
        </row>
        <row r="375">
          <cell r="B375" t="str">
            <v>Canada/Atlantic</v>
          </cell>
          <cell r="D375" t="str">
            <v>Link</v>
          </cell>
          <cell r="E375" t="str">
            <v>−04:00</v>
          </cell>
        </row>
        <row r="376">
          <cell r="B376" t="str">
            <v>Canada/Central</v>
          </cell>
          <cell r="D376" t="str">
            <v>Link</v>
          </cell>
          <cell r="E376" t="str">
            <v>−06:00</v>
          </cell>
        </row>
        <row r="377">
          <cell r="B377" t="str">
            <v>Canada/Eastern</v>
          </cell>
          <cell r="D377" t="str">
            <v>Link</v>
          </cell>
          <cell r="E377" t="str">
            <v>−05:00</v>
          </cell>
        </row>
        <row r="378">
          <cell r="B378" t="str">
            <v>Canada/Mountain</v>
          </cell>
          <cell r="D378" t="str">
            <v>Link</v>
          </cell>
          <cell r="E378" t="str">
            <v>−07:00</v>
          </cell>
        </row>
        <row r="379">
          <cell r="B379" t="str">
            <v>Canada/Newfoundland</v>
          </cell>
          <cell r="D379" t="str">
            <v>Link</v>
          </cell>
          <cell r="E379" t="str">
            <v>−03:30</v>
          </cell>
        </row>
        <row r="380">
          <cell r="B380" t="str">
            <v>Canada/Pacific</v>
          </cell>
          <cell r="D380" t="str">
            <v>Link</v>
          </cell>
          <cell r="E380" t="str">
            <v>−08:00</v>
          </cell>
        </row>
        <row r="381">
          <cell r="B381" t="str">
            <v>Canada/Saskatchewan</v>
          </cell>
          <cell r="D381" t="str">
            <v>Link</v>
          </cell>
          <cell r="E381" t="str">
            <v>−06:00</v>
          </cell>
        </row>
        <row r="382">
          <cell r="B382" t="str">
            <v>Canada/Yukon</v>
          </cell>
          <cell r="D382" t="str">
            <v>Link</v>
          </cell>
          <cell r="E382" t="str">
            <v>−07:00</v>
          </cell>
        </row>
        <row r="383">
          <cell r="B383" t="str">
            <v>CET</v>
          </cell>
          <cell r="D383" t="str">
            <v>Canonical</v>
          </cell>
          <cell r="E383" t="str">
            <v>+01:00</v>
          </cell>
        </row>
        <row r="384">
          <cell r="B384" t="str">
            <v>Chile/Continental</v>
          </cell>
          <cell r="D384" t="str">
            <v>Link</v>
          </cell>
          <cell r="E384" t="str">
            <v>−04:00</v>
          </cell>
        </row>
        <row r="385">
          <cell r="B385" t="str">
            <v>Chile/EasterIsland</v>
          </cell>
          <cell r="D385" t="str">
            <v>Link</v>
          </cell>
          <cell r="E385" t="str">
            <v>−06:00</v>
          </cell>
        </row>
        <row r="386">
          <cell r="B386" t="str">
            <v>CST6CDT</v>
          </cell>
          <cell r="D386" t="str">
            <v>Canonical</v>
          </cell>
          <cell r="E386" t="str">
            <v>−06:00</v>
          </cell>
        </row>
        <row r="387">
          <cell r="B387" t="str">
            <v>Cuba</v>
          </cell>
          <cell r="D387" t="str">
            <v>Link</v>
          </cell>
          <cell r="E387" t="str">
            <v>−05:00</v>
          </cell>
        </row>
        <row r="388">
          <cell r="B388" t="str">
            <v>EET</v>
          </cell>
          <cell r="D388" t="str">
            <v>Canonical</v>
          </cell>
          <cell r="E388" t="str">
            <v>+02:00</v>
          </cell>
        </row>
        <row r="389">
          <cell r="B389" t="str">
            <v>Egypt</v>
          </cell>
          <cell r="D389" t="str">
            <v>Link</v>
          </cell>
          <cell r="E389" t="str">
            <v>+02:00</v>
          </cell>
        </row>
        <row r="390">
          <cell r="B390" t="str">
            <v>Eire</v>
          </cell>
          <cell r="D390" t="str">
            <v>Link</v>
          </cell>
          <cell r="E390" t="str">
            <v>+01:00</v>
          </cell>
        </row>
        <row r="391">
          <cell r="B391" t="str">
            <v>EST</v>
          </cell>
          <cell r="D391" t="str">
            <v>Canonical</v>
          </cell>
          <cell r="E391" t="str">
            <v>−05:00</v>
          </cell>
        </row>
        <row r="392">
          <cell r="B392" t="str">
            <v>EST5EDT</v>
          </cell>
          <cell r="D392" t="str">
            <v>Canonical</v>
          </cell>
          <cell r="E392" t="str">
            <v>−05:00</v>
          </cell>
        </row>
        <row r="393">
          <cell r="B393" t="str">
            <v>Etc/GMT</v>
          </cell>
          <cell r="D393" t="str">
            <v>Canonical</v>
          </cell>
          <cell r="E393" t="str">
            <v>+00:00</v>
          </cell>
        </row>
        <row r="394">
          <cell r="B394" t="str">
            <v>Etc/GMT-0</v>
          </cell>
          <cell r="D394" t="str">
            <v>Link</v>
          </cell>
          <cell r="E394" t="str">
            <v>+00:00</v>
          </cell>
        </row>
        <row r="395">
          <cell r="B395" t="str">
            <v>Etc/GMT-1</v>
          </cell>
          <cell r="D395" t="str">
            <v>Canonical</v>
          </cell>
          <cell r="E395" t="str">
            <v>+01:00</v>
          </cell>
        </row>
        <row r="396">
          <cell r="B396" t="str">
            <v>Etc/GMT-2</v>
          </cell>
          <cell r="D396" t="str">
            <v>Canonical</v>
          </cell>
          <cell r="E396" t="str">
            <v>+02:00</v>
          </cell>
        </row>
        <row r="397">
          <cell r="B397" t="str">
            <v>Etc/GMT-3</v>
          </cell>
          <cell r="D397" t="str">
            <v>Canonical</v>
          </cell>
          <cell r="E397" t="str">
            <v>+03:00</v>
          </cell>
        </row>
        <row r="398">
          <cell r="B398" t="str">
            <v>Etc/GMT-4</v>
          </cell>
          <cell r="D398" t="str">
            <v>Canonical</v>
          </cell>
          <cell r="E398" t="str">
            <v>+04:00</v>
          </cell>
        </row>
        <row r="399">
          <cell r="B399" t="str">
            <v>Etc/GMT-5</v>
          </cell>
          <cell r="D399" t="str">
            <v>Canonical</v>
          </cell>
          <cell r="E399" t="str">
            <v>+05:00</v>
          </cell>
        </row>
        <row r="400">
          <cell r="B400" t="str">
            <v>Etc/GMT-6</v>
          </cell>
          <cell r="D400" t="str">
            <v>Canonical</v>
          </cell>
          <cell r="E400" t="str">
            <v>+06:00</v>
          </cell>
        </row>
        <row r="401">
          <cell r="B401" t="str">
            <v>Etc/GMT-7</v>
          </cell>
          <cell r="D401" t="str">
            <v>Canonical</v>
          </cell>
          <cell r="E401" t="str">
            <v>+07:00</v>
          </cell>
        </row>
        <row r="402">
          <cell r="B402" t="str">
            <v>Etc/GMT-8</v>
          </cell>
          <cell r="D402" t="str">
            <v>Canonical</v>
          </cell>
          <cell r="E402" t="str">
            <v>+08:00</v>
          </cell>
        </row>
        <row r="403">
          <cell r="B403" t="str">
            <v>Etc/GMT-9</v>
          </cell>
          <cell r="D403" t="str">
            <v>Canonical</v>
          </cell>
          <cell r="E403" t="str">
            <v>+09:00</v>
          </cell>
        </row>
        <row r="404">
          <cell r="B404" t="str">
            <v>Etc/GMT-10</v>
          </cell>
          <cell r="D404" t="str">
            <v>Canonical</v>
          </cell>
          <cell r="E404" t="str">
            <v>+10:00</v>
          </cell>
        </row>
        <row r="405">
          <cell r="B405" t="str">
            <v>Etc/GMT-11</v>
          </cell>
          <cell r="D405" t="str">
            <v>Canonical</v>
          </cell>
          <cell r="E405" t="str">
            <v>+11:00</v>
          </cell>
        </row>
        <row r="406">
          <cell r="B406" t="str">
            <v>Etc/GMT-12</v>
          </cell>
          <cell r="D406" t="str">
            <v>Canonical</v>
          </cell>
          <cell r="E406" t="str">
            <v>+12:00</v>
          </cell>
        </row>
        <row r="407">
          <cell r="B407" t="str">
            <v>Etc/GMT-13</v>
          </cell>
          <cell r="D407" t="str">
            <v>Canonical</v>
          </cell>
          <cell r="E407" t="str">
            <v>+13:00</v>
          </cell>
        </row>
        <row r="408">
          <cell r="B408" t="str">
            <v>Etc/GMT-14</v>
          </cell>
          <cell r="D408" t="str">
            <v>Canonical</v>
          </cell>
          <cell r="E408" t="str">
            <v>+14:00</v>
          </cell>
        </row>
        <row r="409">
          <cell r="B409" t="str">
            <v>Etc/GMT+0</v>
          </cell>
          <cell r="D409" t="str">
            <v>Link</v>
          </cell>
          <cell r="E409" t="str">
            <v>+00:00</v>
          </cell>
        </row>
        <row r="410">
          <cell r="B410" t="str">
            <v>Etc/GMT+1</v>
          </cell>
          <cell r="D410" t="str">
            <v>Canonical</v>
          </cell>
          <cell r="E410" t="str">
            <v>−01:00</v>
          </cell>
        </row>
        <row r="411">
          <cell r="B411" t="str">
            <v>Etc/GMT+2</v>
          </cell>
          <cell r="D411" t="str">
            <v>Canonical</v>
          </cell>
          <cell r="E411" t="str">
            <v>−02:00</v>
          </cell>
        </row>
        <row r="412">
          <cell r="B412" t="str">
            <v>Etc/GMT+3</v>
          </cell>
          <cell r="D412" t="str">
            <v>Canonical</v>
          </cell>
          <cell r="E412" t="str">
            <v>−03:00</v>
          </cell>
        </row>
        <row r="413">
          <cell r="B413" t="str">
            <v>Etc/GMT+4</v>
          </cell>
          <cell r="D413" t="str">
            <v>Canonical</v>
          </cell>
          <cell r="E413" t="str">
            <v>−04:00</v>
          </cell>
        </row>
        <row r="414">
          <cell r="B414" t="str">
            <v>Etc/GMT+5</v>
          </cell>
          <cell r="D414" t="str">
            <v>Canonical</v>
          </cell>
          <cell r="E414" t="str">
            <v>−05:00</v>
          </cell>
        </row>
        <row r="415">
          <cell r="B415" t="str">
            <v>Etc/GMT+6</v>
          </cell>
          <cell r="D415" t="str">
            <v>Canonical</v>
          </cell>
          <cell r="E415" t="str">
            <v>−06:00</v>
          </cell>
        </row>
        <row r="416">
          <cell r="B416" t="str">
            <v>Etc/GMT+7</v>
          </cell>
          <cell r="D416" t="str">
            <v>Canonical</v>
          </cell>
          <cell r="E416" t="str">
            <v>−07:00</v>
          </cell>
        </row>
        <row r="417">
          <cell r="B417" t="str">
            <v>Etc/GMT+8</v>
          </cell>
          <cell r="D417" t="str">
            <v>Canonical</v>
          </cell>
          <cell r="E417" t="str">
            <v>−08:00</v>
          </cell>
        </row>
        <row r="418">
          <cell r="B418" t="str">
            <v>Etc/GMT+9</v>
          </cell>
          <cell r="D418" t="str">
            <v>Canonical</v>
          </cell>
          <cell r="E418" t="str">
            <v>−09:00</v>
          </cell>
        </row>
        <row r="419">
          <cell r="B419" t="str">
            <v>Etc/GMT+10</v>
          </cell>
          <cell r="D419" t="str">
            <v>Canonical</v>
          </cell>
          <cell r="E419" t="str">
            <v>−10:00</v>
          </cell>
        </row>
        <row r="420">
          <cell r="B420" t="str">
            <v>Etc/GMT+11</v>
          </cell>
          <cell r="D420" t="str">
            <v>Canonical</v>
          </cell>
          <cell r="E420" t="str">
            <v>−11:00</v>
          </cell>
        </row>
        <row r="421">
          <cell r="B421" t="str">
            <v>Etc/GMT+12</v>
          </cell>
          <cell r="D421" t="str">
            <v>Canonical</v>
          </cell>
          <cell r="E421" t="str">
            <v>−12:00</v>
          </cell>
        </row>
        <row r="422">
          <cell r="B422" t="str">
            <v>Etc/GMT0</v>
          </cell>
          <cell r="D422" t="str">
            <v>Link</v>
          </cell>
          <cell r="E422" t="str">
            <v>+00:00</v>
          </cell>
        </row>
        <row r="423">
          <cell r="B423" t="str">
            <v>Etc/Greenwich</v>
          </cell>
          <cell r="D423" t="str">
            <v>Link</v>
          </cell>
          <cell r="E423" t="str">
            <v>+00:00</v>
          </cell>
        </row>
        <row r="424">
          <cell r="B424" t="str">
            <v>Etc/UCT</v>
          </cell>
          <cell r="D424" t="str">
            <v>Link</v>
          </cell>
          <cell r="E424" t="str">
            <v>+00:00</v>
          </cell>
        </row>
        <row r="425">
          <cell r="B425" t="str">
            <v>Etc/Universal</v>
          </cell>
          <cell r="D425" t="str">
            <v>Link</v>
          </cell>
          <cell r="E425" t="str">
            <v>+00:00</v>
          </cell>
        </row>
        <row r="426">
          <cell r="B426" t="str">
            <v>Etc/UTC</v>
          </cell>
          <cell r="D426" t="str">
            <v>Canonical</v>
          </cell>
          <cell r="E426" t="str">
            <v>+00:00</v>
          </cell>
        </row>
        <row r="427">
          <cell r="B427" t="str">
            <v>Etc/Zulu</v>
          </cell>
          <cell r="D427" t="str">
            <v>Link</v>
          </cell>
          <cell r="E427" t="str">
            <v>+00:00</v>
          </cell>
        </row>
        <row r="428">
          <cell r="B428" t="str">
            <v>Europe/Amsterdam</v>
          </cell>
          <cell r="D428" t="str">
            <v>Canonical</v>
          </cell>
          <cell r="E428" t="str">
            <v>+01:00</v>
          </cell>
        </row>
        <row r="429">
          <cell r="B429" t="str">
            <v>Europe/Andorra</v>
          </cell>
          <cell r="D429" t="str">
            <v>Canonical</v>
          </cell>
          <cell r="E429" t="str">
            <v>+01:00</v>
          </cell>
        </row>
        <row r="430">
          <cell r="B430" t="str">
            <v>Europe/Astrakhan</v>
          </cell>
          <cell r="C430" t="str">
            <v>MSK+01 - Astrakhan</v>
          </cell>
          <cell r="D430" t="str">
            <v>Canonical</v>
          </cell>
          <cell r="E430" t="str">
            <v>+04:00</v>
          </cell>
        </row>
        <row r="431">
          <cell r="B431" t="str">
            <v>Europe/Athens</v>
          </cell>
          <cell r="D431" t="str">
            <v>Canonical</v>
          </cell>
          <cell r="E431" t="str">
            <v>+02:00</v>
          </cell>
        </row>
        <row r="432">
          <cell r="B432" t="str">
            <v>Europe/Belfast</v>
          </cell>
          <cell r="D432" t="str">
            <v>Link†</v>
          </cell>
          <cell r="E432" t="str">
            <v>+00:00</v>
          </cell>
        </row>
        <row r="433">
          <cell r="B433" t="str">
            <v>Europe/Belgrade</v>
          </cell>
          <cell r="D433" t="str">
            <v>Canonical</v>
          </cell>
          <cell r="E433" t="str">
            <v>+01:00</v>
          </cell>
        </row>
        <row r="434">
          <cell r="B434" t="str">
            <v>Europe/Berlin</v>
          </cell>
          <cell r="C434" t="str">
            <v>Germany (most areas)</v>
          </cell>
          <cell r="D434" t="str">
            <v>Canonical</v>
          </cell>
          <cell r="E434" t="str">
            <v>+01:00</v>
          </cell>
        </row>
        <row r="435">
          <cell r="B435" t="str">
            <v>Europe/Bratislava</v>
          </cell>
          <cell r="D435" t="str">
            <v>Link</v>
          </cell>
          <cell r="E435" t="str">
            <v>+01:00</v>
          </cell>
        </row>
        <row r="436">
          <cell r="B436" t="str">
            <v>Europe/Brussels</v>
          </cell>
          <cell r="D436" t="str">
            <v>Canonical</v>
          </cell>
          <cell r="E436" t="str">
            <v>+01:00</v>
          </cell>
        </row>
        <row r="437">
          <cell r="B437" t="str">
            <v>Europe/Bucharest</v>
          </cell>
          <cell r="D437" t="str">
            <v>Canonical</v>
          </cell>
          <cell r="E437" t="str">
            <v>+02:00</v>
          </cell>
        </row>
        <row r="438">
          <cell r="B438" t="str">
            <v>Europe/Budapest</v>
          </cell>
          <cell r="D438" t="str">
            <v>Canonical</v>
          </cell>
          <cell r="E438" t="str">
            <v>+01:00</v>
          </cell>
        </row>
        <row r="439">
          <cell r="B439" t="str">
            <v>Europe/Busingen</v>
          </cell>
          <cell r="C439" t="str">
            <v>Busingen</v>
          </cell>
          <cell r="D439" t="str">
            <v>Link</v>
          </cell>
          <cell r="E439" t="str">
            <v>+01:00</v>
          </cell>
        </row>
        <row r="440">
          <cell r="B440" t="str">
            <v>Europe/Chisinau</v>
          </cell>
          <cell r="D440" t="str">
            <v>Canonical</v>
          </cell>
          <cell r="E440" t="str">
            <v>+02:00</v>
          </cell>
        </row>
        <row r="441">
          <cell r="B441" t="str">
            <v>Europe/Copenhagen</v>
          </cell>
          <cell r="D441" t="str">
            <v>Canonical</v>
          </cell>
          <cell r="E441" t="str">
            <v>+01:00</v>
          </cell>
        </row>
        <row r="442">
          <cell r="B442" t="str">
            <v>Europe/Dublin</v>
          </cell>
          <cell r="D442" t="str">
            <v>Canonical</v>
          </cell>
          <cell r="E442" t="str">
            <v>+01:00</v>
          </cell>
        </row>
        <row r="443">
          <cell r="B443" t="str">
            <v>Europe/Gibraltar</v>
          </cell>
          <cell r="D443" t="str">
            <v>Canonical</v>
          </cell>
          <cell r="E443" t="str">
            <v>+01:00</v>
          </cell>
        </row>
        <row r="444">
          <cell r="B444" t="str">
            <v>Europe/Guernsey</v>
          </cell>
          <cell r="D444" t="str">
            <v>Link†</v>
          </cell>
          <cell r="E444" t="str">
            <v>+00:00</v>
          </cell>
        </row>
        <row r="445">
          <cell r="B445" t="str">
            <v>Europe/Helsinki</v>
          </cell>
          <cell r="D445" t="str">
            <v>Canonical</v>
          </cell>
          <cell r="E445" t="str">
            <v>+02:00</v>
          </cell>
        </row>
        <row r="446">
          <cell r="B446" t="str">
            <v>Europe/Isle_of_Man</v>
          </cell>
          <cell r="D446" t="str">
            <v>Link†</v>
          </cell>
          <cell r="E446" t="str">
            <v>+00:00</v>
          </cell>
        </row>
        <row r="447">
          <cell r="B447" t="str">
            <v>Europe/Istanbul</v>
          </cell>
          <cell r="D447" t="str">
            <v>Canonical</v>
          </cell>
          <cell r="E447" t="str">
            <v>+03:00</v>
          </cell>
        </row>
        <row r="448">
          <cell r="B448" t="str">
            <v>Europe/Jersey</v>
          </cell>
          <cell r="D448" t="str">
            <v>Link†</v>
          </cell>
          <cell r="E448" t="str">
            <v>+00:00</v>
          </cell>
        </row>
        <row r="449">
          <cell r="B449" t="str">
            <v>Europe/Kaliningrad</v>
          </cell>
          <cell r="C449" t="str">
            <v>MSK-01 - Kaliningrad</v>
          </cell>
          <cell r="D449" t="str">
            <v>Canonical</v>
          </cell>
          <cell r="E449" t="str">
            <v>+02:00</v>
          </cell>
        </row>
        <row r="450">
          <cell r="B450" t="str">
            <v>Europe/Kiev</v>
          </cell>
          <cell r="C450" t="str">
            <v>Ukraine (most areas)</v>
          </cell>
          <cell r="D450" t="str">
            <v>Canonical</v>
          </cell>
          <cell r="E450" t="str">
            <v>+02:00</v>
          </cell>
        </row>
        <row r="451">
          <cell r="B451" t="str">
            <v>Europe/Kirov</v>
          </cell>
          <cell r="C451" t="str">
            <v>MSK+00 - Kirov</v>
          </cell>
          <cell r="D451" t="str">
            <v>Canonical</v>
          </cell>
          <cell r="E451" t="str">
            <v>+03:00</v>
          </cell>
        </row>
        <row r="452">
          <cell r="B452" t="str">
            <v>Europe/Lisbon</v>
          </cell>
          <cell r="C452" t="str">
            <v>Portugal (mainland)</v>
          </cell>
          <cell r="D452" t="str">
            <v>Canonical</v>
          </cell>
          <cell r="E452" t="str">
            <v>+00:00</v>
          </cell>
        </row>
        <row r="453">
          <cell r="B453" t="str">
            <v>Europe/Ljubljana</v>
          </cell>
          <cell r="D453" t="str">
            <v>Link†</v>
          </cell>
          <cell r="E453" t="str">
            <v>+01:00</v>
          </cell>
        </row>
        <row r="454">
          <cell r="B454" t="str">
            <v>Europe/London</v>
          </cell>
          <cell r="D454" t="str">
            <v>Canonical</v>
          </cell>
          <cell r="E454" t="str">
            <v>+00:00</v>
          </cell>
        </row>
        <row r="455">
          <cell r="B455" t="str">
            <v>Europe/Luxembourg</v>
          </cell>
          <cell r="D455" t="str">
            <v>Canonical</v>
          </cell>
          <cell r="E455" t="str">
            <v>+01:00</v>
          </cell>
        </row>
        <row r="456">
          <cell r="B456" t="str">
            <v>Europe/Madrid</v>
          </cell>
          <cell r="C456" t="str">
            <v>Spain (mainland)</v>
          </cell>
          <cell r="D456" t="str">
            <v>Canonical</v>
          </cell>
          <cell r="E456" t="str">
            <v>+01:00</v>
          </cell>
        </row>
        <row r="457">
          <cell r="B457" t="str">
            <v>Europe/Malta</v>
          </cell>
          <cell r="D457" t="str">
            <v>Canonical</v>
          </cell>
          <cell r="E457" t="str">
            <v>+01:00</v>
          </cell>
        </row>
        <row r="458">
          <cell r="B458" t="str">
            <v>Europe/Mariehamn</v>
          </cell>
          <cell r="D458" t="str">
            <v>Link</v>
          </cell>
          <cell r="E458" t="str">
            <v>+02:00</v>
          </cell>
        </row>
        <row r="459">
          <cell r="B459" t="str">
            <v>Europe/Minsk</v>
          </cell>
          <cell r="D459" t="str">
            <v>Canonical</v>
          </cell>
          <cell r="E459" t="str">
            <v>+03:00</v>
          </cell>
        </row>
        <row r="460">
          <cell r="B460" t="str">
            <v>Europe/Monaco</v>
          </cell>
          <cell r="D460" t="str">
            <v>Canonical</v>
          </cell>
          <cell r="E460" t="str">
            <v>+01:00</v>
          </cell>
        </row>
        <row r="461">
          <cell r="B461" t="str">
            <v>Europe/Moscow</v>
          </cell>
          <cell r="C461" t="str">
            <v>MSK+00 - Moscow area</v>
          </cell>
          <cell r="D461" t="str">
            <v>Canonical</v>
          </cell>
          <cell r="E461" t="str">
            <v>+03:00</v>
          </cell>
        </row>
        <row r="462">
          <cell r="B462" t="str">
            <v>Europe/Nicosia</v>
          </cell>
          <cell r="D462" t="str">
            <v>Link</v>
          </cell>
          <cell r="E462" t="str">
            <v>+02:00</v>
          </cell>
        </row>
        <row r="463">
          <cell r="B463" t="str">
            <v>Europe/Oslo</v>
          </cell>
          <cell r="D463" t="str">
            <v>Canonical</v>
          </cell>
          <cell r="E463" t="str">
            <v>+01:00</v>
          </cell>
        </row>
        <row r="464">
          <cell r="B464" t="str">
            <v>Europe/Paris</v>
          </cell>
          <cell r="D464" t="str">
            <v>Canonical</v>
          </cell>
          <cell r="E464" t="str">
            <v>+01:00</v>
          </cell>
        </row>
        <row r="465">
          <cell r="B465" t="str">
            <v>Europe/Podgorica</v>
          </cell>
          <cell r="D465" t="str">
            <v>Link</v>
          </cell>
          <cell r="E465" t="str">
            <v>+01:00</v>
          </cell>
        </row>
        <row r="466">
          <cell r="B466" t="str">
            <v>Europe/Prague</v>
          </cell>
          <cell r="D466" t="str">
            <v>Canonical</v>
          </cell>
          <cell r="E466" t="str">
            <v>+01:00</v>
          </cell>
        </row>
        <row r="467">
          <cell r="B467" t="str">
            <v>Europe/Riga</v>
          </cell>
          <cell r="D467" t="str">
            <v>Canonical</v>
          </cell>
          <cell r="E467" t="str">
            <v>+02:00</v>
          </cell>
        </row>
        <row r="468">
          <cell r="B468" t="str">
            <v>Europe/Rome</v>
          </cell>
          <cell r="D468" t="str">
            <v>Canonical</v>
          </cell>
          <cell r="E468" t="str">
            <v>+01:00</v>
          </cell>
        </row>
        <row r="469">
          <cell r="B469" t="str">
            <v>Europe/Samara</v>
          </cell>
          <cell r="C469" t="str">
            <v>MSK+01 - Samara, Udmurtia</v>
          </cell>
          <cell r="D469" t="str">
            <v>Canonical</v>
          </cell>
          <cell r="E469" t="str">
            <v>+04:00</v>
          </cell>
        </row>
        <row r="470">
          <cell r="B470" t="str">
            <v>Europe/San_Marino</v>
          </cell>
          <cell r="D470" t="str">
            <v>Link</v>
          </cell>
          <cell r="E470" t="str">
            <v>+01:00</v>
          </cell>
        </row>
        <row r="471">
          <cell r="B471" t="str">
            <v>Europe/Sarajevo</v>
          </cell>
          <cell r="D471" t="str">
            <v>Link†</v>
          </cell>
          <cell r="E471" t="str">
            <v>+01:00</v>
          </cell>
        </row>
        <row r="472">
          <cell r="B472" t="str">
            <v>Europe/Saratov</v>
          </cell>
          <cell r="C472" t="str">
            <v>MSK+01 - Saratov</v>
          </cell>
          <cell r="D472" t="str">
            <v>Canonical</v>
          </cell>
          <cell r="E472" t="str">
            <v>+04:00</v>
          </cell>
        </row>
        <row r="473">
          <cell r="B473" t="str">
            <v>Europe/Simferopol</v>
          </cell>
          <cell r="C473" t="str">
            <v>Crimea</v>
          </cell>
          <cell r="D473" t="str">
            <v>Canonical</v>
          </cell>
          <cell r="E473" t="str">
            <v>+03:00</v>
          </cell>
        </row>
        <row r="474">
          <cell r="B474" t="str">
            <v>Europe/Skopje</v>
          </cell>
          <cell r="D474" t="str">
            <v>Link†</v>
          </cell>
          <cell r="E474" t="str">
            <v>+01:00</v>
          </cell>
        </row>
        <row r="475">
          <cell r="B475" t="str">
            <v>Europe/Sofia</v>
          </cell>
          <cell r="D475" t="str">
            <v>Canonical</v>
          </cell>
          <cell r="E475" t="str">
            <v>+02:00</v>
          </cell>
        </row>
        <row r="476">
          <cell r="B476" t="str">
            <v>Europe/Stockholm</v>
          </cell>
          <cell r="D476" t="str">
            <v>Canonical</v>
          </cell>
          <cell r="E476" t="str">
            <v>+01:00</v>
          </cell>
        </row>
        <row r="477">
          <cell r="B477" t="str">
            <v>Europe/Tallinn</v>
          </cell>
          <cell r="D477" t="str">
            <v>Canonical</v>
          </cell>
          <cell r="E477" t="str">
            <v>+02:00</v>
          </cell>
        </row>
        <row r="478">
          <cell r="B478" t="str">
            <v>Europe/Tirane</v>
          </cell>
          <cell r="D478" t="str">
            <v>Canonical</v>
          </cell>
          <cell r="E478" t="str">
            <v>+01:00</v>
          </cell>
        </row>
        <row r="479">
          <cell r="B479" t="str">
            <v>Europe/Tiraspol</v>
          </cell>
          <cell r="D479" t="str">
            <v>Link†</v>
          </cell>
          <cell r="E479" t="str">
            <v>+02:00</v>
          </cell>
        </row>
        <row r="480">
          <cell r="B480" t="str">
            <v>Europe/Ulyanovsk</v>
          </cell>
          <cell r="C480" t="str">
            <v>MSK+01 - Ulyanovsk</v>
          </cell>
          <cell r="D480" t="str">
            <v>Canonical</v>
          </cell>
          <cell r="E480" t="str">
            <v>+04:00</v>
          </cell>
        </row>
        <row r="481">
          <cell r="B481" t="str">
            <v>Europe/Uzhgorod</v>
          </cell>
          <cell r="C481" t="str">
            <v>Transcarpathia</v>
          </cell>
          <cell r="D481" t="str">
            <v>Canonical</v>
          </cell>
          <cell r="E481" t="str">
            <v>+02:00</v>
          </cell>
        </row>
        <row r="482">
          <cell r="B482" t="str">
            <v>Europe/Vaduz</v>
          </cell>
          <cell r="D482" t="str">
            <v>Link†</v>
          </cell>
          <cell r="E482" t="str">
            <v>+01:00</v>
          </cell>
        </row>
        <row r="483">
          <cell r="B483" t="str">
            <v>Europe/Vatican</v>
          </cell>
          <cell r="D483" t="str">
            <v>Link</v>
          </cell>
          <cell r="E483" t="str">
            <v>+01:00</v>
          </cell>
        </row>
        <row r="484">
          <cell r="B484" t="str">
            <v>Europe/Vienna</v>
          </cell>
          <cell r="D484" t="str">
            <v>Canonical</v>
          </cell>
          <cell r="E484" t="str">
            <v>+01:00</v>
          </cell>
        </row>
        <row r="485">
          <cell r="B485" t="str">
            <v>Europe/Vilnius</v>
          </cell>
          <cell r="D485" t="str">
            <v>Canonical</v>
          </cell>
          <cell r="E485" t="str">
            <v>+02:00</v>
          </cell>
        </row>
        <row r="486">
          <cell r="B486" t="str">
            <v>Europe/Volgograd</v>
          </cell>
          <cell r="C486" t="str">
            <v>MSK+00 - Volgograd</v>
          </cell>
          <cell r="D486" t="str">
            <v>Canonical</v>
          </cell>
          <cell r="E486" t="str">
            <v>+03:00</v>
          </cell>
        </row>
        <row r="487">
          <cell r="B487" t="str">
            <v>Europe/Warsaw</v>
          </cell>
          <cell r="D487" t="str">
            <v>Canonical</v>
          </cell>
          <cell r="E487" t="str">
            <v>+01:00</v>
          </cell>
        </row>
        <row r="488">
          <cell r="B488" t="str">
            <v>Europe/Zagreb</v>
          </cell>
          <cell r="D488" t="str">
            <v>Link†</v>
          </cell>
          <cell r="E488" t="str">
            <v>+01:00</v>
          </cell>
        </row>
        <row r="489">
          <cell r="B489" t="str">
            <v>Europe/Zaporozhye</v>
          </cell>
          <cell r="C489" t="str">
            <v>Zaporozhye and east Lugansk</v>
          </cell>
          <cell r="D489" t="str">
            <v>Canonical</v>
          </cell>
          <cell r="E489" t="str">
            <v>+02:00</v>
          </cell>
        </row>
        <row r="490">
          <cell r="B490" t="str">
            <v>Europe/Zurich</v>
          </cell>
          <cell r="C490" t="str">
            <v>Swiss time</v>
          </cell>
          <cell r="D490" t="str">
            <v>Canonical</v>
          </cell>
          <cell r="E490" t="str">
            <v>+01:00</v>
          </cell>
        </row>
        <row r="491">
          <cell r="B491" t="str">
            <v>Factory</v>
          </cell>
          <cell r="D491" t="str">
            <v>Canonical</v>
          </cell>
          <cell r="E491" t="str">
            <v>+00:00</v>
          </cell>
        </row>
        <row r="492">
          <cell r="B492" t="str">
            <v>GB</v>
          </cell>
          <cell r="D492" t="str">
            <v>Link</v>
          </cell>
          <cell r="E492" t="str">
            <v>+00:00</v>
          </cell>
        </row>
        <row r="493">
          <cell r="B493" t="str">
            <v>GB-Eire</v>
          </cell>
          <cell r="D493" t="str">
            <v>Link</v>
          </cell>
          <cell r="E493" t="str">
            <v>+00:00</v>
          </cell>
        </row>
        <row r="494">
          <cell r="B494" t="str">
            <v>GMT</v>
          </cell>
          <cell r="D494" t="str">
            <v>Link</v>
          </cell>
          <cell r="E494" t="str">
            <v>+00:00</v>
          </cell>
        </row>
        <row r="495">
          <cell r="B495" t="str">
            <v>GMT-0</v>
          </cell>
          <cell r="D495" t="str">
            <v>Link</v>
          </cell>
          <cell r="E495" t="str">
            <v>+00:00</v>
          </cell>
        </row>
        <row r="496">
          <cell r="B496" t="str">
            <v>GMT+0</v>
          </cell>
          <cell r="D496" t="str">
            <v>Link</v>
          </cell>
          <cell r="E496" t="str">
            <v>+00:00</v>
          </cell>
        </row>
        <row r="497">
          <cell r="B497" t="str">
            <v>GMT0</v>
          </cell>
          <cell r="D497" t="str">
            <v>Link</v>
          </cell>
          <cell r="E497" t="str">
            <v>+00:00</v>
          </cell>
        </row>
        <row r="498">
          <cell r="B498" t="str">
            <v>Greenwich</v>
          </cell>
          <cell r="D498" t="str">
            <v>Link</v>
          </cell>
          <cell r="E498" t="str">
            <v>+00:00</v>
          </cell>
        </row>
        <row r="499">
          <cell r="B499" t="str">
            <v>Hongkong</v>
          </cell>
          <cell r="D499" t="str">
            <v>Link</v>
          </cell>
          <cell r="E499" t="str">
            <v>+08:00</v>
          </cell>
        </row>
        <row r="500">
          <cell r="B500" t="str">
            <v>HST</v>
          </cell>
          <cell r="D500" t="str">
            <v>Canonical</v>
          </cell>
          <cell r="E500" t="str">
            <v>−10:00</v>
          </cell>
        </row>
        <row r="501">
          <cell r="B501" t="str">
            <v>Iceland</v>
          </cell>
          <cell r="D501" t="str">
            <v>Link</v>
          </cell>
          <cell r="E501" t="str">
            <v>+00:00</v>
          </cell>
        </row>
        <row r="502">
          <cell r="B502" t="str">
            <v>Indian/Antananarivo</v>
          </cell>
          <cell r="D502" t="str">
            <v>Link†</v>
          </cell>
          <cell r="E502" t="str">
            <v>+03:00</v>
          </cell>
        </row>
        <row r="503">
          <cell r="B503" t="str">
            <v>Indian/Chagos</v>
          </cell>
          <cell r="D503" t="str">
            <v>Canonical</v>
          </cell>
          <cell r="E503" t="str">
            <v>+06:00</v>
          </cell>
        </row>
        <row r="504">
          <cell r="B504" t="str">
            <v>Indian/Christmas</v>
          </cell>
          <cell r="D504" t="str">
            <v>Canonical</v>
          </cell>
          <cell r="E504" t="str">
            <v>+07:00</v>
          </cell>
        </row>
        <row r="505">
          <cell r="B505" t="str">
            <v>Indian/Cocos</v>
          </cell>
          <cell r="D505" t="str">
            <v>Canonical</v>
          </cell>
          <cell r="E505" t="str">
            <v>+06:30</v>
          </cell>
        </row>
        <row r="506">
          <cell r="B506" t="str">
            <v>Indian/Comoro</v>
          </cell>
          <cell r="D506" t="str">
            <v>Link†</v>
          </cell>
          <cell r="E506" t="str">
            <v>+03:00</v>
          </cell>
        </row>
        <row r="507">
          <cell r="B507" t="str">
            <v>Indian/Kerguelen</v>
          </cell>
          <cell r="C507" t="str">
            <v>Kerguelen, St Paul Island, Amsterdam Island</v>
          </cell>
          <cell r="D507" t="str">
            <v>Canonical</v>
          </cell>
          <cell r="E507" t="str">
            <v>+05:00</v>
          </cell>
        </row>
        <row r="508">
          <cell r="B508" t="str">
            <v>Indian/Mahe</v>
          </cell>
          <cell r="D508" t="str">
            <v>Canonical</v>
          </cell>
          <cell r="E508" t="str">
            <v>+04:00</v>
          </cell>
        </row>
        <row r="509">
          <cell r="B509" t="str">
            <v>Indian/Maldives</v>
          </cell>
          <cell r="D509" t="str">
            <v>Canonical</v>
          </cell>
          <cell r="E509" t="str">
            <v>+05:00</v>
          </cell>
        </row>
        <row r="510">
          <cell r="B510" t="str">
            <v>Indian/Mauritius</v>
          </cell>
          <cell r="D510" t="str">
            <v>Canonical</v>
          </cell>
          <cell r="E510" t="str">
            <v>+04:00</v>
          </cell>
        </row>
        <row r="511">
          <cell r="B511" t="str">
            <v>Indian/Mayotte</v>
          </cell>
          <cell r="D511" t="str">
            <v>Link†</v>
          </cell>
          <cell r="E511" t="str">
            <v>+03:00</v>
          </cell>
        </row>
        <row r="512">
          <cell r="B512" t="str">
            <v>Indian/Reunion</v>
          </cell>
          <cell r="C512" t="str">
            <v>Réunion, Crozet, Scattered Islands</v>
          </cell>
          <cell r="D512" t="str">
            <v>Canonical</v>
          </cell>
          <cell r="E512" t="str">
            <v>+04:00</v>
          </cell>
        </row>
        <row r="513">
          <cell r="B513" t="str">
            <v>Iran</v>
          </cell>
          <cell r="D513" t="str">
            <v>Link</v>
          </cell>
          <cell r="E513" t="str">
            <v>+03:30</v>
          </cell>
        </row>
        <row r="514">
          <cell r="B514" t="str">
            <v>Israel</v>
          </cell>
          <cell r="D514" t="str">
            <v>Link</v>
          </cell>
          <cell r="E514" t="str">
            <v>+02:00</v>
          </cell>
        </row>
        <row r="515">
          <cell r="B515" t="str">
            <v>Jamaica</v>
          </cell>
          <cell r="D515" t="str">
            <v>Link</v>
          </cell>
          <cell r="E515" t="str">
            <v>−05:00</v>
          </cell>
        </row>
        <row r="516">
          <cell r="B516" t="str">
            <v>Japan</v>
          </cell>
          <cell r="D516" t="str">
            <v>Link</v>
          </cell>
          <cell r="E516" t="str">
            <v>+09:00</v>
          </cell>
        </row>
        <row r="517">
          <cell r="B517" t="str">
            <v>Kwajalein</v>
          </cell>
          <cell r="D517" t="str">
            <v>Link</v>
          </cell>
          <cell r="E517" t="str">
            <v>+12:00</v>
          </cell>
        </row>
        <row r="518">
          <cell r="B518" t="str">
            <v>Libya</v>
          </cell>
          <cell r="D518" t="str">
            <v>Link</v>
          </cell>
          <cell r="E518" t="str">
            <v>+02:00</v>
          </cell>
        </row>
        <row r="519">
          <cell r="B519" t="str">
            <v>MET</v>
          </cell>
          <cell r="D519" t="str">
            <v>Canonical</v>
          </cell>
          <cell r="E519" t="str">
            <v>+01:00</v>
          </cell>
        </row>
        <row r="520">
          <cell r="B520" t="str">
            <v>Mexico/BajaNorte</v>
          </cell>
          <cell r="D520" t="str">
            <v>Link</v>
          </cell>
          <cell r="E520" t="str">
            <v>−08:00</v>
          </cell>
        </row>
        <row r="521">
          <cell r="B521" t="str">
            <v>Mexico/BajaSur</v>
          </cell>
          <cell r="D521" t="str">
            <v>Link</v>
          </cell>
          <cell r="E521" t="str">
            <v>−07:00</v>
          </cell>
        </row>
        <row r="522">
          <cell r="B522" t="str">
            <v>Mexico/General</v>
          </cell>
          <cell r="D522" t="str">
            <v>Link</v>
          </cell>
          <cell r="E522" t="str">
            <v>−06:00</v>
          </cell>
        </row>
        <row r="523">
          <cell r="B523" t="str">
            <v>MST</v>
          </cell>
          <cell r="D523" t="str">
            <v>Canonical</v>
          </cell>
          <cell r="E523" t="str">
            <v>−07:00</v>
          </cell>
        </row>
        <row r="524">
          <cell r="B524" t="str">
            <v>MST7MDT</v>
          </cell>
          <cell r="D524" t="str">
            <v>Canonical</v>
          </cell>
          <cell r="E524" t="str">
            <v>−07:00</v>
          </cell>
        </row>
        <row r="525">
          <cell r="B525" t="str">
            <v>Navajo</v>
          </cell>
          <cell r="D525" t="str">
            <v>Link</v>
          </cell>
          <cell r="E525" t="str">
            <v>−07:00</v>
          </cell>
        </row>
        <row r="526">
          <cell r="B526" t="str">
            <v>NZ</v>
          </cell>
          <cell r="D526" t="str">
            <v>Link</v>
          </cell>
          <cell r="E526" t="str">
            <v>+12:00</v>
          </cell>
        </row>
        <row r="527">
          <cell r="B527" t="str">
            <v>NZ-CHAT</v>
          </cell>
          <cell r="D527" t="str">
            <v>Link</v>
          </cell>
          <cell r="E527" t="str">
            <v>+12:45</v>
          </cell>
        </row>
        <row r="528">
          <cell r="B528" t="str">
            <v>Pacific/Apia</v>
          </cell>
          <cell r="D528" t="str">
            <v>Canonical</v>
          </cell>
          <cell r="E528" t="str">
            <v>+13:00</v>
          </cell>
        </row>
        <row r="529">
          <cell r="B529" t="str">
            <v>Pacific/Auckland</v>
          </cell>
          <cell r="C529" t="str">
            <v>New Zealand time</v>
          </cell>
          <cell r="D529" t="str">
            <v>Canonical</v>
          </cell>
          <cell r="E529" t="str">
            <v>+12:00</v>
          </cell>
        </row>
        <row r="530">
          <cell r="B530" t="str">
            <v>Pacific/Bougainville</v>
          </cell>
          <cell r="C530" t="str">
            <v>Bougainville</v>
          </cell>
          <cell r="D530" t="str">
            <v>Canonical</v>
          </cell>
          <cell r="E530" t="str">
            <v>+11:00</v>
          </cell>
        </row>
        <row r="531">
          <cell r="B531" t="str">
            <v>Pacific/Chatham</v>
          </cell>
          <cell r="C531" t="str">
            <v>Chatham Islands</v>
          </cell>
          <cell r="D531" t="str">
            <v>Canonical</v>
          </cell>
          <cell r="E531" t="str">
            <v>+12:45</v>
          </cell>
        </row>
        <row r="532">
          <cell r="B532" t="str">
            <v>Pacific/Chuuk</v>
          </cell>
          <cell r="C532" t="str">
            <v>Chuuk/Truk, Yap</v>
          </cell>
          <cell r="D532" t="str">
            <v>Canonical</v>
          </cell>
          <cell r="E532" t="str">
            <v>+10:00</v>
          </cell>
        </row>
        <row r="533">
          <cell r="B533" t="str">
            <v>Pacific/Easter</v>
          </cell>
          <cell r="C533" t="str">
            <v>Easter Island</v>
          </cell>
          <cell r="D533" t="str">
            <v>Canonical</v>
          </cell>
          <cell r="E533" t="str">
            <v>−06:00</v>
          </cell>
        </row>
        <row r="534">
          <cell r="B534" t="str">
            <v>Pacific/Efate</v>
          </cell>
          <cell r="D534" t="str">
            <v>Canonical</v>
          </cell>
          <cell r="E534" t="str">
            <v>+11:00</v>
          </cell>
        </row>
        <row r="535">
          <cell r="B535" t="str">
            <v>Pacific/Enderbury</v>
          </cell>
          <cell r="D535" t="str">
            <v>Link†</v>
          </cell>
          <cell r="E535" t="str">
            <v>+13:00</v>
          </cell>
        </row>
        <row r="536">
          <cell r="B536" t="str">
            <v>Pacific/Fakaofo</v>
          </cell>
          <cell r="D536" t="str">
            <v>Canonical</v>
          </cell>
          <cell r="E536" t="str">
            <v>+13:00</v>
          </cell>
        </row>
        <row r="537">
          <cell r="B537" t="str">
            <v>Pacific/Fiji</v>
          </cell>
          <cell r="D537" t="str">
            <v>Canonical</v>
          </cell>
          <cell r="E537" t="str">
            <v>+12:00</v>
          </cell>
        </row>
        <row r="538">
          <cell r="B538" t="str">
            <v>Pacific/Funafuti</v>
          </cell>
          <cell r="D538" t="str">
            <v>Canonical</v>
          </cell>
          <cell r="E538" t="str">
            <v>+12:00</v>
          </cell>
        </row>
        <row r="539">
          <cell r="B539" t="str">
            <v>Pacific/Galapagos</v>
          </cell>
          <cell r="C539" t="str">
            <v>Galápagos Islands</v>
          </cell>
          <cell r="D539" t="str">
            <v>Canonical</v>
          </cell>
          <cell r="E539" t="str">
            <v>−06:00</v>
          </cell>
        </row>
        <row r="540">
          <cell r="B540" t="str">
            <v>Pacific/Gambier</v>
          </cell>
          <cell r="C540" t="str">
            <v>Gambier Islands</v>
          </cell>
          <cell r="D540" t="str">
            <v>Canonical</v>
          </cell>
          <cell r="E540" t="str">
            <v>−09:00</v>
          </cell>
        </row>
        <row r="541">
          <cell r="B541" t="str">
            <v>Pacific/Guadalcanal</v>
          </cell>
          <cell r="D541" t="str">
            <v>Canonical</v>
          </cell>
          <cell r="E541" t="str">
            <v>+11:00</v>
          </cell>
        </row>
        <row r="542">
          <cell r="B542" t="str">
            <v>Pacific/Guam</v>
          </cell>
          <cell r="D542" t="str">
            <v>Canonical</v>
          </cell>
          <cell r="E542" t="str">
            <v>+10:00</v>
          </cell>
        </row>
        <row r="543">
          <cell r="B543" t="str">
            <v>Pacific/Honolulu</v>
          </cell>
          <cell r="C543" t="str">
            <v>Hawaii</v>
          </cell>
          <cell r="D543" t="str">
            <v>Canonical</v>
          </cell>
          <cell r="E543" t="str">
            <v>−10:00</v>
          </cell>
        </row>
        <row r="544">
          <cell r="B544" t="str">
            <v>Pacific/Johnston</v>
          </cell>
          <cell r="D544" t="str">
            <v>Link†</v>
          </cell>
          <cell r="E544" t="str">
            <v>−10:00</v>
          </cell>
        </row>
        <row r="545">
          <cell r="B545" t="str">
            <v>Pacific/Kanton</v>
          </cell>
          <cell r="C545" t="str">
            <v>Phoenix Islands</v>
          </cell>
          <cell r="D545" t="str">
            <v>Canonical</v>
          </cell>
          <cell r="E545" t="str">
            <v>+13:00</v>
          </cell>
        </row>
        <row r="546">
          <cell r="B546" t="str">
            <v>Pacific/Kiritimati</v>
          </cell>
          <cell r="C546" t="str">
            <v>Line Islands</v>
          </cell>
          <cell r="D546" t="str">
            <v>Canonical</v>
          </cell>
          <cell r="E546" t="str">
            <v>+14:00</v>
          </cell>
        </row>
        <row r="547">
          <cell r="B547" t="str">
            <v>Pacific/Kosrae</v>
          </cell>
          <cell r="C547" t="str">
            <v>Kosrae</v>
          </cell>
          <cell r="D547" t="str">
            <v>Canonical</v>
          </cell>
          <cell r="E547" t="str">
            <v>+11:00</v>
          </cell>
        </row>
        <row r="548">
          <cell r="B548" t="str">
            <v>Pacific/Kwajalein</v>
          </cell>
          <cell r="C548" t="str">
            <v>Kwajalein</v>
          </cell>
          <cell r="D548" t="str">
            <v>Canonical</v>
          </cell>
          <cell r="E548" t="str">
            <v>+12:00</v>
          </cell>
        </row>
        <row r="549">
          <cell r="B549" t="str">
            <v>Pacific/Majuro</v>
          </cell>
          <cell r="C549" t="str">
            <v>Marshall Islands (most areas)</v>
          </cell>
          <cell r="D549" t="str">
            <v>Canonical</v>
          </cell>
          <cell r="E549" t="str">
            <v>+12:00</v>
          </cell>
        </row>
        <row r="550">
          <cell r="B550" t="str">
            <v>Pacific/Marquesas</v>
          </cell>
          <cell r="C550" t="str">
            <v>Marquesas Islands</v>
          </cell>
          <cell r="D550" t="str">
            <v>Canonical</v>
          </cell>
          <cell r="E550" t="str">
            <v>−09:30</v>
          </cell>
        </row>
        <row r="551">
          <cell r="B551" t="str">
            <v>Pacific/Midway</v>
          </cell>
          <cell r="C551" t="str">
            <v>Midway Islands</v>
          </cell>
          <cell r="D551" t="str">
            <v>Link†</v>
          </cell>
          <cell r="E551" t="str">
            <v>−11:00</v>
          </cell>
        </row>
        <row r="552">
          <cell r="B552" t="str">
            <v>Pacific/Nauru</v>
          </cell>
          <cell r="D552" t="str">
            <v>Canonical</v>
          </cell>
          <cell r="E552" t="str">
            <v>+12:00</v>
          </cell>
        </row>
        <row r="553">
          <cell r="B553" t="str">
            <v>Pacific/Niue</v>
          </cell>
          <cell r="D553" t="str">
            <v>Canonical</v>
          </cell>
          <cell r="E553" t="str">
            <v>−11:00</v>
          </cell>
        </row>
        <row r="554">
          <cell r="B554" t="str">
            <v>Pacific/Norfolk</v>
          </cell>
          <cell r="D554" t="str">
            <v>Canonical</v>
          </cell>
          <cell r="E554" t="str">
            <v>+11:00</v>
          </cell>
        </row>
        <row r="555">
          <cell r="B555" t="str">
            <v>Pacific/Noumea</v>
          </cell>
          <cell r="D555" t="str">
            <v>Canonical</v>
          </cell>
          <cell r="E555" t="str">
            <v>+11:00</v>
          </cell>
        </row>
        <row r="556">
          <cell r="B556" t="str">
            <v>Pacific/Pago_Pago</v>
          </cell>
          <cell r="C556" t="str">
            <v>Samoa, Midway</v>
          </cell>
          <cell r="D556" t="str">
            <v>Canonical</v>
          </cell>
          <cell r="E556" t="str">
            <v>−11:00</v>
          </cell>
        </row>
        <row r="557">
          <cell r="B557" t="str">
            <v>Pacific/Palau</v>
          </cell>
          <cell r="D557" t="str">
            <v>Canonical</v>
          </cell>
          <cell r="E557" t="str">
            <v>+09:00</v>
          </cell>
        </row>
        <row r="558">
          <cell r="B558" t="str">
            <v>Pacific/Pitcairn</v>
          </cell>
          <cell r="D558" t="str">
            <v>Canonical</v>
          </cell>
          <cell r="E558" t="str">
            <v>−08:00</v>
          </cell>
        </row>
        <row r="559">
          <cell r="B559" t="str">
            <v>Pacific/Pohnpei</v>
          </cell>
          <cell r="C559" t="str">
            <v>Pohnpei/Ponape</v>
          </cell>
          <cell r="D559" t="str">
            <v>Canonical</v>
          </cell>
          <cell r="E559" t="str">
            <v>+11:00</v>
          </cell>
        </row>
        <row r="560">
          <cell r="B560" t="str">
            <v>Pacific/Ponape</v>
          </cell>
          <cell r="D560" t="str">
            <v>Link</v>
          </cell>
          <cell r="E560" t="str">
            <v>+11:00</v>
          </cell>
        </row>
        <row r="561">
          <cell r="B561" t="str">
            <v>Pacific/Port_Moresby</v>
          </cell>
          <cell r="C561" t="str">
            <v>Papua New Guinea (most areas), Dumont d'Urville</v>
          </cell>
          <cell r="D561" t="str">
            <v>Canonical</v>
          </cell>
          <cell r="E561" t="str">
            <v>+10:00</v>
          </cell>
        </row>
        <row r="562">
          <cell r="B562" t="str">
            <v>Pacific/Rarotonga</v>
          </cell>
          <cell r="D562" t="str">
            <v>Canonical</v>
          </cell>
          <cell r="E562" t="str">
            <v>−10:00</v>
          </cell>
        </row>
        <row r="563">
          <cell r="B563" t="str">
            <v>Pacific/Saipan</v>
          </cell>
          <cell r="D563" t="str">
            <v>Link†</v>
          </cell>
          <cell r="E563" t="str">
            <v>+10:00</v>
          </cell>
        </row>
        <row r="564">
          <cell r="B564" t="str">
            <v>Pacific/Samoa</v>
          </cell>
          <cell r="D564" t="str">
            <v>Link</v>
          </cell>
          <cell r="E564" t="str">
            <v>−11:00</v>
          </cell>
        </row>
        <row r="565">
          <cell r="B565" t="str">
            <v>Pacific/Tahiti</v>
          </cell>
          <cell r="C565" t="str">
            <v>Society Islands</v>
          </cell>
          <cell r="D565" t="str">
            <v>Canonical</v>
          </cell>
          <cell r="E565" t="str">
            <v>−10:00</v>
          </cell>
        </row>
        <row r="566">
          <cell r="B566" t="str">
            <v>Pacific/Tarawa</v>
          </cell>
          <cell r="C566" t="str">
            <v>Gilbert Islands</v>
          </cell>
          <cell r="D566" t="str">
            <v>Canonical</v>
          </cell>
          <cell r="E566" t="str">
            <v>+12:00</v>
          </cell>
        </row>
        <row r="567">
          <cell r="B567" t="str">
            <v>Pacific/Tongatapu</v>
          </cell>
          <cell r="D567" t="str">
            <v>Canonical</v>
          </cell>
          <cell r="E567" t="str">
            <v>+13:00</v>
          </cell>
        </row>
        <row r="568">
          <cell r="B568" t="str">
            <v>Pacific/Truk</v>
          </cell>
          <cell r="D568" t="str">
            <v>Link</v>
          </cell>
          <cell r="E568" t="str">
            <v>+10:00</v>
          </cell>
        </row>
        <row r="569">
          <cell r="B569" t="str">
            <v>Pacific/Wake</v>
          </cell>
          <cell r="C569" t="str">
            <v>Wake Island</v>
          </cell>
          <cell r="D569" t="str">
            <v>Canonical</v>
          </cell>
          <cell r="E569" t="str">
            <v>+12:00</v>
          </cell>
        </row>
        <row r="570">
          <cell r="B570" t="str">
            <v>Pacific/Wallis</v>
          </cell>
          <cell r="D570" t="str">
            <v>Canonical</v>
          </cell>
          <cell r="E570" t="str">
            <v>+12:00</v>
          </cell>
        </row>
        <row r="571">
          <cell r="B571" t="str">
            <v>Pacific/Yap</v>
          </cell>
          <cell r="D571" t="str">
            <v>Link</v>
          </cell>
          <cell r="E571" t="str">
            <v>+10:00</v>
          </cell>
        </row>
        <row r="572">
          <cell r="B572" t="str">
            <v>Poland</v>
          </cell>
          <cell r="D572" t="str">
            <v>Link</v>
          </cell>
          <cell r="E572" t="str">
            <v>+01:00</v>
          </cell>
        </row>
        <row r="573">
          <cell r="B573" t="str">
            <v>Portugal</v>
          </cell>
          <cell r="D573" t="str">
            <v>Link</v>
          </cell>
          <cell r="E573" t="str">
            <v>+00:00</v>
          </cell>
        </row>
        <row r="574">
          <cell r="B574" t="str">
            <v>PRC</v>
          </cell>
          <cell r="D574" t="str">
            <v>Link</v>
          </cell>
          <cell r="E574" t="str">
            <v>+08:00</v>
          </cell>
        </row>
        <row r="575">
          <cell r="B575" t="str">
            <v>PST8PDT</v>
          </cell>
          <cell r="D575" t="str">
            <v>Canonical</v>
          </cell>
          <cell r="E575" t="str">
            <v>−08:00</v>
          </cell>
        </row>
        <row r="576">
          <cell r="B576" t="str">
            <v>ROC</v>
          </cell>
          <cell r="D576" t="str">
            <v>Link</v>
          </cell>
          <cell r="E576" t="str">
            <v>+08:00</v>
          </cell>
        </row>
        <row r="577">
          <cell r="B577" t="str">
            <v>ROK</v>
          </cell>
          <cell r="D577" t="str">
            <v>Link</v>
          </cell>
          <cell r="E577" t="str">
            <v>+09:00</v>
          </cell>
        </row>
        <row r="578">
          <cell r="B578" t="str">
            <v>Singapore</v>
          </cell>
          <cell r="D578" t="str">
            <v>Link</v>
          </cell>
          <cell r="E578" t="str">
            <v>+08:00</v>
          </cell>
        </row>
        <row r="579">
          <cell r="B579" t="str">
            <v>Turkey</v>
          </cell>
          <cell r="D579" t="str">
            <v>Link</v>
          </cell>
          <cell r="E579" t="str">
            <v>+03:00</v>
          </cell>
        </row>
        <row r="580">
          <cell r="B580" t="str">
            <v>UCT</v>
          </cell>
          <cell r="D580" t="str">
            <v>Link</v>
          </cell>
          <cell r="E580" t="str">
            <v>+00:00</v>
          </cell>
        </row>
        <row r="581">
          <cell r="B581" t="str">
            <v>Universal</v>
          </cell>
          <cell r="D581" t="str">
            <v>Link</v>
          </cell>
          <cell r="E581" t="str">
            <v>+00:00</v>
          </cell>
        </row>
        <row r="582">
          <cell r="B582" t="str">
            <v>US/Alaska</v>
          </cell>
          <cell r="D582" t="str">
            <v>Link</v>
          </cell>
          <cell r="E582" t="str">
            <v>−09:00</v>
          </cell>
        </row>
        <row r="583">
          <cell r="B583" t="str">
            <v>US/Aleutian</v>
          </cell>
          <cell r="D583" t="str">
            <v>Link</v>
          </cell>
          <cell r="E583" t="str">
            <v>−10:00</v>
          </cell>
        </row>
        <row r="584">
          <cell r="B584" t="str">
            <v>US/Arizona</v>
          </cell>
          <cell r="D584" t="str">
            <v>Link</v>
          </cell>
          <cell r="E584" t="str">
            <v>−07:00</v>
          </cell>
        </row>
        <row r="585">
          <cell r="B585" t="str">
            <v>US/Central</v>
          </cell>
          <cell r="D585" t="str">
            <v>Link</v>
          </cell>
          <cell r="E585" t="str">
            <v>−06:00</v>
          </cell>
        </row>
        <row r="586">
          <cell r="B586" t="str">
            <v>US/East-Indiana</v>
          </cell>
          <cell r="D586" t="str">
            <v>Link</v>
          </cell>
          <cell r="E586" t="str">
            <v>−05:00</v>
          </cell>
        </row>
        <row r="587">
          <cell r="B587" t="str">
            <v>US/Eastern</v>
          </cell>
          <cell r="D587" t="str">
            <v>Link</v>
          </cell>
          <cell r="E587" t="str">
            <v>−05:00</v>
          </cell>
        </row>
        <row r="588">
          <cell r="B588" t="str">
            <v>US/Hawaii</v>
          </cell>
          <cell r="D588" t="str">
            <v>Link</v>
          </cell>
          <cell r="E588" t="str">
            <v>−10:00</v>
          </cell>
        </row>
        <row r="589">
          <cell r="B589" t="str">
            <v>US/Indiana-Starke</v>
          </cell>
          <cell r="D589" t="str">
            <v>Link</v>
          </cell>
          <cell r="E589" t="str">
            <v>−06:00</v>
          </cell>
        </row>
        <row r="590">
          <cell r="B590" t="str">
            <v>US/Michigan</v>
          </cell>
          <cell r="D590" t="str">
            <v>Link</v>
          </cell>
          <cell r="E590" t="str">
            <v>−05:00</v>
          </cell>
        </row>
        <row r="591">
          <cell r="B591" t="str">
            <v>US/Mountain</v>
          </cell>
          <cell r="D591" t="str">
            <v>Link</v>
          </cell>
          <cell r="E591" t="str">
            <v>−07:00</v>
          </cell>
        </row>
        <row r="592">
          <cell r="B592" t="str">
            <v>US/Pacific</v>
          </cell>
          <cell r="D592" t="str">
            <v>Link</v>
          </cell>
          <cell r="E592" t="str">
            <v>−08:00</v>
          </cell>
        </row>
        <row r="593">
          <cell r="B593" t="str">
            <v>US/Samoa</v>
          </cell>
          <cell r="D593" t="str">
            <v>Link</v>
          </cell>
          <cell r="E593" t="str">
            <v>−11:00</v>
          </cell>
        </row>
        <row r="594">
          <cell r="B594" t="str">
            <v>UTC</v>
          </cell>
          <cell r="D594" t="str">
            <v>Link</v>
          </cell>
          <cell r="E594" t="str">
            <v>+00:00</v>
          </cell>
        </row>
        <row r="595">
          <cell r="B595" t="str">
            <v>W-SU</v>
          </cell>
          <cell r="D595" t="str">
            <v>Link</v>
          </cell>
          <cell r="E595" t="str">
            <v>+03:00</v>
          </cell>
        </row>
        <row r="596">
          <cell r="B596" t="str">
            <v>WET</v>
          </cell>
          <cell r="D596" t="str">
            <v>Canonical</v>
          </cell>
          <cell r="E596" t="str">
            <v>+00:00</v>
          </cell>
        </row>
        <row r="597">
          <cell r="B597" t="str">
            <v>Zulu</v>
          </cell>
          <cell r="D597" t="str">
            <v>Link</v>
          </cell>
          <cell r="E597" t="str">
            <v>+00:00</v>
          </cell>
        </row>
      </sheetData>
      <sheetData sheetId="11">
        <row r="2">
          <cell r="C2" t="str">
            <v>ZUBD</v>
          </cell>
          <cell r="D2">
            <v>18045</v>
          </cell>
          <cell r="E2">
            <v>5500</v>
          </cell>
          <cell r="F2">
            <v>148</v>
          </cell>
          <cell r="G2">
            <v>45</v>
          </cell>
          <cell r="H2" t="str">
            <v>concrete</v>
          </cell>
        </row>
        <row r="3">
          <cell r="C3" t="str">
            <v>CN-0046</v>
          </cell>
          <cell r="D3">
            <v>16404</v>
          </cell>
          <cell r="E3">
            <v>5000</v>
          </cell>
          <cell r="F3">
            <v>197</v>
          </cell>
          <cell r="G3">
            <v>60</v>
          </cell>
          <cell r="H3" t="str">
            <v>CON</v>
          </cell>
        </row>
        <row r="4">
          <cell r="C4" t="str">
            <v>UWLW</v>
          </cell>
          <cell r="D4">
            <v>16404</v>
          </cell>
          <cell r="E4">
            <v>5000</v>
          </cell>
          <cell r="F4">
            <v>323</v>
          </cell>
          <cell r="G4">
            <v>98</v>
          </cell>
          <cell r="H4" t="str">
            <v>CON</v>
          </cell>
        </row>
        <row r="5">
          <cell r="C5" t="str">
            <v>FAUP</v>
          </cell>
          <cell r="D5">
            <v>16076</v>
          </cell>
          <cell r="E5">
            <v>4900</v>
          </cell>
          <cell r="F5">
            <v>197</v>
          </cell>
          <cell r="G5">
            <v>60</v>
          </cell>
          <cell r="H5" t="str">
            <v>ASP</v>
          </cell>
        </row>
        <row r="6">
          <cell r="C6" t="str">
            <v>KDEN</v>
          </cell>
          <cell r="D6">
            <v>16000</v>
          </cell>
          <cell r="E6">
            <v>4877</v>
          </cell>
          <cell r="F6">
            <v>200</v>
          </cell>
          <cell r="G6">
            <v>61</v>
          </cell>
          <cell r="H6" t="str">
            <v>CON</v>
          </cell>
        </row>
        <row r="7">
          <cell r="C7" t="str">
            <v>OTHH</v>
          </cell>
          <cell r="D7">
            <v>15912</v>
          </cell>
          <cell r="E7">
            <v>4850</v>
          </cell>
          <cell r="F7">
            <v>197</v>
          </cell>
          <cell r="G7">
            <v>60</v>
          </cell>
          <cell r="H7" t="str">
            <v>Asphalt</v>
          </cell>
        </row>
        <row r="8">
          <cell r="C8" t="str">
            <v>ZLGM</v>
          </cell>
          <cell r="D8">
            <v>15748</v>
          </cell>
          <cell r="E8">
            <v>4800</v>
          </cell>
          <cell r="F8">
            <v>160</v>
          </cell>
          <cell r="G8">
            <v>49</v>
          </cell>
          <cell r="H8" t="str">
            <v>CON</v>
          </cell>
        </row>
        <row r="9">
          <cell r="C9" t="str">
            <v>FVHA</v>
          </cell>
          <cell r="D9">
            <v>15502</v>
          </cell>
          <cell r="E9">
            <v>4725</v>
          </cell>
          <cell r="F9">
            <v>151</v>
          </cell>
          <cell r="G9">
            <v>46</v>
          </cell>
          <cell r="H9" t="str">
            <v>ASP</v>
          </cell>
        </row>
        <row r="10">
          <cell r="C10" t="str">
            <v>FZAA</v>
          </cell>
          <cell r="D10">
            <v>15420</v>
          </cell>
          <cell r="E10">
            <v>4700</v>
          </cell>
          <cell r="F10">
            <v>197</v>
          </cell>
          <cell r="G10">
            <v>60</v>
          </cell>
          <cell r="H10" t="str">
            <v>CON</v>
          </cell>
        </row>
        <row r="11">
          <cell r="C11" t="str">
            <v>FAMM</v>
          </cell>
          <cell r="D11">
            <v>15157</v>
          </cell>
          <cell r="E11">
            <v>4620</v>
          </cell>
          <cell r="F11">
            <v>148</v>
          </cell>
          <cell r="G11">
            <v>45</v>
          </cell>
          <cell r="H11" t="str">
            <v>ASP</v>
          </cell>
        </row>
        <row r="12">
          <cell r="C12" t="str">
            <v>UUBW</v>
          </cell>
          <cell r="D12">
            <v>15092</v>
          </cell>
          <cell r="E12">
            <v>4600</v>
          </cell>
          <cell r="F12">
            <v>230</v>
          </cell>
          <cell r="G12">
            <v>70</v>
          </cell>
          <cell r="H12" t="str">
            <v>CON</v>
          </cell>
        </row>
        <row r="13">
          <cell r="C13" t="str">
            <v>FVWN</v>
          </cell>
          <cell r="D13">
            <v>15091</v>
          </cell>
          <cell r="E13">
            <v>4600</v>
          </cell>
          <cell r="F13">
            <v>98</v>
          </cell>
          <cell r="G13">
            <v>30</v>
          </cell>
          <cell r="H13" t="str">
            <v>ASP</v>
          </cell>
        </row>
        <row r="14">
          <cell r="C14" t="str">
            <v>KVCV</v>
          </cell>
          <cell r="D14">
            <v>15050</v>
          </cell>
          <cell r="E14">
            <v>4587</v>
          </cell>
          <cell r="F14">
            <v>150</v>
          </cell>
          <cell r="G14">
            <v>46</v>
          </cell>
          <cell r="H14" t="str">
            <v>PEM</v>
          </cell>
        </row>
        <row r="15">
          <cell r="C15" t="str">
            <v>KEDW</v>
          </cell>
          <cell r="D15">
            <v>15024</v>
          </cell>
          <cell r="E15">
            <v>4579</v>
          </cell>
          <cell r="F15">
            <v>300</v>
          </cell>
          <cell r="G15">
            <v>91</v>
          </cell>
          <cell r="H15" t="str">
            <v>CONC</v>
          </cell>
        </row>
        <row r="16">
          <cell r="C16" t="str">
            <v>FYWH</v>
          </cell>
          <cell r="D16">
            <v>15010</v>
          </cell>
          <cell r="E16">
            <v>4575</v>
          </cell>
          <cell r="F16">
            <v>148</v>
          </cell>
          <cell r="G16">
            <v>45</v>
          </cell>
          <cell r="H16" t="str">
            <v>ASP</v>
          </cell>
        </row>
        <row r="17">
          <cell r="C17" t="str">
            <v>KTTS</v>
          </cell>
          <cell r="D17">
            <v>15000</v>
          </cell>
          <cell r="E17">
            <v>4572</v>
          </cell>
          <cell r="F17">
            <v>300</v>
          </cell>
          <cell r="G17">
            <v>91</v>
          </cell>
          <cell r="H17" t="str">
            <v>CON</v>
          </cell>
        </row>
        <row r="18">
          <cell r="C18" t="str">
            <v>KVBG</v>
          </cell>
          <cell r="D18">
            <v>15000</v>
          </cell>
          <cell r="E18">
            <v>4572</v>
          </cell>
          <cell r="F18">
            <v>200</v>
          </cell>
          <cell r="G18">
            <v>61</v>
          </cell>
          <cell r="H18" t="str">
            <v>CON</v>
          </cell>
        </row>
        <row r="19">
          <cell r="C19" t="str">
            <v>OTBD</v>
          </cell>
          <cell r="D19">
            <v>15000</v>
          </cell>
          <cell r="E19">
            <v>4572</v>
          </cell>
          <cell r="F19">
            <v>151</v>
          </cell>
          <cell r="G19">
            <v>46</v>
          </cell>
          <cell r="H19" t="str">
            <v>ASP</v>
          </cell>
        </row>
        <row r="20">
          <cell r="C20" t="str">
            <v>UAON</v>
          </cell>
          <cell r="D20">
            <v>14765</v>
          </cell>
          <cell r="E20">
            <v>4500</v>
          </cell>
          <cell r="F20">
            <v>275</v>
          </cell>
          <cell r="G20">
            <v>84</v>
          </cell>
          <cell r="H20" t="str">
            <v>asphalt</v>
          </cell>
        </row>
        <row r="21">
          <cell r="C21" t="str">
            <v>OMDW</v>
          </cell>
          <cell r="D21">
            <v>14764</v>
          </cell>
          <cell r="E21">
            <v>4500</v>
          </cell>
          <cell r="F21">
            <v>197</v>
          </cell>
          <cell r="G21">
            <v>60</v>
          </cell>
          <cell r="H21" t="str">
            <v>Asphalt</v>
          </cell>
        </row>
        <row r="22">
          <cell r="C22" t="str">
            <v>ZPPP</v>
          </cell>
          <cell r="D22">
            <v>14764</v>
          </cell>
          <cell r="E22">
            <v>4500</v>
          </cell>
          <cell r="F22">
            <v>197</v>
          </cell>
          <cell r="G22">
            <v>60</v>
          </cell>
          <cell r="H22" t="str">
            <v>ASP</v>
          </cell>
        </row>
        <row r="23">
          <cell r="C23" t="str">
            <v>OIBB</v>
          </cell>
          <cell r="D23">
            <v>14664</v>
          </cell>
          <cell r="E23">
            <v>4470</v>
          </cell>
          <cell r="F23">
            <v>148</v>
          </cell>
          <cell r="G23">
            <v>45</v>
          </cell>
          <cell r="H23" t="str">
            <v>ASP</v>
          </cell>
        </row>
        <row r="24">
          <cell r="C24" t="str">
            <v>OIBB</v>
          </cell>
          <cell r="D24">
            <v>14663</v>
          </cell>
          <cell r="E24">
            <v>4469</v>
          </cell>
          <cell r="F24">
            <v>148</v>
          </cell>
          <cell r="G24">
            <v>45</v>
          </cell>
          <cell r="H24" t="str">
            <v>ASP</v>
          </cell>
        </row>
        <row r="25">
          <cell r="C25" t="str">
            <v>OIHS</v>
          </cell>
          <cell r="D25">
            <v>14625</v>
          </cell>
          <cell r="E25">
            <v>4458</v>
          </cell>
          <cell r="F25">
            <v>148</v>
          </cell>
          <cell r="G25">
            <v>45</v>
          </cell>
          <cell r="H25" t="str">
            <v>ASP</v>
          </cell>
        </row>
        <row r="26">
          <cell r="C26" t="str">
            <v>OMDB</v>
          </cell>
          <cell r="D26">
            <v>14590</v>
          </cell>
          <cell r="E26">
            <v>4447</v>
          </cell>
          <cell r="F26">
            <v>197</v>
          </cell>
          <cell r="G26">
            <v>60</v>
          </cell>
          <cell r="H26" t="str">
            <v>ASP</v>
          </cell>
        </row>
        <row r="27">
          <cell r="C27" t="str">
            <v>VIDP</v>
          </cell>
          <cell r="D27">
            <v>14534</v>
          </cell>
          <cell r="E27">
            <v>4430</v>
          </cell>
          <cell r="F27">
            <v>197</v>
          </cell>
          <cell r="G27">
            <v>60</v>
          </cell>
          <cell r="H27" t="str">
            <v>paved</v>
          </cell>
        </row>
        <row r="28">
          <cell r="C28" t="str">
            <v>PAEI</v>
          </cell>
          <cell r="D28">
            <v>14530</v>
          </cell>
          <cell r="E28">
            <v>4429</v>
          </cell>
          <cell r="F28">
            <v>150</v>
          </cell>
          <cell r="G28">
            <v>46</v>
          </cell>
          <cell r="H28" t="str">
            <v>CONC</v>
          </cell>
        </row>
        <row r="29">
          <cell r="C29" t="str">
            <v>KLAS</v>
          </cell>
          <cell r="D29">
            <v>14515</v>
          </cell>
          <cell r="E29">
            <v>4424</v>
          </cell>
          <cell r="F29">
            <v>150</v>
          </cell>
          <cell r="G29">
            <v>46</v>
          </cell>
          <cell r="H29" t="str">
            <v>ASP</v>
          </cell>
        </row>
        <row r="30">
          <cell r="C30" t="str">
            <v>KJFK</v>
          </cell>
          <cell r="D30">
            <v>14511</v>
          </cell>
          <cell r="E30">
            <v>4423</v>
          </cell>
          <cell r="F30">
            <v>200</v>
          </cell>
          <cell r="G30">
            <v>61</v>
          </cell>
          <cell r="H30" t="str">
            <v>Concrete</v>
          </cell>
        </row>
        <row r="31">
          <cell r="C31" t="str">
            <v>FAOR</v>
          </cell>
          <cell r="D31">
            <v>14495</v>
          </cell>
          <cell r="E31">
            <v>4418</v>
          </cell>
          <cell r="F31">
            <v>200</v>
          </cell>
          <cell r="G31">
            <v>61</v>
          </cell>
          <cell r="H31" t="str">
            <v>ASP</v>
          </cell>
        </row>
        <row r="32">
          <cell r="C32" t="str">
            <v>UAAA</v>
          </cell>
          <cell r="D32">
            <v>14427</v>
          </cell>
          <cell r="E32">
            <v>4397</v>
          </cell>
          <cell r="F32">
            <v>147</v>
          </cell>
          <cell r="G32">
            <v>45</v>
          </cell>
          <cell r="H32" t="str">
            <v>ASP</v>
          </cell>
        </row>
        <row r="33">
          <cell r="C33" t="str">
            <v>OIFM</v>
          </cell>
          <cell r="D33">
            <v>14425</v>
          </cell>
          <cell r="E33">
            <v>4397</v>
          </cell>
          <cell r="F33">
            <v>148</v>
          </cell>
          <cell r="G33">
            <v>45</v>
          </cell>
          <cell r="H33" t="str">
            <v>ASP</v>
          </cell>
        </row>
        <row r="34">
          <cell r="C34" t="str">
            <v>OIFM</v>
          </cell>
          <cell r="D34">
            <v>14425</v>
          </cell>
          <cell r="E34">
            <v>4397</v>
          </cell>
          <cell r="F34">
            <v>148</v>
          </cell>
          <cell r="G34">
            <v>45</v>
          </cell>
          <cell r="H34" t="str">
            <v>ASP</v>
          </cell>
        </row>
        <row r="35">
          <cell r="C35" t="str">
            <v>OISS</v>
          </cell>
          <cell r="D35">
            <v>14345</v>
          </cell>
          <cell r="E35">
            <v>4372</v>
          </cell>
          <cell r="F35">
            <v>148</v>
          </cell>
          <cell r="G35">
            <v>45</v>
          </cell>
          <cell r="H35" t="str">
            <v>ASP</v>
          </cell>
        </row>
        <row r="36">
          <cell r="C36" t="str">
            <v>OIHS</v>
          </cell>
          <cell r="D36">
            <v>14300</v>
          </cell>
          <cell r="E36">
            <v>4359</v>
          </cell>
          <cell r="F36">
            <v>148</v>
          </cell>
          <cell r="G36">
            <v>45</v>
          </cell>
          <cell r="H36" t="str">
            <v>ASP</v>
          </cell>
        </row>
        <row r="37">
          <cell r="C37" t="str">
            <v>OMDB</v>
          </cell>
          <cell r="D37">
            <v>14275</v>
          </cell>
          <cell r="E37">
            <v>4351</v>
          </cell>
          <cell r="F37">
            <v>197</v>
          </cell>
          <cell r="G37">
            <v>60</v>
          </cell>
          <cell r="H37" t="str">
            <v>ASP</v>
          </cell>
        </row>
        <row r="38">
          <cell r="C38" t="str">
            <v>OISS</v>
          </cell>
          <cell r="D38">
            <v>14051</v>
          </cell>
          <cell r="E38">
            <v>4283</v>
          </cell>
          <cell r="F38">
            <v>148</v>
          </cell>
          <cell r="G38">
            <v>45</v>
          </cell>
          <cell r="H38" t="str">
            <v>ASP</v>
          </cell>
        </row>
        <row r="39">
          <cell r="C39" t="str">
            <v>KNFL</v>
          </cell>
          <cell r="D39">
            <v>14005</v>
          </cell>
          <cell r="E39">
            <v>4269</v>
          </cell>
          <cell r="F39">
            <v>201</v>
          </cell>
          <cell r="G39">
            <v>61</v>
          </cell>
          <cell r="H39" t="str">
            <v>PEM</v>
          </cell>
        </row>
        <row r="40">
          <cell r="C40" t="str">
            <v>VYMD</v>
          </cell>
          <cell r="D40">
            <v>14003</v>
          </cell>
          <cell r="E40">
            <v>4268</v>
          </cell>
          <cell r="F40">
            <v>200</v>
          </cell>
          <cell r="G40">
            <v>61</v>
          </cell>
          <cell r="H40" t="str">
            <v>CON</v>
          </cell>
        </row>
        <row r="41">
          <cell r="C41" t="str">
            <v>CYYC</v>
          </cell>
          <cell r="D41">
            <v>14000</v>
          </cell>
          <cell r="E41">
            <v>4267</v>
          </cell>
          <cell r="F41">
            <v>200</v>
          </cell>
          <cell r="G41">
            <v>61</v>
          </cell>
          <cell r="H41" t="str">
            <v>Concrete</v>
          </cell>
        </row>
        <row r="42">
          <cell r="C42" t="str">
            <v>OIZH</v>
          </cell>
          <cell r="D42">
            <v>13993</v>
          </cell>
          <cell r="E42">
            <v>4265</v>
          </cell>
          <cell r="F42">
            <v>148</v>
          </cell>
          <cell r="G42">
            <v>45</v>
          </cell>
          <cell r="H42" t="str">
            <v>ASP</v>
          </cell>
        </row>
        <row r="43">
          <cell r="C43" t="str">
            <v>VOHS</v>
          </cell>
          <cell r="D43">
            <v>13976</v>
          </cell>
          <cell r="E43">
            <v>4260</v>
          </cell>
          <cell r="F43">
            <v>197</v>
          </cell>
          <cell r="G43">
            <v>60</v>
          </cell>
          <cell r="H43" t="str">
            <v>ASP</v>
          </cell>
        </row>
        <row r="44">
          <cell r="C44" t="str">
            <v>OIZH</v>
          </cell>
          <cell r="D44">
            <v>13949</v>
          </cell>
          <cell r="E44">
            <v>4252</v>
          </cell>
          <cell r="F44">
            <v>98</v>
          </cell>
          <cell r="G44">
            <v>30</v>
          </cell>
          <cell r="H44" t="str">
            <v>ASP</v>
          </cell>
        </row>
        <row r="45">
          <cell r="C45" t="str">
            <v>OTHH</v>
          </cell>
          <cell r="D45">
            <v>13944</v>
          </cell>
          <cell r="E45">
            <v>4250</v>
          </cell>
          <cell r="F45">
            <v>197</v>
          </cell>
          <cell r="G45">
            <v>60</v>
          </cell>
          <cell r="H45" t="str">
            <v>Asphalt</v>
          </cell>
        </row>
        <row r="46">
          <cell r="C46" t="str">
            <v>OIIE</v>
          </cell>
          <cell r="D46">
            <v>13940</v>
          </cell>
          <cell r="E46">
            <v>4249</v>
          </cell>
          <cell r="F46">
            <v>148</v>
          </cell>
          <cell r="G46">
            <v>45</v>
          </cell>
          <cell r="H46" t="str">
            <v>ASP</v>
          </cell>
        </row>
        <row r="47">
          <cell r="C47" t="str">
            <v>KSKA</v>
          </cell>
          <cell r="D47">
            <v>13901</v>
          </cell>
          <cell r="E47">
            <v>4237</v>
          </cell>
          <cell r="F47">
            <v>200</v>
          </cell>
          <cell r="G47">
            <v>61</v>
          </cell>
          <cell r="H47" t="str">
            <v>CON</v>
          </cell>
        </row>
        <row r="48">
          <cell r="C48" t="str">
            <v>ORER</v>
          </cell>
          <cell r="D48">
            <v>13890</v>
          </cell>
          <cell r="E48">
            <v>4234</v>
          </cell>
          <cell r="F48">
            <v>225</v>
          </cell>
          <cell r="G48">
            <v>69</v>
          </cell>
          <cell r="H48" t="str">
            <v>U</v>
          </cell>
        </row>
        <row r="49">
          <cell r="C49" t="str">
            <v>OIKQ</v>
          </cell>
          <cell r="D49">
            <v>13864</v>
          </cell>
          <cell r="E49">
            <v>4226</v>
          </cell>
          <cell r="F49">
            <v>148</v>
          </cell>
          <cell r="G49">
            <v>45</v>
          </cell>
          <cell r="H49" t="str">
            <v>ASP</v>
          </cell>
        </row>
        <row r="50">
          <cell r="C50" t="str">
            <v>LFPG</v>
          </cell>
          <cell r="D50">
            <v>13829</v>
          </cell>
          <cell r="E50">
            <v>4215</v>
          </cell>
          <cell r="F50">
            <v>148</v>
          </cell>
          <cell r="G50">
            <v>45</v>
          </cell>
          <cell r="H50" t="str">
            <v>ASP</v>
          </cell>
        </row>
        <row r="51">
          <cell r="C51" t="str">
            <v>OERK</v>
          </cell>
          <cell r="D51">
            <v>13796</v>
          </cell>
          <cell r="E51">
            <v>4205</v>
          </cell>
          <cell r="F51">
            <v>197</v>
          </cell>
          <cell r="G51">
            <v>60</v>
          </cell>
          <cell r="H51" t="str">
            <v>ASP</v>
          </cell>
        </row>
        <row r="52">
          <cell r="C52" t="str">
            <v>OERK</v>
          </cell>
          <cell r="D52">
            <v>13796</v>
          </cell>
          <cell r="E52">
            <v>4205</v>
          </cell>
          <cell r="F52">
            <v>197</v>
          </cell>
          <cell r="G52">
            <v>60</v>
          </cell>
          <cell r="H52" t="str">
            <v>ASP</v>
          </cell>
        </row>
        <row r="53">
          <cell r="C53" t="str">
            <v>KABQ</v>
          </cell>
          <cell r="D53">
            <v>13793</v>
          </cell>
          <cell r="E53">
            <v>4204</v>
          </cell>
          <cell r="F53">
            <v>150</v>
          </cell>
          <cell r="G53">
            <v>46</v>
          </cell>
          <cell r="H53" t="str">
            <v>CONC-G</v>
          </cell>
        </row>
        <row r="54">
          <cell r="C54" t="str">
            <v>LFPG</v>
          </cell>
          <cell r="D54">
            <v>13780</v>
          </cell>
          <cell r="E54">
            <v>4200</v>
          </cell>
          <cell r="F54">
            <v>148</v>
          </cell>
          <cell r="G54">
            <v>45</v>
          </cell>
          <cell r="H54" t="str">
            <v>ASP</v>
          </cell>
        </row>
        <row r="55">
          <cell r="C55" t="str">
            <v>MMTO</v>
          </cell>
          <cell r="D55">
            <v>13780</v>
          </cell>
          <cell r="E55">
            <v>4200</v>
          </cell>
          <cell r="F55">
            <v>148</v>
          </cell>
          <cell r="G55">
            <v>45</v>
          </cell>
          <cell r="H55" t="str">
            <v>ASP</v>
          </cell>
        </row>
        <row r="56">
          <cell r="C56" t="str">
            <v>UAFM</v>
          </cell>
          <cell r="D56">
            <v>13780</v>
          </cell>
          <cell r="E56">
            <v>4200</v>
          </cell>
          <cell r="F56">
            <v>180</v>
          </cell>
          <cell r="G56">
            <v>55</v>
          </cell>
          <cell r="H56" t="str">
            <v>CON</v>
          </cell>
        </row>
        <row r="57">
          <cell r="C57" t="str">
            <v>ZUDC</v>
          </cell>
          <cell r="D57">
            <v>13780</v>
          </cell>
          <cell r="E57">
            <v>4200</v>
          </cell>
          <cell r="F57">
            <v>148</v>
          </cell>
          <cell r="G57">
            <v>45</v>
          </cell>
          <cell r="H57" t="str">
            <v>CON</v>
          </cell>
        </row>
        <row r="58">
          <cell r="C58" t="str">
            <v>SPJL</v>
          </cell>
          <cell r="D58">
            <v>13779</v>
          </cell>
          <cell r="E58">
            <v>4200</v>
          </cell>
          <cell r="F58">
            <v>150</v>
          </cell>
          <cell r="G58">
            <v>46</v>
          </cell>
          <cell r="H58" t="str">
            <v>ASP</v>
          </cell>
        </row>
        <row r="59">
          <cell r="C59" t="str">
            <v>OIIE</v>
          </cell>
          <cell r="D59">
            <v>13772</v>
          </cell>
          <cell r="E59">
            <v>4198</v>
          </cell>
          <cell r="F59">
            <v>148</v>
          </cell>
          <cell r="G59">
            <v>45</v>
          </cell>
          <cell r="H59" t="str">
            <v>ASP</v>
          </cell>
        </row>
        <row r="60">
          <cell r="C60" t="str">
            <v>HL69</v>
          </cell>
          <cell r="D60">
            <v>13729</v>
          </cell>
          <cell r="E60">
            <v>4185</v>
          </cell>
          <cell r="F60">
            <v>197</v>
          </cell>
          <cell r="G60">
            <v>60</v>
          </cell>
          <cell r="H60" t="str">
            <v>CON</v>
          </cell>
        </row>
        <row r="61">
          <cell r="C61" t="str">
            <v>LEMD</v>
          </cell>
          <cell r="D61">
            <v>13711</v>
          </cell>
          <cell r="E61">
            <v>4179</v>
          </cell>
          <cell r="F61">
            <v>197</v>
          </cell>
          <cell r="G61">
            <v>60</v>
          </cell>
          <cell r="H61" t="str">
            <v>ASP</v>
          </cell>
        </row>
        <row r="62">
          <cell r="C62" t="str">
            <v>KDMA</v>
          </cell>
          <cell r="D62">
            <v>13643</v>
          </cell>
          <cell r="E62">
            <v>4158</v>
          </cell>
          <cell r="F62">
            <v>200</v>
          </cell>
          <cell r="G62">
            <v>61</v>
          </cell>
          <cell r="H62" t="str">
            <v>PEM</v>
          </cell>
        </row>
        <row r="63">
          <cell r="C63" t="str">
            <v>HCMI</v>
          </cell>
          <cell r="D63">
            <v>13582</v>
          </cell>
          <cell r="E63">
            <v>4140</v>
          </cell>
          <cell r="F63">
            <v>164</v>
          </cell>
          <cell r="G63">
            <v>50</v>
          </cell>
          <cell r="H63" t="str">
            <v>ASP</v>
          </cell>
        </row>
        <row r="64">
          <cell r="C64" t="str">
            <v>KBIF</v>
          </cell>
          <cell r="D64">
            <v>13554</v>
          </cell>
          <cell r="E64">
            <v>4131</v>
          </cell>
          <cell r="F64">
            <v>150</v>
          </cell>
          <cell r="G64">
            <v>46</v>
          </cell>
          <cell r="H64" t="str">
            <v>PEM</v>
          </cell>
        </row>
        <row r="65">
          <cell r="C65" t="str">
            <v>WMKK</v>
          </cell>
          <cell r="D65">
            <v>13530</v>
          </cell>
          <cell r="E65">
            <v>4124</v>
          </cell>
          <cell r="F65">
            <v>197</v>
          </cell>
          <cell r="G65">
            <v>60</v>
          </cell>
          <cell r="H65" t="str">
            <v>ASP</v>
          </cell>
        </row>
        <row r="66">
          <cell r="C66" t="str">
            <v>KHIF</v>
          </cell>
          <cell r="D66">
            <v>13508</v>
          </cell>
          <cell r="E66">
            <v>4117</v>
          </cell>
          <cell r="F66">
            <v>200</v>
          </cell>
          <cell r="G66">
            <v>61</v>
          </cell>
          <cell r="H66" t="str">
            <v>PEM</v>
          </cell>
        </row>
        <row r="67">
          <cell r="C67" t="str">
            <v>HKJK</v>
          </cell>
          <cell r="D67">
            <v>13507</v>
          </cell>
          <cell r="E67">
            <v>4117</v>
          </cell>
          <cell r="F67">
            <v>148</v>
          </cell>
          <cell r="G67">
            <v>45</v>
          </cell>
          <cell r="H67" t="str">
            <v>ASP</v>
          </cell>
        </row>
        <row r="68">
          <cell r="C68" t="str">
            <v>KCSM</v>
          </cell>
          <cell r="D68">
            <v>13503</v>
          </cell>
          <cell r="E68">
            <v>4116</v>
          </cell>
          <cell r="F68">
            <v>150</v>
          </cell>
          <cell r="G68">
            <v>46</v>
          </cell>
          <cell r="H68" t="str">
            <v>CON</v>
          </cell>
        </row>
        <row r="69">
          <cell r="C69" t="str">
            <v>KMWH</v>
          </cell>
          <cell r="D69">
            <v>13503</v>
          </cell>
          <cell r="E69">
            <v>4116</v>
          </cell>
          <cell r="F69">
            <v>200</v>
          </cell>
          <cell r="G69">
            <v>61</v>
          </cell>
          <cell r="H69" t="str">
            <v>PEM</v>
          </cell>
        </row>
        <row r="70">
          <cell r="C70" t="str">
            <v>KAMA</v>
          </cell>
          <cell r="D70">
            <v>13502</v>
          </cell>
          <cell r="E70">
            <v>4115</v>
          </cell>
          <cell r="F70">
            <v>300</v>
          </cell>
          <cell r="G70">
            <v>91</v>
          </cell>
          <cell r="H70" t="str">
            <v>CON</v>
          </cell>
        </row>
        <row r="71">
          <cell r="C71" t="str">
            <v>KNLC</v>
          </cell>
          <cell r="D71">
            <v>13502</v>
          </cell>
          <cell r="E71">
            <v>4115</v>
          </cell>
          <cell r="F71">
            <v>200</v>
          </cell>
          <cell r="G71">
            <v>61</v>
          </cell>
          <cell r="H71" t="str">
            <v>CON</v>
          </cell>
        </row>
        <row r="72">
          <cell r="C72" t="str">
            <v>KNLC</v>
          </cell>
          <cell r="D72">
            <v>13502</v>
          </cell>
          <cell r="E72">
            <v>4115</v>
          </cell>
          <cell r="F72">
            <v>200</v>
          </cell>
          <cell r="G72">
            <v>61</v>
          </cell>
          <cell r="H72" t="str">
            <v>CON</v>
          </cell>
        </row>
        <row r="73">
          <cell r="C73" t="str">
            <v>KCOS</v>
          </cell>
          <cell r="D73">
            <v>13501</v>
          </cell>
          <cell r="E73">
            <v>4115</v>
          </cell>
          <cell r="F73">
            <v>150</v>
          </cell>
          <cell r="G73">
            <v>46</v>
          </cell>
          <cell r="H73" t="str">
            <v>CON</v>
          </cell>
        </row>
        <row r="74">
          <cell r="C74" t="str">
            <v>07MT</v>
          </cell>
          <cell r="D74">
            <v>13500</v>
          </cell>
          <cell r="E74">
            <v>4115</v>
          </cell>
          <cell r="F74">
            <v>300</v>
          </cell>
          <cell r="G74">
            <v>91</v>
          </cell>
          <cell r="H74" t="str">
            <v>CONC-G</v>
          </cell>
        </row>
        <row r="75">
          <cell r="C75" t="str">
            <v>KDYS</v>
          </cell>
          <cell r="D75">
            <v>13500</v>
          </cell>
          <cell r="E75">
            <v>4115</v>
          </cell>
          <cell r="F75">
            <v>300</v>
          </cell>
          <cell r="G75">
            <v>91</v>
          </cell>
          <cell r="H75" t="str">
            <v>PEM</v>
          </cell>
        </row>
        <row r="76">
          <cell r="C76" t="str">
            <v>KMUO</v>
          </cell>
          <cell r="D76">
            <v>13500</v>
          </cell>
          <cell r="E76">
            <v>4115</v>
          </cell>
          <cell r="F76">
            <v>200</v>
          </cell>
          <cell r="G76">
            <v>61</v>
          </cell>
          <cell r="H76" t="str">
            <v>PEM</v>
          </cell>
        </row>
        <row r="77">
          <cell r="C77" t="str">
            <v>OIAJ</v>
          </cell>
          <cell r="D77">
            <v>13500</v>
          </cell>
          <cell r="E77">
            <v>4115</v>
          </cell>
          <cell r="F77">
            <v>148</v>
          </cell>
          <cell r="G77">
            <v>45</v>
          </cell>
          <cell r="H77" t="str">
            <v>ASP</v>
          </cell>
        </row>
        <row r="78">
          <cell r="C78" t="str">
            <v>KRCA</v>
          </cell>
          <cell r="D78">
            <v>13497</v>
          </cell>
          <cell r="E78">
            <v>4114</v>
          </cell>
          <cell r="F78">
            <v>300</v>
          </cell>
          <cell r="G78">
            <v>91</v>
          </cell>
          <cell r="H78" t="str">
            <v>CON</v>
          </cell>
        </row>
        <row r="79">
          <cell r="C79" t="str">
            <v>VOAR</v>
          </cell>
          <cell r="D79">
            <v>13460</v>
          </cell>
          <cell r="E79">
            <v>4103</v>
          </cell>
          <cell r="F79">
            <v>155</v>
          </cell>
          <cell r="G79">
            <v>47</v>
          </cell>
          <cell r="H79" t="str">
            <v>PEM</v>
          </cell>
        </row>
        <row r="80">
          <cell r="C80" t="str">
            <v>OMAA</v>
          </cell>
          <cell r="D80">
            <v>13452</v>
          </cell>
          <cell r="E80">
            <v>4100</v>
          </cell>
          <cell r="F80">
            <v>197</v>
          </cell>
          <cell r="G80">
            <v>60</v>
          </cell>
          <cell r="H80" t="str">
            <v>ASP</v>
          </cell>
        </row>
        <row r="81">
          <cell r="C81" t="str">
            <v>OMAA</v>
          </cell>
          <cell r="D81">
            <v>13452</v>
          </cell>
          <cell r="E81">
            <v>4100</v>
          </cell>
          <cell r="F81">
            <v>148</v>
          </cell>
          <cell r="G81">
            <v>45</v>
          </cell>
          <cell r="H81" t="str">
            <v>ASP</v>
          </cell>
        </row>
        <row r="82">
          <cell r="C82" t="str">
            <v>LTFM</v>
          </cell>
          <cell r="D82">
            <v>13451</v>
          </cell>
          <cell r="E82">
            <v>4100</v>
          </cell>
          <cell r="F82">
            <v>196</v>
          </cell>
          <cell r="G82">
            <v>60</v>
          </cell>
          <cell r="H82" t="str">
            <v>ASP</v>
          </cell>
        </row>
        <row r="83">
          <cell r="C83" t="str">
            <v>LTFM</v>
          </cell>
          <cell r="D83">
            <v>13451</v>
          </cell>
          <cell r="E83">
            <v>4100</v>
          </cell>
          <cell r="F83">
            <v>147</v>
          </cell>
          <cell r="G83">
            <v>45</v>
          </cell>
          <cell r="H83" t="str">
            <v>ASP</v>
          </cell>
        </row>
        <row r="84">
          <cell r="C84" t="str">
            <v>OIYY</v>
          </cell>
          <cell r="D84">
            <v>13446</v>
          </cell>
          <cell r="E84">
            <v>4098</v>
          </cell>
          <cell r="F84">
            <v>148</v>
          </cell>
          <cell r="G84">
            <v>45</v>
          </cell>
          <cell r="H84" t="str">
            <v>ASP</v>
          </cell>
        </row>
        <row r="85">
          <cell r="C85" t="str">
            <v>SEQM</v>
          </cell>
          <cell r="D85">
            <v>13445</v>
          </cell>
          <cell r="E85">
            <v>4098</v>
          </cell>
          <cell r="F85">
            <v>148</v>
          </cell>
          <cell r="G85">
            <v>45</v>
          </cell>
          <cell r="H85" t="str">
            <v>Paviment hard</v>
          </cell>
        </row>
        <row r="86">
          <cell r="C86" t="str">
            <v>KLTS</v>
          </cell>
          <cell r="D86">
            <v>13440</v>
          </cell>
          <cell r="E86">
            <v>4097</v>
          </cell>
          <cell r="F86">
            <v>150</v>
          </cell>
          <cell r="G86">
            <v>46</v>
          </cell>
          <cell r="H86" t="str">
            <v>CON</v>
          </cell>
        </row>
        <row r="87">
          <cell r="C87" t="str">
            <v>KDFW</v>
          </cell>
          <cell r="D87">
            <v>13401</v>
          </cell>
          <cell r="E87">
            <v>4085</v>
          </cell>
          <cell r="F87">
            <v>150</v>
          </cell>
          <cell r="G87">
            <v>46</v>
          </cell>
          <cell r="H87" t="str">
            <v>CON</v>
          </cell>
        </row>
        <row r="88">
          <cell r="C88" t="str">
            <v>KDFW</v>
          </cell>
          <cell r="D88">
            <v>13401</v>
          </cell>
          <cell r="E88">
            <v>4085</v>
          </cell>
          <cell r="F88">
            <v>200</v>
          </cell>
          <cell r="G88">
            <v>61</v>
          </cell>
          <cell r="H88" t="str">
            <v>CON</v>
          </cell>
        </row>
        <row r="89">
          <cell r="C89" t="str">
            <v>KDFW</v>
          </cell>
          <cell r="D89">
            <v>13400</v>
          </cell>
          <cell r="E89">
            <v>4084</v>
          </cell>
          <cell r="F89">
            <v>200</v>
          </cell>
          <cell r="G89">
            <v>61</v>
          </cell>
          <cell r="H89" t="str">
            <v>CON</v>
          </cell>
        </row>
        <row r="90">
          <cell r="C90" t="str">
            <v>KDFW</v>
          </cell>
          <cell r="D90">
            <v>13400</v>
          </cell>
          <cell r="E90">
            <v>4084</v>
          </cell>
          <cell r="F90">
            <v>150</v>
          </cell>
          <cell r="G90">
            <v>46</v>
          </cell>
          <cell r="H90" t="str">
            <v>CON</v>
          </cell>
        </row>
        <row r="91">
          <cell r="C91" t="str">
            <v>LLBG</v>
          </cell>
          <cell r="D91">
            <v>13327</v>
          </cell>
          <cell r="E91">
            <v>4062</v>
          </cell>
          <cell r="F91">
            <v>148</v>
          </cell>
          <cell r="G91">
            <v>45</v>
          </cell>
          <cell r="H91" t="str">
            <v>ASP</v>
          </cell>
        </row>
        <row r="92">
          <cell r="C92" t="str">
            <v>OMSJ</v>
          </cell>
          <cell r="D92">
            <v>13320</v>
          </cell>
          <cell r="E92">
            <v>4060</v>
          </cell>
          <cell r="F92">
            <v>148</v>
          </cell>
          <cell r="G92">
            <v>45</v>
          </cell>
          <cell r="H92" t="str">
            <v>ASP</v>
          </cell>
        </row>
        <row r="93">
          <cell r="C93" t="str">
            <v>KRIV</v>
          </cell>
          <cell r="D93">
            <v>13300</v>
          </cell>
          <cell r="E93">
            <v>4054</v>
          </cell>
          <cell r="F93">
            <v>200</v>
          </cell>
          <cell r="G93">
            <v>61</v>
          </cell>
          <cell r="H93" t="str">
            <v>CON</v>
          </cell>
        </row>
        <row r="94">
          <cell r="C94" t="str">
            <v>KNYL</v>
          </cell>
          <cell r="D94">
            <v>13299</v>
          </cell>
          <cell r="E94">
            <v>4054</v>
          </cell>
          <cell r="F94">
            <v>200</v>
          </cell>
          <cell r="G94">
            <v>61</v>
          </cell>
          <cell r="H94" t="str">
            <v>CON</v>
          </cell>
        </row>
        <row r="95">
          <cell r="C95" t="str">
            <v>OERY</v>
          </cell>
          <cell r="D95">
            <v>13288</v>
          </cell>
          <cell r="E95">
            <v>4050</v>
          </cell>
          <cell r="F95">
            <v>147</v>
          </cell>
          <cell r="G95">
            <v>45</v>
          </cell>
          <cell r="H95" t="str">
            <v>ASP</v>
          </cell>
        </row>
        <row r="96">
          <cell r="C96" t="str">
            <v>WMKK</v>
          </cell>
          <cell r="D96">
            <v>13288</v>
          </cell>
          <cell r="E96">
            <v>4050</v>
          </cell>
          <cell r="F96">
            <v>197</v>
          </cell>
          <cell r="G96">
            <v>60</v>
          </cell>
          <cell r="H96" t="str">
            <v>ASP</v>
          </cell>
        </row>
        <row r="97">
          <cell r="C97" t="str">
            <v>WIDD</v>
          </cell>
          <cell r="D97">
            <v>13270</v>
          </cell>
          <cell r="E97">
            <v>4045</v>
          </cell>
          <cell r="F97">
            <v>148</v>
          </cell>
          <cell r="G97">
            <v>45</v>
          </cell>
          <cell r="H97" t="str">
            <v>ASP</v>
          </cell>
        </row>
        <row r="98">
          <cell r="C98" t="str">
            <v>OIII</v>
          </cell>
          <cell r="D98">
            <v>13248</v>
          </cell>
          <cell r="E98">
            <v>4038</v>
          </cell>
          <cell r="F98">
            <v>197</v>
          </cell>
          <cell r="G98">
            <v>60</v>
          </cell>
          <cell r="H98" t="str">
            <v>ASP</v>
          </cell>
        </row>
        <row r="99">
          <cell r="C99" t="str">
            <v>KMIB</v>
          </cell>
          <cell r="D99">
            <v>13197</v>
          </cell>
          <cell r="E99">
            <v>4022</v>
          </cell>
          <cell r="F99">
            <v>300</v>
          </cell>
          <cell r="G99">
            <v>91</v>
          </cell>
          <cell r="H99" t="str">
            <v>CON</v>
          </cell>
        </row>
        <row r="100">
          <cell r="C100" t="str">
            <v>FALM</v>
          </cell>
          <cell r="D100">
            <v>13189</v>
          </cell>
          <cell r="E100">
            <v>4020</v>
          </cell>
          <cell r="F100">
            <v>151</v>
          </cell>
          <cell r="G100">
            <v>46</v>
          </cell>
          <cell r="H100" t="str">
            <v>ASP</v>
          </cell>
        </row>
        <row r="101">
          <cell r="C101" t="str">
            <v>ORAT</v>
          </cell>
          <cell r="D101">
            <v>13186</v>
          </cell>
          <cell r="E101">
            <v>4019</v>
          </cell>
          <cell r="F101">
            <v>200</v>
          </cell>
          <cell r="G101">
            <v>61</v>
          </cell>
          <cell r="H101" t="str">
            <v>CON</v>
          </cell>
        </row>
        <row r="102">
          <cell r="C102" t="str">
            <v>OETH</v>
          </cell>
          <cell r="D102">
            <v>13170</v>
          </cell>
          <cell r="E102">
            <v>4014</v>
          </cell>
          <cell r="F102">
            <v>200</v>
          </cell>
          <cell r="G102">
            <v>61</v>
          </cell>
          <cell r="H102" t="str">
            <v>ASP</v>
          </cell>
        </row>
        <row r="103">
          <cell r="C103" t="str">
            <v>OEMA</v>
          </cell>
          <cell r="D103">
            <v>13149</v>
          </cell>
          <cell r="E103">
            <v>4008</v>
          </cell>
          <cell r="F103">
            <v>147</v>
          </cell>
          <cell r="G103">
            <v>45</v>
          </cell>
          <cell r="H103" t="str">
            <v>ASP</v>
          </cell>
        </row>
        <row r="104">
          <cell r="C104" t="str">
            <v>OEPS</v>
          </cell>
          <cell r="D104">
            <v>13143</v>
          </cell>
          <cell r="E104">
            <v>4006</v>
          </cell>
          <cell r="F104">
            <v>148</v>
          </cell>
          <cell r="G104">
            <v>45</v>
          </cell>
          <cell r="H104" t="str">
            <v>ASP</v>
          </cell>
        </row>
        <row r="105">
          <cell r="C105" t="str">
            <v>MMGL</v>
          </cell>
          <cell r="D105">
            <v>13140</v>
          </cell>
          <cell r="E105">
            <v>4005</v>
          </cell>
          <cell r="F105">
            <v>197</v>
          </cell>
          <cell r="G105">
            <v>60</v>
          </cell>
          <cell r="H105" t="str">
            <v>CON</v>
          </cell>
        </row>
        <row r="106">
          <cell r="C106" t="str">
            <v>MUCU</v>
          </cell>
          <cell r="D106">
            <v>13130</v>
          </cell>
          <cell r="E106">
            <v>4002</v>
          </cell>
          <cell r="F106">
            <v>148</v>
          </cell>
          <cell r="G106">
            <v>45</v>
          </cell>
          <cell r="H106" t="str">
            <v>ASP</v>
          </cell>
        </row>
        <row r="107">
          <cell r="C107" t="str">
            <v>KDPG</v>
          </cell>
          <cell r="D107">
            <v>13125</v>
          </cell>
          <cell r="E107">
            <v>4001</v>
          </cell>
          <cell r="F107">
            <v>200</v>
          </cell>
          <cell r="G107">
            <v>61</v>
          </cell>
          <cell r="H107" t="str">
            <v>ASP</v>
          </cell>
        </row>
        <row r="108">
          <cell r="C108" t="str">
            <v>HECA</v>
          </cell>
          <cell r="D108">
            <v>13124</v>
          </cell>
          <cell r="E108">
            <v>4000</v>
          </cell>
          <cell r="F108">
            <v>197</v>
          </cell>
          <cell r="G108">
            <v>60</v>
          </cell>
          <cell r="H108" t="str">
            <v>Asphalt</v>
          </cell>
        </row>
        <row r="109">
          <cell r="C109" t="str">
            <v>HEGN</v>
          </cell>
          <cell r="D109">
            <v>13124</v>
          </cell>
          <cell r="E109">
            <v>4000</v>
          </cell>
          <cell r="F109">
            <v>148</v>
          </cell>
          <cell r="G109">
            <v>45</v>
          </cell>
          <cell r="H109" t="str">
            <v>ASP</v>
          </cell>
        </row>
        <row r="110">
          <cell r="C110" t="str">
            <v>HSMN</v>
          </cell>
          <cell r="D110">
            <v>13124</v>
          </cell>
          <cell r="E110">
            <v>4000</v>
          </cell>
          <cell r="G110">
            <v>0</v>
          </cell>
          <cell r="H110" t="str">
            <v>Asphalt</v>
          </cell>
        </row>
        <row r="111">
          <cell r="C111" t="str">
            <v>LFLL</v>
          </cell>
          <cell r="D111">
            <v>13124</v>
          </cell>
          <cell r="E111">
            <v>4000</v>
          </cell>
          <cell r="F111">
            <v>148</v>
          </cell>
          <cell r="G111">
            <v>45</v>
          </cell>
          <cell r="H111" t="str">
            <v>ASP</v>
          </cell>
        </row>
        <row r="112">
          <cell r="C112" t="str">
            <v>OEDF</v>
          </cell>
          <cell r="D112">
            <v>13124</v>
          </cell>
          <cell r="E112">
            <v>4000</v>
          </cell>
          <cell r="F112">
            <v>197</v>
          </cell>
          <cell r="G112">
            <v>60</v>
          </cell>
          <cell r="H112" t="str">
            <v>ASP</v>
          </cell>
        </row>
        <row r="113">
          <cell r="C113" t="str">
            <v>OEDF</v>
          </cell>
          <cell r="D113">
            <v>13124</v>
          </cell>
          <cell r="E113">
            <v>4000</v>
          </cell>
          <cell r="F113">
            <v>197</v>
          </cell>
          <cell r="G113">
            <v>60</v>
          </cell>
          <cell r="H113" t="str">
            <v>ASP</v>
          </cell>
        </row>
        <row r="114">
          <cell r="C114" t="str">
            <v>OEJB</v>
          </cell>
          <cell r="D114">
            <v>13124</v>
          </cell>
          <cell r="E114">
            <v>4000</v>
          </cell>
          <cell r="F114">
            <v>148</v>
          </cell>
          <cell r="G114">
            <v>45</v>
          </cell>
          <cell r="H114" t="str">
            <v>ASP</v>
          </cell>
        </row>
        <row r="115">
          <cell r="C115" t="str">
            <v>ORAA</v>
          </cell>
          <cell r="D115">
            <v>13124</v>
          </cell>
          <cell r="E115">
            <v>4000</v>
          </cell>
          <cell r="F115">
            <v>197</v>
          </cell>
          <cell r="G115">
            <v>60</v>
          </cell>
          <cell r="H115" t="str">
            <v>ASP</v>
          </cell>
        </row>
        <row r="116">
          <cell r="C116" t="str">
            <v>ORBI</v>
          </cell>
          <cell r="D116">
            <v>13124</v>
          </cell>
          <cell r="E116">
            <v>4000</v>
          </cell>
          <cell r="F116">
            <v>197</v>
          </cell>
          <cell r="G116">
            <v>60</v>
          </cell>
          <cell r="H116" t="str">
            <v>CON</v>
          </cell>
        </row>
        <row r="117">
          <cell r="C117" t="str">
            <v>ORMM</v>
          </cell>
          <cell r="D117">
            <v>13124</v>
          </cell>
          <cell r="E117">
            <v>4000</v>
          </cell>
          <cell r="F117">
            <v>148</v>
          </cell>
          <cell r="G117">
            <v>45</v>
          </cell>
          <cell r="H117" t="str">
            <v>CON</v>
          </cell>
        </row>
        <row r="118">
          <cell r="C118" t="str">
            <v>RJCJ</v>
          </cell>
          <cell r="D118">
            <v>13124</v>
          </cell>
          <cell r="E118">
            <v>4000</v>
          </cell>
          <cell r="F118">
            <v>200</v>
          </cell>
          <cell r="G118">
            <v>61</v>
          </cell>
          <cell r="H118" t="str">
            <v>CON</v>
          </cell>
        </row>
        <row r="119">
          <cell r="C119" t="str">
            <v>UHHH</v>
          </cell>
          <cell r="D119">
            <v>13124</v>
          </cell>
          <cell r="E119">
            <v>4000</v>
          </cell>
          <cell r="F119">
            <v>197</v>
          </cell>
          <cell r="G119">
            <v>60</v>
          </cell>
          <cell r="H119" t="str">
            <v>CON</v>
          </cell>
        </row>
        <row r="120">
          <cell r="C120" t="str">
            <v>EDDF</v>
          </cell>
          <cell r="D120">
            <v>13123</v>
          </cell>
          <cell r="E120">
            <v>4000</v>
          </cell>
          <cell r="F120">
            <v>197</v>
          </cell>
          <cell r="G120">
            <v>60</v>
          </cell>
          <cell r="H120" t="str">
            <v>ASP</v>
          </cell>
        </row>
        <row r="121">
          <cell r="C121" t="str">
            <v>EDDF</v>
          </cell>
          <cell r="D121">
            <v>13123</v>
          </cell>
          <cell r="E121">
            <v>4000</v>
          </cell>
          <cell r="F121">
            <v>148</v>
          </cell>
          <cell r="G121">
            <v>45</v>
          </cell>
          <cell r="H121" t="str">
            <v>CON</v>
          </cell>
        </row>
        <row r="122">
          <cell r="C122" t="str">
            <v>EDDF</v>
          </cell>
          <cell r="D122">
            <v>13123</v>
          </cell>
          <cell r="E122">
            <v>4000</v>
          </cell>
          <cell r="F122">
            <v>148</v>
          </cell>
          <cell r="G122">
            <v>45</v>
          </cell>
          <cell r="H122" t="str">
            <v>CON</v>
          </cell>
        </row>
        <row r="123">
          <cell r="C123" t="str">
            <v>EDDM</v>
          </cell>
          <cell r="D123">
            <v>13123</v>
          </cell>
          <cell r="E123">
            <v>4000</v>
          </cell>
          <cell r="F123">
            <v>197</v>
          </cell>
          <cell r="G123">
            <v>60</v>
          </cell>
          <cell r="H123" t="str">
            <v>CON</v>
          </cell>
        </row>
        <row r="124">
          <cell r="C124" t="str">
            <v>EDDM</v>
          </cell>
          <cell r="D124">
            <v>13123</v>
          </cell>
          <cell r="E124">
            <v>4000</v>
          </cell>
          <cell r="F124">
            <v>197</v>
          </cell>
          <cell r="G124">
            <v>60</v>
          </cell>
          <cell r="H124" t="str">
            <v>CON</v>
          </cell>
        </row>
        <row r="125">
          <cell r="C125" t="str">
            <v>ELLX</v>
          </cell>
          <cell r="D125">
            <v>13123</v>
          </cell>
          <cell r="E125">
            <v>4000</v>
          </cell>
          <cell r="F125">
            <v>197</v>
          </cell>
          <cell r="G125">
            <v>60</v>
          </cell>
          <cell r="H125" t="str">
            <v>PEM</v>
          </cell>
        </row>
        <row r="126">
          <cell r="C126" t="str">
            <v>FBSK</v>
          </cell>
          <cell r="D126">
            <v>13123</v>
          </cell>
          <cell r="E126">
            <v>4000</v>
          </cell>
          <cell r="F126">
            <v>148</v>
          </cell>
          <cell r="G126">
            <v>45</v>
          </cell>
          <cell r="H126" t="str">
            <v>CON</v>
          </cell>
        </row>
        <row r="127">
          <cell r="C127" t="str">
            <v>HETB</v>
          </cell>
          <cell r="D127">
            <v>13123</v>
          </cell>
          <cell r="E127">
            <v>4000</v>
          </cell>
          <cell r="F127">
            <v>148</v>
          </cell>
          <cell r="G127">
            <v>45</v>
          </cell>
          <cell r="H127" t="str">
            <v>ASP</v>
          </cell>
        </row>
        <row r="128">
          <cell r="C128" t="str">
            <v>HETB</v>
          </cell>
          <cell r="D128">
            <v>13123</v>
          </cell>
          <cell r="E128">
            <v>4000</v>
          </cell>
          <cell r="F128">
            <v>148</v>
          </cell>
          <cell r="G128">
            <v>45</v>
          </cell>
          <cell r="H128" t="str">
            <v>ASP</v>
          </cell>
        </row>
        <row r="129">
          <cell r="C129" t="str">
            <v>LERL</v>
          </cell>
          <cell r="D129">
            <v>13123</v>
          </cell>
          <cell r="E129">
            <v>4000</v>
          </cell>
          <cell r="F129">
            <v>197</v>
          </cell>
          <cell r="G129">
            <v>60</v>
          </cell>
          <cell r="H129" t="str">
            <v>concrete</v>
          </cell>
        </row>
        <row r="130">
          <cell r="C130" t="str">
            <v>LGAV</v>
          </cell>
          <cell r="D130">
            <v>13123</v>
          </cell>
          <cell r="E130">
            <v>4000</v>
          </cell>
          <cell r="F130">
            <v>148</v>
          </cell>
          <cell r="G130">
            <v>45</v>
          </cell>
          <cell r="H130" t="str">
            <v>ASP</v>
          </cell>
        </row>
        <row r="131">
          <cell r="C131" t="str">
            <v>MUHA</v>
          </cell>
          <cell r="D131">
            <v>13123</v>
          </cell>
          <cell r="E131">
            <v>4000</v>
          </cell>
          <cell r="F131">
            <v>148</v>
          </cell>
          <cell r="G131">
            <v>45</v>
          </cell>
          <cell r="H131" t="str">
            <v>ASP</v>
          </cell>
        </row>
        <row r="132">
          <cell r="C132" t="str">
            <v>OEJN</v>
          </cell>
          <cell r="D132">
            <v>13123</v>
          </cell>
          <cell r="E132">
            <v>4000</v>
          </cell>
          <cell r="F132">
            <v>148</v>
          </cell>
          <cell r="G132">
            <v>45</v>
          </cell>
          <cell r="H132" t="str">
            <v>ASP</v>
          </cell>
        </row>
        <row r="133">
          <cell r="C133" t="str">
            <v>OM-0003</v>
          </cell>
          <cell r="D133">
            <v>13123</v>
          </cell>
          <cell r="E133">
            <v>4000</v>
          </cell>
          <cell r="F133">
            <v>194</v>
          </cell>
          <cell r="G133">
            <v>59</v>
          </cell>
          <cell r="H133" t="str">
            <v>CON</v>
          </cell>
        </row>
        <row r="134">
          <cell r="C134" t="str">
            <v>OMAL</v>
          </cell>
          <cell r="D134">
            <v>13123</v>
          </cell>
          <cell r="E134">
            <v>4000</v>
          </cell>
          <cell r="F134">
            <v>148</v>
          </cell>
          <cell r="G134">
            <v>45</v>
          </cell>
          <cell r="H134" t="str">
            <v>ASP</v>
          </cell>
        </row>
        <row r="135">
          <cell r="C135" t="str">
            <v>OOMS</v>
          </cell>
          <cell r="D135">
            <v>13123</v>
          </cell>
          <cell r="E135">
            <v>4000</v>
          </cell>
          <cell r="G135">
            <v>0</v>
          </cell>
          <cell r="H135" t="str">
            <v>ASP</v>
          </cell>
        </row>
        <row r="136">
          <cell r="C136" t="str">
            <v>OOTH</v>
          </cell>
          <cell r="D136">
            <v>13123</v>
          </cell>
          <cell r="E136">
            <v>4000</v>
          </cell>
          <cell r="F136">
            <v>148</v>
          </cell>
          <cell r="G136">
            <v>45</v>
          </cell>
          <cell r="H136" t="str">
            <v>ASP</v>
          </cell>
        </row>
        <row r="137">
          <cell r="C137" t="str">
            <v>ORAA</v>
          </cell>
          <cell r="D137">
            <v>13123</v>
          </cell>
          <cell r="E137">
            <v>4000</v>
          </cell>
          <cell r="F137">
            <v>148</v>
          </cell>
          <cell r="G137">
            <v>45</v>
          </cell>
          <cell r="H137" t="str">
            <v>ASP</v>
          </cell>
        </row>
        <row r="138">
          <cell r="C138" t="str">
            <v>RJAA</v>
          </cell>
          <cell r="D138">
            <v>13123</v>
          </cell>
          <cell r="E138">
            <v>4000</v>
          </cell>
          <cell r="F138">
            <v>196</v>
          </cell>
          <cell r="G138">
            <v>60</v>
          </cell>
          <cell r="H138" t="str">
            <v>ASP</v>
          </cell>
        </row>
        <row r="139">
          <cell r="C139" t="str">
            <v>RJBB</v>
          </cell>
          <cell r="D139">
            <v>13123</v>
          </cell>
          <cell r="E139">
            <v>4000</v>
          </cell>
          <cell r="F139">
            <v>196</v>
          </cell>
          <cell r="G139">
            <v>60</v>
          </cell>
          <cell r="H139" t="str">
            <v>ASP</v>
          </cell>
        </row>
        <row r="140">
          <cell r="C140" t="str">
            <v>SBGL</v>
          </cell>
          <cell r="D140">
            <v>13123</v>
          </cell>
          <cell r="E140">
            <v>4000</v>
          </cell>
          <cell r="F140">
            <v>148</v>
          </cell>
          <cell r="G140">
            <v>45</v>
          </cell>
          <cell r="H140" t="str">
            <v>CON</v>
          </cell>
        </row>
        <row r="141">
          <cell r="C141" t="str">
            <v>SLLP</v>
          </cell>
          <cell r="D141">
            <v>13123</v>
          </cell>
          <cell r="E141">
            <v>4000</v>
          </cell>
          <cell r="F141">
            <v>151</v>
          </cell>
          <cell r="G141">
            <v>46</v>
          </cell>
          <cell r="H141" t="str">
            <v>CON</v>
          </cell>
        </row>
        <row r="142">
          <cell r="C142" t="str">
            <v>UBBB</v>
          </cell>
          <cell r="D142">
            <v>13123</v>
          </cell>
          <cell r="E142">
            <v>4000</v>
          </cell>
          <cell r="F142">
            <v>197</v>
          </cell>
          <cell r="G142">
            <v>60</v>
          </cell>
          <cell r="H142" t="str">
            <v>ASP</v>
          </cell>
        </row>
        <row r="143">
          <cell r="C143" t="str">
            <v>UKBB</v>
          </cell>
          <cell r="D143">
            <v>13123</v>
          </cell>
          <cell r="E143">
            <v>4000</v>
          </cell>
          <cell r="F143">
            <v>197</v>
          </cell>
          <cell r="G143">
            <v>60</v>
          </cell>
          <cell r="H143" t="str">
            <v>CON</v>
          </cell>
        </row>
        <row r="144">
          <cell r="C144" t="str">
            <v>UKCC</v>
          </cell>
          <cell r="D144">
            <v>13123</v>
          </cell>
          <cell r="E144">
            <v>4000</v>
          </cell>
          <cell r="F144">
            <v>196</v>
          </cell>
          <cell r="G144">
            <v>60</v>
          </cell>
          <cell r="H144" t="str">
            <v>ASP</v>
          </cell>
        </row>
        <row r="145">
          <cell r="C145" t="str">
            <v>UTTT</v>
          </cell>
          <cell r="D145">
            <v>13123</v>
          </cell>
          <cell r="E145">
            <v>4000</v>
          </cell>
          <cell r="F145">
            <v>197</v>
          </cell>
          <cell r="G145">
            <v>60</v>
          </cell>
          <cell r="H145" t="str">
            <v>CON</v>
          </cell>
        </row>
        <row r="146">
          <cell r="C146" t="str">
            <v>VOBL</v>
          </cell>
          <cell r="D146">
            <v>13123</v>
          </cell>
          <cell r="E146">
            <v>4000</v>
          </cell>
          <cell r="F146">
            <v>148</v>
          </cell>
          <cell r="G146">
            <v>45</v>
          </cell>
          <cell r="H146" t="str">
            <v>paved</v>
          </cell>
        </row>
        <row r="147">
          <cell r="C147" t="str">
            <v>VTBS</v>
          </cell>
          <cell r="D147">
            <v>13123</v>
          </cell>
          <cell r="E147">
            <v>4000</v>
          </cell>
          <cell r="F147">
            <v>197</v>
          </cell>
          <cell r="G147">
            <v>60</v>
          </cell>
          <cell r="H147" t="str">
            <v>ASP</v>
          </cell>
        </row>
        <row r="148">
          <cell r="C148" t="str">
            <v>WSSS</v>
          </cell>
          <cell r="D148">
            <v>13123</v>
          </cell>
          <cell r="E148">
            <v>4000</v>
          </cell>
          <cell r="F148">
            <v>197</v>
          </cell>
          <cell r="G148">
            <v>60</v>
          </cell>
          <cell r="H148" t="str">
            <v>ASP</v>
          </cell>
        </row>
        <row r="149">
          <cell r="C149" t="str">
            <v>WSSS</v>
          </cell>
          <cell r="D149">
            <v>13123</v>
          </cell>
          <cell r="E149">
            <v>4000</v>
          </cell>
          <cell r="F149">
            <v>197</v>
          </cell>
          <cell r="G149">
            <v>60</v>
          </cell>
          <cell r="H149" t="str">
            <v>ASP</v>
          </cell>
        </row>
        <row r="150">
          <cell r="C150" t="str">
            <v>XMUC</v>
          </cell>
          <cell r="D150">
            <v>13123</v>
          </cell>
          <cell r="E150">
            <v>4000</v>
          </cell>
          <cell r="F150">
            <v>197</v>
          </cell>
          <cell r="G150">
            <v>60</v>
          </cell>
          <cell r="H150" t="str">
            <v>CON</v>
          </cell>
        </row>
        <row r="151">
          <cell r="C151" t="str">
            <v>XMUC</v>
          </cell>
          <cell r="D151">
            <v>13123</v>
          </cell>
          <cell r="E151">
            <v>4000</v>
          </cell>
          <cell r="F151">
            <v>197</v>
          </cell>
          <cell r="G151">
            <v>60</v>
          </cell>
          <cell r="H151" t="str">
            <v>CON</v>
          </cell>
        </row>
        <row r="152">
          <cell r="C152" t="str">
            <v>ZPPP</v>
          </cell>
          <cell r="D152">
            <v>13123</v>
          </cell>
          <cell r="E152">
            <v>4000</v>
          </cell>
          <cell r="F152">
            <v>148</v>
          </cell>
          <cell r="G152">
            <v>45</v>
          </cell>
          <cell r="H152" t="str">
            <v>CON</v>
          </cell>
        </row>
        <row r="153">
          <cell r="C153" t="str">
            <v>ZSPD</v>
          </cell>
          <cell r="D153">
            <v>13123</v>
          </cell>
          <cell r="E153">
            <v>4000</v>
          </cell>
          <cell r="F153">
            <v>197</v>
          </cell>
          <cell r="G153">
            <v>60</v>
          </cell>
          <cell r="H153" t="str">
            <v>CON</v>
          </cell>
        </row>
        <row r="154">
          <cell r="C154" t="str">
            <v>ZUKD</v>
          </cell>
          <cell r="D154">
            <v>13123</v>
          </cell>
          <cell r="E154">
            <v>4000</v>
          </cell>
          <cell r="F154">
            <v>172</v>
          </cell>
          <cell r="G154">
            <v>52</v>
          </cell>
          <cell r="H154" t="str">
            <v>Concrete</v>
          </cell>
        </row>
        <row r="155">
          <cell r="C155" t="str">
            <v>ZULS</v>
          </cell>
          <cell r="D155">
            <v>13123</v>
          </cell>
          <cell r="E155">
            <v>4000</v>
          </cell>
          <cell r="F155">
            <v>148</v>
          </cell>
          <cell r="G155">
            <v>45</v>
          </cell>
          <cell r="H155" t="str">
            <v>Asphalt</v>
          </cell>
        </row>
        <row r="156">
          <cell r="C156" t="str">
            <v>HECA</v>
          </cell>
          <cell r="D156">
            <v>13120</v>
          </cell>
          <cell r="E156">
            <v>3999</v>
          </cell>
          <cell r="F156">
            <v>197</v>
          </cell>
          <cell r="G156">
            <v>60</v>
          </cell>
          <cell r="H156" t="str">
            <v>Asphalt</v>
          </cell>
        </row>
        <row r="157">
          <cell r="C157" t="str">
            <v>OIBP</v>
          </cell>
          <cell r="D157">
            <v>13115</v>
          </cell>
          <cell r="E157">
            <v>3997</v>
          </cell>
          <cell r="F157">
            <v>148</v>
          </cell>
          <cell r="G157">
            <v>45</v>
          </cell>
          <cell r="H157" t="str">
            <v>ASP</v>
          </cell>
        </row>
        <row r="158">
          <cell r="C158" t="str">
            <v>KSPS</v>
          </cell>
          <cell r="D158">
            <v>13101</v>
          </cell>
          <cell r="E158">
            <v>3993</v>
          </cell>
          <cell r="F158">
            <v>300</v>
          </cell>
          <cell r="G158">
            <v>91</v>
          </cell>
          <cell r="H158" t="str">
            <v>CON</v>
          </cell>
        </row>
        <row r="159">
          <cell r="C159" t="str">
            <v>OOSH</v>
          </cell>
          <cell r="D159">
            <v>13100</v>
          </cell>
          <cell r="E159">
            <v>3993</v>
          </cell>
          <cell r="F159">
            <v>194</v>
          </cell>
          <cell r="G159">
            <v>59</v>
          </cell>
          <cell r="H159" t="str">
            <v>CON</v>
          </cell>
        </row>
        <row r="160">
          <cell r="C160" t="str">
            <v>OIII</v>
          </cell>
          <cell r="D160">
            <v>13098</v>
          </cell>
          <cell r="E160">
            <v>3992</v>
          </cell>
          <cell r="F160">
            <v>148</v>
          </cell>
          <cell r="G160">
            <v>45</v>
          </cell>
          <cell r="H160" t="str">
            <v>ASP</v>
          </cell>
        </row>
        <row r="161">
          <cell r="C161" t="str">
            <v>FAHS</v>
          </cell>
          <cell r="D161">
            <v>13095</v>
          </cell>
          <cell r="E161">
            <v>3991</v>
          </cell>
          <cell r="F161">
            <v>151</v>
          </cell>
          <cell r="G161">
            <v>46</v>
          </cell>
          <cell r="H161" t="str">
            <v>ASP</v>
          </cell>
        </row>
        <row r="162">
          <cell r="C162" t="str">
            <v>LEMD</v>
          </cell>
          <cell r="D162">
            <v>13084</v>
          </cell>
          <cell r="E162">
            <v>3988</v>
          </cell>
          <cell r="F162">
            <v>197</v>
          </cell>
          <cell r="G162">
            <v>60</v>
          </cell>
          <cell r="H162" t="str">
            <v>ASP</v>
          </cell>
        </row>
        <row r="163">
          <cell r="C163" t="str">
            <v>OIMC</v>
          </cell>
          <cell r="D163">
            <v>13076</v>
          </cell>
          <cell r="E163">
            <v>3986</v>
          </cell>
          <cell r="F163">
            <v>148</v>
          </cell>
          <cell r="G163">
            <v>45</v>
          </cell>
          <cell r="H163" t="str">
            <v>ASP</v>
          </cell>
        </row>
        <row r="164">
          <cell r="C164" t="str">
            <v>SPLC</v>
          </cell>
          <cell r="D164">
            <v>13064</v>
          </cell>
          <cell r="E164">
            <v>3982</v>
          </cell>
          <cell r="F164">
            <v>160</v>
          </cell>
          <cell r="G164">
            <v>49</v>
          </cell>
          <cell r="H164" t="str">
            <v>ASP</v>
          </cell>
        </row>
        <row r="165">
          <cell r="C165" t="str">
            <v>KROW</v>
          </cell>
          <cell r="D165">
            <v>13001</v>
          </cell>
          <cell r="E165">
            <v>3963</v>
          </cell>
          <cell r="F165">
            <v>150</v>
          </cell>
          <cell r="G165">
            <v>46</v>
          </cell>
          <cell r="H165" t="str">
            <v>PEM</v>
          </cell>
        </row>
        <row r="166">
          <cell r="C166" t="str">
            <v>KMIA</v>
          </cell>
          <cell r="D166">
            <v>13000</v>
          </cell>
          <cell r="E166">
            <v>3962</v>
          </cell>
          <cell r="F166">
            <v>150</v>
          </cell>
          <cell r="G166">
            <v>46</v>
          </cell>
          <cell r="H166" t="str">
            <v>ASP</v>
          </cell>
        </row>
        <row r="167">
          <cell r="C167" t="str">
            <v>KORD</v>
          </cell>
          <cell r="D167">
            <v>13000</v>
          </cell>
          <cell r="E167">
            <v>3962</v>
          </cell>
          <cell r="F167">
            <v>150</v>
          </cell>
          <cell r="G167">
            <v>46</v>
          </cell>
          <cell r="H167" t="str">
            <v>CON</v>
          </cell>
        </row>
        <row r="168">
          <cell r="C168" t="str">
            <v>RKSI</v>
          </cell>
          <cell r="D168">
            <v>13000</v>
          </cell>
          <cell r="E168">
            <v>3962</v>
          </cell>
          <cell r="F168">
            <v>197</v>
          </cell>
          <cell r="G168">
            <v>60</v>
          </cell>
          <cell r="H168" t="str">
            <v>PEM</v>
          </cell>
        </row>
        <row r="169">
          <cell r="C169" t="str">
            <v>YSSY</v>
          </cell>
          <cell r="D169">
            <v>12999</v>
          </cell>
          <cell r="E169">
            <v>3962</v>
          </cell>
          <cell r="F169">
            <v>148</v>
          </cell>
          <cell r="G169">
            <v>45</v>
          </cell>
          <cell r="H169" t="str">
            <v>ASP</v>
          </cell>
        </row>
        <row r="170">
          <cell r="C170" t="str">
            <v>FLLS</v>
          </cell>
          <cell r="D170">
            <v>12998</v>
          </cell>
          <cell r="E170">
            <v>3962</v>
          </cell>
          <cell r="F170">
            <v>150</v>
          </cell>
          <cell r="G170">
            <v>46</v>
          </cell>
          <cell r="H170" t="str">
            <v>ASP</v>
          </cell>
        </row>
        <row r="171">
          <cell r="C171" t="str">
            <v>WMKK</v>
          </cell>
          <cell r="D171">
            <v>12993</v>
          </cell>
          <cell r="E171">
            <v>3960</v>
          </cell>
          <cell r="F171">
            <v>197</v>
          </cell>
          <cell r="G171">
            <v>60</v>
          </cell>
          <cell r="H171" t="str">
            <v>paved</v>
          </cell>
        </row>
        <row r="172">
          <cell r="C172" t="str">
            <v>OBBI</v>
          </cell>
          <cell r="D172">
            <v>12979</v>
          </cell>
          <cell r="E172">
            <v>3956</v>
          </cell>
          <cell r="F172">
            <v>197</v>
          </cell>
          <cell r="G172">
            <v>60</v>
          </cell>
          <cell r="H172" t="str">
            <v>ASP</v>
          </cell>
        </row>
        <row r="173">
          <cell r="C173" t="str">
            <v>OMDM</v>
          </cell>
          <cell r="D173">
            <v>12970</v>
          </cell>
          <cell r="E173">
            <v>3953</v>
          </cell>
          <cell r="F173">
            <v>148</v>
          </cell>
          <cell r="G173">
            <v>45</v>
          </cell>
          <cell r="H173" t="str">
            <v>ASP</v>
          </cell>
        </row>
        <row r="174">
          <cell r="C174" t="str">
            <v>MMMX</v>
          </cell>
          <cell r="D174">
            <v>12966</v>
          </cell>
          <cell r="E174">
            <v>3952</v>
          </cell>
          <cell r="F174">
            <v>148</v>
          </cell>
          <cell r="G174">
            <v>45</v>
          </cell>
          <cell r="H174" t="str">
            <v>ASP</v>
          </cell>
        </row>
        <row r="175">
          <cell r="C175" t="str">
            <v>OIHS</v>
          </cell>
          <cell r="D175">
            <v>12915</v>
          </cell>
          <cell r="E175">
            <v>3936</v>
          </cell>
          <cell r="F175">
            <v>148</v>
          </cell>
          <cell r="G175">
            <v>45</v>
          </cell>
          <cell r="H175" t="str">
            <v>ASP</v>
          </cell>
        </row>
        <row r="176">
          <cell r="C176" t="str">
            <v>KDOV</v>
          </cell>
          <cell r="D176">
            <v>12903</v>
          </cell>
          <cell r="E176">
            <v>3933</v>
          </cell>
          <cell r="F176">
            <v>150</v>
          </cell>
          <cell r="G176">
            <v>46</v>
          </cell>
          <cell r="H176" t="str">
            <v>PEM</v>
          </cell>
        </row>
        <row r="177">
          <cell r="C177" t="str">
            <v>KLNK</v>
          </cell>
          <cell r="D177">
            <v>12901</v>
          </cell>
          <cell r="E177">
            <v>3932</v>
          </cell>
          <cell r="F177">
            <v>200</v>
          </cell>
          <cell r="G177">
            <v>61</v>
          </cell>
          <cell r="H177" t="str">
            <v>PEM</v>
          </cell>
        </row>
        <row r="178">
          <cell r="C178" t="str">
            <v>OIMM</v>
          </cell>
          <cell r="D178">
            <v>12877</v>
          </cell>
          <cell r="E178">
            <v>3925</v>
          </cell>
          <cell r="F178">
            <v>148</v>
          </cell>
          <cell r="G178">
            <v>45</v>
          </cell>
          <cell r="H178" t="str">
            <v>ASP</v>
          </cell>
        </row>
        <row r="179">
          <cell r="C179" t="str">
            <v>LIMC</v>
          </cell>
          <cell r="D179">
            <v>12861</v>
          </cell>
          <cell r="E179">
            <v>3920</v>
          </cell>
          <cell r="F179">
            <v>197</v>
          </cell>
          <cell r="G179">
            <v>60</v>
          </cell>
          <cell r="H179" t="str">
            <v>ASP</v>
          </cell>
        </row>
        <row r="180">
          <cell r="C180" t="str">
            <v>LIMC</v>
          </cell>
          <cell r="D180">
            <v>12861</v>
          </cell>
          <cell r="E180">
            <v>3920</v>
          </cell>
          <cell r="F180">
            <v>197</v>
          </cell>
          <cell r="G180">
            <v>60</v>
          </cell>
          <cell r="H180" t="str">
            <v>ASP</v>
          </cell>
        </row>
        <row r="181">
          <cell r="C181" t="str">
            <v>UTTT</v>
          </cell>
          <cell r="D181">
            <v>12812</v>
          </cell>
          <cell r="E181">
            <v>3905</v>
          </cell>
          <cell r="F181">
            <v>148</v>
          </cell>
          <cell r="G181">
            <v>45</v>
          </cell>
          <cell r="H181" t="str">
            <v>ASP</v>
          </cell>
        </row>
        <row r="182">
          <cell r="C182" t="str">
            <v>KFOE</v>
          </cell>
          <cell r="D182">
            <v>12802</v>
          </cell>
          <cell r="E182">
            <v>3902</v>
          </cell>
          <cell r="F182">
            <v>200</v>
          </cell>
          <cell r="G182">
            <v>61</v>
          </cell>
          <cell r="H182" t="str">
            <v>CON</v>
          </cell>
        </row>
        <row r="183">
          <cell r="C183" t="str">
            <v>KHMN</v>
          </cell>
          <cell r="D183">
            <v>12800</v>
          </cell>
          <cell r="E183">
            <v>3901</v>
          </cell>
          <cell r="F183">
            <v>150</v>
          </cell>
          <cell r="G183">
            <v>46</v>
          </cell>
          <cell r="H183" t="str">
            <v>PEM</v>
          </cell>
        </row>
        <row r="184">
          <cell r="C184" t="str">
            <v>EGLL</v>
          </cell>
          <cell r="D184">
            <v>12799</v>
          </cell>
          <cell r="E184">
            <v>3901</v>
          </cell>
          <cell r="F184">
            <v>164</v>
          </cell>
          <cell r="G184">
            <v>50</v>
          </cell>
          <cell r="H184" t="str">
            <v>ASP</v>
          </cell>
        </row>
        <row r="185">
          <cell r="C185" t="str">
            <v>LFSB</v>
          </cell>
          <cell r="D185">
            <v>12795</v>
          </cell>
          <cell r="E185">
            <v>3900</v>
          </cell>
          <cell r="F185">
            <v>197</v>
          </cell>
          <cell r="G185">
            <v>60</v>
          </cell>
          <cell r="H185" t="str">
            <v>CON</v>
          </cell>
        </row>
        <row r="186">
          <cell r="C186" t="str">
            <v>LIRF</v>
          </cell>
          <cell r="D186">
            <v>12795</v>
          </cell>
          <cell r="E186">
            <v>3900</v>
          </cell>
          <cell r="F186">
            <v>197</v>
          </cell>
          <cell r="G186">
            <v>60</v>
          </cell>
          <cell r="H186" t="str">
            <v>ASP</v>
          </cell>
        </row>
        <row r="187">
          <cell r="C187" t="str">
            <v>LIRF</v>
          </cell>
          <cell r="D187">
            <v>12795</v>
          </cell>
          <cell r="E187">
            <v>3900</v>
          </cell>
          <cell r="F187">
            <v>197</v>
          </cell>
          <cell r="G187">
            <v>60</v>
          </cell>
          <cell r="H187" t="str">
            <v>ASP</v>
          </cell>
        </row>
        <row r="188">
          <cell r="C188" t="str">
            <v>LSGG</v>
          </cell>
          <cell r="D188">
            <v>12795</v>
          </cell>
          <cell r="E188">
            <v>3900</v>
          </cell>
          <cell r="F188">
            <v>164</v>
          </cell>
          <cell r="G188">
            <v>50</v>
          </cell>
          <cell r="H188" t="str">
            <v>CONC</v>
          </cell>
        </row>
        <row r="189">
          <cell r="C189" t="str">
            <v>MMMX</v>
          </cell>
          <cell r="D189">
            <v>12795</v>
          </cell>
          <cell r="E189">
            <v>3900</v>
          </cell>
          <cell r="F189">
            <v>148</v>
          </cell>
          <cell r="G189">
            <v>45</v>
          </cell>
          <cell r="H189" t="str">
            <v>ASP</v>
          </cell>
        </row>
        <row r="190">
          <cell r="C190" t="str">
            <v>URMM</v>
          </cell>
          <cell r="D190">
            <v>12795</v>
          </cell>
          <cell r="E190">
            <v>3900</v>
          </cell>
          <cell r="F190">
            <v>197</v>
          </cell>
          <cell r="G190">
            <v>60</v>
          </cell>
          <cell r="H190" t="str">
            <v>CON</v>
          </cell>
        </row>
        <row r="191">
          <cell r="C191" t="str">
            <v>DNMM</v>
          </cell>
          <cell r="D191">
            <v>12794</v>
          </cell>
          <cell r="E191">
            <v>3900</v>
          </cell>
          <cell r="F191">
            <v>197</v>
          </cell>
          <cell r="G191">
            <v>60</v>
          </cell>
          <cell r="H191" t="str">
            <v>ASP</v>
          </cell>
        </row>
        <row r="192">
          <cell r="C192" t="str">
            <v>HL83</v>
          </cell>
          <cell r="D192">
            <v>12790</v>
          </cell>
          <cell r="E192">
            <v>3898</v>
          </cell>
          <cell r="F192">
            <v>142</v>
          </cell>
          <cell r="G192">
            <v>43</v>
          </cell>
          <cell r="H192" t="str">
            <v>ASP</v>
          </cell>
        </row>
        <row r="193">
          <cell r="C193" t="str">
            <v>DA16</v>
          </cell>
          <cell r="D193">
            <v>12700</v>
          </cell>
          <cell r="E193">
            <v>3871</v>
          </cell>
          <cell r="F193">
            <v>98</v>
          </cell>
          <cell r="G193">
            <v>30</v>
          </cell>
          <cell r="H193" t="str">
            <v>ASP</v>
          </cell>
        </row>
        <row r="194">
          <cell r="C194" t="str">
            <v>CYYC</v>
          </cell>
          <cell r="D194">
            <v>12675</v>
          </cell>
          <cell r="E194">
            <v>3863</v>
          </cell>
          <cell r="F194">
            <v>200</v>
          </cell>
          <cell r="G194">
            <v>61</v>
          </cell>
          <cell r="H194" t="str">
            <v>ASP</v>
          </cell>
        </row>
        <row r="195">
          <cell r="C195" t="str">
            <v>LFOK</v>
          </cell>
          <cell r="D195">
            <v>12664</v>
          </cell>
          <cell r="E195">
            <v>3860</v>
          </cell>
          <cell r="F195">
            <v>148</v>
          </cell>
          <cell r="G195">
            <v>45</v>
          </cell>
          <cell r="H195" t="str">
            <v>CON</v>
          </cell>
        </row>
        <row r="196">
          <cell r="C196" t="str">
            <v>OIAD</v>
          </cell>
          <cell r="D196">
            <v>12641</v>
          </cell>
          <cell r="E196">
            <v>3853</v>
          </cell>
          <cell r="F196">
            <v>115</v>
          </cell>
          <cell r="G196">
            <v>35</v>
          </cell>
          <cell r="H196" t="str">
            <v>ASP</v>
          </cell>
        </row>
        <row r="197">
          <cell r="C197" t="str">
            <v>UDYZ</v>
          </cell>
          <cell r="D197">
            <v>12629</v>
          </cell>
          <cell r="E197">
            <v>3849</v>
          </cell>
          <cell r="F197">
            <v>184</v>
          </cell>
          <cell r="G197">
            <v>56</v>
          </cell>
          <cell r="H197" t="str">
            <v>ASP</v>
          </cell>
        </row>
        <row r="198">
          <cell r="C198" t="str">
            <v>OIKK</v>
          </cell>
          <cell r="D198">
            <v>12620</v>
          </cell>
          <cell r="E198">
            <v>3847</v>
          </cell>
          <cell r="F198">
            <v>148</v>
          </cell>
          <cell r="G198">
            <v>45</v>
          </cell>
          <cell r="H198" t="str">
            <v>ASP</v>
          </cell>
        </row>
        <row r="199">
          <cell r="C199" t="str">
            <v>KFFO</v>
          </cell>
          <cell r="D199">
            <v>12601</v>
          </cell>
          <cell r="E199">
            <v>3841</v>
          </cell>
          <cell r="F199">
            <v>300</v>
          </cell>
          <cell r="G199">
            <v>91</v>
          </cell>
          <cell r="H199" t="str">
            <v>PEM</v>
          </cell>
        </row>
        <row r="200">
          <cell r="C200" t="str">
            <v>CYOD</v>
          </cell>
          <cell r="D200">
            <v>12600</v>
          </cell>
          <cell r="E200">
            <v>3840</v>
          </cell>
          <cell r="F200">
            <v>200</v>
          </cell>
          <cell r="G200">
            <v>61</v>
          </cell>
          <cell r="H200" t="str">
            <v>ASP</v>
          </cell>
        </row>
        <row r="201">
          <cell r="C201" t="str">
            <v>KHSV</v>
          </cell>
          <cell r="D201">
            <v>12600</v>
          </cell>
          <cell r="E201">
            <v>3840</v>
          </cell>
          <cell r="F201">
            <v>150</v>
          </cell>
          <cell r="G201">
            <v>46</v>
          </cell>
          <cell r="H201" t="str">
            <v>ASP</v>
          </cell>
        </row>
        <row r="202">
          <cell r="C202" t="str">
            <v>UWLL</v>
          </cell>
          <cell r="D202">
            <v>12533</v>
          </cell>
          <cell r="E202">
            <v>3820</v>
          </cell>
          <cell r="F202">
            <v>197</v>
          </cell>
          <cell r="G202">
            <v>60</v>
          </cell>
          <cell r="H202" t="str">
            <v>CON</v>
          </cell>
        </row>
        <row r="203">
          <cell r="C203" t="str">
            <v>EDDK</v>
          </cell>
          <cell r="D203">
            <v>12516</v>
          </cell>
          <cell r="E203">
            <v>3815</v>
          </cell>
          <cell r="F203">
            <v>197</v>
          </cell>
          <cell r="G203">
            <v>60</v>
          </cell>
          <cell r="H203" t="str">
            <v>ASP</v>
          </cell>
        </row>
        <row r="204">
          <cell r="C204" t="str">
            <v>OIZC</v>
          </cell>
          <cell r="D204">
            <v>12514</v>
          </cell>
          <cell r="E204">
            <v>3814</v>
          </cell>
          <cell r="F204">
            <v>150</v>
          </cell>
          <cell r="G204">
            <v>46</v>
          </cell>
          <cell r="H204" t="str">
            <v>ASP</v>
          </cell>
        </row>
        <row r="205">
          <cell r="C205" t="str">
            <v>KVQQ</v>
          </cell>
          <cell r="D205">
            <v>12504</v>
          </cell>
          <cell r="E205">
            <v>3811</v>
          </cell>
          <cell r="F205">
            <v>200</v>
          </cell>
          <cell r="G205">
            <v>61</v>
          </cell>
          <cell r="H205" t="str">
            <v>PEM</v>
          </cell>
        </row>
        <row r="206">
          <cell r="C206" t="str">
            <v>LTAR</v>
          </cell>
          <cell r="D206">
            <v>12503</v>
          </cell>
          <cell r="E206">
            <v>3811</v>
          </cell>
          <cell r="F206">
            <v>98</v>
          </cell>
          <cell r="G206">
            <v>30</v>
          </cell>
          <cell r="H206" t="str">
            <v>CON</v>
          </cell>
        </row>
        <row r="207">
          <cell r="C207" t="str">
            <v>OIMM</v>
          </cell>
          <cell r="D207">
            <v>12503</v>
          </cell>
          <cell r="E207">
            <v>3811</v>
          </cell>
          <cell r="F207">
            <v>148</v>
          </cell>
          <cell r="G207">
            <v>45</v>
          </cell>
          <cell r="H207" t="str">
            <v>ASP</v>
          </cell>
        </row>
        <row r="208">
          <cell r="C208" t="str">
            <v>KGUS</v>
          </cell>
          <cell r="D208">
            <v>12501</v>
          </cell>
          <cell r="E208">
            <v>3810</v>
          </cell>
          <cell r="F208">
            <v>200</v>
          </cell>
          <cell r="G208">
            <v>61</v>
          </cell>
          <cell r="H208" t="str">
            <v>ASP</v>
          </cell>
        </row>
        <row r="209">
          <cell r="C209" t="str">
            <v>LTCE</v>
          </cell>
          <cell r="D209">
            <v>12500</v>
          </cell>
          <cell r="E209">
            <v>3810</v>
          </cell>
          <cell r="F209">
            <v>98</v>
          </cell>
          <cell r="G209">
            <v>30</v>
          </cell>
          <cell r="H209" t="str">
            <v>CON</v>
          </cell>
        </row>
        <row r="210">
          <cell r="C210" t="str">
            <v>VIDP</v>
          </cell>
          <cell r="D210">
            <v>12500</v>
          </cell>
          <cell r="E210">
            <v>3810</v>
          </cell>
          <cell r="F210">
            <v>150</v>
          </cell>
          <cell r="G210">
            <v>46</v>
          </cell>
          <cell r="H210" t="str">
            <v>ASP</v>
          </cell>
        </row>
        <row r="211">
          <cell r="C211" t="str">
            <v>WMKL</v>
          </cell>
          <cell r="D211">
            <v>12500</v>
          </cell>
          <cell r="E211">
            <v>3810</v>
          </cell>
          <cell r="F211">
            <v>148</v>
          </cell>
          <cell r="G211">
            <v>45</v>
          </cell>
          <cell r="H211" t="str">
            <v>ASP</v>
          </cell>
        </row>
        <row r="212">
          <cell r="C212" t="str">
            <v>LTCE</v>
          </cell>
          <cell r="D212">
            <v>12499</v>
          </cell>
          <cell r="E212">
            <v>3810</v>
          </cell>
          <cell r="F212">
            <v>148</v>
          </cell>
          <cell r="G212">
            <v>45</v>
          </cell>
          <cell r="H212" t="str">
            <v>CON</v>
          </cell>
        </row>
        <row r="213">
          <cell r="C213" t="str">
            <v>DAUL</v>
          </cell>
          <cell r="D213">
            <v>12486</v>
          </cell>
          <cell r="E213">
            <v>3806</v>
          </cell>
          <cell r="F213">
            <v>148</v>
          </cell>
          <cell r="G213">
            <v>45</v>
          </cell>
          <cell r="H213" t="str">
            <v>ASP</v>
          </cell>
        </row>
        <row r="214">
          <cell r="C214" t="str">
            <v>LPPT</v>
          </cell>
          <cell r="D214">
            <v>12484</v>
          </cell>
          <cell r="E214">
            <v>3805</v>
          </cell>
          <cell r="F214">
            <v>148</v>
          </cell>
          <cell r="G214">
            <v>45</v>
          </cell>
          <cell r="H214" t="str">
            <v>ASP</v>
          </cell>
        </row>
        <row r="215">
          <cell r="C215" t="str">
            <v>HL79</v>
          </cell>
          <cell r="D215">
            <v>12480</v>
          </cell>
          <cell r="E215">
            <v>3804</v>
          </cell>
          <cell r="F215">
            <v>100</v>
          </cell>
          <cell r="G215">
            <v>30</v>
          </cell>
          <cell r="H215" t="str">
            <v>ASP</v>
          </cell>
        </row>
        <row r="216">
          <cell r="C216" t="str">
            <v>DAUL</v>
          </cell>
          <cell r="D216">
            <v>12477</v>
          </cell>
          <cell r="E216">
            <v>3803</v>
          </cell>
          <cell r="F216">
            <v>148</v>
          </cell>
          <cell r="G216">
            <v>45</v>
          </cell>
          <cell r="H216" t="str">
            <v>ASP</v>
          </cell>
        </row>
        <row r="217">
          <cell r="C217" t="str">
            <v>ZKPY</v>
          </cell>
          <cell r="D217">
            <v>12475</v>
          </cell>
          <cell r="E217">
            <v>3802</v>
          </cell>
          <cell r="F217">
            <v>197</v>
          </cell>
          <cell r="G217">
            <v>60</v>
          </cell>
          <cell r="H217" t="str">
            <v>CON</v>
          </cell>
        </row>
        <row r="218">
          <cell r="C218" t="str">
            <v>ZLXY</v>
          </cell>
          <cell r="D218">
            <v>12470</v>
          </cell>
          <cell r="E218">
            <v>3801</v>
          </cell>
          <cell r="F218">
            <v>197</v>
          </cell>
          <cell r="G218">
            <v>60</v>
          </cell>
          <cell r="H218" t="str">
            <v>CON</v>
          </cell>
        </row>
        <row r="219">
          <cell r="C219" t="str">
            <v>VVTS</v>
          </cell>
          <cell r="D219">
            <v>12468</v>
          </cell>
          <cell r="E219">
            <v>3800</v>
          </cell>
          <cell r="F219">
            <v>148</v>
          </cell>
          <cell r="G219">
            <v>45</v>
          </cell>
          <cell r="H219" t="str">
            <v>CON</v>
          </cell>
        </row>
        <row r="220">
          <cell r="C220" t="str">
            <v>ZBAA</v>
          </cell>
          <cell r="D220">
            <v>12468</v>
          </cell>
          <cell r="E220">
            <v>3800</v>
          </cell>
          <cell r="F220">
            <v>197</v>
          </cell>
          <cell r="G220">
            <v>60</v>
          </cell>
          <cell r="H220" t="str">
            <v>concrete</v>
          </cell>
        </row>
        <row r="221">
          <cell r="C221" t="str">
            <v>ZBAA</v>
          </cell>
          <cell r="D221">
            <v>12468</v>
          </cell>
          <cell r="E221">
            <v>3800</v>
          </cell>
          <cell r="F221">
            <v>197</v>
          </cell>
          <cell r="G221">
            <v>60</v>
          </cell>
          <cell r="H221" t="str">
            <v>ASP</v>
          </cell>
        </row>
        <row r="222">
          <cell r="C222" t="str">
            <v>EDDV</v>
          </cell>
          <cell r="D222">
            <v>12467</v>
          </cell>
          <cell r="E222">
            <v>3800</v>
          </cell>
          <cell r="F222">
            <v>148</v>
          </cell>
          <cell r="G222">
            <v>45</v>
          </cell>
          <cell r="H222" t="str">
            <v>CON</v>
          </cell>
        </row>
        <row r="223">
          <cell r="C223" t="str">
            <v>EDFH</v>
          </cell>
          <cell r="D223">
            <v>12467</v>
          </cell>
          <cell r="E223">
            <v>3800</v>
          </cell>
          <cell r="F223">
            <v>148</v>
          </cell>
          <cell r="G223">
            <v>45</v>
          </cell>
          <cell r="H223" t="str">
            <v>ASP</v>
          </cell>
        </row>
        <row r="224">
          <cell r="C224" t="str">
            <v>EHAM</v>
          </cell>
          <cell r="D224">
            <v>12467</v>
          </cell>
          <cell r="E224">
            <v>3800</v>
          </cell>
          <cell r="F224">
            <v>198</v>
          </cell>
          <cell r="G224">
            <v>60</v>
          </cell>
          <cell r="H224" t="str">
            <v>ASP</v>
          </cell>
        </row>
        <row r="225">
          <cell r="C225" t="str">
            <v>GMQ</v>
          </cell>
          <cell r="D225">
            <v>12467</v>
          </cell>
          <cell r="E225">
            <v>3800</v>
          </cell>
          <cell r="F225">
            <v>150</v>
          </cell>
          <cell r="G225">
            <v>46</v>
          </cell>
          <cell r="H225" t="str">
            <v>ASP</v>
          </cell>
        </row>
        <row r="226">
          <cell r="C226" t="str">
            <v>HAAB</v>
          </cell>
          <cell r="D226">
            <v>12467</v>
          </cell>
          <cell r="E226">
            <v>3800</v>
          </cell>
          <cell r="F226">
            <v>148</v>
          </cell>
          <cell r="G226">
            <v>45</v>
          </cell>
          <cell r="H226" t="str">
            <v>ASP</v>
          </cell>
        </row>
        <row r="227">
          <cell r="C227" t="str">
            <v>LGAV</v>
          </cell>
          <cell r="D227">
            <v>12467</v>
          </cell>
          <cell r="E227">
            <v>3800</v>
          </cell>
          <cell r="F227">
            <v>148</v>
          </cell>
          <cell r="G227">
            <v>45</v>
          </cell>
          <cell r="H227" t="str">
            <v>ASP</v>
          </cell>
        </row>
        <row r="228">
          <cell r="C228" t="str">
            <v>OBBS</v>
          </cell>
          <cell r="D228">
            <v>12467</v>
          </cell>
          <cell r="E228">
            <v>3800</v>
          </cell>
          <cell r="F228">
            <v>147</v>
          </cell>
          <cell r="G228">
            <v>45</v>
          </cell>
          <cell r="H228" t="str">
            <v>ASP</v>
          </cell>
        </row>
        <row r="229">
          <cell r="C229" t="str">
            <v>OEJN</v>
          </cell>
          <cell r="D229">
            <v>12467</v>
          </cell>
          <cell r="E229">
            <v>3800</v>
          </cell>
          <cell r="F229">
            <v>197</v>
          </cell>
          <cell r="G229">
            <v>60</v>
          </cell>
          <cell r="H229" t="str">
            <v>CON</v>
          </cell>
        </row>
        <row r="230">
          <cell r="C230" t="str">
            <v>OEKM</v>
          </cell>
          <cell r="D230">
            <v>12467</v>
          </cell>
          <cell r="E230">
            <v>3800</v>
          </cell>
          <cell r="F230">
            <v>148</v>
          </cell>
          <cell r="G230">
            <v>45</v>
          </cell>
          <cell r="H230" t="str">
            <v>ASP</v>
          </cell>
        </row>
        <row r="231">
          <cell r="C231" t="str">
            <v>OEKM</v>
          </cell>
          <cell r="D231">
            <v>12467</v>
          </cell>
          <cell r="E231">
            <v>3800</v>
          </cell>
          <cell r="F231">
            <v>148</v>
          </cell>
          <cell r="G231">
            <v>45</v>
          </cell>
          <cell r="H231" t="str">
            <v>ASP</v>
          </cell>
        </row>
        <row r="232">
          <cell r="C232" t="str">
            <v>OLBA</v>
          </cell>
          <cell r="D232">
            <v>12467</v>
          </cell>
          <cell r="E232">
            <v>3800</v>
          </cell>
          <cell r="F232">
            <v>148</v>
          </cell>
          <cell r="G232">
            <v>45</v>
          </cell>
          <cell r="H232" t="str">
            <v>CON</v>
          </cell>
        </row>
        <row r="233">
          <cell r="C233" t="str">
            <v>SKBO</v>
          </cell>
          <cell r="D233">
            <v>12467</v>
          </cell>
          <cell r="E233">
            <v>3800</v>
          </cell>
          <cell r="F233">
            <v>148</v>
          </cell>
          <cell r="G233">
            <v>45</v>
          </cell>
          <cell r="H233" t="str">
            <v>ASP</v>
          </cell>
        </row>
        <row r="234">
          <cell r="C234" t="str">
            <v>SKBO</v>
          </cell>
          <cell r="D234">
            <v>12467</v>
          </cell>
          <cell r="E234">
            <v>3800</v>
          </cell>
          <cell r="F234">
            <v>148</v>
          </cell>
          <cell r="G234">
            <v>45</v>
          </cell>
          <cell r="H234" t="str">
            <v>ASP</v>
          </cell>
        </row>
        <row r="235">
          <cell r="C235" t="str">
            <v>UTAA</v>
          </cell>
          <cell r="D235">
            <v>12467</v>
          </cell>
          <cell r="E235">
            <v>3800</v>
          </cell>
          <cell r="F235">
            <v>151</v>
          </cell>
          <cell r="G235">
            <v>46</v>
          </cell>
          <cell r="H235" t="str">
            <v>CON</v>
          </cell>
        </row>
        <row r="236">
          <cell r="C236" t="str">
            <v>UTAV</v>
          </cell>
          <cell r="D236">
            <v>12467</v>
          </cell>
          <cell r="E236">
            <v>3800</v>
          </cell>
          <cell r="F236">
            <v>197</v>
          </cell>
          <cell r="G236">
            <v>60</v>
          </cell>
          <cell r="H236" t="str">
            <v>CONC</v>
          </cell>
        </row>
        <row r="237">
          <cell r="C237" t="str">
            <v>VHHH</v>
          </cell>
          <cell r="D237">
            <v>12467</v>
          </cell>
          <cell r="E237">
            <v>3800</v>
          </cell>
          <cell r="F237">
            <v>197</v>
          </cell>
          <cell r="G237">
            <v>60</v>
          </cell>
          <cell r="H237" t="str">
            <v>ASP</v>
          </cell>
        </row>
        <row r="238">
          <cell r="C238" t="str">
            <v>VHHH</v>
          </cell>
          <cell r="D238">
            <v>12467</v>
          </cell>
          <cell r="E238">
            <v>3800</v>
          </cell>
          <cell r="F238">
            <v>197</v>
          </cell>
          <cell r="G238">
            <v>60</v>
          </cell>
          <cell r="H238" t="str">
            <v>ASP</v>
          </cell>
        </row>
        <row r="239">
          <cell r="C239" t="str">
            <v>WMKJ</v>
          </cell>
          <cell r="D239">
            <v>12467</v>
          </cell>
          <cell r="E239">
            <v>3800</v>
          </cell>
          <cell r="F239">
            <v>150</v>
          </cell>
          <cell r="G239">
            <v>46</v>
          </cell>
          <cell r="H239" t="str">
            <v>ASP</v>
          </cell>
        </row>
        <row r="240">
          <cell r="C240" t="str">
            <v>ZBAD</v>
          </cell>
          <cell r="D240">
            <v>12467</v>
          </cell>
          <cell r="E240">
            <v>3800</v>
          </cell>
          <cell r="G240">
            <v>0</v>
          </cell>
          <cell r="H240" t="str">
            <v>CON</v>
          </cell>
        </row>
        <row r="241">
          <cell r="C241" t="str">
            <v>ZBAD</v>
          </cell>
          <cell r="D241">
            <v>12467</v>
          </cell>
          <cell r="E241">
            <v>3800</v>
          </cell>
          <cell r="G241">
            <v>0</v>
          </cell>
          <cell r="H241" t="str">
            <v>CON</v>
          </cell>
        </row>
        <row r="242">
          <cell r="C242" t="str">
            <v>ZBAD</v>
          </cell>
          <cell r="D242">
            <v>12467</v>
          </cell>
          <cell r="E242">
            <v>3800</v>
          </cell>
          <cell r="G242">
            <v>0</v>
          </cell>
          <cell r="H242" t="str">
            <v>CON</v>
          </cell>
        </row>
        <row r="243">
          <cell r="C243" t="str">
            <v>ZGGG</v>
          </cell>
          <cell r="D243">
            <v>12467</v>
          </cell>
          <cell r="E243">
            <v>3800</v>
          </cell>
          <cell r="F243">
            <v>197</v>
          </cell>
          <cell r="G243">
            <v>60</v>
          </cell>
          <cell r="H243" t="str">
            <v>ASP</v>
          </cell>
        </row>
        <row r="244">
          <cell r="C244" t="str">
            <v>ZGGG</v>
          </cell>
          <cell r="D244">
            <v>12467</v>
          </cell>
          <cell r="E244">
            <v>3800</v>
          </cell>
          <cell r="F244">
            <v>197</v>
          </cell>
          <cell r="G244">
            <v>60</v>
          </cell>
          <cell r="H244" t="str">
            <v>CON</v>
          </cell>
        </row>
        <row r="245">
          <cell r="C245" t="str">
            <v>ZGHA</v>
          </cell>
          <cell r="D245">
            <v>12467</v>
          </cell>
          <cell r="E245">
            <v>3800</v>
          </cell>
          <cell r="F245">
            <v>197</v>
          </cell>
          <cell r="G245">
            <v>60</v>
          </cell>
          <cell r="H245" t="str">
            <v>CON</v>
          </cell>
        </row>
        <row r="246">
          <cell r="C246" t="str">
            <v>ZGSZ</v>
          </cell>
          <cell r="D246">
            <v>12467</v>
          </cell>
          <cell r="E246">
            <v>3800</v>
          </cell>
          <cell r="F246">
            <v>197</v>
          </cell>
          <cell r="G246">
            <v>60</v>
          </cell>
          <cell r="H246" t="str">
            <v>CONC</v>
          </cell>
        </row>
        <row r="247">
          <cell r="C247" t="str">
            <v>ZSPD</v>
          </cell>
          <cell r="D247">
            <v>12467</v>
          </cell>
          <cell r="E247">
            <v>3800</v>
          </cell>
          <cell r="F247">
            <v>197</v>
          </cell>
          <cell r="G247">
            <v>60</v>
          </cell>
          <cell r="H247" t="str">
            <v>CON</v>
          </cell>
        </row>
        <row r="248">
          <cell r="C248" t="str">
            <v>ZSPD</v>
          </cell>
          <cell r="D248">
            <v>12467</v>
          </cell>
          <cell r="E248">
            <v>3800</v>
          </cell>
          <cell r="F248">
            <v>197</v>
          </cell>
          <cell r="G248">
            <v>60</v>
          </cell>
          <cell r="H248" t="str">
            <v>CON</v>
          </cell>
        </row>
        <row r="249">
          <cell r="C249" t="str">
            <v>VVNB</v>
          </cell>
          <cell r="D249">
            <v>12466</v>
          </cell>
          <cell r="E249">
            <v>3800</v>
          </cell>
          <cell r="F249">
            <v>148</v>
          </cell>
          <cell r="G249">
            <v>45</v>
          </cell>
          <cell r="H249" t="str">
            <v>CON</v>
          </cell>
        </row>
        <row r="250">
          <cell r="C250" t="str">
            <v>SLCB</v>
          </cell>
          <cell r="D250">
            <v>12460</v>
          </cell>
          <cell r="E250">
            <v>3798</v>
          </cell>
          <cell r="F250">
            <v>148</v>
          </cell>
          <cell r="G250">
            <v>45</v>
          </cell>
          <cell r="H250" t="str">
            <v>ASP</v>
          </cell>
        </row>
        <row r="251">
          <cell r="C251" t="str">
            <v>UUDD</v>
          </cell>
          <cell r="D251">
            <v>12448</v>
          </cell>
          <cell r="E251">
            <v>3794</v>
          </cell>
          <cell r="F251">
            <v>174</v>
          </cell>
          <cell r="G251">
            <v>53</v>
          </cell>
          <cell r="H251" t="str">
            <v>CON</v>
          </cell>
        </row>
        <row r="252">
          <cell r="C252" t="str">
            <v>HESX</v>
          </cell>
          <cell r="D252">
            <v>12421</v>
          </cell>
          <cell r="E252">
            <v>3786</v>
          </cell>
          <cell r="F252">
            <v>246</v>
          </cell>
          <cell r="G252">
            <v>75</v>
          </cell>
          <cell r="H252" t="str">
            <v>ASP</v>
          </cell>
        </row>
        <row r="253">
          <cell r="C253" t="str">
            <v>ULLI</v>
          </cell>
          <cell r="D253">
            <v>12402</v>
          </cell>
          <cell r="E253">
            <v>3780</v>
          </cell>
          <cell r="F253">
            <v>197</v>
          </cell>
          <cell r="G253">
            <v>60</v>
          </cell>
          <cell r="H253" t="str">
            <v>CON</v>
          </cell>
        </row>
        <row r="254">
          <cell r="C254" t="str">
            <v>WMSA</v>
          </cell>
          <cell r="D254">
            <v>12401</v>
          </cell>
          <cell r="E254">
            <v>3780</v>
          </cell>
          <cell r="F254">
            <v>148</v>
          </cell>
          <cell r="G254">
            <v>45</v>
          </cell>
          <cell r="H254" t="str">
            <v>ASP</v>
          </cell>
        </row>
        <row r="255">
          <cell r="C255" t="str">
            <v>WSAP</v>
          </cell>
          <cell r="D255">
            <v>12401</v>
          </cell>
          <cell r="E255">
            <v>3780</v>
          </cell>
          <cell r="F255">
            <v>200</v>
          </cell>
          <cell r="G255">
            <v>61</v>
          </cell>
          <cell r="H255" t="str">
            <v>ASP</v>
          </cell>
        </row>
        <row r="256">
          <cell r="C256" t="str">
            <v>KSZL</v>
          </cell>
          <cell r="D256">
            <v>12400</v>
          </cell>
          <cell r="E256">
            <v>3780</v>
          </cell>
          <cell r="F256">
            <v>200</v>
          </cell>
          <cell r="G256">
            <v>61</v>
          </cell>
          <cell r="H256" t="str">
            <v>CON</v>
          </cell>
        </row>
        <row r="257">
          <cell r="C257" t="str">
            <v>KSAW</v>
          </cell>
          <cell r="D257">
            <v>12370</v>
          </cell>
          <cell r="E257">
            <v>3770</v>
          </cell>
          <cell r="F257">
            <v>150</v>
          </cell>
          <cell r="G257">
            <v>46</v>
          </cell>
          <cell r="H257" t="str">
            <v>PEM</v>
          </cell>
        </row>
        <row r="258">
          <cell r="C258" t="str">
            <v>OIKY</v>
          </cell>
          <cell r="D258">
            <v>12356</v>
          </cell>
          <cell r="E258">
            <v>3766</v>
          </cell>
          <cell r="F258">
            <v>148</v>
          </cell>
          <cell r="G258">
            <v>45</v>
          </cell>
          <cell r="H258" t="str">
            <v>ASP</v>
          </cell>
        </row>
        <row r="259">
          <cell r="C259" t="str">
            <v>KRDR</v>
          </cell>
          <cell r="D259">
            <v>12350</v>
          </cell>
          <cell r="E259">
            <v>3764</v>
          </cell>
          <cell r="F259">
            <v>150</v>
          </cell>
          <cell r="G259">
            <v>46</v>
          </cell>
          <cell r="H259" t="str">
            <v>ASP</v>
          </cell>
        </row>
        <row r="260">
          <cell r="C260" t="str">
            <v>UWUU</v>
          </cell>
          <cell r="D260">
            <v>12339</v>
          </cell>
          <cell r="E260">
            <v>3761</v>
          </cell>
          <cell r="F260">
            <v>197</v>
          </cell>
          <cell r="G260">
            <v>60</v>
          </cell>
          <cell r="H260" t="str">
            <v>CON</v>
          </cell>
        </row>
        <row r="261">
          <cell r="C261" t="str">
            <v>OMRK</v>
          </cell>
          <cell r="D261">
            <v>12336</v>
          </cell>
          <cell r="E261">
            <v>3760</v>
          </cell>
          <cell r="F261">
            <v>148</v>
          </cell>
          <cell r="G261">
            <v>45</v>
          </cell>
          <cell r="H261" t="str">
            <v>ASP</v>
          </cell>
        </row>
        <row r="262">
          <cell r="C262" t="str">
            <v>LFMI</v>
          </cell>
          <cell r="D262">
            <v>12303</v>
          </cell>
          <cell r="E262">
            <v>3750</v>
          </cell>
          <cell r="F262">
            <v>197</v>
          </cell>
          <cell r="G262">
            <v>60</v>
          </cell>
          <cell r="H262" t="str">
            <v>ASP</v>
          </cell>
        </row>
        <row r="263">
          <cell r="C263" t="str">
            <v>LTAC</v>
          </cell>
          <cell r="D263">
            <v>12303</v>
          </cell>
          <cell r="E263">
            <v>3750</v>
          </cell>
          <cell r="F263">
            <v>148</v>
          </cell>
          <cell r="G263">
            <v>45</v>
          </cell>
          <cell r="H263" t="str">
            <v>ASP</v>
          </cell>
        </row>
        <row r="264">
          <cell r="C264" t="str">
            <v>LTAC</v>
          </cell>
          <cell r="D264">
            <v>12303</v>
          </cell>
          <cell r="E264">
            <v>3750</v>
          </cell>
          <cell r="F264">
            <v>197</v>
          </cell>
          <cell r="G264">
            <v>60</v>
          </cell>
          <cell r="H264" t="str">
            <v>ASP</v>
          </cell>
        </row>
        <row r="265">
          <cell r="C265" t="str">
            <v>LTFM</v>
          </cell>
          <cell r="D265">
            <v>12303</v>
          </cell>
          <cell r="E265">
            <v>3750</v>
          </cell>
          <cell r="F265">
            <v>147</v>
          </cell>
          <cell r="G265">
            <v>45</v>
          </cell>
          <cell r="H265" t="str">
            <v>ASP</v>
          </cell>
        </row>
        <row r="266">
          <cell r="C266" t="str">
            <v>LTFM</v>
          </cell>
          <cell r="D266">
            <v>12303</v>
          </cell>
          <cell r="E266">
            <v>3750</v>
          </cell>
          <cell r="F266">
            <v>196</v>
          </cell>
          <cell r="G266">
            <v>60</v>
          </cell>
          <cell r="H266" t="str">
            <v>ASP</v>
          </cell>
        </row>
        <row r="267">
          <cell r="C267" t="str">
            <v>OMFJ</v>
          </cell>
          <cell r="D267">
            <v>12303</v>
          </cell>
          <cell r="E267">
            <v>3750</v>
          </cell>
          <cell r="F267">
            <v>148</v>
          </cell>
          <cell r="G267">
            <v>45</v>
          </cell>
          <cell r="H267" t="str">
            <v>ASP</v>
          </cell>
        </row>
        <row r="268">
          <cell r="C268" t="str">
            <v>OTBH</v>
          </cell>
          <cell r="D268">
            <v>12303</v>
          </cell>
          <cell r="E268">
            <v>3750</v>
          </cell>
          <cell r="F268">
            <v>148</v>
          </cell>
          <cell r="G268">
            <v>45</v>
          </cell>
          <cell r="H268" t="str">
            <v>ASP</v>
          </cell>
        </row>
        <row r="269">
          <cell r="C269" t="str">
            <v>RKSI</v>
          </cell>
          <cell r="D269">
            <v>12303</v>
          </cell>
          <cell r="E269">
            <v>3750</v>
          </cell>
          <cell r="F269">
            <v>197</v>
          </cell>
          <cell r="G269">
            <v>60</v>
          </cell>
          <cell r="H269" t="str">
            <v>PEM</v>
          </cell>
        </row>
        <row r="270">
          <cell r="C270" t="str">
            <v>RKSI</v>
          </cell>
          <cell r="D270">
            <v>12303</v>
          </cell>
          <cell r="E270">
            <v>3750</v>
          </cell>
          <cell r="F270">
            <v>197</v>
          </cell>
          <cell r="G270">
            <v>60</v>
          </cell>
          <cell r="H270" t="str">
            <v>PEM</v>
          </cell>
        </row>
        <row r="271">
          <cell r="C271" t="str">
            <v>SCEL</v>
          </cell>
          <cell r="D271">
            <v>12303</v>
          </cell>
          <cell r="E271">
            <v>3750</v>
          </cell>
          <cell r="F271">
            <v>180</v>
          </cell>
          <cell r="G271">
            <v>55</v>
          </cell>
          <cell r="H271" t="str">
            <v>ASP</v>
          </cell>
        </row>
        <row r="272">
          <cell r="C272" t="str">
            <v>SCEL</v>
          </cell>
          <cell r="D272">
            <v>12303</v>
          </cell>
          <cell r="E272">
            <v>3750</v>
          </cell>
          <cell r="F272">
            <v>148</v>
          </cell>
          <cell r="G272">
            <v>45</v>
          </cell>
          <cell r="H272" t="str">
            <v>ASP</v>
          </cell>
        </row>
        <row r="273">
          <cell r="C273" t="str">
            <v>WIMM</v>
          </cell>
          <cell r="D273">
            <v>12303</v>
          </cell>
          <cell r="E273">
            <v>3750</v>
          </cell>
          <cell r="G273">
            <v>0</v>
          </cell>
          <cell r="H273" t="str">
            <v>asphalt/concrete</v>
          </cell>
        </row>
        <row r="274">
          <cell r="C274" t="str">
            <v>KSLN</v>
          </cell>
          <cell r="D274">
            <v>12300</v>
          </cell>
          <cell r="E274">
            <v>3749</v>
          </cell>
          <cell r="F274">
            <v>150</v>
          </cell>
          <cell r="G274">
            <v>46</v>
          </cell>
          <cell r="H274" t="str">
            <v>ASP</v>
          </cell>
        </row>
        <row r="275">
          <cell r="C275" t="str">
            <v>PHNL</v>
          </cell>
          <cell r="D275">
            <v>12300</v>
          </cell>
          <cell r="E275">
            <v>3749</v>
          </cell>
          <cell r="F275">
            <v>150</v>
          </cell>
          <cell r="G275">
            <v>46</v>
          </cell>
          <cell r="H275" t="str">
            <v>ASPH-G</v>
          </cell>
        </row>
        <row r="276">
          <cell r="C276" t="str">
            <v>RPLL</v>
          </cell>
          <cell r="D276">
            <v>12261</v>
          </cell>
          <cell r="E276">
            <v>3737</v>
          </cell>
          <cell r="F276">
            <v>197</v>
          </cell>
          <cell r="G276">
            <v>60</v>
          </cell>
          <cell r="H276" t="str">
            <v>CON</v>
          </cell>
        </row>
        <row r="277">
          <cell r="C277" t="str">
            <v>OETF</v>
          </cell>
          <cell r="D277">
            <v>12254</v>
          </cell>
          <cell r="E277">
            <v>3735</v>
          </cell>
          <cell r="F277">
            <v>148</v>
          </cell>
          <cell r="G277">
            <v>45</v>
          </cell>
          <cell r="H277" t="str">
            <v>ASP</v>
          </cell>
        </row>
        <row r="278">
          <cell r="C278" t="str">
            <v>KAUS</v>
          </cell>
          <cell r="D278">
            <v>12248</v>
          </cell>
          <cell r="E278">
            <v>3733</v>
          </cell>
          <cell r="F278">
            <v>150</v>
          </cell>
          <cell r="G278">
            <v>46</v>
          </cell>
          <cell r="H278" t="str">
            <v>CON</v>
          </cell>
        </row>
        <row r="279">
          <cell r="C279" t="str">
            <v>DAOR</v>
          </cell>
          <cell r="D279">
            <v>12245</v>
          </cell>
          <cell r="E279">
            <v>3732</v>
          </cell>
          <cell r="F279">
            <v>148</v>
          </cell>
          <cell r="G279">
            <v>45</v>
          </cell>
          <cell r="H279" t="str">
            <v>ASP</v>
          </cell>
        </row>
        <row r="280">
          <cell r="C280" t="str">
            <v>UWKD</v>
          </cell>
          <cell r="D280">
            <v>12218</v>
          </cell>
          <cell r="E280">
            <v>3724</v>
          </cell>
          <cell r="F280">
            <v>144</v>
          </cell>
          <cell r="G280">
            <v>44</v>
          </cell>
          <cell r="H280" t="str">
            <v>CON</v>
          </cell>
        </row>
        <row r="281">
          <cell r="C281" t="str">
            <v>GMMN</v>
          </cell>
          <cell r="D281">
            <v>12205</v>
          </cell>
          <cell r="E281">
            <v>3720</v>
          </cell>
          <cell r="F281">
            <v>148</v>
          </cell>
          <cell r="G281">
            <v>45</v>
          </cell>
          <cell r="H281" t="str">
            <v>ASP</v>
          </cell>
        </row>
        <row r="282">
          <cell r="C282" t="str">
            <v>GMMN</v>
          </cell>
          <cell r="D282">
            <v>12205</v>
          </cell>
          <cell r="E282">
            <v>3720</v>
          </cell>
          <cell r="F282">
            <v>148</v>
          </cell>
          <cell r="G282">
            <v>45</v>
          </cell>
          <cell r="H282" t="str">
            <v>ASP</v>
          </cell>
        </row>
        <row r="283">
          <cell r="C283" t="str">
            <v>OEHL</v>
          </cell>
          <cell r="D283">
            <v>12204</v>
          </cell>
          <cell r="E283">
            <v>3720</v>
          </cell>
          <cell r="F283">
            <v>148</v>
          </cell>
          <cell r="G283">
            <v>45</v>
          </cell>
          <cell r="H283" t="str">
            <v>ASP</v>
          </cell>
        </row>
        <row r="284">
          <cell r="C284" t="str">
            <v>KNBC</v>
          </cell>
          <cell r="D284">
            <v>12202</v>
          </cell>
          <cell r="E284">
            <v>3719</v>
          </cell>
          <cell r="F284">
            <v>200</v>
          </cell>
          <cell r="G284">
            <v>61</v>
          </cell>
          <cell r="H284" t="str">
            <v>PEM</v>
          </cell>
        </row>
        <row r="285">
          <cell r="C285" t="str">
            <v>KONT</v>
          </cell>
          <cell r="D285">
            <v>12198</v>
          </cell>
          <cell r="E285">
            <v>3718</v>
          </cell>
          <cell r="F285">
            <v>150</v>
          </cell>
          <cell r="G285">
            <v>46</v>
          </cell>
          <cell r="H285" t="str">
            <v>PEM</v>
          </cell>
        </row>
        <row r="286">
          <cell r="C286" t="str">
            <v>LEZG</v>
          </cell>
          <cell r="D286">
            <v>12198</v>
          </cell>
          <cell r="E286">
            <v>3718</v>
          </cell>
          <cell r="F286">
            <v>148</v>
          </cell>
          <cell r="G286">
            <v>45</v>
          </cell>
          <cell r="H286" t="str">
            <v>ASP</v>
          </cell>
        </row>
        <row r="287">
          <cell r="C287" t="str">
            <v>FNLU</v>
          </cell>
          <cell r="D287">
            <v>12190</v>
          </cell>
          <cell r="E287">
            <v>3716</v>
          </cell>
          <cell r="F287">
            <v>148</v>
          </cell>
          <cell r="G287">
            <v>45</v>
          </cell>
          <cell r="H287" t="str">
            <v>ASP</v>
          </cell>
        </row>
        <row r="288">
          <cell r="C288" t="str">
            <v>LKPR</v>
          </cell>
          <cell r="D288">
            <v>12189</v>
          </cell>
          <cell r="E288">
            <v>3715</v>
          </cell>
          <cell r="F288">
            <v>148</v>
          </cell>
          <cell r="G288">
            <v>45</v>
          </cell>
          <cell r="H288" t="str">
            <v>CON</v>
          </cell>
        </row>
        <row r="289">
          <cell r="C289" t="str">
            <v>LHBP</v>
          </cell>
          <cell r="D289">
            <v>12162</v>
          </cell>
          <cell r="E289">
            <v>3707</v>
          </cell>
          <cell r="F289">
            <v>149</v>
          </cell>
          <cell r="G289">
            <v>45</v>
          </cell>
          <cell r="H289" t="str">
            <v>CON</v>
          </cell>
        </row>
        <row r="290">
          <cell r="C290" t="str">
            <v>VOHS</v>
          </cell>
          <cell r="D290">
            <v>12162</v>
          </cell>
          <cell r="E290">
            <v>3707</v>
          </cell>
          <cell r="F290">
            <v>148</v>
          </cell>
          <cell r="G290">
            <v>45</v>
          </cell>
          <cell r="H290" t="str">
            <v>PAVED</v>
          </cell>
        </row>
        <row r="291">
          <cell r="C291" t="str">
            <v>UKFF</v>
          </cell>
          <cell r="D291">
            <v>12142</v>
          </cell>
          <cell r="E291">
            <v>3701</v>
          </cell>
          <cell r="F291">
            <v>197</v>
          </cell>
          <cell r="G291">
            <v>60</v>
          </cell>
          <cell r="H291" t="str">
            <v>CON</v>
          </cell>
        </row>
        <row r="292">
          <cell r="C292" t="str">
            <v>FALE</v>
          </cell>
          <cell r="D292">
            <v>12139</v>
          </cell>
          <cell r="E292">
            <v>3700</v>
          </cell>
          <cell r="F292">
            <v>197</v>
          </cell>
          <cell r="G292">
            <v>60</v>
          </cell>
          <cell r="H292" t="str">
            <v>Asphalt</v>
          </cell>
        </row>
        <row r="293">
          <cell r="C293" t="str">
            <v>FNCT</v>
          </cell>
          <cell r="D293">
            <v>12139</v>
          </cell>
          <cell r="E293">
            <v>3700</v>
          </cell>
          <cell r="F293">
            <v>145</v>
          </cell>
          <cell r="G293">
            <v>44</v>
          </cell>
          <cell r="H293" t="str">
            <v>ASP</v>
          </cell>
        </row>
        <row r="294">
          <cell r="C294" t="str">
            <v>HAAB</v>
          </cell>
          <cell r="D294">
            <v>12139</v>
          </cell>
          <cell r="E294">
            <v>3700</v>
          </cell>
          <cell r="F294">
            <v>148</v>
          </cell>
          <cell r="G294">
            <v>45</v>
          </cell>
          <cell r="H294" t="str">
            <v>ASP</v>
          </cell>
        </row>
        <row r="295">
          <cell r="C295" t="str">
            <v>HCMH</v>
          </cell>
          <cell r="D295">
            <v>12139</v>
          </cell>
          <cell r="E295">
            <v>3700</v>
          </cell>
          <cell r="F295">
            <v>148</v>
          </cell>
          <cell r="G295">
            <v>45</v>
          </cell>
          <cell r="H295" t="str">
            <v>ASP</v>
          </cell>
        </row>
        <row r="296">
          <cell r="C296" t="str">
            <v>HCMK</v>
          </cell>
          <cell r="D296">
            <v>12139</v>
          </cell>
          <cell r="E296">
            <v>3700</v>
          </cell>
          <cell r="F296">
            <v>147</v>
          </cell>
          <cell r="G296">
            <v>45</v>
          </cell>
          <cell r="H296" t="str">
            <v>ASP</v>
          </cell>
        </row>
        <row r="297">
          <cell r="C297" t="str">
            <v>LSZH</v>
          </cell>
          <cell r="D297">
            <v>12139</v>
          </cell>
          <cell r="E297">
            <v>3700</v>
          </cell>
          <cell r="F297">
            <v>197</v>
          </cell>
          <cell r="G297">
            <v>60</v>
          </cell>
          <cell r="H297" t="str">
            <v>CON</v>
          </cell>
        </row>
        <row r="298">
          <cell r="C298" t="str">
            <v>SBGR</v>
          </cell>
          <cell r="D298">
            <v>12139</v>
          </cell>
          <cell r="E298">
            <v>3700</v>
          </cell>
          <cell r="F298">
            <v>148</v>
          </cell>
          <cell r="G298">
            <v>45</v>
          </cell>
          <cell r="H298" t="str">
            <v>ASP</v>
          </cell>
        </row>
        <row r="299">
          <cell r="C299" t="str">
            <v>UNKL</v>
          </cell>
          <cell r="D299">
            <v>12139</v>
          </cell>
          <cell r="E299">
            <v>3700</v>
          </cell>
          <cell r="F299">
            <v>197</v>
          </cell>
          <cell r="G299">
            <v>60</v>
          </cell>
          <cell r="H299" t="str">
            <v>ASP</v>
          </cell>
        </row>
        <row r="300">
          <cell r="C300" t="str">
            <v>UUEE</v>
          </cell>
          <cell r="D300">
            <v>12139</v>
          </cell>
          <cell r="E300">
            <v>3700</v>
          </cell>
          <cell r="F300">
            <v>197</v>
          </cell>
          <cell r="G300">
            <v>60</v>
          </cell>
          <cell r="H300" t="str">
            <v>CON</v>
          </cell>
        </row>
        <row r="301">
          <cell r="C301" t="str">
            <v>VTBD</v>
          </cell>
          <cell r="D301">
            <v>12139</v>
          </cell>
          <cell r="E301">
            <v>3700</v>
          </cell>
          <cell r="F301">
            <v>197</v>
          </cell>
          <cell r="G301">
            <v>60</v>
          </cell>
          <cell r="H301" t="str">
            <v>ASP</v>
          </cell>
        </row>
        <row r="302">
          <cell r="C302" t="str">
            <v>VTBS</v>
          </cell>
          <cell r="D302">
            <v>12139</v>
          </cell>
          <cell r="E302">
            <v>3700</v>
          </cell>
          <cell r="F302">
            <v>197</v>
          </cell>
          <cell r="G302">
            <v>60</v>
          </cell>
          <cell r="H302" t="str">
            <v>ASP</v>
          </cell>
        </row>
        <row r="303">
          <cell r="C303" t="str">
            <v>KHMN</v>
          </cell>
          <cell r="D303">
            <v>12131</v>
          </cell>
          <cell r="E303">
            <v>3698</v>
          </cell>
          <cell r="F303">
            <v>150</v>
          </cell>
          <cell r="G303">
            <v>46</v>
          </cell>
          <cell r="H303" t="str">
            <v>PEM</v>
          </cell>
        </row>
        <row r="304">
          <cell r="C304" t="str">
            <v>SELT</v>
          </cell>
          <cell r="D304">
            <v>12117</v>
          </cell>
          <cell r="E304">
            <v>3693</v>
          </cell>
          <cell r="F304">
            <v>148</v>
          </cell>
          <cell r="G304">
            <v>45</v>
          </cell>
          <cell r="H304" t="str">
            <v>ASP</v>
          </cell>
        </row>
        <row r="305">
          <cell r="C305" t="str">
            <v>EBLG</v>
          </cell>
          <cell r="D305">
            <v>12106</v>
          </cell>
          <cell r="E305">
            <v>3690</v>
          </cell>
          <cell r="F305">
            <v>148</v>
          </cell>
          <cell r="G305">
            <v>45</v>
          </cell>
          <cell r="H305" t="str">
            <v>ASP</v>
          </cell>
        </row>
        <row r="306">
          <cell r="C306" t="str">
            <v>EPWA</v>
          </cell>
          <cell r="D306">
            <v>12106</v>
          </cell>
          <cell r="E306">
            <v>3690</v>
          </cell>
          <cell r="F306">
            <v>196</v>
          </cell>
          <cell r="G306">
            <v>60</v>
          </cell>
          <cell r="H306" t="str">
            <v>CON</v>
          </cell>
        </row>
        <row r="307">
          <cell r="C307" t="str">
            <v>LERT</v>
          </cell>
          <cell r="D307">
            <v>12106</v>
          </cell>
          <cell r="E307">
            <v>3690</v>
          </cell>
          <cell r="F307">
            <v>200</v>
          </cell>
          <cell r="G307">
            <v>61</v>
          </cell>
          <cell r="H307" t="str">
            <v>ASP</v>
          </cell>
        </row>
        <row r="308">
          <cell r="C308" t="str">
            <v>KLCK</v>
          </cell>
          <cell r="D308">
            <v>12102</v>
          </cell>
          <cell r="E308">
            <v>3689</v>
          </cell>
          <cell r="F308">
            <v>200</v>
          </cell>
          <cell r="G308">
            <v>61</v>
          </cell>
          <cell r="H308" t="str">
            <v>PEM</v>
          </cell>
        </row>
        <row r="309">
          <cell r="C309" t="str">
            <v>ME16</v>
          </cell>
          <cell r="D309">
            <v>12101</v>
          </cell>
          <cell r="E309">
            <v>3688</v>
          </cell>
          <cell r="F309">
            <v>300</v>
          </cell>
          <cell r="G309">
            <v>91</v>
          </cell>
          <cell r="H309" t="str">
            <v>ASP</v>
          </cell>
        </row>
        <row r="310">
          <cell r="C310" t="str">
            <v>RODN</v>
          </cell>
          <cell r="D310">
            <v>12100</v>
          </cell>
          <cell r="E310">
            <v>3688</v>
          </cell>
          <cell r="F310">
            <v>300</v>
          </cell>
          <cell r="G310">
            <v>91</v>
          </cell>
          <cell r="H310" t="str">
            <v>ASP</v>
          </cell>
        </row>
        <row r="311">
          <cell r="C311" t="str">
            <v>RODN</v>
          </cell>
          <cell r="D311">
            <v>12100</v>
          </cell>
          <cell r="E311">
            <v>3688</v>
          </cell>
          <cell r="F311">
            <v>200</v>
          </cell>
          <cell r="G311">
            <v>61</v>
          </cell>
          <cell r="H311" t="str">
            <v>CON</v>
          </cell>
        </row>
        <row r="312">
          <cell r="C312" t="str">
            <v>KLAX</v>
          </cell>
          <cell r="D312">
            <v>12091</v>
          </cell>
          <cell r="E312">
            <v>3685</v>
          </cell>
          <cell r="F312">
            <v>150</v>
          </cell>
          <cell r="G312">
            <v>46</v>
          </cell>
          <cell r="H312" t="str">
            <v>CON</v>
          </cell>
        </row>
        <row r="313">
          <cell r="C313" t="str">
            <v>VISR</v>
          </cell>
          <cell r="D313">
            <v>12090</v>
          </cell>
          <cell r="E313">
            <v>3685</v>
          </cell>
          <cell r="F313">
            <v>150</v>
          </cell>
          <cell r="G313">
            <v>46</v>
          </cell>
          <cell r="H313" t="str">
            <v>ASP</v>
          </cell>
        </row>
        <row r="314">
          <cell r="C314" t="str">
            <v>ORQW</v>
          </cell>
          <cell r="D314">
            <v>12088</v>
          </cell>
          <cell r="E314">
            <v>3684</v>
          </cell>
          <cell r="F314">
            <v>98</v>
          </cell>
          <cell r="G314">
            <v>30</v>
          </cell>
          <cell r="H314" t="str">
            <v>PEM</v>
          </cell>
        </row>
        <row r="315">
          <cell r="C315" t="str">
            <v>ORAT</v>
          </cell>
          <cell r="D315">
            <v>12087</v>
          </cell>
          <cell r="E315">
            <v>3684</v>
          </cell>
          <cell r="F315">
            <v>150</v>
          </cell>
          <cell r="G315">
            <v>46</v>
          </cell>
          <cell r="H315" t="str">
            <v>PEM</v>
          </cell>
        </row>
        <row r="316">
          <cell r="C316" t="str">
            <v>KJFK</v>
          </cell>
          <cell r="D316">
            <v>12079</v>
          </cell>
          <cell r="E316">
            <v>3682</v>
          </cell>
          <cell r="F316">
            <v>200</v>
          </cell>
          <cell r="G316">
            <v>61</v>
          </cell>
          <cell r="H316" t="str">
            <v>Concrete - Grooved</v>
          </cell>
        </row>
        <row r="317">
          <cell r="C317" t="str">
            <v>EDDH</v>
          </cell>
          <cell r="D317">
            <v>12028</v>
          </cell>
          <cell r="E317">
            <v>3666</v>
          </cell>
          <cell r="F317">
            <v>150</v>
          </cell>
          <cell r="G317">
            <v>46</v>
          </cell>
          <cell r="H317" t="str">
            <v>ASP</v>
          </cell>
        </row>
        <row r="318">
          <cell r="C318" t="str">
            <v>KELP</v>
          </cell>
          <cell r="D318">
            <v>12020</v>
          </cell>
          <cell r="E318">
            <v>3664</v>
          </cell>
          <cell r="F318">
            <v>150</v>
          </cell>
          <cell r="G318">
            <v>46</v>
          </cell>
          <cell r="H318" t="str">
            <v>ASP</v>
          </cell>
        </row>
        <row r="319">
          <cell r="C319" t="str">
            <v>PGUM</v>
          </cell>
          <cell r="D319">
            <v>12015</v>
          </cell>
          <cell r="E319">
            <v>3662</v>
          </cell>
          <cell r="F319">
            <v>150</v>
          </cell>
          <cell r="G319">
            <v>46</v>
          </cell>
          <cell r="H319" t="str">
            <v>asphalt</v>
          </cell>
        </row>
        <row r="320">
          <cell r="C320" t="str">
            <v>OMAM</v>
          </cell>
          <cell r="D320">
            <v>12012</v>
          </cell>
          <cell r="E320">
            <v>3661</v>
          </cell>
          <cell r="F320">
            <v>150</v>
          </cell>
          <cell r="G320">
            <v>46</v>
          </cell>
          <cell r="H320" t="str">
            <v>ASP</v>
          </cell>
        </row>
        <row r="321">
          <cell r="C321" t="str">
            <v>OMAM</v>
          </cell>
          <cell r="D321">
            <v>12012</v>
          </cell>
          <cell r="E321">
            <v>3661</v>
          </cell>
          <cell r="F321">
            <v>150</v>
          </cell>
          <cell r="G321">
            <v>46</v>
          </cell>
          <cell r="H321" t="str">
            <v>ASP</v>
          </cell>
        </row>
        <row r="322">
          <cell r="C322" t="str">
            <v>UGSS</v>
          </cell>
          <cell r="D322">
            <v>12012</v>
          </cell>
          <cell r="E322">
            <v>3661</v>
          </cell>
          <cell r="F322">
            <v>172</v>
          </cell>
          <cell r="G322">
            <v>52</v>
          </cell>
          <cell r="H322" t="str">
            <v>CON</v>
          </cell>
        </row>
        <row r="323">
          <cell r="C323" t="str">
            <v>OESK</v>
          </cell>
          <cell r="D323">
            <v>12011</v>
          </cell>
          <cell r="E323">
            <v>3661</v>
          </cell>
          <cell r="F323">
            <v>147</v>
          </cell>
          <cell r="G323">
            <v>45</v>
          </cell>
          <cell r="H323" t="str">
            <v>ASP</v>
          </cell>
        </row>
        <row r="324">
          <cell r="C324" t="str">
            <v>FQMA</v>
          </cell>
          <cell r="D324">
            <v>12008</v>
          </cell>
          <cell r="E324">
            <v>3660</v>
          </cell>
          <cell r="F324">
            <v>148</v>
          </cell>
          <cell r="G324">
            <v>45</v>
          </cell>
          <cell r="H324" t="str">
            <v>ASP</v>
          </cell>
        </row>
        <row r="325">
          <cell r="C325" t="str">
            <v>LTAH</v>
          </cell>
          <cell r="D325">
            <v>12008</v>
          </cell>
          <cell r="E325">
            <v>3660</v>
          </cell>
          <cell r="F325">
            <v>148</v>
          </cell>
          <cell r="G325">
            <v>45</v>
          </cell>
          <cell r="H325" t="str">
            <v>CON</v>
          </cell>
        </row>
        <row r="326">
          <cell r="C326" t="str">
            <v>OEDR</v>
          </cell>
          <cell r="D326">
            <v>12008</v>
          </cell>
          <cell r="E326">
            <v>3660</v>
          </cell>
          <cell r="F326">
            <v>148</v>
          </cell>
          <cell r="G326">
            <v>45</v>
          </cell>
          <cell r="H326" t="str">
            <v>ASP</v>
          </cell>
        </row>
        <row r="327">
          <cell r="C327" t="str">
            <v>OIKB</v>
          </cell>
          <cell r="D327">
            <v>12008</v>
          </cell>
          <cell r="E327">
            <v>3660</v>
          </cell>
          <cell r="F327">
            <v>148</v>
          </cell>
          <cell r="G327">
            <v>45</v>
          </cell>
          <cell r="H327" t="str">
            <v>ASP</v>
          </cell>
        </row>
        <row r="328">
          <cell r="C328" t="str">
            <v>OJAI</v>
          </cell>
          <cell r="D328">
            <v>12008</v>
          </cell>
          <cell r="E328">
            <v>3660</v>
          </cell>
          <cell r="F328">
            <v>200</v>
          </cell>
          <cell r="G328">
            <v>61</v>
          </cell>
          <cell r="H328" t="str">
            <v>ASP</v>
          </cell>
        </row>
        <row r="329">
          <cell r="C329" t="str">
            <v>OJAI</v>
          </cell>
          <cell r="D329">
            <v>12008</v>
          </cell>
          <cell r="E329">
            <v>3660</v>
          </cell>
          <cell r="F329">
            <v>200</v>
          </cell>
          <cell r="G329">
            <v>61</v>
          </cell>
          <cell r="H329" t="str">
            <v>CON</v>
          </cell>
        </row>
        <row r="330">
          <cell r="C330" t="str">
            <v>RCTP</v>
          </cell>
          <cell r="D330">
            <v>12008</v>
          </cell>
          <cell r="E330">
            <v>3660</v>
          </cell>
          <cell r="F330">
            <v>197</v>
          </cell>
          <cell r="G330">
            <v>60</v>
          </cell>
          <cell r="H330" t="str">
            <v>CON</v>
          </cell>
        </row>
        <row r="331">
          <cell r="C331" t="str">
            <v>WIII</v>
          </cell>
          <cell r="D331">
            <v>12008</v>
          </cell>
          <cell r="E331">
            <v>3660</v>
          </cell>
          <cell r="F331">
            <v>197</v>
          </cell>
          <cell r="G331">
            <v>60</v>
          </cell>
          <cell r="H331" t="str">
            <v>CON</v>
          </cell>
        </row>
        <row r="332">
          <cell r="C332" t="str">
            <v>HLKF</v>
          </cell>
          <cell r="D332">
            <v>12007</v>
          </cell>
          <cell r="E332">
            <v>3660</v>
          </cell>
          <cell r="F332">
            <v>100</v>
          </cell>
          <cell r="G332">
            <v>30</v>
          </cell>
          <cell r="H332" t="str">
            <v>ASP</v>
          </cell>
        </row>
        <row r="333">
          <cell r="C333" t="str">
            <v>HLKF</v>
          </cell>
          <cell r="D333">
            <v>12007</v>
          </cell>
          <cell r="E333">
            <v>3660</v>
          </cell>
          <cell r="F333">
            <v>148</v>
          </cell>
          <cell r="G333">
            <v>45</v>
          </cell>
          <cell r="H333" t="str">
            <v>ASP</v>
          </cell>
        </row>
        <row r="334">
          <cell r="C334" t="str">
            <v>KMCO</v>
          </cell>
          <cell r="D334">
            <v>12005</v>
          </cell>
          <cell r="E334">
            <v>3659</v>
          </cell>
          <cell r="F334">
            <v>200</v>
          </cell>
          <cell r="G334">
            <v>61</v>
          </cell>
          <cell r="H334" t="str">
            <v>PEM</v>
          </cell>
        </row>
        <row r="335">
          <cell r="C335" t="str">
            <v>KVPS</v>
          </cell>
          <cell r="D335">
            <v>12005</v>
          </cell>
          <cell r="E335">
            <v>3659</v>
          </cell>
          <cell r="F335">
            <v>300</v>
          </cell>
          <cell r="G335">
            <v>91</v>
          </cell>
          <cell r="H335" t="str">
            <v>ASP</v>
          </cell>
        </row>
        <row r="336">
          <cell r="C336" t="str">
            <v>OEKK</v>
          </cell>
          <cell r="D336">
            <v>12005</v>
          </cell>
          <cell r="E336">
            <v>3659</v>
          </cell>
          <cell r="F336">
            <v>148</v>
          </cell>
          <cell r="G336">
            <v>45</v>
          </cell>
          <cell r="H336" t="str">
            <v>ASP</v>
          </cell>
        </row>
        <row r="337">
          <cell r="C337" t="str">
            <v>OIIP</v>
          </cell>
          <cell r="D337">
            <v>12005</v>
          </cell>
          <cell r="E337">
            <v>3659</v>
          </cell>
          <cell r="F337">
            <v>197</v>
          </cell>
          <cell r="G337">
            <v>60</v>
          </cell>
          <cell r="H337" t="str">
            <v>ASP</v>
          </cell>
        </row>
        <row r="338">
          <cell r="C338" t="str">
            <v>VYNS</v>
          </cell>
          <cell r="D338">
            <v>12005</v>
          </cell>
          <cell r="E338">
            <v>3659</v>
          </cell>
          <cell r="F338">
            <v>200</v>
          </cell>
          <cell r="G338">
            <v>61</v>
          </cell>
          <cell r="H338" t="str">
            <v>CON</v>
          </cell>
        </row>
        <row r="339">
          <cell r="C339" t="str">
            <v>VYTO</v>
          </cell>
          <cell r="D339">
            <v>12005</v>
          </cell>
          <cell r="E339">
            <v>3659</v>
          </cell>
          <cell r="F339">
            <v>200</v>
          </cell>
          <cell r="G339">
            <v>61</v>
          </cell>
          <cell r="H339" t="str">
            <v>ASP</v>
          </cell>
        </row>
        <row r="340">
          <cell r="C340" t="str">
            <v>KMCO</v>
          </cell>
          <cell r="D340">
            <v>12004</v>
          </cell>
          <cell r="E340">
            <v>3659</v>
          </cell>
          <cell r="F340">
            <v>200</v>
          </cell>
          <cell r="G340">
            <v>61</v>
          </cell>
          <cell r="H340" t="str">
            <v>CON</v>
          </cell>
        </row>
        <row r="341">
          <cell r="C341" t="str">
            <v>KSLC</v>
          </cell>
          <cell r="D341">
            <v>12004</v>
          </cell>
          <cell r="E341">
            <v>3659</v>
          </cell>
          <cell r="F341">
            <v>150</v>
          </cell>
          <cell r="G341">
            <v>46</v>
          </cell>
          <cell r="H341" t="str">
            <v>ASP</v>
          </cell>
        </row>
        <row r="342">
          <cell r="C342" t="str">
            <v>OIBK</v>
          </cell>
          <cell r="D342">
            <v>12004</v>
          </cell>
          <cell r="E342">
            <v>3659</v>
          </cell>
          <cell r="F342">
            <v>215</v>
          </cell>
          <cell r="G342">
            <v>66</v>
          </cell>
          <cell r="H342" t="str">
            <v>ASP</v>
          </cell>
        </row>
        <row r="343">
          <cell r="C343" t="str">
            <v>OIBK</v>
          </cell>
          <cell r="D343">
            <v>12004</v>
          </cell>
          <cell r="E343">
            <v>3659</v>
          </cell>
          <cell r="F343">
            <v>148</v>
          </cell>
          <cell r="G343">
            <v>45</v>
          </cell>
          <cell r="H343" t="str">
            <v>ASP</v>
          </cell>
        </row>
        <row r="344">
          <cell r="C344" t="str">
            <v>FJDG</v>
          </cell>
          <cell r="D344">
            <v>12003</v>
          </cell>
          <cell r="E344">
            <v>3659</v>
          </cell>
          <cell r="F344">
            <v>200</v>
          </cell>
          <cell r="G344">
            <v>61</v>
          </cell>
          <cell r="H344" t="str">
            <v>CON</v>
          </cell>
        </row>
        <row r="345">
          <cell r="C345" t="str">
            <v>KDTW</v>
          </cell>
          <cell r="D345">
            <v>12003</v>
          </cell>
          <cell r="E345">
            <v>3659</v>
          </cell>
          <cell r="F345">
            <v>200</v>
          </cell>
          <cell r="G345">
            <v>61</v>
          </cell>
          <cell r="H345" t="str">
            <v>CON</v>
          </cell>
        </row>
        <row r="346">
          <cell r="C346" t="str">
            <v>KPMD</v>
          </cell>
          <cell r="D346">
            <v>12002</v>
          </cell>
          <cell r="E346">
            <v>3658</v>
          </cell>
          <cell r="F346">
            <v>150</v>
          </cell>
          <cell r="G346">
            <v>46</v>
          </cell>
          <cell r="H346" t="str">
            <v>CON</v>
          </cell>
        </row>
        <row r="347">
          <cell r="C347" t="str">
            <v>KTNX</v>
          </cell>
          <cell r="D347">
            <v>12002</v>
          </cell>
          <cell r="E347">
            <v>3658</v>
          </cell>
          <cell r="F347">
            <v>150</v>
          </cell>
          <cell r="G347">
            <v>46</v>
          </cell>
          <cell r="H347" t="str">
            <v>CON</v>
          </cell>
        </row>
        <row r="348">
          <cell r="C348" t="str">
            <v>EGLL</v>
          </cell>
          <cell r="D348">
            <v>12001</v>
          </cell>
          <cell r="E348">
            <v>3658</v>
          </cell>
          <cell r="F348">
            <v>148</v>
          </cell>
          <cell r="G348">
            <v>45</v>
          </cell>
          <cell r="H348" t="str">
            <v>ASP</v>
          </cell>
        </row>
        <row r="349">
          <cell r="C349" t="str">
            <v>KFHU</v>
          </cell>
          <cell r="D349">
            <v>12001</v>
          </cell>
          <cell r="E349">
            <v>3658</v>
          </cell>
          <cell r="F349">
            <v>150</v>
          </cell>
          <cell r="G349">
            <v>46</v>
          </cell>
          <cell r="H349" t="str">
            <v>CON</v>
          </cell>
        </row>
        <row r="350">
          <cell r="C350" t="str">
            <v>KIAH</v>
          </cell>
          <cell r="D350">
            <v>12001</v>
          </cell>
          <cell r="E350">
            <v>3658</v>
          </cell>
          <cell r="F350">
            <v>150</v>
          </cell>
          <cell r="G350">
            <v>46</v>
          </cell>
          <cell r="H350" t="str">
            <v>CON</v>
          </cell>
        </row>
        <row r="351">
          <cell r="C351" t="str">
            <v>KPMD</v>
          </cell>
          <cell r="D351">
            <v>12001</v>
          </cell>
          <cell r="E351">
            <v>3658</v>
          </cell>
          <cell r="F351">
            <v>150</v>
          </cell>
          <cell r="G351">
            <v>46</v>
          </cell>
          <cell r="H351" t="str">
            <v>CON</v>
          </cell>
        </row>
        <row r="352">
          <cell r="C352" t="str">
            <v>KWRB</v>
          </cell>
          <cell r="D352">
            <v>12001</v>
          </cell>
          <cell r="E352">
            <v>3658</v>
          </cell>
          <cell r="F352">
            <v>300</v>
          </cell>
          <cell r="G352">
            <v>91</v>
          </cell>
          <cell r="H352" t="str">
            <v>PEM</v>
          </cell>
        </row>
        <row r="353">
          <cell r="C353" t="str">
            <v>LETO</v>
          </cell>
          <cell r="D353">
            <v>12001</v>
          </cell>
          <cell r="E353">
            <v>3658</v>
          </cell>
          <cell r="F353">
            <v>217</v>
          </cell>
          <cell r="G353">
            <v>66</v>
          </cell>
          <cell r="H353" t="str">
            <v>ASP</v>
          </cell>
        </row>
        <row r="354">
          <cell r="C354" t="str">
            <v>OPIS</v>
          </cell>
          <cell r="D354">
            <v>12001</v>
          </cell>
          <cell r="E354">
            <v>3658</v>
          </cell>
          <cell r="F354">
            <v>147</v>
          </cell>
          <cell r="G354">
            <v>45</v>
          </cell>
          <cell r="H354" t="str">
            <v>ASP</v>
          </cell>
        </row>
        <row r="355">
          <cell r="C355" t="str">
            <v>OPIS</v>
          </cell>
          <cell r="D355">
            <v>12001</v>
          </cell>
          <cell r="E355">
            <v>3658</v>
          </cell>
          <cell r="F355">
            <v>197</v>
          </cell>
          <cell r="G355">
            <v>60</v>
          </cell>
          <cell r="H355" t="str">
            <v>ASP</v>
          </cell>
        </row>
        <row r="356">
          <cell r="C356" t="str">
            <v>VOMM</v>
          </cell>
          <cell r="D356">
            <v>12001</v>
          </cell>
          <cell r="E356">
            <v>3658</v>
          </cell>
          <cell r="F356">
            <v>148</v>
          </cell>
          <cell r="G356">
            <v>45</v>
          </cell>
          <cell r="H356" t="str">
            <v>ASP</v>
          </cell>
        </row>
        <row r="357">
          <cell r="C357" t="str">
            <v>CYMX</v>
          </cell>
          <cell r="D357">
            <v>12000</v>
          </cell>
          <cell r="E357">
            <v>3658</v>
          </cell>
          <cell r="F357">
            <v>200</v>
          </cell>
          <cell r="G357">
            <v>61</v>
          </cell>
          <cell r="H357" t="str">
            <v>CON</v>
          </cell>
        </row>
        <row r="358">
          <cell r="C358" t="str">
            <v>HUEN</v>
          </cell>
          <cell r="D358">
            <v>12000</v>
          </cell>
          <cell r="E358">
            <v>3658</v>
          </cell>
          <cell r="F358">
            <v>150</v>
          </cell>
          <cell r="G358">
            <v>46</v>
          </cell>
          <cell r="H358" t="str">
            <v>ASP</v>
          </cell>
        </row>
        <row r="359">
          <cell r="C359" t="str">
            <v>KBAB</v>
          </cell>
          <cell r="D359">
            <v>12000</v>
          </cell>
          <cell r="E359">
            <v>3658</v>
          </cell>
          <cell r="F359">
            <v>300</v>
          </cell>
          <cell r="G359">
            <v>91</v>
          </cell>
          <cell r="H359" t="str">
            <v>CON</v>
          </cell>
        </row>
        <row r="360">
          <cell r="C360" t="str">
            <v>KCBM</v>
          </cell>
          <cell r="D360">
            <v>12000</v>
          </cell>
          <cell r="E360">
            <v>3658</v>
          </cell>
          <cell r="F360">
            <v>300</v>
          </cell>
          <cell r="G360">
            <v>91</v>
          </cell>
          <cell r="H360" t="str">
            <v>PEM</v>
          </cell>
        </row>
        <row r="361">
          <cell r="C361" t="str">
            <v>KCVG</v>
          </cell>
          <cell r="D361">
            <v>12000</v>
          </cell>
          <cell r="E361">
            <v>3658</v>
          </cell>
          <cell r="F361">
            <v>150</v>
          </cell>
          <cell r="G361">
            <v>46</v>
          </cell>
          <cell r="H361" t="str">
            <v>PEM</v>
          </cell>
        </row>
        <row r="362">
          <cell r="C362" t="str">
            <v>KDEN</v>
          </cell>
          <cell r="D362">
            <v>12000</v>
          </cell>
          <cell r="E362">
            <v>3658</v>
          </cell>
          <cell r="F362">
            <v>150</v>
          </cell>
          <cell r="G362">
            <v>46</v>
          </cell>
          <cell r="H362" t="str">
            <v>CON</v>
          </cell>
        </row>
        <row r="363">
          <cell r="C363" t="str">
            <v>KDEN</v>
          </cell>
          <cell r="D363">
            <v>12000</v>
          </cell>
          <cell r="E363">
            <v>3658</v>
          </cell>
          <cell r="F363">
            <v>150</v>
          </cell>
          <cell r="G363">
            <v>46</v>
          </cell>
          <cell r="H363" t="str">
            <v>CON</v>
          </cell>
        </row>
        <row r="364">
          <cell r="C364" t="str">
            <v>KDEN</v>
          </cell>
          <cell r="D364">
            <v>12000</v>
          </cell>
          <cell r="E364">
            <v>3658</v>
          </cell>
          <cell r="F364">
            <v>150</v>
          </cell>
          <cell r="G364">
            <v>46</v>
          </cell>
          <cell r="H364" t="str">
            <v>CON</v>
          </cell>
        </row>
        <row r="365">
          <cell r="C365" t="str">
            <v>KDEN</v>
          </cell>
          <cell r="D365">
            <v>12000</v>
          </cell>
          <cell r="E365">
            <v>3658</v>
          </cell>
          <cell r="F365">
            <v>150</v>
          </cell>
          <cell r="G365">
            <v>46</v>
          </cell>
          <cell r="H365" t="str">
            <v>CON</v>
          </cell>
        </row>
        <row r="366">
          <cell r="C366" t="str">
            <v>KDEN</v>
          </cell>
          <cell r="D366">
            <v>12000</v>
          </cell>
          <cell r="E366">
            <v>3658</v>
          </cell>
          <cell r="F366">
            <v>150</v>
          </cell>
          <cell r="G366">
            <v>46</v>
          </cell>
          <cell r="H366" t="str">
            <v>CON</v>
          </cell>
        </row>
        <row r="367">
          <cell r="C367" t="str">
            <v>KEDW</v>
          </cell>
          <cell r="D367">
            <v>12000</v>
          </cell>
          <cell r="E367">
            <v>3658</v>
          </cell>
          <cell r="F367">
            <v>200</v>
          </cell>
          <cell r="G367">
            <v>61</v>
          </cell>
          <cell r="H367" t="str">
            <v>ASPH</v>
          </cell>
        </row>
        <row r="368">
          <cell r="C368" t="str">
            <v>KFWA</v>
          </cell>
          <cell r="D368">
            <v>12000</v>
          </cell>
          <cell r="E368">
            <v>3658</v>
          </cell>
          <cell r="F368">
            <v>150</v>
          </cell>
          <cell r="G368">
            <v>46</v>
          </cell>
          <cell r="H368" t="str">
            <v>PEM</v>
          </cell>
        </row>
        <row r="369">
          <cell r="C369" t="str">
            <v>KIAB</v>
          </cell>
          <cell r="D369">
            <v>12000</v>
          </cell>
          <cell r="E369">
            <v>3658</v>
          </cell>
          <cell r="F369">
            <v>200</v>
          </cell>
          <cell r="G369">
            <v>61</v>
          </cell>
          <cell r="H369" t="str">
            <v>CON</v>
          </cell>
        </row>
        <row r="370">
          <cell r="C370" t="str">
            <v>KIAB</v>
          </cell>
          <cell r="D370">
            <v>12000</v>
          </cell>
          <cell r="E370">
            <v>3658</v>
          </cell>
          <cell r="F370">
            <v>300</v>
          </cell>
          <cell r="G370">
            <v>91</v>
          </cell>
          <cell r="H370" t="str">
            <v>PEM</v>
          </cell>
        </row>
        <row r="371">
          <cell r="C371" t="str">
            <v>KLRF</v>
          </cell>
          <cell r="D371">
            <v>12000</v>
          </cell>
          <cell r="E371">
            <v>3658</v>
          </cell>
          <cell r="F371">
            <v>200</v>
          </cell>
          <cell r="G371">
            <v>61</v>
          </cell>
          <cell r="H371" t="str">
            <v>CON</v>
          </cell>
        </row>
        <row r="372">
          <cell r="C372" t="str">
            <v>KNFW</v>
          </cell>
          <cell r="D372">
            <v>12000</v>
          </cell>
          <cell r="E372">
            <v>3658</v>
          </cell>
          <cell r="F372">
            <v>200</v>
          </cell>
          <cell r="G372">
            <v>61</v>
          </cell>
          <cell r="H372" t="str">
            <v>CON</v>
          </cell>
        </row>
        <row r="373">
          <cell r="C373" t="str">
            <v>KNKX</v>
          </cell>
          <cell r="D373">
            <v>12000</v>
          </cell>
          <cell r="E373">
            <v>3658</v>
          </cell>
          <cell r="F373">
            <v>200</v>
          </cell>
          <cell r="G373">
            <v>61</v>
          </cell>
          <cell r="H373" t="str">
            <v>CON</v>
          </cell>
        </row>
        <row r="374">
          <cell r="C374" t="str">
            <v>KRSW</v>
          </cell>
          <cell r="D374">
            <v>12000</v>
          </cell>
          <cell r="E374">
            <v>3658</v>
          </cell>
          <cell r="F374">
            <v>150</v>
          </cell>
          <cell r="G374">
            <v>46</v>
          </cell>
          <cell r="H374" t="str">
            <v>ASP</v>
          </cell>
        </row>
        <row r="375">
          <cell r="C375" t="str">
            <v>KSLC</v>
          </cell>
          <cell r="D375">
            <v>12000</v>
          </cell>
          <cell r="E375">
            <v>3658</v>
          </cell>
          <cell r="F375">
            <v>150</v>
          </cell>
          <cell r="G375">
            <v>46</v>
          </cell>
          <cell r="H375" t="str">
            <v>CON</v>
          </cell>
        </row>
        <row r="376">
          <cell r="C376" t="str">
            <v>OPQT</v>
          </cell>
          <cell r="D376">
            <v>12000</v>
          </cell>
          <cell r="E376">
            <v>3658</v>
          </cell>
          <cell r="F376">
            <v>150</v>
          </cell>
          <cell r="G376">
            <v>46</v>
          </cell>
          <cell r="H376" t="str">
            <v>ASP</v>
          </cell>
        </row>
        <row r="377">
          <cell r="C377" t="str">
            <v>PHNL</v>
          </cell>
          <cell r="D377">
            <v>12000</v>
          </cell>
          <cell r="E377">
            <v>3658</v>
          </cell>
          <cell r="F377">
            <v>200</v>
          </cell>
          <cell r="G377">
            <v>61</v>
          </cell>
          <cell r="H377" t="str">
            <v>ASPH-G</v>
          </cell>
        </row>
        <row r="378">
          <cell r="C378" t="str">
            <v>RCMQ</v>
          </cell>
          <cell r="D378">
            <v>12000</v>
          </cell>
          <cell r="E378">
            <v>3658</v>
          </cell>
          <cell r="F378">
            <v>148</v>
          </cell>
          <cell r="G378">
            <v>45</v>
          </cell>
          <cell r="H378" t="str">
            <v>CON</v>
          </cell>
        </row>
        <row r="379">
          <cell r="C379" t="str">
            <v>US-0257</v>
          </cell>
          <cell r="D379">
            <v>12000</v>
          </cell>
          <cell r="E379">
            <v>3658</v>
          </cell>
          <cell r="F379">
            <v>200</v>
          </cell>
          <cell r="G379">
            <v>61</v>
          </cell>
          <cell r="H379" t="str">
            <v>concrete</v>
          </cell>
        </row>
        <row r="380">
          <cell r="C380" t="str">
            <v>VRMG</v>
          </cell>
          <cell r="D380">
            <v>12000</v>
          </cell>
          <cell r="E380">
            <v>3658</v>
          </cell>
          <cell r="F380">
            <v>165</v>
          </cell>
          <cell r="G380">
            <v>50</v>
          </cell>
          <cell r="H380" t="str">
            <v>CON</v>
          </cell>
        </row>
        <row r="381">
          <cell r="C381" t="str">
            <v>VYEL</v>
          </cell>
          <cell r="D381">
            <v>12000</v>
          </cell>
          <cell r="E381">
            <v>3658</v>
          </cell>
          <cell r="F381">
            <v>500</v>
          </cell>
          <cell r="G381">
            <v>152</v>
          </cell>
          <cell r="H381" t="str">
            <v>CON</v>
          </cell>
        </row>
        <row r="382">
          <cell r="C382" t="str">
            <v>WBSB</v>
          </cell>
          <cell r="D382">
            <v>12000</v>
          </cell>
          <cell r="E382">
            <v>3658</v>
          </cell>
          <cell r="F382">
            <v>150</v>
          </cell>
          <cell r="G382">
            <v>46</v>
          </cell>
          <cell r="H382" t="str">
            <v>ASP</v>
          </cell>
        </row>
        <row r="383">
          <cell r="C383" t="str">
            <v>YMML</v>
          </cell>
          <cell r="D383">
            <v>11998</v>
          </cell>
          <cell r="E383">
            <v>3657</v>
          </cell>
          <cell r="F383">
            <v>197</v>
          </cell>
          <cell r="G383">
            <v>60</v>
          </cell>
          <cell r="H383" t="str">
            <v>ASP</v>
          </cell>
        </row>
        <row r="384">
          <cell r="C384" t="str">
            <v>KNTU</v>
          </cell>
          <cell r="D384">
            <v>11997</v>
          </cell>
          <cell r="E384">
            <v>3657</v>
          </cell>
          <cell r="F384">
            <v>200</v>
          </cell>
          <cell r="G384">
            <v>61</v>
          </cell>
          <cell r="H384" t="str">
            <v>PEM</v>
          </cell>
        </row>
        <row r="385">
          <cell r="C385" t="str">
            <v>HL57</v>
          </cell>
          <cell r="D385">
            <v>11975</v>
          </cell>
          <cell r="E385">
            <v>3650</v>
          </cell>
          <cell r="F385">
            <v>230</v>
          </cell>
          <cell r="G385">
            <v>70</v>
          </cell>
          <cell r="H385" t="str">
            <v>ASP</v>
          </cell>
        </row>
        <row r="386">
          <cell r="C386" t="str">
            <v>LFPO</v>
          </cell>
          <cell r="D386">
            <v>11975</v>
          </cell>
          <cell r="E386">
            <v>3650</v>
          </cell>
          <cell r="F386">
            <v>148</v>
          </cell>
          <cell r="G386">
            <v>45</v>
          </cell>
          <cell r="H386" t="str">
            <v>ASP</v>
          </cell>
        </row>
        <row r="387">
          <cell r="C387" t="str">
            <v>OESH</v>
          </cell>
          <cell r="D387">
            <v>11975</v>
          </cell>
          <cell r="E387">
            <v>3650</v>
          </cell>
          <cell r="F387">
            <v>147</v>
          </cell>
          <cell r="G387">
            <v>45</v>
          </cell>
          <cell r="H387" t="str">
            <v>ASP</v>
          </cell>
        </row>
        <row r="388">
          <cell r="C388" t="str">
            <v>OPQT</v>
          </cell>
          <cell r="D388">
            <v>11970</v>
          </cell>
          <cell r="E388">
            <v>3648</v>
          </cell>
          <cell r="F388">
            <v>100</v>
          </cell>
          <cell r="G388">
            <v>30</v>
          </cell>
          <cell r="H388" t="str">
            <v>ASP</v>
          </cell>
        </row>
        <row r="389">
          <cell r="C389" t="str">
            <v>VYHL</v>
          </cell>
          <cell r="D389">
            <v>11970</v>
          </cell>
          <cell r="E389">
            <v>3648</v>
          </cell>
          <cell r="F389">
            <v>200</v>
          </cell>
          <cell r="G389">
            <v>61</v>
          </cell>
          <cell r="H389" t="str">
            <v>CON</v>
          </cell>
        </row>
        <row r="390">
          <cell r="C390" t="str">
            <v>RCPO</v>
          </cell>
          <cell r="D390">
            <v>11955</v>
          </cell>
          <cell r="E390">
            <v>3644</v>
          </cell>
          <cell r="F390">
            <v>148</v>
          </cell>
          <cell r="G390">
            <v>45</v>
          </cell>
          <cell r="H390" t="str">
            <v>PEM</v>
          </cell>
        </row>
        <row r="391">
          <cell r="C391" t="str">
            <v>UMMS</v>
          </cell>
          <cell r="D391">
            <v>11946</v>
          </cell>
          <cell r="E391">
            <v>3641</v>
          </cell>
          <cell r="F391">
            <v>197</v>
          </cell>
          <cell r="G391">
            <v>60</v>
          </cell>
          <cell r="H391" t="str">
            <v>CON</v>
          </cell>
        </row>
        <row r="392">
          <cell r="C392" t="str">
            <v>OPSD</v>
          </cell>
          <cell r="D392">
            <v>11944</v>
          </cell>
          <cell r="E392">
            <v>3641</v>
          </cell>
          <cell r="F392">
            <v>100</v>
          </cell>
          <cell r="G392">
            <v>30</v>
          </cell>
          <cell r="H392" t="str">
            <v>ASP</v>
          </cell>
        </row>
        <row r="393">
          <cell r="C393" t="str">
            <v>HECW</v>
          </cell>
          <cell r="D393">
            <v>11939</v>
          </cell>
          <cell r="E393">
            <v>3639</v>
          </cell>
          <cell r="F393">
            <v>196</v>
          </cell>
          <cell r="G393">
            <v>60</v>
          </cell>
          <cell r="H393" t="str">
            <v>ASP</v>
          </cell>
        </row>
        <row r="394">
          <cell r="C394" t="str">
            <v>KLCK</v>
          </cell>
          <cell r="D394">
            <v>11937</v>
          </cell>
          <cell r="E394">
            <v>3638</v>
          </cell>
          <cell r="F394">
            <v>150</v>
          </cell>
          <cell r="G394">
            <v>46</v>
          </cell>
          <cell r="H394" t="str">
            <v>ASP</v>
          </cell>
        </row>
        <row r="395">
          <cell r="C395" t="str">
            <v>EBBR</v>
          </cell>
          <cell r="D395">
            <v>11936</v>
          </cell>
          <cell r="E395">
            <v>3638</v>
          </cell>
          <cell r="F395">
            <v>148</v>
          </cell>
          <cell r="G395">
            <v>45</v>
          </cell>
          <cell r="H395" t="str">
            <v>ASP</v>
          </cell>
        </row>
        <row r="396">
          <cell r="C396" t="str">
            <v>NZAA</v>
          </cell>
          <cell r="D396">
            <v>11926</v>
          </cell>
          <cell r="E396">
            <v>3635</v>
          </cell>
          <cell r="F396">
            <v>148</v>
          </cell>
          <cell r="G396">
            <v>45</v>
          </cell>
          <cell r="H396" t="str">
            <v>CON</v>
          </cell>
        </row>
        <row r="397">
          <cell r="C397" t="str">
            <v>KSEA</v>
          </cell>
          <cell r="D397">
            <v>11900</v>
          </cell>
          <cell r="E397">
            <v>3627</v>
          </cell>
          <cell r="F397">
            <v>150</v>
          </cell>
          <cell r="G397">
            <v>46</v>
          </cell>
          <cell r="H397" t="str">
            <v>ASP</v>
          </cell>
        </row>
        <row r="398">
          <cell r="C398" t="str">
            <v>VECC</v>
          </cell>
          <cell r="D398">
            <v>11900</v>
          </cell>
          <cell r="E398">
            <v>3627</v>
          </cell>
          <cell r="F398">
            <v>150</v>
          </cell>
          <cell r="G398">
            <v>46</v>
          </cell>
          <cell r="H398" t="str">
            <v>ASP</v>
          </cell>
        </row>
        <row r="399">
          <cell r="C399" t="str">
            <v>KATL</v>
          </cell>
          <cell r="D399">
            <v>11890</v>
          </cell>
          <cell r="E399">
            <v>3624</v>
          </cell>
          <cell r="F399">
            <v>150</v>
          </cell>
          <cell r="G399">
            <v>46</v>
          </cell>
          <cell r="H399" t="str">
            <v>CON</v>
          </cell>
        </row>
        <row r="400">
          <cell r="C400" t="str">
            <v>DAAK</v>
          </cell>
          <cell r="D400">
            <v>11883</v>
          </cell>
          <cell r="E400">
            <v>3622</v>
          </cell>
          <cell r="F400">
            <v>148</v>
          </cell>
          <cell r="G400">
            <v>45</v>
          </cell>
          <cell r="H400" t="str">
            <v>CON</v>
          </cell>
        </row>
        <row r="401">
          <cell r="C401" t="str">
            <v>KSFO</v>
          </cell>
          <cell r="D401">
            <v>11870</v>
          </cell>
          <cell r="E401">
            <v>3618</v>
          </cell>
          <cell r="F401">
            <v>200</v>
          </cell>
          <cell r="G401">
            <v>61</v>
          </cell>
          <cell r="H401" t="str">
            <v>ASP</v>
          </cell>
        </row>
        <row r="402">
          <cell r="C402" t="str">
            <v>OSKL</v>
          </cell>
          <cell r="D402">
            <v>11860</v>
          </cell>
          <cell r="E402">
            <v>3615</v>
          </cell>
          <cell r="F402">
            <v>150</v>
          </cell>
          <cell r="G402">
            <v>46</v>
          </cell>
          <cell r="H402" t="str">
            <v>ASP</v>
          </cell>
        </row>
        <row r="403">
          <cell r="C403" t="str">
            <v>DNAA</v>
          </cell>
          <cell r="D403">
            <v>11842</v>
          </cell>
          <cell r="E403">
            <v>3609</v>
          </cell>
          <cell r="F403">
            <v>197</v>
          </cell>
          <cell r="G403">
            <v>60</v>
          </cell>
          <cell r="H403" t="str">
            <v>ASP</v>
          </cell>
        </row>
        <row r="404">
          <cell r="C404" t="str">
            <v>ZSFZ</v>
          </cell>
          <cell r="D404">
            <v>11841</v>
          </cell>
          <cell r="E404">
            <v>3609</v>
          </cell>
          <cell r="F404">
            <v>150</v>
          </cell>
          <cell r="G404">
            <v>46</v>
          </cell>
          <cell r="H404" t="str">
            <v>CON</v>
          </cell>
        </row>
        <row r="405">
          <cell r="C405" t="str">
            <v>HL59</v>
          </cell>
          <cell r="D405">
            <v>11838</v>
          </cell>
          <cell r="E405">
            <v>3608</v>
          </cell>
          <cell r="F405">
            <v>148</v>
          </cell>
          <cell r="G405">
            <v>45</v>
          </cell>
          <cell r="H405" t="str">
            <v>CON</v>
          </cell>
        </row>
        <row r="406">
          <cell r="C406" t="str">
            <v>HTKJ</v>
          </cell>
          <cell r="D406">
            <v>11834</v>
          </cell>
          <cell r="E406">
            <v>3607</v>
          </cell>
          <cell r="F406">
            <v>148</v>
          </cell>
          <cell r="G406">
            <v>45</v>
          </cell>
          <cell r="H406" t="str">
            <v>ASP</v>
          </cell>
        </row>
        <row r="407">
          <cell r="C407" t="str">
            <v>HAMK</v>
          </cell>
          <cell r="D407">
            <v>11825</v>
          </cell>
          <cell r="E407">
            <v>3604</v>
          </cell>
          <cell r="F407">
            <v>142</v>
          </cell>
          <cell r="G407">
            <v>43</v>
          </cell>
          <cell r="H407" t="str">
            <v>ASP</v>
          </cell>
        </row>
        <row r="408">
          <cell r="C408" t="str">
            <v>OITT</v>
          </cell>
          <cell r="D408">
            <v>11825</v>
          </cell>
          <cell r="E408">
            <v>3604</v>
          </cell>
          <cell r="F408">
            <v>148</v>
          </cell>
          <cell r="G408">
            <v>45</v>
          </cell>
          <cell r="H408" t="str">
            <v>CONC</v>
          </cell>
        </row>
        <row r="409">
          <cell r="C409" t="str">
            <v>HLLQ</v>
          </cell>
          <cell r="D409">
            <v>11824</v>
          </cell>
          <cell r="E409">
            <v>3604</v>
          </cell>
          <cell r="F409">
            <v>148</v>
          </cell>
          <cell r="G409">
            <v>45</v>
          </cell>
          <cell r="H409" t="str">
            <v>ASP</v>
          </cell>
        </row>
        <row r="410">
          <cell r="C410" t="str">
            <v>OIBI</v>
          </cell>
          <cell r="D410">
            <v>11823</v>
          </cell>
          <cell r="E410">
            <v>3604</v>
          </cell>
          <cell r="F410">
            <v>148</v>
          </cell>
          <cell r="G410">
            <v>45</v>
          </cell>
          <cell r="H410" t="str">
            <v>ASP</v>
          </cell>
        </row>
        <row r="411">
          <cell r="C411" t="str">
            <v>LFBM</v>
          </cell>
          <cell r="D411">
            <v>11821</v>
          </cell>
          <cell r="E411">
            <v>3603</v>
          </cell>
          <cell r="F411">
            <v>148</v>
          </cell>
          <cell r="G411">
            <v>45</v>
          </cell>
          <cell r="H411" t="str">
            <v>PEM</v>
          </cell>
        </row>
        <row r="412">
          <cell r="C412" t="str">
            <v>KRME</v>
          </cell>
          <cell r="D412">
            <v>11820</v>
          </cell>
          <cell r="E412">
            <v>3603</v>
          </cell>
          <cell r="F412">
            <v>200</v>
          </cell>
          <cell r="G412">
            <v>61</v>
          </cell>
          <cell r="H412" t="str">
            <v>CON</v>
          </cell>
        </row>
        <row r="413">
          <cell r="C413" t="str">
            <v>OAIX</v>
          </cell>
          <cell r="D413">
            <v>11820</v>
          </cell>
          <cell r="E413">
            <v>3603</v>
          </cell>
          <cell r="F413">
            <v>180</v>
          </cell>
          <cell r="G413">
            <v>55</v>
          </cell>
          <cell r="H413" t="str">
            <v>Concrete</v>
          </cell>
        </row>
        <row r="414">
          <cell r="C414" t="str">
            <v>KSWF</v>
          </cell>
          <cell r="D414">
            <v>11818</v>
          </cell>
          <cell r="E414">
            <v>3602</v>
          </cell>
          <cell r="F414">
            <v>150</v>
          </cell>
          <cell r="G414">
            <v>46</v>
          </cell>
          <cell r="H414" t="str">
            <v>ASP</v>
          </cell>
        </row>
        <row r="415">
          <cell r="C415" t="str">
            <v>LIRF</v>
          </cell>
          <cell r="D415">
            <v>11818</v>
          </cell>
          <cell r="E415">
            <v>3602</v>
          </cell>
          <cell r="F415">
            <v>148</v>
          </cell>
          <cell r="G415">
            <v>45</v>
          </cell>
          <cell r="H415" t="str">
            <v>ASP</v>
          </cell>
        </row>
        <row r="416">
          <cell r="C416" t="str">
            <v>UNNT</v>
          </cell>
          <cell r="D416">
            <v>11818</v>
          </cell>
          <cell r="E416">
            <v>3602</v>
          </cell>
          <cell r="F416">
            <v>148</v>
          </cell>
          <cell r="G416">
            <v>45</v>
          </cell>
          <cell r="H416" t="str">
            <v>ASP</v>
          </cell>
        </row>
        <row r="417">
          <cell r="C417" t="str">
            <v>HLLT</v>
          </cell>
          <cell r="D417">
            <v>11815</v>
          </cell>
          <cell r="E417">
            <v>3601</v>
          </cell>
          <cell r="F417">
            <v>145</v>
          </cell>
          <cell r="G417">
            <v>44</v>
          </cell>
          <cell r="H417" t="str">
            <v>ASP</v>
          </cell>
        </row>
        <row r="418">
          <cell r="C418" t="str">
            <v>WIII</v>
          </cell>
          <cell r="D418">
            <v>11812</v>
          </cell>
          <cell r="E418">
            <v>3600</v>
          </cell>
          <cell r="F418">
            <v>197</v>
          </cell>
          <cell r="G418">
            <v>60</v>
          </cell>
          <cell r="H418" t="str">
            <v>CON</v>
          </cell>
        </row>
        <row r="419">
          <cell r="C419" t="str">
            <v>ZSJN</v>
          </cell>
          <cell r="D419">
            <v>11812</v>
          </cell>
          <cell r="E419">
            <v>3600</v>
          </cell>
          <cell r="F419">
            <v>148</v>
          </cell>
          <cell r="G419">
            <v>45</v>
          </cell>
          <cell r="H419" t="str">
            <v>CON</v>
          </cell>
        </row>
        <row r="420">
          <cell r="C420" t="str">
            <v>DAAT</v>
          </cell>
          <cell r="D420">
            <v>11811</v>
          </cell>
          <cell r="E420">
            <v>3600</v>
          </cell>
          <cell r="F420">
            <v>148</v>
          </cell>
          <cell r="G420">
            <v>45</v>
          </cell>
          <cell r="H420" t="str">
            <v>ASP</v>
          </cell>
        </row>
        <row r="421">
          <cell r="C421" t="str">
            <v>EDDB</v>
          </cell>
          <cell r="D421">
            <v>11811</v>
          </cell>
          <cell r="E421">
            <v>3600</v>
          </cell>
          <cell r="F421">
            <v>148</v>
          </cell>
          <cell r="G421">
            <v>45</v>
          </cell>
          <cell r="H421" t="str">
            <v>CON</v>
          </cell>
        </row>
        <row r="422">
          <cell r="C422" t="str">
            <v>EDDP</v>
          </cell>
          <cell r="D422">
            <v>11811</v>
          </cell>
          <cell r="E422">
            <v>3600</v>
          </cell>
          <cell r="F422">
            <v>148</v>
          </cell>
          <cell r="G422">
            <v>45</v>
          </cell>
          <cell r="H422" t="str">
            <v>CON</v>
          </cell>
        </row>
        <row r="423">
          <cell r="C423" t="str">
            <v>EDDP</v>
          </cell>
          <cell r="D423">
            <v>11811</v>
          </cell>
          <cell r="E423">
            <v>3600</v>
          </cell>
          <cell r="F423">
            <v>198</v>
          </cell>
          <cell r="G423">
            <v>60</v>
          </cell>
          <cell r="H423" t="str">
            <v>CON</v>
          </cell>
        </row>
        <row r="424">
          <cell r="C424" t="str">
            <v>EKCH</v>
          </cell>
          <cell r="D424">
            <v>11811</v>
          </cell>
          <cell r="E424">
            <v>3600</v>
          </cell>
          <cell r="F424">
            <v>148</v>
          </cell>
          <cell r="G424">
            <v>45</v>
          </cell>
          <cell r="H424" t="str">
            <v>ASP</v>
          </cell>
        </row>
        <row r="425">
          <cell r="C425" t="str">
            <v>ENGM</v>
          </cell>
          <cell r="D425">
            <v>11811</v>
          </cell>
          <cell r="E425">
            <v>3600</v>
          </cell>
          <cell r="F425">
            <v>148</v>
          </cell>
          <cell r="G425">
            <v>45</v>
          </cell>
          <cell r="H425" t="str">
            <v>ASP</v>
          </cell>
        </row>
        <row r="426">
          <cell r="C426" t="str">
            <v>FDSK</v>
          </cell>
          <cell r="D426">
            <v>11811</v>
          </cell>
          <cell r="E426">
            <v>3600</v>
          </cell>
          <cell r="F426">
            <v>197</v>
          </cell>
          <cell r="G426">
            <v>60</v>
          </cell>
          <cell r="H426" t="str">
            <v>ASP</v>
          </cell>
        </row>
        <row r="427">
          <cell r="C427" t="str">
            <v>GBYD</v>
          </cell>
          <cell r="D427">
            <v>11811</v>
          </cell>
          <cell r="E427">
            <v>3600</v>
          </cell>
          <cell r="F427">
            <v>148</v>
          </cell>
          <cell r="G427">
            <v>45</v>
          </cell>
          <cell r="H427" t="str">
            <v>ASP</v>
          </cell>
        </row>
        <row r="428">
          <cell r="C428" t="str">
            <v>HBBA</v>
          </cell>
          <cell r="D428">
            <v>11811</v>
          </cell>
          <cell r="E428">
            <v>3600</v>
          </cell>
          <cell r="F428">
            <v>148</v>
          </cell>
          <cell r="G428">
            <v>45</v>
          </cell>
          <cell r="H428" t="str">
            <v>ASP</v>
          </cell>
        </row>
        <row r="429">
          <cell r="C429" t="str">
            <v>HL70</v>
          </cell>
          <cell r="D429">
            <v>11811</v>
          </cell>
          <cell r="E429">
            <v>3600</v>
          </cell>
          <cell r="F429">
            <v>148</v>
          </cell>
          <cell r="G429">
            <v>45</v>
          </cell>
          <cell r="H429" t="str">
            <v>ASP</v>
          </cell>
        </row>
        <row r="430">
          <cell r="C430" t="str">
            <v>HLGT</v>
          </cell>
          <cell r="D430">
            <v>11811</v>
          </cell>
          <cell r="E430">
            <v>3600</v>
          </cell>
          <cell r="F430">
            <v>148</v>
          </cell>
          <cell r="G430">
            <v>45</v>
          </cell>
          <cell r="H430" t="str">
            <v>ASP</v>
          </cell>
        </row>
        <row r="431">
          <cell r="C431" t="str">
            <v>HLTD</v>
          </cell>
          <cell r="D431">
            <v>11811</v>
          </cell>
          <cell r="E431">
            <v>3600</v>
          </cell>
          <cell r="F431">
            <v>148</v>
          </cell>
          <cell r="G431">
            <v>45</v>
          </cell>
          <cell r="H431" t="str">
            <v>ASP</v>
          </cell>
        </row>
        <row r="432">
          <cell r="C432" t="str">
            <v>LBSF</v>
          </cell>
          <cell r="D432">
            <v>11811</v>
          </cell>
          <cell r="E432">
            <v>3600</v>
          </cell>
          <cell r="F432">
            <v>147</v>
          </cell>
          <cell r="G432">
            <v>45</v>
          </cell>
          <cell r="H432" t="str">
            <v>ASP</v>
          </cell>
        </row>
        <row r="433">
          <cell r="C433" t="str">
            <v>LOWW</v>
          </cell>
          <cell r="D433">
            <v>11811</v>
          </cell>
          <cell r="E433">
            <v>3600</v>
          </cell>
          <cell r="F433">
            <v>148</v>
          </cell>
          <cell r="G433">
            <v>45</v>
          </cell>
          <cell r="H433" t="str">
            <v>ASP</v>
          </cell>
        </row>
        <row r="434">
          <cell r="C434" t="str">
            <v>MMPB</v>
          </cell>
          <cell r="D434">
            <v>11811</v>
          </cell>
          <cell r="E434">
            <v>3600</v>
          </cell>
          <cell r="F434">
            <v>148</v>
          </cell>
          <cell r="G434">
            <v>45</v>
          </cell>
          <cell r="H434" t="str">
            <v>ASP</v>
          </cell>
        </row>
        <row r="435">
          <cell r="C435" t="str">
            <v>OEDR</v>
          </cell>
          <cell r="D435">
            <v>11811</v>
          </cell>
          <cell r="E435">
            <v>3600</v>
          </cell>
          <cell r="F435">
            <v>148</v>
          </cell>
          <cell r="G435">
            <v>45</v>
          </cell>
          <cell r="H435" t="str">
            <v>ASP</v>
          </cell>
        </row>
        <row r="436">
          <cell r="C436" t="str">
            <v>OPST</v>
          </cell>
          <cell r="D436">
            <v>11811</v>
          </cell>
          <cell r="E436">
            <v>3600</v>
          </cell>
          <cell r="F436">
            <v>150</v>
          </cell>
          <cell r="G436">
            <v>46</v>
          </cell>
          <cell r="H436" t="str">
            <v>ASP</v>
          </cell>
        </row>
        <row r="437">
          <cell r="C437" t="str">
            <v>OSDI</v>
          </cell>
          <cell r="D437">
            <v>11811</v>
          </cell>
          <cell r="E437">
            <v>3600</v>
          </cell>
          <cell r="F437">
            <v>148</v>
          </cell>
          <cell r="G437">
            <v>45</v>
          </cell>
          <cell r="H437" t="str">
            <v>ASP</v>
          </cell>
        </row>
        <row r="438">
          <cell r="C438" t="str">
            <v>RKSS</v>
          </cell>
          <cell r="D438">
            <v>11811</v>
          </cell>
          <cell r="E438">
            <v>3600</v>
          </cell>
          <cell r="F438">
            <v>148</v>
          </cell>
          <cell r="G438">
            <v>45</v>
          </cell>
          <cell r="H438" t="str">
            <v>ASP</v>
          </cell>
        </row>
        <row r="439">
          <cell r="C439" t="str">
            <v>SLAL</v>
          </cell>
          <cell r="D439">
            <v>11811</v>
          </cell>
          <cell r="E439">
            <v>3600</v>
          </cell>
          <cell r="G439">
            <v>0</v>
          </cell>
          <cell r="H439" t="str">
            <v>Asphalt</v>
          </cell>
        </row>
        <row r="440">
          <cell r="C440" t="str">
            <v>UELL</v>
          </cell>
          <cell r="D440">
            <v>11811</v>
          </cell>
          <cell r="E440">
            <v>3600</v>
          </cell>
          <cell r="F440">
            <v>148</v>
          </cell>
          <cell r="G440">
            <v>45</v>
          </cell>
          <cell r="H440" t="str">
            <v>CON</v>
          </cell>
        </row>
        <row r="441">
          <cell r="C441" t="str">
            <v>URRP</v>
          </cell>
          <cell r="D441">
            <v>11811</v>
          </cell>
          <cell r="E441">
            <v>3600</v>
          </cell>
          <cell r="G441">
            <v>0</v>
          </cell>
          <cell r="H441" t="str">
            <v>CON</v>
          </cell>
        </row>
        <row r="442">
          <cell r="C442" t="str">
            <v>ZBHH</v>
          </cell>
          <cell r="D442">
            <v>11811</v>
          </cell>
          <cell r="E442">
            <v>3600</v>
          </cell>
          <cell r="F442">
            <v>148</v>
          </cell>
          <cell r="G442">
            <v>45</v>
          </cell>
          <cell r="H442" t="str">
            <v>CON</v>
          </cell>
        </row>
        <row r="443">
          <cell r="C443" t="str">
            <v>ZBHH</v>
          </cell>
          <cell r="D443">
            <v>11811</v>
          </cell>
          <cell r="E443">
            <v>3600</v>
          </cell>
          <cell r="F443">
            <v>148</v>
          </cell>
          <cell r="G443">
            <v>45</v>
          </cell>
          <cell r="H443" t="str">
            <v>CON</v>
          </cell>
        </row>
        <row r="444">
          <cell r="C444" t="str">
            <v>ZGGG</v>
          </cell>
          <cell r="D444">
            <v>11811</v>
          </cell>
          <cell r="E444">
            <v>3600</v>
          </cell>
          <cell r="F444">
            <v>148</v>
          </cell>
          <cell r="G444">
            <v>45</v>
          </cell>
          <cell r="H444" t="str">
            <v>CON</v>
          </cell>
        </row>
        <row r="445">
          <cell r="C445" t="str">
            <v>ZHHH</v>
          </cell>
          <cell r="D445">
            <v>11811</v>
          </cell>
          <cell r="E445">
            <v>3600</v>
          </cell>
          <cell r="F445">
            <v>197</v>
          </cell>
          <cell r="G445">
            <v>60</v>
          </cell>
          <cell r="H445" t="str">
            <v>CONC</v>
          </cell>
        </row>
        <row r="446">
          <cell r="C446" t="str">
            <v>ZJHK</v>
          </cell>
          <cell r="D446">
            <v>11811</v>
          </cell>
          <cell r="E446">
            <v>3600</v>
          </cell>
          <cell r="F446">
            <v>148</v>
          </cell>
          <cell r="G446">
            <v>45</v>
          </cell>
          <cell r="H446" t="str">
            <v>CON</v>
          </cell>
        </row>
        <row r="447">
          <cell r="C447" t="str">
            <v>ZLLL</v>
          </cell>
          <cell r="D447">
            <v>11811</v>
          </cell>
          <cell r="E447">
            <v>3600</v>
          </cell>
          <cell r="F447">
            <v>148</v>
          </cell>
          <cell r="G447">
            <v>45</v>
          </cell>
          <cell r="H447" t="str">
            <v>CON</v>
          </cell>
        </row>
        <row r="448">
          <cell r="C448" t="str">
            <v>ZSHC</v>
          </cell>
          <cell r="D448">
            <v>11811</v>
          </cell>
          <cell r="E448">
            <v>3600</v>
          </cell>
          <cell r="F448">
            <v>148</v>
          </cell>
          <cell r="G448">
            <v>45</v>
          </cell>
          <cell r="H448" t="str">
            <v>CON</v>
          </cell>
        </row>
        <row r="449">
          <cell r="C449" t="str">
            <v>ZSNJ</v>
          </cell>
          <cell r="D449">
            <v>11811</v>
          </cell>
          <cell r="E449">
            <v>3600</v>
          </cell>
          <cell r="F449">
            <v>148</v>
          </cell>
          <cell r="G449">
            <v>45</v>
          </cell>
          <cell r="H449" t="str">
            <v>CON</v>
          </cell>
        </row>
        <row r="450">
          <cell r="C450" t="str">
            <v>ZUCK</v>
          </cell>
          <cell r="D450">
            <v>11811</v>
          </cell>
          <cell r="E450">
            <v>3600</v>
          </cell>
          <cell r="F450">
            <v>148</v>
          </cell>
          <cell r="G450">
            <v>45</v>
          </cell>
          <cell r="H450" t="str">
            <v>CON</v>
          </cell>
        </row>
        <row r="451">
          <cell r="C451" t="str">
            <v>ZULS</v>
          </cell>
          <cell r="D451">
            <v>11811</v>
          </cell>
          <cell r="E451">
            <v>3600</v>
          </cell>
          <cell r="G451">
            <v>0</v>
          </cell>
          <cell r="H451" t="str">
            <v>Concrete</v>
          </cell>
        </row>
        <row r="452">
          <cell r="C452" t="str">
            <v>ZUUU</v>
          </cell>
          <cell r="D452">
            <v>11811</v>
          </cell>
          <cell r="E452">
            <v>3600</v>
          </cell>
          <cell r="F452">
            <v>197</v>
          </cell>
          <cell r="G452">
            <v>60</v>
          </cell>
          <cell r="H452" t="str">
            <v>CON</v>
          </cell>
        </row>
        <row r="453">
          <cell r="C453" t="str">
            <v>ZUXC</v>
          </cell>
          <cell r="D453">
            <v>11811</v>
          </cell>
          <cell r="E453">
            <v>3600</v>
          </cell>
          <cell r="F453">
            <v>164</v>
          </cell>
          <cell r="G453">
            <v>50</v>
          </cell>
          <cell r="H453" t="str">
            <v>CON</v>
          </cell>
        </row>
        <row r="454">
          <cell r="C454" t="str">
            <v>ZWWW</v>
          </cell>
          <cell r="D454">
            <v>11811</v>
          </cell>
          <cell r="E454">
            <v>3600</v>
          </cell>
          <cell r="F454">
            <v>148</v>
          </cell>
          <cell r="G454">
            <v>45</v>
          </cell>
          <cell r="H454" t="str">
            <v>CON</v>
          </cell>
        </row>
        <row r="455">
          <cell r="C455" t="str">
            <v>ZSNJ</v>
          </cell>
          <cell r="D455">
            <v>11810</v>
          </cell>
          <cell r="E455">
            <v>3600</v>
          </cell>
          <cell r="F455">
            <v>197</v>
          </cell>
          <cell r="G455">
            <v>60</v>
          </cell>
          <cell r="H455" t="str">
            <v>CON</v>
          </cell>
        </row>
        <row r="456">
          <cell r="C456" t="str">
            <v>HLGD</v>
          </cell>
          <cell r="D456">
            <v>11807</v>
          </cell>
          <cell r="E456">
            <v>3599</v>
          </cell>
          <cell r="F456">
            <v>148</v>
          </cell>
          <cell r="G456">
            <v>45</v>
          </cell>
          <cell r="H456" t="str">
            <v>ASP</v>
          </cell>
        </row>
        <row r="457">
          <cell r="C457" t="str">
            <v>HLGD</v>
          </cell>
          <cell r="D457">
            <v>11807</v>
          </cell>
          <cell r="E457">
            <v>3599</v>
          </cell>
          <cell r="F457">
            <v>148</v>
          </cell>
          <cell r="G457">
            <v>45</v>
          </cell>
          <cell r="H457" t="str">
            <v>ASP</v>
          </cell>
        </row>
        <row r="458">
          <cell r="C458" t="str">
            <v>KNHK</v>
          </cell>
          <cell r="D458">
            <v>11807</v>
          </cell>
          <cell r="E458">
            <v>3599</v>
          </cell>
          <cell r="F458">
            <v>200</v>
          </cell>
          <cell r="G458">
            <v>61</v>
          </cell>
          <cell r="H458" t="str">
            <v>PEM</v>
          </cell>
        </row>
        <row r="459">
          <cell r="C459" t="str">
            <v>KMER</v>
          </cell>
          <cell r="D459">
            <v>11802</v>
          </cell>
          <cell r="E459">
            <v>3597</v>
          </cell>
          <cell r="F459">
            <v>150</v>
          </cell>
          <cell r="G459">
            <v>46</v>
          </cell>
          <cell r="H459" t="str">
            <v>PEM</v>
          </cell>
        </row>
        <row r="460">
          <cell r="C460" t="str">
            <v>LEMO</v>
          </cell>
          <cell r="D460">
            <v>11801</v>
          </cell>
          <cell r="E460">
            <v>3597</v>
          </cell>
          <cell r="F460">
            <v>200</v>
          </cell>
          <cell r="G460">
            <v>61</v>
          </cell>
          <cell r="H460" t="str">
            <v>ASP</v>
          </cell>
        </row>
        <row r="461">
          <cell r="C461" t="str">
            <v>UNNT</v>
          </cell>
          <cell r="D461">
            <v>11801</v>
          </cell>
          <cell r="E461">
            <v>3597</v>
          </cell>
          <cell r="F461">
            <v>197</v>
          </cell>
          <cell r="G461">
            <v>60</v>
          </cell>
          <cell r="H461" t="str">
            <v>ASP</v>
          </cell>
        </row>
        <row r="462">
          <cell r="C462" t="str">
            <v>AHJ</v>
          </cell>
          <cell r="D462">
            <v>11800</v>
          </cell>
          <cell r="E462">
            <v>3597</v>
          </cell>
          <cell r="F462">
            <v>150</v>
          </cell>
          <cell r="G462">
            <v>46</v>
          </cell>
          <cell r="H462" t="str">
            <v>CON</v>
          </cell>
        </row>
        <row r="463">
          <cell r="C463" t="str">
            <v>KHOP</v>
          </cell>
          <cell r="D463">
            <v>11800</v>
          </cell>
          <cell r="E463">
            <v>3597</v>
          </cell>
          <cell r="F463">
            <v>200</v>
          </cell>
          <cell r="G463">
            <v>61</v>
          </cell>
          <cell r="H463" t="str">
            <v>ASP</v>
          </cell>
        </row>
        <row r="464">
          <cell r="C464" t="str">
            <v>KOSC</v>
          </cell>
          <cell r="D464">
            <v>11800</v>
          </cell>
          <cell r="E464">
            <v>3597</v>
          </cell>
          <cell r="F464">
            <v>200</v>
          </cell>
          <cell r="G464">
            <v>61</v>
          </cell>
          <cell r="H464" t="str">
            <v>ASP</v>
          </cell>
        </row>
        <row r="465">
          <cell r="C465" t="str">
            <v>PAFA</v>
          </cell>
          <cell r="D465">
            <v>11800</v>
          </cell>
          <cell r="E465">
            <v>3597</v>
          </cell>
          <cell r="F465">
            <v>150</v>
          </cell>
          <cell r="G465">
            <v>46</v>
          </cell>
          <cell r="H465" t="str">
            <v>ASPH-G</v>
          </cell>
        </row>
        <row r="466">
          <cell r="C466" t="str">
            <v>MUSA</v>
          </cell>
          <cell r="D466">
            <v>11799</v>
          </cell>
          <cell r="E466">
            <v>3596</v>
          </cell>
          <cell r="F466">
            <v>185</v>
          </cell>
          <cell r="G466">
            <v>56</v>
          </cell>
          <cell r="H466" t="str">
            <v>CON</v>
          </cell>
        </row>
        <row r="467">
          <cell r="C467" t="str">
            <v>DAAY</v>
          </cell>
          <cell r="D467">
            <v>11780</v>
          </cell>
          <cell r="E467">
            <v>3591</v>
          </cell>
          <cell r="F467">
            <v>150</v>
          </cell>
          <cell r="G467">
            <v>46</v>
          </cell>
          <cell r="H467" t="str">
            <v>ASP</v>
          </cell>
        </row>
        <row r="468">
          <cell r="C468" t="str">
            <v>LUKK</v>
          </cell>
          <cell r="D468">
            <v>11779</v>
          </cell>
          <cell r="E468">
            <v>3590</v>
          </cell>
          <cell r="F468">
            <v>145</v>
          </cell>
          <cell r="G468">
            <v>44</v>
          </cell>
          <cell r="H468" t="str">
            <v>CON</v>
          </cell>
        </row>
        <row r="469">
          <cell r="C469" t="str">
            <v>HLLS</v>
          </cell>
          <cell r="D469">
            <v>11778</v>
          </cell>
          <cell r="E469">
            <v>3590</v>
          </cell>
          <cell r="F469">
            <v>148</v>
          </cell>
          <cell r="G469">
            <v>45</v>
          </cell>
          <cell r="H469" t="str">
            <v>ASP</v>
          </cell>
        </row>
        <row r="470">
          <cell r="C470" t="str">
            <v>OERY</v>
          </cell>
          <cell r="D470">
            <v>11778</v>
          </cell>
          <cell r="E470">
            <v>3590</v>
          </cell>
          <cell r="F470">
            <v>147</v>
          </cell>
          <cell r="G470">
            <v>45</v>
          </cell>
          <cell r="H470" t="str">
            <v>ASP</v>
          </cell>
        </row>
        <row r="471">
          <cell r="C471" t="str">
            <v>OOMS</v>
          </cell>
          <cell r="D471">
            <v>11759</v>
          </cell>
          <cell r="E471">
            <v>3584</v>
          </cell>
          <cell r="F471">
            <v>148</v>
          </cell>
          <cell r="G471">
            <v>45</v>
          </cell>
          <cell r="H471" t="str">
            <v>ASP</v>
          </cell>
        </row>
        <row r="472">
          <cell r="C472" t="str">
            <v>KGSB</v>
          </cell>
          <cell r="D472">
            <v>11758</v>
          </cell>
          <cell r="E472">
            <v>3584</v>
          </cell>
          <cell r="F472">
            <v>300</v>
          </cell>
          <cell r="G472">
            <v>91</v>
          </cell>
          <cell r="H472" t="str">
            <v>PEM</v>
          </cell>
        </row>
        <row r="473">
          <cell r="C473" t="str">
            <v>KPBG</v>
          </cell>
          <cell r="D473">
            <v>11758</v>
          </cell>
          <cell r="E473">
            <v>3584</v>
          </cell>
          <cell r="F473">
            <v>200</v>
          </cell>
          <cell r="G473">
            <v>61</v>
          </cell>
          <cell r="H473" t="str">
            <v>CON</v>
          </cell>
        </row>
        <row r="474">
          <cell r="C474" t="str">
            <v>KBAD</v>
          </cell>
          <cell r="D474">
            <v>11756</v>
          </cell>
          <cell r="E474">
            <v>3583</v>
          </cell>
          <cell r="F474">
            <v>300</v>
          </cell>
          <cell r="G474">
            <v>91</v>
          </cell>
          <cell r="H474" t="str">
            <v>PEM</v>
          </cell>
        </row>
        <row r="475">
          <cell r="C475" t="str">
            <v>IR-OI21</v>
          </cell>
          <cell r="D475">
            <v>11738</v>
          </cell>
          <cell r="E475">
            <v>3578</v>
          </cell>
          <cell r="F475">
            <v>142</v>
          </cell>
          <cell r="G475">
            <v>43</v>
          </cell>
          <cell r="H475" t="str">
            <v>ASP</v>
          </cell>
        </row>
        <row r="476">
          <cell r="C476" t="str">
            <v>HLLB</v>
          </cell>
          <cell r="D476">
            <v>11732</v>
          </cell>
          <cell r="E476">
            <v>3576</v>
          </cell>
          <cell r="F476">
            <v>148</v>
          </cell>
          <cell r="G476">
            <v>45</v>
          </cell>
          <cell r="H476" t="str">
            <v>ASP</v>
          </cell>
        </row>
        <row r="477">
          <cell r="C477" t="str">
            <v>HLLB</v>
          </cell>
          <cell r="D477">
            <v>11731</v>
          </cell>
          <cell r="E477">
            <v>3576</v>
          </cell>
          <cell r="F477">
            <v>148</v>
          </cell>
          <cell r="G477">
            <v>45</v>
          </cell>
          <cell r="H477" t="str">
            <v>ASP</v>
          </cell>
        </row>
        <row r="478">
          <cell r="C478" t="str">
            <v>OIAD</v>
          </cell>
          <cell r="D478">
            <v>11729</v>
          </cell>
          <cell r="E478">
            <v>3575</v>
          </cell>
          <cell r="F478">
            <v>148</v>
          </cell>
          <cell r="G478">
            <v>45</v>
          </cell>
          <cell r="H478" t="str">
            <v>ASP</v>
          </cell>
        </row>
        <row r="479">
          <cell r="C479" t="str">
            <v>WABB</v>
          </cell>
          <cell r="D479">
            <v>11715</v>
          </cell>
          <cell r="E479">
            <v>3571</v>
          </cell>
          <cell r="F479">
            <v>150</v>
          </cell>
          <cell r="G479">
            <v>46</v>
          </cell>
          <cell r="H479" t="str">
            <v>ASP</v>
          </cell>
        </row>
        <row r="480">
          <cell r="C480" t="str">
            <v>TJBQ</v>
          </cell>
          <cell r="D480">
            <v>11702</v>
          </cell>
          <cell r="E480">
            <v>3567</v>
          </cell>
          <cell r="F480">
            <v>200</v>
          </cell>
          <cell r="G480">
            <v>61</v>
          </cell>
          <cell r="H480" t="str">
            <v>ASP</v>
          </cell>
        </row>
        <row r="481">
          <cell r="C481" t="str">
            <v>KOFF</v>
          </cell>
          <cell r="D481">
            <v>11700</v>
          </cell>
          <cell r="E481">
            <v>3566</v>
          </cell>
          <cell r="F481">
            <v>300</v>
          </cell>
          <cell r="G481">
            <v>91</v>
          </cell>
          <cell r="H481" t="str">
            <v>PEM</v>
          </cell>
        </row>
        <row r="482">
          <cell r="C482" t="str">
            <v>UIII</v>
          </cell>
          <cell r="D482">
            <v>11696</v>
          </cell>
          <cell r="E482">
            <v>3565</v>
          </cell>
          <cell r="F482">
            <v>148</v>
          </cell>
          <cell r="G482">
            <v>45</v>
          </cell>
          <cell r="H482" t="str">
            <v>CON</v>
          </cell>
        </row>
        <row r="483">
          <cell r="C483" t="str">
            <v>FYGF</v>
          </cell>
          <cell r="D483">
            <v>11680</v>
          </cell>
          <cell r="E483">
            <v>3560</v>
          </cell>
          <cell r="F483">
            <v>148</v>
          </cell>
          <cell r="G483">
            <v>45</v>
          </cell>
          <cell r="H483" t="str">
            <v>ASP</v>
          </cell>
        </row>
        <row r="484">
          <cell r="C484" t="str">
            <v>YBBN</v>
          </cell>
          <cell r="D484">
            <v>11680</v>
          </cell>
          <cell r="E484">
            <v>3560</v>
          </cell>
          <cell r="F484">
            <v>148</v>
          </cell>
          <cell r="G484">
            <v>45</v>
          </cell>
          <cell r="H484" t="str">
            <v>ASP</v>
          </cell>
        </row>
        <row r="485">
          <cell r="C485" t="str">
            <v>UT1O</v>
          </cell>
          <cell r="D485">
            <v>11675</v>
          </cell>
          <cell r="E485">
            <v>3559</v>
          </cell>
          <cell r="F485">
            <v>157</v>
          </cell>
          <cell r="G485">
            <v>48</v>
          </cell>
          <cell r="H485" t="str">
            <v>CON</v>
          </cell>
        </row>
        <row r="486">
          <cell r="C486" t="str">
            <v>ORUB</v>
          </cell>
          <cell r="D486">
            <v>11666</v>
          </cell>
          <cell r="E486">
            <v>3556</v>
          </cell>
          <cell r="F486">
            <v>148</v>
          </cell>
          <cell r="G486">
            <v>45</v>
          </cell>
          <cell r="H486" t="str">
            <v>ASP</v>
          </cell>
        </row>
        <row r="487">
          <cell r="C487" t="str">
            <v>LTCK</v>
          </cell>
          <cell r="D487">
            <v>11649</v>
          </cell>
          <cell r="E487">
            <v>3551</v>
          </cell>
          <cell r="F487">
            <v>148</v>
          </cell>
          <cell r="G487">
            <v>45</v>
          </cell>
          <cell r="H487" t="str">
            <v>ASP</v>
          </cell>
        </row>
        <row r="488">
          <cell r="C488" t="str">
            <v>UUEE</v>
          </cell>
          <cell r="D488">
            <v>11647</v>
          </cell>
          <cell r="E488">
            <v>3550</v>
          </cell>
          <cell r="F488">
            <v>197</v>
          </cell>
          <cell r="G488">
            <v>60</v>
          </cell>
          <cell r="H488" t="str">
            <v>CON</v>
          </cell>
        </row>
        <row r="489">
          <cell r="C489" t="str">
            <v>LTCC</v>
          </cell>
          <cell r="D489">
            <v>11644</v>
          </cell>
          <cell r="E489">
            <v>3549</v>
          </cell>
          <cell r="F489">
            <v>148</v>
          </cell>
          <cell r="G489">
            <v>45</v>
          </cell>
          <cell r="H489" t="str">
            <v>CON</v>
          </cell>
        </row>
        <row r="490">
          <cell r="C490" t="str">
            <v>SAWG</v>
          </cell>
          <cell r="D490">
            <v>11644</v>
          </cell>
          <cell r="E490">
            <v>3549</v>
          </cell>
          <cell r="F490">
            <v>148</v>
          </cell>
          <cell r="G490">
            <v>45</v>
          </cell>
          <cell r="H490" t="str">
            <v>CON</v>
          </cell>
        </row>
        <row r="491">
          <cell r="C491" t="str">
            <v>LMML</v>
          </cell>
          <cell r="D491">
            <v>11627</v>
          </cell>
          <cell r="E491">
            <v>3544</v>
          </cell>
          <cell r="F491">
            <v>197</v>
          </cell>
          <cell r="G491">
            <v>60</v>
          </cell>
          <cell r="H491" t="str">
            <v>ASP</v>
          </cell>
        </row>
        <row r="492">
          <cell r="C492" t="str">
            <v>FWKI</v>
          </cell>
          <cell r="D492">
            <v>11614</v>
          </cell>
          <cell r="E492">
            <v>3540</v>
          </cell>
          <cell r="F492">
            <v>148</v>
          </cell>
          <cell r="G492">
            <v>45</v>
          </cell>
          <cell r="H492" t="str">
            <v>ASP</v>
          </cell>
        </row>
        <row r="493">
          <cell r="C493" t="str">
            <v>KBYH</v>
          </cell>
          <cell r="D493">
            <v>11602</v>
          </cell>
          <cell r="E493">
            <v>3536</v>
          </cell>
          <cell r="F493">
            <v>150</v>
          </cell>
          <cell r="G493">
            <v>46</v>
          </cell>
          <cell r="H493" t="str">
            <v>PEM</v>
          </cell>
        </row>
        <row r="494">
          <cell r="C494" t="str">
            <v>KCEF</v>
          </cell>
          <cell r="D494">
            <v>11597</v>
          </cell>
          <cell r="E494">
            <v>3535</v>
          </cell>
          <cell r="F494">
            <v>301</v>
          </cell>
          <cell r="G494">
            <v>92</v>
          </cell>
          <cell r="H494" t="str">
            <v>ASP</v>
          </cell>
        </row>
        <row r="495">
          <cell r="C495" t="str">
            <v>MUCA</v>
          </cell>
          <cell r="D495">
            <v>11588</v>
          </cell>
          <cell r="E495">
            <v>3532</v>
          </cell>
          <cell r="F495">
            <v>148</v>
          </cell>
          <cell r="G495">
            <v>45</v>
          </cell>
          <cell r="H495" t="str">
            <v>ASP</v>
          </cell>
        </row>
        <row r="496">
          <cell r="C496" t="str">
            <v>PANC</v>
          </cell>
          <cell r="D496">
            <v>11584</v>
          </cell>
          <cell r="E496">
            <v>3531</v>
          </cell>
          <cell r="F496">
            <v>150</v>
          </cell>
          <cell r="G496">
            <v>46</v>
          </cell>
          <cell r="H496" t="str">
            <v>ASP</v>
          </cell>
        </row>
        <row r="497">
          <cell r="C497" t="str">
            <v>EPPW</v>
          </cell>
          <cell r="D497">
            <v>11565</v>
          </cell>
          <cell r="E497">
            <v>3525</v>
          </cell>
          <cell r="F497">
            <v>197</v>
          </cell>
          <cell r="G497">
            <v>60</v>
          </cell>
          <cell r="H497" t="str">
            <v>CON</v>
          </cell>
        </row>
        <row r="498">
          <cell r="C498" t="str">
            <v>HEBS</v>
          </cell>
          <cell r="D498">
            <v>11565</v>
          </cell>
          <cell r="E498">
            <v>3525</v>
          </cell>
          <cell r="F498">
            <v>152</v>
          </cell>
          <cell r="G498">
            <v>46</v>
          </cell>
          <cell r="H498" t="str">
            <v>ASP</v>
          </cell>
        </row>
        <row r="499">
          <cell r="C499" t="str">
            <v>KSKF</v>
          </cell>
          <cell r="D499">
            <v>11550</v>
          </cell>
          <cell r="E499">
            <v>3520</v>
          </cell>
          <cell r="F499">
            <v>300</v>
          </cell>
          <cell r="G499">
            <v>91</v>
          </cell>
          <cell r="H499" t="str">
            <v>CON</v>
          </cell>
        </row>
        <row r="500">
          <cell r="C500" t="str">
            <v>ZSXZ</v>
          </cell>
          <cell r="D500">
            <v>11548</v>
          </cell>
          <cell r="E500">
            <v>3520</v>
          </cell>
          <cell r="F500">
            <v>147</v>
          </cell>
          <cell r="G500">
            <v>45</v>
          </cell>
          <cell r="H500" t="str">
            <v>concrete</v>
          </cell>
        </row>
        <row r="501">
          <cell r="C501" t="str">
            <v>OITT</v>
          </cell>
          <cell r="D501">
            <v>11537</v>
          </cell>
          <cell r="E501">
            <v>3516</v>
          </cell>
          <cell r="F501">
            <v>98</v>
          </cell>
          <cell r="G501">
            <v>30</v>
          </cell>
          <cell r="H501" t="str">
            <v>ASP</v>
          </cell>
        </row>
        <row r="502">
          <cell r="C502" t="str">
            <v>HHSB</v>
          </cell>
          <cell r="D502">
            <v>11531</v>
          </cell>
          <cell r="E502">
            <v>3515</v>
          </cell>
          <cell r="F502">
            <v>148</v>
          </cell>
          <cell r="G502">
            <v>45</v>
          </cell>
          <cell r="H502" t="str">
            <v>ASP</v>
          </cell>
        </row>
        <row r="503">
          <cell r="C503" t="str">
            <v>SPIM</v>
          </cell>
          <cell r="D503">
            <v>11506</v>
          </cell>
          <cell r="E503">
            <v>3507</v>
          </cell>
          <cell r="F503">
            <v>148</v>
          </cell>
          <cell r="G503">
            <v>45</v>
          </cell>
          <cell r="H503" t="str">
            <v>CON</v>
          </cell>
        </row>
        <row r="504">
          <cell r="C504" t="str">
            <v>KIAD</v>
          </cell>
          <cell r="D504">
            <v>11501</v>
          </cell>
          <cell r="E504">
            <v>3506</v>
          </cell>
          <cell r="F504">
            <v>150</v>
          </cell>
          <cell r="G504">
            <v>46</v>
          </cell>
          <cell r="H504" t="str">
            <v>CONC-G</v>
          </cell>
        </row>
        <row r="505">
          <cell r="C505" t="str">
            <v>KIAD</v>
          </cell>
          <cell r="D505">
            <v>11501</v>
          </cell>
          <cell r="E505">
            <v>3506</v>
          </cell>
          <cell r="F505">
            <v>150</v>
          </cell>
          <cell r="G505">
            <v>46</v>
          </cell>
          <cell r="H505" t="str">
            <v>CON</v>
          </cell>
        </row>
        <row r="506">
          <cell r="C506" t="str">
            <v>CYVR</v>
          </cell>
          <cell r="D506">
            <v>11500</v>
          </cell>
          <cell r="E506">
            <v>3505</v>
          </cell>
          <cell r="F506">
            <v>200</v>
          </cell>
          <cell r="G506">
            <v>61</v>
          </cell>
          <cell r="H506" t="str">
            <v>ASP</v>
          </cell>
        </row>
        <row r="507">
          <cell r="C507" t="str">
            <v>KIAD</v>
          </cell>
          <cell r="D507">
            <v>11500</v>
          </cell>
          <cell r="E507">
            <v>3505</v>
          </cell>
          <cell r="F507">
            <v>150</v>
          </cell>
          <cell r="G507">
            <v>46</v>
          </cell>
          <cell r="H507" t="str">
            <v>CON</v>
          </cell>
        </row>
        <row r="508">
          <cell r="C508" t="str">
            <v>KISO</v>
          </cell>
          <cell r="D508">
            <v>11500</v>
          </cell>
          <cell r="E508">
            <v>3505</v>
          </cell>
          <cell r="F508">
            <v>150</v>
          </cell>
          <cell r="G508">
            <v>46</v>
          </cell>
          <cell r="H508" t="str">
            <v>ASP</v>
          </cell>
        </row>
        <row r="509">
          <cell r="C509" t="str">
            <v>KLBB</v>
          </cell>
          <cell r="D509">
            <v>11500</v>
          </cell>
          <cell r="E509">
            <v>3505</v>
          </cell>
          <cell r="F509">
            <v>150</v>
          </cell>
          <cell r="G509">
            <v>46</v>
          </cell>
          <cell r="H509" t="str">
            <v>CON</v>
          </cell>
        </row>
        <row r="510">
          <cell r="C510" t="str">
            <v>KPIT</v>
          </cell>
          <cell r="D510">
            <v>11500</v>
          </cell>
          <cell r="E510">
            <v>3505</v>
          </cell>
          <cell r="F510">
            <v>200</v>
          </cell>
          <cell r="G510">
            <v>61</v>
          </cell>
          <cell r="H510" t="str">
            <v>CON</v>
          </cell>
        </row>
        <row r="511">
          <cell r="C511" t="str">
            <v>OIAJ</v>
          </cell>
          <cell r="D511">
            <v>11500</v>
          </cell>
          <cell r="E511">
            <v>3505</v>
          </cell>
          <cell r="F511">
            <v>148</v>
          </cell>
          <cell r="G511">
            <v>45</v>
          </cell>
          <cell r="H511" t="str">
            <v>ASP</v>
          </cell>
        </row>
        <row r="512">
          <cell r="C512" t="str">
            <v>VGZR</v>
          </cell>
          <cell r="D512">
            <v>11500</v>
          </cell>
          <cell r="E512">
            <v>3505</v>
          </cell>
          <cell r="F512">
            <v>150</v>
          </cell>
          <cell r="G512">
            <v>46</v>
          </cell>
          <cell r="H512" t="str">
            <v>PEM</v>
          </cell>
        </row>
        <row r="513">
          <cell r="C513" t="str">
            <v>VTBU</v>
          </cell>
          <cell r="D513">
            <v>11500</v>
          </cell>
          <cell r="E513">
            <v>3505</v>
          </cell>
          <cell r="F513">
            <v>197</v>
          </cell>
          <cell r="G513">
            <v>60</v>
          </cell>
          <cell r="H513" t="str">
            <v>ASP</v>
          </cell>
        </row>
        <row r="514">
          <cell r="C514" t="str">
            <v>TFFR</v>
          </cell>
          <cell r="D514">
            <v>11499</v>
          </cell>
          <cell r="E514">
            <v>3505</v>
          </cell>
          <cell r="F514">
            <v>148</v>
          </cell>
          <cell r="G514">
            <v>45</v>
          </cell>
          <cell r="H514" t="str">
            <v>ASP</v>
          </cell>
        </row>
        <row r="515">
          <cell r="C515" t="str">
            <v>ORBD</v>
          </cell>
          <cell r="D515">
            <v>11495</v>
          </cell>
          <cell r="E515">
            <v>3504</v>
          </cell>
          <cell r="F515">
            <v>149</v>
          </cell>
          <cell r="G515">
            <v>45</v>
          </cell>
          <cell r="H515" t="str">
            <v>PEM</v>
          </cell>
        </row>
        <row r="516">
          <cell r="C516" t="str">
            <v>LFOA</v>
          </cell>
          <cell r="D516">
            <v>11493</v>
          </cell>
          <cell r="E516">
            <v>3503</v>
          </cell>
          <cell r="F516">
            <v>148</v>
          </cell>
          <cell r="G516">
            <v>45</v>
          </cell>
          <cell r="H516" t="str">
            <v>ASP</v>
          </cell>
        </row>
        <row r="517">
          <cell r="C517" t="str">
            <v>MUVR</v>
          </cell>
          <cell r="D517">
            <v>11490</v>
          </cell>
          <cell r="E517">
            <v>3502</v>
          </cell>
          <cell r="F517">
            <v>148</v>
          </cell>
          <cell r="G517">
            <v>45</v>
          </cell>
          <cell r="H517" t="str">
            <v>ASP</v>
          </cell>
        </row>
        <row r="518">
          <cell r="C518" t="str">
            <v>ORBD</v>
          </cell>
          <cell r="D518">
            <v>11490</v>
          </cell>
          <cell r="E518">
            <v>3502</v>
          </cell>
          <cell r="F518">
            <v>197</v>
          </cell>
          <cell r="G518">
            <v>60</v>
          </cell>
          <cell r="H518" t="str">
            <v>CON</v>
          </cell>
        </row>
        <row r="519">
          <cell r="C519" t="str">
            <v>ZKPY</v>
          </cell>
          <cell r="D519">
            <v>11490</v>
          </cell>
          <cell r="E519">
            <v>3502</v>
          </cell>
          <cell r="F519">
            <v>230</v>
          </cell>
          <cell r="G519">
            <v>70</v>
          </cell>
          <cell r="H519" t="str">
            <v>CON</v>
          </cell>
        </row>
        <row r="520">
          <cell r="C520" t="str">
            <v>KPHX</v>
          </cell>
          <cell r="D520">
            <v>11489</v>
          </cell>
          <cell r="E520">
            <v>3502</v>
          </cell>
          <cell r="F520">
            <v>150</v>
          </cell>
          <cell r="G520">
            <v>46</v>
          </cell>
          <cell r="H520" t="str">
            <v>CON</v>
          </cell>
        </row>
        <row r="521">
          <cell r="C521" t="str">
            <v>ORQW</v>
          </cell>
          <cell r="D521">
            <v>11486</v>
          </cell>
          <cell r="E521">
            <v>3501</v>
          </cell>
          <cell r="F521">
            <v>197</v>
          </cell>
          <cell r="G521">
            <v>60</v>
          </cell>
          <cell r="H521" t="str">
            <v>CON</v>
          </cell>
        </row>
        <row r="522">
          <cell r="C522" t="str">
            <v>LKMT</v>
          </cell>
          <cell r="D522">
            <v>11484</v>
          </cell>
          <cell r="E522">
            <v>3500</v>
          </cell>
          <cell r="F522">
            <v>207</v>
          </cell>
          <cell r="G522">
            <v>63</v>
          </cell>
          <cell r="H522" t="str">
            <v>CON</v>
          </cell>
        </row>
        <row r="523">
          <cell r="C523" t="str">
            <v>LROP</v>
          </cell>
          <cell r="D523">
            <v>11484</v>
          </cell>
          <cell r="E523">
            <v>3500</v>
          </cell>
          <cell r="F523">
            <v>148</v>
          </cell>
          <cell r="G523">
            <v>45</v>
          </cell>
          <cell r="H523" t="str">
            <v>ASP</v>
          </cell>
        </row>
        <row r="524">
          <cell r="C524" t="str">
            <v>LROP</v>
          </cell>
          <cell r="D524">
            <v>11484</v>
          </cell>
          <cell r="E524">
            <v>3500</v>
          </cell>
          <cell r="F524">
            <v>148</v>
          </cell>
          <cell r="G524">
            <v>45</v>
          </cell>
          <cell r="H524" t="str">
            <v>ASP</v>
          </cell>
        </row>
        <row r="525">
          <cell r="C525" t="str">
            <v>UACC</v>
          </cell>
          <cell r="D525">
            <v>11484</v>
          </cell>
          <cell r="E525">
            <v>3500</v>
          </cell>
          <cell r="F525">
            <v>147</v>
          </cell>
          <cell r="G525">
            <v>45</v>
          </cell>
          <cell r="H525" t="str">
            <v>ASP</v>
          </cell>
        </row>
        <row r="526">
          <cell r="C526" t="str">
            <v>DAAG</v>
          </cell>
          <cell r="D526">
            <v>11483</v>
          </cell>
          <cell r="E526">
            <v>3500</v>
          </cell>
          <cell r="F526">
            <v>197</v>
          </cell>
          <cell r="G526">
            <v>60</v>
          </cell>
          <cell r="H526" t="str">
            <v>ASP</v>
          </cell>
        </row>
        <row r="527">
          <cell r="C527" t="str">
            <v>DAAG</v>
          </cell>
          <cell r="D527">
            <v>11483</v>
          </cell>
          <cell r="E527">
            <v>3500</v>
          </cell>
          <cell r="F527">
            <v>148</v>
          </cell>
          <cell r="G527">
            <v>45</v>
          </cell>
          <cell r="H527" t="str">
            <v>ASP</v>
          </cell>
        </row>
        <row r="528">
          <cell r="C528" t="str">
            <v>EHAM</v>
          </cell>
          <cell r="D528">
            <v>11483</v>
          </cell>
          <cell r="E528">
            <v>3500</v>
          </cell>
          <cell r="F528">
            <v>148</v>
          </cell>
          <cell r="G528">
            <v>45</v>
          </cell>
          <cell r="H528" t="str">
            <v>ASP</v>
          </cell>
        </row>
        <row r="529">
          <cell r="C529" t="str">
            <v>EYSA</v>
          </cell>
          <cell r="D529">
            <v>11483</v>
          </cell>
          <cell r="E529">
            <v>3500</v>
          </cell>
          <cell r="F529">
            <v>148</v>
          </cell>
          <cell r="G529">
            <v>45</v>
          </cell>
          <cell r="H529" t="str">
            <v>CON</v>
          </cell>
        </row>
        <row r="530">
          <cell r="C530" t="str">
            <v>FNME</v>
          </cell>
          <cell r="D530">
            <v>11483</v>
          </cell>
          <cell r="E530">
            <v>3500</v>
          </cell>
          <cell r="F530">
            <v>147</v>
          </cell>
          <cell r="G530">
            <v>45</v>
          </cell>
          <cell r="H530" t="str">
            <v>ASP</v>
          </cell>
        </row>
        <row r="531">
          <cell r="C531" t="str">
            <v>FZIC</v>
          </cell>
          <cell r="D531">
            <v>11483</v>
          </cell>
          <cell r="E531">
            <v>3500</v>
          </cell>
          <cell r="F531">
            <v>148</v>
          </cell>
          <cell r="G531">
            <v>45</v>
          </cell>
          <cell r="H531" t="str">
            <v>ASP</v>
          </cell>
        </row>
        <row r="532">
          <cell r="C532" t="str">
            <v>GMME</v>
          </cell>
          <cell r="D532">
            <v>11483</v>
          </cell>
          <cell r="E532">
            <v>3500</v>
          </cell>
          <cell r="F532">
            <v>148</v>
          </cell>
          <cell r="G532">
            <v>45</v>
          </cell>
          <cell r="H532" t="str">
            <v>ASP</v>
          </cell>
        </row>
        <row r="533">
          <cell r="C533" t="str">
            <v>GMTT</v>
          </cell>
          <cell r="D533">
            <v>11483</v>
          </cell>
          <cell r="E533">
            <v>3500</v>
          </cell>
          <cell r="F533">
            <v>148</v>
          </cell>
          <cell r="G533">
            <v>45</v>
          </cell>
          <cell r="H533" t="str">
            <v>ASP</v>
          </cell>
        </row>
        <row r="534">
          <cell r="C534" t="str">
            <v>GOBD</v>
          </cell>
          <cell r="D534">
            <v>11483</v>
          </cell>
          <cell r="E534">
            <v>3500</v>
          </cell>
          <cell r="F534">
            <v>197</v>
          </cell>
          <cell r="G534">
            <v>60</v>
          </cell>
          <cell r="H534" t="str">
            <v>ASP</v>
          </cell>
        </row>
        <row r="535">
          <cell r="C535" t="str">
            <v>HEKG</v>
          </cell>
          <cell r="D535">
            <v>11483</v>
          </cell>
          <cell r="E535">
            <v>3500</v>
          </cell>
          <cell r="F535">
            <v>148</v>
          </cell>
          <cell r="G535">
            <v>45</v>
          </cell>
          <cell r="H535" t="str">
            <v>ASP</v>
          </cell>
        </row>
        <row r="536">
          <cell r="C536" t="str">
            <v>HEOW</v>
          </cell>
          <cell r="D536">
            <v>11483</v>
          </cell>
          <cell r="E536">
            <v>3500</v>
          </cell>
          <cell r="F536">
            <v>148</v>
          </cell>
          <cell r="G536">
            <v>45</v>
          </cell>
          <cell r="H536" t="str">
            <v>ASP</v>
          </cell>
        </row>
        <row r="537">
          <cell r="C537" t="str">
            <v>HRYR</v>
          </cell>
          <cell r="D537">
            <v>11483</v>
          </cell>
          <cell r="E537">
            <v>3500</v>
          </cell>
          <cell r="F537">
            <v>148</v>
          </cell>
          <cell r="G537">
            <v>45</v>
          </cell>
          <cell r="H537" t="str">
            <v>ASP</v>
          </cell>
        </row>
        <row r="538">
          <cell r="C538" t="str">
            <v>LEMD</v>
          </cell>
          <cell r="D538">
            <v>11483</v>
          </cell>
          <cell r="E538">
            <v>3500</v>
          </cell>
          <cell r="F538">
            <v>197</v>
          </cell>
          <cell r="G538">
            <v>60</v>
          </cell>
          <cell r="H538" t="str">
            <v>ASP</v>
          </cell>
        </row>
        <row r="539">
          <cell r="C539" t="str">
            <v>LEMD</v>
          </cell>
          <cell r="D539">
            <v>11483</v>
          </cell>
          <cell r="E539">
            <v>3500</v>
          </cell>
          <cell r="F539">
            <v>197</v>
          </cell>
          <cell r="G539">
            <v>60</v>
          </cell>
          <cell r="H539" t="str">
            <v>ASP</v>
          </cell>
        </row>
        <row r="540">
          <cell r="C540" t="str">
            <v>LEVT</v>
          </cell>
          <cell r="D540">
            <v>11483</v>
          </cell>
          <cell r="E540">
            <v>3500</v>
          </cell>
          <cell r="F540">
            <v>148</v>
          </cell>
          <cell r="G540">
            <v>45</v>
          </cell>
          <cell r="H540" t="str">
            <v>CON</v>
          </cell>
        </row>
        <row r="541">
          <cell r="C541" t="str">
            <v>LFBO</v>
          </cell>
          <cell r="D541">
            <v>11483</v>
          </cell>
          <cell r="E541">
            <v>3500</v>
          </cell>
          <cell r="F541">
            <v>148</v>
          </cell>
          <cell r="G541">
            <v>45</v>
          </cell>
          <cell r="H541" t="str">
            <v>ASP</v>
          </cell>
        </row>
        <row r="542">
          <cell r="C542" t="str">
            <v>LFLX</v>
          </cell>
          <cell r="D542">
            <v>11483</v>
          </cell>
          <cell r="E542">
            <v>3500</v>
          </cell>
          <cell r="F542">
            <v>148</v>
          </cell>
          <cell r="G542">
            <v>45</v>
          </cell>
          <cell r="H542" t="str">
            <v>CON</v>
          </cell>
        </row>
        <row r="543">
          <cell r="C543" t="str">
            <v>LFML</v>
          </cell>
          <cell r="D543">
            <v>11483</v>
          </cell>
          <cell r="E543">
            <v>3500</v>
          </cell>
          <cell r="F543">
            <v>148</v>
          </cell>
          <cell r="G543">
            <v>45</v>
          </cell>
          <cell r="H543" t="str">
            <v>ASP</v>
          </cell>
        </row>
        <row r="544">
          <cell r="C544" t="str">
            <v>LOWW</v>
          </cell>
          <cell r="D544">
            <v>11483</v>
          </cell>
          <cell r="E544">
            <v>3500</v>
          </cell>
          <cell r="F544">
            <v>148</v>
          </cell>
          <cell r="G544">
            <v>45</v>
          </cell>
          <cell r="H544" t="str">
            <v>ASP</v>
          </cell>
        </row>
        <row r="545">
          <cell r="C545" t="str">
            <v>LRCK</v>
          </cell>
          <cell r="D545">
            <v>11483</v>
          </cell>
          <cell r="E545">
            <v>3500</v>
          </cell>
          <cell r="F545">
            <v>148</v>
          </cell>
          <cell r="G545">
            <v>45</v>
          </cell>
          <cell r="H545" t="str">
            <v>CON</v>
          </cell>
        </row>
        <row r="546">
          <cell r="C546" t="str">
            <v>LRTR</v>
          </cell>
          <cell r="D546">
            <v>11483</v>
          </cell>
          <cell r="E546">
            <v>3500</v>
          </cell>
          <cell r="F546">
            <v>148</v>
          </cell>
          <cell r="G546">
            <v>45</v>
          </cell>
          <cell r="H546" t="str">
            <v>CON</v>
          </cell>
        </row>
        <row r="547">
          <cell r="C547" t="str">
            <v>LTCF</v>
          </cell>
          <cell r="D547">
            <v>11483</v>
          </cell>
          <cell r="E547">
            <v>3500</v>
          </cell>
          <cell r="F547">
            <v>148</v>
          </cell>
          <cell r="G547">
            <v>45</v>
          </cell>
          <cell r="H547" t="str">
            <v>CON</v>
          </cell>
        </row>
        <row r="548">
          <cell r="C548" t="str">
            <v>MMLO</v>
          </cell>
          <cell r="D548">
            <v>11483</v>
          </cell>
          <cell r="E548">
            <v>3500</v>
          </cell>
          <cell r="F548">
            <v>148</v>
          </cell>
          <cell r="G548">
            <v>45</v>
          </cell>
          <cell r="H548" t="str">
            <v>ASP</v>
          </cell>
        </row>
        <row r="549">
          <cell r="C549" t="str">
            <v>MMQT</v>
          </cell>
          <cell r="D549">
            <v>11483</v>
          </cell>
          <cell r="E549">
            <v>3500</v>
          </cell>
          <cell r="F549">
            <v>148</v>
          </cell>
          <cell r="G549">
            <v>45</v>
          </cell>
          <cell r="H549" t="str">
            <v>CON</v>
          </cell>
        </row>
        <row r="550">
          <cell r="C550" t="str">
            <v>MMUN</v>
          </cell>
          <cell r="D550">
            <v>11483</v>
          </cell>
          <cell r="E550">
            <v>3500</v>
          </cell>
          <cell r="F550">
            <v>197</v>
          </cell>
          <cell r="G550">
            <v>60</v>
          </cell>
          <cell r="H550" t="str">
            <v>ASP</v>
          </cell>
        </row>
        <row r="551">
          <cell r="C551" t="str">
            <v>OAKB</v>
          </cell>
          <cell r="D551">
            <v>11483</v>
          </cell>
          <cell r="E551">
            <v>3500</v>
          </cell>
          <cell r="F551">
            <v>164</v>
          </cell>
          <cell r="G551">
            <v>50</v>
          </cell>
          <cell r="H551" t="str">
            <v>ASP</v>
          </cell>
        </row>
        <row r="552">
          <cell r="C552" t="str">
            <v>OKBK</v>
          </cell>
          <cell r="D552">
            <v>11483</v>
          </cell>
          <cell r="E552">
            <v>3500</v>
          </cell>
          <cell r="F552">
            <v>148</v>
          </cell>
          <cell r="G552">
            <v>45</v>
          </cell>
          <cell r="H552" t="str">
            <v>ASP</v>
          </cell>
        </row>
        <row r="553">
          <cell r="C553" t="str">
            <v>RJBB</v>
          </cell>
          <cell r="D553">
            <v>11483</v>
          </cell>
          <cell r="E553">
            <v>3500</v>
          </cell>
          <cell r="F553">
            <v>196</v>
          </cell>
          <cell r="G553">
            <v>60</v>
          </cell>
          <cell r="H553" t="str">
            <v>ASP</v>
          </cell>
        </row>
        <row r="554">
          <cell r="C554" t="str">
            <v>RJGG</v>
          </cell>
          <cell r="D554">
            <v>11483</v>
          </cell>
          <cell r="E554">
            <v>3500</v>
          </cell>
          <cell r="F554">
            <v>197</v>
          </cell>
          <cell r="G554">
            <v>60</v>
          </cell>
          <cell r="H554" t="str">
            <v>PEM</v>
          </cell>
        </row>
        <row r="555">
          <cell r="C555" t="str">
            <v>SANT</v>
          </cell>
          <cell r="D555">
            <v>11483</v>
          </cell>
          <cell r="E555">
            <v>3500</v>
          </cell>
          <cell r="F555">
            <v>148</v>
          </cell>
          <cell r="G555">
            <v>45</v>
          </cell>
          <cell r="H555" t="str">
            <v>CON</v>
          </cell>
        </row>
        <row r="556">
          <cell r="C556" t="str">
            <v>SGME</v>
          </cell>
          <cell r="D556">
            <v>11483</v>
          </cell>
          <cell r="E556">
            <v>3500</v>
          </cell>
          <cell r="F556">
            <v>131</v>
          </cell>
          <cell r="G556">
            <v>40</v>
          </cell>
          <cell r="H556" t="str">
            <v>CON</v>
          </cell>
        </row>
        <row r="557">
          <cell r="C557" t="str">
            <v>SKRG</v>
          </cell>
          <cell r="D557">
            <v>11483</v>
          </cell>
          <cell r="E557">
            <v>3500</v>
          </cell>
          <cell r="F557">
            <v>148</v>
          </cell>
          <cell r="G557">
            <v>45</v>
          </cell>
          <cell r="H557" t="str">
            <v>ASP</v>
          </cell>
        </row>
        <row r="558">
          <cell r="C558" t="str">
            <v>SLVR</v>
          </cell>
          <cell r="D558">
            <v>11483</v>
          </cell>
          <cell r="E558">
            <v>3500</v>
          </cell>
          <cell r="F558">
            <v>148</v>
          </cell>
          <cell r="G558">
            <v>45</v>
          </cell>
          <cell r="H558" t="str">
            <v>CON</v>
          </cell>
        </row>
        <row r="559">
          <cell r="C559" t="str">
            <v>SVMI</v>
          </cell>
          <cell r="D559">
            <v>11483</v>
          </cell>
          <cell r="E559">
            <v>3500</v>
          </cell>
          <cell r="F559">
            <v>148</v>
          </cell>
          <cell r="G559">
            <v>45</v>
          </cell>
          <cell r="H559" t="str">
            <v>ASP</v>
          </cell>
        </row>
        <row r="560">
          <cell r="C560" t="str">
            <v>UHHH</v>
          </cell>
          <cell r="D560">
            <v>11483</v>
          </cell>
          <cell r="E560">
            <v>3500</v>
          </cell>
          <cell r="F560">
            <v>148</v>
          </cell>
          <cell r="G560">
            <v>45</v>
          </cell>
          <cell r="H560" t="str">
            <v>ASP</v>
          </cell>
        </row>
        <row r="561">
          <cell r="C561" t="str">
            <v>UHMA</v>
          </cell>
          <cell r="D561">
            <v>11483</v>
          </cell>
          <cell r="E561">
            <v>3500</v>
          </cell>
          <cell r="F561">
            <v>196</v>
          </cell>
          <cell r="G561">
            <v>60</v>
          </cell>
          <cell r="H561" t="str">
            <v>CON</v>
          </cell>
        </row>
        <row r="562">
          <cell r="C562" t="str">
            <v>UHWW</v>
          </cell>
          <cell r="D562">
            <v>11483</v>
          </cell>
          <cell r="E562">
            <v>3500</v>
          </cell>
          <cell r="F562">
            <v>197</v>
          </cell>
          <cell r="G562">
            <v>60</v>
          </cell>
          <cell r="H562" t="str">
            <v>CON</v>
          </cell>
        </row>
        <row r="563">
          <cell r="C563" t="str">
            <v>UHWW</v>
          </cell>
          <cell r="D563">
            <v>11483</v>
          </cell>
          <cell r="E563">
            <v>3500</v>
          </cell>
          <cell r="F563">
            <v>197</v>
          </cell>
          <cell r="G563">
            <v>60</v>
          </cell>
          <cell r="H563" t="str">
            <v>ASP</v>
          </cell>
        </row>
        <row r="564">
          <cell r="C564" t="str">
            <v>UKBB</v>
          </cell>
          <cell r="D564">
            <v>11483</v>
          </cell>
          <cell r="E564">
            <v>3500</v>
          </cell>
          <cell r="F564">
            <v>206</v>
          </cell>
          <cell r="G564">
            <v>63</v>
          </cell>
          <cell r="H564" t="str">
            <v>CON</v>
          </cell>
        </row>
        <row r="565">
          <cell r="C565" t="str">
            <v>UKKM</v>
          </cell>
          <cell r="D565">
            <v>11483</v>
          </cell>
          <cell r="E565">
            <v>3500</v>
          </cell>
          <cell r="F565">
            <v>184</v>
          </cell>
          <cell r="G565">
            <v>56</v>
          </cell>
          <cell r="H565" t="str">
            <v>CON</v>
          </cell>
        </row>
        <row r="566">
          <cell r="C566" t="str">
            <v>UUDD</v>
          </cell>
          <cell r="D566">
            <v>11483</v>
          </cell>
          <cell r="E566">
            <v>3500</v>
          </cell>
          <cell r="F566">
            <v>197</v>
          </cell>
          <cell r="G566">
            <v>60</v>
          </cell>
          <cell r="H566" t="str">
            <v>CON</v>
          </cell>
        </row>
        <row r="567">
          <cell r="C567" t="str">
            <v>UUWW</v>
          </cell>
          <cell r="D567">
            <v>11483</v>
          </cell>
          <cell r="E567">
            <v>3500</v>
          </cell>
          <cell r="F567">
            <v>197</v>
          </cell>
          <cell r="G567">
            <v>60</v>
          </cell>
          <cell r="H567" t="str">
            <v>ASP</v>
          </cell>
        </row>
        <row r="568">
          <cell r="C568" t="str">
            <v>VCRI</v>
          </cell>
          <cell r="D568">
            <v>11483</v>
          </cell>
          <cell r="E568">
            <v>3500</v>
          </cell>
          <cell r="F568">
            <v>197</v>
          </cell>
          <cell r="G568">
            <v>60</v>
          </cell>
          <cell r="H568" t="str">
            <v>Asphalt</v>
          </cell>
        </row>
        <row r="569">
          <cell r="C569" t="str">
            <v>VTBD</v>
          </cell>
          <cell r="D569">
            <v>11483</v>
          </cell>
          <cell r="E569">
            <v>3500</v>
          </cell>
          <cell r="F569">
            <v>148</v>
          </cell>
          <cell r="G569">
            <v>45</v>
          </cell>
          <cell r="H569" t="str">
            <v>ASP</v>
          </cell>
        </row>
        <row r="570">
          <cell r="C570" t="str">
            <v>VVDN</v>
          </cell>
          <cell r="D570">
            <v>11483</v>
          </cell>
          <cell r="E570">
            <v>3500</v>
          </cell>
          <cell r="F570">
            <v>148</v>
          </cell>
          <cell r="G570">
            <v>45</v>
          </cell>
          <cell r="H570" t="str">
            <v>ASP</v>
          </cell>
        </row>
        <row r="571">
          <cell r="C571" t="str">
            <v>SPTU</v>
          </cell>
          <cell r="D571">
            <v>11482</v>
          </cell>
          <cell r="E571">
            <v>3500</v>
          </cell>
          <cell r="F571">
            <v>148</v>
          </cell>
          <cell r="G571">
            <v>45</v>
          </cell>
          <cell r="H571" t="str">
            <v>CON</v>
          </cell>
        </row>
        <row r="572">
          <cell r="C572" t="str">
            <v>ORSU</v>
          </cell>
          <cell r="D572">
            <v>11481</v>
          </cell>
          <cell r="E572">
            <v>3499</v>
          </cell>
          <cell r="F572">
            <v>148</v>
          </cell>
          <cell r="G572">
            <v>45</v>
          </cell>
          <cell r="H572" t="str">
            <v>CON</v>
          </cell>
        </row>
        <row r="573">
          <cell r="C573" t="str">
            <v>HE37</v>
          </cell>
          <cell r="D573">
            <v>11480</v>
          </cell>
          <cell r="E573">
            <v>3499</v>
          </cell>
          <cell r="F573">
            <v>150</v>
          </cell>
          <cell r="G573">
            <v>46</v>
          </cell>
          <cell r="H573" t="str">
            <v>ASP</v>
          </cell>
        </row>
        <row r="574">
          <cell r="C574" t="str">
            <v>HKEL</v>
          </cell>
          <cell r="D574">
            <v>11480</v>
          </cell>
          <cell r="E574">
            <v>3499</v>
          </cell>
          <cell r="F574">
            <v>147</v>
          </cell>
          <cell r="G574">
            <v>45</v>
          </cell>
          <cell r="H574" t="str">
            <v>ASP</v>
          </cell>
        </row>
        <row r="575">
          <cell r="C575" t="str">
            <v>HEAL</v>
          </cell>
          <cell r="D575">
            <v>11479</v>
          </cell>
          <cell r="E575">
            <v>3499</v>
          </cell>
          <cell r="F575">
            <v>148</v>
          </cell>
          <cell r="G575">
            <v>45</v>
          </cell>
          <cell r="H575" t="str">
            <v>ASP</v>
          </cell>
        </row>
        <row r="576">
          <cell r="C576" t="str">
            <v>CYXS</v>
          </cell>
          <cell r="D576">
            <v>11450</v>
          </cell>
          <cell r="E576">
            <v>3490</v>
          </cell>
          <cell r="F576">
            <v>150</v>
          </cell>
          <cell r="G576">
            <v>46</v>
          </cell>
          <cell r="H576" t="str">
            <v>ASP</v>
          </cell>
        </row>
        <row r="577">
          <cell r="C577" t="str">
            <v>GOOY</v>
          </cell>
          <cell r="D577">
            <v>11450</v>
          </cell>
          <cell r="E577">
            <v>3490</v>
          </cell>
          <cell r="F577">
            <v>148</v>
          </cell>
          <cell r="G577">
            <v>45</v>
          </cell>
          <cell r="H577" t="str">
            <v>ASP</v>
          </cell>
        </row>
        <row r="578">
          <cell r="C578" t="str">
            <v>VAAH</v>
          </cell>
          <cell r="D578">
            <v>11447</v>
          </cell>
          <cell r="E578">
            <v>3489</v>
          </cell>
          <cell r="F578">
            <v>150</v>
          </cell>
          <cell r="G578">
            <v>46</v>
          </cell>
          <cell r="H578" t="str">
            <v>PEM</v>
          </cell>
        </row>
        <row r="579">
          <cell r="C579" t="str">
            <v>KBGR</v>
          </cell>
          <cell r="D579">
            <v>11440</v>
          </cell>
          <cell r="E579">
            <v>3487</v>
          </cell>
          <cell r="F579">
            <v>200</v>
          </cell>
          <cell r="G579">
            <v>61</v>
          </cell>
          <cell r="H579" t="str">
            <v>ASP</v>
          </cell>
        </row>
        <row r="580">
          <cell r="C580" t="str">
            <v>KMCF</v>
          </cell>
          <cell r="D580">
            <v>11421</v>
          </cell>
          <cell r="E580">
            <v>3481</v>
          </cell>
          <cell r="F580">
            <v>151</v>
          </cell>
          <cell r="G580">
            <v>46</v>
          </cell>
          <cell r="H580" t="str">
            <v>ASP</v>
          </cell>
        </row>
        <row r="581">
          <cell r="C581" t="str">
            <v>EETN</v>
          </cell>
          <cell r="D581">
            <v>11417</v>
          </cell>
          <cell r="E581">
            <v>3480</v>
          </cell>
          <cell r="F581">
            <v>148</v>
          </cell>
          <cell r="G581">
            <v>45</v>
          </cell>
          <cell r="H581" t="str">
            <v>ASP</v>
          </cell>
        </row>
        <row r="582">
          <cell r="C582" t="str">
            <v>LPPR</v>
          </cell>
          <cell r="D582">
            <v>11417</v>
          </cell>
          <cell r="E582">
            <v>3480</v>
          </cell>
          <cell r="F582">
            <v>148</v>
          </cell>
          <cell r="G582">
            <v>45</v>
          </cell>
          <cell r="H582" t="str">
            <v>ASP</v>
          </cell>
        </row>
        <row r="583">
          <cell r="C583" t="str">
            <v>SMJP</v>
          </cell>
          <cell r="D583">
            <v>11417</v>
          </cell>
          <cell r="E583">
            <v>3480</v>
          </cell>
          <cell r="F583">
            <v>148</v>
          </cell>
          <cell r="G583">
            <v>45</v>
          </cell>
          <cell r="H583" t="str">
            <v>ASPHALT</v>
          </cell>
        </row>
        <row r="584">
          <cell r="C584" t="str">
            <v>HHMS</v>
          </cell>
          <cell r="D584">
            <v>11384</v>
          </cell>
          <cell r="E584">
            <v>3470</v>
          </cell>
          <cell r="F584">
            <v>148</v>
          </cell>
          <cell r="G584">
            <v>45</v>
          </cell>
          <cell r="H584" t="str">
            <v>CON</v>
          </cell>
        </row>
        <row r="585">
          <cell r="C585" t="str">
            <v>KSVN</v>
          </cell>
          <cell r="D585">
            <v>11375</v>
          </cell>
          <cell r="E585">
            <v>3467</v>
          </cell>
          <cell r="F585">
            <v>200</v>
          </cell>
          <cell r="G585">
            <v>61</v>
          </cell>
          <cell r="H585" t="str">
            <v>ASP</v>
          </cell>
        </row>
        <row r="586">
          <cell r="C586" t="str">
            <v>NTAA</v>
          </cell>
          <cell r="D586">
            <v>11360</v>
          </cell>
          <cell r="E586">
            <v>3463</v>
          </cell>
          <cell r="F586">
            <v>148</v>
          </cell>
          <cell r="G586">
            <v>45</v>
          </cell>
          <cell r="H586" t="str">
            <v>ASP</v>
          </cell>
        </row>
        <row r="587">
          <cell r="C587" t="str">
            <v>MYNN</v>
          </cell>
          <cell r="D587">
            <v>11353</v>
          </cell>
          <cell r="E587">
            <v>3460</v>
          </cell>
          <cell r="F587">
            <v>150</v>
          </cell>
          <cell r="G587">
            <v>46</v>
          </cell>
          <cell r="H587" t="str">
            <v>ASP</v>
          </cell>
        </row>
        <row r="588">
          <cell r="C588" t="str">
            <v>VAGO</v>
          </cell>
          <cell r="D588">
            <v>11345</v>
          </cell>
          <cell r="E588">
            <v>3458</v>
          </cell>
          <cell r="F588">
            <v>148</v>
          </cell>
          <cell r="G588">
            <v>45</v>
          </cell>
          <cell r="H588" t="str">
            <v>ASP</v>
          </cell>
        </row>
        <row r="589">
          <cell r="C589" t="str">
            <v>OIKB</v>
          </cell>
          <cell r="D589">
            <v>11341</v>
          </cell>
          <cell r="E589">
            <v>3457</v>
          </cell>
          <cell r="F589">
            <v>98</v>
          </cell>
          <cell r="G589">
            <v>30</v>
          </cell>
          <cell r="H589" t="str">
            <v>ASP</v>
          </cell>
        </row>
        <row r="590">
          <cell r="C590" t="str">
            <v>EHAM</v>
          </cell>
          <cell r="D590">
            <v>11329</v>
          </cell>
          <cell r="E590">
            <v>3453</v>
          </cell>
          <cell r="F590">
            <v>148</v>
          </cell>
          <cell r="G590">
            <v>45</v>
          </cell>
          <cell r="H590" t="str">
            <v>ASP</v>
          </cell>
        </row>
        <row r="591">
          <cell r="C591" t="str">
            <v>UHMM</v>
          </cell>
          <cell r="D591">
            <v>11326</v>
          </cell>
          <cell r="E591">
            <v>3452</v>
          </cell>
          <cell r="F591">
            <v>195</v>
          </cell>
          <cell r="G591">
            <v>59</v>
          </cell>
          <cell r="H591" t="str">
            <v>CON</v>
          </cell>
        </row>
        <row r="592">
          <cell r="C592" t="str">
            <v>KPSM</v>
          </cell>
          <cell r="D592">
            <v>11321</v>
          </cell>
          <cell r="E592">
            <v>3451</v>
          </cell>
          <cell r="F592">
            <v>150</v>
          </cell>
          <cell r="G592">
            <v>46</v>
          </cell>
          <cell r="H592" t="str">
            <v>PEM</v>
          </cell>
        </row>
        <row r="593">
          <cell r="C593" t="str">
            <v>LPBJ</v>
          </cell>
          <cell r="D593">
            <v>11319</v>
          </cell>
          <cell r="E593">
            <v>3450</v>
          </cell>
          <cell r="F593">
            <v>197</v>
          </cell>
          <cell r="G593">
            <v>60</v>
          </cell>
          <cell r="H593" t="str">
            <v>CON</v>
          </cell>
        </row>
        <row r="594">
          <cell r="C594" t="str">
            <v>VABB</v>
          </cell>
          <cell r="D594">
            <v>11312</v>
          </cell>
          <cell r="E594">
            <v>3448</v>
          </cell>
          <cell r="F594">
            <v>197</v>
          </cell>
          <cell r="G594">
            <v>60</v>
          </cell>
          <cell r="H594" t="str">
            <v>ASP</v>
          </cell>
        </row>
        <row r="595">
          <cell r="C595" t="str">
            <v>GMSL</v>
          </cell>
          <cell r="D595">
            <v>11302</v>
          </cell>
          <cell r="E595">
            <v>3445</v>
          </cell>
          <cell r="F595">
            <v>140</v>
          </cell>
          <cell r="G595">
            <v>43</v>
          </cell>
          <cell r="H595" t="str">
            <v>ASP</v>
          </cell>
        </row>
        <row r="596">
          <cell r="C596" t="str">
            <v>KMHR</v>
          </cell>
          <cell r="D596">
            <v>11301</v>
          </cell>
          <cell r="E596">
            <v>3445</v>
          </cell>
          <cell r="F596">
            <v>150</v>
          </cell>
          <cell r="G596">
            <v>46</v>
          </cell>
          <cell r="H596" t="str">
            <v>CON</v>
          </cell>
        </row>
        <row r="597">
          <cell r="C597" t="str">
            <v>YPPH</v>
          </cell>
          <cell r="D597">
            <v>11299</v>
          </cell>
          <cell r="E597">
            <v>3444</v>
          </cell>
          <cell r="F597">
            <v>148</v>
          </cell>
          <cell r="G597">
            <v>45</v>
          </cell>
          <cell r="H597" t="str">
            <v>ASP</v>
          </cell>
        </row>
        <row r="598">
          <cell r="C598" t="str">
            <v>EFHK</v>
          </cell>
          <cell r="D598">
            <v>11286</v>
          </cell>
          <cell r="E598">
            <v>3440</v>
          </cell>
          <cell r="F598">
            <v>197</v>
          </cell>
          <cell r="G598">
            <v>60</v>
          </cell>
          <cell r="H598" t="str">
            <v>ASP</v>
          </cell>
        </row>
        <row r="599">
          <cell r="C599" t="str">
            <v>OICC</v>
          </cell>
          <cell r="D599">
            <v>11213</v>
          </cell>
          <cell r="E599">
            <v>3418</v>
          </cell>
          <cell r="F599">
            <v>148</v>
          </cell>
          <cell r="G599">
            <v>45</v>
          </cell>
          <cell r="H599" t="str">
            <v>ASP</v>
          </cell>
        </row>
        <row r="600">
          <cell r="C600" t="str">
            <v>KHST</v>
          </cell>
          <cell r="D600">
            <v>11201</v>
          </cell>
          <cell r="E600">
            <v>3414</v>
          </cell>
          <cell r="F600">
            <v>300</v>
          </cell>
          <cell r="G600">
            <v>91</v>
          </cell>
          <cell r="H600" t="str">
            <v>CON</v>
          </cell>
        </row>
        <row r="601">
          <cell r="C601" t="str">
            <v>KIND</v>
          </cell>
          <cell r="D601">
            <v>11200</v>
          </cell>
          <cell r="E601">
            <v>3414</v>
          </cell>
          <cell r="F601">
            <v>150</v>
          </cell>
          <cell r="G601">
            <v>46</v>
          </cell>
          <cell r="H601" t="str">
            <v>CON</v>
          </cell>
        </row>
        <row r="602">
          <cell r="C602" t="str">
            <v>VYYY</v>
          </cell>
          <cell r="D602">
            <v>11200</v>
          </cell>
          <cell r="E602">
            <v>3414</v>
          </cell>
          <cell r="F602">
            <v>200</v>
          </cell>
          <cell r="G602">
            <v>61</v>
          </cell>
          <cell r="H602" t="str">
            <v>ASP</v>
          </cell>
        </row>
        <row r="603">
          <cell r="C603" t="str">
            <v>TNCC</v>
          </cell>
          <cell r="D603">
            <v>11188</v>
          </cell>
          <cell r="E603">
            <v>3410</v>
          </cell>
          <cell r="F603">
            <v>197</v>
          </cell>
          <cell r="G603">
            <v>60</v>
          </cell>
          <cell r="H603" t="str">
            <v>ASP</v>
          </cell>
        </row>
        <row r="604">
          <cell r="C604" t="str">
            <v>PGUA</v>
          </cell>
          <cell r="D604">
            <v>11185</v>
          </cell>
          <cell r="E604">
            <v>3409</v>
          </cell>
          <cell r="F604">
            <v>200</v>
          </cell>
          <cell r="G604">
            <v>61</v>
          </cell>
          <cell r="H604" t="str">
            <v>PEM</v>
          </cell>
        </row>
        <row r="605">
          <cell r="C605" t="str">
            <v>DGAA</v>
          </cell>
          <cell r="D605">
            <v>11165</v>
          </cell>
          <cell r="E605">
            <v>3403</v>
          </cell>
          <cell r="F605">
            <v>200</v>
          </cell>
          <cell r="G605">
            <v>61</v>
          </cell>
          <cell r="H605" t="str">
            <v>ASP</v>
          </cell>
        </row>
        <row r="606">
          <cell r="C606" t="str">
            <v>HESN</v>
          </cell>
          <cell r="D606">
            <v>11161</v>
          </cell>
          <cell r="E606">
            <v>3402</v>
          </cell>
          <cell r="F606">
            <v>148</v>
          </cell>
          <cell r="G606">
            <v>45</v>
          </cell>
          <cell r="H606" t="str">
            <v>ASP</v>
          </cell>
        </row>
        <row r="607">
          <cell r="C607" t="str">
            <v>HEBA</v>
          </cell>
          <cell r="D607">
            <v>11156</v>
          </cell>
          <cell r="E607">
            <v>3400</v>
          </cell>
          <cell r="F607">
            <v>148</v>
          </cell>
          <cell r="G607">
            <v>45</v>
          </cell>
          <cell r="H607" t="str">
            <v>ASP</v>
          </cell>
        </row>
        <row r="608">
          <cell r="C608" t="str">
            <v>LTAV</v>
          </cell>
          <cell r="D608">
            <v>11156</v>
          </cell>
          <cell r="E608">
            <v>3400</v>
          </cell>
          <cell r="F608">
            <v>98</v>
          </cell>
          <cell r="G608">
            <v>30</v>
          </cell>
          <cell r="H608" t="str">
            <v>ASP</v>
          </cell>
        </row>
        <row r="609">
          <cell r="C609" t="str">
            <v>DNAS</v>
          </cell>
          <cell r="D609">
            <v>11155</v>
          </cell>
          <cell r="E609">
            <v>3400</v>
          </cell>
          <cell r="F609">
            <v>190</v>
          </cell>
          <cell r="G609">
            <v>58</v>
          </cell>
          <cell r="H609" t="str">
            <v>ASP</v>
          </cell>
        </row>
        <row r="610">
          <cell r="C610" t="str">
            <v>EHAM</v>
          </cell>
          <cell r="D610">
            <v>11155</v>
          </cell>
          <cell r="E610">
            <v>3400</v>
          </cell>
          <cell r="F610">
            <v>148</v>
          </cell>
          <cell r="G610">
            <v>45</v>
          </cell>
          <cell r="H610" t="str">
            <v>ASP</v>
          </cell>
        </row>
        <row r="611">
          <cell r="C611" t="str">
            <v>FAOR</v>
          </cell>
          <cell r="D611">
            <v>11155</v>
          </cell>
          <cell r="E611">
            <v>3400</v>
          </cell>
          <cell r="F611">
            <v>197</v>
          </cell>
          <cell r="G611">
            <v>60</v>
          </cell>
          <cell r="H611" t="str">
            <v>ASP</v>
          </cell>
        </row>
        <row r="612">
          <cell r="C612" t="str">
            <v>FKYS</v>
          </cell>
          <cell r="D612">
            <v>11155</v>
          </cell>
          <cell r="E612">
            <v>3400</v>
          </cell>
          <cell r="F612">
            <v>148</v>
          </cell>
          <cell r="G612">
            <v>45</v>
          </cell>
          <cell r="H612" t="str">
            <v>ASP</v>
          </cell>
        </row>
        <row r="613">
          <cell r="C613" t="str">
            <v>FNSA</v>
          </cell>
          <cell r="D613">
            <v>11155</v>
          </cell>
          <cell r="E613">
            <v>3400</v>
          </cell>
          <cell r="F613">
            <v>148</v>
          </cell>
          <cell r="G613">
            <v>45</v>
          </cell>
          <cell r="H613" t="str">
            <v>ASP</v>
          </cell>
        </row>
        <row r="614">
          <cell r="C614" t="str">
            <v>GCXO</v>
          </cell>
          <cell r="D614">
            <v>11155</v>
          </cell>
          <cell r="E614">
            <v>3400</v>
          </cell>
          <cell r="F614">
            <v>148</v>
          </cell>
          <cell r="G614">
            <v>45</v>
          </cell>
          <cell r="H614" t="str">
            <v>ASP</v>
          </cell>
        </row>
        <row r="615">
          <cell r="C615" t="str">
            <v>GQNO</v>
          </cell>
          <cell r="D615">
            <v>11155</v>
          </cell>
          <cell r="E615">
            <v>3400</v>
          </cell>
          <cell r="F615">
            <v>197</v>
          </cell>
          <cell r="G615">
            <v>60</v>
          </cell>
          <cell r="H615" t="str">
            <v>concrete</v>
          </cell>
        </row>
        <row r="616">
          <cell r="C616" t="str">
            <v>HL68</v>
          </cell>
          <cell r="D616">
            <v>11155</v>
          </cell>
          <cell r="E616">
            <v>3400</v>
          </cell>
          <cell r="F616">
            <v>148</v>
          </cell>
          <cell r="G616">
            <v>45</v>
          </cell>
          <cell r="H616" t="str">
            <v>ASP</v>
          </cell>
        </row>
        <row r="617">
          <cell r="C617" t="str">
            <v>LTAI</v>
          </cell>
          <cell r="D617">
            <v>11155</v>
          </cell>
          <cell r="E617">
            <v>3400</v>
          </cell>
          <cell r="F617">
            <v>148</v>
          </cell>
          <cell r="G617">
            <v>45</v>
          </cell>
          <cell r="H617" t="str">
            <v>concrete</v>
          </cell>
        </row>
        <row r="618">
          <cell r="C618" t="str">
            <v>LTAI</v>
          </cell>
          <cell r="D618">
            <v>11155</v>
          </cell>
          <cell r="E618">
            <v>3400</v>
          </cell>
          <cell r="F618">
            <v>148</v>
          </cell>
          <cell r="G618">
            <v>45</v>
          </cell>
          <cell r="H618" t="str">
            <v>CON</v>
          </cell>
        </row>
        <row r="619">
          <cell r="C619" t="str">
            <v>LYBE</v>
          </cell>
          <cell r="D619">
            <v>11155</v>
          </cell>
          <cell r="E619">
            <v>3400</v>
          </cell>
          <cell r="F619">
            <v>148</v>
          </cell>
          <cell r="G619">
            <v>45</v>
          </cell>
          <cell r="H619" t="str">
            <v>ASP</v>
          </cell>
        </row>
        <row r="620">
          <cell r="C620" t="str">
            <v>MMMM</v>
          </cell>
          <cell r="D620">
            <v>11155</v>
          </cell>
          <cell r="E620">
            <v>3400</v>
          </cell>
          <cell r="F620">
            <v>148</v>
          </cell>
          <cell r="G620">
            <v>45</v>
          </cell>
          <cell r="H620" t="str">
            <v>ASP</v>
          </cell>
        </row>
        <row r="621">
          <cell r="C621" t="str">
            <v>NLH</v>
          </cell>
          <cell r="D621">
            <v>11155</v>
          </cell>
          <cell r="E621">
            <v>3400</v>
          </cell>
          <cell r="F621">
            <v>164</v>
          </cell>
          <cell r="G621">
            <v>50</v>
          </cell>
          <cell r="H621" t="str">
            <v>CON</v>
          </cell>
        </row>
        <row r="622">
          <cell r="C622" t="str">
            <v>OKBK</v>
          </cell>
          <cell r="D622">
            <v>11155</v>
          </cell>
          <cell r="E622">
            <v>3400</v>
          </cell>
          <cell r="F622">
            <v>148</v>
          </cell>
          <cell r="G622">
            <v>45</v>
          </cell>
          <cell r="H622" t="str">
            <v>CON</v>
          </cell>
        </row>
        <row r="623">
          <cell r="C623" t="str">
            <v>OPKC</v>
          </cell>
          <cell r="D623">
            <v>11155</v>
          </cell>
          <cell r="E623">
            <v>3400</v>
          </cell>
          <cell r="F623">
            <v>151</v>
          </cell>
          <cell r="G623">
            <v>46</v>
          </cell>
          <cell r="H623" t="str">
            <v>CON</v>
          </cell>
        </row>
        <row r="624">
          <cell r="C624" t="str">
            <v>UEEE</v>
          </cell>
          <cell r="D624">
            <v>11155</v>
          </cell>
          <cell r="E624">
            <v>3400</v>
          </cell>
          <cell r="F624">
            <v>197</v>
          </cell>
          <cell r="G624">
            <v>60</v>
          </cell>
          <cell r="H624" t="str">
            <v>CON</v>
          </cell>
        </row>
        <row r="625">
          <cell r="C625" t="str">
            <v>UHPP</v>
          </cell>
          <cell r="D625">
            <v>11155</v>
          </cell>
          <cell r="E625">
            <v>3400</v>
          </cell>
          <cell r="F625">
            <v>197</v>
          </cell>
          <cell r="G625">
            <v>60</v>
          </cell>
          <cell r="H625" t="str">
            <v>CON</v>
          </cell>
        </row>
        <row r="626">
          <cell r="C626" t="str">
            <v>UHSS</v>
          </cell>
          <cell r="D626">
            <v>11155</v>
          </cell>
          <cell r="E626">
            <v>3400</v>
          </cell>
          <cell r="F626">
            <v>148</v>
          </cell>
          <cell r="G626">
            <v>45</v>
          </cell>
          <cell r="H626" t="str">
            <v>CON</v>
          </cell>
        </row>
        <row r="627">
          <cell r="C627" t="str">
            <v>VOCI</v>
          </cell>
          <cell r="D627">
            <v>11155</v>
          </cell>
          <cell r="E627">
            <v>3400</v>
          </cell>
          <cell r="F627">
            <v>148</v>
          </cell>
          <cell r="G627">
            <v>45</v>
          </cell>
          <cell r="H627" t="str">
            <v>ASP</v>
          </cell>
        </row>
        <row r="628">
          <cell r="C628" t="str">
            <v>ZBAD</v>
          </cell>
          <cell r="D628">
            <v>11155</v>
          </cell>
          <cell r="E628">
            <v>3400</v>
          </cell>
          <cell r="F628">
            <v>197</v>
          </cell>
          <cell r="G628">
            <v>60</v>
          </cell>
          <cell r="H628" t="str">
            <v>CON</v>
          </cell>
        </row>
        <row r="629">
          <cell r="C629" t="str">
            <v>ZBSJ</v>
          </cell>
          <cell r="D629">
            <v>11155</v>
          </cell>
          <cell r="E629">
            <v>3400</v>
          </cell>
          <cell r="F629">
            <v>148</v>
          </cell>
          <cell r="G629">
            <v>45</v>
          </cell>
          <cell r="H629" t="str">
            <v>CON</v>
          </cell>
        </row>
        <row r="630">
          <cell r="C630" t="str">
            <v>ZGSZ</v>
          </cell>
          <cell r="D630">
            <v>11155</v>
          </cell>
          <cell r="E630">
            <v>3400</v>
          </cell>
          <cell r="F630">
            <v>148</v>
          </cell>
          <cell r="G630">
            <v>45</v>
          </cell>
          <cell r="H630" t="str">
            <v>CON</v>
          </cell>
        </row>
        <row r="631">
          <cell r="C631" t="str">
            <v>ZHCC</v>
          </cell>
          <cell r="D631">
            <v>11155</v>
          </cell>
          <cell r="E631">
            <v>3400</v>
          </cell>
          <cell r="F631">
            <v>197</v>
          </cell>
          <cell r="G631">
            <v>60</v>
          </cell>
          <cell r="H631" t="str">
            <v>CON</v>
          </cell>
        </row>
        <row r="632">
          <cell r="C632" t="str">
            <v>ZHHH</v>
          </cell>
          <cell r="D632">
            <v>11155</v>
          </cell>
          <cell r="E632">
            <v>3400</v>
          </cell>
          <cell r="F632">
            <v>148</v>
          </cell>
          <cell r="G632">
            <v>45</v>
          </cell>
          <cell r="H632" t="str">
            <v>CONC</v>
          </cell>
        </row>
        <row r="633">
          <cell r="C633" t="str">
            <v>ZJSY</v>
          </cell>
          <cell r="D633">
            <v>11155</v>
          </cell>
          <cell r="E633">
            <v>3400</v>
          </cell>
          <cell r="F633">
            <v>148</v>
          </cell>
          <cell r="G633">
            <v>45</v>
          </cell>
          <cell r="H633" t="str">
            <v>CON</v>
          </cell>
        </row>
        <row r="634">
          <cell r="C634" t="str">
            <v>ZSAM</v>
          </cell>
          <cell r="D634">
            <v>11155</v>
          </cell>
          <cell r="E634">
            <v>3400</v>
          </cell>
          <cell r="F634">
            <v>148</v>
          </cell>
          <cell r="G634">
            <v>45</v>
          </cell>
          <cell r="H634" t="str">
            <v>ASP</v>
          </cell>
        </row>
        <row r="635">
          <cell r="C635" t="str">
            <v>ZSQD</v>
          </cell>
          <cell r="D635">
            <v>11155</v>
          </cell>
          <cell r="E635">
            <v>3400</v>
          </cell>
          <cell r="F635">
            <v>148</v>
          </cell>
          <cell r="G635">
            <v>45</v>
          </cell>
          <cell r="H635" t="str">
            <v>CON</v>
          </cell>
        </row>
        <row r="636">
          <cell r="C636" t="str">
            <v>DNBC</v>
          </cell>
          <cell r="D636">
            <v>11154</v>
          </cell>
          <cell r="E636">
            <v>3400</v>
          </cell>
          <cell r="F636">
            <v>140</v>
          </cell>
          <cell r="G636">
            <v>43</v>
          </cell>
          <cell r="H636" t="str">
            <v>ASP</v>
          </cell>
        </row>
        <row r="637">
          <cell r="C637" t="str">
            <v>SGES</v>
          </cell>
          <cell r="D637">
            <v>11154</v>
          </cell>
          <cell r="E637">
            <v>3400</v>
          </cell>
          <cell r="F637">
            <v>148</v>
          </cell>
          <cell r="G637">
            <v>45</v>
          </cell>
          <cell r="H637" t="str">
            <v>ASP</v>
          </cell>
        </row>
        <row r="638">
          <cell r="C638" t="str">
            <v>ZSHC</v>
          </cell>
          <cell r="D638">
            <v>11154</v>
          </cell>
          <cell r="E638">
            <v>3400</v>
          </cell>
          <cell r="F638">
            <v>197</v>
          </cell>
          <cell r="G638">
            <v>60</v>
          </cell>
          <cell r="H638" t="str">
            <v>CON</v>
          </cell>
        </row>
        <row r="639">
          <cell r="C639" t="str">
            <v>ZSPD</v>
          </cell>
          <cell r="D639">
            <v>11154</v>
          </cell>
          <cell r="E639">
            <v>3400</v>
          </cell>
          <cell r="F639">
            <v>197</v>
          </cell>
          <cell r="G639">
            <v>60</v>
          </cell>
          <cell r="H639" t="str">
            <v>CON</v>
          </cell>
        </row>
        <row r="640">
          <cell r="C640" t="str">
            <v>ZSSS</v>
          </cell>
          <cell r="D640">
            <v>11154</v>
          </cell>
          <cell r="E640">
            <v>3400</v>
          </cell>
          <cell r="F640">
            <v>148</v>
          </cell>
          <cell r="G640">
            <v>45</v>
          </cell>
          <cell r="H640" t="str">
            <v>ASP</v>
          </cell>
        </row>
        <row r="641">
          <cell r="C641" t="str">
            <v>DNMN</v>
          </cell>
          <cell r="D641">
            <v>11153</v>
          </cell>
          <cell r="E641">
            <v>3399</v>
          </cell>
          <cell r="F641">
            <v>145</v>
          </cell>
          <cell r="G641">
            <v>44</v>
          </cell>
          <cell r="H641" t="str">
            <v>ASP</v>
          </cell>
        </row>
        <row r="642">
          <cell r="C642" t="str">
            <v>OIAW</v>
          </cell>
          <cell r="D642">
            <v>11149</v>
          </cell>
          <cell r="E642">
            <v>3398</v>
          </cell>
          <cell r="F642">
            <v>148</v>
          </cell>
          <cell r="G642">
            <v>45</v>
          </cell>
          <cell r="H642" t="str">
            <v>ASP</v>
          </cell>
        </row>
        <row r="643">
          <cell r="C643" t="str">
            <v>VOTV</v>
          </cell>
          <cell r="D643">
            <v>11148</v>
          </cell>
          <cell r="E643">
            <v>3398</v>
          </cell>
          <cell r="F643">
            <v>150</v>
          </cell>
          <cell r="G643">
            <v>46</v>
          </cell>
          <cell r="H643" t="str">
            <v>ASP</v>
          </cell>
        </row>
        <row r="644">
          <cell r="C644" t="str">
            <v>SPZO</v>
          </cell>
          <cell r="D644">
            <v>11146</v>
          </cell>
          <cell r="E644">
            <v>3397</v>
          </cell>
          <cell r="F644">
            <v>148</v>
          </cell>
          <cell r="G644">
            <v>45</v>
          </cell>
          <cell r="H644" t="str">
            <v>ASP</v>
          </cell>
        </row>
        <row r="645">
          <cell r="C645" t="str">
            <v>ULLI</v>
          </cell>
          <cell r="D645">
            <v>11146</v>
          </cell>
          <cell r="E645">
            <v>3397</v>
          </cell>
          <cell r="F645">
            <v>197</v>
          </cell>
          <cell r="G645">
            <v>60</v>
          </cell>
          <cell r="H645" t="str">
            <v>CON</v>
          </cell>
        </row>
        <row r="646">
          <cell r="C646" t="str">
            <v>OLBA</v>
          </cell>
          <cell r="D646">
            <v>11138</v>
          </cell>
          <cell r="E646">
            <v>3395</v>
          </cell>
          <cell r="F646">
            <v>148</v>
          </cell>
          <cell r="G646">
            <v>45</v>
          </cell>
          <cell r="H646" t="str">
            <v>CON</v>
          </cell>
        </row>
        <row r="647">
          <cell r="C647" t="str">
            <v>ENBO</v>
          </cell>
          <cell r="D647">
            <v>11136</v>
          </cell>
          <cell r="E647">
            <v>3394</v>
          </cell>
          <cell r="F647">
            <v>148</v>
          </cell>
          <cell r="G647">
            <v>45</v>
          </cell>
          <cell r="H647" t="str">
            <v>CON</v>
          </cell>
        </row>
        <row r="648">
          <cell r="C648" t="str">
            <v>HL66</v>
          </cell>
          <cell r="D648">
            <v>11130</v>
          </cell>
          <cell r="E648">
            <v>3392</v>
          </cell>
          <cell r="F648">
            <v>148</v>
          </cell>
          <cell r="G648">
            <v>45</v>
          </cell>
          <cell r="H648" t="str">
            <v>ASP</v>
          </cell>
        </row>
        <row r="649">
          <cell r="C649" t="str">
            <v>VHHX</v>
          </cell>
          <cell r="D649">
            <v>11122</v>
          </cell>
          <cell r="E649">
            <v>3390</v>
          </cell>
          <cell r="F649">
            <v>200</v>
          </cell>
          <cell r="G649">
            <v>61</v>
          </cell>
          <cell r="H649" t="str">
            <v>Asphalt</v>
          </cell>
        </row>
        <row r="650">
          <cell r="C650" t="str">
            <v>CYYZ</v>
          </cell>
          <cell r="D650">
            <v>11120</v>
          </cell>
          <cell r="E650">
            <v>3389</v>
          </cell>
          <cell r="F650">
            <v>200</v>
          </cell>
          <cell r="G650">
            <v>61</v>
          </cell>
          <cell r="H650" t="str">
            <v>ASP/CONC</v>
          </cell>
        </row>
        <row r="651">
          <cell r="C651" t="str">
            <v>KMEM</v>
          </cell>
          <cell r="D651">
            <v>11120</v>
          </cell>
          <cell r="E651">
            <v>3389</v>
          </cell>
          <cell r="F651">
            <v>150</v>
          </cell>
          <cell r="G651">
            <v>46</v>
          </cell>
          <cell r="H651" t="str">
            <v>CON</v>
          </cell>
        </row>
        <row r="652">
          <cell r="C652" t="str">
            <v>OIKM</v>
          </cell>
          <cell r="D652">
            <v>11107</v>
          </cell>
          <cell r="E652">
            <v>3385</v>
          </cell>
          <cell r="F652">
            <v>148</v>
          </cell>
          <cell r="G652">
            <v>45</v>
          </cell>
          <cell r="H652" t="str">
            <v>ASP</v>
          </cell>
        </row>
        <row r="653">
          <cell r="C653" t="str">
            <v>EBFS</v>
          </cell>
          <cell r="D653">
            <v>11105</v>
          </cell>
          <cell r="E653">
            <v>3385</v>
          </cell>
          <cell r="F653">
            <v>148</v>
          </cell>
          <cell r="G653">
            <v>45</v>
          </cell>
          <cell r="H653" t="str">
            <v>ASP</v>
          </cell>
        </row>
        <row r="654">
          <cell r="C654" t="str">
            <v>KNTD</v>
          </cell>
          <cell r="D654">
            <v>11102</v>
          </cell>
          <cell r="E654">
            <v>3384</v>
          </cell>
          <cell r="F654">
            <v>200</v>
          </cell>
          <cell r="G654">
            <v>61</v>
          </cell>
          <cell r="H654" t="str">
            <v>ASP</v>
          </cell>
        </row>
        <row r="655">
          <cell r="C655" t="str">
            <v>KTIK</v>
          </cell>
          <cell r="D655">
            <v>11100</v>
          </cell>
          <cell r="E655">
            <v>3383</v>
          </cell>
          <cell r="F655">
            <v>200</v>
          </cell>
          <cell r="G655">
            <v>61</v>
          </cell>
          <cell r="H655" t="str">
            <v>PEM</v>
          </cell>
        </row>
        <row r="656">
          <cell r="C656" t="str">
            <v>KLAX</v>
          </cell>
          <cell r="D656">
            <v>11096</v>
          </cell>
          <cell r="E656">
            <v>3382</v>
          </cell>
          <cell r="F656">
            <v>200</v>
          </cell>
          <cell r="G656">
            <v>61</v>
          </cell>
          <cell r="H656" t="str">
            <v>CON</v>
          </cell>
        </row>
        <row r="657">
          <cell r="C657" t="str">
            <v>NTTO</v>
          </cell>
          <cell r="D657">
            <v>11089</v>
          </cell>
          <cell r="E657">
            <v>3380</v>
          </cell>
          <cell r="F657">
            <v>148</v>
          </cell>
          <cell r="G657">
            <v>45</v>
          </cell>
          <cell r="H657" t="str">
            <v>ASP</v>
          </cell>
        </row>
        <row r="658">
          <cell r="C658" t="str">
            <v>KNFL</v>
          </cell>
          <cell r="D658">
            <v>11079</v>
          </cell>
          <cell r="E658">
            <v>3377</v>
          </cell>
          <cell r="F658">
            <v>200</v>
          </cell>
          <cell r="G658">
            <v>61</v>
          </cell>
          <cell r="H658" t="str">
            <v>CON</v>
          </cell>
        </row>
        <row r="659">
          <cell r="C659" t="str">
            <v>HLLM</v>
          </cell>
          <cell r="D659">
            <v>11076</v>
          </cell>
          <cell r="E659">
            <v>3376</v>
          </cell>
          <cell r="F659">
            <v>148</v>
          </cell>
          <cell r="G659">
            <v>45</v>
          </cell>
          <cell r="H659" t="str">
            <v>ASP</v>
          </cell>
        </row>
        <row r="660">
          <cell r="C660" t="str">
            <v>UTNU</v>
          </cell>
          <cell r="D660">
            <v>11065</v>
          </cell>
          <cell r="E660">
            <v>3373</v>
          </cell>
          <cell r="F660">
            <v>165</v>
          </cell>
          <cell r="G660">
            <v>50</v>
          </cell>
          <cell r="H660" t="str">
            <v>ASP</v>
          </cell>
        </row>
        <row r="661">
          <cell r="C661" t="str">
            <v>OERM</v>
          </cell>
          <cell r="D661">
            <v>11058</v>
          </cell>
          <cell r="E661">
            <v>3370</v>
          </cell>
          <cell r="F661">
            <v>98</v>
          </cell>
          <cell r="G661">
            <v>30</v>
          </cell>
          <cell r="H661" t="str">
            <v>ASP</v>
          </cell>
        </row>
        <row r="662">
          <cell r="C662" t="str">
            <v>FIMP</v>
          </cell>
          <cell r="D662">
            <v>11056</v>
          </cell>
          <cell r="E662">
            <v>3370</v>
          </cell>
          <cell r="F662">
            <v>148</v>
          </cell>
          <cell r="G662">
            <v>45</v>
          </cell>
          <cell r="H662" t="str">
            <v>ASP</v>
          </cell>
        </row>
        <row r="663">
          <cell r="C663" t="str">
            <v>RCQS</v>
          </cell>
          <cell r="D663">
            <v>11055</v>
          </cell>
          <cell r="E663">
            <v>3370</v>
          </cell>
          <cell r="F663">
            <v>147</v>
          </cell>
          <cell r="G663">
            <v>45</v>
          </cell>
          <cell r="H663" t="str">
            <v>CON</v>
          </cell>
        </row>
        <row r="664">
          <cell r="C664" t="str">
            <v>CYYZ</v>
          </cell>
          <cell r="D664">
            <v>11050</v>
          </cell>
          <cell r="E664">
            <v>3368</v>
          </cell>
          <cell r="F664">
            <v>200</v>
          </cell>
          <cell r="G664">
            <v>61</v>
          </cell>
          <cell r="H664" t="str">
            <v>ASP</v>
          </cell>
        </row>
        <row r="665">
          <cell r="C665" t="str">
            <v>CYYR</v>
          </cell>
          <cell r="D665">
            <v>11046</v>
          </cell>
          <cell r="E665">
            <v>3367</v>
          </cell>
          <cell r="F665">
            <v>209</v>
          </cell>
          <cell r="G665">
            <v>64</v>
          </cell>
          <cell r="H665" t="str">
            <v>ASP</v>
          </cell>
        </row>
        <row r="666">
          <cell r="C666" t="str">
            <v>FKKR</v>
          </cell>
          <cell r="D666">
            <v>11032</v>
          </cell>
          <cell r="E666">
            <v>3363</v>
          </cell>
          <cell r="F666">
            <v>148</v>
          </cell>
          <cell r="G666">
            <v>45</v>
          </cell>
          <cell r="H666" t="str">
            <v>ASP</v>
          </cell>
        </row>
        <row r="667">
          <cell r="C667" t="str">
            <v>KBNA</v>
          </cell>
          <cell r="D667">
            <v>11030</v>
          </cell>
          <cell r="E667">
            <v>3362</v>
          </cell>
          <cell r="F667">
            <v>150</v>
          </cell>
          <cell r="G667">
            <v>46</v>
          </cell>
          <cell r="H667" t="str">
            <v>ASP</v>
          </cell>
        </row>
        <row r="668">
          <cell r="C668" t="str">
            <v>VYNP</v>
          </cell>
          <cell r="D668">
            <v>11025</v>
          </cell>
          <cell r="E668">
            <v>3360</v>
          </cell>
          <cell r="F668">
            <v>190</v>
          </cell>
          <cell r="G668">
            <v>58</v>
          </cell>
          <cell r="H668" t="str">
            <v>ASP</v>
          </cell>
        </row>
        <row r="669">
          <cell r="C669" t="str">
            <v>LEZL</v>
          </cell>
          <cell r="D669">
            <v>11024</v>
          </cell>
          <cell r="E669">
            <v>3360</v>
          </cell>
          <cell r="F669">
            <v>148</v>
          </cell>
          <cell r="G669">
            <v>45</v>
          </cell>
          <cell r="H669" t="str">
            <v>ASP</v>
          </cell>
        </row>
        <row r="670">
          <cell r="C670" t="str">
            <v>OPLA</v>
          </cell>
          <cell r="D670">
            <v>11024</v>
          </cell>
          <cell r="E670">
            <v>3360</v>
          </cell>
          <cell r="F670">
            <v>151</v>
          </cell>
          <cell r="G670">
            <v>46</v>
          </cell>
          <cell r="H670" t="str">
            <v>CON</v>
          </cell>
        </row>
        <row r="671">
          <cell r="C671" t="str">
            <v>RJTT</v>
          </cell>
          <cell r="D671">
            <v>11024</v>
          </cell>
          <cell r="E671">
            <v>3360</v>
          </cell>
          <cell r="F671">
            <v>200</v>
          </cell>
          <cell r="G671">
            <v>61</v>
          </cell>
          <cell r="H671" t="str">
            <v>ASP</v>
          </cell>
        </row>
        <row r="672">
          <cell r="C672" t="str">
            <v>KCOS</v>
          </cell>
          <cell r="D672">
            <v>11022</v>
          </cell>
          <cell r="E672">
            <v>3360</v>
          </cell>
          <cell r="F672">
            <v>150</v>
          </cell>
          <cell r="G672">
            <v>46</v>
          </cell>
          <cell r="H672" t="str">
            <v>ASP</v>
          </cell>
        </row>
        <row r="673">
          <cell r="C673" t="str">
            <v>KSTL</v>
          </cell>
          <cell r="D673">
            <v>11019</v>
          </cell>
          <cell r="E673">
            <v>3359</v>
          </cell>
          <cell r="F673">
            <v>200</v>
          </cell>
          <cell r="G673">
            <v>61</v>
          </cell>
          <cell r="H673" t="str">
            <v>CON</v>
          </cell>
        </row>
        <row r="674">
          <cell r="C674" t="str">
            <v>MYGF</v>
          </cell>
          <cell r="D674">
            <v>11019</v>
          </cell>
          <cell r="E674">
            <v>3359</v>
          </cell>
          <cell r="F674">
            <v>151</v>
          </cell>
          <cell r="G674">
            <v>46</v>
          </cell>
          <cell r="H674" t="str">
            <v>ASP</v>
          </cell>
        </row>
        <row r="675">
          <cell r="C675" t="str">
            <v>HL56</v>
          </cell>
          <cell r="D675">
            <v>11013</v>
          </cell>
          <cell r="E675">
            <v>3357</v>
          </cell>
          <cell r="F675">
            <v>98</v>
          </cell>
          <cell r="G675">
            <v>30</v>
          </cell>
          <cell r="H675" t="str">
            <v>ASP</v>
          </cell>
        </row>
        <row r="676">
          <cell r="C676" t="str">
            <v>KAFW</v>
          </cell>
          <cell r="D676">
            <v>11010</v>
          </cell>
          <cell r="E676">
            <v>3356</v>
          </cell>
          <cell r="F676">
            <v>150</v>
          </cell>
          <cell r="G676">
            <v>46</v>
          </cell>
          <cell r="H676" t="str">
            <v>CONC-GRVD</v>
          </cell>
        </row>
        <row r="677">
          <cell r="C677" t="str">
            <v>KMSP</v>
          </cell>
          <cell r="D677">
            <v>11006</v>
          </cell>
          <cell r="E677">
            <v>3355</v>
          </cell>
          <cell r="F677">
            <v>150</v>
          </cell>
          <cell r="G677">
            <v>46</v>
          </cell>
          <cell r="H677" t="str">
            <v>CON</v>
          </cell>
        </row>
        <row r="678">
          <cell r="C678" t="str">
            <v>FYRU</v>
          </cell>
          <cell r="D678">
            <v>11004</v>
          </cell>
          <cell r="E678">
            <v>3354</v>
          </cell>
          <cell r="F678">
            <v>98</v>
          </cell>
          <cell r="G678">
            <v>30</v>
          </cell>
          <cell r="H678" t="str">
            <v>ASP</v>
          </cell>
        </row>
        <row r="679">
          <cell r="C679" t="str">
            <v>YPDN</v>
          </cell>
          <cell r="D679">
            <v>11004</v>
          </cell>
          <cell r="E679">
            <v>3354</v>
          </cell>
          <cell r="F679">
            <v>197</v>
          </cell>
          <cell r="G679">
            <v>60</v>
          </cell>
          <cell r="H679" t="str">
            <v>ASP</v>
          </cell>
        </row>
        <row r="680">
          <cell r="C680" t="str">
            <v>KGEG</v>
          </cell>
          <cell r="D680">
            <v>11002</v>
          </cell>
          <cell r="E680">
            <v>3353</v>
          </cell>
          <cell r="F680">
            <v>150</v>
          </cell>
          <cell r="G680">
            <v>46</v>
          </cell>
          <cell r="H680" t="str">
            <v>ASP</v>
          </cell>
        </row>
        <row r="681">
          <cell r="C681" t="str">
            <v>KRNO</v>
          </cell>
          <cell r="D681">
            <v>11002</v>
          </cell>
          <cell r="E681">
            <v>3353</v>
          </cell>
          <cell r="F681">
            <v>150</v>
          </cell>
          <cell r="G681">
            <v>46</v>
          </cell>
          <cell r="H681" t="str">
            <v>CON</v>
          </cell>
        </row>
        <row r="682">
          <cell r="C682" t="str">
            <v>KTPA</v>
          </cell>
          <cell r="D682">
            <v>11002</v>
          </cell>
          <cell r="E682">
            <v>3353</v>
          </cell>
          <cell r="F682">
            <v>150</v>
          </cell>
          <cell r="G682">
            <v>46</v>
          </cell>
          <cell r="H682" t="str">
            <v>CON</v>
          </cell>
        </row>
        <row r="683">
          <cell r="C683" t="str">
            <v>FAWK</v>
          </cell>
          <cell r="D683">
            <v>11001</v>
          </cell>
          <cell r="E683">
            <v>3353</v>
          </cell>
          <cell r="F683">
            <v>148</v>
          </cell>
          <cell r="G683">
            <v>45</v>
          </cell>
          <cell r="H683" t="str">
            <v>ASP</v>
          </cell>
        </row>
        <row r="684">
          <cell r="C684" t="str">
            <v>KSUU</v>
          </cell>
          <cell r="D684">
            <v>11001</v>
          </cell>
          <cell r="E684">
            <v>3353</v>
          </cell>
          <cell r="F684">
            <v>150</v>
          </cell>
          <cell r="G684">
            <v>46</v>
          </cell>
          <cell r="H684" t="str">
            <v>PEM</v>
          </cell>
        </row>
        <row r="685">
          <cell r="C685" t="str">
            <v>CYEG</v>
          </cell>
          <cell r="D685">
            <v>11000</v>
          </cell>
          <cell r="E685">
            <v>3353</v>
          </cell>
          <cell r="F685">
            <v>200</v>
          </cell>
          <cell r="G685">
            <v>61</v>
          </cell>
          <cell r="H685" t="str">
            <v>ASP</v>
          </cell>
        </row>
        <row r="686">
          <cell r="C686" t="str">
            <v>CYUL</v>
          </cell>
          <cell r="D686">
            <v>11000</v>
          </cell>
          <cell r="E686">
            <v>3353</v>
          </cell>
          <cell r="F686">
            <v>200</v>
          </cell>
          <cell r="G686">
            <v>61</v>
          </cell>
          <cell r="H686" t="str">
            <v>ASP</v>
          </cell>
        </row>
        <row r="687">
          <cell r="C687" t="str">
            <v>CYWG</v>
          </cell>
          <cell r="D687">
            <v>11000</v>
          </cell>
          <cell r="E687">
            <v>3353</v>
          </cell>
          <cell r="F687">
            <v>200</v>
          </cell>
          <cell r="G687">
            <v>61</v>
          </cell>
          <cell r="H687" t="str">
            <v>ASP</v>
          </cell>
        </row>
        <row r="688">
          <cell r="C688" t="str">
            <v>GLRB</v>
          </cell>
          <cell r="D688">
            <v>11000</v>
          </cell>
          <cell r="E688">
            <v>3353</v>
          </cell>
          <cell r="F688">
            <v>150</v>
          </cell>
          <cell r="G688">
            <v>46</v>
          </cell>
          <cell r="H688" t="str">
            <v>ASP</v>
          </cell>
        </row>
        <row r="689">
          <cell r="C689" t="str">
            <v>HE13</v>
          </cell>
          <cell r="D689">
            <v>11000</v>
          </cell>
          <cell r="E689">
            <v>3353</v>
          </cell>
          <cell r="F689">
            <v>130</v>
          </cell>
          <cell r="G689">
            <v>40</v>
          </cell>
          <cell r="H689" t="str">
            <v>ASP</v>
          </cell>
        </row>
        <row r="690">
          <cell r="C690" t="str">
            <v>KAFW</v>
          </cell>
          <cell r="D690">
            <v>11000</v>
          </cell>
          <cell r="E690">
            <v>3353</v>
          </cell>
          <cell r="F690">
            <v>150</v>
          </cell>
          <cell r="G690">
            <v>46</v>
          </cell>
          <cell r="H690" t="str">
            <v>CONC-GRVD</v>
          </cell>
        </row>
        <row r="691">
          <cell r="C691" t="str">
            <v>KBKF</v>
          </cell>
          <cell r="D691">
            <v>11000</v>
          </cell>
          <cell r="E691">
            <v>3353</v>
          </cell>
          <cell r="F691">
            <v>150</v>
          </cell>
          <cell r="G691">
            <v>46</v>
          </cell>
          <cell r="H691" t="str">
            <v>PEM</v>
          </cell>
        </row>
        <row r="692">
          <cell r="C692" t="str">
            <v>KCVG</v>
          </cell>
          <cell r="D692">
            <v>11000</v>
          </cell>
          <cell r="E692">
            <v>3353</v>
          </cell>
          <cell r="F692">
            <v>150</v>
          </cell>
          <cell r="G692">
            <v>46</v>
          </cell>
          <cell r="H692" t="str">
            <v>PEM</v>
          </cell>
        </row>
        <row r="693">
          <cell r="C693" t="str">
            <v>KEWR</v>
          </cell>
          <cell r="D693">
            <v>11000</v>
          </cell>
          <cell r="E693">
            <v>3353</v>
          </cell>
          <cell r="F693">
            <v>150</v>
          </cell>
          <cell r="G693">
            <v>46</v>
          </cell>
          <cell r="H693" t="str">
            <v>ASP</v>
          </cell>
        </row>
        <row r="694">
          <cell r="C694" t="str">
            <v>KGSP</v>
          </cell>
          <cell r="D694">
            <v>11000</v>
          </cell>
          <cell r="E694">
            <v>3353</v>
          </cell>
          <cell r="F694">
            <v>150</v>
          </cell>
          <cell r="G694">
            <v>46</v>
          </cell>
          <cell r="H694" t="str">
            <v>PEM</v>
          </cell>
        </row>
        <row r="695">
          <cell r="C695" t="str">
            <v>KPDX</v>
          </cell>
          <cell r="D695">
            <v>11000</v>
          </cell>
          <cell r="E695">
            <v>3353</v>
          </cell>
          <cell r="F695">
            <v>150</v>
          </cell>
          <cell r="G695">
            <v>46</v>
          </cell>
          <cell r="H695" t="str">
            <v>ASP</v>
          </cell>
        </row>
        <row r="696">
          <cell r="C696" t="str">
            <v>KSJC</v>
          </cell>
          <cell r="D696">
            <v>11000</v>
          </cell>
          <cell r="E696">
            <v>3353</v>
          </cell>
          <cell r="F696">
            <v>150</v>
          </cell>
          <cell r="G696">
            <v>46</v>
          </cell>
          <cell r="H696" t="str">
            <v>CON</v>
          </cell>
        </row>
        <row r="697">
          <cell r="C697" t="str">
            <v>KSJC</v>
          </cell>
          <cell r="D697">
            <v>11000</v>
          </cell>
          <cell r="E697">
            <v>3353</v>
          </cell>
          <cell r="F697">
            <v>150</v>
          </cell>
          <cell r="G697">
            <v>46</v>
          </cell>
          <cell r="H697" t="str">
            <v>CON</v>
          </cell>
        </row>
        <row r="698">
          <cell r="C698" t="str">
            <v>MDSD</v>
          </cell>
          <cell r="D698">
            <v>11000</v>
          </cell>
          <cell r="E698">
            <v>3353</v>
          </cell>
          <cell r="F698">
            <v>200</v>
          </cell>
          <cell r="G698">
            <v>61</v>
          </cell>
          <cell r="H698" t="str">
            <v>ASP</v>
          </cell>
        </row>
        <row r="699">
          <cell r="C699" t="str">
            <v>PHKO</v>
          </cell>
          <cell r="D699">
            <v>11000</v>
          </cell>
          <cell r="E699">
            <v>3353</v>
          </cell>
          <cell r="F699">
            <v>150</v>
          </cell>
          <cell r="G699">
            <v>46</v>
          </cell>
          <cell r="H699" t="str">
            <v>ASP</v>
          </cell>
        </row>
        <row r="700">
          <cell r="C700" t="str">
            <v>RJTY</v>
          </cell>
          <cell r="D700">
            <v>11000</v>
          </cell>
          <cell r="E700">
            <v>3353</v>
          </cell>
          <cell r="F700">
            <v>200</v>
          </cell>
          <cell r="G700">
            <v>61</v>
          </cell>
          <cell r="H700" t="str">
            <v>CON</v>
          </cell>
        </row>
        <row r="701">
          <cell r="C701" t="str">
            <v>TBPB</v>
          </cell>
          <cell r="D701">
            <v>11000</v>
          </cell>
          <cell r="E701">
            <v>3353</v>
          </cell>
          <cell r="F701">
            <v>150</v>
          </cell>
          <cell r="G701">
            <v>46</v>
          </cell>
          <cell r="H701" t="str">
            <v>ASP</v>
          </cell>
        </row>
        <row r="702">
          <cell r="C702" t="str">
            <v>TJRV</v>
          </cell>
          <cell r="D702">
            <v>11000</v>
          </cell>
          <cell r="E702">
            <v>3353</v>
          </cell>
          <cell r="F702">
            <v>150</v>
          </cell>
          <cell r="G702">
            <v>46</v>
          </cell>
          <cell r="H702" t="str">
            <v>ASPH-CONC</v>
          </cell>
        </row>
        <row r="703">
          <cell r="C703" t="str">
            <v>LGRX</v>
          </cell>
          <cell r="D703">
            <v>10999</v>
          </cell>
          <cell r="E703">
            <v>3352</v>
          </cell>
          <cell r="F703">
            <v>70</v>
          </cell>
          <cell r="G703">
            <v>21</v>
          </cell>
          <cell r="H703" t="str">
            <v>ASP</v>
          </cell>
        </row>
        <row r="704">
          <cell r="C704" t="str">
            <v>LEBL</v>
          </cell>
          <cell r="D704">
            <v>10997</v>
          </cell>
          <cell r="E704">
            <v>3352</v>
          </cell>
          <cell r="F704">
            <v>196</v>
          </cell>
          <cell r="G704">
            <v>60</v>
          </cell>
          <cell r="H704" t="str">
            <v>ASP</v>
          </cell>
        </row>
        <row r="705">
          <cell r="C705" t="str">
            <v>LGRX</v>
          </cell>
          <cell r="D705">
            <v>10997</v>
          </cell>
          <cell r="E705">
            <v>3352</v>
          </cell>
          <cell r="F705">
            <v>148</v>
          </cell>
          <cell r="G705">
            <v>45</v>
          </cell>
          <cell r="H705" t="str">
            <v>PEM</v>
          </cell>
        </row>
        <row r="706">
          <cell r="C706" t="str">
            <v>SGAS</v>
          </cell>
          <cell r="D706">
            <v>10997</v>
          </cell>
          <cell r="E706">
            <v>3352</v>
          </cell>
          <cell r="F706">
            <v>148</v>
          </cell>
          <cell r="G706">
            <v>45</v>
          </cell>
          <cell r="H706" t="str">
            <v>ASP</v>
          </cell>
        </row>
        <row r="707">
          <cell r="C707" t="str">
            <v>WMKP</v>
          </cell>
          <cell r="D707">
            <v>10997</v>
          </cell>
          <cell r="E707">
            <v>3352</v>
          </cell>
          <cell r="F707">
            <v>150</v>
          </cell>
          <cell r="G707">
            <v>46</v>
          </cell>
          <cell r="H707" t="str">
            <v>ASP</v>
          </cell>
        </row>
        <row r="708">
          <cell r="C708" t="str">
            <v>KTUS</v>
          </cell>
          <cell r="D708">
            <v>10996</v>
          </cell>
          <cell r="E708">
            <v>3352</v>
          </cell>
          <cell r="F708">
            <v>150</v>
          </cell>
          <cell r="G708">
            <v>46</v>
          </cell>
          <cell r="H708" t="str">
            <v>ASP</v>
          </cell>
        </row>
        <row r="709">
          <cell r="C709" t="str">
            <v>OPOK</v>
          </cell>
          <cell r="D709">
            <v>10995</v>
          </cell>
          <cell r="E709">
            <v>3351</v>
          </cell>
          <cell r="F709">
            <v>80</v>
          </cell>
          <cell r="G709">
            <v>24</v>
          </cell>
          <cell r="H709" t="str">
            <v>ASP</v>
          </cell>
        </row>
        <row r="710">
          <cell r="C710" t="str">
            <v>KSUU</v>
          </cell>
          <cell r="D710">
            <v>10992</v>
          </cell>
          <cell r="E710">
            <v>3350</v>
          </cell>
          <cell r="F710">
            <v>150</v>
          </cell>
          <cell r="G710">
            <v>46</v>
          </cell>
          <cell r="H710" t="str">
            <v>CON</v>
          </cell>
        </row>
        <row r="711">
          <cell r="C711" t="str">
            <v>HKMO</v>
          </cell>
          <cell r="D711">
            <v>10991</v>
          </cell>
          <cell r="E711">
            <v>3350</v>
          </cell>
          <cell r="F711">
            <v>151</v>
          </cell>
          <cell r="G711">
            <v>46</v>
          </cell>
          <cell r="H711" t="str">
            <v>ASP</v>
          </cell>
        </row>
        <row r="712">
          <cell r="C712" t="str">
            <v>LLNV</v>
          </cell>
          <cell r="D712">
            <v>10991</v>
          </cell>
          <cell r="E712">
            <v>3350</v>
          </cell>
          <cell r="F712">
            <v>147</v>
          </cell>
          <cell r="G712">
            <v>45</v>
          </cell>
          <cell r="H712" t="str">
            <v>ASP</v>
          </cell>
        </row>
        <row r="713">
          <cell r="C713" t="str">
            <v>LTAE</v>
          </cell>
          <cell r="D713">
            <v>10991</v>
          </cell>
          <cell r="E713">
            <v>3350</v>
          </cell>
          <cell r="F713">
            <v>148</v>
          </cell>
          <cell r="G713">
            <v>45</v>
          </cell>
          <cell r="H713" t="str">
            <v>ASP</v>
          </cell>
        </row>
        <row r="714">
          <cell r="C714" t="str">
            <v>OEAB</v>
          </cell>
          <cell r="D714">
            <v>10991</v>
          </cell>
          <cell r="E714">
            <v>3350</v>
          </cell>
          <cell r="F714">
            <v>148</v>
          </cell>
          <cell r="G714">
            <v>45</v>
          </cell>
          <cell r="H714" t="str">
            <v>ASP</v>
          </cell>
        </row>
        <row r="715">
          <cell r="C715" t="str">
            <v>OEBA</v>
          </cell>
          <cell r="D715">
            <v>10991</v>
          </cell>
          <cell r="E715">
            <v>3350</v>
          </cell>
          <cell r="F715">
            <v>148</v>
          </cell>
          <cell r="G715">
            <v>45</v>
          </cell>
          <cell r="H715" t="str">
            <v>ASP</v>
          </cell>
        </row>
        <row r="716">
          <cell r="C716" t="str">
            <v>OETB</v>
          </cell>
          <cell r="D716">
            <v>10991</v>
          </cell>
          <cell r="E716">
            <v>3350</v>
          </cell>
          <cell r="F716">
            <v>148</v>
          </cell>
          <cell r="G716">
            <v>45</v>
          </cell>
          <cell r="H716" t="str">
            <v>ASP</v>
          </cell>
        </row>
        <row r="717">
          <cell r="C717" t="str">
            <v>OETF</v>
          </cell>
          <cell r="D717">
            <v>10991</v>
          </cell>
          <cell r="E717">
            <v>3350</v>
          </cell>
          <cell r="F717">
            <v>148</v>
          </cell>
          <cell r="G717">
            <v>45</v>
          </cell>
          <cell r="H717" t="str">
            <v>ASP</v>
          </cell>
        </row>
        <row r="718">
          <cell r="C718" t="str">
            <v>RCTP</v>
          </cell>
          <cell r="D718">
            <v>10991</v>
          </cell>
          <cell r="E718">
            <v>3350</v>
          </cell>
          <cell r="F718">
            <v>197</v>
          </cell>
          <cell r="G718">
            <v>60</v>
          </cell>
          <cell r="H718" t="str">
            <v>CON</v>
          </cell>
        </row>
        <row r="719">
          <cell r="C719" t="str">
            <v>SCDA</v>
          </cell>
          <cell r="D719">
            <v>10991</v>
          </cell>
          <cell r="E719">
            <v>3350</v>
          </cell>
          <cell r="F719">
            <v>148</v>
          </cell>
          <cell r="G719">
            <v>45</v>
          </cell>
          <cell r="H719" t="str">
            <v>ASP</v>
          </cell>
        </row>
        <row r="720">
          <cell r="C720" t="str">
            <v>VCBI</v>
          </cell>
          <cell r="D720">
            <v>10991</v>
          </cell>
          <cell r="E720">
            <v>3350</v>
          </cell>
          <cell r="F720">
            <v>148</v>
          </cell>
          <cell r="G720">
            <v>45</v>
          </cell>
          <cell r="H720" t="str">
            <v>ASP</v>
          </cell>
        </row>
        <row r="721">
          <cell r="C721" t="str">
            <v>ESPA</v>
          </cell>
          <cell r="D721">
            <v>10990</v>
          </cell>
          <cell r="E721">
            <v>3350</v>
          </cell>
          <cell r="F721">
            <v>148</v>
          </cell>
          <cell r="G721">
            <v>45</v>
          </cell>
          <cell r="H721" t="str">
            <v>ASP</v>
          </cell>
        </row>
        <row r="722">
          <cell r="C722" t="str">
            <v>LTAT</v>
          </cell>
          <cell r="D722">
            <v>10990</v>
          </cell>
          <cell r="E722">
            <v>3350</v>
          </cell>
          <cell r="F722">
            <v>148</v>
          </cell>
          <cell r="G722">
            <v>45</v>
          </cell>
          <cell r="H722" t="str">
            <v>ASP</v>
          </cell>
        </row>
        <row r="723">
          <cell r="C723" t="str">
            <v>LTAN</v>
          </cell>
          <cell r="D723">
            <v>10984</v>
          </cell>
          <cell r="E723">
            <v>3348</v>
          </cell>
          <cell r="F723">
            <v>148</v>
          </cell>
          <cell r="G723">
            <v>45</v>
          </cell>
          <cell r="H723" t="str">
            <v>ASP</v>
          </cell>
        </row>
        <row r="724">
          <cell r="C724" t="str">
            <v>LTAN</v>
          </cell>
          <cell r="D724">
            <v>10984</v>
          </cell>
          <cell r="E724">
            <v>3348</v>
          </cell>
          <cell r="F724">
            <v>148</v>
          </cell>
          <cell r="G724">
            <v>45</v>
          </cell>
          <cell r="H724" t="str">
            <v>CON</v>
          </cell>
        </row>
        <row r="725">
          <cell r="C725" t="str">
            <v>LGSA</v>
          </cell>
          <cell r="D725">
            <v>10982</v>
          </cell>
          <cell r="E725">
            <v>3347</v>
          </cell>
          <cell r="F725">
            <v>148</v>
          </cell>
          <cell r="G725">
            <v>45</v>
          </cell>
          <cell r="H725" t="str">
            <v>ASP</v>
          </cell>
        </row>
        <row r="726">
          <cell r="C726" t="str">
            <v>ID-0125</v>
          </cell>
          <cell r="D726">
            <v>10980</v>
          </cell>
          <cell r="E726">
            <v>3347</v>
          </cell>
          <cell r="F726">
            <v>400</v>
          </cell>
          <cell r="G726">
            <v>122</v>
          </cell>
          <cell r="H726" t="str">
            <v>Coral</v>
          </cell>
        </row>
        <row r="727">
          <cell r="C727" t="str">
            <v>EDDS</v>
          </cell>
          <cell r="D727">
            <v>10974</v>
          </cell>
          <cell r="E727">
            <v>3345</v>
          </cell>
          <cell r="F727">
            <v>148</v>
          </cell>
          <cell r="G727">
            <v>45</v>
          </cell>
          <cell r="H727" t="str">
            <v>CON</v>
          </cell>
        </row>
        <row r="728">
          <cell r="C728" t="str">
            <v>OOSA</v>
          </cell>
          <cell r="D728">
            <v>10965</v>
          </cell>
          <cell r="E728">
            <v>3342</v>
          </cell>
          <cell r="F728">
            <v>148</v>
          </cell>
          <cell r="G728">
            <v>45</v>
          </cell>
          <cell r="H728" t="str">
            <v>ASP</v>
          </cell>
        </row>
        <row r="729">
          <cell r="C729" t="str">
            <v>ORTL</v>
          </cell>
          <cell r="D729">
            <v>10935</v>
          </cell>
          <cell r="E729">
            <v>3333</v>
          </cell>
          <cell r="F729">
            <v>148</v>
          </cell>
          <cell r="G729">
            <v>45</v>
          </cell>
          <cell r="H729" t="str">
            <v>CON</v>
          </cell>
        </row>
        <row r="730">
          <cell r="C730" t="str">
            <v>HTGW</v>
          </cell>
          <cell r="D730">
            <v>10925</v>
          </cell>
          <cell r="E730">
            <v>3330</v>
          </cell>
          <cell r="F730">
            <v>148</v>
          </cell>
          <cell r="G730">
            <v>45</v>
          </cell>
          <cell r="H730" t="str">
            <v>ASP</v>
          </cell>
        </row>
        <row r="731">
          <cell r="C731" t="str">
            <v>OIFP</v>
          </cell>
          <cell r="D731">
            <v>10920</v>
          </cell>
          <cell r="E731">
            <v>3328</v>
          </cell>
          <cell r="F731">
            <v>140</v>
          </cell>
          <cell r="G731">
            <v>43</v>
          </cell>
          <cell r="H731" t="str">
            <v>ASP</v>
          </cell>
        </row>
        <row r="732">
          <cell r="C732" t="str">
            <v>LICJ</v>
          </cell>
          <cell r="D732">
            <v>10912</v>
          </cell>
          <cell r="E732">
            <v>3326</v>
          </cell>
          <cell r="F732">
            <v>197</v>
          </cell>
          <cell r="G732">
            <v>60</v>
          </cell>
          <cell r="H732" t="str">
            <v>ASP</v>
          </cell>
        </row>
        <row r="733">
          <cell r="C733" t="str">
            <v>KDAY</v>
          </cell>
          <cell r="D733">
            <v>10900</v>
          </cell>
          <cell r="E733">
            <v>3322</v>
          </cell>
          <cell r="F733">
            <v>150</v>
          </cell>
          <cell r="G733">
            <v>46</v>
          </cell>
          <cell r="H733" t="str">
            <v>PEM</v>
          </cell>
        </row>
        <row r="734">
          <cell r="C734" t="str">
            <v>PANC</v>
          </cell>
          <cell r="D734">
            <v>10900</v>
          </cell>
          <cell r="E734">
            <v>3322</v>
          </cell>
          <cell r="F734">
            <v>150</v>
          </cell>
          <cell r="G734">
            <v>46</v>
          </cell>
          <cell r="H734" t="str">
            <v>ASP</v>
          </cell>
        </row>
        <row r="735">
          <cell r="C735" t="str">
            <v>LFPO</v>
          </cell>
          <cell r="D735">
            <v>10892</v>
          </cell>
          <cell r="E735">
            <v>3320</v>
          </cell>
          <cell r="F735">
            <v>148</v>
          </cell>
          <cell r="G735">
            <v>45</v>
          </cell>
          <cell r="H735" t="str">
            <v>CON</v>
          </cell>
        </row>
        <row r="736">
          <cell r="C736" t="str">
            <v>EGKK</v>
          </cell>
          <cell r="D736">
            <v>10879</v>
          </cell>
          <cell r="E736">
            <v>3316</v>
          </cell>
          <cell r="F736">
            <v>147</v>
          </cell>
          <cell r="G736">
            <v>45</v>
          </cell>
          <cell r="H736" t="str">
            <v>ASP</v>
          </cell>
        </row>
        <row r="737">
          <cell r="C737" t="str">
            <v>LPLA</v>
          </cell>
          <cell r="D737">
            <v>10870</v>
          </cell>
          <cell r="E737">
            <v>3313</v>
          </cell>
          <cell r="F737">
            <v>197</v>
          </cell>
          <cell r="G737">
            <v>60</v>
          </cell>
          <cell r="H737" t="str">
            <v>ASP</v>
          </cell>
        </row>
        <row r="738">
          <cell r="C738" t="str">
            <v>FGBT</v>
          </cell>
          <cell r="D738">
            <v>10860</v>
          </cell>
          <cell r="E738">
            <v>3310</v>
          </cell>
          <cell r="F738">
            <v>200</v>
          </cell>
          <cell r="G738">
            <v>61</v>
          </cell>
          <cell r="H738" t="str">
            <v>ASP</v>
          </cell>
        </row>
        <row r="739">
          <cell r="C739" t="str">
            <v>KBFL</v>
          </cell>
          <cell r="D739">
            <v>10857</v>
          </cell>
          <cell r="E739">
            <v>3309</v>
          </cell>
          <cell r="F739">
            <v>150</v>
          </cell>
          <cell r="G739">
            <v>46</v>
          </cell>
          <cell r="H739" t="str">
            <v>ASP</v>
          </cell>
        </row>
        <row r="740">
          <cell r="C740" t="str">
            <v>KSDF</v>
          </cell>
          <cell r="D740">
            <v>10850</v>
          </cell>
          <cell r="E740">
            <v>3307</v>
          </cell>
          <cell r="F740">
            <v>150</v>
          </cell>
          <cell r="G740">
            <v>46</v>
          </cell>
          <cell r="H740" t="str">
            <v>CON</v>
          </cell>
        </row>
        <row r="741">
          <cell r="C741" t="str">
            <v>VOBG</v>
          </cell>
          <cell r="D741">
            <v>10850</v>
          </cell>
          <cell r="E741">
            <v>3307</v>
          </cell>
          <cell r="F741">
            <v>200</v>
          </cell>
          <cell r="G741">
            <v>61</v>
          </cell>
          <cell r="H741" t="str">
            <v>ASP</v>
          </cell>
        </row>
        <row r="742">
          <cell r="C742" t="str">
            <v>LIRF</v>
          </cell>
          <cell r="D742">
            <v>10849</v>
          </cell>
          <cell r="E742">
            <v>3307</v>
          </cell>
          <cell r="F742">
            <v>148</v>
          </cell>
          <cell r="G742">
            <v>45</v>
          </cell>
          <cell r="H742" t="str">
            <v>ASP</v>
          </cell>
        </row>
        <row r="743">
          <cell r="C743" t="str">
            <v>LGRP</v>
          </cell>
          <cell r="D743">
            <v>10846</v>
          </cell>
          <cell r="E743">
            <v>3306</v>
          </cell>
          <cell r="F743">
            <v>148</v>
          </cell>
          <cell r="G743">
            <v>45</v>
          </cell>
          <cell r="H743" t="str">
            <v>ASP</v>
          </cell>
        </row>
        <row r="744">
          <cell r="C744" t="str">
            <v>UKLL</v>
          </cell>
          <cell r="D744">
            <v>10843</v>
          </cell>
          <cell r="E744">
            <v>3305</v>
          </cell>
          <cell r="F744">
            <v>148</v>
          </cell>
          <cell r="G744">
            <v>45</v>
          </cell>
          <cell r="H744" t="str">
            <v>ASP</v>
          </cell>
        </row>
        <row r="745">
          <cell r="C745" t="str">
            <v>MMAA</v>
          </cell>
          <cell r="D745">
            <v>10832</v>
          </cell>
          <cell r="E745">
            <v>3302</v>
          </cell>
          <cell r="F745">
            <v>148</v>
          </cell>
          <cell r="G745">
            <v>45</v>
          </cell>
          <cell r="H745" t="str">
            <v>CON</v>
          </cell>
        </row>
        <row r="746">
          <cell r="C746" t="str">
            <v>DNKN</v>
          </cell>
          <cell r="D746">
            <v>10831</v>
          </cell>
          <cell r="E746">
            <v>3301</v>
          </cell>
          <cell r="F746">
            <v>197</v>
          </cell>
          <cell r="G746">
            <v>60</v>
          </cell>
          <cell r="H746" t="str">
            <v>ASP</v>
          </cell>
        </row>
        <row r="747">
          <cell r="C747" t="str">
            <v>UAKK</v>
          </cell>
          <cell r="D747">
            <v>10831</v>
          </cell>
          <cell r="E747">
            <v>3301</v>
          </cell>
          <cell r="F747">
            <v>197</v>
          </cell>
          <cell r="G747">
            <v>60</v>
          </cell>
          <cell r="H747" t="str">
            <v>CON</v>
          </cell>
        </row>
        <row r="748">
          <cell r="C748" t="str">
            <v>ESSA</v>
          </cell>
          <cell r="D748">
            <v>10830</v>
          </cell>
          <cell r="E748">
            <v>3301</v>
          </cell>
          <cell r="F748">
            <v>148</v>
          </cell>
          <cell r="G748">
            <v>45</v>
          </cell>
          <cell r="H748" t="str">
            <v>ASP</v>
          </cell>
        </row>
        <row r="749">
          <cell r="C749" t="str">
            <v>HECA</v>
          </cell>
          <cell r="D749">
            <v>10830</v>
          </cell>
          <cell r="E749">
            <v>3301</v>
          </cell>
          <cell r="F749">
            <v>197</v>
          </cell>
          <cell r="G749">
            <v>60</v>
          </cell>
          <cell r="H749" t="str">
            <v>Asphalt</v>
          </cell>
        </row>
        <row r="750">
          <cell r="C750" t="str">
            <v>ORBI</v>
          </cell>
          <cell r="D750">
            <v>10830</v>
          </cell>
          <cell r="E750">
            <v>3301</v>
          </cell>
          <cell r="F750">
            <v>148</v>
          </cell>
          <cell r="G750">
            <v>45</v>
          </cell>
          <cell r="H750" t="str">
            <v>CON</v>
          </cell>
        </row>
        <row r="751">
          <cell r="C751" t="str">
            <v>DIBK</v>
          </cell>
          <cell r="D751">
            <v>10827</v>
          </cell>
          <cell r="E751">
            <v>3300</v>
          </cell>
          <cell r="F751">
            <v>148</v>
          </cell>
          <cell r="G751">
            <v>45</v>
          </cell>
          <cell r="H751" t="str">
            <v>ASP</v>
          </cell>
        </row>
        <row r="752">
          <cell r="C752" t="str">
            <v>EKCH</v>
          </cell>
          <cell r="D752">
            <v>10827</v>
          </cell>
          <cell r="E752">
            <v>3300</v>
          </cell>
          <cell r="F752">
            <v>148</v>
          </cell>
          <cell r="G752">
            <v>45</v>
          </cell>
          <cell r="H752" t="str">
            <v>ASP</v>
          </cell>
        </row>
        <row r="753">
          <cell r="C753" t="str">
            <v>FCBB</v>
          </cell>
          <cell r="D753">
            <v>10827</v>
          </cell>
          <cell r="E753">
            <v>3300</v>
          </cell>
          <cell r="F753">
            <v>148</v>
          </cell>
          <cell r="G753">
            <v>45</v>
          </cell>
          <cell r="H753" t="str">
            <v>ASP</v>
          </cell>
        </row>
        <row r="754">
          <cell r="C754" t="str">
            <v>FCOD</v>
          </cell>
          <cell r="D754">
            <v>10827</v>
          </cell>
          <cell r="E754">
            <v>3300</v>
          </cell>
          <cell r="F754">
            <v>150</v>
          </cell>
          <cell r="G754">
            <v>46</v>
          </cell>
          <cell r="H754" t="str">
            <v>CON</v>
          </cell>
        </row>
        <row r="755">
          <cell r="C755" t="str">
            <v>LDDU</v>
          </cell>
          <cell r="D755">
            <v>10827</v>
          </cell>
          <cell r="E755">
            <v>3300</v>
          </cell>
          <cell r="F755">
            <v>148</v>
          </cell>
          <cell r="G755">
            <v>45</v>
          </cell>
          <cell r="H755" t="str">
            <v>ASP</v>
          </cell>
        </row>
        <row r="756">
          <cell r="C756" t="str">
            <v>LIMF</v>
          </cell>
          <cell r="D756">
            <v>10827</v>
          </cell>
          <cell r="E756">
            <v>3300</v>
          </cell>
          <cell r="F756">
            <v>197</v>
          </cell>
          <cell r="G756">
            <v>60</v>
          </cell>
          <cell r="H756" t="str">
            <v>ASP</v>
          </cell>
        </row>
        <row r="757">
          <cell r="C757" t="str">
            <v>LIPZ</v>
          </cell>
          <cell r="D757">
            <v>10827</v>
          </cell>
          <cell r="E757">
            <v>3300</v>
          </cell>
          <cell r="F757">
            <v>148</v>
          </cell>
          <cell r="G757">
            <v>45</v>
          </cell>
          <cell r="H757" t="str">
            <v>ASP</v>
          </cell>
        </row>
        <row r="758">
          <cell r="C758" t="str">
            <v>LJLJ</v>
          </cell>
          <cell r="D758">
            <v>10827</v>
          </cell>
          <cell r="E758">
            <v>3300</v>
          </cell>
          <cell r="F758">
            <v>148</v>
          </cell>
          <cell r="G758">
            <v>45</v>
          </cell>
          <cell r="H758" t="str">
            <v>ASP</v>
          </cell>
        </row>
        <row r="759">
          <cell r="C759" t="str">
            <v>LSZH</v>
          </cell>
          <cell r="D759">
            <v>10827</v>
          </cell>
          <cell r="E759">
            <v>3300</v>
          </cell>
          <cell r="F759">
            <v>197</v>
          </cell>
          <cell r="G759">
            <v>60</v>
          </cell>
          <cell r="H759" t="str">
            <v>CON</v>
          </cell>
        </row>
        <row r="760">
          <cell r="C760" t="str">
            <v>NG-0003</v>
          </cell>
          <cell r="D760">
            <v>10827</v>
          </cell>
          <cell r="E760">
            <v>3300</v>
          </cell>
          <cell r="F760">
            <v>148</v>
          </cell>
          <cell r="G760">
            <v>45</v>
          </cell>
          <cell r="H760" t="str">
            <v>ASP</v>
          </cell>
        </row>
        <row r="761">
          <cell r="C761" t="str">
            <v>OYSQ</v>
          </cell>
          <cell r="D761">
            <v>10827</v>
          </cell>
          <cell r="E761">
            <v>3300</v>
          </cell>
          <cell r="F761">
            <v>148</v>
          </cell>
          <cell r="G761">
            <v>45</v>
          </cell>
          <cell r="H761" t="str">
            <v>ASP</v>
          </cell>
        </row>
        <row r="762">
          <cell r="C762" t="str">
            <v>RPVM</v>
          </cell>
          <cell r="D762">
            <v>10827</v>
          </cell>
          <cell r="E762">
            <v>3300</v>
          </cell>
          <cell r="F762">
            <v>148</v>
          </cell>
          <cell r="G762">
            <v>45</v>
          </cell>
          <cell r="H762" t="str">
            <v>ASP</v>
          </cell>
        </row>
        <row r="763">
          <cell r="C763" t="str">
            <v>SAEZ</v>
          </cell>
          <cell r="D763">
            <v>10827</v>
          </cell>
          <cell r="E763">
            <v>3300</v>
          </cell>
          <cell r="F763">
            <v>197</v>
          </cell>
          <cell r="G763">
            <v>60</v>
          </cell>
          <cell r="H763" t="str">
            <v>ASP</v>
          </cell>
        </row>
        <row r="764">
          <cell r="C764" t="str">
            <v>SARI</v>
          </cell>
          <cell r="D764">
            <v>10827</v>
          </cell>
          <cell r="E764">
            <v>3300</v>
          </cell>
          <cell r="F764">
            <v>148</v>
          </cell>
          <cell r="G764">
            <v>45</v>
          </cell>
          <cell r="H764" t="str">
            <v>ASP</v>
          </cell>
        </row>
        <row r="765">
          <cell r="C765" t="str">
            <v>SBAN</v>
          </cell>
          <cell r="D765">
            <v>10827</v>
          </cell>
          <cell r="E765">
            <v>3300</v>
          </cell>
          <cell r="F765">
            <v>148</v>
          </cell>
          <cell r="G765">
            <v>45</v>
          </cell>
          <cell r="H765" t="str">
            <v>ASP</v>
          </cell>
        </row>
        <row r="766">
          <cell r="C766" t="str">
            <v>SBBR</v>
          </cell>
          <cell r="D766">
            <v>10827</v>
          </cell>
          <cell r="E766">
            <v>3300</v>
          </cell>
          <cell r="F766">
            <v>148</v>
          </cell>
          <cell r="G766">
            <v>45</v>
          </cell>
          <cell r="H766" t="str">
            <v>ASP</v>
          </cell>
        </row>
        <row r="767">
          <cell r="C767" t="str">
            <v>SCIP</v>
          </cell>
          <cell r="D767">
            <v>10827</v>
          </cell>
          <cell r="E767">
            <v>3300</v>
          </cell>
          <cell r="F767">
            <v>148</v>
          </cell>
          <cell r="G767">
            <v>45</v>
          </cell>
          <cell r="H767" t="str">
            <v>ASP</v>
          </cell>
        </row>
        <row r="768">
          <cell r="C768" t="str">
            <v>YBBN</v>
          </cell>
          <cell r="D768">
            <v>10827</v>
          </cell>
          <cell r="E768">
            <v>3300</v>
          </cell>
          <cell r="F768">
            <v>197</v>
          </cell>
          <cell r="G768">
            <v>60</v>
          </cell>
          <cell r="H768" t="str">
            <v>ASP</v>
          </cell>
        </row>
        <row r="769">
          <cell r="C769" t="str">
            <v>ZYTL</v>
          </cell>
          <cell r="D769">
            <v>10827</v>
          </cell>
          <cell r="E769">
            <v>3300</v>
          </cell>
          <cell r="F769">
            <v>148</v>
          </cell>
          <cell r="G769">
            <v>45</v>
          </cell>
          <cell r="H769" t="str">
            <v>CON</v>
          </cell>
        </row>
        <row r="770">
          <cell r="C770" t="str">
            <v>DFOO</v>
          </cell>
          <cell r="D770">
            <v>10826</v>
          </cell>
          <cell r="E770">
            <v>3300</v>
          </cell>
          <cell r="F770">
            <v>148</v>
          </cell>
          <cell r="G770">
            <v>45</v>
          </cell>
          <cell r="H770" t="str">
            <v>ASP</v>
          </cell>
        </row>
        <row r="771">
          <cell r="C771" t="str">
            <v>EHAM</v>
          </cell>
          <cell r="D771">
            <v>10826</v>
          </cell>
          <cell r="E771">
            <v>3300</v>
          </cell>
          <cell r="F771">
            <v>148</v>
          </cell>
          <cell r="G771">
            <v>45</v>
          </cell>
          <cell r="H771" t="str">
            <v>ASP</v>
          </cell>
        </row>
        <row r="772">
          <cell r="C772" t="str">
            <v>GUCY</v>
          </cell>
          <cell r="D772">
            <v>10826</v>
          </cell>
          <cell r="E772">
            <v>3300</v>
          </cell>
          <cell r="F772">
            <v>148</v>
          </cell>
          <cell r="G772">
            <v>45</v>
          </cell>
          <cell r="H772" t="str">
            <v>ASP</v>
          </cell>
        </row>
        <row r="773">
          <cell r="C773" t="str">
            <v>TFFF</v>
          </cell>
          <cell r="D773">
            <v>10826</v>
          </cell>
          <cell r="E773">
            <v>3300</v>
          </cell>
          <cell r="F773">
            <v>147</v>
          </cell>
          <cell r="G773">
            <v>45</v>
          </cell>
          <cell r="H773" t="str">
            <v>ASP</v>
          </cell>
        </row>
        <row r="774">
          <cell r="C774" t="str">
            <v>TN-0002</v>
          </cell>
          <cell r="D774">
            <v>10826</v>
          </cell>
          <cell r="E774">
            <v>3300</v>
          </cell>
          <cell r="F774">
            <v>196</v>
          </cell>
          <cell r="G774">
            <v>60</v>
          </cell>
          <cell r="H774" t="str">
            <v>asphalt</v>
          </cell>
        </row>
        <row r="775">
          <cell r="C775" t="str">
            <v>UBBN</v>
          </cell>
          <cell r="D775">
            <v>10826</v>
          </cell>
          <cell r="E775">
            <v>3300</v>
          </cell>
          <cell r="F775">
            <v>138</v>
          </cell>
          <cell r="G775">
            <v>42</v>
          </cell>
          <cell r="H775" t="str">
            <v>ASP</v>
          </cell>
        </row>
        <row r="776">
          <cell r="C776" t="str">
            <v>UBBN</v>
          </cell>
          <cell r="D776">
            <v>10826</v>
          </cell>
          <cell r="E776">
            <v>3300</v>
          </cell>
          <cell r="F776">
            <v>148</v>
          </cell>
          <cell r="G776">
            <v>45</v>
          </cell>
          <cell r="H776" t="str">
            <v>CON</v>
          </cell>
        </row>
        <row r="777">
          <cell r="C777" t="str">
            <v>ZSSS</v>
          </cell>
          <cell r="D777">
            <v>10826</v>
          </cell>
          <cell r="E777">
            <v>3300</v>
          </cell>
          <cell r="F777">
            <v>197</v>
          </cell>
          <cell r="G777">
            <v>60</v>
          </cell>
          <cell r="H777" t="str">
            <v>CON</v>
          </cell>
        </row>
        <row r="778">
          <cell r="C778" t="str">
            <v>OEJN</v>
          </cell>
          <cell r="D778">
            <v>10825</v>
          </cell>
          <cell r="E778">
            <v>3299</v>
          </cell>
          <cell r="F778">
            <v>197</v>
          </cell>
          <cell r="G778">
            <v>60</v>
          </cell>
          <cell r="H778" t="str">
            <v>CON</v>
          </cell>
        </row>
        <row r="779">
          <cell r="C779" t="str">
            <v>ESGG</v>
          </cell>
          <cell r="D779">
            <v>10823</v>
          </cell>
          <cell r="E779">
            <v>3299</v>
          </cell>
          <cell r="F779">
            <v>148</v>
          </cell>
          <cell r="G779">
            <v>45</v>
          </cell>
          <cell r="H779" t="str">
            <v>ASP</v>
          </cell>
        </row>
        <row r="780">
          <cell r="C780" t="str">
            <v>OITL</v>
          </cell>
          <cell r="D780">
            <v>10823</v>
          </cell>
          <cell r="E780">
            <v>3299</v>
          </cell>
          <cell r="F780">
            <v>148</v>
          </cell>
          <cell r="G780">
            <v>45</v>
          </cell>
          <cell r="H780" t="str">
            <v>PEM</v>
          </cell>
        </row>
        <row r="781">
          <cell r="C781" t="str">
            <v>OIFS</v>
          </cell>
          <cell r="D781">
            <v>10819</v>
          </cell>
          <cell r="E781">
            <v>3298</v>
          </cell>
          <cell r="F781">
            <v>148</v>
          </cell>
          <cell r="G781">
            <v>45</v>
          </cell>
          <cell r="H781" t="str">
            <v>ASP</v>
          </cell>
        </row>
        <row r="782">
          <cell r="C782" t="str">
            <v>ZBTJ</v>
          </cell>
          <cell r="D782">
            <v>10811</v>
          </cell>
          <cell r="E782">
            <v>3295</v>
          </cell>
          <cell r="F782">
            <v>164</v>
          </cell>
          <cell r="G782">
            <v>50</v>
          </cell>
          <cell r="H782" t="str">
            <v>CON</v>
          </cell>
        </row>
        <row r="783">
          <cell r="C783" t="str">
            <v>KMCI</v>
          </cell>
          <cell r="D783">
            <v>10801</v>
          </cell>
          <cell r="E783">
            <v>3292</v>
          </cell>
          <cell r="F783">
            <v>150</v>
          </cell>
          <cell r="G783">
            <v>46</v>
          </cell>
          <cell r="H783" t="str">
            <v>CON</v>
          </cell>
        </row>
        <row r="784">
          <cell r="C784" t="str">
            <v>KORD</v>
          </cell>
          <cell r="D784">
            <v>10801</v>
          </cell>
          <cell r="E784">
            <v>3292</v>
          </cell>
          <cell r="F784">
            <v>200</v>
          </cell>
          <cell r="G784">
            <v>61</v>
          </cell>
          <cell r="H784" t="str">
            <v>CON</v>
          </cell>
        </row>
        <row r="785">
          <cell r="C785" t="str">
            <v>VOPB</v>
          </cell>
          <cell r="D785">
            <v>10795</v>
          </cell>
          <cell r="E785">
            <v>3290</v>
          </cell>
          <cell r="F785">
            <v>148</v>
          </cell>
          <cell r="G785">
            <v>45</v>
          </cell>
          <cell r="H785" t="str">
            <v>ASP</v>
          </cell>
        </row>
        <row r="786">
          <cell r="C786" t="str">
            <v>VIAR</v>
          </cell>
          <cell r="D786">
            <v>10791</v>
          </cell>
          <cell r="E786">
            <v>3289</v>
          </cell>
          <cell r="F786">
            <v>148</v>
          </cell>
          <cell r="G786">
            <v>45</v>
          </cell>
          <cell r="H786" t="str">
            <v>ASP</v>
          </cell>
        </row>
        <row r="787">
          <cell r="C787" t="str">
            <v>NZCH</v>
          </cell>
          <cell r="D787">
            <v>10787</v>
          </cell>
          <cell r="E787">
            <v>3288</v>
          </cell>
          <cell r="F787">
            <v>148</v>
          </cell>
          <cell r="G787">
            <v>45</v>
          </cell>
          <cell r="H787" t="str">
            <v>ASP</v>
          </cell>
        </row>
        <row r="788">
          <cell r="C788" t="str">
            <v>OPRN</v>
          </cell>
          <cell r="D788">
            <v>10785</v>
          </cell>
          <cell r="E788">
            <v>3287</v>
          </cell>
          <cell r="F788">
            <v>150</v>
          </cell>
          <cell r="G788">
            <v>46</v>
          </cell>
          <cell r="H788" t="str">
            <v>ASP</v>
          </cell>
        </row>
        <row r="789">
          <cell r="C789" t="str">
            <v>YSCB</v>
          </cell>
          <cell r="D789">
            <v>10771</v>
          </cell>
          <cell r="E789">
            <v>3283</v>
          </cell>
          <cell r="F789">
            <v>148</v>
          </cell>
          <cell r="G789">
            <v>45</v>
          </cell>
          <cell r="H789" t="str">
            <v>ASP</v>
          </cell>
        </row>
        <row r="790">
          <cell r="C790" t="str">
            <v>EYSA</v>
          </cell>
          <cell r="D790">
            <v>10761</v>
          </cell>
          <cell r="E790">
            <v>3280</v>
          </cell>
          <cell r="F790">
            <v>105</v>
          </cell>
          <cell r="G790">
            <v>32</v>
          </cell>
          <cell r="H790" t="str">
            <v>CON</v>
          </cell>
        </row>
        <row r="791">
          <cell r="C791" t="str">
            <v>KP-0029</v>
          </cell>
          <cell r="D791">
            <v>10750</v>
          </cell>
          <cell r="E791">
            <v>3277</v>
          </cell>
          <cell r="F791">
            <v>197</v>
          </cell>
          <cell r="G791">
            <v>60</v>
          </cell>
          <cell r="H791" t="str">
            <v>Asphalt</v>
          </cell>
        </row>
        <row r="792">
          <cell r="C792" t="str">
            <v>OJAM</v>
          </cell>
          <cell r="D792">
            <v>10745</v>
          </cell>
          <cell r="E792">
            <v>3275</v>
          </cell>
          <cell r="F792">
            <v>148</v>
          </cell>
          <cell r="G792">
            <v>45</v>
          </cell>
          <cell r="H792" t="str">
            <v>ASP</v>
          </cell>
        </row>
        <row r="793">
          <cell r="C793" t="str">
            <v>NFFN</v>
          </cell>
          <cell r="D793">
            <v>10739</v>
          </cell>
          <cell r="E793">
            <v>3273</v>
          </cell>
          <cell r="F793">
            <v>150</v>
          </cell>
          <cell r="G793">
            <v>46</v>
          </cell>
          <cell r="H793" t="str">
            <v>ASP</v>
          </cell>
        </row>
        <row r="794">
          <cell r="C794" t="str">
            <v>GVAC</v>
          </cell>
          <cell r="D794">
            <v>10735</v>
          </cell>
          <cell r="E794">
            <v>3272</v>
          </cell>
          <cell r="F794">
            <v>148</v>
          </cell>
          <cell r="G794">
            <v>45</v>
          </cell>
          <cell r="H794" t="str">
            <v>ASP</v>
          </cell>
        </row>
        <row r="795">
          <cell r="C795" t="str">
            <v>URWW</v>
          </cell>
          <cell r="D795">
            <v>10735</v>
          </cell>
          <cell r="E795">
            <v>3272</v>
          </cell>
          <cell r="G795">
            <v>0</v>
          </cell>
          <cell r="H795" t="str">
            <v>CON</v>
          </cell>
        </row>
        <row r="796">
          <cell r="C796" t="str">
            <v>ESOE</v>
          </cell>
          <cell r="D796">
            <v>10728</v>
          </cell>
          <cell r="E796">
            <v>3270</v>
          </cell>
          <cell r="F796">
            <v>148</v>
          </cell>
          <cell r="G796">
            <v>45</v>
          </cell>
          <cell r="H796" t="str">
            <v>ASP</v>
          </cell>
        </row>
        <row r="797">
          <cell r="C797" t="str">
            <v>LEPA</v>
          </cell>
          <cell r="D797">
            <v>10728</v>
          </cell>
          <cell r="E797">
            <v>3270</v>
          </cell>
          <cell r="F797">
            <v>148</v>
          </cell>
          <cell r="G797">
            <v>45</v>
          </cell>
          <cell r="H797" t="str">
            <v>ASP</v>
          </cell>
        </row>
        <row r="798">
          <cell r="C798" t="str">
            <v>KCWF</v>
          </cell>
          <cell r="D798">
            <v>10701</v>
          </cell>
          <cell r="E798">
            <v>3262</v>
          </cell>
          <cell r="F798">
            <v>200</v>
          </cell>
          <cell r="G798">
            <v>61</v>
          </cell>
          <cell r="H798" t="str">
            <v>CON</v>
          </cell>
        </row>
        <row r="799">
          <cell r="C799" t="str">
            <v>KILN</v>
          </cell>
          <cell r="D799">
            <v>10701</v>
          </cell>
          <cell r="E799">
            <v>3262</v>
          </cell>
          <cell r="F799">
            <v>150</v>
          </cell>
          <cell r="G799">
            <v>46</v>
          </cell>
          <cell r="H799" t="str">
            <v>CON</v>
          </cell>
        </row>
        <row r="800">
          <cell r="C800" t="str">
            <v>UTKN</v>
          </cell>
          <cell r="D800">
            <v>10698</v>
          </cell>
          <cell r="E800">
            <v>3261</v>
          </cell>
          <cell r="F800">
            <v>160</v>
          </cell>
          <cell r="G800">
            <v>49</v>
          </cell>
          <cell r="H800" t="str">
            <v>ASP</v>
          </cell>
        </row>
        <row r="801">
          <cell r="C801" t="str">
            <v>DAAQ</v>
          </cell>
          <cell r="D801">
            <v>10696</v>
          </cell>
          <cell r="E801">
            <v>3260</v>
          </cell>
          <cell r="F801">
            <v>148</v>
          </cell>
          <cell r="G801">
            <v>45</v>
          </cell>
          <cell r="H801" t="str">
            <v>ASP</v>
          </cell>
        </row>
        <row r="802">
          <cell r="C802" t="str">
            <v>DAAQ</v>
          </cell>
          <cell r="D802">
            <v>10696</v>
          </cell>
          <cell r="E802">
            <v>3260</v>
          </cell>
          <cell r="F802">
            <v>148</v>
          </cell>
          <cell r="G802">
            <v>45</v>
          </cell>
          <cell r="H802" t="str">
            <v>ASP</v>
          </cell>
        </row>
        <row r="803">
          <cell r="C803" t="str">
            <v>LDZA</v>
          </cell>
          <cell r="D803">
            <v>10669</v>
          </cell>
          <cell r="E803">
            <v>3252</v>
          </cell>
          <cell r="F803">
            <v>148</v>
          </cell>
          <cell r="G803">
            <v>45</v>
          </cell>
          <cell r="H803" t="str">
            <v>ASP</v>
          </cell>
        </row>
        <row r="804">
          <cell r="C804" t="str">
            <v>OYSN</v>
          </cell>
          <cell r="D804">
            <v>10669</v>
          </cell>
          <cell r="E804">
            <v>3252</v>
          </cell>
          <cell r="F804">
            <v>148</v>
          </cell>
          <cell r="G804">
            <v>45</v>
          </cell>
          <cell r="H804" t="str">
            <v>ASP</v>
          </cell>
        </row>
        <row r="805">
          <cell r="C805" t="str">
            <v>EDDH</v>
          </cell>
          <cell r="D805">
            <v>10663</v>
          </cell>
          <cell r="E805">
            <v>3250</v>
          </cell>
          <cell r="F805">
            <v>150</v>
          </cell>
          <cell r="G805">
            <v>46</v>
          </cell>
          <cell r="H805" t="str">
            <v>ASP</v>
          </cell>
        </row>
        <row r="806">
          <cell r="C806" t="str">
            <v>LKPR</v>
          </cell>
          <cell r="D806">
            <v>10663</v>
          </cell>
          <cell r="E806">
            <v>3250</v>
          </cell>
          <cell r="F806">
            <v>148</v>
          </cell>
          <cell r="G806">
            <v>45</v>
          </cell>
          <cell r="H806" t="str">
            <v>CON</v>
          </cell>
        </row>
        <row r="807">
          <cell r="C807" t="str">
            <v>NWWW</v>
          </cell>
          <cell r="D807">
            <v>10663</v>
          </cell>
          <cell r="E807">
            <v>3250</v>
          </cell>
          <cell r="F807">
            <v>148</v>
          </cell>
          <cell r="G807">
            <v>45</v>
          </cell>
          <cell r="H807" t="str">
            <v>ASP</v>
          </cell>
        </row>
        <row r="808">
          <cell r="C808" t="str">
            <v>OLBA</v>
          </cell>
          <cell r="D808">
            <v>10663</v>
          </cell>
          <cell r="E808">
            <v>3250</v>
          </cell>
          <cell r="F808">
            <v>197</v>
          </cell>
          <cell r="G808">
            <v>60</v>
          </cell>
          <cell r="H808" t="str">
            <v>ASP</v>
          </cell>
        </row>
        <row r="809">
          <cell r="C809" t="str">
            <v>UNAA</v>
          </cell>
          <cell r="D809">
            <v>10663</v>
          </cell>
          <cell r="E809">
            <v>3250</v>
          </cell>
          <cell r="F809">
            <v>148</v>
          </cell>
          <cell r="G809">
            <v>45</v>
          </cell>
          <cell r="H809" t="str">
            <v>ASP</v>
          </cell>
        </row>
        <row r="810">
          <cell r="C810" t="str">
            <v>USCM</v>
          </cell>
          <cell r="D810">
            <v>10663</v>
          </cell>
          <cell r="E810">
            <v>3250</v>
          </cell>
          <cell r="F810">
            <v>148</v>
          </cell>
          <cell r="G810">
            <v>45</v>
          </cell>
          <cell r="H810" t="str">
            <v>CON</v>
          </cell>
        </row>
        <row r="811">
          <cell r="C811" t="str">
            <v>VVDL</v>
          </cell>
          <cell r="D811">
            <v>10663</v>
          </cell>
          <cell r="E811">
            <v>3250</v>
          </cell>
          <cell r="F811">
            <v>148</v>
          </cell>
          <cell r="G811">
            <v>45</v>
          </cell>
          <cell r="H811" t="str">
            <v>ASP</v>
          </cell>
        </row>
        <row r="812">
          <cell r="C812" t="str">
            <v>WAHI</v>
          </cell>
          <cell r="D812">
            <v>10663</v>
          </cell>
          <cell r="E812">
            <v>3250</v>
          </cell>
          <cell r="F812">
            <v>197</v>
          </cell>
          <cell r="G812">
            <v>60</v>
          </cell>
          <cell r="H812" t="str">
            <v>ASP</v>
          </cell>
        </row>
        <row r="813">
          <cell r="C813" t="str">
            <v>OITR</v>
          </cell>
          <cell r="D813">
            <v>10658</v>
          </cell>
          <cell r="E813">
            <v>3249</v>
          </cell>
          <cell r="F813">
            <v>148</v>
          </cell>
          <cell r="G813">
            <v>45</v>
          </cell>
          <cell r="H813" t="str">
            <v>ASP</v>
          </cell>
        </row>
        <row r="814">
          <cell r="C814" t="str">
            <v>KSCK</v>
          </cell>
          <cell r="D814">
            <v>10650</v>
          </cell>
          <cell r="E814">
            <v>3246</v>
          </cell>
          <cell r="F814">
            <v>150</v>
          </cell>
          <cell r="G814">
            <v>46</v>
          </cell>
          <cell r="H814" t="str">
            <v>ASP</v>
          </cell>
        </row>
        <row r="815">
          <cell r="C815" t="str">
            <v>SVVG</v>
          </cell>
          <cell r="D815">
            <v>10645</v>
          </cell>
          <cell r="E815">
            <v>3245</v>
          </cell>
          <cell r="F815">
            <v>145</v>
          </cell>
          <cell r="G815">
            <v>44</v>
          </cell>
          <cell r="H815" t="str">
            <v>ASP</v>
          </cell>
        </row>
        <row r="816">
          <cell r="C816" t="str">
            <v>FNGI</v>
          </cell>
          <cell r="D816">
            <v>10640</v>
          </cell>
          <cell r="E816">
            <v>3243</v>
          </cell>
          <cell r="F816">
            <v>95</v>
          </cell>
          <cell r="G816">
            <v>29</v>
          </cell>
          <cell r="H816" t="str">
            <v>ASP</v>
          </cell>
        </row>
        <row r="817">
          <cell r="C817" t="str">
            <v>LTBJ</v>
          </cell>
          <cell r="D817">
            <v>10630</v>
          </cell>
          <cell r="E817">
            <v>3240</v>
          </cell>
          <cell r="F817">
            <v>147</v>
          </cell>
          <cell r="G817">
            <v>45</v>
          </cell>
          <cell r="H817" t="str">
            <v>ASP</v>
          </cell>
        </row>
        <row r="818">
          <cell r="C818" t="str">
            <v>LTBJ</v>
          </cell>
          <cell r="D818">
            <v>10630</v>
          </cell>
          <cell r="E818">
            <v>3240</v>
          </cell>
          <cell r="F818">
            <v>147</v>
          </cell>
          <cell r="G818">
            <v>45</v>
          </cell>
          <cell r="H818" t="str">
            <v>CON</v>
          </cell>
        </row>
        <row r="819">
          <cell r="C819" t="str">
            <v>SBKP</v>
          </cell>
          <cell r="D819">
            <v>10630</v>
          </cell>
          <cell r="E819">
            <v>3240</v>
          </cell>
          <cell r="F819">
            <v>148</v>
          </cell>
          <cell r="G819">
            <v>45</v>
          </cell>
          <cell r="H819" t="str">
            <v>ASP</v>
          </cell>
        </row>
        <row r="820">
          <cell r="C820" t="str">
            <v>UTTP</v>
          </cell>
          <cell r="D820">
            <v>10630</v>
          </cell>
          <cell r="E820">
            <v>3240</v>
          </cell>
          <cell r="F820">
            <v>197</v>
          </cell>
          <cell r="G820">
            <v>60</v>
          </cell>
          <cell r="H820" t="str">
            <v>CON</v>
          </cell>
        </row>
        <row r="821">
          <cell r="C821" t="str">
            <v>MUHG</v>
          </cell>
          <cell r="D821">
            <v>10624</v>
          </cell>
          <cell r="E821">
            <v>3238</v>
          </cell>
          <cell r="F821">
            <v>148</v>
          </cell>
          <cell r="G821">
            <v>45</v>
          </cell>
          <cell r="H821" t="str">
            <v>ASP</v>
          </cell>
        </row>
        <row r="822">
          <cell r="C822" t="str">
            <v>FZQA</v>
          </cell>
          <cell r="D822">
            <v>10623</v>
          </cell>
          <cell r="E822">
            <v>3238</v>
          </cell>
          <cell r="F822">
            <v>164</v>
          </cell>
          <cell r="G822">
            <v>50</v>
          </cell>
          <cell r="H822" t="str">
            <v>ASP</v>
          </cell>
        </row>
        <row r="823">
          <cell r="C823" t="str">
            <v>OIHH</v>
          </cell>
          <cell r="D823">
            <v>10611</v>
          </cell>
          <cell r="E823">
            <v>3234</v>
          </cell>
          <cell r="F823">
            <v>148</v>
          </cell>
          <cell r="G823">
            <v>45</v>
          </cell>
          <cell r="H823" t="str">
            <v>ASP</v>
          </cell>
        </row>
        <row r="824">
          <cell r="C824" t="str">
            <v>OIIC</v>
          </cell>
          <cell r="D824">
            <v>10607</v>
          </cell>
          <cell r="E824">
            <v>3233</v>
          </cell>
          <cell r="F824">
            <v>148</v>
          </cell>
          <cell r="G824">
            <v>45</v>
          </cell>
          <cell r="H824" t="str">
            <v>ASP</v>
          </cell>
        </row>
        <row r="825">
          <cell r="C825" t="str">
            <v>KSFO</v>
          </cell>
          <cell r="D825">
            <v>10602</v>
          </cell>
          <cell r="E825">
            <v>3231</v>
          </cell>
          <cell r="F825">
            <v>200</v>
          </cell>
          <cell r="G825">
            <v>61</v>
          </cell>
          <cell r="H825" t="str">
            <v>ASP</v>
          </cell>
        </row>
        <row r="826">
          <cell r="C826" t="str">
            <v>HE13</v>
          </cell>
          <cell r="D826">
            <v>10600</v>
          </cell>
          <cell r="E826">
            <v>3231</v>
          </cell>
          <cell r="F826">
            <v>130</v>
          </cell>
          <cell r="G826">
            <v>40</v>
          </cell>
          <cell r="H826" t="str">
            <v>ASP</v>
          </cell>
        </row>
        <row r="827">
          <cell r="C827" t="str">
            <v>KMCC</v>
          </cell>
          <cell r="D827">
            <v>10600</v>
          </cell>
          <cell r="E827">
            <v>3231</v>
          </cell>
          <cell r="F827">
            <v>200</v>
          </cell>
          <cell r="G827">
            <v>61</v>
          </cell>
          <cell r="H827" t="str">
            <v>CON</v>
          </cell>
        </row>
        <row r="828">
          <cell r="C828" t="str">
            <v>KTOL</v>
          </cell>
          <cell r="D828">
            <v>10600</v>
          </cell>
          <cell r="E828">
            <v>3231</v>
          </cell>
          <cell r="F828">
            <v>150</v>
          </cell>
          <cell r="G828">
            <v>46</v>
          </cell>
          <cell r="H828" t="str">
            <v>ASP</v>
          </cell>
        </row>
        <row r="829">
          <cell r="C829" t="str">
            <v>PANC</v>
          </cell>
          <cell r="D829">
            <v>10600</v>
          </cell>
          <cell r="E829">
            <v>3231</v>
          </cell>
          <cell r="F829">
            <v>150</v>
          </cell>
          <cell r="G829">
            <v>46</v>
          </cell>
          <cell r="H829" t="str">
            <v>ASP</v>
          </cell>
        </row>
        <row r="830">
          <cell r="C830" t="str">
            <v>VOHY</v>
          </cell>
          <cell r="D830">
            <v>10600</v>
          </cell>
          <cell r="E830">
            <v>3231</v>
          </cell>
          <cell r="F830">
            <v>148</v>
          </cell>
          <cell r="G830">
            <v>45</v>
          </cell>
          <cell r="H830" t="str">
            <v>ASP</v>
          </cell>
        </row>
        <row r="831">
          <cell r="C831" t="str">
            <v>RPMR</v>
          </cell>
          <cell r="D831">
            <v>10587</v>
          </cell>
          <cell r="E831">
            <v>3227</v>
          </cell>
          <cell r="F831">
            <v>148</v>
          </cell>
          <cell r="G831">
            <v>45</v>
          </cell>
          <cell r="H831" t="str">
            <v>CON</v>
          </cell>
        </row>
        <row r="832">
          <cell r="C832" t="str">
            <v>OIMN</v>
          </cell>
          <cell r="D832">
            <v>10582</v>
          </cell>
          <cell r="E832">
            <v>3225</v>
          </cell>
          <cell r="F832">
            <v>148</v>
          </cell>
          <cell r="G832">
            <v>45</v>
          </cell>
          <cell r="H832" t="str">
            <v>ASP</v>
          </cell>
        </row>
        <row r="833">
          <cell r="C833" t="str">
            <v>DTTZ</v>
          </cell>
          <cell r="D833">
            <v>10581</v>
          </cell>
          <cell r="E833">
            <v>3225</v>
          </cell>
          <cell r="F833">
            <v>148</v>
          </cell>
          <cell r="G833">
            <v>45</v>
          </cell>
          <cell r="H833" t="str">
            <v>ASP</v>
          </cell>
        </row>
        <row r="834">
          <cell r="C834" t="str">
            <v>KHMN</v>
          </cell>
          <cell r="D834">
            <v>10575</v>
          </cell>
          <cell r="E834">
            <v>3223</v>
          </cell>
          <cell r="F834">
            <v>300</v>
          </cell>
          <cell r="G834">
            <v>91</v>
          </cell>
          <cell r="H834" t="str">
            <v>PEM</v>
          </cell>
        </row>
        <row r="835">
          <cell r="C835" t="str">
            <v>HE28</v>
          </cell>
          <cell r="D835">
            <v>10568</v>
          </cell>
          <cell r="E835">
            <v>3221</v>
          </cell>
          <cell r="F835">
            <v>132</v>
          </cell>
          <cell r="G835">
            <v>40</v>
          </cell>
          <cell r="H835" t="str">
            <v>ASP</v>
          </cell>
        </row>
        <row r="836">
          <cell r="C836" t="str">
            <v>UDSG</v>
          </cell>
          <cell r="D836">
            <v>10564</v>
          </cell>
          <cell r="E836">
            <v>3220</v>
          </cell>
          <cell r="F836">
            <v>147</v>
          </cell>
          <cell r="G836">
            <v>45</v>
          </cell>
          <cell r="H836" t="str">
            <v>ASP</v>
          </cell>
        </row>
        <row r="837">
          <cell r="C837" t="str">
            <v>PGUA</v>
          </cell>
          <cell r="D837">
            <v>10558</v>
          </cell>
          <cell r="E837">
            <v>3218</v>
          </cell>
          <cell r="F837">
            <v>200</v>
          </cell>
          <cell r="G837">
            <v>61</v>
          </cell>
          <cell r="H837" t="str">
            <v>PEM</v>
          </cell>
        </row>
        <row r="838">
          <cell r="C838" t="str">
            <v>HE44</v>
          </cell>
          <cell r="D838">
            <v>10555</v>
          </cell>
          <cell r="E838">
            <v>3217</v>
          </cell>
          <cell r="F838">
            <v>148</v>
          </cell>
          <cell r="G838">
            <v>45</v>
          </cell>
          <cell r="H838" t="str">
            <v>ASP</v>
          </cell>
        </row>
        <row r="839">
          <cell r="C839" t="str">
            <v>VMMC</v>
          </cell>
          <cell r="D839">
            <v>10544</v>
          </cell>
          <cell r="E839">
            <v>3214</v>
          </cell>
          <cell r="F839">
            <v>148</v>
          </cell>
          <cell r="G839">
            <v>45</v>
          </cell>
          <cell r="H839" t="str">
            <v>CON</v>
          </cell>
        </row>
        <row r="840">
          <cell r="C840" t="str">
            <v>EGDM</v>
          </cell>
          <cell r="D840">
            <v>10538</v>
          </cell>
          <cell r="E840">
            <v>3212</v>
          </cell>
          <cell r="F840">
            <v>150</v>
          </cell>
          <cell r="G840">
            <v>46</v>
          </cell>
          <cell r="H840" t="str">
            <v>PEM</v>
          </cell>
        </row>
        <row r="841">
          <cell r="C841" t="str">
            <v>EBBR</v>
          </cell>
          <cell r="D841">
            <v>10535</v>
          </cell>
          <cell r="E841">
            <v>3211</v>
          </cell>
          <cell r="F841">
            <v>148</v>
          </cell>
          <cell r="G841">
            <v>45</v>
          </cell>
          <cell r="H841" t="str">
            <v>ASP</v>
          </cell>
        </row>
        <row r="842">
          <cell r="C842" t="str">
            <v>OAKN</v>
          </cell>
          <cell r="D842">
            <v>10532</v>
          </cell>
          <cell r="E842">
            <v>3210</v>
          </cell>
          <cell r="F842">
            <v>148</v>
          </cell>
          <cell r="G842">
            <v>45</v>
          </cell>
          <cell r="H842" t="str">
            <v>ASP</v>
          </cell>
        </row>
        <row r="843">
          <cell r="C843" t="str">
            <v>OEYN</v>
          </cell>
          <cell r="D843">
            <v>10532</v>
          </cell>
          <cell r="E843">
            <v>3210</v>
          </cell>
          <cell r="F843">
            <v>148</v>
          </cell>
          <cell r="G843">
            <v>45</v>
          </cell>
          <cell r="H843" t="str">
            <v>ASP</v>
          </cell>
        </row>
        <row r="844">
          <cell r="C844" t="str">
            <v>KLAS</v>
          </cell>
          <cell r="D844">
            <v>10526</v>
          </cell>
          <cell r="E844">
            <v>3208</v>
          </cell>
          <cell r="F844">
            <v>150</v>
          </cell>
          <cell r="G844">
            <v>46</v>
          </cell>
          <cell r="H844" t="str">
            <v>ASP</v>
          </cell>
        </row>
        <row r="845">
          <cell r="C845" t="str">
            <v>OS72</v>
          </cell>
          <cell r="D845">
            <v>10520</v>
          </cell>
          <cell r="E845">
            <v>3206</v>
          </cell>
          <cell r="F845">
            <v>150</v>
          </cell>
          <cell r="G845">
            <v>46</v>
          </cell>
          <cell r="H845" t="str">
            <v>ASP</v>
          </cell>
        </row>
        <row r="846">
          <cell r="C846" t="str">
            <v>USPP</v>
          </cell>
          <cell r="D846">
            <v>10520</v>
          </cell>
          <cell r="E846">
            <v>3206</v>
          </cell>
          <cell r="F846">
            <v>161</v>
          </cell>
          <cell r="G846">
            <v>49</v>
          </cell>
          <cell r="H846" t="str">
            <v>CON</v>
          </cell>
        </row>
        <row r="847">
          <cell r="C847" t="str">
            <v>KBIL</v>
          </cell>
          <cell r="D847">
            <v>10518</v>
          </cell>
          <cell r="E847">
            <v>3206</v>
          </cell>
          <cell r="F847">
            <v>150</v>
          </cell>
          <cell r="G847">
            <v>46</v>
          </cell>
          <cell r="H847" t="str">
            <v>ASP</v>
          </cell>
        </row>
        <row r="848">
          <cell r="C848" t="str">
            <v>KMIA</v>
          </cell>
          <cell r="D848">
            <v>10506</v>
          </cell>
          <cell r="E848">
            <v>3202</v>
          </cell>
          <cell r="F848">
            <v>200</v>
          </cell>
          <cell r="G848">
            <v>61</v>
          </cell>
          <cell r="H848" t="str">
            <v>ASP</v>
          </cell>
        </row>
        <row r="849">
          <cell r="C849" t="str">
            <v>KPHL</v>
          </cell>
          <cell r="D849">
            <v>10506</v>
          </cell>
          <cell r="E849">
            <v>3202</v>
          </cell>
          <cell r="F849">
            <v>200</v>
          </cell>
          <cell r="G849">
            <v>61</v>
          </cell>
          <cell r="H849" t="str">
            <v>ASP</v>
          </cell>
        </row>
        <row r="850">
          <cell r="C850" t="str">
            <v>FACT</v>
          </cell>
          <cell r="D850">
            <v>10502</v>
          </cell>
          <cell r="E850">
            <v>3201</v>
          </cell>
          <cell r="F850">
            <v>200</v>
          </cell>
          <cell r="G850">
            <v>61</v>
          </cell>
          <cell r="H850" t="str">
            <v>ASP</v>
          </cell>
        </row>
        <row r="851">
          <cell r="C851" t="str">
            <v>KBWI</v>
          </cell>
          <cell r="D851">
            <v>10502</v>
          </cell>
          <cell r="E851">
            <v>3201</v>
          </cell>
          <cell r="F851">
            <v>200</v>
          </cell>
          <cell r="G851">
            <v>61</v>
          </cell>
          <cell r="H851" t="str">
            <v>ASP</v>
          </cell>
        </row>
        <row r="852">
          <cell r="C852" t="str">
            <v>KGTF</v>
          </cell>
          <cell r="D852">
            <v>10502</v>
          </cell>
          <cell r="E852">
            <v>3201</v>
          </cell>
          <cell r="F852">
            <v>150</v>
          </cell>
          <cell r="G852">
            <v>46</v>
          </cell>
          <cell r="H852" t="str">
            <v>ASP</v>
          </cell>
        </row>
        <row r="853">
          <cell r="C853" t="str">
            <v>KPIT</v>
          </cell>
          <cell r="D853">
            <v>10502</v>
          </cell>
          <cell r="E853">
            <v>3201</v>
          </cell>
          <cell r="F853">
            <v>150</v>
          </cell>
          <cell r="G853">
            <v>46</v>
          </cell>
          <cell r="H853" t="str">
            <v>PEM</v>
          </cell>
        </row>
        <row r="854">
          <cell r="C854" t="str">
            <v>KGJT</v>
          </cell>
          <cell r="D854">
            <v>10501</v>
          </cell>
          <cell r="E854">
            <v>3201</v>
          </cell>
          <cell r="F854">
            <v>150</v>
          </cell>
          <cell r="G854">
            <v>46</v>
          </cell>
          <cell r="H854" t="str">
            <v>ASP</v>
          </cell>
        </row>
        <row r="855">
          <cell r="C855" t="str">
            <v>KIAD</v>
          </cell>
          <cell r="D855">
            <v>10501</v>
          </cell>
          <cell r="E855">
            <v>3201</v>
          </cell>
          <cell r="F855">
            <v>150</v>
          </cell>
          <cell r="G855">
            <v>46</v>
          </cell>
          <cell r="H855" t="str">
            <v>CON</v>
          </cell>
        </row>
        <row r="856">
          <cell r="C856" t="str">
            <v>8XS8</v>
          </cell>
          <cell r="D856">
            <v>10500</v>
          </cell>
          <cell r="E856">
            <v>3200</v>
          </cell>
          <cell r="F856">
            <v>150</v>
          </cell>
          <cell r="G856">
            <v>46</v>
          </cell>
          <cell r="H856" t="str">
            <v>ASPH-CONC-G</v>
          </cell>
        </row>
        <row r="857">
          <cell r="C857" t="str">
            <v>CYHZ</v>
          </cell>
          <cell r="D857">
            <v>10500</v>
          </cell>
          <cell r="E857">
            <v>3200</v>
          </cell>
          <cell r="F857">
            <v>200</v>
          </cell>
          <cell r="G857">
            <v>61</v>
          </cell>
          <cell r="H857" t="str">
            <v>ASP</v>
          </cell>
        </row>
        <row r="858">
          <cell r="C858" t="str">
            <v>HL77</v>
          </cell>
          <cell r="D858">
            <v>10500</v>
          </cell>
          <cell r="E858">
            <v>3200</v>
          </cell>
          <cell r="F858">
            <v>148</v>
          </cell>
          <cell r="G858">
            <v>45</v>
          </cell>
          <cell r="H858" t="str">
            <v>ASP</v>
          </cell>
        </row>
        <row r="859">
          <cell r="C859" t="str">
            <v>HL77</v>
          </cell>
          <cell r="D859">
            <v>10500</v>
          </cell>
          <cell r="E859">
            <v>3200</v>
          </cell>
          <cell r="F859">
            <v>148</v>
          </cell>
          <cell r="G859">
            <v>45</v>
          </cell>
          <cell r="H859" t="str">
            <v>ASP</v>
          </cell>
        </row>
        <row r="860">
          <cell r="C860" t="str">
            <v>KDAB</v>
          </cell>
          <cell r="D860">
            <v>10500</v>
          </cell>
          <cell r="E860">
            <v>3200</v>
          </cell>
          <cell r="F860">
            <v>150</v>
          </cell>
          <cell r="G860">
            <v>46</v>
          </cell>
          <cell r="H860" t="str">
            <v>ASP</v>
          </cell>
        </row>
        <row r="861">
          <cell r="C861" t="str">
            <v>KZ-0067</v>
          </cell>
          <cell r="D861">
            <v>10500</v>
          </cell>
          <cell r="E861">
            <v>3200</v>
          </cell>
          <cell r="F861">
            <v>197</v>
          </cell>
          <cell r="G861">
            <v>60</v>
          </cell>
          <cell r="H861" t="str">
            <v>asphalt</v>
          </cell>
        </row>
        <row r="862">
          <cell r="C862" t="str">
            <v>LEMG</v>
          </cell>
          <cell r="D862">
            <v>10500</v>
          </cell>
          <cell r="E862">
            <v>3200</v>
          </cell>
          <cell r="F862">
            <v>148</v>
          </cell>
          <cell r="G862">
            <v>45</v>
          </cell>
          <cell r="H862" t="str">
            <v>ASP</v>
          </cell>
        </row>
        <row r="863">
          <cell r="C863" t="str">
            <v>MSLP</v>
          </cell>
          <cell r="D863">
            <v>10500</v>
          </cell>
          <cell r="E863">
            <v>3200</v>
          </cell>
          <cell r="F863">
            <v>148</v>
          </cell>
          <cell r="G863">
            <v>45</v>
          </cell>
          <cell r="H863" t="str">
            <v>ASP</v>
          </cell>
        </row>
        <row r="864">
          <cell r="C864" t="str">
            <v>OPKC</v>
          </cell>
          <cell r="D864">
            <v>10500</v>
          </cell>
          <cell r="E864">
            <v>3200</v>
          </cell>
          <cell r="F864">
            <v>151</v>
          </cell>
          <cell r="G864">
            <v>46</v>
          </cell>
          <cell r="H864" t="str">
            <v>CON</v>
          </cell>
        </row>
        <row r="865">
          <cell r="C865" t="str">
            <v>TTPP</v>
          </cell>
          <cell r="D865">
            <v>10500</v>
          </cell>
          <cell r="E865">
            <v>3200</v>
          </cell>
          <cell r="F865">
            <v>150</v>
          </cell>
          <cell r="G865">
            <v>46</v>
          </cell>
          <cell r="H865" t="str">
            <v>ASP</v>
          </cell>
        </row>
        <row r="866">
          <cell r="C866" t="str">
            <v>VANP</v>
          </cell>
          <cell r="D866">
            <v>10500</v>
          </cell>
          <cell r="E866">
            <v>3200</v>
          </cell>
          <cell r="F866">
            <v>150</v>
          </cell>
          <cell r="G866">
            <v>46</v>
          </cell>
          <cell r="H866" t="str">
            <v>ASP</v>
          </cell>
        </row>
        <row r="867">
          <cell r="C867" t="str">
            <v>VIAW</v>
          </cell>
          <cell r="D867">
            <v>10500</v>
          </cell>
          <cell r="E867">
            <v>3200</v>
          </cell>
          <cell r="F867">
            <v>150</v>
          </cell>
          <cell r="G867">
            <v>46</v>
          </cell>
          <cell r="H867" t="str">
            <v>ASP</v>
          </cell>
        </row>
        <row r="868">
          <cell r="C868" t="str">
            <v>ZBYN</v>
          </cell>
          <cell r="D868">
            <v>10500</v>
          </cell>
          <cell r="E868">
            <v>3200</v>
          </cell>
          <cell r="F868">
            <v>148</v>
          </cell>
          <cell r="G868">
            <v>45</v>
          </cell>
          <cell r="H868" t="str">
            <v>CON</v>
          </cell>
        </row>
        <row r="869">
          <cell r="C869" t="str">
            <v>ZUGY</v>
          </cell>
          <cell r="D869">
            <v>10500</v>
          </cell>
          <cell r="E869">
            <v>3200</v>
          </cell>
          <cell r="F869">
            <v>197</v>
          </cell>
          <cell r="G869">
            <v>60</v>
          </cell>
          <cell r="H869" t="str">
            <v>CON</v>
          </cell>
        </row>
        <row r="870">
          <cell r="C870" t="str">
            <v>ZYCC</v>
          </cell>
          <cell r="D870">
            <v>10500</v>
          </cell>
          <cell r="E870">
            <v>3200</v>
          </cell>
          <cell r="F870">
            <v>148</v>
          </cell>
          <cell r="G870">
            <v>45</v>
          </cell>
          <cell r="H870" t="str">
            <v>CON</v>
          </cell>
        </row>
        <row r="871">
          <cell r="C871" t="str">
            <v>ZYHB</v>
          </cell>
          <cell r="D871">
            <v>10500</v>
          </cell>
          <cell r="E871">
            <v>3200</v>
          </cell>
          <cell r="F871">
            <v>148</v>
          </cell>
          <cell r="G871">
            <v>45</v>
          </cell>
          <cell r="H871" t="str">
            <v>ASP</v>
          </cell>
        </row>
        <row r="872">
          <cell r="C872" t="str">
            <v>DTTA</v>
          </cell>
          <cell r="D872">
            <v>10499</v>
          </cell>
          <cell r="E872">
            <v>3200</v>
          </cell>
          <cell r="F872">
            <v>148</v>
          </cell>
          <cell r="G872">
            <v>45</v>
          </cell>
          <cell r="H872" t="str">
            <v>ASP</v>
          </cell>
        </row>
        <row r="873">
          <cell r="C873" t="str">
            <v>EBOS</v>
          </cell>
          <cell r="D873">
            <v>10499</v>
          </cell>
          <cell r="E873">
            <v>3200</v>
          </cell>
          <cell r="F873">
            <v>148</v>
          </cell>
          <cell r="G873">
            <v>45</v>
          </cell>
          <cell r="H873" t="str">
            <v>CON</v>
          </cell>
        </row>
        <row r="874">
          <cell r="C874" t="str">
            <v>EPKT</v>
          </cell>
          <cell r="D874">
            <v>10499</v>
          </cell>
          <cell r="E874">
            <v>3200</v>
          </cell>
          <cell r="F874">
            <v>147</v>
          </cell>
          <cell r="G874">
            <v>45</v>
          </cell>
          <cell r="H874" t="str">
            <v>CON</v>
          </cell>
        </row>
        <row r="875">
          <cell r="C875" t="str">
            <v>EVRA</v>
          </cell>
          <cell r="D875">
            <v>10499</v>
          </cell>
          <cell r="E875">
            <v>3200</v>
          </cell>
          <cell r="F875">
            <v>148</v>
          </cell>
          <cell r="G875">
            <v>45</v>
          </cell>
          <cell r="H875" t="str">
            <v>ASP</v>
          </cell>
        </row>
        <row r="876">
          <cell r="C876" t="str">
            <v>FMEE</v>
          </cell>
          <cell r="D876">
            <v>10499</v>
          </cell>
          <cell r="E876">
            <v>3200</v>
          </cell>
          <cell r="F876">
            <v>148</v>
          </cell>
          <cell r="G876">
            <v>45</v>
          </cell>
          <cell r="H876" t="str">
            <v>ASP</v>
          </cell>
        </row>
        <row r="877">
          <cell r="C877" t="str">
            <v>FZFD</v>
          </cell>
          <cell r="D877">
            <v>10499</v>
          </cell>
          <cell r="E877">
            <v>3200</v>
          </cell>
          <cell r="F877">
            <v>197</v>
          </cell>
          <cell r="G877">
            <v>60</v>
          </cell>
          <cell r="H877" t="str">
            <v>ASP</v>
          </cell>
        </row>
        <row r="878">
          <cell r="C878" t="str">
            <v>GCTS</v>
          </cell>
          <cell r="D878">
            <v>10499</v>
          </cell>
          <cell r="E878">
            <v>3200</v>
          </cell>
          <cell r="F878">
            <v>148</v>
          </cell>
          <cell r="G878">
            <v>45</v>
          </cell>
          <cell r="H878" t="str">
            <v>ASP</v>
          </cell>
        </row>
        <row r="879">
          <cell r="C879" t="str">
            <v>GGOV</v>
          </cell>
          <cell r="D879">
            <v>10499</v>
          </cell>
          <cell r="E879">
            <v>3200</v>
          </cell>
          <cell r="F879">
            <v>148</v>
          </cell>
          <cell r="G879">
            <v>45</v>
          </cell>
          <cell r="H879" t="str">
            <v>ASP</v>
          </cell>
        </row>
        <row r="880">
          <cell r="C880" t="str">
            <v>GMAD</v>
          </cell>
          <cell r="D880">
            <v>10499</v>
          </cell>
          <cell r="E880">
            <v>3200</v>
          </cell>
          <cell r="F880">
            <v>148</v>
          </cell>
          <cell r="G880">
            <v>45</v>
          </cell>
          <cell r="H880" t="str">
            <v>ASP</v>
          </cell>
        </row>
        <row r="881">
          <cell r="C881" t="str">
            <v>GMFF</v>
          </cell>
          <cell r="D881">
            <v>10499</v>
          </cell>
          <cell r="E881">
            <v>3200</v>
          </cell>
          <cell r="F881">
            <v>148</v>
          </cell>
          <cell r="G881">
            <v>45</v>
          </cell>
          <cell r="H881" t="str">
            <v>ASP</v>
          </cell>
        </row>
        <row r="882">
          <cell r="C882" t="str">
            <v>GMFK</v>
          </cell>
          <cell r="D882">
            <v>10499</v>
          </cell>
          <cell r="E882">
            <v>3200</v>
          </cell>
          <cell r="F882">
            <v>148</v>
          </cell>
          <cell r="G882">
            <v>45</v>
          </cell>
          <cell r="H882" t="str">
            <v>ASP</v>
          </cell>
        </row>
        <row r="883">
          <cell r="C883" t="str">
            <v>KTNT</v>
          </cell>
          <cell r="D883">
            <v>10499</v>
          </cell>
          <cell r="E883">
            <v>3200</v>
          </cell>
          <cell r="F883">
            <v>150</v>
          </cell>
          <cell r="G883">
            <v>46</v>
          </cell>
          <cell r="H883" t="str">
            <v>ASP</v>
          </cell>
        </row>
        <row r="884">
          <cell r="C884" t="str">
            <v>LBBG</v>
          </cell>
          <cell r="D884">
            <v>10499</v>
          </cell>
          <cell r="E884">
            <v>3200</v>
          </cell>
          <cell r="F884">
            <v>148</v>
          </cell>
          <cell r="G884">
            <v>45</v>
          </cell>
          <cell r="H884" t="str">
            <v>CON</v>
          </cell>
        </row>
        <row r="885">
          <cell r="C885" t="str">
            <v>LEAM</v>
          </cell>
          <cell r="D885">
            <v>10499</v>
          </cell>
          <cell r="E885">
            <v>3200</v>
          </cell>
          <cell r="F885">
            <v>148</v>
          </cell>
          <cell r="G885">
            <v>45</v>
          </cell>
          <cell r="H885" t="str">
            <v>ASP</v>
          </cell>
        </row>
        <row r="886">
          <cell r="C886" t="str">
            <v>LEST</v>
          </cell>
          <cell r="D886">
            <v>10499</v>
          </cell>
          <cell r="E886">
            <v>3200</v>
          </cell>
          <cell r="F886">
            <v>148</v>
          </cell>
          <cell r="G886">
            <v>45</v>
          </cell>
          <cell r="H886" t="str">
            <v>ASP</v>
          </cell>
        </row>
        <row r="887">
          <cell r="C887" t="str">
            <v>LIBG</v>
          </cell>
          <cell r="D887">
            <v>10499</v>
          </cell>
          <cell r="E887">
            <v>3200</v>
          </cell>
          <cell r="F887">
            <v>148</v>
          </cell>
          <cell r="G887">
            <v>45</v>
          </cell>
          <cell r="H887" t="str">
            <v>ASP</v>
          </cell>
        </row>
        <row r="888">
          <cell r="C888" t="str">
            <v>LRBS</v>
          </cell>
          <cell r="D888">
            <v>10499</v>
          </cell>
          <cell r="E888">
            <v>3200</v>
          </cell>
          <cell r="F888">
            <v>148</v>
          </cell>
          <cell r="G888">
            <v>45</v>
          </cell>
          <cell r="H888" t="str">
            <v>CON</v>
          </cell>
        </row>
        <row r="889">
          <cell r="C889" t="str">
            <v>LTCW</v>
          </cell>
          <cell r="D889">
            <v>10499</v>
          </cell>
          <cell r="E889">
            <v>3200</v>
          </cell>
          <cell r="F889">
            <v>148</v>
          </cell>
          <cell r="G889">
            <v>45</v>
          </cell>
          <cell r="H889" t="str">
            <v>CON</v>
          </cell>
        </row>
        <row r="890">
          <cell r="C890" t="str">
            <v>MMMD</v>
          </cell>
          <cell r="D890">
            <v>10499</v>
          </cell>
          <cell r="E890">
            <v>3200</v>
          </cell>
          <cell r="F890">
            <v>151</v>
          </cell>
          <cell r="G890">
            <v>46</v>
          </cell>
          <cell r="H890" t="str">
            <v>ASP</v>
          </cell>
        </row>
        <row r="891">
          <cell r="C891" t="str">
            <v>OMAD</v>
          </cell>
          <cell r="D891">
            <v>10499</v>
          </cell>
          <cell r="E891">
            <v>3200</v>
          </cell>
          <cell r="F891">
            <v>150</v>
          </cell>
          <cell r="G891">
            <v>46</v>
          </cell>
          <cell r="H891" t="str">
            <v>ASP</v>
          </cell>
        </row>
        <row r="892">
          <cell r="C892" t="str">
            <v>RKPK</v>
          </cell>
          <cell r="D892">
            <v>10499</v>
          </cell>
          <cell r="E892">
            <v>3200</v>
          </cell>
          <cell r="F892">
            <v>197</v>
          </cell>
          <cell r="G892">
            <v>60</v>
          </cell>
          <cell r="H892" t="str">
            <v>CON</v>
          </cell>
        </row>
        <row r="893">
          <cell r="C893" t="str">
            <v>RKSS</v>
          </cell>
          <cell r="D893">
            <v>10499</v>
          </cell>
          <cell r="E893">
            <v>3200</v>
          </cell>
          <cell r="F893">
            <v>197</v>
          </cell>
          <cell r="G893">
            <v>60</v>
          </cell>
          <cell r="H893" t="str">
            <v>ASP</v>
          </cell>
        </row>
        <row r="894">
          <cell r="C894" t="str">
            <v>RPLC</v>
          </cell>
          <cell r="D894">
            <v>10499</v>
          </cell>
          <cell r="E894">
            <v>3200</v>
          </cell>
          <cell r="F894">
            <v>148</v>
          </cell>
          <cell r="G894">
            <v>45</v>
          </cell>
          <cell r="H894" t="str">
            <v>CON</v>
          </cell>
        </row>
        <row r="895">
          <cell r="C895" t="str">
            <v>RPLC</v>
          </cell>
          <cell r="D895">
            <v>10499</v>
          </cell>
          <cell r="E895">
            <v>3200</v>
          </cell>
          <cell r="F895">
            <v>197</v>
          </cell>
          <cell r="G895">
            <v>60</v>
          </cell>
          <cell r="H895" t="str">
            <v>CON</v>
          </cell>
        </row>
        <row r="896">
          <cell r="C896" t="str">
            <v>SACO</v>
          </cell>
          <cell r="D896">
            <v>10499</v>
          </cell>
          <cell r="E896">
            <v>3200</v>
          </cell>
          <cell r="F896">
            <v>148</v>
          </cell>
          <cell r="G896">
            <v>45</v>
          </cell>
          <cell r="H896" t="str">
            <v>CON</v>
          </cell>
        </row>
        <row r="897">
          <cell r="C897" t="str">
            <v>SBBR</v>
          </cell>
          <cell r="D897">
            <v>10499</v>
          </cell>
          <cell r="E897">
            <v>3200</v>
          </cell>
          <cell r="F897">
            <v>148</v>
          </cell>
          <cell r="G897">
            <v>45</v>
          </cell>
          <cell r="H897" t="str">
            <v>ASP</v>
          </cell>
        </row>
        <row r="898">
          <cell r="C898" t="str">
            <v>SCKP</v>
          </cell>
          <cell r="D898">
            <v>10499</v>
          </cell>
          <cell r="E898">
            <v>3200</v>
          </cell>
          <cell r="F898">
            <v>98</v>
          </cell>
          <cell r="G898">
            <v>30</v>
          </cell>
          <cell r="H898" t="str">
            <v>ASP</v>
          </cell>
        </row>
        <row r="899">
          <cell r="C899" t="str">
            <v>SUMU</v>
          </cell>
          <cell r="D899">
            <v>10499</v>
          </cell>
          <cell r="E899">
            <v>3200</v>
          </cell>
          <cell r="F899">
            <v>148</v>
          </cell>
          <cell r="G899">
            <v>45</v>
          </cell>
          <cell r="H899" t="str">
            <v>PEM</v>
          </cell>
        </row>
        <row r="900">
          <cell r="C900" t="str">
            <v>SVMG</v>
          </cell>
          <cell r="D900">
            <v>10499</v>
          </cell>
          <cell r="E900">
            <v>3200</v>
          </cell>
          <cell r="F900">
            <v>150</v>
          </cell>
          <cell r="G900">
            <v>46</v>
          </cell>
          <cell r="H900" t="str">
            <v>ASP</v>
          </cell>
        </row>
        <row r="901">
          <cell r="C901" t="str">
            <v>UBBB</v>
          </cell>
          <cell r="D901">
            <v>10499</v>
          </cell>
          <cell r="E901">
            <v>3200</v>
          </cell>
          <cell r="F901">
            <v>148</v>
          </cell>
          <cell r="G901">
            <v>45</v>
          </cell>
          <cell r="H901" t="str">
            <v>CON</v>
          </cell>
        </row>
        <row r="902">
          <cell r="C902" t="str">
            <v>UNEE</v>
          </cell>
          <cell r="D902">
            <v>10499</v>
          </cell>
          <cell r="E902">
            <v>3200</v>
          </cell>
          <cell r="F902">
            <v>197</v>
          </cell>
          <cell r="G902">
            <v>60</v>
          </cell>
          <cell r="H902" t="str">
            <v>CON</v>
          </cell>
        </row>
        <row r="903">
          <cell r="C903" t="str">
            <v>USCC</v>
          </cell>
          <cell r="D903">
            <v>10499</v>
          </cell>
          <cell r="E903">
            <v>3200</v>
          </cell>
          <cell r="F903">
            <v>197</v>
          </cell>
          <cell r="G903">
            <v>60</v>
          </cell>
          <cell r="H903" t="str">
            <v>CON</v>
          </cell>
        </row>
        <row r="904">
          <cell r="C904" t="str">
            <v>USNN</v>
          </cell>
          <cell r="D904">
            <v>10499</v>
          </cell>
          <cell r="E904">
            <v>3200</v>
          </cell>
          <cell r="F904">
            <v>197</v>
          </cell>
          <cell r="G904">
            <v>60</v>
          </cell>
          <cell r="H904" t="str">
            <v>ASP</v>
          </cell>
        </row>
        <row r="905">
          <cell r="C905" t="str">
            <v>VRMM</v>
          </cell>
          <cell r="D905">
            <v>10499</v>
          </cell>
          <cell r="E905">
            <v>3200</v>
          </cell>
          <cell r="F905">
            <v>148</v>
          </cell>
          <cell r="G905">
            <v>45</v>
          </cell>
          <cell r="H905" t="str">
            <v>ASP</v>
          </cell>
        </row>
        <row r="906">
          <cell r="C906" t="str">
            <v>VVNB</v>
          </cell>
          <cell r="D906">
            <v>10499</v>
          </cell>
          <cell r="E906">
            <v>3200</v>
          </cell>
          <cell r="F906">
            <v>148</v>
          </cell>
          <cell r="G906">
            <v>45</v>
          </cell>
          <cell r="H906" t="str">
            <v>CON</v>
          </cell>
        </row>
        <row r="907">
          <cell r="C907" t="str">
            <v>ZBAA</v>
          </cell>
          <cell r="D907">
            <v>10499</v>
          </cell>
          <cell r="E907">
            <v>3200</v>
          </cell>
          <cell r="F907">
            <v>164</v>
          </cell>
          <cell r="G907">
            <v>50</v>
          </cell>
          <cell r="H907" t="str">
            <v>ASP</v>
          </cell>
        </row>
        <row r="908">
          <cell r="C908" t="str">
            <v>ZBTJ</v>
          </cell>
          <cell r="D908">
            <v>10499</v>
          </cell>
          <cell r="E908">
            <v>3200</v>
          </cell>
          <cell r="F908">
            <v>148</v>
          </cell>
          <cell r="G908">
            <v>45</v>
          </cell>
          <cell r="H908" t="str">
            <v>CON</v>
          </cell>
        </row>
        <row r="909">
          <cell r="C909" t="str">
            <v>ZGHA</v>
          </cell>
          <cell r="D909">
            <v>10499</v>
          </cell>
          <cell r="E909">
            <v>3200</v>
          </cell>
          <cell r="F909">
            <v>148</v>
          </cell>
          <cell r="G909">
            <v>45</v>
          </cell>
          <cell r="H909" t="str">
            <v>ASP</v>
          </cell>
        </row>
        <row r="910">
          <cell r="C910" t="str">
            <v>ZJQH</v>
          </cell>
          <cell r="D910">
            <v>10499</v>
          </cell>
          <cell r="E910">
            <v>3200</v>
          </cell>
          <cell r="F910">
            <v>148</v>
          </cell>
          <cell r="G910">
            <v>45</v>
          </cell>
          <cell r="H910" t="str">
            <v>CON</v>
          </cell>
        </row>
        <row r="911">
          <cell r="C911" t="str">
            <v>ZSNB</v>
          </cell>
          <cell r="D911">
            <v>10499</v>
          </cell>
          <cell r="E911">
            <v>3200</v>
          </cell>
          <cell r="F911">
            <v>148</v>
          </cell>
          <cell r="G911">
            <v>45</v>
          </cell>
          <cell r="H911" t="str">
            <v>CON</v>
          </cell>
        </row>
        <row r="912">
          <cell r="C912" t="str">
            <v>ZSWZ</v>
          </cell>
          <cell r="D912">
            <v>10499</v>
          </cell>
          <cell r="E912">
            <v>3200</v>
          </cell>
          <cell r="F912">
            <v>148</v>
          </cell>
          <cell r="G912">
            <v>45</v>
          </cell>
          <cell r="H912" t="str">
            <v>CON</v>
          </cell>
        </row>
        <row r="913">
          <cell r="C913" t="str">
            <v>ZUCK</v>
          </cell>
          <cell r="D913">
            <v>10499</v>
          </cell>
          <cell r="E913">
            <v>3200</v>
          </cell>
          <cell r="F913">
            <v>148</v>
          </cell>
          <cell r="G913">
            <v>45</v>
          </cell>
          <cell r="H913" t="str">
            <v>CON</v>
          </cell>
        </row>
        <row r="914">
          <cell r="C914" t="str">
            <v>ZWSH</v>
          </cell>
          <cell r="D914">
            <v>10499</v>
          </cell>
          <cell r="E914">
            <v>3200</v>
          </cell>
          <cell r="F914">
            <v>135</v>
          </cell>
          <cell r="G914">
            <v>41</v>
          </cell>
          <cell r="H914" t="str">
            <v>CON</v>
          </cell>
        </row>
        <row r="915">
          <cell r="C915" t="str">
            <v>ZWTN</v>
          </cell>
          <cell r="D915">
            <v>10499</v>
          </cell>
          <cell r="E915">
            <v>3200</v>
          </cell>
          <cell r="F915">
            <v>164</v>
          </cell>
          <cell r="G915">
            <v>50</v>
          </cell>
          <cell r="H915" t="str">
            <v>CON</v>
          </cell>
        </row>
        <row r="916">
          <cell r="C916" t="str">
            <v>ZYTX</v>
          </cell>
          <cell r="D916">
            <v>10499</v>
          </cell>
          <cell r="E916">
            <v>3200</v>
          </cell>
          <cell r="F916">
            <v>148</v>
          </cell>
          <cell r="G916">
            <v>45</v>
          </cell>
          <cell r="H916" t="str">
            <v>CON</v>
          </cell>
        </row>
        <row r="917">
          <cell r="C917" t="str">
            <v>EPRZ</v>
          </cell>
          <cell r="D917">
            <v>10498</v>
          </cell>
          <cell r="E917">
            <v>3200</v>
          </cell>
          <cell r="F917">
            <v>147</v>
          </cell>
          <cell r="G917">
            <v>45</v>
          </cell>
          <cell r="H917" t="str">
            <v>CON</v>
          </cell>
        </row>
        <row r="918">
          <cell r="C918" t="str">
            <v>ETAR</v>
          </cell>
          <cell r="D918">
            <v>10498</v>
          </cell>
          <cell r="E918">
            <v>3200</v>
          </cell>
          <cell r="F918">
            <v>148</v>
          </cell>
          <cell r="G918">
            <v>45</v>
          </cell>
          <cell r="H918" t="str">
            <v>ASP</v>
          </cell>
        </row>
        <row r="919">
          <cell r="C919" t="str">
            <v>FXMM</v>
          </cell>
          <cell r="D919">
            <v>10498</v>
          </cell>
          <cell r="E919">
            <v>3200</v>
          </cell>
          <cell r="F919">
            <v>148</v>
          </cell>
          <cell r="G919">
            <v>45</v>
          </cell>
          <cell r="H919" t="str">
            <v>ASP</v>
          </cell>
        </row>
        <row r="920">
          <cell r="C920" t="str">
            <v>GABS</v>
          </cell>
          <cell r="D920">
            <v>10498</v>
          </cell>
          <cell r="E920">
            <v>3200</v>
          </cell>
          <cell r="F920">
            <v>148</v>
          </cell>
          <cell r="G920">
            <v>45</v>
          </cell>
          <cell r="H920" t="str">
            <v>ASP</v>
          </cell>
        </row>
        <row r="921">
          <cell r="C921" t="str">
            <v>GFLL</v>
          </cell>
          <cell r="D921">
            <v>10498</v>
          </cell>
          <cell r="E921">
            <v>3200</v>
          </cell>
          <cell r="F921">
            <v>150</v>
          </cell>
          <cell r="G921">
            <v>46</v>
          </cell>
          <cell r="H921" t="str">
            <v>ASP</v>
          </cell>
        </row>
        <row r="922">
          <cell r="C922" t="str">
            <v>OICK</v>
          </cell>
          <cell r="D922">
            <v>10498</v>
          </cell>
          <cell r="E922">
            <v>3200</v>
          </cell>
          <cell r="F922">
            <v>148</v>
          </cell>
          <cell r="G922">
            <v>45</v>
          </cell>
          <cell r="H922" t="str">
            <v>ASP</v>
          </cell>
        </row>
        <row r="923">
          <cell r="C923" t="str">
            <v>UUEE</v>
          </cell>
          <cell r="D923">
            <v>10498</v>
          </cell>
          <cell r="E923">
            <v>3200</v>
          </cell>
          <cell r="F923">
            <v>197</v>
          </cell>
          <cell r="G923">
            <v>60</v>
          </cell>
          <cell r="H923" t="str">
            <v>paved</v>
          </cell>
        </row>
        <row r="924">
          <cell r="C924" t="str">
            <v>KPUB</v>
          </cell>
          <cell r="D924">
            <v>10496</v>
          </cell>
          <cell r="E924">
            <v>3199</v>
          </cell>
          <cell r="F924">
            <v>150</v>
          </cell>
          <cell r="G924">
            <v>46</v>
          </cell>
          <cell r="H924" t="str">
            <v>ASP</v>
          </cell>
        </row>
        <row r="925">
          <cell r="C925" t="str">
            <v>EINN</v>
          </cell>
          <cell r="D925">
            <v>10495</v>
          </cell>
          <cell r="E925">
            <v>3199</v>
          </cell>
          <cell r="F925">
            <v>148</v>
          </cell>
          <cell r="G925">
            <v>45</v>
          </cell>
          <cell r="H925" t="str">
            <v>ASP</v>
          </cell>
        </row>
        <row r="926">
          <cell r="C926" t="str">
            <v>YBCS</v>
          </cell>
          <cell r="D926">
            <v>10489</v>
          </cell>
          <cell r="E926">
            <v>3197</v>
          </cell>
          <cell r="F926">
            <v>148</v>
          </cell>
          <cell r="G926">
            <v>45</v>
          </cell>
          <cell r="H926" t="str">
            <v>ASP</v>
          </cell>
        </row>
        <row r="927">
          <cell r="C927" t="str">
            <v>SOCA</v>
          </cell>
          <cell r="D927">
            <v>10486</v>
          </cell>
          <cell r="E927">
            <v>3196</v>
          </cell>
          <cell r="F927">
            <v>148</v>
          </cell>
          <cell r="G927">
            <v>45</v>
          </cell>
          <cell r="H927" t="str">
            <v>ASP</v>
          </cell>
        </row>
        <row r="928">
          <cell r="C928" t="str">
            <v>LZIB</v>
          </cell>
          <cell r="D928">
            <v>10466</v>
          </cell>
          <cell r="E928">
            <v>3190</v>
          </cell>
          <cell r="F928">
            <v>148</v>
          </cell>
          <cell r="G928">
            <v>45</v>
          </cell>
          <cell r="H928" t="str">
            <v>CON</v>
          </cell>
        </row>
        <row r="929">
          <cell r="C929" t="str">
            <v>UTDL</v>
          </cell>
          <cell r="D929">
            <v>10450</v>
          </cell>
          <cell r="E929">
            <v>3185</v>
          </cell>
          <cell r="F929">
            <v>164</v>
          </cell>
          <cell r="G929">
            <v>50</v>
          </cell>
          <cell r="H929" t="str">
            <v>ASP</v>
          </cell>
        </row>
        <row r="930">
          <cell r="C930" t="str">
            <v>OAMS</v>
          </cell>
          <cell r="D930">
            <v>10437</v>
          </cell>
          <cell r="E930">
            <v>3181</v>
          </cell>
          <cell r="F930">
            <v>146</v>
          </cell>
          <cell r="G930">
            <v>45</v>
          </cell>
          <cell r="H930" t="str">
            <v>CONCRETE AND ASP</v>
          </cell>
        </row>
        <row r="931">
          <cell r="C931" t="str">
            <v>RKPC</v>
          </cell>
          <cell r="D931">
            <v>10433</v>
          </cell>
          <cell r="E931">
            <v>3180</v>
          </cell>
          <cell r="F931">
            <v>148</v>
          </cell>
          <cell r="G931">
            <v>45</v>
          </cell>
          <cell r="H931" t="str">
            <v>ASP</v>
          </cell>
        </row>
        <row r="932">
          <cell r="C932" t="str">
            <v>SBGL</v>
          </cell>
          <cell r="D932">
            <v>10433</v>
          </cell>
          <cell r="E932">
            <v>3180</v>
          </cell>
          <cell r="F932">
            <v>154</v>
          </cell>
          <cell r="G932">
            <v>47</v>
          </cell>
          <cell r="H932" t="str">
            <v>ASP</v>
          </cell>
        </row>
        <row r="933">
          <cell r="C933" t="str">
            <v>OIMS</v>
          </cell>
          <cell r="D933">
            <v>10428</v>
          </cell>
          <cell r="E933">
            <v>3178</v>
          </cell>
          <cell r="F933">
            <v>148</v>
          </cell>
          <cell r="G933">
            <v>45</v>
          </cell>
          <cell r="H933" t="str">
            <v>ASP</v>
          </cell>
        </row>
        <row r="934">
          <cell r="C934" t="str">
            <v>PACD</v>
          </cell>
          <cell r="D934">
            <v>10415</v>
          </cell>
          <cell r="E934">
            <v>3174</v>
          </cell>
          <cell r="F934">
            <v>150</v>
          </cell>
          <cell r="G934">
            <v>46</v>
          </cell>
          <cell r="H934" t="str">
            <v>ASP</v>
          </cell>
        </row>
        <row r="935">
          <cell r="C935" t="str">
            <v>KIWA</v>
          </cell>
          <cell r="D935">
            <v>10401</v>
          </cell>
          <cell r="E935">
            <v>3170</v>
          </cell>
          <cell r="F935">
            <v>150</v>
          </cell>
          <cell r="G935">
            <v>46</v>
          </cell>
          <cell r="H935" t="str">
            <v>CON</v>
          </cell>
        </row>
        <row r="936">
          <cell r="C936" t="str">
            <v>SVBL</v>
          </cell>
          <cell r="D936">
            <v>10400</v>
          </cell>
          <cell r="E936">
            <v>3170</v>
          </cell>
          <cell r="F936">
            <v>157</v>
          </cell>
          <cell r="G936">
            <v>48</v>
          </cell>
          <cell r="H936" t="str">
            <v>CON</v>
          </cell>
        </row>
        <row r="937">
          <cell r="C937" t="str">
            <v>UIBB</v>
          </cell>
          <cell r="D937">
            <v>10368</v>
          </cell>
          <cell r="E937">
            <v>3160</v>
          </cell>
          <cell r="F937">
            <v>197</v>
          </cell>
          <cell r="G937">
            <v>60</v>
          </cell>
          <cell r="H937" t="str">
            <v>CON</v>
          </cell>
        </row>
        <row r="938">
          <cell r="C938" t="str">
            <v>VTUZ</v>
          </cell>
          <cell r="D938">
            <v>10359</v>
          </cell>
          <cell r="E938">
            <v>3157</v>
          </cell>
          <cell r="F938">
            <v>148</v>
          </cell>
          <cell r="G938">
            <v>45</v>
          </cell>
          <cell r="H938" t="str">
            <v>CON</v>
          </cell>
        </row>
        <row r="939">
          <cell r="C939" t="str">
            <v>OPMI</v>
          </cell>
          <cell r="D939">
            <v>10348</v>
          </cell>
          <cell r="E939">
            <v>3154</v>
          </cell>
          <cell r="F939">
            <v>97</v>
          </cell>
          <cell r="G939">
            <v>30</v>
          </cell>
          <cell r="H939" t="str">
            <v>ASP</v>
          </cell>
        </row>
        <row r="940">
          <cell r="C940" t="str">
            <v>EYKA</v>
          </cell>
          <cell r="D940">
            <v>10335</v>
          </cell>
          <cell r="E940">
            <v>3150</v>
          </cell>
          <cell r="F940">
            <v>148</v>
          </cell>
          <cell r="G940">
            <v>45</v>
          </cell>
          <cell r="H940" t="str">
            <v>ASP</v>
          </cell>
        </row>
        <row r="941">
          <cell r="C941" t="str">
            <v>HDAM</v>
          </cell>
          <cell r="D941">
            <v>10335</v>
          </cell>
          <cell r="E941">
            <v>3150</v>
          </cell>
          <cell r="F941">
            <v>150</v>
          </cell>
          <cell r="G941">
            <v>46</v>
          </cell>
          <cell r="H941" t="str">
            <v>PEM</v>
          </cell>
        </row>
        <row r="942">
          <cell r="C942" t="str">
            <v>OS61</v>
          </cell>
          <cell r="D942">
            <v>10335</v>
          </cell>
          <cell r="E942">
            <v>3150</v>
          </cell>
          <cell r="F942">
            <v>147</v>
          </cell>
          <cell r="G942">
            <v>45</v>
          </cell>
          <cell r="H942" t="str">
            <v>CON</v>
          </cell>
        </row>
        <row r="943">
          <cell r="C943" t="str">
            <v>RCKH</v>
          </cell>
          <cell r="D943">
            <v>10335</v>
          </cell>
          <cell r="E943">
            <v>3150</v>
          </cell>
          <cell r="F943">
            <v>197</v>
          </cell>
          <cell r="G943">
            <v>60</v>
          </cell>
          <cell r="H943" t="str">
            <v>CON</v>
          </cell>
        </row>
        <row r="944">
          <cell r="C944" t="str">
            <v>OISL</v>
          </cell>
          <cell r="D944">
            <v>10334</v>
          </cell>
          <cell r="E944">
            <v>3150</v>
          </cell>
          <cell r="F944">
            <v>148</v>
          </cell>
          <cell r="G944">
            <v>45</v>
          </cell>
          <cell r="H944" t="str">
            <v>ASP</v>
          </cell>
        </row>
        <row r="945">
          <cell r="C945" t="str">
            <v>HUGU</v>
          </cell>
          <cell r="D945">
            <v>10314</v>
          </cell>
          <cell r="E945">
            <v>3144</v>
          </cell>
          <cell r="F945">
            <v>98</v>
          </cell>
          <cell r="G945">
            <v>30</v>
          </cell>
          <cell r="H945" t="str">
            <v>ASP</v>
          </cell>
        </row>
        <row r="946">
          <cell r="C946" t="str">
            <v>KICT</v>
          </cell>
          <cell r="D946">
            <v>10301</v>
          </cell>
          <cell r="E946">
            <v>3140</v>
          </cell>
          <cell r="F946">
            <v>150</v>
          </cell>
          <cell r="G946">
            <v>46</v>
          </cell>
          <cell r="H946" t="str">
            <v>CON</v>
          </cell>
        </row>
        <row r="947">
          <cell r="C947" t="str">
            <v>KLMT</v>
          </cell>
          <cell r="D947">
            <v>10301</v>
          </cell>
          <cell r="E947">
            <v>3140</v>
          </cell>
          <cell r="F947">
            <v>150</v>
          </cell>
          <cell r="G947">
            <v>46</v>
          </cell>
          <cell r="H947" t="str">
            <v>PEM</v>
          </cell>
        </row>
        <row r="948">
          <cell r="C948" t="str">
            <v>KPHX</v>
          </cell>
          <cell r="D948">
            <v>10300</v>
          </cell>
          <cell r="E948">
            <v>3139</v>
          </cell>
          <cell r="F948">
            <v>150</v>
          </cell>
          <cell r="G948">
            <v>46</v>
          </cell>
          <cell r="H948" t="str">
            <v>ASP</v>
          </cell>
        </row>
        <row r="949">
          <cell r="C949" t="str">
            <v>VVCA</v>
          </cell>
          <cell r="D949">
            <v>10300</v>
          </cell>
          <cell r="E949">
            <v>3139</v>
          </cell>
          <cell r="F949">
            <v>150</v>
          </cell>
          <cell r="G949">
            <v>46</v>
          </cell>
          <cell r="H949" t="str">
            <v>ASP</v>
          </cell>
        </row>
        <row r="950">
          <cell r="C950" t="str">
            <v>LGAD</v>
          </cell>
          <cell r="D950">
            <v>10299</v>
          </cell>
          <cell r="E950">
            <v>3139</v>
          </cell>
          <cell r="F950">
            <v>148</v>
          </cell>
          <cell r="G950">
            <v>45</v>
          </cell>
          <cell r="H950" t="str">
            <v>ASP</v>
          </cell>
        </row>
        <row r="951">
          <cell r="C951" t="str">
            <v>KLAX</v>
          </cell>
          <cell r="D951">
            <v>10285</v>
          </cell>
          <cell r="E951">
            <v>3135</v>
          </cell>
          <cell r="F951">
            <v>150</v>
          </cell>
          <cell r="G951">
            <v>46</v>
          </cell>
          <cell r="H951" t="str">
            <v>CON</v>
          </cell>
        </row>
        <row r="952">
          <cell r="C952" t="str">
            <v>OP21</v>
          </cell>
          <cell r="D952">
            <v>10283</v>
          </cell>
          <cell r="E952">
            <v>3134</v>
          </cell>
          <cell r="F952">
            <v>149</v>
          </cell>
          <cell r="G952">
            <v>45</v>
          </cell>
          <cell r="H952" t="str">
            <v>ASP</v>
          </cell>
        </row>
        <row r="953">
          <cell r="C953" t="str">
            <v>28TA</v>
          </cell>
          <cell r="D953">
            <v>10280</v>
          </cell>
          <cell r="E953">
            <v>3133</v>
          </cell>
          <cell r="F953">
            <v>34</v>
          </cell>
          <cell r="G953">
            <v>10</v>
          </cell>
          <cell r="H953" t="str">
            <v>ASPH</v>
          </cell>
        </row>
        <row r="954">
          <cell r="C954" t="str">
            <v>SEQU</v>
          </cell>
          <cell r="D954">
            <v>10236</v>
          </cell>
          <cell r="E954">
            <v>3120</v>
          </cell>
          <cell r="F954">
            <v>151</v>
          </cell>
          <cell r="G954">
            <v>46</v>
          </cell>
          <cell r="H954" t="str">
            <v>ASP</v>
          </cell>
        </row>
        <row r="955">
          <cell r="C955" t="str">
            <v>ORSH</v>
          </cell>
          <cell r="D955">
            <v>10225</v>
          </cell>
          <cell r="E955">
            <v>3117</v>
          </cell>
          <cell r="F955">
            <v>150</v>
          </cell>
          <cell r="G955">
            <v>46</v>
          </cell>
          <cell r="H955" t="str">
            <v>CON</v>
          </cell>
        </row>
        <row r="956">
          <cell r="C956" t="str">
            <v>FAOB</v>
          </cell>
          <cell r="D956">
            <v>10220</v>
          </cell>
          <cell r="E956">
            <v>3115</v>
          </cell>
          <cell r="F956">
            <v>151</v>
          </cell>
          <cell r="G956">
            <v>46</v>
          </cell>
          <cell r="H956" t="str">
            <v>ASP</v>
          </cell>
        </row>
        <row r="957">
          <cell r="C957" t="str">
            <v>HTMW</v>
          </cell>
          <cell r="D957">
            <v>10212</v>
          </cell>
          <cell r="E957">
            <v>3113</v>
          </cell>
          <cell r="F957">
            <v>148</v>
          </cell>
          <cell r="G957">
            <v>45</v>
          </cell>
          <cell r="H957" t="str">
            <v>ASP</v>
          </cell>
        </row>
        <row r="958">
          <cell r="C958" t="str">
            <v>LLBG</v>
          </cell>
          <cell r="D958">
            <v>10209</v>
          </cell>
          <cell r="E958">
            <v>3112</v>
          </cell>
          <cell r="F958">
            <v>148</v>
          </cell>
          <cell r="G958">
            <v>45</v>
          </cell>
          <cell r="H958" t="str">
            <v>ASP</v>
          </cell>
        </row>
        <row r="959">
          <cell r="C959" t="str">
            <v>YDOC</v>
          </cell>
          <cell r="D959">
            <v>10203</v>
          </cell>
          <cell r="E959">
            <v>3110</v>
          </cell>
          <cell r="G959">
            <v>0</v>
          </cell>
          <cell r="H959" t="str">
            <v>G</v>
          </cell>
        </row>
        <row r="960">
          <cell r="C960" t="str">
            <v>KIWA</v>
          </cell>
          <cell r="D960">
            <v>10201</v>
          </cell>
          <cell r="E960">
            <v>3109</v>
          </cell>
          <cell r="F960">
            <v>150</v>
          </cell>
          <cell r="G960">
            <v>46</v>
          </cell>
          <cell r="H960" t="str">
            <v>PEM</v>
          </cell>
        </row>
        <row r="961">
          <cell r="C961" t="str">
            <v>CYEG</v>
          </cell>
          <cell r="D961">
            <v>10200</v>
          </cell>
          <cell r="E961">
            <v>3109</v>
          </cell>
          <cell r="F961">
            <v>200</v>
          </cell>
          <cell r="G961">
            <v>61</v>
          </cell>
          <cell r="H961" t="str">
            <v>ASP</v>
          </cell>
        </row>
        <row r="962">
          <cell r="C962" t="str">
            <v>CYQX</v>
          </cell>
          <cell r="D962">
            <v>10200</v>
          </cell>
          <cell r="E962">
            <v>3109</v>
          </cell>
          <cell r="F962">
            <v>200</v>
          </cell>
          <cell r="G962">
            <v>61</v>
          </cell>
          <cell r="H962" t="str">
            <v>ASP</v>
          </cell>
        </row>
        <row r="963">
          <cell r="C963" t="str">
            <v>KONT</v>
          </cell>
          <cell r="D963">
            <v>10200</v>
          </cell>
          <cell r="E963">
            <v>3109</v>
          </cell>
          <cell r="F963">
            <v>150</v>
          </cell>
          <cell r="G963">
            <v>46</v>
          </cell>
          <cell r="H963" t="str">
            <v>CON</v>
          </cell>
        </row>
        <row r="964">
          <cell r="C964" t="str">
            <v>NZAA</v>
          </cell>
          <cell r="D964">
            <v>10197</v>
          </cell>
          <cell r="E964">
            <v>3108</v>
          </cell>
          <cell r="F964">
            <v>148</v>
          </cell>
          <cell r="G964">
            <v>45</v>
          </cell>
          <cell r="H964" t="str">
            <v>CON</v>
          </cell>
        </row>
        <row r="965">
          <cell r="C965" t="str">
            <v>SAEZ</v>
          </cell>
          <cell r="D965">
            <v>10187</v>
          </cell>
          <cell r="E965">
            <v>3105</v>
          </cell>
          <cell r="F965">
            <v>148</v>
          </cell>
          <cell r="G965">
            <v>45</v>
          </cell>
          <cell r="H965" t="str">
            <v>ASP</v>
          </cell>
        </row>
        <row r="966">
          <cell r="C966" t="str">
            <v>KMLB</v>
          </cell>
          <cell r="D966">
            <v>10181</v>
          </cell>
          <cell r="E966">
            <v>3103</v>
          </cell>
          <cell r="F966">
            <v>150</v>
          </cell>
          <cell r="G966">
            <v>46</v>
          </cell>
          <cell r="H966" t="str">
            <v>ASP</v>
          </cell>
        </row>
        <row r="967">
          <cell r="C967" t="str">
            <v>OS62</v>
          </cell>
          <cell r="D967">
            <v>10180</v>
          </cell>
          <cell r="E967">
            <v>3103</v>
          </cell>
          <cell r="F967">
            <v>130</v>
          </cell>
          <cell r="G967">
            <v>40</v>
          </cell>
          <cell r="H967" t="str">
            <v>ASP</v>
          </cell>
        </row>
        <row r="968">
          <cell r="C968" t="str">
            <v>ORUB</v>
          </cell>
          <cell r="D968">
            <v>10174</v>
          </cell>
          <cell r="E968">
            <v>3101</v>
          </cell>
          <cell r="F968">
            <v>148</v>
          </cell>
          <cell r="G968">
            <v>45</v>
          </cell>
          <cell r="H968" t="str">
            <v>CON</v>
          </cell>
        </row>
        <row r="969">
          <cell r="C969" t="str">
            <v>EKBI</v>
          </cell>
          <cell r="D969">
            <v>10172</v>
          </cell>
          <cell r="E969">
            <v>3100</v>
          </cell>
          <cell r="F969">
            <v>148</v>
          </cell>
          <cell r="G969">
            <v>45</v>
          </cell>
          <cell r="H969" t="str">
            <v>ASP</v>
          </cell>
        </row>
        <row r="970">
          <cell r="C970" t="str">
            <v>DAAT</v>
          </cell>
          <cell r="D970">
            <v>10171</v>
          </cell>
          <cell r="E970">
            <v>3100</v>
          </cell>
          <cell r="F970">
            <v>148</v>
          </cell>
          <cell r="G970">
            <v>45</v>
          </cell>
          <cell r="H970" t="str">
            <v>ASP</v>
          </cell>
        </row>
        <row r="971">
          <cell r="C971" t="str">
            <v>DAUG</v>
          </cell>
          <cell r="D971">
            <v>10171</v>
          </cell>
          <cell r="E971">
            <v>3100</v>
          </cell>
          <cell r="F971">
            <v>197</v>
          </cell>
          <cell r="G971">
            <v>60</v>
          </cell>
          <cell r="H971" t="str">
            <v>ASP</v>
          </cell>
        </row>
        <row r="972">
          <cell r="C972" t="str">
            <v>DAUU</v>
          </cell>
          <cell r="D972">
            <v>10171</v>
          </cell>
          <cell r="E972">
            <v>3100</v>
          </cell>
          <cell r="F972">
            <v>148</v>
          </cell>
          <cell r="G972">
            <v>45</v>
          </cell>
          <cell r="H972" t="str">
            <v>ASP</v>
          </cell>
        </row>
        <row r="973">
          <cell r="C973" t="str">
            <v>DTTJ</v>
          </cell>
          <cell r="D973">
            <v>10171</v>
          </cell>
          <cell r="E973">
            <v>3100</v>
          </cell>
          <cell r="F973">
            <v>148</v>
          </cell>
          <cell r="G973">
            <v>45</v>
          </cell>
          <cell r="H973" t="str">
            <v>ASP</v>
          </cell>
        </row>
        <row r="974">
          <cell r="C974" t="str">
            <v>FAKN</v>
          </cell>
          <cell r="D974">
            <v>10171</v>
          </cell>
          <cell r="E974">
            <v>3100</v>
          </cell>
          <cell r="F974">
            <v>148</v>
          </cell>
          <cell r="G974">
            <v>45</v>
          </cell>
          <cell r="H974" t="str">
            <v>ASP</v>
          </cell>
        </row>
        <row r="975">
          <cell r="C975" t="str">
            <v>FMMI</v>
          </cell>
          <cell r="D975">
            <v>10171</v>
          </cell>
          <cell r="E975">
            <v>3100</v>
          </cell>
          <cell r="F975">
            <v>148</v>
          </cell>
          <cell r="G975">
            <v>45</v>
          </cell>
          <cell r="H975" t="str">
            <v>ASP</v>
          </cell>
        </row>
        <row r="976">
          <cell r="C976" t="str">
            <v>FQNC</v>
          </cell>
          <cell r="D976">
            <v>10171</v>
          </cell>
          <cell r="E976">
            <v>3100</v>
          </cell>
          <cell r="F976">
            <v>148</v>
          </cell>
          <cell r="G976">
            <v>45</v>
          </cell>
          <cell r="H976" t="str">
            <v>ASP</v>
          </cell>
        </row>
        <row r="977">
          <cell r="C977" t="str">
            <v>GCLP</v>
          </cell>
          <cell r="D977">
            <v>10171</v>
          </cell>
          <cell r="E977">
            <v>3100</v>
          </cell>
          <cell r="F977">
            <v>148</v>
          </cell>
          <cell r="G977">
            <v>45</v>
          </cell>
          <cell r="H977" t="str">
            <v>ASP</v>
          </cell>
        </row>
        <row r="978">
          <cell r="C978" t="str">
            <v>GCLP</v>
          </cell>
          <cell r="D978">
            <v>10171</v>
          </cell>
          <cell r="E978">
            <v>3100</v>
          </cell>
          <cell r="F978">
            <v>148</v>
          </cell>
          <cell r="G978">
            <v>45</v>
          </cell>
          <cell r="H978" t="str">
            <v>ASP</v>
          </cell>
        </row>
        <row r="979">
          <cell r="C979" t="str">
            <v>LFBD</v>
          </cell>
          <cell r="D979">
            <v>10171</v>
          </cell>
          <cell r="E979">
            <v>3100</v>
          </cell>
          <cell r="F979">
            <v>148</v>
          </cell>
          <cell r="G979">
            <v>45</v>
          </cell>
          <cell r="H979" t="str">
            <v>ASP</v>
          </cell>
        </row>
        <row r="980">
          <cell r="C980" t="str">
            <v>LFRB</v>
          </cell>
          <cell r="D980">
            <v>10171</v>
          </cell>
          <cell r="E980">
            <v>3100</v>
          </cell>
          <cell r="F980">
            <v>148</v>
          </cell>
          <cell r="G980">
            <v>45</v>
          </cell>
          <cell r="H980" t="str">
            <v>ASP</v>
          </cell>
        </row>
        <row r="981">
          <cell r="C981" t="str">
            <v>LZKZ</v>
          </cell>
          <cell r="D981">
            <v>10171</v>
          </cell>
          <cell r="E981">
            <v>3100</v>
          </cell>
          <cell r="F981">
            <v>148</v>
          </cell>
          <cell r="G981">
            <v>45</v>
          </cell>
          <cell r="H981" t="str">
            <v>ASP</v>
          </cell>
        </row>
        <row r="982">
          <cell r="C982" t="str">
            <v>MDPC</v>
          </cell>
          <cell r="D982">
            <v>10171</v>
          </cell>
          <cell r="E982">
            <v>3100</v>
          </cell>
          <cell r="F982">
            <v>148</v>
          </cell>
          <cell r="G982">
            <v>45</v>
          </cell>
          <cell r="H982" t="str">
            <v>ASP</v>
          </cell>
        </row>
        <row r="983">
          <cell r="C983" t="str">
            <v>MDPC</v>
          </cell>
          <cell r="D983">
            <v>10171</v>
          </cell>
          <cell r="E983">
            <v>3100</v>
          </cell>
          <cell r="F983">
            <v>148</v>
          </cell>
          <cell r="G983">
            <v>45</v>
          </cell>
          <cell r="H983" t="str">
            <v>ASP</v>
          </cell>
        </row>
        <row r="984">
          <cell r="C984" t="str">
            <v>MMPR</v>
          </cell>
          <cell r="D984">
            <v>10171</v>
          </cell>
          <cell r="E984">
            <v>3100</v>
          </cell>
          <cell r="F984">
            <v>148</v>
          </cell>
          <cell r="G984">
            <v>45</v>
          </cell>
          <cell r="H984" t="str">
            <v>ASP</v>
          </cell>
        </row>
        <row r="985">
          <cell r="C985" t="str">
            <v>OYAA</v>
          </cell>
          <cell r="D985">
            <v>10171</v>
          </cell>
          <cell r="E985">
            <v>3100</v>
          </cell>
          <cell r="F985">
            <v>148</v>
          </cell>
          <cell r="G985">
            <v>45</v>
          </cell>
          <cell r="H985" t="str">
            <v>ASP</v>
          </cell>
        </row>
        <row r="986">
          <cell r="C986" t="str">
            <v>SVCU</v>
          </cell>
          <cell r="D986">
            <v>10171</v>
          </cell>
          <cell r="E986">
            <v>3100</v>
          </cell>
          <cell r="F986">
            <v>148</v>
          </cell>
          <cell r="G986">
            <v>45</v>
          </cell>
          <cell r="H986" t="str">
            <v>ASP</v>
          </cell>
        </row>
        <row r="987">
          <cell r="C987" t="str">
            <v>URKG</v>
          </cell>
          <cell r="D987">
            <v>10171</v>
          </cell>
          <cell r="E987">
            <v>3100</v>
          </cell>
          <cell r="F987">
            <v>197</v>
          </cell>
          <cell r="G987">
            <v>60</v>
          </cell>
          <cell r="H987" t="str">
            <v>concrete</v>
          </cell>
        </row>
        <row r="988">
          <cell r="C988" t="str">
            <v>VTCC</v>
          </cell>
          <cell r="D988">
            <v>10171</v>
          </cell>
          <cell r="E988">
            <v>3100</v>
          </cell>
          <cell r="F988">
            <v>148</v>
          </cell>
          <cell r="G988">
            <v>45</v>
          </cell>
          <cell r="H988" t="str">
            <v>ASP</v>
          </cell>
        </row>
        <row r="989">
          <cell r="C989" t="str">
            <v>YPAD</v>
          </cell>
          <cell r="D989">
            <v>10171</v>
          </cell>
          <cell r="E989">
            <v>3100</v>
          </cell>
          <cell r="F989">
            <v>148</v>
          </cell>
          <cell r="G989">
            <v>45</v>
          </cell>
          <cell r="H989" t="str">
            <v>ASP</v>
          </cell>
        </row>
        <row r="990">
          <cell r="C990" t="str">
            <v>GMMX</v>
          </cell>
          <cell r="D990">
            <v>10170</v>
          </cell>
          <cell r="E990">
            <v>3100</v>
          </cell>
          <cell r="F990">
            <v>148</v>
          </cell>
          <cell r="G990">
            <v>45</v>
          </cell>
          <cell r="H990" t="str">
            <v>ASP</v>
          </cell>
        </row>
        <row r="991">
          <cell r="C991" t="str">
            <v>UECT</v>
          </cell>
          <cell r="D991">
            <v>10170</v>
          </cell>
          <cell r="E991">
            <v>3100</v>
          </cell>
          <cell r="F991">
            <v>138</v>
          </cell>
          <cell r="G991">
            <v>42</v>
          </cell>
          <cell r="H991" t="str">
            <v>CON</v>
          </cell>
        </row>
        <row r="992">
          <cell r="C992" t="str">
            <v>UERP</v>
          </cell>
          <cell r="D992">
            <v>10170</v>
          </cell>
          <cell r="E992">
            <v>3100</v>
          </cell>
          <cell r="F992">
            <v>138</v>
          </cell>
          <cell r="G992">
            <v>42</v>
          </cell>
          <cell r="H992" t="str">
            <v>CON</v>
          </cell>
        </row>
        <row r="993">
          <cell r="C993" t="str">
            <v>UTDD</v>
          </cell>
          <cell r="D993">
            <v>10170</v>
          </cell>
          <cell r="E993">
            <v>3100</v>
          </cell>
          <cell r="F993">
            <v>147</v>
          </cell>
          <cell r="G993">
            <v>45</v>
          </cell>
          <cell r="H993" t="str">
            <v>ASP</v>
          </cell>
        </row>
        <row r="994">
          <cell r="C994" t="str">
            <v>UTSS</v>
          </cell>
          <cell r="D994">
            <v>10170</v>
          </cell>
          <cell r="E994">
            <v>3100</v>
          </cell>
          <cell r="F994">
            <v>161</v>
          </cell>
          <cell r="G994">
            <v>49</v>
          </cell>
          <cell r="H994" t="str">
            <v>ASP</v>
          </cell>
        </row>
        <row r="995">
          <cell r="C995" t="str">
            <v>ZMUB</v>
          </cell>
          <cell r="D995">
            <v>10170</v>
          </cell>
          <cell r="E995">
            <v>3100</v>
          </cell>
          <cell r="F995">
            <v>197</v>
          </cell>
          <cell r="G995">
            <v>60</v>
          </cell>
          <cell r="H995" t="str">
            <v>ASP</v>
          </cell>
        </row>
        <row r="996">
          <cell r="C996" t="str">
            <v>DNIL</v>
          </cell>
          <cell r="D996">
            <v>10169</v>
          </cell>
          <cell r="E996">
            <v>3100</v>
          </cell>
          <cell r="F996">
            <v>197</v>
          </cell>
          <cell r="G996">
            <v>60</v>
          </cell>
          <cell r="H996" t="str">
            <v>ASP</v>
          </cell>
        </row>
        <row r="997">
          <cell r="C997" t="str">
            <v>OIAA</v>
          </cell>
          <cell r="D997">
            <v>10169</v>
          </cell>
          <cell r="E997">
            <v>3100</v>
          </cell>
          <cell r="F997">
            <v>148</v>
          </cell>
          <cell r="G997">
            <v>45</v>
          </cell>
          <cell r="H997" t="str">
            <v>ASP</v>
          </cell>
        </row>
        <row r="998">
          <cell r="C998" t="str">
            <v>MMCZ</v>
          </cell>
          <cell r="D998">
            <v>10165</v>
          </cell>
          <cell r="E998">
            <v>3098</v>
          </cell>
          <cell r="F998">
            <v>148</v>
          </cell>
          <cell r="G998">
            <v>45</v>
          </cell>
          <cell r="H998" t="str">
            <v>ASP</v>
          </cell>
        </row>
        <row r="999">
          <cell r="C999" t="str">
            <v>SC1A</v>
          </cell>
          <cell r="D999">
            <v>10165</v>
          </cell>
          <cell r="E999">
            <v>3098</v>
          </cell>
          <cell r="F999">
            <v>98</v>
          </cell>
          <cell r="G999">
            <v>30</v>
          </cell>
          <cell r="H999" t="str">
            <v>CON</v>
          </cell>
        </row>
        <row r="1000">
          <cell r="C1000" t="str">
            <v>KCPR</v>
          </cell>
          <cell r="D1000">
            <v>10164</v>
          </cell>
          <cell r="E1000">
            <v>3098</v>
          </cell>
          <cell r="F1000">
            <v>150</v>
          </cell>
          <cell r="G1000">
            <v>46</v>
          </cell>
          <cell r="H1000" t="str">
            <v>ASP</v>
          </cell>
        </row>
        <row r="1001">
          <cell r="C1001" t="str">
            <v>OPMI</v>
          </cell>
          <cell r="D1001">
            <v>10161</v>
          </cell>
          <cell r="E1001">
            <v>3097</v>
          </cell>
          <cell r="F1001">
            <v>156</v>
          </cell>
          <cell r="G1001">
            <v>48</v>
          </cell>
          <cell r="H1001" t="str">
            <v>ASP</v>
          </cell>
        </row>
        <row r="1002">
          <cell r="C1002" t="str">
            <v>UATT</v>
          </cell>
          <cell r="D1002">
            <v>10160</v>
          </cell>
          <cell r="E1002">
            <v>3097</v>
          </cell>
          <cell r="F1002">
            <v>196</v>
          </cell>
          <cell r="G1002">
            <v>60</v>
          </cell>
          <cell r="H1002" t="str">
            <v>CON</v>
          </cell>
        </row>
        <row r="1003">
          <cell r="C1003" t="str">
            <v>UASS</v>
          </cell>
          <cell r="D1003">
            <v>10159</v>
          </cell>
          <cell r="E1003">
            <v>3096</v>
          </cell>
          <cell r="F1003">
            <v>145</v>
          </cell>
          <cell r="G1003">
            <v>44</v>
          </cell>
          <cell r="H1003" t="str">
            <v>CON</v>
          </cell>
        </row>
        <row r="1004">
          <cell r="C1004" t="str">
            <v>EBBL</v>
          </cell>
          <cell r="D1004">
            <v>10158</v>
          </cell>
          <cell r="E1004">
            <v>3096</v>
          </cell>
          <cell r="F1004">
            <v>148</v>
          </cell>
          <cell r="G1004">
            <v>45</v>
          </cell>
          <cell r="H1004" t="str">
            <v>PEM</v>
          </cell>
        </row>
        <row r="1005">
          <cell r="C1005" t="str">
            <v>KDLH</v>
          </cell>
          <cell r="D1005">
            <v>10152</v>
          </cell>
          <cell r="E1005">
            <v>3094</v>
          </cell>
          <cell r="F1005">
            <v>150</v>
          </cell>
          <cell r="G1005">
            <v>46</v>
          </cell>
          <cell r="H1005" t="str">
            <v>CON</v>
          </cell>
        </row>
        <row r="1006">
          <cell r="C1006" t="str">
            <v>LY88</v>
          </cell>
          <cell r="D1006">
            <v>10130</v>
          </cell>
          <cell r="E1006">
            <v>3088</v>
          </cell>
          <cell r="F1006">
            <v>148</v>
          </cell>
          <cell r="G1006">
            <v>45</v>
          </cell>
          <cell r="H1006" t="str">
            <v>ASP</v>
          </cell>
        </row>
        <row r="1007">
          <cell r="C1007" t="str">
            <v>KCMH</v>
          </cell>
          <cell r="D1007">
            <v>10125</v>
          </cell>
          <cell r="E1007">
            <v>3086</v>
          </cell>
          <cell r="F1007">
            <v>150</v>
          </cell>
          <cell r="G1007">
            <v>46</v>
          </cell>
          <cell r="H1007" t="str">
            <v>ASP</v>
          </cell>
        </row>
        <row r="1008">
          <cell r="C1008" t="str">
            <v>KLSV</v>
          </cell>
          <cell r="D1008">
            <v>10123</v>
          </cell>
          <cell r="E1008">
            <v>3085</v>
          </cell>
          <cell r="F1008">
            <v>200</v>
          </cell>
          <cell r="G1008">
            <v>61</v>
          </cell>
          <cell r="H1008" t="str">
            <v>CON</v>
          </cell>
        </row>
        <row r="1009">
          <cell r="C1009" t="str">
            <v>HESH</v>
          </cell>
          <cell r="D1009">
            <v>10108</v>
          </cell>
          <cell r="E1009">
            <v>3081</v>
          </cell>
          <cell r="F1009">
            <v>148</v>
          </cell>
          <cell r="G1009">
            <v>45</v>
          </cell>
          <cell r="H1009" t="str">
            <v>ASP</v>
          </cell>
        </row>
        <row r="1010">
          <cell r="C1010" t="str">
            <v>HESH</v>
          </cell>
          <cell r="D1010">
            <v>10108</v>
          </cell>
          <cell r="E1010">
            <v>3081</v>
          </cell>
          <cell r="F1010">
            <v>148</v>
          </cell>
          <cell r="G1010">
            <v>45</v>
          </cell>
          <cell r="H1010" t="str">
            <v>ASP</v>
          </cell>
        </row>
        <row r="1011">
          <cell r="C1011" t="str">
            <v>KTCM</v>
          </cell>
          <cell r="D1011">
            <v>10108</v>
          </cell>
          <cell r="E1011">
            <v>3081</v>
          </cell>
          <cell r="F1011">
            <v>150</v>
          </cell>
          <cell r="G1011">
            <v>46</v>
          </cell>
          <cell r="H1011" t="str">
            <v>ASP</v>
          </cell>
        </row>
        <row r="1012">
          <cell r="C1012" t="str">
            <v>MDPP</v>
          </cell>
          <cell r="D1012">
            <v>10108</v>
          </cell>
          <cell r="E1012">
            <v>3081</v>
          </cell>
          <cell r="F1012">
            <v>151</v>
          </cell>
          <cell r="G1012">
            <v>46</v>
          </cell>
          <cell r="H1012" t="str">
            <v>ASP</v>
          </cell>
        </row>
        <row r="1013">
          <cell r="C1013" t="str">
            <v>FOON</v>
          </cell>
          <cell r="D1013">
            <v>10105</v>
          </cell>
          <cell r="E1013">
            <v>3080</v>
          </cell>
          <cell r="F1013">
            <v>148</v>
          </cell>
          <cell r="G1013">
            <v>45</v>
          </cell>
          <cell r="H1013" t="str">
            <v>ASP</v>
          </cell>
        </row>
        <row r="1014">
          <cell r="C1014" t="str">
            <v>KMSY</v>
          </cell>
          <cell r="D1014">
            <v>10104</v>
          </cell>
          <cell r="E1014">
            <v>3080</v>
          </cell>
          <cell r="F1014">
            <v>150</v>
          </cell>
          <cell r="G1014">
            <v>46</v>
          </cell>
          <cell r="H1014" t="str">
            <v>PEM</v>
          </cell>
        </row>
        <row r="1015">
          <cell r="C1015" t="str">
            <v>KPIA</v>
          </cell>
          <cell r="D1015">
            <v>10104</v>
          </cell>
          <cell r="E1015">
            <v>3080</v>
          </cell>
          <cell r="F1015">
            <v>150</v>
          </cell>
          <cell r="G1015">
            <v>46</v>
          </cell>
          <cell r="H1015" t="str">
            <v>CON</v>
          </cell>
        </row>
        <row r="1016">
          <cell r="C1016" t="str">
            <v>EHSB</v>
          </cell>
          <cell r="D1016">
            <v>10089</v>
          </cell>
          <cell r="E1016">
            <v>3075</v>
          </cell>
          <cell r="F1016">
            <v>148</v>
          </cell>
          <cell r="G1016">
            <v>45</v>
          </cell>
          <cell r="H1016" t="str">
            <v>ASP</v>
          </cell>
        </row>
        <row r="1017">
          <cell r="C1017" t="str">
            <v>EBBE</v>
          </cell>
          <cell r="D1017">
            <v>10085</v>
          </cell>
          <cell r="E1017">
            <v>3074</v>
          </cell>
          <cell r="F1017">
            <v>148</v>
          </cell>
          <cell r="G1017">
            <v>45</v>
          </cell>
          <cell r="H1017" t="str">
            <v>PEM</v>
          </cell>
        </row>
        <row r="1018">
          <cell r="C1018" t="str">
            <v>GMMB</v>
          </cell>
          <cell r="D1018">
            <v>10085</v>
          </cell>
          <cell r="E1018">
            <v>3074</v>
          </cell>
          <cell r="F1018">
            <v>150</v>
          </cell>
          <cell r="G1018">
            <v>46</v>
          </cell>
          <cell r="H1018" t="str">
            <v>ASP</v>
          </cell>
        </row>
        <row r="1019">
          <cell r="C1019" t="str">
            <v>KBOS</v>
          </cell>
          <cell r="D1019">
            <v>10083</v>
          </cell>
          <cell r="E1019">
            <v>3073</v>
          </cell>
          <cell r="F1019">
            <v>150</v>
          </cell>
          <cell r="G1019">
            <v>46</v>
          </cell>
          <cell r="H1019" t="str">
            <v>ASP</v>
          </cell>
        </row>
        <row r="1020">
          <cell r="C1020" t="str">
            <v>OPJA</v>
          </cell>
          <cell r="D1020">
            <v>10081</v>
          </cell>
          <cell r="E1020">
            <v>3073</v>
          </cell>
          <cell r="F1020">
            <v>80</v>
          </cell>
          <cell r="G1020">
            <v>24</v>
          </cell>
          <cell r="H1020" t="str">
            <v>ASP</v>
          </cell>
        </row>
        <row r="1021">
          <cell r="C1021" t="str">
            <v>EKCH</v>
          </cell>
          <cell r="D1021">
            <v>10072</v>
          </cell>
          <cell r="E1021">
            <v>3070</v>
          </cell>
          <cell r="F1021">
            <v>148</v>
          </cell>
          <cell r="G1021">
            <v>45</v>
          </cell>
          <cell r="H1021" t="str">
            <v>PEM</v>
          </cell>
        </row>
        <row r="1022">
          <cell r="C1022" t="str">
            <v>LIPX</v>
          </cell>
          <cell r="D1022">
            <v>10064</v>
          </cell>
          <cell r="E1022">
            <v>3068</v>
          </cell>
          <cell r="F1022">
            <v>148</v>
          </cell>
          <cell r="G1022">
            <v>45</v>
          </cell>
          <cell r="H1022" t="str">
            <v>ASP</v>
          </cell>
        </row>
        <row r="1023">
          <cell r="C1023" t="str">
            <v>BIKF</v>
          </cell>
          <cell r="D1023">
            <v>10056</v>
          </cell>
          <cell r="E1023">
            <v>3065</v>
          </cell>
          <cell r="F1023">
            <v>197</v>
          </cell>
          <cell r="G1023">
            <v>60</v>
          </cell>
          <cell r="H1023" t="str">
            <v>ASP</v>
          </cell>
        </row>
        <row r="1024">
          <cell r="C1024" t="str">
            <v>KLSV</v>
          </cell>
          <cell r="D1024">
            <v>10055</v>
          </cell>
          <cell r="E1024">
            <v>3065</v>
          </cell>
          <cell r="F1024">
            <v>150</v>
          </cell>
          <cell r="G1024">
            <v>46</v>
          </cell>
          <cell r="H1024" t="str">
            <v>CON</v>
          </cell>
        </row>
        <row r="1025">
          <cell r="C1025" t="str">
            <v>OPJA</v>
          </cell>
          <cell r="D1025">
            <v>10040</v>
          </cell>
          <cell r="E1025">
            <v>3060</v>
          </cell>
          <cell r="F1025">
            <v>148</v>
          </cell>
          <cell r="G1025">
            <v>45</v>
          </cell>
          <cell r="H1025" t="str">
            <v>ASP</v>
          </cell>
        </row>
        <row r="1026">
          <cell r="C1026" t="str">
            <v>OYTZ</v>
          </cell>
          <cell r="D1026">
            <v>10040</v>
          </cell>
          <cell r="E1026">
            <v>3060</v>
          </cell>
          <cell r="F1026">
            <v>148</v>
          </cell>
          <cell r="G1026">
            <v>45</v>
          </cell>
          <cell r="H1026" t="str">
            <v>ASP</v>
          </cell>
        </row>
        <row r="1027">
          <cell r="C1027" t="str">
            <v>DAOO</v>
          </cell>
          <cell r="D1027">
            <v>10039</v>
          </cell>
          <cell r="E1027">
            <v>3060</v>
          </cell>
          <cell r="F1027">
            <v>148</v>
          </cell>
          <cell r="G1027">
            <v>45</v>
          </cell>
          <cell r="H1027" t="str">
            <v>ASP</v>
          </cell>
        </row>
        <row r="1028">
          <cell r="C1028" t="str">
            <v>EFHK</v>
          </cell>
          <cell r="D1028">
            <v>10039</v>
          </cell>
          <cell r="E1028">
            <v>3060</v>
          </cell>
          <cell r="F1028">
            <v>197</v>
          </cell>
          <cell r="G1028">
            <v>60</v>
          </cell>
          <cell r="H1028" t="str">
            <v>ASP</v>
          </cell>
        </row>
        <row r="1029">
          <cell r="C1029" t="str">
            <v>OEAH</v>
          </cell>
          <cell r="D1029">
            <v>10039</v>
          </cell>
          <cell r="E1029">
            <v>3060</v>
          </cell>
          <cell r="F1029">
            <v>148</v>
          </cell>
          <cell r="G1029">
            <v>45</v>
          </cell>
          <cell r="H1029" t="str">
            <v>ASP</v>
          </cell>
        </row>
        <row r="1030">
          <cell r="C1030" t="str">
            <v>OEMA</v>
          </cell>
          <cell r="D1030">
            <v>10039</v>
          </cell>
          <cell r="E1030">
            <v>3060</v>
          </cell>
          <cell r="F1030">
            <v>147</v>
          </cell>
          <cell r="G1030">
            <v>45</v>
          </cell>
          <cell r="H1030" t="str">
            <v>ASP</v>
          </cell>
        </row>
        <row r="1031">
          <cell r="C1031" t="str">
            <v>UUWW</v>
          </cell>
          <cell r="D1031">
            <v>10039</v>
          </cell>
          <cell r="E1031">
            <v>3060</v>
          </cell>
          <cell r="F1031">
            <v>148</v>
          </cell>
          <cell r="G1031">
            <v>45</v>
          </cell>
          <cell r="H1031" t="str">
            <v>ASP</v>
          </cell>
        </row>
        <row r="1032">
          <cell r="C1032" t="str">
            <v>WARI</v>
          </cell>
          <cell r="D1032">
            <v>10030</v>
          </cell>
          <cell r="E1032">
            <v>3057</v>
          </cell>
          <cell r="F1032">
            <v>186</v>
          </cell>
          <cell r="G1032">
            <v>57</v>
          </cell>
          <cell r="H1032" t="str">
            <v>ASP</v>
          </cell>
        </row>
        <row r="1033">
          <cell r="C1033" t="str">
            <v>EDRB</v>
          </cell>
          <cell r="D1033">
            <v>10026</v>
          </cell>
          <cell r="E1033">
            <v>3056</v>
          </cell>
          <cell r="F1033">
            <v>148</v>
          </cell>
          <cell r="G1033">
            <v>45</v>
          </cell>
          <cell r="H1033" t="str">
            <v>ASP</v>
          </cell>
        </row>
        <row r="1034">
          <cell r="C1034" t="str">
            <v>VYBP</v>
          </cell>
          <cell r="D1034">
            <v>10024</v>
          </cell>
          <cell r="E1034">
            <v>3055</v>
          </cell>
          <cell r="F1034">
            <v>102</v>
          </cell>
          <cell r="G1034">
            <v>31</v>
          </cell>
          <cell r="H1034" t="str">
            <v>CON</v>
          </cell>
        </row>
        <row r="1035">
          <cell r="C1035" t="str">
            <v>BIKF</v>
          </cell>
          <cell r="D1035">
            <v>10020</v>
          </cell>
          <cell r="E1035">
            <v>3054</v>
          </cell>
          <cell r="F1035">
            <v>197</v>
          </cell>
          <cell r="G1035">
            <v>60</v>
          </cell>
          <cell r="H1035" t="str">
            <v>ASP</v>
          </cell>
        </row>
        <row r="1036">
          <cell r="C1036" t="str">
            <v>OISR</v>
          </cell>
          <cell r="D1036">
            <v>10020</v>
          </cell>
          <cell r="E1036">
            <v>3054</v>
          </cell>
          <cell r="F1036">
            <v>148</v>
          </cell>
          <cell r="G1036">
            <v>45</v>
          </cell>
          <cell r="H1036" t="str">
            <v>ASP</v>
          </cell>
        </row>
        <row r="1037">
          <cell r="C1037" t="str">
            <v>VV02</v>
          </cell>
          <cell r="D1037">
            <v>10020</v>
          </cell>
          <cell r="E1037">
            <v>3054</v>
          </cell>
          <cell r="F1037">
            <v>155</v>
          </cell>
          <cell r="G1037">
            <v>47</v>
          </cell>
          <cell r="H1037" t="str">
            <v>CON</v>
          </cell>
        </row>
        <row r="1038">
          <cell r="C1038" t="str">
            <v>VYAS</v>
          </cell>
          <cell r="D1038">
            <v>10020</v>
          </cell>
          <cell r="E1038">
            <v>3054</v>
          </cell>
          <cell r="F1038">
            <v>205</v>
          </cell>
          <cell r="G1038">
            <v>62</v>
          </cell>
          <cell r="H1038" t="str">
            <v>CON</v>
          </cell>
        </row>
        <row r="1039">
          <cell r="C1039" t="str">
            <v>FHAW</v>
          </cell>
          <cell r="D1039">
            <v>10019</v>
          </cell>
          <cell r="E1039">
            <v>3054</v>
          </cell>
          <cell r="F1039">
            <v>150</v>
          </cell>
          <cell r="G1039">
            <v>46</v>
          </cell>
          <cell r="H1039" t="str">
            <v>ASP</v>
          </cell>
        </row>
        <row r="1040">
          <cell r="C1040" t="str">
            <v>KSSC</v>
          </cell>
          <cell r="D1040">
            <v>10016</v>
          </cell>
          <cell r="E1040">
            <v>3053</v>
          </cell>
          <cell r="F1040">
            <v>150</v>
          </cell>
          <cell r="G1040">
            <v>46</v>
          </cell>
          <cell r="H1040" t="str">
            <v>CON</v>
          </cell>
        </row>
        <row r="1041">
          <cell r="C1041" t="str">
            <v>SETA</v>
          </cell>
          <cell r="D1041">
            <v>10015</v>
          </cell>
          <cell r="E1041">
            <v>3053</v>
          </cell>
          <cell r="F1041">
            <v>145</v>
          </cell>
          <cell r="G1041">
            <v>44</v>
          </cell>
          <cell r="H1041" t="str">
            <v>ASP</v>
          </cell>
        </row>
        <row r="1042">
          <cell r="C1042" t="str">
            <v>PGUM</v>
          </cell>
          <cell r="D1042">
            <v>10014</v>
          </cell>
          <cell r="E1042">
            <v>3052</v>
          </cell>
          <cell r="F1042">
            <v>150</v>
          </cell>
          <cell r="G1042">
            <v>46</v>
          </cell>
          <cell r="H1042" t="str">
            <v>asphalt</v>
          </cell>
        </row>
        <row r="1043">
          <cell r="C1043" t="str">
            <v>EGBB</v>
          </cell>
          <cell r="D1043">
            <v>10013</v>
          </cell>
          <cell r="E1043">
            <v>3052</v>
          </cell>
          <cell r="F1043">
            <v>148</v>
          </cell>
          <cell r="G1043">
            <v>45</v>
          </cell>
          <cell r="H1043" t="str">
            <v>ASP</v>
          </cell>
        </row>
        <row r="1044">
          <cell r="C1044" t="str">
            <v>UATE</v>
          </cell>
          <cell r="D1044">
            <v>10013</v>
          </cell>
          <cell r="E1044">
            <v>3052</v>
          </cell>
          <cell r="F1044">
            <v>147</v>
          </cell>
          <cell r="G1044">
            <v>45</v>
          </cell>
          <cell r="H1044" t="str">
            <v>ASP</v>
          </cell>
        </row>
        <row r="1045">
          <cell r="C1045" t="str">
            <v>KLUF</v>
          </cell>
          <cell r="D1045">
            <v>10012</v>
          </cell>
          <cell r="E1045">
            <v>3052</v>
          </cell>
          <cell r="F1045">
            <v>150</v>
          </cell>
          <cell r="G1045">
            <v>46</v>
          </cell>
          <cell r="H1045" t="str">
            <v>ASP</v>
          </cell>
        </row>
        <row r="1046">
          <cell r="C1046" t="str">
            <v>KVPS</v>
          </cell>
          <cell r="D1046">
            <v>10012</v>
          </cell>
          <cell r="E1046">
            <v>3052</v>
          </cell>
          <cell r="F1046">
            <v>300</v>
          </cell>
          <cell r="G1046">
            <v>91</v>
          </cell>
          <cell r="H1046" t="str">
            <v>ASP</v>
          </cell>
        </row>
        <row r="1047">
          <cell r="C1047" t="str">
            <v>VVPC</v>
          </cell>
          <cell r="D1047">
            <v>10010</v>
          </cell>
          <cell r="E1047">
            <v>3051</v>
          </cell>
          <cell r="F1047">
            <v>148</v>
          </cell>
          <cell r="G1047">
            <v>45</v>
          </cell>
          <cell r="H1047" t="str">
            <v>CON</v>
          </cell>
        </row>
        <row r="1048">
          <cell r="C1048" t="str">
            <v>ETNG</v>
          </cell>
          <cell r="D1048">
            <v>10009</v>
          </cell>
          <cell r="E1048">
            <v>3051</v>
          </cell>
          <cell r="F1048">
            <v>147</v>
          </cell>
          <cell r="G1048">
            <v>45</v>
          </cell>
          <cell r="H1048" t="str">
            <v>CON</v>
          </cell>
        </row>
        <row r="1049">
          <cell r="C1049" t="str">
            <v>KPBI</v>
          </cell>
          <cell r="D1049">
            <v>10008</v>
          </cell>
          <cell r="E1049">
            <v>3050</v>
          </cell>
          <cell r="F1049">
            <v>150</v>
          </cell>
          <cell r="G1049">
            <v>46</v>
          </cell>
          <cell r="H1049" t="str">
            <v>ASPH-G</v>
          </cell>
        </row>
        <row r="1050">
          <cell r="C1050" t="str">
            <v>EGCC</v>
          </cell>
          <cell r="D1050">
            <v>10007</v>
          </cell>
          <cell r="E1050">
            <v>3050</v>
          </cell>
          <cell r="F1050">
            <v>148</v>
          </cell>
          <cell r="G1050">
            <v>45</v>
          </cell>
          <cell r="H1050" t="str">
            <v>CON</v>
          </cell>
        </row>
        <row r="1051">
          <cell r="C1051" t="str">
            <v>EGVN</v>
          </cell>
          <cell r="D1051">
            <v>10007</v>
          </cell>
          <cell r="E1051">
            <v>3050</v>
          </cell>
          <cell r="F1051">
            <v>184</v>
          </cell>
          <cell r="G1051">
            <v>56</v>
          </cell>
          <cell r="H1051" t="str">
            <v>ASP</v>
          </cell>
        </row>
        <row r="1052">
          <cell r="C1052" t="str">
            <v>ETAD</v>
          </cell>
          <cell r="D1052">
            <v>10007</v>
          </cell>
          <cell r="E1052">
            <v>3050</v>
          </cell>
          <cell r="F1052">
            <v>148</v>
          </cell>
          <cell r="G1052">
            <v>45</v>
          </cell>
          <cell r="H1052" t="str">
            <v>ASP</v>
          </cell>
        </row>
        <row r="1053">
          <cell r="C1053" t="str">
            <v>KBFI</v>
          </cell>
          <cell r="D1053">
            <v>10007</v>
          </cell>
          <cell r="E1053">
            <v>3050</v>
          </cell>
          <cell r="F1053">
            <v>200</v>
          </cell>
          <cell r="G1053">
            <v>61</v>
          </cell>
          <cell r="H1053" t="str">
            <v>ASP</v>
          </cell>
        </row>
        <row r="1054">
          <cell r="C1054" t="str">
            <v>LFLS</v>
          </cell>
          <cell r="D1054">
            <v>10007</v>
          </cell>
          <cell r="E1054">
            <v>3050</v>
          </cell>
          <cell r="F1054">
            <v>148</v>
          </cell>
          <cell r="G1054">
            <v>45</v>
          </cell>
          <cell r="H1054" t="str">
            <v>ASP</v>
          </cell>
        </row>
        <row r="1055">
          <cell r="C1055" t="str">
            <v>LIPC</v>
          </cell>
          <cell r="D1055">
            <v>10007</v>
          </cell>
          <cell r="E1055">
            <v>3050</v>
          </cell>
          <cell r="F1055">
            <v>148</v>
          </cell>
          <cell r="G1055">
            <v>45</v>
          </cell>
          <cell r="H1055" t="str">
            <v>ASP</v>
          </cell>
        </row>
        <row r="1056">
          <cell r="C1056" t="str">
            <v>OEBH</v>
          </cell>
          <cell r="D1056">
            <v>10007</v>
          </cell>
          <cell r="E1056">
            <v>3050</v>
          </cell>
          <cell r="F1056">
            <v>147</v>
          </cell>
          <cell r="G1056">
            <v>45</v>
          </cell>
          <cell r="H1056" t="str">
            <v>ASP</v>
          </cell>
        </row>
        <row r="1057">
          <cell r="C1057" t="str">
            <v>OEGT</v>
          </cell>
          <cell r="D1057">
            <v>10007</v>
          </cell>
          <cell r="E1057">
            <v>3050</v>
          </cell>
          <cell r="F1057">
            <v>147</v>
          </cell>
          <cell r="G1057">
            <v>45</v>
          </cell>
          <cell r="H1057" t="str">
            <v>ASP</v>
          </cell>
        </row>
        <row r="1058">
          <cell r="C1058" t="str">
            <v>OENG</v>
          </cell>
          <cell r="D1058">
            <v>10007</v>
          </cell>
          <cell r="E1058">
            <v>3050</v>
          </cell>
          <cell r="F1058">
            <v>147</v>
          </cell>
          <cell r="G1058">
            <v>45</v>
          </cell>
          <cell r="H1058" t="str">
            <v>ASP</v>
          </cell>
        </row>
        <row r="1059">
          <cell r="C1059" t="str">
            <v>OERR</v>
          </cell>
          <cell r="D1059">
            <v>10007</v>
          </cell>
          <cell r="E1059">
            <v>3050</v>
          </cell>
          <cell r="F1059">
            <v>148</v>
          </cell>
          <cell r="G1059">
            <v>45</v>
          </cell>
          <cell r="H1059" t="str">
            <v>ASP</v>
          </cell>
        </row>
        <row r="1060">
          <cell r="C1060" t="str">
            <v>OETB</v>
          </cell>
          <cell r="D1060">
            <v>10007</v>
          </cell>
          <cell r="E1060">
            <v>3050</v>
          </cell>
          <cell r="F1060">
            <v>148</v>
          </cell>
          <cell r="G1060">
            <v>45</v>
          </cell>
          <cell r="H1060" t="str">
            <v>ASP</v>
          </cell>
        </row>
        <row r="1061">
          <cell r="C1061" t="str">
            <v>OEWD</v>
          </cell>
          <cell r="D1061">
            <v>10007</v>
          </cell>
          <cell r="E1061">
            <v>3050</v>
          </cell>
          <cell r="F1061">
            <v>147</v>
          </cell>
          <cell r="G1061">
            <v>45</v>
          </cell>
          <cell r="H1061" t="str">
            <v>ASP</v>
          </cell>
        </row>
        <row r="1062">
          <cell r="C1062" t="str">
            <v>OEWJ</v>
          </cell>
          <cell r="D1062">
            <v>10007</v>
          </cell>
          <cell r="E1062">
            <v>3050</v>
          </cell>
          <cell r="F1062">
            <v>148</v>
          </cell>
          <cell r="G1062">
            <v>45</v>
          </cell>
          <cell r="H1062" t="str">
            <v>ASP</v>
          </cell>
        </row>
        <row r="1063">
          <cell r="C1063" t="str">
            <v>RCKU</v>
          </cell>
          <cell r="D1063">
            <v>10007</v>
          </cell>
          <cell r="E1063">
            <v>3050</v>
          </cell>
          <cell r="F1063">
            <v>148</v>
          </cell>
          <cell r="G1063">
            <v>45</v>
          </cell>
          <cell r="H1063" t="str">
            <v>CON</v>
          </cell>
        </row>
        <row r="1064">
          <cell r="C1064" t="str">
            <v>RCNN</v>
          </cell>
          <cell r="D1064">
            <v>10007</v>
          </cell>
          <cell r="E1064">
            <v>3050</v>
          </cell>
          <cell r="F1064">
            <v>148</v>
          </cell>
          <cell r="G1064">
            <v>45</v>
          </cell>
          <cell r="H1064" t="str">
            <v>CON</v>
          </cell>
        </row>
        <row r="1065">
          <cell r="C1065" t="str">
            <v>RCNN</v>
          </cell>
          <cell r="D1065">
            <v>10007</v>
          </cell>
          <cell r="E1065">
            <v>3050</v>
          </cell>
          <cell r="F1065">
            <v>148</v>
          </cell>
          <cell r="G1065">
            <v>45</v>
          </cell>
          <cell r="H1065" t="str">
            <v>CON</v>
          </cell>
        </row>
        <row r="1066">
          <cell r="C1066" t="str">
            <v>SLTJ</v>
          </cell>
          <cell r="D1066">
            <v>10007</v>
          </cell>
          <cell r="E1066">
            <v>3050</v>
          </cell>
          <cell r="F1066">
            <v>148</v>
          </cell>
          <cell r="G1066">
            <v>45</v>
          </cell>
          <cell r="H1066" t="str">
            <v>ASP</v>
          </cell>
        </row>
        <row r="1067">
          <cell r="C1067" t="str">
            <v>SPHZ</v>
          </cell>
          <cell r="D1067">
            <v>10007</v>
          </cell>
          <cell r="E1067">
            <v>3050</v>
          </cell>
          <cell r="F1067">
            <v>98</v>
          </cell>
          <cell r="G1067">
            <v>30</v>
          </cell>
          <cell r="H1067" t="str">
            <v>ASP</v>
          </cell>
        </row>
        <row r="1068">
          <cell r="C1068" t="str">
            <v>VNKT</v>
          </cell>
          <cell r="D1068">
            <v>10007</v>
          </cell>
          <cell r="E1068">
            <v>3050</v>
          </cell>
          <cell r="F1068">
            <v>148</v>
          </cell>
          <cell r="G1068">
            <v>45</v>
          </cell>
          <cell r="H1068" t="str">
            <v>ASP</v>
          </cell>
        </row>
        <row r="1069">
          <cell r="C1069" t="str">
            <v>VTSS</v>
          </cell>
          <cell r="D1069">
            <v>10007</v>
          </cell>
          <cell r="E1069">
            <v>3050</v>
          </cell>
          <cell r="F1069">
            <v>148</v>
          </cell>
          <cell r="G1069">
            <v>45</v>
          </cell>
          <cell r="H1069" t="str">
            <v>ASP</v>
          </cell>
        </row>
        <row r="1070">
          <cell r="C1070" t="str">
            <v>VTUK</v>
          </cell>
          <cell r="D1070">
            <v>10007</v>
          </cell>
          <cell r="E1070">
            <v>3050</v>
          </cell>
          <cell r="F1070">
            <v>148</v>
          </cell>
          <cell r="G1070">
            <v>45</v>
          </cell>
          <cell r="H1070" t="str">
            <v>ASP</v>
          </cell>
        </row>
        <row r="1071">
          <cell r="C1071" t="str">
            <v>VV02</v>
          </cell>
          <cell r="D1071">
            <v>10007</v>
          </cell>
          <cell r="E1071">
            <v>3050</v>
          </cell>
          <cell r="F1071">
            <v>156</v>
          </cell>
          <cell r="G1071">
            <v>48</v>
          </cell>
          <cell r="H1071" t="str">
            <v>CON</v>
          </cell>
        </row>
        <row r="1072">
          <cell r="C1072" t="str">
            <v>CYCH</v>
          </cell>
          <cell r="D1072">
            <v>10006</v>
          </cell>
          <cell r="E1072">
            <v>3050</v>
          </cell>
          <cell r="F1072">
            <v>150</v>
          </cell>
          <cell r="G1072">
            <v>46</v>
          </cell>
          <cell r="H1072" t="str">
            <v>ASP</v>
          </cell>
        </row>
        <row r="1073">
          <cell r="C1073" t="str">
            <v>CYHM</v>
          </cell>
          <cell r="D1073">
            <v>10006</v>
          </cell>
          <cell r="E1073">
            <v>3050</v>
          </cell>
          <cell r="F1073">
            <v>200</v>
          </cell>
          <cell r="G1073">
            <v>61</v>
          </cell>
          <cell r="H1073" t="str">
            <v>ASP</v>
          </cell>
        </row>
        <row r="1074">
          <cell r="C1074" t="str">
            <v>KHSV</v>
          </cell>
          <cell r="D1074">
            <v>10006</v>
          </cell>
          <cell r="E1074">
            <v>3050</v>
          </cell>
          <cell r="F1074">
            <v>150</v>
          </cell>
          <cell r="G1074">
            <v>46</v>
          </cell>
          <cell r="H1074" t="str">
            <v>ASP</v>
          </cell>
        </row>
        <row r="1075">
          <cell r="C1075" t="str">
            <v>LTBI</v>
          </cell>
          <cell r="D1075">
            <v>10006</v>
          </cell>
          <cell r="E1075">
            <v>3050</v>
          </cell>
          <cell r="F1075">
            <v>150</v>
          </cell>
          <cell r="G1075">
            <v>46</v>
          </cell>
          <cell r="H1075" t="str">
            <v>ASP</v>
          </cell>
        </row>
        <row r="1076">
          <cell r="C1076" t="str">
            <v>MPTO</v>
          </cell>
          <cell r="D1076">
            <v>10006</v>
          </cell>
          <cell r="E1076">
            <v>3050</v>
          </cell>
          <cell r="F1076">
            <v>148</v>
          </cell>
          <cell r="G1076">
            <v>45</v>
          </cell>
          <cell r="H1076" t="str">
            <v>CON</v>
          </cell>
        </row>
        <row r="1077">
          <cell r="C1077" t="str">
            <v>OEDM</v>
          </cell>
          <cell r="D1077">
            <v>10006</v>
          </cell>
          <cell r="E1077">
            <v>3050</v>
          </cell>
          <cell r="F1077">
            <v>147</v>
          </cell>
          <cell r="G1077">
            <v>45</v>
          </cell>
          <cell r="H1077" t="str">
            <v>ASP</v>
          </cell>
        </row>
        <row r="1078">
          <cell r="C1078" t="str">
            <v>OEGN</v>
          </cell>
          <cell r="D1078">
            <v>10006</v>
          </cell>
          <cell r="E1078">
            <v>3050</v>
          </cell>
          <cell r="F1078">
            <v>148</v>
          </cell>
          <cell r="G1078">
            <v>45</v>
          </cell>
          <cell r="H1078" t="str">
            <v>ASP</v>
          </cell>
        </row>
        <row r="1079">
          <cell r="C1079" t="str">
            <v>KBOS</v>
          </cell>
          <cell r="D1079">
            <v>10005</v>
          </cell>
          <cell r="E1079">
            <v>3050</v>
          </cell>
          <cell r="F1079">
            <v>150</v>
          </cell>
          <cell r="G1079">
            <v>46</v>
          </cell>
          <cell r="H1079" t="str">
            <v>ASP</v>
          </cell>
        </row>
        <row r="1080">
          <cell r="C1080" t="str">
            <v>KORD</v>
          </cell>
          <cell r="D1080">
            <v>10005</v>
          </cell>
          <cell r="E1080">
            <v>3050</v>
          </cell>
          <cell r="F1080">
            <v>150</v>
          </cell>
          <cell r="G1080">
            <v>46</v>
          </cell>
          <cell r="H1080" t="str">
            <v>ASP</v>
          </cell>
        </row>
        <row r="1081">
          <cell r="C1081" t="str">
            <v>OESB</v>
          </cell>
          <cell r="D1081">
            <v>10005</v>
          </cell>
          <cell r="E1081">
            <v>3050</v>
          </cell>
          <cell r="F1081">
            <v>98</v>
          </cell>
          <cell r="G1081">
            <v>30</v>
          </cell>
          <cell r="H1081" t="str">
            <v>CON</v>
          </cell>
        </row>
        <row r="1082">
          <cell r="C1082" t="str">
            <v>OOMA</v>
          </cell>
          <cell r="D1082">
            <v>10005</v>
          </cell>
          <cell r="E1082">
            <v>3050</v>
          </cell>
          <cell r="F1082">
            <v>148</v>
          </cell>
          <cell r="G1082">
            <v>45</v>
          </cell>
          <cell r="H1082" t="str">
            <v>ASP</v>
          </cell>
        </row>
        <row r="1083">
          <cell r="C1083" t="str">
            <v>KPAM</v>
          </cell>
          <cell r="D1083">
            <v>10004</v>
          </cell>
          <cell r="E1083">
            <v>3049</v>
          </cell>
          <cell r="F1083">
            <v>200</v>
          </cell>
          <cell r="G1083">
            <v>61</v>
          </cell>
          <cell r="H1083" t="str">
            <v>CON</v>
          </cell>
        </row>
        <row r="1084">
          <cell r="C1084" t="str">
            <v>KRFD</v>
          </cell>
          <cell r="D1084">
            <v>10004</v>
          </cell>
          <cell r="E1084">
            <v>3049</v>
          </cell>
          <cell r="F1084">
            <v>150</v>
          </cell>
          <cell r="G1084">
            <v>46</v>
          </cell>
          <cell r="H1084" t="str">
            <v>PEM</v>
          </cell>
        </row>
        <row r="1085">
          <cell r="C1085" t="str">
            <v>TISX</v>
          </cell>
          <cell r="D1085">
            <v>10004</v>
          </cell>
          <cell r="E1085">
            <v>3049</v>
          </cell>
          <cell r="F1085">
            <v>150</v>
          </cell>
          <cell r="G1085">
            <v>46</v>
          </cell>
          <cell r="H1085" t="str">
            <v>ASP</v>
          </cell>
        </row>
        <row r="1086">
          <cell r="C1086" t="str">
            <v>EGSS</v>
          </cell>
          <cell r="D1086">
            <v>10003</v>
          </cell>
          <cell r="E1086">
            <v>3049</v>
          </cell>
          <cell r="F1086">
            <v>151</v>
          </cell>
          <cell r="G1086">
            <v>46</v>
          </cell>
          <cell r="H1086" t="str">
            <v>ASP</v>
          </cell>
        </row>
        <row r="1087">
          <cell r="C1087" t="str">
            <v>KBTL</v>
          </cell>
          <cell r="D1087">
            <v>10003</v>
          </cell>
          <cell r="E1087">
            <v>3049</v>
          </cell>
          <cell r="F1087">
            <v>150</v>
          </cell>
          <cell r="G1087">
            <v>46</v>
          </cell>
          <cell r="H1087" t="str">
            <v>ASP</v>
          </cell>
        </row>
        <row r="1088">
          <cell r="C1088" t="str">
            <v>KMEI</v>
          </cell>
          <cell r="D1088">
            <v>10003</v>
          </cell>
          <cell r="E1088">
            <v>3049</v>
          </cell>
          <cell r="F1088">
            <v>150</v>
          </cell>
          <cell r="G1088">
            <v>46</v>
          </cell>
          <cell r="H1088" t="str">
            <v>ASP</v>
          </cell>
        </row>
        <row r="1089">
          <cell r="C1089" t="str">
            <v>KSPS</v>
          </cell>
          <cell r="D1089">
            <v>10003</v>
          </cell>
          <cell r="E1089">
            <v>3049</v>
          </cell>
          <cell r="F1089">
            <v>150</v>
          </cell>
          <cell r="G1089">
            <v>46</v>
          </cell>
          <cell r="H1089" t="str">
            <v>PEM</v>
          </cell>
        </row>
        <row r="1090">
          <cell r="C1090" t="str">
            <v>YBSG</v>
          </cell>
          <cell r="D1090">
            <v>10003</v>
          </cell>
          <cell r="E1090">
            <v>3049</v>
          </cell>
          <cell r="F1090">
            <v>148</v>
          </cell>
          <cell r="G1090">
            <v>45</v>
          </cell>
          <cell r="H1090" t="str">
            <v>ASP</v>
          </cell>
        </row>
        <row r="1091">
          <cell r="C1091" t="str">
            <v>YCIN</v>
          </cell>
          <cell r="D1091">
            <v>10003</v>
          </cell>
          <cell r="E1091">
            <v>3049</v>
          </cell>
          <cell r="F1091">
            <v>148</v>
          </cell>
          <cell r="G1091">
            <v>45</v>
          </cell>
          <cell r="H1091" t="str">
            <v>ASP</v>
          </cell>
        </row>
        <row r="1092">
          <cell r="C1092" t="str">
            <v>KAPA</v>
          </cell>
          <cell r="D1092">
            <v>10002</v>
          </cell>
          <cell r="E1092">
            <v>3049</v>
          </cell>
          <cell r="F1092">
            <v>100</v>
          </cell>
          <cell r="G1092">
            <v>30</v>
          </cell>
          <cell r="H1092" t="str">
            <v>ASP</v>
          </cell>
        </row>
        <row r="1093">
          <cell r="C1093" t="str">
            <v>KMLI</v>
          </cell>
          <cell r="D1093">
            <v>10002</v>
          </cell>
          <cell r="E1093">
            <v>3049</v>
          </cell>
          <cell r="F1093">
            <v>150</v>
          </cell>
          <cell r="G1093">
            <v>46</v>
          </cell>
          <cell r="H1093" t="str">
            <v>PEM</v>
          </cell>
        </row>
        <row r="1094">
          <cell r="C1094" t="str">
            <v>KNSI</v>
          </cell>
          <cell r="D1094">
            <v>10002</v>
          </cell>
          <cell r="E1094">
            <v>3049</v>
          </cell>
          <cell r="F1094">
            <v>200</v>
          </cell>
          <cell r="G1094">
            <v>61</v>
          </cell>
          <cell r="H1094" t="str">
            <v>PEM</v>
          </cell>
        </row>
        <row r="1095">
          <cell r="C1095" t="str">
            <v>TJSJ</v>
          </cell>
          <cell r="D1095">
            <v>10002</v>
          </cell>
          <cell r="E1095">
            <v>3049</v>
          </cell>
          <cell r="F1095">
            <v>200</v>
          </cell>
          <cell r="G1095">
            <v>61</v>
          </cell>
          <cell r="H1095" t="str">
            <v>ASP</v>
          </cell>
        </row>
        <row r="1096">
          <cell r="C1096" t="str">
            <v>CYQM</v>
          </cell>
          <cell r="D1096">
            <v>10001</v>
          </cell>
          <cell r="E1096">
            <v>3048</v>
          </cell>
          <cell r="F1096">
            <v>200</v>
          </cell>
          <cell r="G1096">
            <v>61</v>
          </cell>
          <cell r="H1096" t="str">
            <v>ASP</v>
          </cell>
        </row>
        <row r="1097">
          <cell r="C1097" t="str">
            <v>K3C8</v>
          </cell>
          <cell r="D1097">
            <v>10001</v>
          </cell>
          <cell r="E1097">
            <v>3048</v>
          </cell>
          <cell r="F1097">
            <v>200</v>
          </cell>
          <cell r="G1097">
            <v>61</v>
          </cell>
          <cell r="H1097" t="str">
            <v>PEM</v>
          </cell>
        </row>
        <row r="1098">
          <cell r="C1098" t="str">
            <v>KDTW</v>
          </cell>
          <cell r="D1098">
            <v>10001</v>
          </cell>
          <cell r="E1098">
            <v>3048</v>
          </cell>
          <cell r="F1098">
            <v>150</v>
          </cell>
          <cell r="G1098">
            <v>46</v>
          </cell>
          <cell r="H1098" t="str">
            <v>CON</v>
          </cell>
        </row>
        <row r="1099">
          <cell r="C1099" t="str">
            <v>KGSO</v>
          </cell>
          <cell r="D1099">
            <v>10001</v>
          </cell>
          <cell r="E1099">
            <v>3048</v>
          </cell>
          <cell r="F1099">
            <v>150</v>
          </cell>
          <cell r="G1099">
            <v>46</v>
          </cell>
          <cell r="H1099" t="str">
            <v>ASPH-G</v>
          </cell>
        </row>
        <row r="1100">
          <cell r="C1100" t="str">
            <v>KMDT</v>
          </cell>
          <cell r="D1100">
            <v>10001</v>
          </cell>
          <cell r="E1100">
            <v>3048</v>
          </cell>
          <cell r="F1100">
            <v>200</v>
          </cell>
          <cell r="G1100">
            <v>61</v>
          </cell>
          <cell r="H1100" t="str">
            <v>ASP</v>
          </cell>
        </row>
        <row r="1101">
          <cell r="C1101" t="str">
            <v>KSBD</v>
          </cell>
          <cell r="D1101">
            <v>10001</v>
          </cell>
          <cell r="E1101">
            <v>3048</v>
          </cell>
          <cell r="F1101">
            <v>200</v>
          </cell>
          <cell r="G1101">
            <v>61</v>
          </cell>
          <cell r="H1101" t="str">
            <v>CON</v>
          </cell>
        </row>
        <row r="1102">
          <cell r="C1102" t="str">
            <v>KWRI</v>
          </cell>
          <cell r="D1102">
            <v>10001</v>
          </cell>
          <cell r="E1102">
            <v>3048</v>
          </cell>
          <cell r="F1102">
            <v>200</v>
          </cell>
          <cell r="G1102">
            <v>61</v>
          </cell>
          <cell r="H1102" t="str">
            <v>ASP</v>
          </cell>
        </row>
        <row r="1103">
          <cell r="C1103" t="str">
            <v>CYBG</v>
          </cell>
          <cell r="D1103">
            <v>10000</v>
          </cell>
          <cell r="E1103">
            <v>3048</v>
          </cell>
          <cell r="F1103">
            <v>150</v>
          </cell>
          <cell r="G1103">
            <v>46</v>
          </cell>
          <cell r="H1103" t="str">
            <v>CON</v>
          </cell>
        </row>
        <row r="1104">
          <cell r="C1104" t="str">
            <v>CYJT</v>
          </cell>
          <cell r="D1104">
            <v>10000</v>
          </cell>
          <cell r="E1104">
            <v>3048</v>
          </cell>
          <cell r="F1104">
            <v>200</v>
          </cell>
          <cell r="G1104">
            <v>61</v>
          </cell>
          <cell r="H1104" t="str">
            <v>ASP</v>
          </cell>
        </row>
        <row r="1105">
          <cell r="C1105" t="str">
            <v>CYOD</v>
          </cell>
          <cell r="D1105">
            <v>10000</v>
          </cell>
          <cell r="E1105">
            <v>3048</v>
          </cell>
          <cell r="F1105">
            <v>150</v>
          </cell>
          <cell r="G1105">
            <v>46</v>
          </cell>
          <cell r="H1105" t="str">
            <v>ASP</v>
          </cell>
        </row>
        <row r="1106">
          <cell r="C1106" t="str">
            <v>CYOW</v>
          </cell>
          <cell r="D1106">
            <v>10000</v>
          </cell>
          <cell r="E1106">
            <v>3048</v>
          </cell>
          <cell r="F1106">
            <v>200</v>
          </cell>
          <cell r="G1106">
            <v>61</v>
          </cell>
          <cell r="H1106" t="str">
            <v>ASP</v>
          </cell>
        </row>
        <row r="1107">
          <cell r="C1107" t="str">
            <v>CYQQ</v>
          </cell>
          <cell r="D1107">
            <v>10000</v>
          </cell>
          <cell r="E1107">
            <v>3048</v>
          </cell>
          <cell r="F1107">
            <v>200</v>
          </cell>
          <cell r="G1107">
            <v>61</v>
          </cell>
          <cell r="H1107" t="str">
            <v>PEM</v>
          </cell>
        </row>
        <row r="1108">
          <cell r="C1108" t="str">
            <v>CYTR</v>
          </cell>
          <cell r="D1108">
            <v>10000</v>
          </cell>
          <cell r="E1108">
            <v>3048</v>
          </cell>
          <cell r="F1108">
            <v>200</v>
          </cell>
          <cell r="G1108">
            <v>61</v>
          </cell>
          <cell r="H1108" t="str">
            <v>ASP</v>
          </cell>
        </row>
        <row r="1109">
          <cell r="C1109" t="str">
            <v>CYVO</v>
          </cell>
          <cell r="D1109">
            <v>10000</v>
          </cell>
          <cell r="E1109">
            <v>3048</v>
          </cell>
          <cell r="F1109">
            <v>150</v>
          </cell>
          <cell r="G1109">
            <v>46</v>
          </cell>
          <cell r="H1109" t="str">
            <v>ASP</v>
          </cell>
        </row>
        <row r="1110">
          <cell r="C1110" t="str">
            <v>CYYB</v>
          </cell>
          <cell r="D1110">
            <v>10000</v>
          </cell>
          <cell r="E1110">
            <v>3048</v>
          </cell>
          <cell r="F1110">
            <v>200</v>
          </cell>
          <cell r="G1110">
            <v>61</v>
          </cell>
          <cell r="H1110" t="str">
            <v>ASP</v>
          </cell>
        </row>
        <row r="1111">
          <cell r="C1111" t="str">
            <v>EGCC</v>
          </cell>
          <cell r="D1111">
            <v>10000</v>
          </cell>
          <cell r="E1111">
            <v>3048</v>
          </cell>
          <cell r="F1111">
            <v>148</v>
          </cell>
          <cell r="G1111">
            <v>45</v>
          </cell>
          <cell r="H1111" t="str">
            <v>ASP</v>
          </cell>
        </row>
        <row r="1112">
          <cell r="C1112" t="str">
            <v>FALA</v>
          </cell>
          <cell r="D1112">
            <v>10000</v>
          </cell>
          <cell r="E1112">
            <v>3048</v>
          </cell>
          <cell r="F1112">
            <v>75</v>
          </cell>
          <cell r="G1112">
            <v>23</v>
          </cell>
          <cell r="H1112" t="str">
            <v>ASP</v>
          </cell>
        </row>
        <row r="1113">
          <cell r="C1113" t="str">
            <v>KABQ</v>
          </cell>
          <cell r="D1113">
            <v>10000</v>
          </cell>
          <cell r="E1113">
            <v>3048</v>
          </cell>
          <cell r="F1113">
            <v>150</v>
          </cell>
          <cell r="G1113">
            <v>46</v>
          </cell>
          <cell r="H1113" t="str">
            <v>CONC-G</v>
          </cell>
        </row>
        <row r="1114">
          <cell r="C1114" t="str">
            <v>KABQ</v>
          </cell>
          <cell r="D1114">
            <v>10000</v>
          </cell>
          <cell r="E1114">
            <v>3048</v>
          </cell>
          <cell r="F1114">
            <v>150</v>
          </cell>
          <cell r="G1114">
            <v>46</v>
          </cell>
          <cell r="H1114" t="str">
            <v>ASPH-CONC-F</v>
          </cell>
        </row>
        <row r="1115">
          <cell r="C1115" t="str">
            <v>KACY</v>
          </cell>
          <cell r="D1115">
            <v>10000</v>
          </cell>
          <cell r="E1115">
            <v>3048</v>
          </cell>
          <cell r="F1115">
            <v>150</v>
          </cell>
          <cell r="G1115">
            <v>46</v>
          </cell>
          <cell r="H1115" t="str">
            <v>ASP</v>
          </cell>
        </row>
        <row r="1116">
          <cell r="C1116" t="str">
            <v>KATL</v>
          </cell>
          <cell r="D1116">
            <v>10000</v>
          </cell>
          <cell r="E1116">
            <v>3048</v>
          </cell>
          <cell r="F1116">
            <v>150</v>
          </cell>
          <cell r="G1116">
            <v>46</v>
          </cell>
          <cell r="H1116" t="str">
            <v>CON</v>
          </cell>
        </row>
        <row r="1117">
          <cell r="C1117" t="str">
            <v>KBHM</v>
          </cell>
          <cell r="D1117">
            <v>10000</v>
          </cell>
          <cell r="E1117">
            <v>3048</v>
          </cell>
          <cell r="F1117">
            <v>150</v>
          </cell>
          <cell r="G1117">
            <v>46</v>
          </cell>
          <cell r="H1117" t="str">
            <v>ASP</v>
          </cell>
        </row>
        <row r="1118">
          <cell r="C1118" t="str">
            <v>KBLV</v>
          </cell>
          <cell r="D1118">
            <v>10000</v>
          </cell>
          <cell r="E1118">
            <v>3048</v>
          </cell>
          <cell r="F1118">
            <v>150</v>
          </cell>
          <cell r="G1118">
            <v>46</v>
          </cell>
          <cell r="H1118" t="str">
            <v>CON</v>
          </cell>
        </row>
        <row r="1119">
          <cell r="C1119" t="str">
            <v>KBOI</v>
          </cell>
          <cell r="D1119">
            <v>10000</v>
          </cell>
          <cell r="E1119">
            <v>3048</v>
          </cell>
          <cell r="F1119">
            <v>150</v>
          </cell>
          <cell r="G1119">
            <v>46</v>
          </cell>
          <cell r="H1119" t="str">
            <v>ASP</v>
          </cell>
        </row>
        <row r="1120">
          <cell r="C1120" t="str">
            <v>KCLT</v>
          </cell>
          <cell r="D1120">
            <v>10000</v>
          </cell>
          <cell r="E1120">
            <v>3048</v>
          </cell>
          <cell r="F1120">
            <v>150</v>
          </cell>
          <cell r="G1120">
            <v>46</v>
          </cell>
          <cell r="H1120" t="str">
            <v>CONC-F</v>
          </cell>
        </row>
        <row r="1121">
          <cell r="C1121" t="str">
            <v>KCLT</v>
          </cell>
          <cell r="D1121">
            <v>10000</v>
          </cell>
          <cell r="E1121">
            <v>3048</v>
          </cell>
          <cell r="F1121">
            <v>150</v>
          </cell>
          <cell r="G1121">
            <v>46</v>
          </cell>
          <cell r="H1121" t="str">
            <v>CON</v>
          </cell>
        </row>
        <row r="1122">
          <cell r="C1122" t="str">
            <v>KCVG</v>
          </cell>
          <cell r="D1122">
            <v>10000</v>
          </cell>
          <cell r="E1122">
            <v>3048</v>
          </cell>
          <cell r="F1122">
            <v>150</v>
          </cell>
          <cell r="G1122">
            <v>46</v>
          </cell>
          <cell r="H1122" t="str">
            <v>CON</v>
          </cell>
        </row>
        <row r="1123">
          <cell r="C1123" t="str">
            <v>KCVS</v>
          </cell>
          <cell r="D1123">
            <v>10000</v>
          </cell>
          <cell r="E1123">
            <v>3048</v>
          </cell>
          <cell r="F1123">
            <v>150</v>
          </cell>
          <cell r="G1123">
            <v>46</v>
          </cell>
          <cell r="H1123" t="str">
            <v>CON</v>
          </cell>
        </row>
        <row r="1124">
          <cell r="C1124" t="str">
            <v>KDTW</v>
          </cell>
          <cell r="D1124">
            <v>10000</v>
          </cell>
          <cell r="E1124">
            <v>3048</v>
          </cell>
          <cell r="F1124">
            <v>150</v>
          </cell>
          <cell r="G1124">
            <v>46</v>
          </cell>
          <cell r="H1124" t="str">
            <v>CON</v>
          </cell>
        </row>
        <row r="1125">
          <cell r="C1125" t="str">
            <v>KECP</v>
          </cell>
          <cell r="D1125">
            <v>10000</v>
          </cell>
          <cell r="E1125">
            <v>3048</v>
          </cell>
          <cell r="G1125">
            <v>0</v>
          </cell>
          <cell r="H1125" t="str">
            <v>CON</v>
          </cell>
        </row>
        <row r="1126">
          <cell r="C1126" t="str">
            <v>KEWR</v>
          </cell>
          <cell r="D1126">
            <v>10000</v>
          </cell>
          <cell r="E1126">
            <v>3048</v>
          </cell>
          <cell r="F1126">
            <v>150</v>
          </cell>
          <cell r="G1126">
            <v>46</v>
          </cell>
          <cell r="H1126" t="str">
            <v>ASP</v>
          </cell>
        </row>
        <row r="1127">
          <cell r="C1127" t="str">
            <v>KGGG</v>
          </cell>
          <cell r="D1127">
            <v>10000</v>
          </cell>
          <cell r="E1127">
            <v>3048</v>
          </cell>
          <cell r="F1127">
            <v>150</v>
          </cell>
          <cell r="G1127">
            <v>46</v>
          </cell>
          <cell r="H1127" t="str">
            <v>ASP</v>
          </cell>
        </row>
        <row r="1128">
          <cell r="C1128" t="str">
            <v>KGRK</v>
          </cell>
          <cell r="D1128">
            <v>10000</v>
          </cell>
          <cell r="E1128">
            <v>3048</v>
          </cell>
          <cell r="F1128">
            <v>200</v>
          </cell>
          <cell r="G1128">
            <v>61</v>
          </cell>
          <cell r="H1128" t="str">
            <v>PEM</v>
          </cell>
        </row>
        <row r="1129">
          <cell r="C1129" t="str">
            <v>KGRR</v>
          </cell>
          <cell r="D1129">
            <v>10000</v>
          </cell>
          <cell r="E1129">
            <v>3048</v>
          </cell>
          <cell r="F1129">
            <v>150</v>
          </cell>
          <cell r="G1129">
            <v>46</v>
          </cell>
          <cell r="H1129" t="str">
            <v>CON</v>
          </cell>
        </row>
        <row r="1130">
          <cell r="C1130" t="str">
            <v>KGTB</v>
          </cell>
          <cell r="D1130">
            <v>10000</v>
          </cell>
          <cell r="E1130">
            <v>3048</v>
          </cell>
          <cell r="F1130">
            <v>150</v>
          </cell>
          <cell r="G1130">
            <v>46</v>
          </cell>
          <cell r="H1130" t="str">
            <v>CON</v>
          </cell>
        </row>
        <row r="1131">
          <cell r="C1131" t="str">
            <v>KGXY</v>
          </cell>
          <cell r="D1131">
            <v>10000</v>
          </cell>
          <cell r="E1131">
            <v>3048</v>
          </cell>
          <cell r="F1131">
            <v>100</v>
          </cell>
          <cell r="G1131">
            <v>30</v>
          </cell>
          <cell r="H1131" t="str">
            <v>ASP</v>
          </cell>
        </row>
        <row r="1132">
          <cell r="C1132" t="str">
            <v>KHDN</v>
          </cell>
          <cell r="D1132">
            <v>10000</v>
          </cell>
          <cell r="E1132">
            <v>3048</v>
          </cell>
          <cell r="F1132">
            <v>150</v>
          </cell>
          <cell r="G1132">
            <v>46</v>
          </cell>
          <cell r="H1132" t="str">
            <v>ASP</v>
          </cell>
        </row>
        <row r="1133">
          <cell r="C1133" t="str">
            <v>KIAH</v>
          </cell>
          <cell r="D1133">
            <v>10000</v>
          </cell>
          <cell r="E1133">
            <v>3048</v>
          </cell>
          <cell r="F1133">
            <v>150</v>
          </cell>
          <cell r="G1133">
            <v>46</v>
          </cell>
          <cell r="H1133" t="str">
            <v>ASP</v>
          </cell>
        </row>
        <row r="1134">
          <cell r="C1134" t="str">
            <v>KIND</v>
          </cell>
          <cell r="D1134">
            <v>10000</v>
          </cell>
          <cell r="E1134">
            <v>3048</v>
          </cell>
          <cell r="F1134">
            <v>150</v>
          </cell>
          <cell r="G1134">
            <v>46</v>
          </cell>
          <cell r="H1134" t="str">
            <v>CON</v>
          </cell>
        </row>
        <row r="1135">
          <cell r="C1135" t="str">
            <v>KJAX</v>
          </cell>
          <cell r="D1135">
            <v>10000</v>
          </cell>
          <cell r="E1135">
            <v>3048</v>
          </cell>
          <cell r="F1135">
            <v>150</v>
          </cell>
          <cell r="G1135">
            <v>46</v>
          </cell>
          <cell r="H1135" t="str">
            <v>CON</v>
          </cell>
        </row>
        <row r="1136">
          <cell r="C1136" t="str">
            <v>KJFK</v>
          </cell>
          <cell r="D1136">
            <v>10000</v>
          </cell>
          <cell r="E1136">
            <v>3048</v>
          </cell>
          <cell r="F1136">
            <v>200</v>
          </cell>
          <cell r="G1136">
            <v>61</v>
          </cell>
          <cell r="H1136" t="str">
            <v>Concrete</v>
          </cell>
        </row>
        <row r="1137">
          <cell r="C1137" t="str">
            <v>KLFI</v>
          </cell>
          <cell r="D1137">
            <v>10000</v>
          </cell>
          <cell r="E1137">
            <v>3048</v>
          </cell>
          <cell r="F1137">
            <v>150</v>
          </cell>
          <cell r="G1137">
            <v>46</v>
          </cell>
          <cell r="H1137" t="str">
            <v>CON</v>
          </cell>
        </row>
        <row r="1138">
          <cell r="C1138" t="str">
            <v>KLGB</v>
          </cell>
          <cell r="D1138">
            <v>10000</v>
          </cell>
          <cell r="E1138">
            <v>3048</v>
          </cell>
          <cell r="F1138">
            <v>200</v>
          </cell>
          <cell r="G1138">
            <v>61</v>
          </cell>
          <cell r="H1138" t="str">
            <v>ASP</v>
          </cell>
        </row>
        <row r="1139">
          <cell r="C1139" t="str">
            <v>KLSF</v>
          </cell>
          <cell r="D1139">
            <v>10000</v>
          </cell>
          <cell r="E1139">
            <v>3048</v>
          </cell>
          <cell r="F1139">
            <v>150</v>
          </cell>
          <cell r="G1139">
            <v>46</v>
          </cell>
          <cell r="H1139" t="str">
            <v>ASP</v>
          </cell>
        </row>
        <row r="1140">
          <cell r="C1140" t="str">
            <v>KMCO</v>
          </cell>
          <cell r="D1140">
            <v>10000</v>
          </cell>
          <cell r="E1140">
            <v>3048</v>
          </cell>
          <cell r="F1140">
            <v>150</v>
          </cell>
          <cell r="G1140">
            <v>46</v>
          </cell>
          <cell r="H1140" t="str">
            <v>CON</v>
          </cell>
        </row>
        <row r="1141">
          <cell r="C1141" t="str">
            <v>KMGE</v>
          </cell>
          <cell r="D1141">
            <v>10000</v>
          </cell>
          <cell r="E1141">
            <v>3048</v>
          </cell>
          <cell r="F1141">
            <v>300</v>
          </cell>
          <cell r="G1141">
            <v>91</v>
          </cell>
          <cell r="H1141" t="str">
            <v>CON</v>
          </cell>
        </row>
        <row r="1142">
          <cell r="C1142" t="str">
            <v>KMSP</v>
          </cell>
          <cell r="D1142">
            <v>10000</v>
          </cell>
          <cell r="E1142">
            <v>3048</v>
          </cell>
          <cell r="F1142">
            <v>200</v>
          </cell>
          <cell r="G1142">
            <v>61</v>
          </cell>
          <cell r="H1142" t="str">
            <v>PEM</v>
          </cell>
        </row>
        <row r="1143">
          <cell r="C1143" t="str">
            <v>KMTJ</v>
          </cell>
          <cell r="D1143">
            <v>10000</v>
          </cell>
          <cell r="E1143">
            <v>3048</v>
          </cell>
          <cell r="F1143">
            <v>150</v>
          </cell>
          <cell r="G1143">
            <v>46</v>
          </cell>
          <cell r="H1143" t="str">
            <v>ASP</v>
          </cell>
        </row>
        <row r="1144">
          <cell r="C1144" t="str">
            <v>KMUO</v>
          </cell>
          <cell r="D1144">
            <v>10000</v>
          </cell>
          <cell r="E1144">
            <v>3048</v>
          </cell>
          <cell r="F1144">
            <v>500</v>
          </cell>
          <cell r="G1144">
            <v>152</v>
          </cell>
          <cell r="H1144" t="str">
            <v>ASP</v>
          </cell>
        </row>
        <row r="1145">
          <cell r="C1145" t="str">
            <v>KMWH</v>
          </cell>
          <cell r="D1145">
            <v>10000</v>
          </cell>
          <cell r="E1145">
            <v>3048</v>
          </cell>
          <cell r="F1145">
            <v>100</v>
          </cell>
          <cell r="G1145">
            <v>30</v>
          </cell>
          <cell r="H1145" t="str">
            <v>PEM</v>
          </cell>
        </row>
        <row r="1146">
          <cell r="C1146" t="str">
            <v>KNQX</v>
          </cell>
          <cell r="D1146">
            <v>10000</v>
          </cell>
          <cell r="E1146">
            <v>3048</v>
          </cell>
          <cell r="F1146">
            <v>200</v>
          </cell>
          <cell r="G1146">
            <v>61</v>
          </cell>
          <cell r="H1146" t="str">
            <v>PEM</v>
          </cell>
        </row>
        <row r="1147">
          <cell r="C1147" t="str">
            <v>KNZJ</v>
          </cell>
          <cell r="D1147">
            <v>10000</v>
          </cell>
          <cell r="E1147">
            <v>3048</v>
          </cell>
          <cell r="F1147">
            <v>200</v>
          </cell>
          <cell r="G1147">
            <v>61</v>
          </cell>
          <cell r="H1147" t="str">
            <v>CONC</v>
          </cell>
        </row>
        <row r="1148">
          <cell r="C1148" t="str">
            <v>KNZJ</v>
          </cell>
          <cell r="D1148">
            <v>10000</v>
          </cell>
          <cell r="E1148">
            <v>3048</v>
          </cell>
          <cell r="F1148">
            <v>200</v>
          </cell>
          <cell r="G1148">
            <v>61</v>
          </cell>
          <cell r="H1148" t="str">
            <v>CONC</v>
          </cell>
        </row>
        <row r="1149">
          <cell r="C1149" t="str">
            <v>KOAK</v>
          </cell>
          <cell r="D1149">
            <v>10000</v>
          </cell>
          <cell r="E1149">
            <v>3048</v>
          </cell>
          <cell r="F1149">
            <v>150</v>
          </cell>
          <cell r="G1149">
            <v>46</v>
          </cell>
          <cell r="H1149" t="str">
            <v>ASP</v>
          </cell>
        </row>
        <row r="1150">
          <cell r="C1150" t="str">
            <v>KPSP</v>
          </cell>
          <cell r="D1150">
            <v>10000</v>
          </cell>
          <cell r="E1150">
            <v>3048</v>
          </cell>
          <cell r="F1150">
            <v>150</v>
          </cell>
          <cell r="G1150">
            <v>46</v>
          </cell>
          <cell r="H1150" t="str">
            <v>ASP</v>
          </cell>
        </row>
        <row r="1151">
          <cell r="C1151" t="str">
            <v>KRDU</v>
          </cell>
          <cell r="D1151">
            <v>10000</v>
          </cell>
          <cell r="E1151">
            <v>3048</v>
          </cell>
          <cell r="F1151">
            <v>150</v>
          </cell>
          <cell r="G1151">
            <v>46</v>
          </cell>
          <cell r="H1151" t="str">
            <v>CON</v>
          </cell>
        </row>
        <row r="1152">
          <cell r="C1152" t="str">
            <v>KRKS</v>
          </cell>
          <cell r="D1152">
            <v>10000</v>
          </cell>
          <cell r="E1152">
            <v>3048</v>
          </cell>
          <cell r="F1152">
            <v>150</v>
          </cell>
          <cell r="G1152">
            <v>46</v>
          </cell>
          <cell r="H1152" t="str">
            <v>ASP</v>
          </cell>
        </row>
        <row r="1153">
          <cell r="C1153" t="str">
            <v>KTIK</v>
          </cell>
          <cell r="D1153">
            <v>10000</v>
          </cell>
          <cell r="E1153">
            <v>3048</v>
          </cell>
          <cell r="F1153">
            <v>200</v>
          </cell>
          <cell r="G1153">
            <v>61</v>
          </cell>
          <cell r="H1153" t="str">
            <v>PEM</v>
          </cell>
        </row>
        <row r="1154">
          <cell r="C1154" t="str">
            <v>KXMR</v>
          </cell>
          <cell r="D1154">
            <v>10000</v>
          </cell>
          <cell r="E1154">
            <v>3048</v>
          </cell>
          <cell r="F1154">
            <v>200</v>
          </cell>
          <cell r="G1154">
            <v>61</v>
          </cell>
          <cell r="H1154" t="str">
            <v>ASP</v>
          </cell>
        </row>
        <row r="1155">
          <cell r="C1155" t="str">
            <v>KXNO</v>
          </cell>
          <cell r="D1155">
            <v>10000</v>
          </cell>
          <cell r="E1155">
            <v>3048</v>
          </cell>
          <cell r="F1155">
            <v>150</v>
          </cell>
          <cell r="G1155">
            <v>46</v>
          </cell>
          <cell r="H1155" t="str">
            <v>ASP</v>
          </cell>
        </row>
        <row r="1156">
          <cell r="C1156" t="str">
            <v>LIBR</v>
          </cell>
          <cell r="D1156">
            <v>10000</v>
          </cell>
          <cell r="E1156">
            <v>3048</v>
          </cell>
          <cell r="F1156">
            <v>148</v>
          </cell>
          <cell r="G1156">
            <v>45</v>
          </cell>
          <cell r="H1156" t="str">
            <v>ASP</v>
          </cell>
        </row>
        <row r="1157">
          <cell r="C1157" t="str">
            <v>LPAZ</v>
          </cell>
          <cell r="D1157">
            <v>10000</v>
          </cell>
          <cell r="E1157">
            <v>3048</v>
          </cell>
          <cell r="F1157">
            <v>197</v>
          </cell>
          <cell r="G1157">
            <v>60</v>
          </cell>
          <cell r="H1157" t="str">
            <v>CON</v>
          </cell>
        </row>
        <row r="1158">
          <cell r="C1158" t="str">
            <v>LTAG</v>
          </cell>
          <cell r="D1158">
            <v>10000</v>
          </cell>
          <cell r="E1158">
            <v>3048</v>
          </cell>
          <cell r="F1158">
            <v>148</v>
          </cell>
          <cell r="G1158">
            <v>45</v>
          </cell>
          <cell r="H1158" t="str">
            <v>CON</v>
          </cell>
        </row>
        <row r="1159">
          <cell r="C1159" t="str">
            <v>LTCJ</v>
          </cell>
          <cell r="D1159">
            <v>10000</v>
          </cell>
          <cell r="E1159">
            <v>3048</v>
          </cell>
          <cell r="F1159">
            <v>150</v>
          </cell>
          <cell r="G1159">
            <v>46</v>
          </cell>
          <cell r="H1159" t="str">
            <v>ASP</v>
          </cell>
        </row>
        <row r="1160">
          <cell r="C1160" t="str">
            <v>NSTU</v>
          </cell>
          <cell r="D1160">
            <v>10000</v>
          </cell>
          <cell r="E1160">
            <v>3048</v>
          </cell>
          <cell r="F1160">
            <v>150</v>
          </cell>
          <cell r="G1160">
            <v>46</v>
          </cell>
          <cell r="H1160" t="str">
            <v>ASP</v>
          </cell>
        </row>
        <row r="1161">
          <cell r="C1161" t="str">
            <v>OP22</v>
          </cell>
          <cell r="D1161">
            <v>10000</v>
          </cell>
          <cell r="E1161">
            <v>3048</v>
          </cell>
          <cell r="F1161">
            <v>150</v>
          </cell>
          <cell r="G1161">
            <v>46</v>
          </cell>
          <cell r="H1161" t="str">
            <v>ASP</v>
          </cell>
        </row>
        <row r="1162">
          <cell r="C1162" t="str">
            <v>OS70</v>
          </cell>
          <cell r="D1162">
            <v>10000</v>
          </cell>
          <cell r="E1162">
            <v>3048</v>
          </cell>
          <cell r="F1162">
            <v>148</v>
          </cell>
          <cell r="G1162">
            <v>45</v>
          </cell>
          <cell r="H1162" t="str">
            <v>PEM</v>
          </cell>
        </row>
        <row r="1163">
          <cell r="C1163" t="str">
            <v>PAED</v>
          </cell>
          <cell r="D1163">
            <v>10000</v>
          </cell>
          <cell r="E1163">
            <v>3048</v>
          </cell>
          <cell r="F1163">
            <v>200</v>
          </cell>
          <cell r="G1163">
            <v>61</v>
          </cell>
          <cell r="H1163" t="str">
            <v>PEM</v>
          </cell>
        </row>
        <row r="1164">
          <cell r="C1164" t="str">
            <v>PASY</v>
          </cell>
          <cell r="D1164">
            <v>10000</v>
          </cell>
          <cell r="E1164">
            <v>3048</v>
          </cell>
          <cell r="F1164">
            <v>150</v>
          </cell>
          <cell r="G1164">
            <v>46</v>
          </cell>
          <cell r="H1164" t="str">
            <v>ASP</v>
          </cell>
        </row>
        <row r="1165">
          <cell r="C1165" t="str">
            <v>RJSM</v>
          </cell>
          <cell r="D1165">
            <v>10000</v>
          </cell>
          <cell r="E1165">
            <v>3048</v>
          </cell>
          <cell r="F1165">
            <v>150</v>
          </cell>
          <cell r="G1165">
            <v>46</v>
          </cell>
          <cell r="H1165" t="str">
            <v>ASP</v>
          </cell>
        </row>
        <row r="1166">
          <cell r="C1166" t="str">
            <v>VI57</v>
          </cell>
          <cell r="D1166">
            <v>10000</v>
          </cell>
          <cell r="E1166">
            <v>3048</v>
          </cell>
          <cell r="F1166">
            <v>145</v>
          </cell>
          <cell r="G1166">
            <v>44</v>
          </cell>
          <cell r="H1166" t="str">
            <v>ASP</v>
          </cell>
        </row>
        <row r="1167">
          <cell r="C1167" t="str">
            <v>VTUD</v>
          </cell>
          <cell r="D1167">
            <v>10000</v>
          </cell>
          <cell r="E1167">
            <v>3048</v>
          </cell>
          <cell r="F1167">
            <v>148</v>
          </cell>
          <cell r="G1167">
            <v>45</v>
          </cell>
          <cell r="H1167" t="str">
            <v>ASP</v>
          </cell>
        </row>
        <row r="1168">
          <cell r="C1168" t="str">
            <v>VVCR</v>
          </cell>
          <cell r="D1168">
            <v>10000</v>
          </cell>
          <cell r="E1168">
            <v>3048</v>
          </cell>
          <cell r="F1168">
            <v>148</v>
          </cell>
          <cell r="G1168">
            <v>45</v>
          </cell>
          <cell r="H1168" t="str">
            <v>CON</v>
          </cell>
        </row>
        <row r="1169">
          <cell r="C1169" t="str">
            <v>VVCR</v>
          </cell>
          <cell r="D1169">
            <v>10000</v>
          </cell>
          <cell r="E1169">
            <v>3048</v>
          </cell>
          <cell r="F1169">
            <v>150</v>
          </cell>
          <cell r="G1169">
            <v>46</v>
          </cell>
          <cell r="H1169" t="str">
            <v>CON</v>
          </cell>
        </row>
        <row r="1170">
          <cell r="C1170" t="str">
            <v>VVDN</v>
          </cell>
          <cell r="D1170">
            <v>10000</v>
          </cell>
          <cell r="E1170">
            <v>3048</v>
          </cell>
          <cell r="F1170">
            <v>148</v>
          </cell>
          <cell r="G1170">
            <v>45</v>
          </cell>
          <cell r="H1170" t="str">
            <v>ASP</v>
          </cell>
        </row>
        <row r="1171">
          <cell r="C1171" t="str">
            <v>VVTS</v>
          </cell>
          <cell r="D1171">
            <v>10000</v>
          </cell>
          <cell r="E1171">
            <v>3048</v>
          </cell>
          <cell r="F1171">
            <v>148</v>
          </cell>
          <cell r="G1171">
            <v>45</v>
          </cell>
          <cell r="H1171" t="str">
            <v>CON</v>
          </cell>
        </row>
        <row r="1172">
          <cell r="C1172" t="str">
            <v>YMAV</v>
          </cell>
          <cell r="D1172">
            <v>10000</v>
          </cell>
          <cell r="E1172">
            <v>3048</v>
          </cell>
          <cell r="F1172">
            <v>148</v>
          </cell>
          <cell r="G1172">
            <v>45</v>
          </cell>
          <cell r="H1172" t="str">
            <v>ASP</v>
          </cell>
        </row>
        <row r="1173">
          <cell r="C1173" t="str">
            <v>KIAH</v>
          </cell>
          <cell r="D1173">
            <v>9999</v>
          </cell>
          <cell r="E1173">
            <v>3048</v>
          </cell>
          <cell r="F1173">
            <v>150</v>
          </cell>
          <cell r="G1173">
            <v>46</v>
          </cell>
          <cell r="H1173" t="str">
            <v>CON</v>
          </cell>
        </row>
        <row r="1174">
          <cell r="C1174" t="str">
            <v>KNBG</v>
          </cell>
          <cell r="D1174">
            <v>9999</v>
          </cell>
          <cell r="E1174">
            <v>3048</v>
          </cell>
          <cell r="F1174">
            <v>200</v>
          </cell>
          <cell r="G1174">
            <v>61</v>
          </cell>
          <cell r="H1174" t="str">
            <v>ASP</v>
          </cell>
        </row>
        <row r="1175">
          <cell r="C1175" t="str">
            <v>KROW</v>
          </cell>
          <cell r="D1175">
            <v>9999</v>
          </cell>
          <cell r="E1175">
            <v>3048</v>
          </cell>
          <cell r="F1175">
            <v>100</v>
          </cell>
          <cell r="G1175">
            <v>30</v>
          </cell>
          <cell r="H1175" t="str">
            <v>ASP</v>
          </cell>
        </row>
        <row r="1176">
          <cell r="C1176" t="str">
            <v>KTUL</v>
          </cell>
          <cell r="D1176">
            <v>9999</v>
          </cell>
          <cell r="E1176">
            <v>3048</v>
          </cell>
          <cell r="F1176">
            <v>200</v>
          </cell>
          <cell r="G1176">
            <v>61</v>
          </cell>
          <cell r="H1176" t="str">
            <v>CON</v>
          </cell>
        </row>
        <row r="1177">
          <cell r="C1177" t="str">
            <v>BGTL</v>
          </cell>
          <cell r="D1177">
            <v>9997</v>
          </cell>
          <cell r="E1177">
            <v>3047</v>
          </cell>
          <cell r="F1177">
            <v>140</v>
          </cell>
          <cell r="G1177">
            <v>43</v>
          </cell>
          <cell r="H1177" t="str">
            <v>ASPH</v>
          </cell>
        </row>
        <row r="1178">
          <cell r="C1178" t="str">
            <v>BGTL</v>
          </cell>
          <cell r="D1178">
            <v>9997</v>
          </cell>
          <cell r="E1178">
            <v>3047</v>
          </cell>
          <cell r="F1178">
            <v>140</v>
          </cell>
          <cell r="G1178">
            <v>43</v>
          </cell>
          <cell r="H1178" t="str">
            <v>ASP</v>
          </cell>
        </row>
        <row r="1179">
          <cell r="C1179" t="str">
            <v>YAMB</v>
          </cell>
          <cell r="D1179">
            <v>9997</v>
          </cell>
          <cell r="E1179">
            <v>3047</v>
          </cell>
          <cell r="F1179">
            <v>148</v>
          </cell>
          <cell r="G1179">
            <v>45</v>
          </cell>
          <cell r="H1179" t="str">
            <v>PEM</v>
          </cell>
        </row>
        <row r="1180">
          <cell r="C1180" t="str">
            <v>YPLM</v>
          </cell>
          <cell r="D1180">
            <v>9997</v>
          </cell>
          <cell r="E1180">
            <v>3047</v>
          </cell>
          <cell r="F1180">
            <v>148</v>
          </cell>
          <cell r="G1180">
            <v>45</v>
          </cell>
          <cell r="H1180" t="str">
            <v>ASP</v>
          </cell>
        </row>
        <row r="1181">
          <cell r="C1181" t="str">
            <v>FALA</v>
          </cell>
          <cell r="D1181">
            <v>9996</v>
          </cell>
          <cell r="E1181">
            <v>3047</v>
          </cell>
          <cell r="F1181">
            <v>147</v>
          </cell>
          <cell r="G1181">
            <v>45</v>
          </cell>
          <cell r="H1181" t="str">
            <v>ASP</v>
          </cell>
        </row>
        <row r="1182">
          <cell r="C1182" t="str">
            <v>OS69</v>
          </cell>
          <cell r="D1182">
            <v>9995</v>
          </cell>
          <cell r="E1182">
            <v>3046</v>
          </cell>
          <cell r="F1182">
            <v>148</v>
          </cell>
          <cell r="G1182">
            <v>45</v>
          </cell>
          <cell r="H1182" t="str">
            <v>ASP</v>
          </cell>
        </row>
        <row r="1183">
          <cell r="C1183" t="str">
            <v>EGVA</v>
          </cell>
          <cell r="D1183">
            <v>9994</v>
          </cell>
          <cell r="E1183">
            <v>3046</v>
          </cell>
          <cell r="F1183">
            <v>200</v>
          </cell>
          <cell r="G1183">
            <v>61</v>
          </cell>
          <cell r="H1183" t="str">
            <v>ASP</v>
          </cell>
        </row>
        <row r="1184">
          <cell r="C1184" t="str">
            <v>KNID</v>
          </cell>
          <cell r="D1184">
            <v>9991</v>
          </cell>
          <cell r="E1184">
            <v>3045</v>
          </cell>
          <cell r="F1184">
            <v>200</v>
          </cell>
          <cell r="G1184">
            <v>61</v>
          </cell>
          <cell r="H1184" t="str">
            <v>PEM</v>
          </cell>
        </row>
        <row r="1185">
          <cell r="C1185" t="str">
            <v>ORTL</v>
          </cell>
          <cell r="D1185">
            <v>9991</v>
          </cell>
          <cell r="E1185">
            <v>3045</v>
          </cell>
          <cell r="F1185">
            <v>148</v>
          </cell>
          <cell r="G1185">
            <v>45</v>
          </cell>
          <cell r="H1185" t="str">
            <v>CON</v>
          </cell>
        </row>
        <row r="1186">
          <cell r="C1186" t="str">
            <v>SVSO</v>
          </cell>
          <cell r="D1186">
            <v>9990</v>
          </cell>
          <cell r="E1186">
            <v>3045</v>
          </cell>
          <cell r="F1186">
            <v>148</v>
          </cell>
          <cell r="G1186">
            <v>45</v>
          </cell>
          <cell r="H1186" t="str">
            <v>ASP</v>
          </cell>
        </row>
        <row r="1187">
          <cell r="C1187" t="str">
            <v>VVPR</v>
          </cell>
          <cell r="D1187">
            <v>9990</v>
          </cell>
          <cell r="E1187">
            <v>3045</v>
          </cell>
          <cell r="F1187">
            <v>148</v>
          </cell>
          <cell r="G1187">
            <v>45</v>
          </cell>
          <cell r="H1187" t="str">
            <v>CON</v>
          </cell>
        </row>
        <row r="1188">
          <cell r="C1188" t="str">
            <v>SKPQ</v>
          </cell>
          <cell r="D1188">
            <v>9987</v>
          </cell>
          <cell r="E1188">
            <v>3044</v>
          </cell>
          <cell r="F1188">
            <v>164</v>
          </cell>
          <cell r="G1188">
            <v>50</v>
          </cell>
          <cell r="H1188" t="str">
            <v>ASP</v>
          </cell>
        </row>
        <row r="1189">
          <cell r="C1189" t="str">
            <v>OIMT</v>
          </cell>
          <cell r="D1189">
            <v>9977</v>
          </cell>
          <cell r="E1189">
            <v>3041</v>
          </cell>
          <cell r="F1189">
            <v>148</v>
          </cell>
          <cell r="G1189">
            <v>45</v>
          </cell>
          <cell r="H1189" t="str">
            <v>ASP</v>
          </cell>
        </row>
        <row r="1190">
          <cell r="C1190" t="str">
            <v>MTPP</v>
          </cell>
          <cell r="D1190">
            <v>9974</v>
          </cell>
          <cell r="E1190">
            <v>3040</v>
          </cell>
          <cell r="F1190">
            <v>141</v>
          </cell>
          <cell r="G1190">
            <v>43</v>
          </cell>
          <cell r="H1190" t="str">
            <v>ASP</v>
          </cell>
        </row>
        <row r="1191">
          <cell r="C1191" t="str">
            <v>OYBA</v>
          </cell>
          <cell r="D1191">
            <v>9962</v>
          </cell>
          <cell r="E1191">
            <v>3036</v>
          </cell>
          <cell r="F1191">
            <v>148</v>
          </cell>
          <cell r="G1191">
            <v>45</v>
          </cell>
          <cell r="H1191" t="str">
            <v>ASP</v>
          </cell>
        </row>
        <row r="1192">
          <cell r="C1192" t="str">
            <v>HE37</v>
          </cell>
          <cell r="D1192">
            <v>9960</v>
          </cell>
          <cell r="E1192">
            <v>3036</v>
          </cell>
          <cell r="F1192">
            <v>160</v>
          </cell>
          <cell r="G1192">
            <v>49</v>
          </cell>
          <cell r="H1192" t="str">
            <v>ASP</v>
          </cell>
        </row>
        <row r="1193">
          <cell r="C1193" t="str">
            <v>SVMG</v>
          </cell>
          <cell r="D1193">
            <v>9958</v>
          </cell>
          <cell r="E1193">
            <v>3035</v>
          </cell>
          <cell r="F1193">
            <v>100</v>
          </cell>
          <cell r="G1193">
            <v>30</v>
          </cell>
          <cell r="H1193" t="str">
            <v>ASP</v>
          </cell>
        </row>
        <row r="1194">
          <cell r="C1194" t="str">
            <v>OPMS</v>
          </cell>
          <cell r="D1194">
            <v>9950</v>
          </cell>
          <cell r="E1194">
            <v>3033</v>
          </cell>
          <cell r="F1194">
            <v>165</v>
          </cell>
          <cell r="G1194">
            <v>50</v>
          </cell>
          <cell r="H1194" t="str">
            <v>ASP</v>
          </cell>
        </row>
        <row r="1195">
          <cell r="C1195" t="str">
            <v>DN57</v>
          </cell>
          <cell r="D1195">
            <v>9947</v>
          </cell>
          <cell r="E1195">
            <v>3032</v>
          </cell>
          <cell r="F1195">
            <v>98</v>
          </cell>
          <cell r="G1195">
            <v>30</v>
          </cell>
          <cell r="H1195" t="str">
            <v>ASP</v>
          </cell>
        </row>
        <row r="1196">
          <cell r="C1196" t="str">
            <v>CYVR</v>
          </cell>
          <cell r="D1196">
            <v>9940</v>
          </cell>
          <cell r="E1196">
            <v>3030</v>
          </cell>
          <cell r="F1196">
            <v>200</v>
          </cell>
          <cell r="G1196">
            <v>61</v>
          </cell>
          <cell r="H1196" t="str">
            <v>CON</v>
          </cell>
        </row>
        <row r="1197">
          <cell r="C1197" t="str">
            <v>DFFD</v>
          </cell>
          <cell r="D1197">
            <v>9934</v>
          </cell>
          <cell r="E1197">
            <v>3028</v>
          </cell>
          <cell r="F1197">
            <v>148</v>
          </cell>
          <cell r="G1197">
            <v>45</v>
          </cell>
          <cell r="H1197" t="str">
            <v>ASP</v>
          </cell>
        </row>
        <row r="1198">
          <cell r="C1198" t="str">
            <v>EHVK</v>
          </cell>
          <cell r="D1198">
            <v>9931</v>
          </cell>
          <cell r="E1198">
            <v>3027</v>
          </cell>
          <cell r="F1198">
            <v>74</v>
          </cell>
          <cell r="G1198">
            <v>23</v>
          </cell>
          <cell r="H1198" t="str">
            <v>ASP</v>
          </cell>
        </row>
        <row r="1199">
          <cell r="C1199" t="str">
            <v>HE14</v>
          </cell>
          <cell r="D1199">
            <v>9930</v>
          </cell>
          <cell r="E1199">
            <v>3027</v>
          </cell>
          <cell r="F1199">
            <v>98</v>
          </cell>
          <cell r="G1199">
            <v>30</v>
          </cell>
          <cell r="H1199" t="str">
            <v>ASP</v>
          </cell>
        </row>
        <row r="1200">
          <cell r="C1200" t="str">
            <v>SVMI</v>
          </cell>
          <cell r="D1200">
            <v>9930</v>
          </cell>
          <cell r="E1200">
            <v>3027</v>
          </cell>
          <cell r="F1200">
            <v>148</v>
          </cell>
          <cell r="G1200">
            <v>45</v>
          </cell>
          <cell r="H1200" t="str">
            <v>ASP</v>
          </cell>
        </row>
        <row r="1201">
          <cell r="C1201" t="str">
            <v>AQ-0002</v>
          </cell>
          <cell r="D1201">
            <v>9927</v>
          </cell>
          <cell r="E1201">
            <v>3026</v>
          </cell>
          <cell r="G1201">
            <v>0</v>
          </cell>
          <cell r="H1201" t="str">
            <v>Blue Ice</v>
          </cell>
        </row>
        <row r="1202">
          <cell r="C1202" t="str">
            <v>HE28</v>
          </cell>
          <cell r="D1202">
            <v>9925</v>
          </cell>
          <cell r="E1202">
            <v>3025</v>
          </cell>
          <cell r="F1202">
            <v>132</v>
          </cell>
          <cell r="G1202">
            <v>40</v>
          </cell>
          <cell r="H1202" t="str">
            <v>ASP</v>
          </cell>
        </row>
        <row r="1203">
          <cell r="C1203" t="str">
            <v>USSS</v>
          </cell>
          <cell r="D1203">
            <v>9925</v>
          </cell>
          <cell r="E1203">
            <v>3025</v>
          </cell>
          <cell r="F1203">
            <v>148</v>
          </cell>
          <cell r="G1203">
            <v>45</v>
          </cell>
          <cell r="H1203" t="str">
            <v>CON</v>
          </cell>
        </row>
        <row r="1204">
          <cell r="C1204" t="str">
            <v>EHVK</v>
          </cell>
          <cell r="D1204">
            <v>9922</v>
          </cell>
          <cell r="E1204">
            <v>3024</v>
          </cell>
          <cell r="F1204">
            <v>148</v>
          </cell>
          <cell r="G1204">
            <v>45</v>
          </cell>
          <cell r="H1204" t="str">
            <v>ASP</v>
          </cell>
        </row>
        <row r="1205">
          <cell r="C1205" t="str">
            <v>SPRU</v>
          </cell>
          <cell r="D1205">
            <v>9920</v>
          </cell>
          <cell r="E1205">
            <v>3024</v>
          </cell>
          <cell r="F1205">
            <v>145</v>
          </cell>
          <cell r="G1205">
            <v>44</v>
          </cell>
          <cell r="H1205" t="str">
            <v>ASP</v>
          </cell>
        </row>
        <row r="1206">
          <cell r="C1206" t="str">
            <v>EDDT</v>
          </cell>
          <cell r="D1206">
            <v>9918</v>
          </cell>
          <cell r="E1206">
            <v>3023</v>
          </cell>
          <cell r="F1206">
            <v>151</v>
          </cell>
          <cell r="G1206">
            <v>46</v>
          </cell>
          <cell r="H1206" t="str">
            <v>ASP</v>
          </cell>
        </row>
        <row r="1207">
          <cell r="C1207" t="str">
            <v>HLNR</v>
          </cell>
          <cell r="D1207">
            <v>9910</v>
          </cell>
          <cell r="E1207">
            <v>3021</v>
          </cell>
          <cell r="F1207">
            <v>148</v>
          </cell>
          <cell r="G1207">
            <v>45</v>
          </cell>
          <cell r="H1207" t="str">
            <v>ASP</v>
          </cell>
        </row>
        <row r="1208">
          <cell r="C1208" t="str">
            <v>SPSO</v>
          </cell>
          <cell r="D1208">
            <v>9908</v>
          </cell>
          <cell r="E1208">
            <v>3020</v>
          </cell>
          <cell r="F1208">
            <v>148</v>
          </cell>
          <cell r="G1208">
            <v>45</v>
          </cell>
          <cell r="H1208" t="str">
            <v>ASP</v>
          </cell>
        </row>
        <row r="1209">
          <cell r="C1209" t="str">
            <v>HEAR</v>
          </cell>
          <cell r="D1209">
            <v>9905</v>
          </cell>
          <cell r="E1209">
            <v>3019</v>
          </cell>
          <cell r="F1209">
            <v>148</v>
          </cell>
          <cell r="G1209">
            <v>45</v>
          </cell>
          <cell r="H1209" t="str">
            <v>ASP</v>
          </cell>
        </row>
        <row r="1210">
          <cell r="C1210" t="str">
            <v>HEAT</v>
          </cell>
          <cell r="D1210">
            <v>9905</v>
          </cell>
          <cell r="E1210">
            <v>3019</v>
          </cell>
          <cell r="F1210">
            <v>148</v>
          </cell>
          <cell r="G1210">
            <v>45</v>
          </cell>
          <cell r="H1210" t="str">
            <v>ASP</v>
          </cell>
        </row>
        <row r="1211">
          <cell r="C1211" t="str">
            <v>KLUF</v>
          </cell>
          <cell r="D1211">
            <v>9904</v>
          </cell>
          <cell r="E1211">
            <v>3019</v>
          </cell>
          <cell r="F1211">
            <v>150</v>
          </cell>
          <cell r="G1211">
            <v>46</v>
          </cell>
          <cell r="H1211" t="str">
            <v>CON</v>
          </cell>
        </row>
        <row r="1212">
          <cell r="C1212" t="str">
            <v>MUSC</v>
          </cell>
          <cell r="D1212">
            <v>9898</v>
          </cell>
          <cell r="E1212">
            <v>3017</v>
          </cell>
          <cell r="F1212">
            <v>148</v>
          </cell>
          <cell r="G1212">
            <v>45</v>
          </cell>
          <cell r="H1212" t="str">
            <v>ASP</v>
          </cell>
        </row>
        <row r="1213">
          <cell r="C1213" t="str">
            <v>HLGN</v>
          </cell>
          <cell r="D1213">
            <v>9895</v>
          </cell>
          <cell r="E1213">
            <v>3016</v>
          </cell>
          <cell r="F1213">
            <v>150</v>
          </cell>
          <cell r="G1213">
            <v>46</v>
          </cell>
          <cell r="H1213" t="str">
            <v>ASP</v>
          </cell>
        </row>
        <row r="1214">
          <cell r="C1214" t="str">
            <v>LGLM</v>
          </cell>
          <cell r="D1214">
            <v>9895</v>
          </cell>
          <cell r="E1214">
            <v>3016</v>
          </cell>
          <cell r="F1214">
            <v>148</v>
          </cell>
          <cell r="G1214">
            <v>45</v>
          </cell>
          <cell r="H1214" t="str">
            <v>ASP</v>
          </cell>
        </row>
        <row r="1215">
          <cell r="C1215" t="str">
            <v>HE38</v>
          </cell>
          <cell r="D1215">
            <v>9886</v>
          </cell>
          <cell r="E1215">
            <v>3013</v>
          </cell>
          <cell r="F1215">
            <v>120</v>
          </cell>
          <cell r="G1215">
            <v>37</v>
          </cell>
          <cell r="H1215" t="str">
            <v>ASP</v>
          </cell>
        </row>
        <row r="1216">
          <cell r="C1216" t="str">
            <v>HE38</v>
          </cell>
          <cell r="D1216">
            <v>9886</v>
          </cell>
          <cell r="E1216">
            <v>3013</v>
          </cell>
          <cell r="F1216">
            <v>105</v>
          </cell>
          <cell r="G1216">
            <v>32</v>
          </cell>
          <cell r="H1216" t="str">
            <v>ASP</v>
          </cell>
        </row>
        <row r="1217">
          <cell r="C1217" t="str">
            <v>LFLC</v>
          </cell>
          <cell r="D1217">
            <v>9885</v>
          </cell>
          <cell r="E1217">
            <v>3013</v>
          </cell>
          <cell r="F1217">
            <v>148</v>
          </cell>
          <cell r="G1217">
            <v>45</v>
          </cell>
          <cell r="H1217" t="str">
            <v>ASP</v>
          </cell>
        </row>
        <row r="1218">
          <cell r="C1218" t="str">
            <v>HE40</v>
          </cell>
          <cell r="D1218">
            <v>9882</v>
          </cell>
          <cell r="E1218">
            <v>3012</v>
          </cell>
          <cell r="F1218">
            <v>130</v>
          </cell>
          <cell r="G1218">
            <v>40</v>
          </cell>
          <cell r="H1218" t="str">
            <v>ASP</v>
          </cell>
        </row>
        <row r="1219">
          <cell r="C1219" t="str">
            <v>HE40</v>
          </cell>
          <cell r="D1219">
            <v>9882</v>
          </cell>
          <cell r="E1219">
            <v>3012</v>
          </cell>
          <cell r="F1219">
            <v>130</v>
          </cell>
          <cell r="G1219">
            <v>40</v>
          </cell>
          <cell r="H1219" t="str">
            <v>ASP</v>
          </cell>
        </row>
        <row r="1220">
          <cell r="C1220" t="str">
            <v>MROC</v>
          </cell>
          <cell r="D1220">
            <v>9882</v>
          </cell>
          <cell r="E1220">
            <v>3012</v>
          </cell>
          <cell r="F1220">
            <v>151</v>
          </cell>
          <cell r="G1220">
            <v>46</v>
          </cell>
          <cell r="H1220" t="str">
            <v>ASP</v>
          </cell>
        </row>
        <row r="1221">
          <cell r="C1221" t="str">
            <v>HSNN</v>
          </cell>
          <cell r="D1221">
            <v>9880</v>
          </cell>
          <cell r="E1221">
            <v>3011</v>
          </cell>
          <cell r="F1221">
            <v>148</v>
          </cell>
          <cell r="G1221">
            <v>45</v>
          </cell>
          <cell r="H1221" t="str">
            <v>ASP</v>
          </cell>
        </row>
        <row r="1222">
          <cell r="C1222" t="str">
            <v>GQNN</v>
          </cell>
          <cell r="D1222">
            <v>9876</v>
          </cell>
          <cell r="E1222">
            <v>3010</v>
          </cell>
          <cell r="F1222">
            <v>148</v>
          </cell>
          <cell r="G1222">
            <v>45</v>
          </cell>
          <cell r="H1222" t="str">
            <v>ASP</v>
          </cell>
        </row>
        <row r="1223">
          <cell r="C1223" t="str">
            <v>LLRM</v>
          </cell>
          <cell r="D1223">
            <v>9876</v>
          </cell>
          <cell r="E1223">
            <v>3010</v>
          </cell>
          <cell r="F1223">
            <v>148</v>
          </cell>
          <cell r="G1223">
            <v>45</v>
          </cell>
          <cell r="H1223" t="str">
            <v>ASP</v>
          </cell>
        </row>
        <row r="1224">
          <cell r="C1224" t="str">
            <v>LGAG</v>
          </cell>
          <cell r="D1224">
            <v>9875</v>
          </cell>
          <cell r="E1224">
            <v>3010</v>
          </cell>
          <cell r="F1224">
            <v>98</v>
          </cell>
          <cell r="G1224">
            <v>30</v>
          </cell>
          <cell r="H1224" t="str">
            <v>ASP</v>
          </cell>
        </row>
        <row r="1225">
          <cell r="C1225" t="str">
            <v>LHBP</v>
          </cell>
          <cell r="D1225">
            <v>9875</v>
          </cell>
          <cell r="E1225">
            <v>3010</v>
          </cell>
          <cell r="F1225">
            <v>149</v>
          </cell>
          <cell r="G1225">
            <v>45</v>
          </cell>
          <cell r="H1225" t="str">
            <v>CON</v>
          </cell>
        </row>
        <row r="1226">
          <cell r="C1226" t="str">
            <v>MHLC</v>
          </cell>
          <cell r="D1226">
            <v>9875</v>
          </cell>
          <cell r="E1226">
            <v>3010</v>
          </cell>
          <cell r="F1226">
            <v>147</v>
          </cell>
          <cell r="G1226">
            <v>45</v>
          </cell>
          <cell r="H1226" t="str">
            <v>ASP</v>
          </cell>
        </row>
        <row r="1227">
          <cell r="C1227" t="str">
            <v>UUDL</v>
          </cell>
          <cell r="D1227">
            <v>9870</v>
          </cell>
          <cell r="E1227">
            <v>3008</v>
          </cell>
          <cell r="F1227">
            <v>135</v>
          </cell>
          <cell r="G1227">
            <v>41</v>
          </cell>
          <cell r="H1227" t="str">
            <v>ASP</v>
          </cell>
        </row>
        <row r="1228">
          <cell r="C1228" t="str">
            <v>MUCL</v>
          </cell>
          <cell r="D1228">
            <v>9869</v>
          </cell>
          <cell r="E1228">
            <v>3008</v>
          </cell>
          <cell r="F1228">
            <v>148</v>
          </cell>
          <cell r="G1228">
            <v>45</v>
          </cell>
          <cell r="H1228" t="str">
            <v>ASP</v>
          </cell>
        </row>
        <row r="1229">
          <cell r="C1229" t="str">
            <v>OS60</v>
          </cell>
          <cell r="D1229">
            <v>9868</v>
          </cell>
          <cell r="E1229">
            <v>3008</v>
          </cell>
          <cell r="F1229">
            <v>98</v>
          </cell>
          <cell r="G1229">
            <v>30</v>
          </cell>
          <cell r="H1229" t="str">
            <v>ASP</v>
          </cell>
        </row>
        <row r="1230">
          <cell r="C1230" t="str">
            <v>OS60</v>
          </cell>
          <cell r="D1230">
            <v>9868</v>
          </cell>
          <cell r="E1230">
            <v>3008</v>
          </cell>
          <cell r="F1230">
            <v>150</v>
          </cell>
          <cell r="G1230">
            <v>46</v>
          </cell>
          <cell r="H1230" t="str">
            <v>ASP</v>
          </cell>
        </row>
        <row r="1231">
          <cell r="C1231" t="str">
            <v>MMSP</v>
          </cell>
          <cell r="D1231">
            <v>9867</v>
          </cell>
          <cell r="E1231">
            <v>3007</v>
          </cell>
          <cell r="F1231">
            <v>148</v>
          </cell>
          <cell r="G1231">
            <v>45</v>
          </cell>
          <cell r="H1231" t="str">
            <v>ASP</v>
          </cell>
        </row>
        <row r="1232">
          <cell r="C1232" t="str">
            <v>HLGN</v>
          </cell>
          <cell r="D1232">
            <v>9865</v>
          </cell>
          <cell r="E1232">
            <v>3007</v>
          </cell>
          <cell r="F1232">
            <v>150</v>
          </cell>
          <cell r="G1232">
            <v>46</v>
          </cell>
          <cell r="H1232" t="str">
            <v>ASP</v>
          </cell>
        </row>
        <row r="1233">
          <cell r="C1233" t="str">
            <v>LTBG</v>
          </cell>
          <cell r="D1233">
            <v>9865</v>
          </cell>
          <cell r="E1233">
            <v>3007</v>
          </cell>
          <cell r="F1233">
            <v>147</v>
          </cell>
          <cell r="G1233">
            <v>45</v>
          </cell>
          <cell r="H1233" t="str">
            <v>ASP</v>
          </cell>
        </row>
        <row r="1234">
          <cell r="C1234" t="str">
            <v>RCBS</v>
          </cell>
          <cell r="D1234">
            <v>9865</v>
          </cell>
          <cell r="E1234">
            <v>3007</v>
          </cell>
          <cell r="F1234">
            <v>148</v>
          </cell>
          <cell r="G1234">
            <v>45</v>
          </cell>
          <cell r="H1234" t="str">
            <v>ASP</v>
          </cell>
        </row>
        <row r="1235">
          <cell r="C1235" t="str">
            <v>SBRF</v>
          </cell>
          <cell r="D1235">
            <v>9865</v>
          </cell>
          <cell r="E1235">
            <v>3007</v>
          </cell>
          <cell r="F1235">
            <v>148</v>
          </cell>
          <cell r="G1235">
            <v>45</v>
          </cell>
          <cell r="H1235" t="str">
            <v>ASP</v>
          </cell>
        </row>
        <row r="1236">
          <cell r="C1236" t="str">
            <v>HE18</v>
          </cell>
          <cell r="D1236">
            <v>9864</v>
          </cell>
          <cell r="E1236">
            <v>3007</v>
          </cell>
          <cell r="F1236">
            <v>131</v>
          </cell>
          <cell r="G1236">
            <v>40</v>
          </cell>
          <cell r="H1236" t="str">
            <v>ASP</v>
          </cell>
        </row>
        <row r="1237">
          <cell r="C1237" t="str">
            <v>EKSP</v>
          </cell>
          <cell r="D1237">
            <v>9863</v>
          </cell>
          <cell r="E1237">
            <v>3006</v>
          </cell>
          <cell r="F1237">
            <v>150</v>
          </cell>
          <cell r="G1237">
            <v>46</v>
          </cell>
          <cell r="H1237" t="str">
            <v>PEM</v>
          </cell>
        </row>
        <row r="1238">
          <cell r="C1238" t="str">
            <v>HE17</v>
          </cell>
          <cell r="D1238">
            <v>9863</v>
          </cell>
          <cell r="E1238">
            <v>3006</v>
          </cell>
          <cell r="F1238">
            <v>131</v>
          </cell>
          <cell r="G1238">
            <v>40</v>
          </cell>
          <cell r="H1238" t="str">
            <v>ASP</v>
          </cell>
        </row>
        <row r="1239">
          <cell r="C1239" t="str">
            <v>MNFC</v>
          </cell>
          <cell r="D1239">
            <v>9862</v>
          </cell>
          <cell r="E1239">
            <v>3006</v>
          </cell>
          <cell r="F1239">
            <v>148</v>
          </cell>
          <cell r="G1239">
            <v>45</v>
          </cell>
          <cell r="H1239" t="str">
            <v>CON</v>
          </cell>
        </row>
        <row r="1240">
          <cell r="C1240" t="str">
            <v>LPPS</v>
          </cell>
          <cell r="D1240">
            <v>9861</v>
          </cell>
          <cell r="E1240">
            <v>3006</v>
          </cell>
          <cell r="F1240">
            <v>148</v>
          </cell>
          <cell r="G1240">
            <v>45</v>
          </cell>
          <cell r="H1240" t="str">
            <v>CON</v>
          </cell>
        </row>
        <row r="1241">
          <cell r="C1241" t="str">
            <v>OESL</v>
          </cell>
          <cell r="D1241">
            <v>9860</v>
          </cell>
          <cell r="E1241">
            <v>3005</v>
          </cell>
          <cell r="F1241">
            <v>148</v>
          </cell>
          <cell r="G1241">
            <v>45</v>
          </cell>
          <cell r="H1241" t="str">
            <v>BIT</v>
          </cell>
        </row>
        <row r="1242">
          <cell r="C1242" t="str">
            <v>SBSV</v>
          </cell>
          <cell r="D1242">
            <v>9859</v>
          </cell>
          <cell r="E1242">
            <v>3005</v>
          </cell>
          <cell r="F1242">
            <v>148</v>
          </cell>
          <cell r="G1242">
            <v>45</v>
          </cell>
          <cell r="H1242" t="str">
            <v>ASP</v>
          </cell>
        </row>
        <row r="1243">
          <cell r="C1243" t="str">
            <v>HE39</v>
          </cell>
          <cell r="D1243">
            <v>9857</v>
          </cell>
          <cell r="E1243">
            <v>3004</v>
          </cell>
          <cell r="F1243">
            <v>130</v>
          </cell>
          <cell r="G1243">
            <v>40</v>
          </cell>
          <cell r="H1243" t="str">
            <v>ASP</v>
          </cell>
        </row>
        <row r="1244">
          <cell r="C1244" t="str">
            <v>GQPA</v>
          </cell>
          <cell r="D1244">
            <v>9855</v>
          </cell>
          <cell r="E1244">
            <v>3004</v>
          </cell>
          <cell r="F1244">
            <v>98</v>
          </cell>
          <cell r="G1244">
            <v>30</v>
          </cell>
          <cell r="H1244" t="str">
            <v>ASP</v>
          </cell>
        </row>
        <row r="1245">
          <cell r="C1245" t="str">
            <v>HE39</v>
          </cell>
          <cell r="D1245">
            <v>9855</v>
          </cell>
          <cell r="E1245">
            <v>3004</v>
          </cell>
          <cell r="F1245">
            <v>131</v>
          </cell>
          <cell r="G1245">
            <v>40</v>
          </cell>
          <cell r="H1245" t="str">
            <v>ASP</v>
          </cell>
        </row>
        <row r="1246">
          <cell r="C1246" t="str">
            <v>HE41</v>
          </cell>
          <cell r="D1246">
            <v>9855</v>
          </cell>
          <cell r="E1246">
            <v>3004</v>
          </cell>
          <cell r="F1246">
            <v>98</v>
          </cell>
          <cell r="G1246">
            <v>30</v>
          </cell>
          <cell r="H1246" t="str">
            <v>ASP</v>
          </cell>
        </row>
        <row r="1247">
          <cell r="C1247" t="str">
            <v>OJAQ</v>
          </cell>
          <cell r="D1247">
            <v>9855</v>
          </cell>
          <cell r="E1247">
            <v>3004</v>
          </cell>
          <cell r="F1247">
            <v>148</v>
          </cell>
          <cell r="G1247">
            <v>45</v>
          </cell>
          <cell r="H1247" t="str">
            <v>ASP</v>
          </cell>
        </row>
        <row r="1248">
          <cell r="C1248" t="str">
            <v>TM-UT52</v>
          </cell>
          <cell r="D1248">
            <v>9855</v>
          </cell>
          <cell r="E1248">
            <v>3004</v>
          </cell>
          <cell r="F1248">
            <v>148</v>
          </cell>
          <cell r="G1248">
            <v>45</v>
          </cell>
          <cell r="H1248" t="str">
            <v>CON</v>
          </cell>
        </row>
        <row r="1249">
          <cell r="C1249" t="str">
            <v>HE41</v>
          </cell>
          <cell r="D1249">
            <v>9853</v>
          </cell>
          <cell r="E1249">
            <v>3003</v>
          </cell>
          <cell r="F1249">
            <v>136</v>
          </cell>
          <cell r="G1249">
            <v>41</v>
          </cell>
          <cell r="H1249" t="str">
            <v>ASP</v>
          </cell>
        </row>
        <row r="1250">
          <cell r="C1250" t="str">
            <v>USTR</v>
          </cell>
          <cell r="D1250">
            <v>9852</v>
          </cell>
          <cell r="E1250">
            <v>3003</v>
          </cell>
          <cell r="F1250">
            <v>148</v>
          </cell>
          <cell r="G1250">
            <v>45</v>
          </cell>
          <cell r="H1250" t="str">
            <v>PEM</v>
          </cell>
        </row>
        <row r="1251">
          <cell r="C1251" t="str">
            <v>FBTP</v>
          </cell>
          <cell r="D1251">
            <v>9850</v>
          </cell>
          <cell r="E1251">
            <v>3002</v>
          </cell>
          <cell r="F1251">
            <v>148</v>
          </cell>
          <cell r="G1251">
            <v>45</v>
          </cell>
          <cell r="H1251" t="str">
            <v>ASP</v>
          </cell>
        </row>
        <row r="1252">
          <cell r="C1252" t="str">
            <v>GMMA</v>
          </cell>
          <cell r="D1252">
            <v>9850</v>
          </cell>
          <cell r="E1252">
            <v>3002</v>
          </cell>
          <cell r="F1252">
            <v>100</v>
          </cell>
          <cell r="G1252">
            <v>30</v>
          </cell>
          <cell r="H1252" t="str">
            <v>ASP</v>
          </cell>
        </row>
        <row r="1253">
          <cell r="C1253" t="str">
            <v>OS65</v>
          </cell>
          <cell r="D1253">
            <v>9850</v>
          </cell>
          <cell r="E1253">
            <v>3002</v>
          </cell>
          <cell r="F1253">
            <v>148</v>
          </cell>
          <cell r="G1253">
            <v>45</v>
          </cell>
          <cell r="H1253" t="str">
            <v>ASP</v>
          </cell>
        </row>
        <row r="1254">
          <cell r="C1254" t="str">
            <v>EFRO</v>
          </cell>
          <cell r="D1254">
            <v>9849</v>
          </cell>
          <cell r="E1254">
            <v>3002</v>
          </cell>
          <cell r="F1254">
            <v>197</v>
          </cell>
          <cell r="G1254">
            <v>60</v>
          </cell>
          <cell r="H1254" t="str">
            <v>ASP</v>
          </cell>
        </row>
        <row r="1255">
          <cell r="C1255" t="str">
            <v>LGSY</v>
          </cell>
          <cell r="D1255">
            <v>9849</v>
          </cell>
          <cell r="E1255">
            <v>3002</v>
          </cell>
          <cell r="F1255">
            <v>98</v>
          </cell>
          <cell r="G1255">
            <v>30</v>
          </cell>
          <cell r="H1255" t="str">
            <v>ASP</v>
          </cell>
        </row>
        <row r="1256">
          <cell r="C1256" t="str">
            <v>OIZB</v>
          </cell>
          <cell r="D1256">
            <v>9848</v>
          </cell>
          <cell r="E1256">
            <v>3002</v>
          </cell>
          <cell r="F1256">
            <v>148</v>
          </cell>
          <cell r="G1256">
            <v>45</v>
          </cell>
          <cell r="H1256" t="str">
            <v>ASP</v>
          </cell>
        </row>
        <row r="1257">
          <cell r="C1257" t="str">
            <v>TR-0025</v>
          </cell>
          <cell r="D1257">
            <v>9848</v>
          </cell>
          <cell r="E1257">
            <v>3002</v>
          </cell>
          <cell r="F1257">
            <v>148</v>
          </cell>
          <cell r="G1257">
            <v>45</v>
          </cell>
          <cell r="H1257" t="str">
            <v>CON</v>
          </cell>
        </row>
        <row r="1258">
          <cell r="C1258" t="str">
            <v>VTUU</v>
          </cell>
          <cell r="D1258">
            <v>9848</v>
          </cell>
          <cell r="E1258">
            <v>3002</v>
          </cell>
          <cell r="F1258">
            <v>148</v>
          </cell>
          <cell r="G1258">
            <v>45</v>
          </cell>
          <cell r="H1258" t="str">
            <v>ASP</v>
          </cell>
        </row>
        <row r="1259">
          <cell r="C1259" t="str">
            <v>DXXX</v>
          </cell>
          <cell r="D1259">
            <v>9847</v>
          </cell>
          <cell r="E1259">
            <v>3001</v>
          </cell>
          <cell r="F1259">
            <v>148</v>
          </cell>
          <cell r="G1259">
            <v>45</v>
          </cell>
          <cell r="H1259" t="str">
            <v>ASP</v>
          </cell>
        </row>
        <row r="1260">
          <cell r="C1260" t="str">
            <v>DNMA</v>
          </cell>
          <cell r="D1260">
            <v>9846</v>
          </cell>
          <cell r="E1260">
            <v>3001</v>
          </cell>
          <cell r="F1260">
            <v>197</v>
          </cell>
          <cell r="G1260">
            <v>60</v>
          </cell>
          <cell r="H1260" t="str">
            <v>ASP</v>
          </cell>
        </row>
        <row r="1261">
          <cell r="C1261" t="str">
            <v>DNPO</v>
          </cell>
          <cell r="D1261">
            <v>9846</v>
          </cell>
          <cell r="E1261">
            <v>3001</v>
          </cell>
          <cell r="F1261">
            <v>197</v>
          </cell>
          <cell r="G1261">
            <v>60</v>
          </cell>
          <cell r="H1261" t="str">
            <v>ASP</v>
          </cell>
        </row>
        <row r="1262">
          <cell r="C1262" t="str">
            <v>LIBV</v>
          </cell>
          <cell r="D1262">
            <v>9846</v>
          </cell>
          <cell r="E1262">
            <v>3001</v>
          </cell>
          <cell r="F1262">
            <v>148</v>
          </cell>
          <cell r="G1262">
            <v>45</v>
          </cell>
          <cell r="H1262" t="str">
            <v>ASP</v>
          </cell>
        </row>
        <row r="1263">
          <cell r="C1263" t="str">
            <v>OYRN</v>
          </cell>
          <cell r="D1263">
            <v>9846</v>
          </cell>
          <cell r="E1263">
            <v>3001</v>
          </cell>
          <cell r="F1263">
            <v>148</v>
          </cell>
          <cell r="G1263">
            <v>45</v>
          </cell>
          <cell r="H1263" t="str">
            <v>ASP</v>
          </cell>
        </row>
        <row r="1264">
          <cell r="C1264" t="str">
            <v>RJSA</v>
          </cell>
          <cell r="D1264">
            <v>9846</v>
          </cell>
          <cell r="E1264">
            <v>3001</v>
          </cell>
          <cell r="F1264">
            <v>200</v>
          </cell>
          <cell r="G1264">
            <v>61</v>
          </cell>
          <cell r="H1264" t="str">
            <v>ASP</v>
          </cell>
        </row>
        <row r="1265">
          <cell r="C1265" t="str">
            <v>UWWW</v>
          </cell>
          <cell r="D1265">
            <v>9846</v>
          </cell>
          <cell r="E1265">
            <v>3001</v>
          </cell>
          <cell r="F1265">
            <v>148</v>
          </cell>
          <cell r="G1265">
            <v>45</v>
          </cell>
          <cell r="H1265" t="str">
            <v>CON</v>
          </cell>
        </row>
        <row r="1266">
          <cell r="C1266" t="str">
            <v>DNJO</v>
          </cell>
          <cell r="D1266">
            <v>9845</v>
          </cell>
          <cell r="E1266">
            <v>3001</v>
          </cell>
          <cell r="F1266">
            <v>148</v>
          </cell>
          <cell r="G1266">
            <v>45</v>
          </cell>
          <cell r="H1266" t="str">
            <v>ASP</v>
          </cell>
        </row>
        <row r="1267">
          <cell r="C1267" t="str">
            <v>DTTB</v>
          </cell>
          <cell r="D1267">
            <v>9845</v>
          </cell>
          <cell r="E1267">
            <v>3001</v>
          </cell>
          <cell r="F1267">
            <v>166</v>
          </cell>
          <cell r="G1267">
            <v>51</v>
          </cell>
          <cell r="H1267" t="str">
            <v>PEM</v>
          </cell>
        </row>
        <row r="1268">
          <cell r="C1268" t="str">
            <v>UEST</v>
          </cell>
          <cell r="D1268">
            <v>9845</v>
          </cell>
          <cell r="E1268">
            <v>3001</v>
          </cell>
          <cell r="F1268">
            <v>194</v>
          </cell>
          <cell r="G1268">
            <v>59</v>
          </cell>
          <cell r="H1268" t="str">
            <v>CON</v>
          </cell>
        </row>
        <row r="1269">
          <cell r="C1269" t="str">
            <v>UT1Q</v>
          </cell>
          <cell r="D1269">
            <v>9845</v>
          </cell>
          <cell r="E1269">
            <v>3001</v>
          </cell>
          <cell r="F1269">
            <v>150</v>
          </cell>
          <cell r="G1269">
            <v>46</v>
          </cell>
          <cell r="H1269" t="str">
            <v>ASP</v>
          </cell>
        </row>
        <row r="1270">
          <cell r="C1270" t="str">
            <v>DNSO</v>
          </cell>
          <cell r="D1270">
            <v>9844</v>
          </cell>
          <cell r="E1270">
            <v>3000</v>
          </cell>
          <cell r="F1270">
            <v>197</v>
          </cell>
          <cell r="G1270">
            <v>60</v>
          </cell>
          <cell r="H1270" t="str">
            <v>ASP</v>
          </cell>
        </row>
        <row r="1271">
          <cell r="C1271" t="str">
            <v>FOOL</v>
          </cell>
          <cell r="D1271">
            <v>9844</v>
          </cell>
          <cell r="E1271">
            <v>3000</v>
          </cell>
          <cell r="F1271">
            <v>148</v>
          </cell>
          <cell r="G1271">
            <v>45</v>
          </cell>
          <cell r="H1271" t="str">
            <v>ASP</v>
          </cell>
        </row>
        <row r="1272">
          <cell r="C1272" t="str">
            <v>LGKV</v>
          </cell>
          <cell r="D1272">
            <v>9844</v>
          </cell>
          <cell r="E1272">
            <v>3000</v>
          </cell>
          <cell r="F1272">
            <v>148</v>
          </cell>
          <cell r="G1272">
            <v>45</v>
          </cell>
          <cell r="H1272" t="str">
            <v>ASP</v>
          </cell>
        </row>
        <row r="1273">
          <cell r="C1273" t="str">
            <v>LTBU</v>
          </cell>
          <cell r="D1273">
            <v>9844</v>
          </cell>
          <cell r="E1273">
            <v>3000</v>
          </cell>
          <cell r="F1273">
            <v>148</v>
          </cell>
          <cell r="G1273">
            <v>45</v>
          </cell>
          <cell r="H1273" t="str">
            <v>CON</v>
          </cell>
        </row>
        <row r="1274">
          <cell r="C1274" t="str">
            <v>LTFA</v>
          </cell>
          <cell r="D1274">
            <v>9844</v>
          </cell>
          <cell r="E1274">
            <v>3000</v>
          </cell>
          <cell r="F1274">
            <v>148</v>
          </cell>
          <cell r="G1274">
            <v>45</v>
          </cell>
          <cell r="H1274" t="str">
            <v>ASP</v>
          </cell>
        </row>
        <row r="1275">
          <cell r="C1275" t="str">
            <v>OIZC</v>
          </cell>
          <cell r="D1275">
            <v>9844</v>
          </cell>
          <cell r="E1275">
            <v>3000</v>
          </cell>
          <cell r="F1275">
            <v>150</v>
          </cell>
          <cell r="G1275">
            <v>46</v>
          </cell>
          <cell r="H1275" t="str">
            <v>ASP</v>
          </cell>
        </row>
        <row r="1276">
          <cell r="C1276" t="str">
            <v>UA36</v>
          </cell>
          <cell r="D1276">
            <v>9844</v>
          </cell>
          <cell r="E1276">
            <v>3000</v>
          </cell>
          <cell r="F1276">
            <v>148</v>
          </cell>
          <cell r="G1276">
            <v>45</v>
          </cell>
          <cell r="H1276" t="str">
            <v>CON</v>
          </cell>
        </row>
        <row r="1277">
          <cell r="C1277" t="str">
            <v>DA11</v>
          </cell>
          <cell r="D1277">
            <v>9843</v>
          </cell>
          <cell r="E1277">
            <v>3000</v>
          </cell>
          <cell r="F1277">
            <v>148</v>
          </cell>
          <cell r="G1277">
            <v>45</v>
          </cell>
          <cell r="H1277" t="str">
            <v>ASP</v>
          </cell>
        </row>
        <row r="1278">
          <cell r="C1278" t="str">
            <v>DAAJ</v>
          </cell>
          <cell r="D1278">
            <v>9843</v>
          </cell>
          <cell r="E1278">
            <v>3000</v>
          </cell>
          <cell r="F1278">
            <v>148</v>
          </cell>
          <cell r="G1278">
            <v>45</v>
          </cell>
          <cell r="H1278" t="str">
            <v>ASP</v>
          </cell>
        </row>
        <row r="1279">
          <cell r="C1279" t="str">
            <v>DAAP</v>
          </cell>
          <cell r="D1279">
            <v>9843</v>
          </cell>
          <cell r="E1279">
            <v>3000</v>
          </cell>
          <cell r="F1279">
            <v>148</v>
          </cell>
          <cell r="G1279">
            <v>45</v>
          </cell>
          <cell r="H1279" t="str">
            <v>ASP</v>
          </cell>
        </row>
        <row r="1280">
          <cell r="C1280" t="str">
            <v>DABB</v>
          </cell>
          <cell r="D1280">
            <v>9843</v>
          </cell>
          <cell r="E1280">
            <v>3000</v>
          </cell>
          <cell r="F1280">
            <v>148</v>
          </cell>
          <cell r="G1280">
            <v>45</v>
          </cell>
          <cell r="H1280" t="str">
            <v>ASP</v>
          </cell>
        </row>
        <row r="1281">
          <cell r="C1281" t="str">
            <v>DABC</v>
          </cell>
          <cell r="D1281">
            <v>9843</v>
          </cell>
          <cell r="E1281">
            <v>3000</v>
          </cell>
          <cell r="F1281">
            <v>148</v>
          </cell>
          <cell r="G1281">
            <v>45</v>
          </cell>
          <cell r="H1281" t="str">
            <v>ASP</v>
          </cell>
        </row>
        <row r="1282">
          <cell r="C1282" t="str">
            <v>DABS</v>
          </cell>
          <cell r="D1282">
            <v>9843</v>
          </cell>
          <cell r="E1282">
            <v>3000</v>
          </cell>
          <cell r="F1282">
            <v>148</v>
          </cell>
          <cell r="G1282">
            <v>45</v>
          </cell>
          <cell r="H1282" t="str">
            <v>ASP</v>
          </cell>
        </row>
        <row r="1283">
          <cell r="C1283" t="str">
            <v>DABT</v>
          </cell>
          <cell r="D1283">
            <v>9843</v>
          </cell>
          <cell r="E1283">
            <v>3000</v>
          </cell>
          <cell r="F1283">
            <v>148</v>
          </cell>
          <cell r="G1283">
            <v>45</v>
          </cell>
          <cell r="H1283" t="str">
            <v>ASP</v>
          </cell>
        </row>
        <row r="1284">
          <cell r="C1284" t="str">
            <v>DAOB</v>
          </cell>
          <cell r="D1284">
            <v>9843</v>
          </cell>
          <cell r="E1284">
            <v>3000</v>
          </cell>
          <cell r="F1284">
            <v>148</v>
          </cell>
          <cell r="G1284">
            <v>45</v>
          </cell>
          <cell r="H1284" t="str">
            <v>ASP</v>
          </cell>
        </row>
        <row r="1285">
          <cell r="C1285" t="str">
            <v>DAOY</v>
          </cell>
          <cell r="D1285">
            <v>9843</v>
          </cell>
          <cell r="E1285">
            <v>3000</v>
          </cell>
          <cell r="F1285">
            <v>148</v>
          </cell>
          <cell r="G1285">
            <v>45</v>
          </cell>
          <cell r="H1285" t="str">
            <v>ASP</v>
          </cell>
        </row>
        <row r="1286">
          <cell r="C1286" t="str">
            <v>DAUA</v>
          </cell>
          <cell r="D1286">
            <v>9843</v>
          </cell>
          <cell r="E1286">
            <v>3000</v>
          </cell>
          <cell r="F1286">
            <v>148</v>
          </cell>
          <cell r="G1286">
            <v>45</v>
          </cell>
          <cell r="H1286" t="str">
            <v>ASP</v>
          </cell>
        </row>
        <row r="1287">
          <cell r="C1287" t="str">
            <v>DAUE</v>
          </cell>
          <cell r="D1287">
            <v>9843</v>
          </cell>
          <cell r="E1287">
            <v>3000</v>
          </cell>
          <cell r="F1287">
            <v>148</v>
          </cell>
          <cell r="G1287">
            <v>45</v>
          </cell>
          <cell r="H1287" t="str">
            <v>ASP</v>
          </cell>
        </row>
        <row r="1288">
          <cell r="C1288" t="str">
            <v>DAUH</v>
          </cell>
          <cell r="D1288">
            <v>9843</v>
          </cell>
          <cell r="E1288">
            <v>3000</v>
          </cell>
          <cell r="F1288">
            <v>148</v>
          </cell>
          <cell r="G1288">
            <v>45</v>
          </cell>
          <cell r="H1288" t="str">
            <v>ASP</v>
          </cell>
        </row>
        <row r="1289">
          <cell r="C1289" t="str">
            <v>DAUI</v>
          </cell>
          <cell r="D1289">
            <v>9843</v>
          </cell>
          <cell r="E1289">
            <v>3000</v>
          </cell>
          <cell r="F1289">
            <v>148</v>
          </cell>
          <cell r="G1289">
            <v>45</v>
          </cell>
          <cell r="H1289" t="str">
            <v>ASP</v>
          </cell>
        </row>
        <row r="1290">
          <cell r="C1290" t="str">
            <v>DAUK</v>
          </cell>
          <cell r="D1290">
            <v>9843</v>
          </cell>
          <cell r="E1290">
            <v>3000</v>
          </cell>
          <cell r="F1290">
            <v>148</v>
          </cell>
          <cell r="G1290">
            <v>45</v>
          </cell>
          <cell r="H1290" t="str">
            <v>ASP</v>
          </cell>
        </row>
        <row r="1291">
          <cell r="C1291" t="str">
            <v>DAUO</v>
          </cell>
          <cell r="D1291">
            <v>9843</v>
          </cell>
          <cell r="E1291">
            <v>3000</v>
          </cell>
          <cell r="F1291">
            <v>148</v>
          </cell>
          <cell r="G1291">
            <v>45</v>
          </cell>
          <cell r="H1291" t="str">
            <v>ASP</v>
          </cell>
        </row>
        <row r="1292">
          <cell r="C1292" t="str">
            <v>DAUT</v>
          </cell>
          <cell r="D1292">
            <v>9843</v>
          </cell>
          <cell r="E1292">
            <v>3000</v>
          </cell>
          <cell r="F1292">
            <v>148</v>
          </cell>
          <cell r="G1292">
            <v>45</v>
          </cell>
          <cell r="H1292" t="str">
            <v>ASP</v>
          </cell>
        </row>
        <row r="1293">
          <cell r="C1293" t="str">
            <v>DAUU</v>
          </cell>
          <cell r="D1293">
            <v>9843</v>
          </cell>
          <cell r="E1293">
            <v>3000</v>
          </cell>
          <cell r="F1293">
            <v>148</v>
          </cell>
          <cell r="G1293">
            <v>45</v>
          </cell>
          <cell r="H1293" t="str">
            <v>ASP</v>
          </cell>
        </row>
        <row r="1294">
          <cell r="C1294" t="str">
            <v>DAUZ</v>
          </cell>
          <cell r="D1294">
            <v>9843</v>
          </cell>
          <cell r="E1294">
            <v>3000</v>
          </cell>
          <cell r="F1294">
            <v>148</v>
          </cell>
          <cell r="G1294">
            <v>45</v>
          </cell>
          <cell r="H1294" t="str">
            <v>ASP</v>
          </cell>
        </row>
        <row r="1295">
          <cell r="C1295" t="str">
            <v>DIAP</v>
          </cell>
          <cell r="D1295">
            <v>9843</v>
          </cell>
          <cell r="E1295">
            <v>3000</v>
          </cell>
          <cell r="F1295">
            <v>164</v>
          </cell>
          <cell r="G1295">
            <v>50</v>
          </cell>
          <cell r="H1295" t="str">
            <v>ASP</v>
          </cell>
        </row>
        <row r="1296">
          <cell r="C1296" t="str">
            <v>DIYO</v>
          </cell>
          <cell r="D1296">
            <v>9843</v>
          </cell>
          <cell r="E1296">
            <v>3000</v>
          </cell>
          <cell r="F1296">
            <v>148</v>
          </cell>
          <cell r="G1296">
            <v>45</v>
          </cell>
          <cell r="H1296" t="str">
            <v>ASP</v>
          </cell>
        </row>
        <row r="1297">
          <cell r="C1297" t="str">
            <v>DNKA</v>
          </cell>
          <cell r="D1297">
            <v>9843</v>
          </cell>
          <cell r="E1297">
            <v>3000</v>
          </cell>
          <cell r="F1297">
            <v>197</v>
          </cell>
          <cell r="G1297">
            <v>60</v>
          </cell>
          <cell r="H1297" t="str">
            <v>ASP</v>
          </cell>
        </row>
        <row r="1298">
          <cell r="C1298" t="str">
            <v>DRRN</v>
          </cell>
          <cell r="D1298">
            <v>9843</v>
          </cell>
          <cell r="E1298">
            <v>3000</v>
          </cell>
          <cell r="F1298">
            <v>148</v>
          </cell>
          <cell r="G1298">
            <v>45</v>
          </cell>
          <cell r="H1298" t="str">
            <v>ASP</v>
          </cell>
        </row>
        <row r="1299">
          <cell r="C1299" t="str">
            <v>DRZA</v>
          </cell>
          <cell r="D1299">
            <v>9843</v>
          </cell>
          <cell r="E1299">
            <v>3000</v>
          </cell>
          <cell r="F1299">
            <v>98</v>
          </cell>
          <cell r="G1299">
            <v>30</v>
          </cell>
          <cell r="H1299" t="str">
            <v>ASP</v>
          </cell>
        </row>
        <row r="1300">
          <cell r="C1300" t="str">
            <v>DTTX</v>
          </cell>
          <cell r="D1300">
            <v>9843</v>
          </cell>
          <cell r="E1300">
            <v>3000</v>
          </cell>
          <cell r="F1300">
            <v>148</v>
          </cell>
          <cell r="G1300">
            <v>45</v>
          </cell>
          <cell r="H1300" t="str">
            <v>CON</v>
          </cell>
        </row>
        <row r="1301">
          <cell r="C1301" t="str">
            <v>EDDB</v>
          </cell>
          <cell r="D1301">
            <v>9843</v>
          </cell>
          <cell r="E1301">
            <v>3000</v>
          </cell>
          <cell r="F1301">
            <v>148</v>
          </cell>
          <cell r="G1301">
            <v>45</v>
          </cell>
          <cell r="H1301" t="str">
            <v>ASP</v>
          </cell>
        </row>
        <row r="1302">
          <cell r="C1302" t="str">
            <v>EDOP</v>
          </cell>
          <cell r="D1302">
            <v>9843</v>
          </cell>
          <cell r="E1302">
            <v>3000</v>
          </cell>
          <cell r="F1302">
            <v>180</v>
          </cell>
          <cell r="G1302">
            <v>55</v>
          </cell>
          <cell r="H1302" t="str">
            <v>CON</v>
          </cell>
        </row>
        <row r="1303">
          <cell r="C1303" t="str">
            <v>EHEH</v>
          </cell>
          <cell r="D1303">
            <v>9843</v>
          </cell>
          <cell r="E1303">
            <v>3000</v>
          </cell>
          <cell r="F1303">
            <v>148</v>
          </cell>
          <cell r="G1303">
            <v>45</v>
          </cell>
          <cell r="H1303" t="str">
            <v>ASP</v>
          </cell>
        </row>
        <row r="1304">
          <cell r="C1304" t="str">
            <v>FAKM</v>
          </cell>
          <cell r="D1304">
            <v>9843</v>
          </cell>
          <cell r="E1304">
            <v>3000</v>
          </cell>
          <cell r="F1304">
            <v>150</v>
          </cell>
          <cell r="G1304">
            <v>46</v>
          </cell>
          <cell r="H1304" t="str">
            <v>ASP</v>
          </cell>
        </row>
        <row r="1305">
          <cell r="C1305" t="str">
            <v>FBFT</v>
          </cell>
          <cell r="D1305">
            <v>9843</v>
          </cell>
          <cell r="E1305">
            <v>3000</v>
          </cell>
          <cell r="F1305">
            <v>165</v>
          </cell>
          <cell r="G1305">
            <v>50</v>
          </cell>
          <cell r="H1305" t="str">
            <v>ASP</v>
          </cell>
        </row>
        <row r="1306">
          <cell r="C1306" t="str">
            <v>FGMY</v>
          </cell>
          <cell r="D1306">
            <v>9843</v>
          </cell>
          <cell r="E1306">
            <v>3000</v>
          </cell>
          <cell r="G1306">
            <v>0</v>
          </cell>
          <cell r="H1306" t="str">
            <v>CON</v>
          </cell>
        </row>
        <row r="1307">
          <cell r="C1307" t="str">
            <v>GMAZ</v>
          </cell>
          <cell r="D1307">
            <v>9843</v>
          </cell>
          <cell r="E1307">
            <v>3000</v>
          </cell>
          <cell r="F1307">
            <v>98</v>
          </cell>
          <cell r="G1307">
            <v>30</v>
          </cell>
          <cell r="H1307" t="str">
            <v>ASPH</v>
          </cell>
        </row>
        <row r="1308">
          <cell r="C1308" t="str">
            <v>GMFO</v>
          </cell>
          <cell r="D1308">
            <v>9843</v>
          </cell>
          <cell r="E1308">
            <v>3000</v>
          </cell>
          <cell r="F1308">
            <v>148</v>
          </cell>
          <cell r="G1308">
            <v>45</v>
          </cell>
          <cell r="H1308" t="str">
            <v>BIT</v>
          </cell>
        </row>
        <row r="1309">
          <cell r="C1309" t="str">
            <v>GMFO</v>
          </cell>
          <cell r="D1309">
            <v>9843</v>
          </cell>
          <cell r="E1309">
            <v>3000</v>
          </cell>
          <cell r="F1309">
            <v>148</v>
          </cell>
          <cell r="G1309">
            <v>45</v>
          </cell>
          <cell r="H1309" t="str">
            <v>ASP</v>
          </cell>
        </row>
        <row r="1310">
          <cell r="C1310" t="str">
            <v>GUXN</v>
          </cell>
          <cell r="D1310">
            <v>9843</v>
          </cell>
          <cell r="E1310">
            <v>3000</v>
          </cell>
          <cell r="F1310">
            <v>144</v>
          </cell>
          <cell r="G1310">
            <v>44</v>
          </cell>
          <cell r="H1310" t="str">
            <v>ASP/GVL</v>
          </cell>
        </row>
        <row r="1311">
          <cell r="C1311" t="str">
            <v>HEBL</v>
          </cell>
          <cell r="D1311">
            <v>9843</v>
          </cell>
          <cell r="E1311">
            <v>3000</v>
          </cell>
          <cell r="F1311">
            <v>148</v>
          </cell>
          <cell r="G1311">
            <v>45</v>
          </cell>
          <cell r="H1311" t="str">
            <v>ASP</v>
          </cell>
        </row>
        <row r="1312">
          <cell r="C1312" t="str">
            <v>HEBS</v>
          </cell>
          <cell r="D1312">
            <v>9843</v>
          </cell>
          <cell r="E1312">
            <v>3000</v>
          </cell>
          <cell r="F1312">
            <v>131</v>
          </cell>
          <cell r="G1312">
            <v>40</v>
          </cell>
          <cell r="H1312" t="str">
            <v>ASP</v>
          </cell>
        </row>
        <row r="1313">
          <cell r="C1313" t="str">
            <v>HELX</v>
          </cell>
          <cell r="D1313">
            <v>9843</v>
          </cell>
          <cell r="E1313">
            <v>3000</v>
          </cell>
          <cell r="F1313">
            <v>148</v>
          </cell>
          <cell r="G1313">
            <v>45</v>
          </cell>
          <cell r="H1313" t="str">
            <v>ASP</v>
          </cell>
        </row>
        <row r="1314">
          <cell r="C1314" t="str">
            <v>HEMA</v>
          </cell>
          <cell r="D1314">
            <v>9843</v>
          </cell>
          <cell r="E1314">
            <v>3000</v>
          </cell>
          <cell r="F1314">
            <v>148</v>
          </cell>
          <cell r="G1314">
            <v>45</v>
          </cell>
          <cell r="H1314" t="str">
            <v>ASP</v>
          </cell>
        </row>
        <row r="1315">
          <cell r="C1315" t="str">
            <v>HEMM</v>
          </cell>
          <cell r="D1315">
            <v>9843</v>
          </cell>
          <cell r="E1315">
            <v>3000</v>
          </cell>
          <cell r="F1315">
            <v>148</v>
          </cell>
          <cell r="G1315">
            <v>45</v>
          </cell>
          <cell r="H1315" t="str">
            <v>ASP</v>
          </cell>
        </row>
        <row r="1316">
          <cell r="C1316" t="str">
            <v>HEMM</v>
          </cell>
          <cell r="D1316">
            <v>9843</v>
          </cell>
          <cell r="E1316">
            <v>3000</v>
          </cell>
          <cell r="F1316">
            <v>148</v>
          </cell>
          <cell r="G1316">
            <v>45</v>
          </cell>
          <cell r="H1316" t="str">
            <v>ASP</v>
          </cell>
        </row>
        <row r="1317">
          <cell r="C1317" t="str">
            <v>HETR</v>
          </cell>
          <cell r="D1317">
            <v>9843</v>
          </cell>
          <cell r="E1317">
            <v>3000</v>
          </cell>
          <cell r="F1317">
            <v>148</v>
          </cell>
          <cell r="G1317">
            <v>45</v>
          </cell>
          <cell r="H1317" t="str">
            <v>ASP</v>
          </cell>
        </row>
        <row r="1318">
          <cell r="C1318" t="str">
            <v>HSDN</v>
          </cell>
          <cell r="D1318">
            <v>9843</v>
          </cell>
          <cell r="E1318">
            <v>3000</v>
          </cell>
          <cell r="F1318">
            <v>148</v>
          </cell>
          <cell r="G1318">
            <v>45</v>
          </cell>
          <cell r="H1318" t="str">
            <v>ASP</v>
          </cell>
        </row>
        <row r="1319">
          <cell r="C1319" t="str">
            <v>HSOB</v>
          </cell>
          <cell r="D1319">
            <v>9843</v>
          </cell>
          <cell r="E1319">
            <v>3000</v>
          </cell>
          <cell r="F1319">
            <v>148</v>
          </cell>
          <cell r="G1319">
            <v>45</v>
          </cell>
          <cell r="H1319" t="str">
            <v>ASP</v>
          </cell>
        </row>
        <row r="1320">
          <cell r="C1320" t="str">
            <v>HTDA</v>
          </cell>
          <cell r="D1320">
            <v>9843</v>
          </cell>
          <cell r="E1320">
            <v>3000</v>
          </cell>
          <cell r="F1320">
            <v>151</v>
          </cell>
          <cell r="G1320">
            <v>46</v>
          </cell>
          <cell r="H1320" t="str">
            <v>ASP</v>
          </cell>
        </row>
        <row r="1321">
          <cell r="C1321" t="str">
            <v>ID-0017</v>
          </cell>
          <cell r="D1321">
            <v>9843</v>
          </cell>
          <cell r="E1321">
            <v>3000</v>
          </cell>
          <cell r="F1321">
            <v>197</v>
          </cell>
          <cell r="G1321">
            <v>60</v>
          </cell>
          <cell r="H1321" t="str">
            <v>ASP</v>
          </cell>
        </row>
        <row r="1322">
          <cell r="C1322" t="str">
            <v>LEVD</v>
          </cell>
          <cell r="D1322">
            <v>9843</v>
          </cell>
          <cell r="E1322">
            <v>3000</v>
          </cell>
          <cell r="F1322">
            <v>197</v>
          </cell>
          <cell r="G1322">
            <v>60</v>
          </cell>
          <cell r="H1322" t="str">
            <v>ASP</v>
          </cell>
        </row>
        <row r="1323">
          <cell r="C1323" t="str">
            <v>LEZG</v>
          </cell>
          <cell r="D1323">
            <v>9843</v>
          </cell>
          <cell r="E1323">
            <v>3000</v>
          </cell>
          <cell r="F1323">
            <v>148</v>
          </cell>
          <cell r="G1323">
            <v>45</v>
          </cell>
          <cell r="H1323" t="str">
            <v>ASP</v>
          </cell>
        </row>
        <row r="1324">
          <cell r="C1324" t="str">
            <v>LFBO</v>
          </cell>
          <cell r="D1324">
            <v>9843</v>
          </cell>
          <cell r="E1324">
            <v>3000</v>
          </cell>
          <cell r="F1324">
            <v>148</v>
          </cell>
          <cell r="G1324">
            <v>45</v>
          </cell>
          <cell r="H1324" t="str">
            <v>ASP</v>
          </cell>
        </row>
        <row r="1325">
          <cell r="C1325" t="str">
            <v>LFBT</v>
          </cell>
          <cell r="D1325">
            <v>9843</v>
          </cell>
          <cell r="E1325">
            <v>3000</v>
          </cell>
          <cell r="F1325">
            <v>148</v>
          </cell>
          <cell r="G1325">
            <v>45</v>
          </cell>
          <cell r="H1325" t="str">
            <v>ASP</v>
          </cell>
        </row>
        <row r="1326">
          <cell r="C1326" t="str">
            <v>LFPB</v>
          </cell>
          <cell r="D1326">
            <v>9843</v>
          </cell>
          <cell r="E1326">
            <v>3000</v>
          </cell>
          <cell r="F1326">
            <v>148</v>
          </cell>
          <cell r="G1326">
            <v>45</v>
          </cell>
          <cell r="H1326" t="str">
            <v>CON</v>
          </cell>
        </row>
        <row r="1327">
          <cell r="C1327" t="str">
            <v>LIEA</v>
          </cell>
          <cell r="D1327">
            <v>9843</v>
          </cell>
          <cell r="E1327">
            <v>3000</v>
          </cell>
          <cell r="F1327">
            <v>148</v>
          </cell>
          <cell r="G1327">
            <v>45</v>
          </cell>
          <cell r="H1327" t="str">
            <v>ASP</v>
          </cell>
        </row>
        <row r="1328">
          <cell r="C1328" t="str">
            <v>LIPQ</v>
          </cell>
          <cell r="D1328">
            <v>9843</v>
          </cell>
          <cell r="E1328">
            <v>3000</v>
          </cell>
          <cell r="F1328">
            <v>148</v>
          </cell>
          <cell r="G1328">
            <v>45</v>
          </cell>
          <cell r="H1328" t="str">
            <v>ASP</v>
          </cell>
        </row>
        <row r="1329">
          <cell r="C1329" t="str">
            <v>LLOV</v>
          </cell>
          <cell r="D1329">
            <v>9843</v>
          </cell>
          <cell r="E1329">
            <v>3000</v>
          </cell>
          <cell r="F1329">
            <v>148</v>
          </cell>
          <cell r="G1329">
            <v>45</v>
          </cell>
          <cell r="H1329" t="str">
            <v>ASP</v>
          </cell>
        </row>
        <row r="1330">
          <cell r="C1330" t="str">
            <v>LOWL</v>
          </cell>
          <cell r="D1330">
            <v>9843</v>
          </cell>
          <cell r="E1330">
            <v>3000</v>
          </cell>
          <cell r="F1330">
            <v>197</v>
          </cell>
          <cell r="G1330">
            <v>60</v>
          </cell>
          <cell r="H1330" t="str">
            <v>ASP</v>
          </cell>
        </row>
        <row r="1331">
          <cell r="C1331" t="str">
            <v>LTAH</v>
          </cell>
          <cell r="D1331">
            <v>9843</v>
          </cell>
          <cell r="E1331">
            <v>3000</v>
          </cell>
          <cell r="F1331">
            <v>148</v>
          </cell>
          <cell r="G1331">
            <v>45</v>
          </cell>
          <cell r="H1331" t="str">
            <v>CON</v>
          </cell>
        </row>
        <row r="1332">
          <cell r="C1332" t="str">
            <v>LTAJ</v>
          </cell>
          <cell r="D1332">
            <v>9843</v>
          </cell>
          <cell r="E1332">
            <v>3000</v>
          </cell>
          <cell r="F1332">
            <v>157</v>
          </cell>
          <cell r="G1332">
            <v>48</v>
          </cell>
          <cell r="H1332" t="str">
            <v>CON</v>
          </cell>
        </row>
        <row r="1333">
          <cell r="C1333" t="str">
            <v>LTBA</v>
          </cell>
          <cell r="D1333">
            <v>9843</v>
          </cell>
          <cell r="E1333">
            <v>3000</v>
          </cell>
          <cell r="F1333">
            <v>148</v>
          </cell>
          <cell r="G1333">
            <v>45</v>
          </cell>
          <cell r="H1333" t="str">
            <v>CON</v>
          </cell>
        </row>
        <row r="1334">
          <cell r="C1334" t="str">
            <v>LTBA</v>
          </cell>
          <cell r="D1334">
            <v>9843</v>
          </cell>
          <cell r="E1334">
            <v>3000</v>
          </cell>
          <cell r="F1334">
            <v>148</v>
          </cell>
          <cell r="G1334">
            <v>45</v>
          </cell>
          <cell r="H1334" t="str">
            <v>CON</v>
          </cell>
        </row>
        <row r="1335">
          <cell r="C1335" t="str">
            <v>LTCV</v>
          </cell>
          <cell r="D1335">
            <v>9843</v>
          </cell>
          <cell r="E1335">
            <v>3000</v>
          </cell>
          <cell r="F1335">
            <v>148</v>
          </cell>
          <cell r="G1335">
            <v>45</v>
          </cell>
          <cell r="H1335" t="str">
            <v>CONC</v>
          </cell>
        </row>
        <row r="1336">
          <cell r="C1336" t="str">
            <v>LTDA</v>
          </cell>
          <cell r="D1336">
            <v>9843</v>
          </cell>
          <cell r="E1336">
            <v>3000</v>
          </cell>
          <cell r="F1336">
            <v>148</v>
          </cell>
          <cell r="G1336">
            <v>45</v>
          </cell>
          <cell r="H1336" t="str">
            <v>Concrete</v>
          </cell>
        </row>
        <row r="1337">
          <cell r="C1337" t="str">
            <v>LTFC</v>
          </cell>
          <cell r="D1337">
            <v>9843</v>
          </cell>
          <cell r="E1337">
            <v>3000</v>
          </cell>
          <cell r="F1337">
            <v>148</v>
          </cell>
          <cell r="G1337">
            <v>45</v>
          </cell>
          <cell r="H1337" t="str">
            <v>CON</v>
          </cell>
        </row>
        <row r="1338">
          <cell r="C1338" t="str">
            <v>LTFH</v>
          </cell>
          <cell r="D1338">
            <v>9843</v>
          </cell>
          <cell r="E1338">
            <v>3000</v>
          </cell>
          <cell r="F1338">
            <v>148</v>
          </cell>
          <cell r="G1338">
            <v>45</v>
          </cell>
          <cell r="H1338" t="str">
            <v>CON</v>
          </cell>
        </row>
        <row r="1339">
          <cell r="C1339" t="str">
            <v>LTFJ</v>
          </cell>
          <cell r="D1339">
            <v>9843</v>
          </cell>
          <cell r="E1339">
            <v>3000</v>
          </cell>
          <cell r="F1339">
            <v>148</v>
          </cell>
          <cell r="G1339">
            <v>45</v>
          </cell>
          <cell r="H1339" t="str">
            <v>CON</v>
          </cell>
        </row>
        <row r="1340">
          <cell r="C1340" t="str">
            <v>MDBH</v>
          </cell>
          <cell r="D1340">
            <v>9843</v>
          </cell>
          <cell r="E1340">
            <v>3000</v>
          </cell>
          <cell r="F1340">
            <v>148</v>
          </cell>
          <cell r="G1340">
            <v>45</v>
          </cell>
          <cell r="H1340" t="str">
            <v>ASP</v>
          </cell>
        </row>
        <row r="1341">
          <cell r="C1341" t="str">
            <v>MDCY</v>
          </cell>
          <cell r="D1341">
            <v>9843</v>
          </cell>
          <cell r="E1341">
            <v>3000</v>
          </cell>
          <cell r="F1341">
            <v>148</v>
          </cell>
          <cell r="G1341">
            <v>45</v>
          </cell>
          <cell r="H1341" t="str">
            <v>asphalt</v>
          </cell>
        </row>
        <row r="1342">
          <cell r="C1342" t="str">
            <v>MMAS</v>
          </cell>
          <cell r="D1342">
            <v>9843</v>
          </cell>
          <cell r="E1342">
            <v>3000</v>
          </cell>
          <cell r="F1342">
            <v>148</v>
          </cell>
          <cell r="G1342">
            <v>45</v>
          </cell>
          <cell r="H1342" t="str">
            <v>ASP</v>
          </cell>
        </row>
        <row r="1343">
          <cell r="C1343" t="str">
            <v>MMMY</v>
          </cell>
          <cell r="D1343">
            <v>9843</v>
          </cell>
          <cell r="E1343">
            <v>3000</v>
          </cell>
          <cell r="F1343">
            <v>148</v>
          </cell>
          <cell r="G1343">
            <v>45</v>
          </cell>
          <cell r="H1343" t="str">
            <v>ASP</v>
          </cell>
        </row>
        <row r="1344">
          <cell r="C1344" t="str">
            <v>MMSD</v>
          </cell>
          <cell r="D1344">
            <v>9843</v>
          </cell>
          <cell r="E1344">
            <v>3000</v>
          </cell>
          <cell r="F1344">
            <v>148</v>
          </cell>
          <cell r="G1344">
            <v>45</v>
          </cell>
          <cell r="H1344" t="str">
            <v>ASP</v>
          </cell>
        </row>
        <row r="1345">
          <cell r="C1345" t="str">
            <v>MMZC</v>
          </cell>
          <cell r="D1345">
            <v>9843</v>
          </cell>
          <cell r="E1345">
            <v>3000</v>
          </cell>
          <cell r="F1345">
            <v>148</v>
          </cell>
          <cell r="G1345">
            <v>45</v>
          </cell>
          <cell r="H1345" t="str">
            <v>ASP</v>
          </cell>
        </row>
        <row r="1346">
          <cell r="C1346" t="str">
            <v>NSFA</v>
          </cell>
          <cell r="D1346">
            <v>9843</v>
          </cell>
          <cell r="E1346">
            <v>3000</v>
          </cell>
          <cell r="F1346">
            <v>148</v>
          </cell>
          <cell r="G1346">
            <v>45</v>
          </cell>
          <cell r="H1346" t="str">
            <v>ASP</v>
          </cell>
        </row>
        <row r="1347">
          <cell r="C1347" t="str">
            <v>OAMS</v>
          </cell>
          <cell r="D1347">
            <v>9843</v>
          </cell>
          <cell r="E1347">
            <v>3000</v>
          </cell>
          <cell r="F1347">
            <v>147</v>
          </cell>
          <cell r="G1347">
            <v>45</v>
          </cell>
          <cell r="H1347" t="str">
            <v>ASP</v>
          </cell>
        </row>
        <row r="1348">
          <cell r="C1348" t="str">
            <v>OEGS</v>
          </cell>
          <cell r="D1348">
            <v>9843</v>
          </cell>
          <cell r="E1348">
            <v>3000</v>
          </cell>
          <cell r="F1348">
            <v>147</v>
          </cell>
          <cell r="G1348">
            <v>45</v>
          </cell>
          <cell r="H1348" t="str">
            <v>ASP</v>
          </cell>
        </row>
        <row r="1349">
          <cell r="C1349" t="str">
            <v>OEPA</v>
          </cell>
          <cell r="D1349">
            <v>9843</v>
          </cell>
          <cell r="E1349">
            <v>3000</v>
          </cell>
          <cell r="F1349">
            <v>148</v>
          </cell>
          <cell r="G1349">
            <v>45</v>
          </cell>
          <cell r="H1349" t="str">
            <v>ASP</v>
          </cell>
        </row>
        <row r="1350">
          <cell r="C1350" t="str">
            <v>OETR</v>
          </cell>
          <cell r="D1350">
            <v>9843</v>
          </cell>
          <cell r="E1350">
            <v>3000</v>
          </cell>
          <cell r="F1350">
            <v>148</v>
          </cell>
          <cell r="G1350">
            <v>45</v>
          </cell>
          <cell r="H1350" t="str">
            <v>ASP</v>
          </cell>
        </row>
        <row r="1351">
          <cell r="C1351" t="str">
            <v>OLKA</v>
          </cell>
          <cell r="D1351">
            <v>9843</v>
          </cell>
          <cell r="E1351">
            <v>3000</v>
          </cell>
          <cell r="F1351">
            <v>148</v>
          </cell>
          <cell r="G1351">
            <v>45</v>
          </cell>
          <cell r="H1351" t="str">
            <v>CON</v>
          </cell>
        </row>
        <row r="1352">
          <cell r="C1352" t="str">
            <v>ORNI</v>
          </cell>
          <cell r="D1352">
            <v>9843</v>
          </cell>
          <cell r="E1352">
            <v>3000</v>
          </cell>
          <cell r="F1352">
            <v>148</v>
          </cell>
          <cell r="G1352">
            <v>45</v>
          </cell>
          <cell r="H1352" t="str">
            <v>Asphaltic Concrete</v>
          </cell>
        </row>
        <row r="1353">
          <cell r="C1353" t="str">
            <v>OSDI</v>
          </cell>
          <cell r="D1353">
            <v>9843</v>
          </cell>
          <cell r="E1353">
            <v>3000</v>
          </cell>
          <cell r="F1353">
            <v>148</v>
          </cell>
          <cell r="G1353">
            <v>45</v>
          </cell>
          <cell r="H1353" t="str">
            <v>ASP</v>
          </cell>
        </row>
        <row r="1354">
          <cell r="C1354" t="str">
            <v>OSDZ</v>
          </cell>
          <cell r="D1354">
            <v>9843</v>
          </cell>
          <cell r="E1354">
            <v>3000</v>
          </cell>
          <cell r="F1354">
            <v>148</v>
          </cell>
          <cell r="G1354">
            <v>45</v>
          </cell>
          <cell r="H1354" t="str">
            <v>ASP</v>
          </cell>
        </row>
        <row r="1355">
          <cell r="C1355" t="str">
            <v>OYHD</v>
          </cell>
          <cell r="D1355">
            <v>9843</v>
          </cell>
          <cell r="E1355">
            <v>3000</v>
          </cell>
          <cell r="F1355">
            <v>148</v>
          </cell>
          <cell r="G1355">
            <v>45</v>
          </cell>
          <cell r="H1355" t="str">
            <v>ASP</v>
          </cell>
        </row>
        <row r="1356">
          <cell r="C1356" t="str">
            <v>OYSY</v>
          </cell>
          <cell r="D1356">
            <v>9843</v>
          </cell>
          <cell r="E1356">
            <v>3000</v>
          </cell>
          <cell r="F1356">
            <v>120</v>
          </cell>
          <cell r="G1356">
            <v>37</v>
          </cell>
          <cell r="H1356" t="str">
            <v>ASP</v>
          </cell>
        </row>
        <row r="1357">
          <cell r="C1357" t="str">
            <v>PWAK</v>
          </cell>
          <cell r="D1357">
            <v>9843</v>
          </cell>
          <cell r="E1357">
            <v>3000</v>
          </cell>
          <cell r="F1357">
            <v>150</v>
          </cell>
          <cell r="G1357">
            <v>46</v>
          </cell>
          <cell r="H1357" t="str">
            <v>ASP</v>
          </cell>
        </row>
        <row r="1358">
          <cell r="C1358" t="str">
            <v>RCQC</v>
          </cell>
          <cell r="D1358">
            <v>9843</v>
          </cell>
          <cell r="E1358">
            <v>3000</v>
          </cell>
          <cell r="F1358">
            <v>148</v>
          </cell>
          <cell r="G1358">
            <v>45</v>
          </cell>
          <cell r="H1358" t="str">
            <v>CON</v>
          </cell>
        </row>
        <row r="1359">
          <cell r="C1359" t="str">
            <v>RJOB</v>
          </cell>
          <cell r="D1359">
            <v>9843</v>
          </cell>
          <cell r="E1359">
            <v>3000</v>
          </cell>
          <cell r="F1359">
            <v>150</v>
          </cell>
          <cell r="G1359">
            <v>46</v>
          </cell>
          <cell r="H1359" t="str">
            <v>ASP</v>
          </cell>
        </row>
        <row r="1360">
          <cell r="C1360" t="str">
            <v>RJTT</v>
          </cell>
          <cell r="D1360">
            <v>9843</v>
          </cell>
          <cell r="E1360">
            <v>3000</v>
          </cell>
          <cell r="F1360">
            <v>200</v>
          </cell>
          <cell r="G1360">
            <v>61</v>
          </cell>
          <cell r="H1360" t="str">
            <v>ASP</v>
          </cell>
        </row>
        <row r="1361">
          <cell r="C1361" t="str">
            <v>SBCF</v>
          </cell>
          <cell r="D1361">
            <v>9843</v>
          </cell>
          <cell r="E1361">
            <v>3000</v>
          </cell>
          <cell r="F1361">
            <v>148</v>
          </cell>
          <cell r="G1361">
            <v>45</v>
          </cell>
          <cell r="H1361" t="str">
            <v>ASP</v>
          </cell>
        </row>
        <row r="1362">
          <cell r="C1362" t="str">
            <v>SBGP</v>
          </cell>
          <cell r="D1362">
            <v>9843</v>
          </cell>
          <cell r="E1362">
            <v>3000</v>
          </cell>
          <cell r="F1362">
            <v>148</v>
          </cell>
          <cell r="G1362">
            <v>45</v>
          </cell>
          <cell r="H1362" t="str">
            <v>ASP</v>
          </cell>
        </row>
        <row r="1363">
          <cell r="C1363" t="str">
            <v>SBGR</v>
          </cell>
          <cell r="D1363">
            <v>9843</v>
          </cell>
          <cell r="E1363">
            <v>3000</v>
          </cell>
          <cell r="F1363">
            <v>148</v>
          </cell>
          <cell r="G1363">
            <v>45</v>
          </cell>
          <cell r="H1363" t="str">
            <v>ASP</v>
          </cell>
        </row>
        <row r="1364">
          <cell r="C1364" t="str">
            <v>SBSG</v>
          </cell>
          <cell r="D1364">
            <v>9843</v>
          </cell>
          <cell r="E1364">
            <v>3000</v>
          </cell>
          <cell r="F1364">
            <v>197</v>
          </cell>
          <cell r="G1364">
            <v>60</v>
          </cell>
          <cell r="H1364" t="str">
            <v>ASP</v>
          </cell>
        </row>
        <row r="1365">
          <cell r="C1365" t="str">
            <v>SVLO</v>
          </cell>
          <cell r="D1365">
            <v>9843</v>
          </cell>
          <cell r="E1365">
            <v>3000</v>
          </cell>
          <cell r="F1365">
            <v>148</v>
          </cell>
          <cell r="G1365">
            <v>45</v>
          </cell>
          <cell r="H1365" t="str">
            <v>ASP</v>
          </cell>
        </row>
        <row r="1366">
          <cell r="C1366" t="str">
            <v>SVMC</v>
          </cell>
          <cell r="D1366">
            <v>9843</v>
          </cell>
          <cell r="E1366">
            <v>3000</v>
          </cell>
          <cell r="F1366">
            <v>148</v>
          </cell>
          <cell r="G1366">
            <v>45</v>
          </cell>
          <cell r="H1366" t="str">
            <v>CONCRETE</v>
          </cell>
        </row>
        <row r="1367">
          <cell r="C1367" t="str">
            <v>TR-0026</v>
          </cell>
          <cell r="D1367">
            <v>9843</v>
          </cell>
          <cell r="E1367">
            <v>3000</v>
          </cell>
          <cell r="F1367">
            <v>148</v>
          </cell>
          <cell r="G1367">
            <v>45</v>
          </cell>
          <cell r="H1367" t="str">
            <v>Concrete</v>
          </cell>
        </row>
        <row r="1368">
          <cell r="C1368" t="str">
            <v>UGTB</v>
          </cell>
          <cell r="D1368">
            <v>9843</v>
          </cell>
          <cell r="E1368">
            <v>3000</v>
          </cell>
          <cell r="F1368">
            <v>147</v>
          </cell>
          <cell r="G1368">
            <v>45</v>
          </cell>
          <cell r="H1368" t="str">
            <v>CON</v>
          </cell>
        </row>
        <row r="1369">
          <cell r="C1369" t="str">
            <v>URMO</v>
          </cell>
          <cell r="D1369">
            <v>9843</v>
          </cell>
          <cell r="E1369">
            <v>3000</v>
          </cell>
          <cell r="F1369">
            <v>148</v>
          </cell>
          <cell r="G1369">
            <v>45</v>
          </cell>
          <cell r="H1369" t="str">
            <v>CON</v>
          </cell>
        </row>
        <row r="1370">
          <cell r="C1370" t="str">
            <v>UTDK</v>
          </cell>
          <cell r="D1370">
            <v>9843</v>
          </cell>
          <cell r="E1370">
            <v>3000</v>
          </cell>
          <cell r="F1370">
            <v>137</v>
          </cell>
          <cell r="G1370">
            <v>42</v>
          </cell>
          <cell r="H1370" t="str">
            <v>ASP</v>
          </cell>
        </row>
        <row r="1371">
          <cell r="C1371" t="str">
            <v>UTSB</v>
          </cell>
          <cell r="D1371">
            <v>9843</v>
          </cell>
          <cell r="E1371">
            <v>3000</v>
          </cell>
          <cell r="F1371">
            <v>147</v>
          </cell>
          <cell r="G1371">
            <v>45</v>
          </cell>
          <cell r="H1371" t="str">
            <v>ASP</v>
          </cell>
        </row>
        <row r="1372">
          <cell r="C1372" t="str">
            <v>UTST</v>
          </cell>
          <cell r="D1372">
            <v>9843</v>
          </cell>
          <cell r="E1372">
            <v>3000</v>
          </cell>
          <cell r="F1372">
            <v>138</v>
          </cell>
          <cell r="G1372">
            <v>42</v>
          </cell>
          <cell r="H1372" t="str">
            <v>CON</v>
          </cell>
        </row>
        <row r="1373">
          <cell r="C1373" t="str">
            <v>VAOZ</v>
          </cell>
          <cell r="D1373">
            <v>9843</v>
          </cell>
          <cell r="E1373">
            <v>3000</v>
          </cell>
          <cell r="F1373">
            <v>150</v>
          </cell>
          <cell r="G1373">
            <v>46</v>
          </cell>
          <cell r="H1373" t="str">
            <v>CON/ASP</v>
          </cell>
        </row>
        <row r="1374">
          <cell r="C1374" t="str">
            <v>VDPP</v>
          </cell>
          <cell r="D1374">
            <v>9843</v>
          </cell>
          <cell r="E1374">
            <v>3000</v>
          </cell>
          <cell r="F1374">
            <v>144</v>
          </cell>
          <cell r="G1374">
            <v>44</v>
          </cell>
          <cell r="H1374" t="str">
            <v>ASP</v>
          </cell>
        </row>
        <row r="1375">
          <cell r="C1375" t="str">
            <v>VLVT</v>
          </cell>
          <cell r="D1375">
            <v>9843</v>
          </cell>
          <cell r="E1375">
            <v>3000</v>
          </cell>
          <cell r="F1375">
            <v>148</v>
          </cell>
          <cell r="G1375">
            <v>45</v>
          </cell>
          <cell r="H1375" t="str">
            <v>ASP</v>
          </cell>
        </row>
        <row r="1376">
          <cell r="C1376" t="str">
            <v>VTCT</v>
          </cell>
          <cell r="D1376">
            <v>9843</v>
          </cell>
          <cell r="E1376">
            <v>3000</v>
          </cell>
          <cell r="F1376">
            <v>148</v>
          </cell>
          <cell r="G1376">
            <v>45</v>
          </cell>
          <cell r="H1376" t="str">
            <v>ASP</v>
          </cell>
        </row>
        <row r="1377">
          <cell r="C1377" t="str">
            <v>VTPI</v>
          </cell>
          <cell r="D1377">
            <v>9843</v>
          </cell>
          <cell r="E1377">
            <v>3000</v>
          </cell>
          <cell r="F1377">
            <v>148</v>
          </cell>
          <cell r="G1377">
            <v>45</v>
          </cell>
          <cell r="H1377" t="str">
            <v>CON</v>
          </cell>
        </row>
        <row r="1378">
          <cell r="C1378" t="str">
            <v>VTPP</v>
          </cell>
          <cell r="D1378">
            <v>9843</v>
          </cell>
          <cell r="E1378">
            <v>3000</v>
          </cell>
          <cell r="F1378">
            <v>148</v>
          </cell>
          <cell r="G1378">
            <v>45</v>
          </cell>
          <cell r="H1378" t="str">
            <v>ASP</v>
          </cell>
        </row>
        <row r="1379">
          <cell r="C1379" t="str">
            <v>VTSB</v>
          </cell>
          <cell r="D1379">
            <v>9843</v>
          </cell>
          <cell r="E1379">
            <v>3000</v>
          </cell>
          <cell r="F1379">
            <v>148</v>
          </cell>
          <cell r="G1379">
            <v>45</v>
          </cell>
          <cell r="H1379" t="str">
            <v>ASP</v>
          </cell>
        </row>
        <row r="1380">
          <cell r="C1380" t="str">
            <v>VTSP</v>
          </cell>
          <cell r="D1380">
            <v>9843</v>
          </cell>
          <cell r="E1380">
            <v>3000</v>
          </cell>
          <cell r="F1380">
            <v>148</v>
          </cell>
          <cell r="G1380">
            <v>45</v>
          </cell>
          <cell r="H1380" t="str">
            <v>ASP</v>
          </cell>
        </row>
        <row r="1381">
          <cell r="C1381" t="str">
            <v>VTUN</v>
          </cell>
          <cell r="D1381">
            <v>9843</v>
          </cell>
          <cell r="E1381">
            <v>3000</v>
          </cell>
          <cell r="F1381">
            <v>148</v>
          </cell>
          <cell r="G1381">
            <v>45</v>
          </cell>
          <cell r="H1381" t="str">
            <v>CON</v>
          </cell>
        </row>
        <row r="1382">
          <cell r="C1382" t="str">
            <v>VVBM</v>
          </cell>
          <cell r="D1382">
            <v>9843</v>
          </cell>
          <cell r="E1382">
            <v>3000</v>
          </cell>
          <cell r="F1382">
            <v>148</v>
          </cell>
          <cell r="G1382">
            <v>45</v>
          </cell>
          <cell r="H1382" t="str">
            <v>ASP</v>
          </cell>
        </row>
        <row r="1383">
          <cell r="C1383" t="str">
            <v>VVPQ</v>
          </cell>
          <cell r="D1383">
            <v>9843</v>
          </cell>
          <cell r="E1383">
            <v>3000</v>
          </cell>
          <cell r="F1383">
            <v>150</v>
          </cell>
          <cell r="G1383">
            <v>46</v>
          </cell>
          <cell r="H1383" t="str">
            <v>ASP</v>
          </cell>
        </row>
        <row r="1384">
          <cell r="C1384" t="str">
            <v>WARR</v>
          </cell>
          <cell r="D1384">
            <v>9843</v>
          </cell>
          <cell r="E1384">
            <v>3000</v>
          </cell>
          <cell r="F1384">
            <v>148</v>
          </cell>
          <cell r="G1384">
            <v>45</v>
          </cell>
          <cell r="H1384" t="str">
            <v>ASP</v>
          </cell>
        </row>
        <row r="1385">
          <cell r="C1385" t="str">
            <v>WIHH</v>
          </cell>
          <cell r="D1385">
            <v>9843</v>
          </cell>
          <cell r="E1385">
            <v>3000</v>
          </cell>
          <cell r="F1385">
            <v>148</v>
          </cell>
          <cell r="G1385">
            <v>45</v>
          </cell>
          <cell r="H1385" t="str">
            <v>ASP</v>
          </cell>
        </row>
        <row r="1386">
          <cell r="C1386" t="str">
            <v>WITT</v>
          </cell>
          <cell r="D1386">
            <v>9843</v>
          </cell>
          <cell r="E1386">
            <v>3000</v>
          </cell>
          <cell r="F1386">
            <v>148</v>
          </cell>
          <cell r="G1386">
            <v>45</v>
          </cell>
          <cell r="H1386" t="str">
            <v>ASP</v>
          </cell>
        </row>
        <row r="1387">
          <cell r="C1387" t="str">
            <v>ZLXY</v>
          </cell>
          <cell r="D1387">
            <v>9843</v>
          </cell>
          <cell r="E1387">
            <v>3000</v>
          </cell>
          <cell r="F1387">
            <v>148</v>
          </cell>
          <cell r="G1387">
            <v>45</v>
          </cell>
          <cell r="H1387" t="str">
            <v>CON</v>
          </cell>
        </row>
        <row r="1388">
          <cell r="C1388" t="str">
            <v>ZSOF</v>
          </cell>
          <cell r="D1388">
            <v>9843</v>
          </cell>
          <cell r="E1388">
            <v>3000</v>
          </cell>
          <cell r="F1388">
            <v>164</v>
          </cell>
          <cell r="G1388">
            <v>50</v>
          </cell>
          <cell r="H1388" t="str">
            <v>CON</v>
          </cell>
        </row>
        <row r="1389">
          <cell r="C1389" t="str">
            <v>EDDL</v>
          </cell>
          <cell r="D1389">
            <v>9842</v>
          </cell>
          <cell r="E1389">
            <v>3000</v>
          </cell>
          <cell r="F1389">
            <v>148</v>
          </cell>
          <cell r="G1389">
            <v>45</v>
          </cell>
          <cell r="H1389" t="str">
            <v>CON</v>
          </cell>
        </row>
        <row r="1390">
          <cell r="C1390" t="str">
            <v>EDTL</v>
          </cell>
          <cell r="D1390">
            <v>9842</v>
          </cell>
          <cell r="E1390">
            <v>3000</v>
          </cell>
          <cell r="F1390">
            <v>148</v>
          </cell>
          <cell r="G1390">
            <v>45</v>
          </cell>
          <cell r="H1390" t="str">
            <v>ASP</v>
          </cell>
        </row>
        <row r="1391">
          <cell r="C1391" t="str">
            <v>EG74</v>
          </cell>
          <cell r="D1391">
            <v>9842</v>
          </cell>
          <cell r="E1391">
            <v>3000</v>
          </cell>
          <cell r="F1391">
            <v>197</v>
          </cell>
          <cell r="G1391">
            <v>60</v>
          </cell>
          <cell r="H1391" t="str">
            <v>ASP</v>
          </cell>
        </row>
        <row r="1392">
          <cell r="C1392" t="str">
            <v>GMMH</v>
          </cell>
          <cell r="D1392">
            <v>9842</v>
          </cell>
          <cell r="E1392">
            <v>3000</v>
          </cell>
          <cell r="F1392">
            <v>148</v>
          </cell>
          <cell r="G1392">
            <v>45</v>
          </cell>
          <cell r="H1392" t="str">
            <v>ASP</v>
          </cell>
        </row>
        <row r="1393">
          <cell r="C1393" t="str">
            <v>GMMW</v>
          </cell>
          <cell r="D1393">
            <v>9842</v>
          </cell>
          <cell r="E1393">
            <v>3000</v>
          </cell>
          <cell r="F1393">
            <v>148</v>
          </cell>
          <cell r="G1393">
            <v>45</v>
          </cell>
          <cell r="H1393" t="str">
            <v>ASP</v>
          </cell>
        </row>
        <row r="1394">
          <cell r="C1394" t="str">
            <v>GMMZ</v>
          </cell>
          <cell r="D1394">
            <v>9842</v>
          </cell>
          <cell r="E1394">
            <v>3000</v>
          </cell>
          <cell r="F1394">
            <v>148</v>
          </cell>
          <cell r="G1394">
            <v>45</v>
          </cell>
          <cell r="H1394" t="str">
            <v>ASP</v>
          </cell>
        </row>
        <row r="1395">
          <cell r="C1395" t="str">
            <v>HABD</v>
          </cell>
          <cell r="D1395">
            <v>9842</v>
          </cell>
          <cell r="E1395">
            <v>3000</v>
          </cell>
          <cell r="F1395">
            <v>148</v>
          </cell>
          <cell r="G1395">
            <v>45</v>
          </cell>
          <cell r="H1395" t="str">
            <v>PEM</v>
          </cell>
        </row>
        <row r="1396">
          <cell r="C1396" t="str">
            <v>HE25</v>
          </cell>
          <cell r="D1396">
            <v>9842</v>
          </cell>
          <cell r="E1396">
            <v>3000</v>
          </cell>
          <cell r="F1396">
            <v>115</v>
          </cell>
          <cell r="G1396">
            <v>35</v>
          </cell>
          <cell r="H1396" t="str">
            <v>ASP</v>
          </cell>
        </row>
        <row r="1397">
          <cell r="C1397" t="str">
            <v>HE25</v>
          </cell>
          <cell r="D1397">
            <v>9842</v>
          </cell>
          <cell r="E1397">
            <v>3000</v>
          </cell>
          <cell r="F1397">
            <v>131</v>
          </cell>
          <cell r="G1397">
            <v>40</v>
          </cell>
          <cell r="H1397" t="str">
            <v>ASP</v>
          </cell>
        </row>
        <row r="1398">
          <cell r="C1398" t="str">
            <v>HHAS</v>
          </cell>
          <cell r="D1398">
            <v>9842</v>
          </cell>
          <cell r="E1398">
            <v>3000</v>
          </cell>
          <cell r="F1398">
            <v>148</v>
          </cell>
          <cell r="G1398">
            <v>45</v>
          </cell>
          <cell r="H1398" t="str">
            <v>ASP</v>
          </cell>
        </row>
        <row r="1399">
          <cell r="C1399" t="str">
            <v>LEAL</v>
          </cell>
          <cell r="D1399">
            <v>9842</v>
          </cell>
          <cell r="E1399">
            <v>3000</v>
          </cell>
          <cell r="F1399">
            <v>148</v>
          </cell>
          <cell r="G1399">
            <v>45</v>
          </cell>
          <cell r="H1399" t="str">
            <v>ASP</v>
          </cell>
        </row>
        <row r="1400">
          <cell r="C1400" t="str">
            <v>LEPA</v>
          </cell>
          <cell r="D1400">
            <v>9842</v>
          </cell>
          <cell r="E1400">
            <v>3000</v>
          </cell>
          <cell r="F1400">
            <v>148</v>
          </cell>
          <cell r="G1400">
            <v>45</v>
          </cell>
          <cell r="H1400" t="str">
            <v>ASP</v>
          </cell>
        </row>
        <row r="1401">
          <cell r="C1401" t="str">
            <v>LOWG</v>
          </cell>
          <cell r="D1401">
            <v>9842</v>
          </cell>
          <cell r="E1401">
            <v>3000</v>
          </cell>
          <cell r="F1401">
            <v>148</v>
          </cell>
          <cell r="G1401">
            <v>45</v>
          </cell>
          <cell r="H1401" t="str">
            <v>ASP</v>
          </cell>
        </row>
        <row r="1402">
          <cell r="C1402" t="str">
            <v>LTAJ</v>
          </cell>
          <cell r="D1402">
            <v>9842</v>
          </cell>
          <cell r="E1402">
            <v>3000</v>
          </cell>
          <cell r="F1402">
            <v>100</v>
          </cell>
          <cell r="G1402">
            <v>30</v>
          </cell>
          <cell r="H1402" t="str">
            <v>CON</v>
          </cell>
        </row>
        <row r="1403">
          <cell r="C1403" t="str">
            <v>LTAY</v>
          </cell>
          <cell r="D1403">
            <v>9842</v>
          </cell>
          <cell r="E1403">
            <v>3000</v>
          </cell>
          <cell r="F1403">
            <v>148</v>
          </cell>
          <cell r="G1403">
            <v>45</v>
          </cell>
          <cell r="H1403" t="str">
            <v>ASP</v>
          </cell>
        </row>
        <row r="1404">
          <cell r="C1404" t="str">
            <v>LTAZ</v>
          </cell>
          <cell r="D1404">
            <v>9842</v>
          </cell>
          <cell r="E1404">
            <v>3000</v>
          </cell>
          <cell r="F1404">
            <v>148</v>
          </cell>
          <cell r="G1404">
            <v>45</v>
          </cell>
          <cell r="H1404" t="str">
            <v>CON</v>
          </cell>
        </row>
        <row r="1405">
          <cell r="C1405" t="str">
            <v>LTBQ</v>
          </cell>
          <cell r="D1405">
            <v>9842</v>
          </cell>
          <cell r="E1405">
            <v>3000</v>
          </cell>
          <cell r="F1405">
            <v>98</v>
          </cell>
          <cell r="G1405">
            <v>30</v>
          </cell>
          <cell r="H1405" t="str">
            <v>ASP</v>
          </cell>
        </row>
        <row r="1406">
          <cell r="C1406" t="str">
            <v>LTBS</v>
          </cell>
          <cell r="D1406">
            <v>9842</v>
          </cell>
          <cell r="E1406">
            <v>3000</v>
          </cell>
          <cell r="F1406">
            <v>148</v>
          </cell>
          <cell r="G1406">
            <v>45</v>
          </cell>
          <cell r="H1406" t="str">
            <v>CON</v>
          </cell>
        </row>
        <row r="1407">
          <cell r="C1407" t="str">
            <v>LTCA</v>
          </cell>
          <cell r="D1407">
            <v>9842</v>
          </cell>
          <cell r="E1407">
            <v>3000</v>
          </cell>
          <cell r="F1407">
            <v>148</v>
          </cell>
          <cell r="G1407">
            <v>45</v>
          </cell>
          <cell r="H1407" t="str">
            <v>CONC</v>
          </cell>
        </row>
        <row r="1408">
          <cell r="C1408" t="str">
            <v>LTCD</v>
          </cell>
          <cell r="D1408">
            <v>9842</v>
          </cell>
          <cell r="E1408">
            <v>3000</v>
          </cell>
          <cell r="F1408">
            <v>148</v>
          </cell>
          <cell r="G1408">
            <v>45</v>
          </cell>
          <cell r="H1408" t="str">
            <v>CON</v>
          </cell>
        </row>
        <row r="1409">
          <cell r="C1409" t="str">
            <v>LTFD</v>
          </cell>
          <cell r="D1409">
            <v>9842</v>
          </cell>
          <cell r="E1409">
            <v>3000</v>
          </cell>
          <cell r="F1409">
            <v>147</v>
          </cell>
          <cell r="G1409">
            <v>45</v>
          </cell>
          <cell r="H1409" t="str">
            <v>CONCRETE</v>
          </cell>
        </row>
        <row r="1410">
          <cell r="C1410" t="str">
            <v>LTFE</v>
          </cell>
          <cell r="D1410">
            <v>9842</v>
          </cell>
          <cell r="E1410">
            <v>3000</v>
          </cell>
          <cell r="F1410">
            <v>148</v>
          </cell>
          <cell r="G1410">
            <v>45</v>
          </cell>
          <cell r="H1410" t="str">
            <v>CON</v>
          </cell>
        </row>
        <row r="1411">
          <cell r="C1411" t="str">
            <v>MGTK</v>
          </cell>
          <cell r="D1411">
            <v>9842</v>
          </cell>
          <cell r="E1411">
            <v>3000</v>
          </cell>
          <cell r="F1411">
            <v>148</v>
          </cell>
          <cell r="G1411">
            <v>45</v>
          </cell>
          <cell r="H1411" t="str">
            <v>CON</v>
          </cell>
        </row>
        <row r="1412">
          <cell r="C1412" t="str">
            <v>MUCC</v>
          </cell>
          <cell r="D1412">
            <v>9842</v>
          </cell>
          <cell r="E1412">
            <v>3000</v>
          </cell>
          <cell r="F1412">
            <v>148</v>
          </cell>
          <cell r="G1412">
            <v>45</v>
          </cell>
          <cell r="H1412" t="str">
            <v>ASP</v>
          </cell>
        </row>
        <row r="1413">
          <cell r="C1413" t="str">
            <v>MUCM</v>
          </cell>
          <cell r="D1413">
            <v>9842</v>
          </cell>
          <cell r="E1413">
            <v>3000</v>
          </cell>
          <cell r="F1413">
            <v>148</v>
          </cell>
          <cell r="G1413">
            <v>45</v>
          </cell>
          <cell r="H1413" t="str">
            <v>ASP</v>
          </cell>
        </row>
        <row r="1414">
          <cell r="C1414" t="str">
            <v>OPRK</v>
          </cell>
          <cell r="D1414">
            <v>9842</v>
          </cell>
          <cell r="E1414">
            <v>3000</v>
          </cell>
          <cell r="F1414">
            <v>148</v>
          </cell>
          <cell r="G1414">
            <v>45</v>
          </cell>
          <cell r="H1414" t="str">
            <v>ASP</v>
          </cell>
        </row>
        <row r="1415">
          <cell r="C1415" t="str">
            <v>ORTF</v>
          </cell>
          <cell r="D1415">
            <v>9842</v>
          </cell>
          <cell r="E1415">
            <v>3000</v>
          </cell>
          <cell r="F1415">
            <v>147</v>
          </cell>
          <cell r="G1415">
            <v>45</v>
          </cell>
          <cell r="H1415" t="str">
            <v>PEM</v>
          </cell>
        </row>
        <row r="1416">
          <cell r="C1416" t="str">
            <v>OS59</v>
          </cell>
          <cell r="D1416">
            <v>9842</v>
          </cell>
          <cell r="E1416">
            <v>3000</v>
          </cell>
          <cell r="F1416">
            <v>131</v>
          </cell>
          <cell r="G1416">
            <v>40</v>
          </cell>
          <cell r="H1416" t="str">
            <v>CON</v>
          </cell>
        </row>
        <row r="1417">
          <cell r="C1417" t="str">
            <v>OS64</v>
          </cell>
          <cell r="D1417">
            <v>9842</v>
          </cell>
          <cell r="E1417">
            <v>3000</v>
          </cell>
          <cell r="F1417">
            <v>144</v>
          </cell>
          <cell r="G1417">
            <v>44</v>
          </cell>
          <cell r="H1417" t="str">
            <v>ASP</v>
          </cell>
        </row>
        <row r="1418">
          <cell r="C1418" t="str">
            <v>RJCH</v>
          </cell>
          <cell r="D1418">
            <v>9842</v>
          </cell>
          <cell r="E1418">
            <v>3000</v>
          </cell>
          <cell r="F1418">
            <v>150</v>
          </cell>
          <cell r="G1418">
            <v>46</v>
          </cell>
          <cell r="H1418" t="str">
            <v>ASP</v>
          </cell>
        </row>
        <row r="1419">
          <cell r="C1419" t="str">
            <v>RJOA</v>
          </cell>
          <cell r="D1419">
            <v>9842</v>
          </cell>
          <cell r="E1419">
            <v>3000</v>
          </cell>
          <cell r="F1419">
            <v>200</v>
          </cell>
          <cell r="G1419">
            <v>61</v>
          </cell>
          <cell r="H1419" t="str">
            <v>ASP</v>
          </cell>
        </row>
        <row r="1420">
          <cell r="C1420" t="str">
            <v>RJSS</v>
          </cell>
          <cell r="D1420">
            <v>9842</v>
          </cell>
          <cell r="E1420">
            <v>3000</v>
          </cell>
          <cell r="F1420">
            <v>150</v>
          </cell>
          <cell r="G1420">
            <v>46</v>
          </cell>
          <cell r="H1420" t="str">
            <v>ASP</v>
          </cell>
        </row>
        <row r="1421">
          <cell r="C1421" t="str">
            <v>RORS</v>
          </cell>
          <cell r="D1421">
            <v>9842</v>
          </cell>
          <cell r="E1421">
            <v>3000</v>
          </cell>
          <cell r="F1421">
            <v>200</v>
          </cell>
          <cell r="G1421">
            <v>61</v>
          </cell>
          <cell r="H1421" t="str">
            <v>ASP</v>
          </cell>
        </row>
        <row r="1422">
          <cell r="C1422" t="str">
            <v>RPMD</v>
          </cell>
          <cell r="D1422">
            <v>9842</v>
          </cell>
          <cell r="E1422">
            <v>3000</v>
          </cell>
          <cell r="F1422">
            <v>148</v>
          </cell>
          <cell r="G1422">
            <v>45</v>
          </cell>
          <cell r="H1422" t="str">
            <v>ASP</v>
          </cell>
        </row>
        <row r="1423">
          <cell r="C1423" t="str">
            <v>SAAR</v>
          </cell>
          <cell r="D1423">
            <v>9842</v>
          </cell>
          <cell r="E1423">
            <v>3000</v>
          </cell>
          <cell r="F1423">
            <v>148</v>
          </cell>
          <cell r="G1423">
            <v>45</v>
          </cell>
          <cell r="H1423" t="str">
            <v>CON</v>
          </cell>
        </row>
        <row r="1424">
          <cell r="C1424" t="str">
            <v>SASA</v>
          </cell>
          <cell r="D1424">
            <v>9842</v>
          </cell>
          <cell r="E1424">
            <v>3000</v>
          </cell>
          <cell r="F1424">
            <v>148</v>
          </cell>
          <cell r="G1424">
            <v>45</v>
          </cell>
          <cell r="H1424" t="str">
            <v>ASP</v>
          </cell>
        </row>
        <row r="1425">
          <cell r="C1425" t="str">
            <v>SKBQ</v>
          </cell>
          <cell r="D1425">
            <v>9842</v>
          </cell>
          <cell r="E1425">
            <v>3000</v>
          </cell>
          <cell r="F1425">
            <v>148</v>
          </cell>
          <cell r="G1425">
            <v>45</v>
          </cell>
          <cell r="H1425" t="str">
            <v>CON</v>
          </cell>
        </row>
        <row r="1426">
          <cell r="C1426" t="str">
            <v>SKCL</v>
          </cell>
          <cell r="D1426">
            <v>9842</v>
          </cell>
          <cell r="E1426">
            <v>3000</v>
          </cell>
          <cell r="F1426">
            <v>148</v>
          </cell>
          <cell r="G1426">
            <v>45</v>
          </cell>
          <cell r="H1426" t="str">
            <v>ASP</v>
          </cell>
        </row>
        <row r="1427">
          <cell r="C1427" t="str">
            <v>SVBC</v>
          </cell>
          <cell r="D1427">
            <v>9842</v>
          </cell>
          <cell r="E1427">
            <v>3000</v>
          </cell>
          <cell r="F1427">
            <v>131</v>
          </cell>
          <cell r="G1427">
            <v>40</v>
          </cell>
          <cell r="H1427" t="str">
            <v>ASP</v>
          </cell>
        </row>
        <row r="1428">
          <cell r="C1428" t="str">
            <v>SVCZ</v>
          </cell>
          <cell r="D1428">
            <v>9842</v>
          </cell>
          <cell r="E1428">
            <v>3000</v>
          </cell>
          <cell r="F1428">
            <v>195</v>
          </cell>
          <cell r="G1428">
            <v>59</v>
          </cell>
          <cell r="H1428" t="str">
            <v>ASP</v>
          </cell>
        </row>
        <row r="1429">
          <cell r="C1429" t="str">
            <v>SVVA</v>
          </cell>
          <cell r="D1429">
            <v>9842</v>
          </cell>
          <cell r="E1429">
            <v>3000</v>
          </cell>
          <cell r="F1429">
            <v>164</v>
          </cell>
          <cell r="G1429">
            <v>50</v>
          </cell>
          <cell r="H1429" t="str">
            <v>ASP</v>
          </cell>
        </row>
        <row r="1430">
          <cell r="C1430" t="str">
            <v>UATG</v>
          </cell>
          <cell r="D1430">
            <v>9842</v>
          </cell>
          <cell r="E1430">
            <v>3000</v>
          </cell>
          <cell r="F1430">
            <v>144</v>
          </cell>
          <cell r="G1430">
            <v>44</v>
          </cell>
          <cell r="H1430" t="str">
            <v>ASP</v>
          </cell>
        </row>
        <row r="1431">
          <cell r="C1431" t="str">
            <v>UUMU</v>
          </cell>
          <cell r="D1431">
            <v>9842</v>
          </cell>
          <cell r="E1431">
            <v>3000</v>
          </cell>
          <cell r="G1431">
            <v>0</v>
          </cell>
          <cell r="H1431" t="str">
            <v>concrete</v>
          </cell>
        </row>
        <row r="1432">
          <cell r="C1432" t="str">
            <v>VTSG</v>
          </cell>
          <cell r="D1432">
            <v>9842</v>
          </cell>
          <cell r="E1432">
            <v>3000</v>
          </cell>
          <cell r="F1432">
            <v>148</v>
          </cell>
          <cell r="G1432">
            <v>45</v>
          </cell>
          <cell r="H1432" t="str">
            <v>ASP</v>
          </cell>
        </row>
        <row r="1433">
          <cell r="C1433" t="str">
            <v>LTAU</v>
          </cell>
          <cell r="D1433">
            <v>9841</v>
          </cell>
          <cell r="E1433">
            <v>3000</v>
          </cell>
          <cell r="F1433">
            <v>145</v>
          </cell>
          <cell r="G1433">
            <v>44</v>
          </cell>
          <cell r="H1433" t="str">
            <v>CON</v>
          </cell>
        </row>
        <row r="1434">
          <cell r="C1434" t="str">
            <v>DAOF</v>
          </cell>
          <cell r="D1434">
            <v>9840</v>
          </cell>
          <cell r="E1434">
            <v>2999</v>
          </cell>
          <cell r="F1434">
            <v>150</v>
          </cell>
          <cell r="G1434">
            <v>46</v>
          </cell>
          <cell r="H1434" t="str">
            <v>ASP</v>
          </cell>
        </row>
        <row r="1435">
          <cell r="C1435" t="str">
            <v>DAOF</v>
          </cell>
          <cell r="D1435">
            <v>9840</v>
          </cell>
          <cell r="E1435">
            <v>2999</v>
          </cell>
          <cell r="F1435">
            <v>150</v>
          </cell>
          <cell r="G1435">
            <v>46</v>
          </cell>
          <cell r="H1435" t="str">
            <v>ASP</v>
          </cell>
        </row>
        <row r="1436">
          <cell r="C1436" t="str">
            <v>DAOR</v>
          </cell>
          <cell r="D1436">
            <v>9840</v>
          </cell>
          <cell r="E1436">
            <v>2999</v>
          </cell>
          <cell r="F1436">
            <v>148</v>
          </cell>
          <cell r="G1436">
            <v>45</v>
          </cell>
          <cell r="H1436" t="str">
            <v>ASP</v>
          </cell>
        </row>
        <row r="1437">
          <cell r="C1437" t="str">
            <v>DNDS</v>
          </cell>
          <cell r="D1437">
            <v>9840</v>
          </cell>
          <cell r="E1437">
            <v>2999</v>
          </cell>
          <cell r="F1437">
            <v>155</v>
          </cell>
          <cell r="G1437">
            <v>47</v>
          </cell>
          <cell r="H1437" t="str">
            <v>ASP</v>
          </cell>
        </row>
        <row r="1438">
          <cell r="C1438" t="str">
            <v>DNYO</v>
          </cell>
          <cell r="D1438">
            <v>9840</v>
          </cell>
          <cell r="E1438">
            <v>2999</v>
          </cell>
          <cell r="F1438">
            <v>148</v>
          </cell>
          <cell r="G1438">
            <v>45</v>
          </cell>
          <cell r="H1438" t="str">
            <v>ASP</v>
          </cell>
        </row>
        <row r="1439">
          <cell r="C1439" t="str">
            <v>HE14</v>
          </cell>
          <cell r="D1439">
            <v>9840</v>
          </cell>
          <cell r="E1439">
            <v>2999</v>
          </cell>
          <cell r="F1439">
            <v>148</v>
          </cell>
          <cell r="G1439">
            <v>45</v>
          </cell>
          <cell r="H1439" t="str">
            <v>ASP</v>
          </cell>
        </row>
        <row r="1440">
          <cell r="C1440" t="str">
            <v>HE27</v>
          </cell>
          <cell r="D1440">
            <v>9840</v>
          </cell>
          <cell r="E1440">
            <v>2999</v>
          </cell>
          <cell r="F1440">
            <v>125</v>
          </cell>
          <cell r="G1440">
            <v>38</v>
          </cell>
          <cell r="H1440" t="str">
            <v>ASP</v>
          </cell>
        </row>
        <row r="1441">
          <cell r="C1441" t="str">
            <v>OITZ</v>
          </cell>
          <cell r="D1441">
            <v>9840</v>
          </cell>
          <cell r="E1441">
            <v>2999</v>
          </cell>
          <cell r="F1441">
            <v>148</v>
          </cell>
          <cell r="G1441">
            <v>45</v>
          </cell>
          <cell r="H1441" t="str">
            <v>ASP</v>
          </cell>
        </row>
        <row r="1442">
          <cell r="C1442" t="str">
            <v>RJCC</v>
          </cell>
          <cell r="D1442">
            <v>9840</v>
          </cell>
          <cell r="E1442">
            <v>2999</v>
          </cell>
          <cell r="F1442">
            <v>200</v>
          </cell>
          <cell r="G1442">
            <v>61</v>
          </cell>
          <cell r="H1442" t="str">
            <v>ASP</v>
          </cell>
        </row>
        <row r="1443">
          <cell r="C1443" t="str">
            <v>RJCC</v>
          </cell>
          <cell r="D1443">
            <v>9840</v>
          </cell>
          <cell r="E1443">
            <v>2999</v>
          </cell>
          <cell r="F1443">
            <v>200</v>
          </cell>
          <cell r="G1443">
            <v>61</v>
          </cell>
          <cell r="H1443" t="str">
            <v>ASP</v>
          </cell>
        </row>
        <row r="1444">
          <cell r="C1444" t="str">
            <v>RJFK</v>
          </cell>
          <cell r="D1444">
            <v>9840</v>
          </cell>
          <cell r="E1444">
            <v>2999</v>
          </cell>
          <cell r="F1444">
            <v>150</v>
          </cell>
          <cell r="G1444">
            <v>46</v>
          </cell>
          <cell r="H1444" t="str">
            <v>ASP</v>
          </cell>
        </row>
        <row r="1445">
          <cell r="C1445" t="str">
            <v>RJFO</v>
          </cell>
          <cell r="D1445">
            <v>9840</v>
          </cell>
          <cell r="E1445">
            <v>2999</v>
          </cell>
          <cell r="F1445">
            <v>150</v>
          </cell>
          <cell r="G1445">
            <v>46</v>
          </cell>
          <cell r="H1445" t="str">
            <v>ASP</v>
          </cell>
        </row>
        <row r="1446">
          <cell r="C1446" t="str">
            <v>RJFT</v>
          </cell>
          <cell r="D1446">
            <v>9840</v>
          </cell>
          <cell r="E1446">
            <v>2999</v>
          </cell>
          <cell r="F1446">
            <v>150</v>
          </cell>
          <cell r="G1446">
            <v>46</v>
          </cell>
          <cell r="H1446" t="str">
            <v>ASP</v>
          </cell>
        </row>
        <row r="1447">
          <cell r="C1447" t="str">
            <v>RJFU</v>
          </cell>
          <cell r="D1447">
            <v>9840</v>
          </cell>
          <cell r="E1447">
            <v>2999</v>
          </cell>
          <cell r="F1447">
            <v>200</v>
          </cell>
          <cell r="G1447">
            <v>61</v>
          </cell>
          <cell r="H1447" t="str">
            <v>ASP</v>
          </cell>
        </row>
        <row r="1448">
          <cell r="C1448" t="str">
            <v>RJOO</v>
          </cell>
          <cell r="D1448">
            <v>9840</v>
          </cell>
          <cell r="E1448">
            <v>2999</v>
          </cell>
          <cell r="F1448">
            <v>200</v>
          </cell>
          <cell r="G1448">
            <v>61</v>
          </cell>
          <cell r="H1448" t="str">
            <v>CON</v>
          </cell>
        </row>
        <row r="1449">
          <cell r="C1449" t="str">
            <v>ROAH</v>
          </cell>
          <cell r="D1449">
            <v>9840</v>
          </cell>
          <cell r="E1449">
            <v>2999</v>
          </cell>
          <cell r="F1449">
            <v>150</v>
          </cell>
          <cell r="G1449">
            <v>46</v>
          </cell>
          <cell r="H1449" t="str">
            <v>ASP</v>
          </cell>
        </row>
        <row r="1450">
          <cell r="C1450" t="str">
            <v>HE18</v>
          </cell>
          <cell r="D1450">
            <v>9837</v>
          </cell>
          <cell r="E1450">
            <v>2998</v>
          </cell>
          <cell r="F1450">
            <v>131</v>
          </cell>
          <cell r="G1450">
            <v>40</v>
          </cell>
          <cell r="H1450" t="str">
            <v>ASP</v>
          </cell>
        </row>
        <row r="1451">
          <cell r="C1451" t="str">
            <v>HE39</v>
          </cell>
          <cell r="D1451">
            <v>9836</v>
          </cell>
          <cell r="E1451">
            <v>2998</v>
          </cell>
          <cell r="F1451">
            <v>146</v>
          </cell>
          <cell r="G1451">
            <v>45</v>
          </cell>
          <cell r="H1451" t="str">
            <v>ASP</v>
          </cell>
        </row>
        <row r="1452">
          <cell r="C1452" t="str">
            <v>DAFH</v>
          </cell>
          <cell r="D1452">
            <v>9835</v>
          </cell>
          <cell r="E1452">
            <v>2998</v>
          </cell>
          <cell r="F1452">
            <v>148</v>
          </cell>
          <cell r="G1452">
            <v>45</v>
          </cell>
          <cell r="H1452" t="str">
            <v>ASP</v>
          </cell>
        </row>
        <row r="1453">
          <cell r="C1453" t="str">
            <v>HLGN</v>
          </cell>
          <cell r="D1453">
            <v>9835</v>
          </cell>
          <cell r="E1453">
            <v>2998</v>
          </cell>
          <cell r="F1453">
            <v>150</v>
          </cell>
          <cell r="G1453">
            <v>46</v>
          </cell>
          <cell r="H1453" t="str">
            <v>ASP</v>
          </cell>
        </row>
        <row r="1454">
          <cell r="C1454" t="str">
            <v>URKK</v>
          </cell>
          <cell r="D1454">
            <v>9835</v>
          </cell>
          <cell r="E1454">
            <v>2998</v>
          </cell>
          <cell r="F1454">
            <v>145</v>
          </cell>
          <cell r="G1454">
            <v>44</v>
          </cell>
          <cell r="H1454" t="str">
            <v>CON</v>
          </cell>
        </row>
        <row r="1455">
          <cell r="C1455" t="str">
            <v>DAOE</v>
          </cell>
          <cell r="D1455">
            <v>9834</v>
          </cell>
          <cell r="E1455">
            <v>2997</v>
          </cell>
          <cell r="F1455">
            <v>148</v>
          </cell>
          <cell r="G1455">
            <v>45</v>
          </cell>
          <cell r="H1455" t="str">
            <v>CON</v>
          </cell>
        </row>
        <row r="1456">
          <cell r="C1456" t="str">
            <v>OERF</v>
          </cell>
          <cell r="D1456">
            <v>9834</v>
          </cell>
          <cell r="E1456">
            <v>2997</v>
          </cell>
          <cell r="F1456">
            <v>147</v>
          </cell>
          <cell r="G1456">
            <v>45</v>
          </cell>
          <cell r="H1456" t="str">
            <v>ASP</v>
          </cell>
        </row>
        <row r="1457">
          <cell r="C1457" t="str">
            <v>ZLJQ</v>
          </cell>
          <cell r="D1457">
            <v>9834</v>
          </cell>
          <cell r="E1457">
            <v>2997</v>
          </cell>
          <cell r="F1457">
            <v>131</v>
          </cell>
          <cell r="G1457">
            <v>40</v>
          </cell>
          <cell r="H1457" t="str">
            <v>paved</v>
          </cell>
        </row>
        <row r="1458">
          <cell r="C1458" t="str">
            <v>DNMK</v>
          </cell>
          <cell r="D1458">
            <v>9830</v>
          </cell>
          <cell r="E1458">
            <v>2996</v>
          </cell>
          <cell r="F1458">
            <v>164</v>
          </cell>
          <cell r="G1458">
            <v>50</v>
          </cell>
          <cell r="H1458" t="str">
            <v>CON</v>
          </cell>
        </row>
        <row r="1459">
          <cell r="C1459" t="str">
            <v>FN19</v>
          </cell>
          <cell r="D1459">
            <v>9830</v>
          </cell>
          <cell r="E1459">
            <v>2996</v>
          </cell>
          <cell r="F1459">
            <v>148</v>
          </cell>
          <cell r="G1459">
            <v>45</v>
          </cell>
          <cell r="H1459" t="str">
            <v>ASP</v>
          </cell>
        </row>
        <row r="1460">
          <cell r="C1460" t="str">
            <v>OIFE</v>
          </cell>
          <cell r="D1460">
            <v>9830</v>
          </cell>
          <cell r="E1460">
            <v>2996</v>
          </cell>
          <cell r="F1460">
            <v>148</v>
          </cell>
          <cell r="G1460">
            <v>45</v>
          </cell>
          <cell r="H1460" t="str">
            <v>ASP</v>
          </cell>
        </row>
        <row r="1461">
          <cell r="C1461" t="str">
            <v>KIAG</v>
          </cell>
          <cell r="D1461">
            <v>9829</v>
          </cell>
          <cell r="E1461">
            <v>2996</v>
          </cell>
          <cell r="F1461">
            <v>150</v>
          </cell>
          <cell r="G1461">
            <v>46</v>
          </cell>
          <cell r="H1461" t="str">
            <v>PEM</v>
          </cell>
        </row>
        <row r="1462">
          <cell r="C1462" t="str">
            <v>LIBV</v>
          </cell>
          <cell r="D1462">
            <v>9829</v>
          </cell>
          <cell r="E1462">
            <v>2996</v>
          </cell>
          <cell r="F1462">
            <v>98</v>
          </cell>
          <cell r="G1462">
            <v>30</v>
          </cell>
          <cell r="H1462" t="str">
            <v>ASP</v>
          </cell>
        </row>
        <row r="1463">
          <cell r="C1463" t="str">
            <v>LIMS</v>
          </cell>
          <cell r="D1463">
            <v>9828</v>
          </cell>
          <cell r="E1463">
            <v>2996</v>
          </cell>
          <cell r="F1463">
            <v>148</v>
          </cell>
          <cell r="G1463">
            <v>45</v>
          </cell>
          <cell r="H1463" t="str">
            <v>ASP</v>
          </cell>
        </row>
        <row r="1464">
          <cell r="C1464" t="str">
            <v>LIPR</v>
          </cell>
          <cell r="D1464">
            <v>9828</v>
          </cell>
          <cell r="E1464">
            <v>2996</v>
          </cell>
          <cell r="F1464">
            <v>148</v>
          </cell>
          <cell r="G1464">
            <v>45</v>
          </cell>
          <cell r="H1464" t="str">
            <v>ASP</v>
          </cell>
        </row>
        <row r="1465">
          <cell r="C1465" t="str">
            <v>LFOE</v>
          </cell>
          <cell r="D1465">
            <v>9826</v>
          </cell>
          <cell r="E1465">
            <v>2995</v>
          </cell>
          <cell r="F1465">
            <v>148</v>
          </cell>
          <cell r="G1465">
            <v>45</v>
          </cell>
          <cell r="H1465" t="str">
            <v>ASP</v>
          </cell>
        </row>
        <row r="1466">
          <cell r="C1466" t="str">
            <v>LIRS</v>
          </cell>
          <cell r="D1466">
            <v>9823</v>
          </cell>
          <cell r="E1466">
            <v>2994</v>
          </cell>
          <cell r="F1466">
            <v>148</v>
          </cell>
          <cell r="G1466">
            <v>45</v>
          </cell>
          <cell r="H1466" t="str">
            <v>ASP</v>
          </cell>
        </row>
        <row r="1467">
          <cell r="C1467" t="str">
            <v>LTBL</v>
          </cell>
          <cell r="D1467">
            <v>9821</v>
          </cell>
          <cell r="E1467">
            <v>2993</v>
          </cell>
          <cell r="F1467">
            <v>147</v>
          </cell>
          <cell r="G1467">
            <v>45</v>
          </cell>
          <cell r="H1467" t="str">
            <v>ASP</v>
          </cell>
        </row>
        <row r="1468">
          <cell r="C1468" t="str">
            <v>LIRP</v>
          </cell>
          <cell r="D1468">
            <v>9820</v>
          </cell>
          <cell r="E1468">
            <v>2993</v>
          </cell>
          <cell r="F1468">
            <v>148</v>
          </cell>
          <cell r="G1468">
            <v>45</v>
          </cell>
          <cell r="H1468" t="str">
            <v>ASP</v>
          </cell>
        </row>
        <row r="1469">
          <cell r="C1469" t="str">
            <v>OS63</v>
          </cell>
          <cell r="D1469">
            <v>9820</v>
          </cell>
          <cell r="E1469">
            <v>2993</v>
          </cell>
          <cell r="F1469">
            <v>150</v>
          </cell>
          <cell r="G1469">
            <v>46</v>
          </cell>
          <cell r="H1469" t="str">
            <v>ASP</v>
          </cell>
        </row>
        <row r="1470">
          <cell r="C1470" t="str">
            <v>OS68</v>
          </cell>
          <cell r="D1470">
            <v>9820</v>
          </cell>
          <cell r="E1470">
            <v>2993</v>
          </cell>
          <cell r="F1470">
            <v>148</v>
          </cell>
          <cell r="G1470">
            <v>45</v>
          </cell>
          <cell r="H1470" t="str">
            <v>ASP</v>
          </cell>
        </row>
        <row r="1471">
          <cell r="C1471" t="str">
            <v>OJMF</v>
          </cell>
          <cell r="D1471">
            <v>9819</v>
          </cell>
          <cell r="E1471">
            <v>2993</v>
          </cell>
          <cell r="F1471">
            <v>148</v>
          </cell>
          <cell r="G1471">
            <v>45</v>
          </cell>
          <cell r="H1471" t="str">
            <v>ASP</v>
          </cell>
        </row>
        <row r="1472">
          <cell r="C1472" t="str">
            <v>LIMN</v>
          </cell>
          <cell r="D1472">
            <v>9818</v>
          </cell>
          <cell r="E1472">
            <v>2993</v>
          </cell>
          <cell r="F1472">
            <v>94</v>
          </cell>
          <cell r="G1472">
            <v>29</v>
          </cell>
          <cell r="H1472" t="str">
            <v>ASP</v>
          </cell>
        </row>
        <row r="1473">
          <cell r="C1473" t="str">
            <v>LTBR</v>
          </cell>
          <cell r="D1473">
            <v>9818</v>
          </cell>
          <cell r="E1473">
            <v>2993</v>
          </cell>
          <cell r="F1473">
            <v>148</v>
          </cell>
          <cell r="G1473">
            <v>45</v>
          </cell>
          <cell r="H1473" t="str">
            <v>CON</v>
          </cell>
        </row>
        <row r="1474">
          <cell r="C1474" t="str">
            <v>LTBR</v>
          </cell>
          <cell r="D1474">
            <v>9818</v>
          </cell>
          <cell r="E1474">
            <v>2993</v>
          </cell>
          <cell r="F1474">
            <v>98</v>
          </cell>
          <cell r="G1474">
            <v>30</v>
          </cell>
          <cell r="H1474" t="str">
            <v>CON</v>
          </cell>
        </row>
        <row r="1475">
          <cell r="C1475" t="str">
            <v>EKKA</v>
          </cell>
          <cell r="D1475">
            <v>9816</v>
          </cell>
          <cell r="E1475">
            <v>2992</v>
          </cell>
          <cell r="F1475">
            <v>75</v>
          </cell>
          <cell r="G1475">
            <v>23</v>
          </cell>
          <cell r="H1475" t="str">
            <v>ASP</v>
          </cell>
        </row>
        <row r="1476">
          <cell r="C1476" t="str">
            <v>LIPS</v>
          </cell>
          <cell r="D1476">
            <v>9816</v>
          </cell>
          <cell r="E1476">
            <v>2992</v>
          </cell>
          <cell r="F1476">
            <v>105</v>
          </cell>
          <cell r="G1476">
            <v>32</v>
          </cell>
          <cell r="H1476" t="str">
            <v>ASP</v>
          </cell>
        </row>
        <row r="1477">
          <cell r="C1477" t="str">
            <v>LPMR</v>
          </cell>
          <cell r="D1477">
            <v>9816</v>
          </cell>
          <cell r="E1477">
            <v>2992</v>
          </cell>
          <cell r="F1477">
            <v>148</v>
          </cell>
          <cell r="G1477">
            <v>45</v>
          </cell>
          <cell r="H1477" t="str">
            <v>CON</v>
          </cell>
        </row>
        <row r="1478">
          <cell r="C1478" t="str">
            <v>LBPG</v>
          </cell>
          <cell r="D1478">
            <v>9815</v>
          </cell>
          <cell r="E1478">
            <v>2992</v>
          </cell>
          <cell r="F1478">
            <v>270</v>
          </cell>
          <cell r="G1478">
            <v>82</v>
          </cell>
          <cell r="H1478" t="str">
            <v>ASP</v>
          </cell>
        </row>
        <row r="1479">
          <cell r="C1479" t="str">
            <v>LTBT</v>
          </cell>
          <cell r="D1479">
            <v>9815</v>
          </cell>
          <cell r="E1479">
            <v>2992</v>
          </cell>
          <cell r="F1479">
            <v>148</v>
          </cell>
          <cell r="G1479">
            <v>45</v>
          </cell>
          <cell r="H1479" t="str">
            <v>CON</v>
          </cell>
        </row>
        <row r="1480">
          <cell r="C1480" t="str">
            <v>LTBT</v>
          </cell>
          <cell r="D1480">
            <v>9815</v>
          </cell>
          <cell r="E1480">
            <v>2992</v>
          </cell>
          <cell r="F1480">
            <v>98</v>
          </cell>
          <cell r="G1480">
            <v>30</v>
          </cell>
          <cell r="H1480" t="str">
            <v>CON</v>
          </cell>
        </row>
        <row r="1481">
          <cell r="C1481" t="str">
            <v>OIKR</v>
          </cell>
          <cell r="D1481">
            <v>9814</v>
          </cell>
          <cell r="E1481">
            <v>2991</v>
          </cell>
          <cell r="F1481">
            <v>148</v>
          </cell>
          <cell r="G1481">
            <v>45</v>
          </cell>
          <cell r="H1481" t="str">
            <v>ASP</v>
          </cell>
        </row>
        <row r="1482">
          <cell r="C1482" t="str">
            <v>LGTL</v>
          </cell>
          <cell r="D1482">
            <v>9813</v>
          </cell>
          <cell r="E1482">
            <v>2991</v>
          </cell>
          <cell r="F1482">
            <v>148</v>
          </cell>
          <cell r="G1482">
            <v>45</v>
          </cell>
          <cell r="H1482" t="str">
            <v>ASP</v>
          </cell>
        </row>
        <row r="1483">
          <cell r="C1483" t="str">
            <v>LIPL</v>
          </cell>
          <cell r="D1483">
            <v>9813</v>
          </cell>
          <cell r="E1483">
            <v>2991</v>
          </cell>
          <cell r="F1483">
            <v>148</v>
          </cell>
          <cell r="G1483">
            <v>45</v>
          </cell>
          <cell r="H1483" t="str">
            <v>ASP</v>
          </cell>
        </row>
        <row r="1484">
          <cell r="C1484" t="str">
            <v>LIRM</v>
          </cell>
          <cell r="D1484">
            <v>9813</v>
          </cell>
          <cell r="E1484">
            <v>2991</v>
          </cell>
          <cell r="F1484">
            <v>98</v>
          </cell>
          <cell r="G1484">
            <v>30</v>
          </cell>
          <cell r="H1484" t="str">
            <v>ASP</v>
          </cell>
        </row>
        <row r="1485">
          <cell r="C1485" t="str">
            <v>LTAI</v>
          </cell>
          <cell r="D1485">
            <v>9811</v>
          </cell>
          <cell r="E1485">
            <v>2990</v>
          </cell>
          <cell r="F1485">
            <v>148</v>
          </cell>
          <cell r="G1485">
            <v>45</v>
          </cell>
          <cell r="H1485" t="str">
            <v>concrete</v>
          </cell>
        </row>
        <row r="1486">
          <cell r="C1486" t="str">
            <v>OIHR</v>
          </cell>
          <cell r="D1486">
            <v>9811</v>
          </cell>
          <cell r="E1486">
            <v>2990</v>
          </cell>
          <cell r="F1486">
            <v>148</v>
          </cell>
          <cell r="G1486">
            <v>45</v>
          </cell>
          <cell r="H1486" t="str">
            <v>ASP</v>
          </cell>
        </row>
        <row r="1487">
          <cell r="C1487" t="str">
            <v>ENBR</v>
          </cell>
          <cell r="D1487">
            <v>9810</v>
          </cell>
          <cell r="E1487">
            <v>2990</v>
          </cell>
          <cell r="F1487">
            <v>148</v>
          </cell>
          <cell r="G1487">
            <v>45</v>
          </cell>
          <cell r="H1487" t="str">
            <v>ASP</v>
          </cell>
        </row>
        <row r="1488">
          <cell r="C1488" t="str">
            <v>LGTG</v>
          </cell>
          <cell r="D1488">
            <v>9810</v>
          </cell>
          <cell r="E1488">
            <v>2990</v>
          </cell>
          <cell r="F1488">
            <v>148</v>
          </cell>
          <cell r="G1488">
            <v>45</v>
          </cell>
          <cell r="H1488" t="str">
            <v>ASP</v>
          </cell>
        </row>
        <row r="1489">
          <cell r="C1489" t="str">
            <v>LIED</v>
          </cell>
          <cell r="D1489">
            <v>9810</v>
          </cell>
          <cell r="E1489">
            <v>2990</v>
          </cell>
          <cell r="F1489">
            <v>148</v>
          </cell>
          <cell r="G1489">
            <v>45</v>
          </cell>
          <cell r="H1489" t="str">
            <v>ASP</v>
          </cell>
        </row>
        <row r="1490">
          <cell r="C1490" t="str">
            <v>LIPO</v>
          </cell>
          <cell r="D1490">
            <v>9810</v>
          </cell>
          <cell r="E1490">
            <v>2990</v>
          </cell>
          <cell r="F1490">
            <v>148</v>
          </cell>
          <cell r="G1490">
            <v>45</v>
          </cell>
          <cell r="H1490" t="str">
            <v>ASP</v>
          </cell>
        </row>
        <row r="1491">
          <cell r="C1491" t="str">
            <v>LPAR</v>
          </cell>
          <cell r="D1491">
            <v>9810</v>
          </cell>
          <cell r="E1491">
            <v>2990</v>
          </cell>
          <cell r="F1491">
            <v>148</v>
          </cell>
          <cell r="G1491">
            <v>45</v>
          </cell>
          <cell r="H1491" t="str">
            <v>ASP</v>
          </cell>
        </row>
        <row r="1492">
          <cell r="C1492" t="str">
            <v>LTBF</v>
          </cell>
          <cell r="D1492">
            <v>9810</v>
          </cell>
          <cell r="E1492">
            <v>2990</v>
          </cell>
          <cell r="F1492">
            <v>144</v>
          </cell>
          <cell r="G1492">
            <v>44</v>
          </cell>
          <cell r="H1492" t="str">
            <v>ASP</v>
          </cell>
        </row>
        <row r="1493">
          <cell r="C1493" t="str">
            <v>OS57</v>
          </cell>
          <cell r="D1493">
            <v>9810</v>
          </cell>
          <cell r="E1493">
            <v>2990</v>
          </cell>
          <cell r="F1493">
            <v>135</v>
          </cell>
          <cell r="G1493">
            <v>41</v>
          </cell>
          <cell r="H1493" t="str">
            <v>PEM</v>
          </cell>
        </row>
        <row r="1494">
          <cell r="C1494" t="str">
            <v>ENLI</v>
          </cell>
          <cell r="D1494">
            <v>9809</v>
          </cell>
          <cell r="E1494">
            <v>2990</v>
          </cell>
          <cell r="F1494">
            <v>148</v>
          </cell>
          <cell r="G1494">
            <v>45</v>
          </cell>
          <cell r="H1494" t="str">
            <v>CON</v>
          </cell>
        </row>
        <row r="1495">
          <cell r="C1495" t="str">
            <v>ORKK</v>
          </cell>
          <cell r="D1495">
            <v>9809</v>
          </cell>
          <cell r="E1495">
            <v>2990</v>
          </cell>
          <cell r="F1495">
            <v>148</v>
          </cell>
          <cell r="G1495">
            <v>45</v>
          </cell>
          <cell r="H1495" t="str">
            <v>CON</v>
          </cell>
        </row>
        <row r="1496">
          <cell r="C1496" t="str">
            <v>UTAA</v>
          </cell>
          <cell r="D1496">
            <v>9806</v>
          </cell>
          <cell r="E1496">
            <v>2989</v>
          </cell>
          <cell r="F1496">
            <v>196</v>
          </cell>
          <cell r="G1496">
            <v>60</v>
          </cell>
          <cell r="H1496" t="str">
            <v>CON</v>
          </cell>
        </row>
        <row r="1497">
          <cell r="C1497" t="str">
            <v>OKAS</v>
          </cell>
          <cell r="D1497">
            <v>9805</v>
          </cell>
          <cell r="E1497">
            <v>2989</v>
          </cell>
          <cell r="F1497">
            <v>132</v>
          </cell>
          <cell r="G1497">
            <v>40</v>
          </cell>
          <cell r="H1497" t="str">
            <v>PEM</v>
          </cell>
        </row>
        <row r="1498">
          <cell r="C1498" t="str">
            <v>OKAS</v>
          </cell>
          <cell r="D1498">
            <v>9805</v>
          </cell>
          <cell r="E1498">
            <v>2989</v>
          </cell>
          <cell r="F1498">
            <v>146</v>
          </cell>
          <cell r="G1498">
            <v>45</v>
          </cell>
          <cell r="H1498" t="str">
            <v>PEM</v>
          </cell>
        </row>
        <row r="1499">
          <cell r="C1499" t="str">
            <v>KOKC</v>
          </cell>
          <cell r="D1499">
            <v>9802</v>
          </cell>
          <cell r="E1499">
            <v>2988</v>
          </cell>
          <cell r="F1499">
            <v>150</v>
          </cell>
          <cell r="G1499">
            <v>46</v>
          </cell>
          <cell r="H1499" t="str">
            <v>CON</v>
          </cell>
        </row>
        <row r="1500">
          <cell r="C1500" t="str">
            <v>OJHF</v>
          </cell>
          <cell r="D1500">
            <v>9802</v>
          </cell>
          <cell r="E1500">
            <v>2988</v>
          </cell>
          <cell r="F1500">
            <v>140</v>
          </cell>
          <cell r="G1500">
            <v>43</v>
          </cell>
          <cell r="H1500" t="str">
            <v>ASP</v>
          </cell>
        </row>
        <row r="1501">
          <cell r="C1501" t="str">
            <v>UG0U</v>
          </cell>
          <cell r="D1501">
            <v>9802</v>
          </cell>
          <cell r="E1501">
            <v>2988</v>
          </cell>
          <cell r="F1501">
            <v>164</v>
          </cell>
          <cell r="G1501">
            <v>50</v>
          </cell>
          <cell r="H1501" t="str">
            <v>CON</v>
          </cell>
        </row>
        <row r="1502">
          <cell r="C1502" t="str">
            <v>EHTW</v>
          </cell>
          <cell r="D1502">
            <v>9801</v>
          </cell>
          <cell r="E1502">
            <v>2987</v>
          </cell>
          <cell r="F1502">
            <v>148</v>
          </cell>
          <cell r="G1502">
            <v>45</v>
          </cell>
          <cell r="H1502" t="str">
            <v>ASP</v>
          </cell>
        </row>
        <row r="1503">
          <cell r="C1503" t="str">
            <v>EBBR</v>
          </cell>
          <cell r="D1503">
            <v>9800</v>
          </cell>
          <cell r="E1503">
            <v>2987</v>
          </cell>
          <cell r="F1503">
            <v>164</v>
          </cell>
          <cell r="G1503">
            <v>50</v>
          </cell>
          <cell r="H1503" t="str">
            <v>ASP</v>
          </cell>
        </row>
        <row r="1504">
          <cell r="C1504" t="str">
            <v>FSIA</v>
          </cell>
          <cell r="D1504">
            <v>9800</v>
          </cell>
          <cell r="E1504">
            <v>2987</v>
          </cell>
          <cell r="F1504">
            <v>151</v>
          </cell>
          <cell r="G1504">
            <v>46</v>
          </cell>
          <cell r="H1504" t="str">
            <v>CON</v>
          </cell>
        </row>
        <row r="1505">
          <cell r="C1505" t="str">
            <v>FYOA</v>
          </cell>
          <cell r="D1505">
            <v>9800</v>
          </cell>
          <cell r="E1505">
            <v>2987</v>
          </cell>
          <cell r="F1505">
            <v>98</v>
          </cell>
          <cell r="G1505">
            <v>30</v>
          </cell>
          <cell r="H1505" t="str">
            <v>ASP</v>
          </cell>
        </row>
        <row r="1506">
          <cell r="C1506" t="str">
            <v>KOKC</v>
          </cell>
          <cell r="D1506">
            <v>9800</v>
          </cell>
          <cell r="E1506">
            <v>2987</v>
          </cell>
          <cell r="F1506">
            <v>150</v>
          </cell>
          <cell r="G1506">
            <v>46</v>
          </cell>
          <cell r="H1506" t="str">
            <v>CON</v>
          </cell>
        </row>
        <row r="1507">
          <cell r="C1507" t="str">
            <v>MGGT</v>
          </cell>
          <cell r="D1507">
            <v>9800</v>
          </cell>
          <cell r="E1507">
            <v>2987</v>
          </cell>
          <cell r="F1507">
            <v>196</v>
          </cell>
          <cell r="G1507">
            <v>60</v>
          </cell>
          <cell r="H1507" t="str">
            <v>ASP</v>
          </cell>
        </row>
        <row r="1508">
          <cell r="C1508" t="str">
            <v>PHTO</v>
          </cell>
          <cell r="D1508">
            <v>9800</v>
          </cell>
          <cell r="E1508">
            <v>2987</v>
          </cell>
          <cell r="F1508">
            <v>150</v>
          </cell>
          <cell r="G1508">
            <v>46</v>
          </cell>
          <cell r="H1508" t="str">
            <v>ASP</v>
          </cell>
        </row>
        <row r="1509">
          <cell r="C1509" t="str">
            <v>WBKK</v>
          </cell>
          <cell r="D1509">
            <v>9800</v>
          </cell>
          <cell r="E1509">
            <v>2987</v>
          </cell>
          <cell r="F1509">
            <v>150</v>
          </cell>
          <cell r="G1509">
            <v>46</v>
          </cell>
          <cell r="H1509" t="str">
            <v>ASP</v>
          </cell>
        </row>
        <row r="1510">
          <cell r="C1510" t="str">
            <v>EGPK</v>
          </cell>
          <cell r="D1510">
            <v>9797</v>
          </cell>
          <cell r="E1510">
            <v>2986</v>
          </cell>
          <cell r="F1510">
            <v>150</v>
          </cell>
          <cell r="G1510">
            <v>46</v>
          </cell>
          <cell r="H1510" t="str">
            <v>PEM</v>
          </cell>
        </row>
        <row r="1511">
          <cell r="C1511" t="str">
            <v>OIBA</v>
          </cell>
          <cell r="D1511">
            <v>9796</v>
          </cell>
          <cell r="E1511">
            <v>2986</v>
          </cell>
          <cell r="F1511">
            <v>148</v>
          </cell>
          <cell r="G1511">
            <v>45</v>
          </cell>
          <cell r="H1511" t="str">
            <v>ASP</v>
          </cell>
        </row>
        <row r="1512">
          <cell r="C1512" t="str">
            <v>WADD</v>
          </cell>
          <cell r="D1512">
            <v>9790</v>
          </cell>
          <cell r="E1512">
            <v>2984</v>
          </cell>
          <cell r="F1512">
            <v>148</v>
          </cell>
          <cell r="G1512">
            <v>45</v>
          </cell>
          <cell r="H1512" t="str">
            <v>ASP</v>
          </cell>
        </row>
        <row r="1513">
          <cell r="C1513" t="str">
            <v>EDSB</v>
          </cell>
          <cell r="D1513">
            <v>9787</v>
          </cell>
          <cell r="E1513">
            <v>2983</v>
          </cell>
          <cell r="F1513">
            <v>148</v>
          </cell>
          <cell r="G1513">
            <v>45</v>
          </cell>
          <cell r="H1513" t="str">
            <v>ASP</v>
          </cell>
        </row>
        <row r="1514">
          <cell r="C1514" t="str">
            <v>EDJA</v>
          </cell>
          <cell r="D1514">
            <v>9780</v>
          </cell>
          <cell r="E1514">
            <v>2981</v>
          </cell>
          <cell r="F1514">
            <v>148</v>
          </cell>
          <cell r="G1514">
            <v>45</v>
          </cell>
          <cell r="H1514" t="str">
            <v>ASP</v>
          </cell>
        </row>
        <row r="1515">
          <cell r="C1515" t="str">
            <v>UIUU</v>
          </cell>
          <cell r="D1515">
            <v>9780</v>
          </cell>
          <cell r="E1515">
            <v>2981</v>
          </cell>
          <cell r="F1515">
            <v>150</v>
          </cell>
          <cell r="G1515">
            <v>46</v>
          </cell>
          <cell r="H1515" t="str">
            <v>CON</v>
          </cell>
        </row>
        <row r="1516">
          <cell r="C1516" t="str">
            <v>EBSL</v>
          </cell>
          <cell r="D1516">
            <v>9777</v>
          </cell>
          <cell r="E1516">
            <v>2980</v>
          </cell>
          <cell r="F1516">
            <v>148</v>
          </cell>
          <cell r="G1516">
            <v>45</v>
          </cell>
          <cell r="H1516" t="str">
            <v>ASP</v>
          </cell>
        </row>
        <row r="1517">
          <cell r="C1517" t="str">
            <v>EBUL</v>
          </cell>
          <cell r="D1517">
            <v>9777</v>
          </cell>
          <cell r="E1517">
            <v>2980</v>
          </cell>
          <cell r="F1517">
            <v>148</v>
          </cell>
          <cell r="G1517">
            <v>45</v>
          </cell>
          <cell r="H1517" t="str">
            <v>CON</v>
          </cell>
        </row>
        <row r="1518">
          <cell r="C1518" t="str">
            <v>EBWE</v>
          </cell>
          <cell r="D1518">
            <v>9777</v>
          </cell>
          <cell r="E1518">
            <v>2980</v>
          </cell>
          <cell r="F1518">
            <v>147</v>
          </cell>
          <cell r="G1518">
            <v>45</v>
          </cell>
          <cell r="H1518" t="str">
            <v>CON</v>
          </cell>
        </row>
        <row r="1519">
          <cell r="C1519" t="str">
            <v>EBZR</v>
          </cell>
          <cell r="D1519">
            <v>9777</v>
          </cell>
          <cell r="E1519">
            <v>2980</v>
          </cell>
          <cell r="F1519">
            <v>148</v>
          </cell>
          <cell r="G1519">
            <v>45</v>
          </cell>
          <cell r="H1519" t="str">
            <v>CON</v>
          </cell>
        </row>
        <row r="1520">
          <cell r="C1520" t="str">
            <v>OJ40</v>
          </cell>
          <cell r="D1520">
            <v>9777</v>
          </cell>
          <cell r="E1520">
            <v>2980</v>
          </cell>
          <cell r="F1520">
            <v>148</v>
          </cell>
          <cell r="G1520">
            <v>45</v>
          </cell>
          <cell r="H1520" t="str">
            <v>ASP</v>
          </cell>
        </row>
        <row r="1521">
          <cell r="C1521" t="str">
            <v>SPQU</v>
          </cell>
          <cell r="D1521">
            <v>9777</v>
          </cell>
          <cell r="E1521">
            <v>2980</v>
          </cell>
          <cell r="F1521">
            <v>148</v>
          </cell>
          <cell r="G1521">
            <v>45</v>
          </cell>
          <cell r="H1521" t="str">
            <v>ASP</v>
          </cell>
        </row>
        <row r="1522">
          <cell r="C1522" t="str">
            <v>LCLK</v>
          </cell>
          <cell r="D1522">
            <v>9776</v>
          </cell>
          <cell r="E1522">
            <v>2980</v>
          </cell>
          <cell r="F1522">
            <v>148</v>
          </cell>
          <cell r="G1522">
            <v>45</v>
          </cell>
          <cell r="H1522" t="str">
            <v>ASP</v>
          </cell>
        </row>
        <row r="1523">
          <cell r="C1523" t="str">
            <v>KLAS</v>
          </cell>
          <cell r="D1523">
            <v>9771</v>
          </cell>
          <cell r="E1523">
            <v>2978</v>
          </cell>
          <cell r="F1523">
            <v>150</v>
          </cell>
          <cell r="G1523">
            <v>46</v>
          </cell>
          <cell r="H1523" t="str">
            <v>ASP</v>
          </cell>
        </row>
        <row r="1524">
          <cell r="C1524" t="str">
            <v>UTKA</v>
          </cell>
          <cell r="D1524">
            <v>9770</v>
          </cell>
          <cell r="E1524">
            <v>2978</v>
          </cell>
          <cell r="F1524">
            <v>125</v>
          </cell>
          <cell r="G1524">
            <v>38</v>
          </cell>
          <cell r="H1524" t="str">
            <v>CON</v>
          </cell>
        </row>
        <row r="1525">
          <cell r="C1525" t="str">
            <v>SVTM</v>
          </cell>
          <cell r="D1525">
            <v>9765</v>
          </cell>
          <cell r="E1525">
            <v>2976</v>
          </cell>
          <cell r="F1525">
            <v>125</v>
          </cell>
          <cell r="G1525">
            <v>38</v>
          </cell>
          <cell r="H1525" t="str">
            <v>ASP</v>
          </cell>
        </row>
        <row r="1526">
          <cell r="C1526" t="str">
            <v>KBOI</v>
          </cell>
          <cell r="D1526">
            <v>9763</v>
          </cell>
          <cell r="E1526">
            <v>2976</v>
          </cell>
          <cell r="F1526">
            <v>150</v>
          </cell>
          <cell r="G1526">
            <v>46</v>
          </cell>
          <cell r="H1526" t="str">
            <v>ASP</v>
          </cell>
        </row>
        <row r="1527">
          <cell r="C1527" t="str">
            <v>KADW</v>
          </cell>
          <cell r="D1527">
            <v>9755</v>
          </cell>
          <cell r="E1527">
            <v>2973</v>
          </cell>
          <cell r="F1527">
            <v>150</v>
          </cell>
          <cell r="G1527">
            <v>46</v>
          </cell>
          <cell r="H1527" t="str">
            <v>PEM</v>
          </cell>
        </row>
        <row r="1528">
          <cell r="C1528" t="str">
            <v>HE35</v>
          </cell>
          <cell r="D1528">
            <v>9752</v>
          </cell>
          <cell r="E1528">
            <v>2972</v>
          </cell>
          <cell r="F1528">
            <v>148</v>
          </cell>
          <cell r="G1528">
            <v>45</v>
          </cell>
          <cell r="H1528" t="str">
            <v>ASP</v>
          </cell>
        </row>
        <row r="1529">
          <cell r="C1529" t="str">
            <v>HSSS</v>
          </cell>
          <cell r="D1529">
            <v>9751</v>
          </cell>
          <cell r="E1529">
            <v>2972</v>
          </cell>
          <cell r="F1529">
            <v>148</v>
          </cell>
          <cell r="G1529">
            <v>45</v>
          </cell>
          <cell r="H1529" t="str">
            <v>Asphalt</v>
          </cell>
        </row>
        <row r="1530">
          <cell r="C1530" t="str">
            <v>EKSP</v>
          </cell>
          <cell r="D1530">
            <v>9750</v>
          </cell>
          <cell r="E1530">
            <v>2972</v>
          </cell>
          <cell r="F1530">
            <v>80</v>
          </cell>
          <cell r="G1530">
            <v>24</v>
          </cell>
          <cell r="H1530" t="str">
            <v>PEM</v>
          </cell>
        </row>
        <row r="1531">
          <cell r="C1531" t="str">
            <v>HSFS</v>
          </cell>
          <cell r="D1531">
            <v>9744</v>
          </cell>
          <cell r="E1531">
            <v>2970</v>
          </cell>
          <cell r="F1531">
            <v>148</v>
          </cell>
          <cell r="G1531">
            <v>45</v>
          </cell>
          <cell r="H1531" t="str">
            <v>ASP</v>
          </cell>
        </row>
        <row r="1532">
          <cell r="C1532" t="str">
            <v>KNHK</v>
          </cell>
          <cell r="D1532">
            <v>9742</v>
          </cell>
          <cell r="E1532">
            <v>2969</v>
          </cell>
          <cell r="F1532">
            <v>200</v>
          </cell>
          <cell r="G1532">
            <v>61</v>
          </cell>
          <cell r="H1532" t="str">
            <v>PEM</v>
          </cell>
        </row>
        <row r="1533">
          <cell r="C1533" t="str">
            <v>OLRA</v>
          </cell>
          <cell r="D1533">
            <v>9740</v>
          </cell>
          <cell r="E1533">
            <v>2969</v>
          </cell>
          <cell r="F1533">
            <v>148</v>
          </cell>
          <cell r="G1533">
            <v>45</v>
          </cell>
          <cell r="H1533" t="str">
            <v>CON</v>
          </cell>
        </row>
        <row r="1534">
          <cell r="C1534" t="str">
            <v>KPIE</v>
          </cell>
          <cell r="D1534">
            <v>9730</v>
          </cell>
          <cell r="E1534">
            <v>2966</v>
          </cell>
          <cell r="F1534">
            <v>150</v>
          </cell>
          <cell r="G1534">
            <v>46</v>
          </cell>
          <cell r="H1534" t="str">
            <v>concrete</v>
          </cell>
        </row>
        <row r="1535">
          <cell r="C1535" t="str">
            <v>LIPY</v>
          </cell>
          <cell r="D1535">
            <v>9718</v>
          </cell>
          <cell r="E1535">
            <v>2962</v>
          </cell>
          <cell r="F1535">
            <v>148</v>
          </cell>
          <cell r="G1535">
            <v>45</v>
          </cell>
          <cell r="H1535" t="str">
            <v>ASP</v>
          </cell>
        </row>
        <row r="1536">
          <cell r="C1536" t="str">
            <v>HE35</v>
          </cell>
          <cell r="D1536">
            <v>9712</v>
          </cell>
          <cell r="E1536">
            <v>2960</v>
          </cell>
          <cell r="F1536">
            <v>148</v>
          </cell>
          <cell r="G1536">
            <v>45</v>
          </cell>
          <cell r="H1536" t="str">
            <v>ASP</v>
          </cell>
        </row>
        <row r="1537">
          <cell r="C1537" t="str">
            <v>LFMN</v>
          </cell>
          <cell r="D1537">
            <v>9712</v>
          </cell>
          <cell r="E1537">
            <v>2960</v>
          </cell>
          <cell r="F1537">
            <v>148</v>
          </cell>
          <cell r="G1537">
            <v>45</v>
          </cell>
          <cell r="H1537" t="str">
            <v>ASP</v>
          </cell>
        </row>
        <row r="1538">
          <cell r="C1538" t="str">
            <v>LGLR</v>
          </cell>
          <cell r="D1538">
            <v>9711</v>
          </cell>
          <cell r="E1538">
            <v>2960</v>
          </cell>
          <cell r="F1538">
            <v>148</v>
          </cell>
          <cell r="G1538">
            <v>45</v>
          </cell>
          <cell r="H1538" t="str">
            <v>ASP</v>
          </cell>
        </row>
        <row r="1539">
          <cell r="C1539" t="str">
            <v>LGLR</v>
          </cell>
          <cell r="D1539">
            <v>9711</v>
          </cell>
          <cell r="E1539">
            <v>2960</v>
          </cell>
          <cell r="F1539">
            <v>98</v>
          </cell>
          <cell r="G1539">
            <v>30</v>
          </cell>
          <cell r="H1539" t="str">
            <v>ASP</v>
          </cell>
        </row>
        <row r="1540">
          <cell r="C1540" t="str">
            <v>MMTJ</v>
          </cell>
          <cell r="D1540">
            <v>9711</v>
          </cell>
          <cell r="E1540">
            <v>2960</v>
          </cell>
          <cell r="F1540">
            <v>144</v>
          </cell>
          <cell r="G1540">
            <v>44</v>
          </cell>
          <cell r="H1540" t="str">
            <v>CON</v>
          </cell>
        </row>
        <row r="1541">
          <cell r="C1541" t="str">
            <v>KPIT</v>
          </cell>
          <cell r="D1541">
            <v>9708</v>
          </cell>
          <cell r="E1541">
            <v>2959</v>
          </cell>
          <cell r="F1541">
            <v>150</v>
          </cell>
          <cell r="G1541">
            <v>46</v>
          </cell>
          <cell r="H1541" t="str">
            <v>PEM</v>
          </cell>
        </row>
        <row r="1542">
          <cell r="C1542" t="str">
            <v>TXKF</v>
          </cell>
          <cell r="D1542">
            <v>9705</v>
          </cell>
          <cell r="E1542">
            <v>2958</v>
          </cell>
          <cell r="F1542">
            <v>150</v>
          </cell>
          <cell r="G1542">
            <v>46</v>
          </cell>
          <cell r="H1542" t="str">
            <v>ASP</v>
          </cell>
        </row>
        <row r="1543">
          <cell r="C1543" t="str">
            <v>EHLW</v>
          </cell>
          <cell r="D1543">
            <v>9701</v>
          </cell>
          <cell r="E1543">
            <v>2957</v>
          </cell>
          <cell r="F1543">
            <v>164</v>
          </cell>
          <cell r="G1543">
            <v>50</v>
          </cell>
          <cell r="H1543" t="str">
            <v>ASP</v>
          </cell>
        </row>
        <row r="1544">
          <cell r="C1544" t="str">
            <v>RKSM</v>
          </cell>
          <cell r="D1544">
            <v>9700</v>
          </cell>
          <cell r="E1544">
            <v>2957</v>
          </cell>
          <cell r="F1544">
            <v>150</v>
          </cell>
          <cell r="G1544">
            <v>46</v>
          </cell>
          <cell r="H1544" t="str">
            <v>CON</v>
          </cell>
        </row>
        <row r="1545">
          <cell r="C1545" t="str">
            <v>SASJ</v>
          </cell>
          <cell r="D1545">
            <v>9698</v>
          </cell>
          <cell r="E1545">
            <v>2956</v>
          </cell>
          <cell r="F1545">
            <v>131</v>
          </cell>
          <cell r="G1545">
            <v>40</v>
          </cell>
          <cell r="H1545" t="str">
            <v>ASP</v>
          </cell>
        </row>
        <row r="1546">
          <cell r="C1546" t="str">
            <v>CYYZ</v>
          </cell>
          <cell r="D1546">
            <v>9697</v>
          </cell>
          <cell r="E1546">
            <v>2956</v>
          </cell>
          <cell r="F1546">
            <v>200</v>
          </cell>
          <cell r="G1546">
            <v>61</v>
          </cell>
          <cell r="H1546" t="str">
            <v>ASP</v>
          </cell>
        </row>
        <row r="1547">
          <cell r="C1547" t="str">
            <v>KMKE</v>
          </cell>
          <cell r="D1547">
            <v>9690</v>
          </cell>
          <cell r="E1547">
            <v>2954</v>
          </cell>
          <cell r="F1547">
            <v>200</v>
          </cell>
          <cell r="G1547">
            <v>61</v>
          </cell>
          <cell r="H1547" t="str">
            <v>PEM</v>
          </cell>
        </row>
        <row r="1548">
          <cell r="C1548" t="str">
            <v>KORD</v>
          </cell>
          <cell r="D1548">
            <v>9686</v>
          </cell>
          <cell r="E1548">
            <v>2952</v>
          </cell>
          <cell r="F1548">
            <v>200</v>
          </cell>
          <cell r="G1548">
            <v>61</v>
          </cell>
          <cell r="H1548" t="str">
            <v>ASP</v>
          </cell>
        </row>
        <row r="1549">
          <cell r="C1549" t="str">
            <v>LPBJ</v>
          </cell>
          <cell r="D1549">
            <v>9682</v>
          </cell>
          <cell r="E1549">
            <v>2951</v>
          </cell>
          <cell r="F1549">
            <v>98</v>
          </cell>
          <cell r="G1549">
            <v>30</v>
          </cell>
          <cell r="H1549" t="str">
            <v>CON</v>
          </cell>
        </row>
        <row r="1550">
          <cell r="C1550" t="str">
            <v>DTMB</v>
          </cell>
          <cell r="D1550">
            <v>9678</v>
          </cell>
          <cell r="E1550">
            <v>2950</v>
          </cell>
          <cell r="F1550">
            <v>148</v>
          </cell>
          <cell r="G1550">
            <v>45</v>
          </cell>
          <cell r="H1550" t="str">
            <v>ASP</v>
          </cell>
        </row>
        <row r="1551">
          <cell r="C1551" t="str">
            <v>EHDL</v>
          </cell>
          <cell r="D1551">
            <v>9678</v>
          </cell>
          <cell r="E1551">
            <v>2950</v>
          </cell>
          <cell r="F1551">
            <v>164</v>
          </cell>
          <cell r="G1551">
            <v>50</v>
          </cell>
          <cell r="H1551" t="str">
            <v>PEM</v>
          </cell>
        </row>
        <row r="1552">
          <cell r="C1552" t="str">
            <v>ENGM</v>
          </cell>
          <cell r="D1552">
            <v>9678</v>
          </cell>
          <cell r="E1552">
            <v>2950</v>
          </cell>
          <cell r="F1552">
            <v>148</v>
          </cell>
          <cell r="G1552">
            <v>45</v>
          </cell>
          <cell r="H1552" t="str">
            <v>ASP</v>
          </cell>
        </row>
        <row r="1553">
          <cell r="C1553" t="str">
            <v>LDPL</v>
          </cell>
          <cell r="D1553">
            <v>9678</v>
          </cell>
          <cell r="E1553">
            <v>2950</v>
          </cell>
          <cell r="F1553">
            <v>148</v>
          </cell>
          <cell r="G1553">
            <v>45</v>
          </cell>
          <cell r="H1553" t="str">
            <v>ASP</v>
          </cell>
        </row>
        <row r="1554">
          <cell r="C1554" t="str">
            <v>LWSK</v>
          </cell>
          <cell r="D1554">
            <v>9678</v>
          </cell>
          <cell r="E1554">
            <v>2950</v>
          </cell>
          <cell r="F1554">
            <v>148</v>
          </cell>
          <cell r="G1554">
            <v>45</v>
          </cell>
          <cell r="H1554" t="str">
            <v>ASP</v>
          </cell>
        </row>
        <row r="1555">
          <cell r="C1555" t="str">
            <v>SAOU</v>
          </cell>
          <cell r="D1555">
            <v>9678</v>
          </cell>
          <cell r="E1555">
            <v>2950</v>
          </cell>
          <cell r="F1555">
            <v>98</v>
          </cell>
          <cell r="G1555">
            <v>30</v>
          </cell>
          <cell r="H1555" t="str">
            <v>ASP</v>
          </cell>
        </row>
        <row r="1556">
          <cell r="C1556" t="str">
            <v>EDRZ</v>
          </cell>
          <cell r="D1556">
            <v>9677</v>
          </cell>
          <cell r="E1556">
            <v>2950</v>
          </cell>
          <cell r="F1556">
            <v>148</v>
          </cell>
          <cell r="G1556">
            <v>45</v>
          </cell>
          <cell r="H1556" t="str">
            <v>CON</v>
          </cell>
        </row>
        <row r="1557">
          <cell r="C1557" t="str">
            <v>MDLR</v>
          </cell>
          <cell r="D1557">
            <v>9676</v>
          </cell>
          <cell r="E1557">
            <v>2949</v>
          </cell>
          <cell r="F1557">
            <v>148</v>
          </cell>
          <cell r="G1557">
            <v>45</v>
          </cell>
          <cell r="H1557" t="str">
            <v>ASP</v>
          </cell>
        </row>
        <row r="1558">
          <cell r="C1558" t="str">
            <v>ENTO</v>
          </cell>
          <cell r="D1558">
            <v>9675</v>
          </cell>
          <cell r="E1558">
            <v>2949</v>
          </cell>
          <cell r="F1558">
            <v>148</v>
          </cell>
          <cell r="G1558">
            <v>45</v>
          </cell>
          <cell r="H1558" t="str">
            <v>ASP</v>
          </cell>
        </row>
        <row r="1559">
          <cell r="C1559" t="str">
            <v>LLHB</v>
          </cell>
          <cell r="D1559">
            <v>9657</v>
          </cell>
          <cell r="E1559">
            <v>2943</v>
          </cell>
          <cell r="F1559">
            <v>112</v>
          </cell>
          <cell r="G1559">
            <v>34</v>
          </cell>
          <cell r="H1559" t="str">
            <v>ASP</v>
          </cell>
        </row>
        <row r="1560">
          <cell r="C1560" t="str">
            <v>FGSL</v>
          </cell>
          <cell r="D1560">
            <v>9647</v>
          </cell>
          <cell r="E1560">
            <v>2940</v>
          </cell>
          <cell r="F1560">
            <v>151</v>
          </cell>
          <cell r="G1560">
            <v>46</v>
          </cell>
          <cell r="H1560" t="str">
            <v>CON</v>
          </cell>
        </row>
        <row r="1561">
          <cell r="C1561" t="str">
            <v>ETSI</v>
          </cell>
          <cell r="D1561">
            <v>9646</v>
          </cell>
          <cell r="E1561">
            <v>2940</v>
          </cell>
          <cell r="F1561">
            <v>197</v>
          </cell>
          <cell r="G1561">
            <v>60</v>
          </cell>
          <cell r="H1561" t="str">
            <v>PEM</v>
          </cell>
        </row>
        <row r="1562">
          <cell r="C1562" t="str">
            <v>VGEG</v>
          </cell>
          <cell r="D1562">
            <v>9646</v>
          </cell>
          <cell r="E1562">
            <v>2940</v>
          </cell>
          <cell r="F1562">
            <v>150</v>
          </cell>
          <cell r="G1562">
            <v>46</v>
          </cell>
          <cell r="H1562" t="str">
            <v>PEM</v>
          </cell>
        </row>
        <row r="1563">
          <cell r="C1563" t="str">
            <v>LIME</v>
          </cell>
          <cell r="D1563">
            <v>9636</v>
          </cell>
          <cell r="E1563">
            <v>2937</v>
          </cell>
          <cell r="F1563">
            <v>148</v>
          </cell>
          <cell r="G1563">
            <v>45</v>
          </cell>
          <cell r="H1563" t="str">
            <v>ASP</v>
          </cell>
        </row>
        <row r="1564">
          <cell r="C1564" t="str">
            <v>KBFM</v>
          </cell>
          <cell r="D1564">
            <v>9618</v>
          </cell>
          <cell r="E1564">
            <v>2932</v>
          </cell>
          <cell r="F1564">
            <v>150</v>
          </cell>
          <cell r="G1564">
            <v>46</v>
          </cell>
          <cell r="H1564" t="str">
            <v>PEM</v>
          </cell>
        </row>
        <row r="1565">
          <cell r="C1565" t="str">
            <v>OITM</v>
          </cell>
          <cell r="D1565">
            <v>9614</v>
          </cell>
          <cell r="E1565">
            <v>2930</v>
          </cell>
          <cell r="F1565">
            <v>98</v>
          </cell>
          <cell r="G1565">
            <v>30</v>
          </cell>
          <cell r="H1565" t="str">
            <v>ASP</v>
          </cell>
        </row>
        <row r="1566">
          <cell r="C1566" t="str">
            <v>EKKA</v>
          </cell>
          <cell r="D1566">
            <v>9607</v>
          </cell>
          <cell r="E1566">
            <v>2928</v>
          </cell>
          <cell r="F1566">
            <v>150</v>
          </cell>
          <cell r="G1566">
            <v>46</v>
          </cell>
          <cell r="H1566" t="str">
            <v>PEM</v>
          </cell>
        </row>
        <row r="1567">
          <cell r="C1567" t="str">
            <v>KDOV</v>
          </cell>
          <cell r="D1567">
            <v>9602</v>
          </cell>
          <cell r="E1567">
            <v>2927</v>
          </cell>
          <cell r="F1567">
            <v>200</v>
          </cell>
          <cell r="G1567">
            <v>61</v>
          </cell>
          <cell r="H1567" t="str">
            <v>PEM</v>
          </cell>
        </row>
        <row r="1568">
          <cell r="C1568" t="str">
            <v>CYUL</v>
          </cell>
          <cell r="D1568">
            <v>9600</v>
          </cell>
          <cell r="E1568">
            <v>2926</v>
          </cell>
          <cell r="F1568">
            <v>200</v>
          </cell>
          <cell r="G1568">
            <v>61</v>
          </cell>
          <cell r="H1568" t="str">
            <v>ASP</v>
          </cell>
        </row>
        <row r="1569">
          <cell r="C1569" t="str">
            <v>CYXX</v>
          </cell>
          <cell r="D1569">
            <v>9600</v>
          </cell>
          <cell r="E1569">
            <v>2926</v>
          </cell>
          <cell r="F1569">
            <v>200</v>
          </cell>
          <cell r="G1569">
            <v>61</v>
          </cell>
          <cell r="H1569" t="str">
            <v>PEM</v>
          </cell>
        </row>
        <row r="1570">
          <cell r="C1570" t="str">
            <v>KHRT</v>
          </cell>
          <cell r="D1570">
            <v>9600</v>
          </cell>
          <cell r="E1570">
            <v>2926</v>
          </cell>
          <cell r="F1570">
            <v>150</v>
          </cell>
          <cell r="G1570">
            <v>46</v>
          </cell>
          <cell r="H1570" t="str">
            <v>CON</v>
          </cell>
        </row>
        <row r="1571">
          <cell r="C1571" t="str">
            <v>KMRB</v>
          </cell>
          <cell r="D1571">
            <v>9600</v>
          </cell>
          <cell r="E1571">
            <v>2926</v>
          </cell>
          <cell r="F1571">
            <v>150</v>
          </cell>
          <cell r="G1571">
            <v>46</v>
          </cell>
          <cell r="H1571" t="str">
            <v>ASP</v>
          </cell>
        </row>
        <row r="1572">
          <cell r="C1572" t="str">
            <v>KSFB</v>
          </cell>
          <cell r="D1572">
            <v>9600</v>
          </cell>
          <cell r="E1572">
            <v>2926</v>
          </cell>
          <cell r="F1572">
            <v>150</v>
          </cell>
          <cell r="G1572">
            <v>46</v>
          </cell>
          <cell r="H1572" t="str">
            <v>ASP</v>
          </cell>
        </row>
        <row r="1573">
          <cell r="C1573" t="str">
            <v>LTAP</v>
          </cell>
          <cell r="D1573">
            <v>9600</v>
          </cell>
          <cell r="E1573">
            <v>2926</v>
          </cell>
          <cell r="F1573">
            <v>148</v>
          </cell>
          <cell r="G1573">
            <v>45</v>
          </cell>
          <cell r="H1573" t="str">
            <v>ASP</v>
          </cell>
        </row>
        <row r="1574">
          <cell r="C1574" t="str">
            <v>KSLC</v>
          </cell>
          <cell r="D1574">
            <v>9596</v>
          </cell>
          <cell r="E1574">
            <v>2925</v>
          </cell>
          <cell r="F1574">
            <v>150</v>
          </cell>
          <cell r="G1574">
            <v>46</v>
          </cell>
          <cell r="H1574" t="str">
            <v>ASP</v>
          </cell>
        </row>
        <row r="1575">
          <cell r="C1575" t="str">
            <v>CYYR</v>
          </cell>
          <cell r="D1575">
            <v>9580</v>
          </cell>
          <cell r="E1575">
            <v>2920</v>
          </cell>
          <cell r="F1575">
            <v>200</v>
          </cell>
          <cell r="G1575">
            <v>61</v>
          </cell>
          <cell r="H1575" t="str">
            <v>ASP</v>
          </cell>
        </row>
        <row r="1576">
          <cell r="C1576" t="str">
            <v>OIGG</v>
          </cell>
          <cell r="D1576">
            <v>9571</v>
          </cell>
          <cell r="E1576">
            <v>2917</v>
          </cell>
          <cell r="F1576">
            <v>148</v>
          </cell>
          <cell r="G1576">
            <v>45</v>
          </cell>
          <cell r="H1576" t="str">
            <v>ASP</v>
          </cell>
        </row>
        <row r="1577">
          <cell r="C1577" t="str">
            <v>FNUB</v>
          </cell>
          <cell r="D1577">
            <v>9570</v>
          </cell>
          <cell r="E1577">
            <v>2917</v>
          </cell>
          <cell r="F1577">
            <v>148</v>
          </cell>
          <cell r="G1577">
            <v>45</v>
          </cell>
          <cell r="H1577" t="str">
            <v>ASP</v>
          </cell>
        </row>
        <row r="1578">
          <cell r="C1578" t="str">
            <v>LIMJ</v>
          </cell>
          <cell r="D1578">
            <v>9564</v>
          </cell>
          <cell r="E1578">
            <v>2915</v>
          </cell>
          <cell r="F1578">
            <v>148</v>
          </cell>
          <cell r="G1578">
            <v>45</v>
          </cell>
          <cell r="H1578" t="str">
            <v>ASP</v>
          </cell>
        </row>
        <row r="1579">
          <cell r="C1579" t="str">
            <v>UWOR</v>
          </cell>
          <cell r="D1579">
            <v>9550</v>
          </cell>
          <cell r="E1579">
            <v>2911</v>
          </cell>
          <cell r="F1579">
            <v>150</v>
          </cell>
          <cell r="G1579">
            <v>46</v>
          </cell>
          <cell r="H1579" t="str">
            <v>ASP</v>
          </cell>
        </row>
        <row r="1580">
          <cell r="C1580" t="str">
            <v>GMAA</v>
          </cell>
          <cell r="D1580">
            <v>9547</v>
          </cell>
          <cell r="E1580">
            <v>2910</v>
          </cell>
          <cell r="F1580">
            <v>148</v>
          </cell>
          <cell r="G1580">
            <v>45</v>
          </cell>
          <cell r="H1580" t="str">
            <v>ASP</v>
          </cell>
        </row>
        <row r="1581">
          <cell r="C1581" t="str">
            <v>OSAP</v>
          </cell>
          <cell r="D1581">
            <v>9547</v>
          </cell>
          <cell r="E1581">
            <v>2910</v>
          </cell>
          <cell r="F1581">
            <v>148</v>
          </cell>
          <cell r="G1581">
            <v>45</v>
          </cell>
          <cell r="H1581" t="str">
            <v>ASP</v>
          </cell>
        </row>
        <row r="1582">
          <cell r="C1582" t="str">
            <v>HE14</v>
          </cell>
          <cell r="D1582">
            <v>9530</v>
          </cell>
          <cell r="E1582">
            <v>2905</v>
          </cell>
          <cell r="F1582">
            <v>131</v>
          </cell>
          <cell r="G1582">
            <v>40</v>
          </cell>
          <cell r="H1582" t="str">
            <v>ASP</v>
          </cell>
        </row>
        <row r="1583">
          <cell r="C1583" t="str">
            <v>UT1A</v>
          </cell>
          <cell r="D1583">
            <v>9525</v>
          </cell>
          <cell r="E1583">
            <v>2903</v>
          </cell>
          <cell r="F1583">
            <v>145</v>
          </cell>
          <cell r="G1583">
            <v>44</v>
          </cell>
          <cell r="H1583" t="str">
            <v>ASP</v>
          </cell>
        </row>
        <row r="1584">
          <cell r="C1584" t="str">
            <v>OIMB</v>
          </cell>
          <cell r="D1584">
            <v>9521</v>
          </cell>
          <cell r="E1584">
            <v>2902</v>
          </cell>
          <cell r="F1584">
            <v>148</v>
          </cell>
          <cell r="G1584">
            <v>45</v>
          </cell>
          <cell r="H1584" t="str">
            <v>ASP</v>
          </cell>
        </row>
        <row r="1585">
          <cell r="C1585" t="str">
            <v>VVTH</v>
          </cell>
          <cell r="D1585">
            <v>9520</v>
          </cell>
          <cell r="E1585">
            <v>2902</v>
          </cell>
          <cell r="F1585">
            <v>150</v>
          </cell>
          <cell r="G1585">
            <v>46</v>
          </cell>
          <cell r="H1585" t="str">
            <v>CON</v>
          </cell>
        </row>
        <row r="1586">
          <cell r="C1586" t="str">
            <v>EFHK</v>
          </cell>
          <cell r="D1586">
            <v>9518</v>
          </cell>
          <cell r="E1586">
            <v>2901</v>
          </cell>
          <cell r="F1586">
            <v>197</v>
          </cell>
          <cell r="G1586">
            <v>60</v>
          </cell>
          <cell r="H1586" t="str">
            <v>ASP</v>
          </cell>
        </row>
        <row r="1587">
          <cell r="C1587" t="str">
            <v>LZIB</v>
          </cell>
          <cell r="D1587">
            <v>9515</v>
          </cell>
          <cell r="E1587">
            <v>2900</v>
          </cell>
          <cell r="F1587">
            <v>197</v>
          </cell>
          <cell r="G1587">
            <v>60</v>
          </cell>
          <cell r="H1587" t="str">
            <v>CON</v>
          </cell>
        </row>
        <row r="1588">
          <cell r="C1588" t="str">
            <v>DTTF</v>
          </cell>
          <cell r="D1588">
            <v>9514</v>
          </cell>
          <cell r="E1588">
            <v>2900</v>
          </cell>
          <cell r="F1588">
            <v>148</v>
          </cell>
          <cell r="G1588">
            <v>45</v>
          </cell>
          <cell r="H1588" t="str">
            <v>ASP</v>
          </cell>
        </row>
        <row r="1589">
          <cell r="C1589" t="str">
            <v>FMCH</v>
          </cell>
          <cell r="D1589">
            <v>9514</v>
          </cell>
          <cell r="E1589">
            <v>2900</v>
          </cell>
          <cell r="F1589">
            <v>148</v>
          </cell>
          <cell r="G1589">
            <v>45</v>
          </cell>
          <cell r="H1589" t="str">
            <v>ASP</v>
          </cell>
        </row>
        <row r="1590">
          <cell r="C1590" t="str">
            <v>KP-0072</v>
          </cell>
          <cell r="D1590">
            <v>9514</v>
          </cell>
          <cell r="E1590">
            <v>2900</v>
          </cell>
          <cell r="F1590">
            <v>131</v>
          </cell>
          <cell r="G1590">
            <v>40</v>
          </cell>
          <cell r="H1590" t="str">
            <v>Asphalt</v>
          </cell>
        </row>
        <row r="1591">
          <cell r="C1591" t="str">
            <v>LEGR</v>
          </cell>
          <cell r="D1591">
            <v>9514</v>
          </cell>
          <cell r="E1591">
            <v>2900</v>
          </cell>
          <cell r="F1591">
            <v>148</v>
          </cell>
          <cell r="G1591">
            <v>45</v>
          </cell>
          <cell r="H1591" t="str">
            <v>ASP</v>
          </cell>
        </row>
        <row r="1592">
          <cell r="C1592" t="str">
            <v>LFRS</v>
          </cell>
          <cell r="D1592">
            <v>9514</v>
          </cell>
          <cell r="E1592">
            <v>2900</v>
          </cell>
          <cell r="F1592">
            <v>148</v>
          </cell>
          <cell r="G1592">
            <v>45</v>
          </cell>
          <cell r="H1592" t="str">
            <v>ASP</v>
          </cell>
        </row>
        <row r="1593">
          <cell r="C1593" t="str">
            <v>MMDO</v>
          </cell>
          <cell r="D1593">
            <v>9514</v>
          </cell>
          <cell r="E1593">
            <v>2900</v>
          </cell>
          <cell r="F1593">
            <v>148</v>
          </cell>
          <cell r="G1593">
            <v>45</v>
          </cell>
          <cell r="H1593" t="str">
            <v>ASP</v>
          </cell>
        </row>
        <row r="1594">
          <cell r="C1594" t="str">
            <v>UADD</v>
          </cell>
          <cell r="D1594">
            <v>9514</v>
          </cell>
          <cell r="E1594">
            <v>2900</v>
          </cell>
          <cell r="F1594">
            <v>148</v>
          </cell>
          <cell r="G1594">
            <v>45</v>
          </cell>
          <cell r="H1594" t="str">
            <v>ASP</v>
          </cell>
        </row>
        <row r="1595">
          <cell r="C1595" t="str">
            <v>WIMK</v>
          </cell>
          <cell r="D1595">
            <v>9514</v>
          </cell>
          <cell r="E1595">
            <v>2900</v>
          </cell>
          <cell r="F1595">
            <v>148</v>
          </cell>
          <cell r="G1595">
            <v>45</v>
          </cell>
          <cell r="H1595" t="str">
            <v>ASP</v>
          </cell>
        </row>
        <row r="1596">
          <cell r="C1596" t="str">
            <v>ZBNY</v>
          </cell>
          <cell r="D1596">
            <v>9514</v>
          </cell>
          <cell r="E1596">
            <v>2900</v>
          </cell>
          <cell r="G1596">
            <v>0</v>
          </cell>
          <cell r="H1596" t="str">
            <v>paved</v>
          </cell>
        </row>
        <row r="1597">
          <cell r="C1597" t="str">
            <v>KBDL</v>
          </cell>
          <cell r="D1597">
            <v>9510</v>
          </cell>
          <cell r="E1597">
            <v>2899</v>
          </cell>
          <cell r="F1597">
            <v>200</v>
          </cell>
          <cell r="G1597">
            <v>61</v>
          </cell>
          <cell r="H1597" t="str">
            <v>ASP</v>
          </cell>
        </row>
        <row r="1598">
          <cell r="C1598" t="str">
            <v>MMIO</v>
          </cell>
          <cell r="D1598">
            <v>9506</v>
          </cell>
          <cell r="E1598">
            <v>2897</v>
          </cell>
          <cell r="F1598">
            <v>148</v>
          </cell>
          <cell r="G1598">
            <v>45</v>
          </cell>
          <cell r="H1598" t="str">
            <v>ASP</v>
          </cell>
        </row>
        <row r="1599">
          <cell r="C1599" t="str">
            <v>KMYR</v>
          </cell>
          <cell r="D1599">
            <v>9503</v>
          </cell>
          <cell r="E1599">
            <v>2897</v>
          </cell>
          <cell r="F1599">
            <v>150</v>
          </cell>
          <cell r="G1599">
            <v>46</v>
          </cell>
          <cell r="H1599" t="str">
            <v>ASP</v>
          </cell>
        </row>
        <row r="1600">
          <cell r="C1600" t="str">
            <v>KNJK</v>
          </cell>
          <cell r="D1600">
            <v>9503</v>
          </cell>
          <cell r="E1600">
            <v>2897</v>
          </cell>
          <cell r="F1600">
            <v>200</v>
          </cell>
          <cell r="G1600">
            <v>61</v>
          </cell>
          <cell r="H1600" t="str">
            <v>PEM</v>
          </cell>
        </row>
        <row r="1601">
          <cell r="C1601" t="str">
            <v>KMHV</v>
          </cell>
          <cell r="D1601">
            <v>9502</v>
          </cell>
          <cell r="E1601">
            <v>2896</v>
          </cell>
          <cell r="F1601">
            <v>200</v>
          </cell>
          <cell r="G1601">
            <v>61</v>
          </cell>
          <cell r="H1601" t="str">
            <v>PEM</v>
          </cell>
        </row>
        <row r="1602">
          <cell r="C1602" t="str">
            <v>KOMA</v>
          </cell>
          <cell r="D1602">
            <v>9502</v>
          </cell>
          <cell r="E1602">
            <v>2896</v>
          </cell>
          <cell r="F1602">
            <v>150</v>
          </cell>
          <cell r="G1602">
            <v>46</v>
          </cell>
          <cell r="H1602" t="str">
            <v>PEM</v>
          </cell>
        </row>
        <row r="1603">
          <cell r="C1603" t="str">
            <v>KBWI</v>
          </cell>
          <cell r="D1603">
            <v>9501</v>
          </cell>
          <cell r="E1603">
            <v>2896</v>
          </cell>
          <cell r="F1603">
            <v>150</v>
          </cell>
          <cell r="G1603">
            <v>46</v>
          </cell>
          <cell r="H1603" t="str">
            <v>ASP</v>
          </cell>
        </row>
        <row r="1604">
          <cell r="C1604" t="str">
            <v>KMAF</v>
          </cell>
          <cell r="D1604">
            <v>9501</v>
          </cell>
          <cell r="E1604">
            <v>2896</v>
          </cell>
          <cell r="F1604">
            <v>150</v>
          </cell>
          <cell r="G1604">
            <v>46</v>
          </cell>
          <cell r="H1604" t="str">
            <v>ASP</v>
          </cell>
        </row>
        <row r="1605">
          <cell r="C1605" t="str">
            <v>KMSO</v>
          </cell>
          <cell r="D1605">
            <v>9501</v>
          </cell>
          <cell r="E1605">
            <v>2896</v>
          </cell>
          <cell r="F1605">
            <v>150</v>
          </cell>
          <cell r="G1605">
            <v>46</v>
          </cell>
          <cell r="H1605" t="str">
            <v>ASP</v>
          </cell>
        </row>
        <row r="1606">
          <cell r="C1606" t="str">
            <v>HE23</v>
          </cell>
          <cell r="D1606">
            <v>9500</v>
          </cell>
          <cell r="E1606">
            <v>2896</v>
          </cell>
          <cell r="F1606">
            <v>69</v>
          </cell>
          <cell r="G1606">
            <v>21</v>
          </cell>
          <cell r="H1606" t="str">
            <v>ASP</v>
          </cell>
        </row>
        <row r="1607">
          <cell r="C1607" t="str">
            <v>KFMH</v>
          </cell>
          <cell r="D1607">
            <v>9500</v>
          </cell>
          <cell r="E1607">
            <v>2896</v>
          </cell>
          <cell r="F1607">
            <v>200</v>
          </cell>
          <cell r="G1607">
            <v>61</v>
          </cell>
          <cell r="H1607" t="str">
            <v>PEM</v>
          </cell>
        </row>
        <row r="1608">
          <cell r="C1608" t="str">
            <v>KMCI</v>
          </cell>
          <cell r="D1608">
            <v>9500</v>
          </cell>
          <cell r="E1608">
            <v>2896</v>
          </cell>
          <cell r="F1608">
            <v>150</v>
          </cell>
          <cell r="G1608">
            <v>46</v>
          </cell>
          <cell r="H1608" t="str">
            <v>CON</v>
          </cell>
        </row>
        <row r="1609">
          <cell r="C1609" t="str">
            <v>KMCI</v>
          </cell>
          <cell r="D1609">
            <v>9500</v>
          </cell>
          <cell r="E1609">
            <v>2896</v>
          </cell>
          <cell r="F1609">
            <v>150</v>
          </cell>
          <cell r="G1609">
            <v>46</v>
          </cell>
          <cell r="H1609" t="str">
            <v>ASP</v>
          </cell>
        </row>
        <row r="1610">
          <cell r="C1610" t="str">
            <v>KP-0035</v>
          </cell>
          <cell r="D1610">
            <v>9500</v>
          </cell>
          <cell r="E1610">
            <v>2896</v>
          </cell>
          <cell r="F1610">
            <v>135</v>
          </cell>
          <cell r="G1610">
            <v>41</v>
          </cell>
          <cell r="H1610" t="str">
            <v>CON</v>
          </cell>
        </row>
        <row r="1611">
          <cell r="C1611" t="str">
            <v>KPHL</v>
          </cell>
          <cell r="D1611">
            <v>9500</v>
          </cell>
          <cell r="E1611">
            <v>2896</v>
          </cell>
          <cell r="F1611">
            <v>150</v>
          </cell>
          <cell r="G1611">
            <v>46</v>
          </cell>
          <cell r="H1611" t="str">
            <v>ASP</v>
          </cell>
        </row>
        <row r="1612">
          <cell r="C1612" t="str">
            <v>KSRQ</v>
          </cell>
          <cell r="D1612">
            <v>9500</v>
          </cell>
          <cell r="E1612">
            <v>2896</v>
          </cell>
          <cell r="F1612">
            <v>150</v>
          </cell>
          <cell r="G1612">
            <v>46</v>
          </cell>
          <cell r="H1612" t="str">
            <v>ASP</v>
          </cell>
        </row>
        <row r="1613">
          <cell r="C1613" t="str">
            <v>DAAS</v>
          </cell>
          <cell r="D1613">
            <v>9498</v>
          </cell>
          <cell r="E1613">
            <v>2895</v>
          </cell>
          <cell r="F1613">
            <v>148</v>
          </cell>
          <cell r="G1613">
            <v>45</v>
          </cell>
          <cell r="H1613" t="str">
            <v>ASP</v>
          </cell>
        </row>
        <row r="1614">
          <cell r="C1614" t="str">
            <v>CYXY</v>
          </cell>
          <cell r="D1614">
            <v>9497</v>
          </cell>
          <cell r="E1614">
            <v>2895</v>
          </cell>
          <cell r="F1614">
            <v>150</v>
          </cell>
          <cell r="G1614">
            <v>46</v>
          </cell>
          <cell r="H1614" t="str">
            <v>ASP</v>
          </cell>
        </row>
        <row r="1615">
          <cell r="C1615" t="str">
            <v>EGCN</v>
          </cell>
          <cell r="D1615">
            <v>9495</v>
          </cell>
          <cell r="E1615">
            <v>2894</v>
          </cell>
          <cell r="F1615">
            <v>197</v>
          </cell>
          <cell r="G1615">
            <v>60</v>
          </cell>
          <cell r="H1615" t="str">
            <v>ASP</v>
          </cell>
        </row>
        <row r="1616">
          <cell r="C1616" t="str">
            <v>EGNX</v>
          </cell>
          <cell r="D1616">
            <v>9491</v>
          </cell>
          <cell r="E1616">
            <v>2893</v>
          </cell>
          <cell r="F1616">
            <v>148</v>
          </cell>
          <cell r="G1616">
            <v>45</v>
          </cell>
          <cell r="H1616" t="str">
            <v>ASP</v>
          </cell>
        </row>
        <row r="1617">
          <cell r="C1617" t="str">
            <v>OYAT</v>
          </cell>
          <cell r="D1617">
            <v>9482</v>
          </cell>
          <cell r="E1617">
            <v>2890</v>
          </cell>
          <cell r="F1617">
            <v>164</v>
          </cell>
          <cell r="G1617">
            <v>50</v>
          </cell>
          <cell r="H1617" t="str">
            <v>ASP</v>
          </cell>
        </row>
        <row r="1618">
          <cell r="C1618" t="str">
            <v>URSS</v>
          </cell>
          <cell r="D1618">
            <v>9482</v>
          </cell>
          <cell r="E1618">
            <v>2890</v>
          </cell>
          <cell r="F1618">
            <v>164</v>
          </cell>
          <cell r="G1618">
            <v>50</v>
          </cell>
          <cell r="H1618" t="str">
            <v>CON</v>
          </cell>
        </row>
        <row r="1619">
          <cell r="C1619" t="str">
            <v>SCCF</v>
          </cell>
          <cell r="D1619">
            <v>9478</v>
          </cell>
          <cell r="E1619">
            <v>2889</v>
          </cell>
          <cell r="F1619">
            <v>98</v>
          </cell>
          <cell r="G1619">
            <v>30</v>
          </cell>
          <cell r="H1619" t="str">
            <v>ASP</v>
          </cell>
        </row>
        <row r="1620">
          <cell r="C1620" t="str">
            <v>VGSY</v>
          </cell>
          <cell r="D1620">
            <v>9478</v>
          </cell>
          <cell r="E1620">
            <v>2889</v>
          </cell>
          <cell r="F1620">
            <v>150</v>
          </cell>
          <cell r="G1620">
            <v>46</v>
          </cell>
          <cell r="H1620" t="str">
            <v>ASP</v>
          </cell>
        </row>
        <row r="1621">
          <cell r="C1621" t="str">
            <v>HEGS</v>
          </cell>
          <cell r="D1621">
            <v>9473</v>
          </cell>
          <cell r="E1621">
            <v>2887</v>
          </cell>
          <cell r="F1621">
            <v>145</v>
          </cell>
          <cell r="G1621">
            <v>44</v>
          </cell>
          <cell r="H1621" t="str">
            <v>ASP</v>
          </cell>
        </row>
        <row r="1622">
          <cell r="C1622" t="str">
            <v>DAUB</v>
          </cell>
          <cell r="D1622">
            <v>9469</v>
          </cell>
          <cell r="E1622">
            <v>2886</v>
          </cell>
          <cell r="F1622">
            <v>148</v>
          </cell>
          <cell r="G1622">
            <v>45</v>
          </cell>
          <cell r="H1622" t="str">
            <v>ASP</v>
          </cell>
        </row>
        <row r="1623">
          <cell r="C1623" t="str">
            <v>HEGS</v>
          </cell>
          <cell r="D1623">
            <v>9460</v>
          </cell>
          <cell r="E1623">
            <v>2883</v>
          </cell>
          <cell r="F1623">
            <v>145</v>
          </cell>
          <cell r="G1623">
            <v>44</v>
          </cell>
          <cell r="H1623" t="str">
            <v>ASP</v>
          </cell>
        </row>
        <row r="1624">
          <cell r="C1624" t="str">
            <v>UKCW</v>
          </cell>
          <cell r="D1624">
            <v>9450</v>
          </cell>
          <cell r="E1624">
            <v>2880</v>
          </cell>
          <cell r="F1624">
            <v>140</v>
          </cell>
          <cell r="G1624">
            <v>43</v>
          </cell>
          <cell r="H1624" t="str">
            <v>PEM</v>
          </cell>
        </row>
        <row r="1625">
          <cell r="C1625" t="str">
            <v>OSPR</v>
          </cell>
          <cell r="D1625">
            <v>9449</v>
          </cell>
          <cell r="E1625">
            <v>2880</v>
          </cell>
          <cell r="F1625">
            <v>148</v>
          </cell>
          <cell r="G1625">
            <v>45</v>
          </cell>
          <cell r="H1625" t="str">
            <v>ASP</v>
          </cell>
        </row>
        <row r="1626">
          <cell r="C1626" t="str">
            <v>TNCB</v>
          </cell>
          <cell r="D1626">
            <v>9449</v>
          </cell>
          <cell r="E1626">
            <v>2880</v>
          </cell>
          <cell r="F1626">
            <v>148</v>
          </cell>
          <cell r="G1626">
            <v>45</v>
          </cell>
          <cell r="H1626" t="str">
            <v>ASP</v>
          </cell>
        </row>
        <row r="1627">
          <cell r="C1627" t="str">
            <v>ESKN</v>
          </cell>
          <cell r="D1627">
            <v>9442</v>
          </cell>
          <cell r="E1627">
            <v>2878</v>
          </cell>
          <cell r="F1627">
            <v>148</v>
          </cell>
          <cell r="G1627">
            <v>45</v>
          </cell>
          <cell r="H1627" t="str">
            <v>ASP</v>
          </cell>
        </row>
        <row r="1628">
          <cell r="C1628" t="str">
            <v>MMCB</v>
          </cell>
          <cell r="D1628">
            <v>9439</v>
          </cell>
          <cell r="E1628">
            <v>2877</v>
          </cell>
          <cell r="F1628">
            <v>148</v>
          </cell>
          <cell r="G1628">
            <v>45</v>
          </cell>
          <cell r="H1628" t="str">
            <v>ASP</v>
          </cell>
        </row>
        <row r="1629">
          <cell r="C1629" t="str">
            <v>DAAY</v>
          </cell>
          <cell r="D1629">
            <v>9436</v>
          </cell>
          <cell r="E1629">
            <v>2876</v>
          </cell>
          <cell r="F1629">
            <v>100</v>
          </cell>
          <cell r="G1629">
            <v>30</v>
          </cell>
          <cell r="H1629" t="str">
            <v>ASP</v>
          </cell>
        </row>
        <row r="1630">
          <cell r="C1630" t="str">
            <v>UIAA</v>
          </cell>
          <cell r="D1630">
            <v>9430</v>
          </cell>
          <cell r="E1630">
            <v>2874</v>
          </cell>
          <cell r="F1630">
            <v>184</v>
          </cell>
          <cell r="G1630">
            <v>56</v>
          </cell>
          <cell r="H1630" t="str">
            <v>CON</v>
          </cell>
        </row>
        <row r="1631">
          <cell r="C1631" t="str">
            <v>KSEA</v>
          </cell>
          <cell r="D1631">
            <v>9426</v>
          </cell>
          <cell r="E1631">
            <v>2873</v>
          </cell>
          <cell r="F1631">
            <v>150</v>
          </cell>
          <cell r="G1631">
            <v>46</v>
          </cell>
          <cell r="H1631" t="str">
            <v>CONC-F</v>
          </cell>
        </row>
        <row r="1632">
          <cell r="C1632" t="str">
            <v>KSEA</v>
          </cell>
          <cell r="D1632">
            <v>9426</v>
          </cell>
          <cell r="E1632">
            <v>2873</v>
          </cell>
          <cell r="F1632">
            <v>150</v>
          </cell>
          <cell r="G1632">
            <v>46</v>
          </cell>
          <cell r="H1632" t="str">
            <v>CON</v>
          </cell>
        </row>
        <row r="1633">
          <cell r="C1633" t="str">
            <v>LGPZ</v>
          </cell>
          <cell r="D1633">
            <v>9419</v>
          </cell>
          <cell r="E1633">
            <v>2871</v>
          </cell>
          <cell r="F1633">
            <v>148</v>
          </cell>
          <cell r="G1633">
            <v>45</v>
          </cell>
          <cell r="H1633" t="str">
            <v>ASP</v>
          </cell>
        </row>
        <row r="1634">
          <cell r="C1634" t="str">
            <v>VABB</v>
          </cell>
          <cell r="D1634">
            <v>9419</v>
          </cell>
          <cell r="E1634">
            <v>2871</v>
          </cell>
          <cell r="F1634">
            <v>148</v>
          </cell>
          <cell r="G1634">
            <v>45</v>
          </cell>
          <cell r="H1634" t="str">
            <v>ASP</v>
          </cell>
        </row>
        <row r="1635">
          <cell r="C1635" t="str">
            <v>DTKA</v>
          </cell>
          <cell r="D1635">
            <v>9416</v>
          </cell>
          <cell r="E1635">
            <v>2870</v>
          </cell>
          <cell r="F1635">
            <v>148</v>
          </cell>
          <cell r="G1635">
            <v>45</v>
          </cell>
          <cell r="H1635" t="str">
            <v>ASP</v>
          </cell>
        </row>
        <row r="1636">
          <cell r="C1636" t="str">
            <v>YBWW</v>
          </cell>
          <cell r="D1636">
            <v>9416</v>
          </cell>
          <cell r="E1636">
            <v>2870</v>
          </cell>
          <cell r="F1636">
            <v>148</v>
          </cell>
          <cell r="G1636">
            <v>45</v>
          </cell>
          <cell r="H1636" t="str">
            <v>ASP</v>
          </cell>
        </row>
        <row r="1637">
          <cell r="C1637" t="str">
            <v>KIAH</v>
          </cell>
          <cell r="D1637">
            <v>9402</v>
          </cell>
          <cell r="E1637">
            <v>2866</v>
          </cell>
          <cell r="F1637">
            <v>150</v>
          </cell>
          <cell r="G1637">
            <v>46</v>
          </cell>
          <cell r="H1637" t="str">
            <v>CON</v>
          </cell>
        </row>
        <row r="1638">
          <cell r="C1638" t="str">
            <v>KSAN</v>
          </cell>
          <cell r="D1638">
            <v>9401</v>
          </cell>
          <cell r="E1638">
            <v>2865</v>
          </cell>
          <cell r="F1638">
            <v>200</v>
          </cell>
          <cell r="G1638">
            <v>61</v>
          </cell>
          <cell r="H1638" t="str">
            <v>PEM</v>
          </cell>
        </row>
        <row r="1639">
          <cell r="C1639" t="str">
            <v>KGUC</v>
          </cell>
          <cell r="D1639">
            <v>9400</v>
          </cell>
          <cell r="E1639">
            <v>2865</v>
          </cell>
          <cell r="F1639">
            <v>150</v>
          </cell>
          <cell r="G1639">
            <v>46</v>
          </cell>
          <cell r="H1639" t="str">
            <v>ASP</v>
          </cell>
        </row>
        <row r="1640">
          <cell r="C1640" t="str">
            <v>SANL</v>
          </cell>
          <cell r="D1640">
            <v>9383</v>
          </cell>
          <cell r="E1640">
            <v>2860</v>
          </cell>
          <cell r="F1640">
            <v>98</v>
          </cell>
          <cell r="G1640">
            <v>30</v>
          </cell>
          <cell r="H1640" t="str">
            <v>ASP</v>
          </cell>
        </row>
        <row r="1641">
          <cell r="C1641" t="str">
            <v>SEMT</v>
          </cell>
          <cell r="D1641">
            <v>9383</v>
          </cell>
          <cell r="E1641">
            <v>2860</v>
          </cell>
          <cell r="F1641">
            <v>148</v>
          </cell>
          <cell r="G1641">
            <v>45</v>
          </cell>
          <cell r="H1641" t="str">
            <v>ASP</v>
          </cell>
        </row>
        <row r="1642">
          <cell r="C1642" t="str">
            <v>UTKF</v>
          </cell>
          <cell r="D1642">
            <v>9383</v>
          </cell>
          <cell r="E1642">
            <v>2860</v>
          </cell>
          <cell r="F1642">
            <v>164</v>
          </cell>
          <cell r="G1642">
            <v>50</v>
          </cell>
          <cell r="H1642" t="str">
            <v>ASP</v>
          </cell>
        </row>
        <row r="1643">
          <cell r="C1643" t="str">
            <v>VOCL</v>
          </cell>
          <cell r="D1643">
            <v>9383</v>
          </cell>
          <cell r="E1643">
            <v>2860</v>
          </cell>
          <cell r="F1643">
            <v>150</v>
          </cell>
          <cell r="G1643">
            <v>46</v>
          </cell>
          <cell r="H1643" t="str">
            <v>ASP</v>
          </cell>
        </row>
        <row r="1644">
          <cell r="C1644" t="str">
            <v>LSMP</v>
          </cell>
          <cell r="D1644">
            <v>9376</v>
          </cell>
          <cell r="E1644">
            <v>2858</v>
          </cell>
          <cell r="F1644">
            <v>130</v>
          </cell>
          <cell r="G1644">
            <v>40</v>
          </cell>
          <cell r="H1644" t="str">
            <v>ASP</v>
          </cell>
        </row>
        <row r="1645">
          <cell r="C1645" t="str">
            <v>ENZV</v>
          </cell>
          <cell r="D1645">
            <v>9369</v>
          </cell>
          <cell r="E1645">
            <v>2856</v>
          </cell>
          <cell r="F1645">
            <v>197</v>
          </cell>
          <cell r="G1645">
            <v>60</v>
          </cell>
          <cell r="H1645" t="str">
            <v>ASP</v>
          </cell>
        </row>
        <row r="1646">
          <cell r="C1646" t="str">
            <v>KMIA</v>
          </cell>
          <cell r="D1646">
            <v>9354</v>
          </cell>
          <cell r="E1646">
            <v>2851</v>
          </cell>
          <cell r="F1646">
            <v>150</v>
          </cell>
          <cell r="G1646">
            <v>46</v>
          </cell>
          <cell r="H1646" t="str">
            <v>ASP</v>
          </cell>
        </row>
        <row r="1647">
          <cell r="C1647" t="str">
            <v>KAEX</v>
          </cell>
          <cell r="D1647">
            <v>9352</v>
          </cell>
          <cell r="E1647">
            <v>2850</v>
          </cell>
          <cell r="F1647">
            <v>150</v>
          </cell>
          <cell r="G1647">
            <v>46</v>
          </cell>
          <cell r="H1647" t="str">
            <v>CON</v>
          </cell>
        </row>
        <row r="1648">
          <cell r="C1648" t="str">
            <v>ZMKD</v>
          </cell>
          <cell r="D1648">
            <v>9352</v>
          </cell>
          <cell r="E1648">
            <v>2850</v>
          </cell>
          <cell r="F1648">
            <v>160</v>
          </cell>
          <cell r="G1648">
            <v>49</v>
          </cell>
          <cell r="H1648" t="str">
            <v>ASP</v>
          </cell>
        </row>
        <row r="1649">
          <cell r="C1649" t="str">
            <v>KSAV</v>
          </cell>
          <cell r="D1649">
            <v>9351</v>
          </cell>
          <cell r="E1649">
            <v>2850</v>
          </cell>
          <cell r="F1649">
            <v>150</v>
          </cell>
          <cell r="G1649">
            <v>46</v>
          </cell>
          <cell r="H1649" t="str">
            <v>CONC-G</v>
          </cell>
        </row>
        <row r="1650">
          <cell r="C1650" t="str">
            <v>FKKD</v>
          </cell>
          <cell r="D1650">
            <v>9350</v>
          </cell>
          <cell r="E1650">
            <v>2850</v>
          </cell>
          <cell r="F1650">
            <v>148</v>
          </cell>
          <cell r="G1650">
            <v>45</v>
          </cell>
          <cell r="H1650" t="str">
            <v>ASP</v>
          </cell>
        </row>
        <row r="1651">
          <cell r="C1651" t="str">
            <v>LEBZ</v>
          </cell>
          <cell r="D1651">
            <v>9350</v>
          </cell>
          <cell r="E1651">
            <v>2850</v>
          </cell>
          <cell r="F1651">
            <v>197</v>
          </cell>
          <cell r="G1651">
            <v>60</v>
          </cell>
          <cell r="H1651" t="str">
            <v>ASP</v>
          </cell>
        </row>
        <row r="1652">
          <cell r="C1652" t="str">
            <v>MMAL</v>
          </cell>
          <cell r="D1652">
            <v>9350</v>
          </cell>
          <cell r="E1652">
            <v>2850</v>
          </cell>
          <cell r="F1652">
            <v>108</v>
          </cell>
          <cell r="G1652">
            <v>33</v>
          </cell>
          <cell r="H1652" t="str">
            <v>ASP</v>
          </cell>
        </row>
        <row r="1653">
          <cell r="C1653" t="str">
            <v>SADM</v>
          </cell>
          <cell r="D1653">
            <v>9350</v>
          </cell>
          <cell r="E1653">
            <v>2850</v>
          </cell>
          <cell r="F1653">
            <v>131</v>
          </cell>
          <cell r="G1653">
            <v>40</v>
          </cell>
          <cell r="H1653" t="str">
            <v>ASP</v>
          </cell>
        </row>
        <row r="1654">
          <cell r="C1654" t="str">
            <v>SVBM</v>
          </cell>
          <cell r="D1654">
            <v>9350</v>
          </cell>
          <cell r="E1654">
            <v>2850</v>
          </cell>
          <cell r="F1654">
            <v>147</v>
          </cell>
          <cell r="G1654">
            <v>45</v>
          </cell>
          <cell r="H1654" t="str">
            <v>ASP</v>
          </cell>
        </row>
        <row r="1655">
          <cell r="C1655" t="str">
            <v>UNBB</v>
          </cell>
          <cell r="D1655">
            <v>9350</v>
          </cell>
          <cell r="E1655">
            <v>2850</v>
          </cell>
          <cell r="F1655">
            <v>164</v>
          </cell>
          <cell r="G1655">
            <v>50</v>
          </cell>
          <cell r="H1655" t="str">
            <v>CON</v>
          </cell>
        </row>
        <row r="1656">
          <cell r="C1656" t="str">
            <v>OPBW</v>
          </cell>
          <cell r="D1656">
            <v>9345</v>
          </cell>
          <cell r="E1656">
            <v>2848</v>
          </cell>
          <cell r="F1656">
            <v>98</v>
          </cell>
          <cell r="G1656">
            <v>30</v>
          </cell>
          <cell r="H1656" t="str">
            <v>ASP</v>
          </cell>
        </row>
        <row r="1657">
          <cell r="C1657" t="str">
            <v>MUMG</v>
          </cell>
          <cell r="D1657">
            <v>9334</v>
          </cell>
          <cell r="E1657">
            <v>2845</v>
          </cell>
          <cell r="F1657">
            <v>148</v>
          </cell>
          <cell r="G1657">
            <v>45</v>
          </cell>
          <cell r="H1657" t="str">
            <v>ASP</v>
          </cell>
        </row>
        <row r="1658">
          <cell r="C1658" t="str">
            <v>RKTI</v>
          </cell>
          <cell r="D1658">
            <v>9330</v>
          </cell>
          <cell r="E1658">
            <v>2844</v>
          </cell>
          <cell r="F1658">
            <v>120</v>
          </cell>
          <cell r="G1658">
            <v>37</v>
          </cell>
          <cell r="H1658" t="str">
            <v>CON</v>
          </cell>
        </row>
        <row r="1659">
          <cell r="C1659" t="str">
            <v>KMEM</v>
          </cell>
          <cell r="D1659">
            <v>9320</v>
          </cell>
          <cell r="E1659">
            <v>2841</v>
          </cell>
          <cell r="F1659">
            <v>150</v>
          </cell>
          <cell r="G1659">
            <v>46</v>
          </cell>
          <cell r="H1659" t="str">
            <v>CON</v>
          </cell>
        </row>
        <row r="1660">
          <cell r="C1660" t="str">
            <v>UKDD</v>
          </cell>
          <cell r="D1660">
            <v>9320</v>
          </cell>
          <cell r="E1660">
            <v>2841</v>
          </cell>
          <cell r="F1660">
            <v>144</v>
          </cell>
          <cell r="G1660">
            <v>44</v>
          </cell>
          <cell r="H1660" t="str">
            <v>CON</v>
          </cell>
        </row>
        <row r="1661">
          <cell r="C1661" t="str">
            <v>DTTA</v>
          </cell>
          <cell r="D1661">
            <v>9318</v>
          </cell>
          <cell r="E1661">
            <v>2840</v>
          </cell>
          <cell r="F1661">
            <v>148</v>
          </cell>
          <cell r="G1661">
            <v>45</v>
          </cell>
          <cell r="H1661" t="str">
            <v>ASP</v>
          </cell>
        </row>
        <row r="1662">
          <cell r="C1662" t="str">
            <v>LAKV</v>
          </cell>
          <cell r="D1662">
            <v>9318</v>
          </cell>
          <cell r="E1662">
            <v>2840</v>
          </cell>
          <cell r="F1662">
            <v>220</v>
          </cell>
          <cell r="G1662">
            <v>67</v>
          </cell>
          <cell r="H1662" t="str">
            <v>CON</v>
          </cell>
        </row>
        <row r="1663">
          <cell r="C1663" t="str">
            <v>LFSQ</v>
          </cell>
          <cell r="D1663">
            <v>9318</v>
          </cell>
          <cell r="E1663">
            <v>2840</v>
          </cell>
          <cell r="F1663">
            <v>148</v>
          </cell>
          <cell r="G1663">
            <v>45</v>
          </cell>
          <cell r="H1663" t="str">
            <v>CON</v>
          </cell>
        </row>
        <row r="1664">
          <cell r="C1664" t="str">
            <v>VGTJ</v>
          </cell>
          <cell r="D1664">
            <v>9315</v>
          </cell>
          <cell r="E1664">
            <v>2839</v>
          </cell>
          <cell r="F1664">
            <v>98</v>
          </cell>
          <cell r="G1664">
            <v>30</v>
          </cell>
          <cell r="H1664" t="str">
            <v>ASP</v>
          </cell>
        </row>
        <row r="1665">
          <cell r="C1665" t="str">
            <v>KDFW</v>
          </cell>
          <cell r="D1665">
            <v>9301</v>
          </cell>
          <cell r="E1665">
            <v>2835</v>
          </cell>
          <cell r="F1665">
            <v>150</v>
          </cell>
          <cell r="G1665">
            <v>46</v>
          </cell>
          <cell r="H1665" t="str">
            <v>CON</v>
          </cell>
        </row>
        <row r="1666">
          <cell r="C1666" t="str">
            <v>KIWA</v>
          </cell>
          <cell r="D1666">
            <v>9301</v>
          </cell>
          <cell r="E1666">
            <v>2835</v>
          </cell>
          <cell r="F1666">
            <v>150</v>
          </cell>
          <cell r="G1666">
            <v>46</v>
          </cell>
          <cell r="H1666" t="str">
            <v>CON</v>
          </cell>
        </row>
        <row r="1667">
          <cell r="C1667" t="str">
            <v>KNUC</v>
          </cell>
          <cell r="D1667">
            <v>9301</v>
          </cell>
          <cell r="E1667">
            <v>2835</v>
          </cell>
          <cell r="F1667">
            <v>200</v>
          </cell>
          <cell r="G1667">
            <v>61</v>
          </cell>
          <cell r="H1667" t="str">
            <v>CON</v>
          </cell>
        </row>
        <row r="1668">
          <cell r="C1668" t="str">
            <v>SAME</v>
          </cell>
          <cell r="D1668">
            <v>9301</v>
          </cell>
          <cell r="E1668">
            <v>2835</v>
          </cell>
          <cell r="F1668">
            <v>177</v>
          </cell>
          <cell r="G1668">
            <v>54</v>
          </cell>
          <cell r="H1668" t="str">
            <v>CON</v>
          </cell>
        </row>
        <row r="1669">
          <cell r="C1669" t="str">
            <v>KADW</v>
          </cell>
          <cell r="D1669">
            <v>9300</v>
          </cell>
          <cell r="E1669">
            <v>2835</v>
          </cell>
          <cell r="F1669">
            <v>200</v>
          </cell>
          <cell r="G1669">
            <v>61</v>
          </cell>
          <cell r="H1669" t="str">
            <v>CON</v>
          </cell>
        </row>
        <row r="1670">
          <cell r="C1670" t="str">
            <v>KVAD</v>
          </cell>
          <cell r="D1670">
            <v>9300</v>
          </cell>
          <cell r="E1670">
            <v>2835</v>
          </cell>
          <cell r="F1670">
            <v>150</v>
          </cell>
          <cell r="G1670">
            <v>46</v>
          </cell>
          <cell r="H1670" t="str">
            <v>CON</v>
          </cell>
        </row>
        <row r="1671">
          <cell r="C1671" t="str">
            <v>RKJJ</v>
          </cell>
          <cell r="D1671">
            <v>9300</v>
          </cell>
          <cell r="E1671">
            <v>2835</v>
          </cell>
          <cell r="F1671">
            <v>150</v>
          </cell>
          <cell r="G1671">
            <v>46</v>
          </cell>
          <cell r="H1671" t="str">
            <v>CON</v>
          </cell>
        </row>
        <row r="1672">
          <cell r="C1672" t="str">
            <v>RKJJ</v>
          </cell>
          <cell r="D1672">
            <v>9300</v>
          </cell>
          <cell r="E1672">
            <v>2835</v>
          </cell>
          <cell r="F1672">
            <v>150</v>
          </cell>
          <cell r="G1672">
            <v>46</v>
          </cell>
          <cell r="H1672" t="str">
            <v>CON</v>
          </cell>
        </row>
        <row r="1673">
          <cell r="C1673" t="str">
            <v>SLSU</v>
          </cell>
          <cell r="D1673">
            <v>9300</v>
          </cell>
          <cell r="E1673">
            <v>2835</v>
          </cell>
          <cell r="F1673">
            <v>98</v>
          </cell>
          <cell r="G1673">
            <v>30</v>
          </cell>
          <cell r="H1673" t="str">
            <v>CON</v>
          </cell>
        </row>
        <row r="1674">
          <cell r="C1674" t="str">
            <v>VVTH</v>
          </cell>
          <cell r="D1674">
            <v>9300</v>
          </cell>
          <cell r="E1674">
            <v>2835</v>
          </cell>
          <cell r="F1674">
            <v>150</v>
          </cell>
          <cell r="G1674">
            <v>46</v>
          </cell>
          <cell r="H1674" t="str">
            <v>CON</v>
          </cell>
        </row>
        <row r="1675">
          <cell r="C1675" t="str">
            <v>UT1N</v>
          </cell>
          <cell r="D1675">
            <v>9299</v>
          </cell>
          <cell r="E1675">
            <v>2834</v>
          </cell>
          <cell r="F1675">
            <v>144</v>
          </cell>
          <cell r="G1675">
            <v>44</v>
          </cell>
          <cell r="H1675" t="str">
            <v>ASP</v>
          </cell>
        </row>
        <row r="1676">
          <cell r="C1676" t="str">
            <v>SKTI</v>
          </cell>
          <cell r="D1676">
            <v>9280</v>
          </cell>
          <cell r="E1676">
            <v>2829</v>
          </cell>
          <cell r="F1676">
            <v>96</v>
          </cell>
          <cell r="G1676">
            <v>29</v>
          </cell>
          <cell r="H1676" t="str">
            <v>ASP</v>
          </cell>
        </row>
        <row r="1677">
          <cell r="C1677" t="str">
            <v>ETAR</v>
          </cell>
          <cell r="D1677">
            <v>9278</v>
          </cell>
          <cell r="E1677">
            <v>2828</v>
          </cell>
          <cell r="F1677">
            <v>148</v>
          </cell>
          <cell r="G1677">
            <v>45</v>
          </cell>
          <cell r="H1677" t="str">
            <v>ASP</v>
          </cell>
        </row>
        <row r="1678">
          <cell r="C1678" t="str">
            <v>OPFA</v>
          </cell>
          <cell r="D1678">
            <v>9272</v>
          </cell>
          <cell r="E1678">
            <v>2826</v>
          </cell>
          <cell r="F1678">
            <v>151</v>
          </cell>
          <cell r="G1678">
            <v>46</v>
          </cell>
          <cell r="H1678" t="str">
            <v>CON</v>
          </cell>
        </row>
        <row r="1679">
          <cell r="C1679" t="str">
            <v>LETL</v>
          </cell>
          <cell r="D1679">
            <v>9268</v>
          </cell>
          <cell r="E1679">
            <v>2825</v>
          </cell>
          <cell r="F1679">
            <v>148</v>
          </cell>
          <cell r="G1679">
            <v>45</v>
          </cell>
          <cell r="H1679" t="str">
            <v>Asphalt</v>
          </cell>
        </row>
        <row r="1680">
          <cell r="C1680" t="str">
            <v>LFQQ</v>
          </cell>
          <cell r="D1680">
            <v>9268</v>
          </cell>
          <cell r="E1680">
            <v>2825</v>
          </cell>
          <cell r="F1680">
            <v>148</v>
          </cell>
          <cell r="G1680">
            <v>45</v>
          </cell>
          <cell r="H1680" t="str">
            <v>ASP</v>
          </cell>
        </row>
        <row r="1681">
          <cell r="C1681" t="str">
            <v>KCYS</v>
          </cell>
          <cell r="D1681">
            <v>9267</v>
          </cell>
          <cell r="E1681">
            <v>2825</v>
          </cell>
          <cell r="F1681">
            <v>150</v>
          </cell>
          <cell r="G1681">
            <v>46</v>
          </cell>
          <cell r="H1681" t="str">
            <v>CON</v>
          </cell>
        </row>
        <row r="1682">
          <cell r="C1682" t="str">
            <v>LGKL</v>
          </cell>
          <cell r="D1682">
            <v>9260</v>
          </cell>
          <cell r="E1682">
            <v>2822</v>
          </cell>
          <cell r="F1682">
            <v>148</v>
          </cell>
          <cell r="G1682">
            <v>45</v>
          </cell>
          <cell r="H1682" t="str">
            <v>ASP</v>
          </cell>
        </row>
        <row r="1683">
          <cell r="C1683" t="str">
            <v>UHBB</v>
          </cell>
          <cell r="D1683">
            <v>9256</v>
          </cell>
          <cell r="E1683">
            <v>2821</v>
          </cell>
          <cell r="F1683">
            <v>148</v>
          </cell>
          <cell r="G1683">
            <v>45</v>
          </cell>
          <cell r="H1683" t="str">
            <v>ASP</v>
          </cell>
        </row>
        <row r="1684">
          <cell r="C1684" t="str">
            <v>UOOO</v>
          </cell>
          <cell r="D1684">
            <v>9255</v>
          </cell>
          <cell r="E1684">
            <v>2821</v>
          </cell>
          <cell r="F1684">
            <v>147</v>
          </cell>
          <cell r="G1684">
            <v>45</v>
          </cell>
          <cell r="H1684" t="str">
            <v>CON</v>
          </cell>
        </row>
        <row r="1685">
          <cell r="C1685" t="str">
            <v>GMFM</v>
          </cell>
          <cell r="D1685">
            <v>9252</v>
          </cell>
          <cell r="E1685">
            <v>2820</v>
          </cell>
          <cell r="F1685">
            <v>164</v>
          </cell>
          <cell r="G1685">
            <v>50</v>
          </cell>
          <cell r="H1685" t="str">
            <v>ASP</v>
          </cell>
        </row>
        <row r="1686">
          <cell r="C1686" t="str">
            <v>LIBD</v>
          </cell>
          <cell r="D1686">
            <v>9252</v>
          </cell>
          <cell r="E1686">
            <v>2820</v>
          </cell>
          <cell r="F1686">
            <v>148</v>
          </cell>
          <cell r="G1686">
            <v>45</v>
          </cell>
          <cell r="H1686" t="str">
            <v>ASP</v>
          </cell>
        </row>
        <row r="1687">
          <cell r="C1687" t="str">
            <v>KMHT</v>
          </cell>
          <cell r="D1687">
            <v>9250</v>
          </cell>
          <cell r="E1687">
            <v>2819</v>
          </cell>
          <cell r="F1687">
            <v>150</v>
          </cell>
          <cell r="G1687">
            <v>46</v>
          </cell>
          <cell r="H1687" t="str">
            <v>ASP</v>
          </cell>
        </row>
        <row r="1688">
          <cell r="C1688" t="str">
            <v>OY74</v>
          </cell>
          <cell r="D1688">
            <v>9250</v>
          </cell>
          <cell r="E1688">
            <v>2819</v>
          </cell>
          <cell r="F1688">
            <v>144</v>
          </cell>
          <cell r="G1688">
            <v>44</v>
          </cell>
          <cell r="H1688" t="str">
            <v>ASP</v>
          </cell>
        </row>
        <row r="1689">
          <cell r="C1689" t="str">
            <v>KNYL</v>
          </cell>
          <cell r="D1689">
            <v>9239</v>
          </cell>
          <cell r="E1689">
            <v>2816</v>
          </cell>
          <cell r="F1689">
            <v>150</v>
          </cell>
          <cell r="G1689">
            <v>46</v>
          </cell>
          <cell r="H1689" t="str">
            <v>ASP</v>
          </cell>
        </row>
        <row r="1690">
          <cell r="C1690" t="str">
            <v>ENEV</v>
          </cell>
          <cell r="D1690">
            <v>9236</v>
          </cell>
          <cell r="E1690">
            <v>2815</v>
          </cell>
          <cell r="F1690">
            <v>148</v>
          </cell>
          <cell r="G1690">
            <v>45</v>
          </cell>
          <cell r="H1690" t="str">
            <v>ASP</v>
          </cell>
        </row>
        <row r="1691">
          <cell r="C1691" t="str">
            <v>VIDP</v>
          </cell>
          <cell r="D1691">
            <v>9229</v>
          </cell>
          <cell r="E1691">
            <v>2813</v>
          </cell>
          <cell r="F1691">
            <v>150</v>
          </cell>
          <cell r="G1691">
            <v>46</v>
          </cell>
          <cell r="H1691" t="str">
            <v>ASP</v>
          </cell>
        </row>
        <row r="1692">
          <cell r="C1692" t="str">
            <v>VIAM</v>
          </cell>
          <cell r="D1692">
            <v>9224</v>
          </cell>
          <cell r="E1692">
            <v>2811</v>
          </cell>
          <cell r="F1692">
            <v>150</v>
          </cell>
          <cell r="G1692">
            <v>46</v>
          </cell>
          <cell r="H1692" t="str">
            <v>ASP</v>
          </cell>
        </row>
        <row r="1693">
          <cell r="C1693" t="str">
            <v>EGUN</v>
          </cell>
          <cell r="D1693">
            <v>9221</v>
          </cell>
          <cell r="E1693">
            <v>2811</v>
          </cell>
          <cell r="F1693">
            <v>200</v>
          </cell>
          <cell r="G1693">
            <v>61</v>
          </cell>
          <cell r="H1693" t="str">
            <v>PEM</v>
          </cell>
        </row>
        <row r="1694">
          <cell r="C1694" t="str">
            <v>KP-0005</v>
          </cell>
          <cell r="D1694">
            <v>9220</v>
          </cell>
          <cell r="E1694">
            <v>2810</v>
          </cell>
          <cell r="F1694">
            <v>79</v>
          </cell>
          <cell r="G1694">
            <v>24</v>
          </cell>
          <cell r="H1694" t="str">
            <v>Concrete</v>
          </cell>
        </row>
        <row r="1695">
          <cell r="C1695" t="str">
            <v>SPJJ</v>
          </cell>
          <cell r="D1695">
            <v>9220</v>
          </cell>
          <cell r="E1695">
            <v>2810</v>
          </cell>
          <cell r="F1695">
            <v>148</v>
          </cell>
          <cell r="G1695">
            <v>45</v>
          </cell>
          <cell r="H1695" t="str">
            <v>ASP</v>
          </cell>
        </row>
        <row r="1696">
          <cell r="C1696" t="str">
            <v>BGSF</v>
          </cell>
          <cell r="D1696">
            <v>9219</v>
          </cell>
          <cell r="E1696">
            <v>2810</v>
          </cell>
          <cell r="F1696">
            <v>197</v>
          </cell>
          <cell r="G1696">
            <v>60</v>
          </cell>
          <cell r="H1696" t="str">
            <v>ASP</v>
          </cell>
        </row>
        <row r="1697">
          <cell r="C1697" t="str">
            <v>SAVC</v>
          </cell>
          <cell r="D1697">
            <v>9219</v>
          </cell>
          <cell r="E1697">
            <v>2810</v>
          </cell>
          <cell r="F1697">
            <v>164</v>
          </cell>
          <cell r="G1697">
            <v>50</v>
          </cell>
          <cell r="H1697" t="str">
            <v>CON</v>
          </cell>
        </row>
        <row r="1698">
          <cell r="C1698" t="str">
            <v>KFAT</v>
          </cell>
          <cell r="D1698">
            <v>9217</v>
          </cell>
          <cell r="E1698">
            <v>2809</v>
          </cell>
          <cell r="F1698">
            <v>150</v>
          </cell>
          <cell r="G1698">
            <v>46</v>
          </cell>
          <cell r="H1698" t="str">
            <v>ASP</v>
          </cell>
        </row>
        <row r="1699">
          <cell r="C1699" t="str">
            <v>MHLM</v>
          </cell>
          <cell r="D1699">
            <v>9203</v>
          </cell>
          <cell r="E1699">
            <v>2805</v>
          </cell>
          <cell r="F1699">
            <v>148</v>
          </cell>
          <cell r="G1699">
            <v>45</v>
          </cell>
          <cell r="H1699" t="str">
            <v>CON</v>
          </cell>
        </row>
        <row r="1700">
          <cell r="C1700" t="str">
            <v>UWGG</v>
          </cell>
          <cell r="D1700">
            <v>9203</v>
          </cell>
          <cell r="E1700">
            <v>2805</v>
          </cell>
          <cell r="F1700">
            <v>148</v>
          </cell>
          <cell r="G1700">
            <v>45</v>
          </cell>
          <cell r="H1700" t="str">
            <v>CON</v>
          </cell>
        </row>
        <row r="1701">
          <cell r="C1701" t="str">
            <v>KAIA</v>
          </cell>
          <cell r="D1701">
            <v>9202</v>
          </cell>
          <cell r="E1701">
            <v>2805</v>
          </cell>
          <cell r="F1701">
            <v>150</v>
          </cell>
          <cell r="G1701">
            <v>46</v>
          </cell>
          <cell r="H1701" t="str">
            <v>ASP</v>
          </cell>
        </row>
        <row r="1702">
          <cell r="C1702" t="str">
            <v>KEND</v>
          </cell>
          <cell r="D1702">
            <v>9202</v>
          </cell>
          <cell r="E1702">
            <v>2805</v>
          </cell>
          <cell r="F1702">
            <v>150</v>
          </cell>
          <cell r="G1702">
            <v>46</v>
          </cell>
          <cell r="H1702" t="str">
            <v>PEM</v>
          </cell>
        </row>
        <row r="1703">
          <cell r="C1703" t="str">
            <v>KEND</v>
          </cell>
          <cell r="D1703">
            <v>9202</v>
          </cell>
          <cell r="E1703">
            <v>2805</v>
          </cell>
          <cell r="F1703">
            <v>150</v>
          </cell>
          <cell r="G1703">
            <v>46</v>
          </cell>
          <cell r="H1703" t="str">
            <v>PEM</v>
          </cell>
        </row>
        <row r="1704">
          <cell r="C1704" t="str">
            <v>KNUQ</v>
          </cell>
          <cell r="D1704">
            <v>9202</v>
          </cell>
          <cell r="E1704">
            <v>2805</v>
          </cell>
          <cell r="F1704">
            <v>200</v>
          </cell>
          <cell r="G1704">
            <v>61</v>
          </cell>
          <cell r="H1704" t="str">
            <v>CON</v>
          </cell>
        </row>
        <row r="1705">
          <cell r="C1705" t="str">
            <v>KDRO</v>
          </cell>
          <cell r="D1705">
            <v>9201</v>
          </cell>
          <cell r="E1705">
            <v>2804</v>
          </cell>
          <cell r="F1705">
            <v>150</v>
          </cell>
          <cell r="G1705">
            <v>46</v>
          </cell>
          <cell r="H1705" t="str">
            <v>ASPH-G</v>
          </cell>
        </row>
        <row r="1706">
          <cell r="C1706" t="str">
            <v>CYYQ</v>
          </cell>
          <cell r="D1706">
            <v>9200</v>
          </cell>
          <cell r="E1706">
            <v>2804</v>
          </cell>
          <cell r="F1706">
            <v>160</v>
          </cell>
          <cell r="G1706">
            <v>49</v>
          </cell>
          <cell r="H1706" t="str">
            <v>ASP</v>
          </cell>
        </row>
        <row r="1707">
          <cell r="C1707" t="str">
            <v>VIBT</v>
          </cell>
          <cell r="D1707">
            <v>9200</v>
          </cell>
          <cell r="E1707">
            <v>2804</v>
          </cell>
          <cell r="F1707">
            <v>150</v>
          </cell>
          <cell r="G1707">
            <v>46</v>
          </cell>
          <cell r="H1707" t="str">
            <v>ASP</v>
          </cell>
        </row>
        <row r="1708">
          <cell r="C1708" t="str">
            <v>WMKD</v>
          </cell>
          <cell r="D1708">
            <v>9200</v>
          </cell>
          <cell r="E1708">
            <v>2804</v>
          </cell>
          <cell r="F1708">
            <v>150</v>
          </cell>
          <cell r="G1708">
            <v>46</v>
          </cell>
          <cell r="H1708" t="str">
            <v>ASP</v>
          </cell>
        </row>
        <row r="1709">
          <cell r="C1709" t="str">
            <v>ORER</v>
          </cell>
          <cell r="D1709">
            <v>9197</v>
          </cell>
          <cell r="E1709">
            <v>2803</v>
          </cell>
          <cell r="F1709">
            <v>95</v>
          </cell>
          <cell r="G1709">
            <v>29</v>
          </cell>
          <cell r="H1709" t="str">
            <v>ASP</v>
          </cell>
        </row>
        <row r="1710">
          <cell r="C1710" t="str">
            <v>LIEE</v>
          </cell>
          <cell r="D1710">
            <v>9196</v>
          </cell>
          <cell r="E1710">
            <v>2803</v>
          </cell>
          <cell r="F1710">
            <v>148</v>
          </cell>
          <cell r="G1710">
            <v>45</v>
          </cell>
          <cell r="H1710" t="str">
            <v>ASP</v>
          </cell>
        </row>
        <row r="1711">
          <cell r="C1711" t="str">
            <v>DNAK</v>
          </cell>
          <cell r="D1711">
            <v>9195</v>
          </cell>
          <cell r="E1711">
            <v>2803</v>
          </cell>
          <cell r="F1711">
            <v>148</v>
          </cell>
          <cell r="G1711">
            <v>45</v>
          </cell>
          <cell r="H1711" t="str">
            <v>ASP</v>
          </cell>
        </row>
        <row r="1712">
          <cell r="C1712" t="str">
            <v>HKWJ</v>
          </cell>
          <cell r="D1712">
            <v>9193</v>
          </cell>
          <cell r="E1712">
            <v>2802</v>
          </cell>
          <cell r="F1712">
            <v>104</v>
          </cell>
          <cell r="G1712">
            <v>32</v>
          </cell>
          <cell r="H1712" t="str">
            <v>ASP</v>
          </cell>
        </row>
        <row r="1713">
          <cell r="C1713" t="str">
            <v>OITK</v>
          </cell>
          <cell r="D1713">
            <v>9190</v>
          </cell>
          <cell r="E1713">
            <v>2801</v>
          </cell>
          <cell r="F1713">
            <v>98</v>
          </cell>
          <cell r="G1713">
            <v>30</v>
          </cell>
          <cell r="H1713" t="str">
            <v>ASP</v>
          </cell>
        </row>
        <row r="1714">
          <cell r="C1714" t="str">
            <v>OS69</v>
          </cell>
          <cell r="D1714">
            <v>9190</v>
          </cell>
          <cell r="E1714">
            <v>2801</v>
          </cell>
          <cell r="F1714">
            <v>98</v>
          </cell>
          <cell r="G1714">
            <v>30</v>
          </cell>
          <cell r="H1714" t="str">
            <v>ASP</v>
          </cell>
        </row>
        <row r="1715">
          <cell r="C1715" t="str">
            <v>OS63</v>
          </cell>
          <cell r="D1715">
            <v>9189</v>
          </cell>
          <cell r="E1715">
            <v>2801</v>
          </cell>
          <cell r="F1715">
            <v>97</v>
          </cell>
          <cell r="G1715">
            <v>30</v>
          </cell>
          <cell r="H1715" t="str">
            <v>ASP</v>
          </cell>
        </row>
        <row r="1716">
          <cell r="C1716" t="str">
            <v>UERR</v>
          </cell>
          <cell r="D1716">
            <v>9187</v>
          </cell>
          <cell r="E1716">
            <v>2800</v>
          </cell>
          <cell r="F1716">
            <v>148</v>
          </cell>
          <cell r="G1716">
            <v>45</v>
          </cell>
          <cell r="H1716" t="str">
            <v>CON</v>
          </cell>
        </row>
        <row r="1717">
          <cell r="C1717" t="str">
            <v>EDDF</v>
          </cell>
          <cell r="D1717">
            <v>9186</v>
          </cell>
          <cell r="E1717">
            <v>2800</v>
          </cell>
          <cell r="F1717">
            <v>148</v>
          </cell>
          <cell r="G1717">
            <v>45</v>
          </cell>
          <cell r="H1717" t="str">
            <v>CON</v>
          </cell>
        </row>
        <row r="1718">
          <cell r="C1718" t="str">
            <v>EFKU</v>
          </cell>
          <cell r="D1718">
            <v>9186</v>
          </cell>
          <cell r="E1718">
            <v>2800</v>
          </cell>
          <cell r="F1718">
            <v>197</v>
          </cell>
          <cell r="G1718">
            <v>60</v>
          </cell>
          <cell r="H1718" t="str">
            <v>ASP</v>
          </cell>
        </row>
        <row r="1719">
          <cell r="C1719" t="str">
            <v>EPGD</v>
          </cell>
          <cell r="D1719">
            <v>9186</v>
          </cell>
          <cell r="E1719">
            <v>2800</v>
          </cell>
          <cell r="F1719">
            <v>147</v>
          </cell>
          <cell r="G1719">
            <v>45</v>
          </cell>
          <cell r="H1719" t="str">
            <v>ASP</v>
          </cell>
        </row>
        <row r="1720">
          <cell r="C1720" t="str">
            <v>EPWA</v>
          </cell>
          <cell r="D1720">
            <v>9186</v>
          </cell>
          <cell r="E1720">
            <v>2800</v>
          </cell>
          <cell r="F1720">
            <v>164</v>
          </cell>
          <cell r="G1720">
            <v>50</v>
          </cell>
          <cell r="H1720" t="str">
            <v>CON</v>
          </cell>
        </row>
        <row r="1721">
          <cell r="C1721" t="str">
            <v>ESMS</v>
          </cell>
          <cell r="D1721">
            <v>9186</v>
          </cell>
          <cell r="E1721">
            <v>2800</v>
          </cell>
          <cell r="F1721">
            <v>148</v>
          </cell>
          <cell r="G1721">
            <v>45</v>
          </cell>
          <cell r="H1721" t="str">
            <v>ASP</v>
          </cell>
        </row>
        <row r="1722">
          <cell r="C1722" t="str">
            <v>FTTC</v>
          </cell>
          <cell r="D1722">
            <v>9186</v>
          </cell>
          <cell r="E1722">
            <v>2800</v>
          </cell>
          <cell r="F1722">
            <v>98</v>
          </cell>
          <cell r="G1722">
            <v>30</v>
          </cell>
          <cell r="H1722" t="str">
            <v>ASP</v>
          </cell>
        </row>
        <row r="1723">
          <cell r="C1723" t="str">
            <v>FTTJ</v>
          </cell>
          <cell r="D1723">
            <v>9186</v>
          </cell>
          <cell r="E1723">
            <v>2800</v>
          </cell>
          <cell r="F1723">
            <v>148</v>
          </cell>
          <cell r="G1723">
            <v>45</v>
          </cell>
          <cell r="H1723" t="str">
            <v>ASP</v>
          </cell>
        </row>
        <row r="1724">
          <cell r="C1724" t="str">
            <v>FTTY</v>
          </cell>
          <cell r="D1724">
            <v>9186</v>
          </cell>
          <cell r="E1724">
            <v>2800</v>
          </cell>
          <cell r="F1724">
            <v>148</v>
          </cell>
          <cell r="G1724">
            <v>45</v>
          </cell>
          <cell r="H1724" t="str">
            <v>ASP</v>
          </cell>
        </row>
        <row r="1725">
          <cell r="C1725" t="str">
            <v>LAGJ</v>
          </cell>
          <cell r="D1725">
            <v>9186</v>
          </cell>
          <cell r="E1725">
            <v>2800</v>
          </cell>
          <cell r="F1725">
            <v>197</v>
          </cell>
          <cell r="G1725">
            <v>60</v>
          </cell>
          <cell r="H1725" t="str">
            <v>CON</v>
          </cell>
        </row>
        <row r="1726">
          <cell r="C1726" t="str">
            <v>LEIB</v>
          </cell>
          <cell r="D1726">
            <v>9186</v>
          </cell>
          <cell r="E1726">
            <v>2800</v>
          </cell>
          <cell r="F1726">
            <v>148</v>
          </cell>
          <cell r="G1726">
            <v>45</v>
          </cell>
          <cell r="H1726" t="str">
            <v>ASP</v>
          </cell>
        </row>
        <row r="1727">
          <cell r="C1727" t="str">
            <v>LIPE</v>
          </cell>
          <cell r="D1727">
            <v>9186</v>
          </cell>
          <cell r="E1727">
            <v>2800</v>
          </cell>
          <cell r="F1727">
            <v>150</v>
          </cell>
          <cell r="G1727">
            <v>46</v>
          </cell>
          <cell r="H1727" t="str">
            <v>ASP</v>
          </cell>
        </row>
        <row r="1728">
          <cell r="C1728" t="str">
            <v>MMCT</v>
          </cell>
          <cell r="D1728">
            <v>9186</v>
          </cell>
          <cell r="E1728">
            <v>2800</v>
          </cell>
          <cell r="F1728">
            <v>148</v>
          </cell>
          <cell r="G1728">
            <v>45</v>
          </cell>
          <cell r="H1728" t="str">
            <v>CON</v>
          </cell>
        </row>
        <row r="1729">
          <cell r="C1729" t="str">
            <v>MMUN</v>
          </cell>
          <cell r="D1729">
            <v>9186</v>
          </cell>
          <cell r="E1729">
            <v>2800</v>
          </cell>
          <cell r="F1729">
            <v>148</v>
          </cell>
          <cell r="G1729">
            <v>45</v>
          </cell>
          <cell r="H1729" t="str">
            <v>ASP</v>
          </cell>
        </row>
        <row r="1730">
          <cell r="C1730" t="str">
            <v>RJFF</v>
          </cell>
          <cell r="D1730">
            <v>9186</v>
          </cell>
          <cell r="E1730">
            <v>2800</v>
          </cell>
          <cell r="F1730">
            <v>197</v>
          </cell>
          <cell r="G1730">
            <v>60</v>
          </cell>
          <cell r="H1730" t="str">
            <v>ASP</v>
          </cell>
        </row>
        <row r="1731">
          <cell r="C1731" t="str">
            <v>RKJB</v>
          </cell>
          <cell r="D1731">
            <v>9186</v>
          </cell>
          <cell r="E1731">
            <v>2800</v>
          </cell>
          <cell r="G1731">
            <v>0</v>
          </cell>
          <cell r="H1731" t="str">
            <v>concrete</v>
          </cell>
        </row>
        <row r="1732">
          <cell r="C1732" t="str">
            <v>SANC</v>
          </cell>
          <cell r="D1732">
            <v>9186</v>
          </cell>
          <cell r="E1732">
            <v>2800</v>
          </cell>
          <cell r="F1732">
            <v>98</v>
          </cell>
          <cell r="G1732">
            <v>30</v>
          </cell>
          <cell r="H1732" t="str">
            <v>ASP</v>
          </cell>
        </row>
        <row r="1733">
          <cell r="C1733" t="str">
            <v>SATR</v>
          </cell>
          <cell r="D1733">
            <v>9186</v>
          </cell>
          <cell r="E1733">
            <v>2800</v>
          </cell>
          <cell r="F1733">
            <v>164</v>
          </cell>
          <cell r="G1733">
            <v>50</v>
          </cell>
          <cell r="H1733" t="str">
            <v>CON</v>
          </cell>
        </row>
        <row r="1734">
          <cell r="C1734" t="str">
            <v>SAWH</v>
          </cell>
          <cell r="D1734">
            <v>9186</v>
          </cell>
          <cell r="E1734">
            <v>2800</v>
          </cell>
          <cell r="F1734">
            <v>148</v>
          </cell>
          <cell r="G1734">
            <v>45</v>
          </cell>
          <cell r="H1734" t="str">
            <v>CON</v>
          </cell>
        </row>
        <row r="1735">
          <cell r="C1735" t="str">
            <v>SBBE</v>
          </cell>
          <cell r="D1735">
            <v>9186</v>
          </cell>
          <cell r="E1735">
            <v>2800</v>
          </cell>
          <cell r="F1735">
            <v>148</v>
          </cell>
          <cell r="G1735">
            <v>45</v>
          </cell>
          <cell r="H1735" t="str">
            <v>ASP</v>
          </cell>
        </row>
        <row r="1736">
          <cell r="C1736" t="str">
            <v>SPCL</v>
          </cell>
          <cell r="D1736">
            <v>9186</v>
          </cell>
          <cell r="E1736">
            <v>2800</v>
          </cell>
          <cell r="F1736">
            <v>148</v>
          </cell>
          <cell r="G1736">
            <v>45</v>
          </cell>
          <cell r="H1736" t="str">
            <v>ASP</v>
          </cell>
        </row>
        <row r="1737">
          <cell r="C1737" t="str">
            <v>SPHO</v>
          </cell>
          <cell r="D1737">
            <v>9186</v>
          </cell>
          <cell r="E1737">
            <v>2800</v>
          </cell>
          <cell r="F1737">
            <v>148</v>
          </cell>
          <cell r="G1737">
            <v>45</v>
          </cell>
          <cell r="H1737" t="str">
            <v>ASP</v>
          </cell>
        </row>
        <row r="1738">
          <cell r="C1738" t="str">
            <v>SVBC</v>
          </cell>
          <cell r="D1738">
            <v>9186</v>
          </cell>
          <cell r="E1738">
            <v>2800</v>
          </cell>
          <cell r="F1738">
            <v>131</v>
          </cell>
          <cell r="G1738">
            <v>40</v>
          </cell>
          <cell r="H1738" t="str">
            <v>ASP</v>
          </cell>
        </row>
        <row r="1739">
          <cell r="C1739" t="str">
            <v>SVJC</v>
          </cell>
          <cell r="D1739">
            <v>9186</v>
          </cell>
          <cell r="E1739">
            <v>2800</v>
          </cell>
          <cell r="F1739">
            <v>148</v>
          </cell>
          <cell r="G1739">
            <v>45</v>
          </cell>
          <cell r="H1739" t="str">
            <v>ASP</v>
          </cell>
        </row>
        <row r="1740">
          <cell r="C1740" t="str">
            <v>UAII</v>
          </cell>
          <cell r="D1740">
            <v>9186</v>
          </cell>
          <cell r="E1740">
            <v>2800</v>
          </cell>
          <cell r="F1740">
            <v>144</v>
          </cell>
          <cell r="G1740">
            <v>44</v>
          </cell>
          <cell r="H1740" t="str">
            <v>CON</v>
          </cell>
        </row>
        <row r="1741">
          <cell r="C1741" t="str">
            <v>VEDG</v>
          </cell>
          <cell r="D1741">
            <v>9186</v>
          </cell>
          <cell r="E1741">
            <v>2800</v>
          </cell>
          <cell r="F1741">
            <v>138</v>
          </cell>
          <cell r="G1741">
            <v>42</v>
          </cell>
          <cell r="H1741" t="str">
            <v>ASP</v>
          </cell>
        </row>
        <row r="1742">
          <cell r="C1742" t="str">
            <v>ZGKL</v>
          </cell>
          <cell r="D1742">
            <v>9186</v>
          </cell>
          <cell r="E1742">
            <v>2800</v>
          </cell>
          <cell r="F1742">
            <v>147</v>
          </cell>
          <cell r="G1742">
            <v>45</v>
          </cell>
          <cell r="H1742" t="str">
            <v>CON</v>
          </cell>
        </row>
        <row r="1743">
          <cell r="C1743" t="str">
            <v>ZGOW</v>
          </cell>
          <cell r="D1743">
            <v>9186</v>
          </cell>
          <cell r="E1743">
            <v>2800</v>
          </cell>
          <cell r="F1743">
            <v>148</v>
          </cell>
          <cell r="G1743">
            <v>45</v>
          </cell>
          <cell r="H1743" t="str">
            <v>CON</v>
          </cell>
        </row>
        <row r="1744">
          <cell r="C1744" t="str">
            <v>ZLDH</v>
          </cell>
          <cell r="D1744">
            <v>9186</v>
          </cell>
          <cell r="E1744">
            <v>2800</v>
          </cell>
          <cell r="F1744">
            <v>148</v>
          </cell>
          <cell r="G1744">
            <v>45</v>
          </cell>
          <cell r="H1744" t="str">
            <v>CON</v>
          </cell>
        </row>
        <row r="1745">
          <cell r="C1745" t="str">
            <v>ZLLN</v>
          </cell>
          <cell r="D1745">
            <v>9186</v>
          </cell>
          <cell r="E1745">
            <v>2800</v>
          </cell>
          <cell r="F1745">
            <v>148</v>
          </cell>
          <cell r="G1745">
            <v>45</v>
          </cell>
          <cell r="H1745" t="str">
            <v>CON</v>
          </cell>
        </row>
        <row r="1746">
          <cell r="C1746" t="str">
            <v>ZMBH</v>
          </cell>
          <cell r="D1746">
            <v>9186</v>
          </cell>
          <cell r="E1746">
            <v>2800</v>
          </cell>
          <cell r="F1746">
            <v>114</v>
          </cell>
          <cell r="G1746">
            <v>35</v>
          </cell>
          <cell r="H1746" t="str">
            <v>ASP</v>
          </cell>
        </row>
        <row r="1747">
          <cell r="C1747" t="str">
            <v>ZSCN</v>
          </cell>
          <cell r="D1747">
            <v>9186</v>
          </cell>
          <cell r="E1747">
            <v>2800</v>
          </cell>
          <cell r="F1747">
            <v>148</v>
          </cell>
          <cell r="G1747">
            <v>45</v>
          </cell>
          <cell r="H1747" t="str">
            <v>CON</v>
          </cell>
        </row>
        <row r="1748">
          <cell r="C1748" t="str">
            <v>OICI</v>
          </cell>
          <cell r="D1748">
            <v>9183</v>
          </cell>
          <cell r="E1748">
            <v>2799</v>
          </cell>
          <cell r="F1748">
            <v>148</v>
          </cell>
          <cell r="G1748">
            <v>45</v>
          </cell>
          <cell r="H1748" t="str">
            <v>ASP</v>
          </cell>
        </row>
        <row r="1749">
          <cell r="C1749" t="str">
            <v>UKOO</v>
          </cell>
          <cell r="D1749">
            <v>9183</v>
          </cell>
          <cell r="E1749">
            <v>2799</v>
          </cell>
          <cell r="F1749">
            <v>184</v>
          </cell>
          <cell r="G1749">
            <v>56</v>
          </cell>
          <cell r="H1749" t="str">
            <v>PEM</v>
          </cell>
        </row>
        <row r="1750">
          <cell r="C1750" t="str">
            <v>USHH</v>
          </cell>
          <cell r="D1750">
            <v>9180</v>
          </cell>
          <cell r="E1750">
            <v>2798</v>
          </cell>
          <cell r="F1750">
            <v>141</v>
          </cell>
          <cell r="G1750">
            <v>43</v>
          </cell>
          <cell r="H1750" t="str">
            <v>ASP</v>
          </cell>
        </row>
        <row r="1751">
          <cell r="C1751" t="str">
            <v>VIJP</v>
          </cell>
          <cell r="D1751">
            <v>9177</v>
          </cell>
          <cell r="E1751">
            <v>2797</v>
          </cell>
          <cell r="F1751">
            <v>148</v>
          </cell>
          <cell r="G1751">
            <v>45</v>
          </cell>
          <cell r="H1751" t="str">
            <v>PEM</v>
          </cell>
        </row>
        <row r="1752">
          <cell r="C1752" t="str">
            <v>OSLK</v>
          </cell>
          <cell r="D1752">
            <v>9175</v>
          </cell>
          <cell r="E1752">
            <v>2797</v>
          </cell>
          <cell r="F1752">
            <v>148</v>
          </cell>
          <cell r="G1752">
            <v>45</v>
          </cell>
          <cell r="H1752" t="str">
            <v>ASP</v>
          </cell>
        </row>
        <row r="1753">
          <cell r="C1753" t="str">
            <v>UTNN</v>
          </cell>
          <cell r="D1753">
            <v>9175</v>
          </cell>
          <cell r="E1753">
            <v>2797</v>
          </cell>
          <cell r="F1753">
            <v>160</v>
          </cell>
          <cell r="G1753">
            <v>49</v>
          </cell>
          <cell r="H1753" t="str">
            <v>CON</v>
          </cell>
        </row>
        <row r="1754">
          <cell r="C1754" t="str">
            <v>HAAM</v>
          </cell>
          <cell r="D1754">
            <v>9170</v>
          </cell>
          <cell r="E1754">
            <v>2795</v>
          </cell>
          <cell r="F1754">
            <v>153</v>
          </cell>
          <cell r="G1754">
            <v>47</v>
          </cell>
          <cell r="H1754" t="str">
            <v>ASP</v>
          </cell>
        </row>
        <row r="1755">
          <cell r="C1755" t="str">
            <v>KP-0036</v>
          </cell>
          <cell r="D1755">
            <v>9170</v>
          </cell>
          <cell r="E1755">
            <v>2795</v>
          </cell>
          <cell r="F1755">
            <v>203</v>
          </cell>
          <cell r="G1755">
            <v>62</v>
          </cell>
          <cell r="H1755" t="str">
            <v>Concrete</v>
          </cell>
        </row>
        <row r="1756">
          <cell r="C1756" t="str">
            <v>LIRP</v>
          </cell>
          <cell r="D1756">
            <v>9160</v>
          </cell>
          <cell r="E1756">
            <v>2792</v>
          </cell>
          <cell r="F1756">
            <v>141</v>
          </cell>
          <cell r="G1756">
            <v>43</v>
          </cell>
          <cell r="H1756" t="str">
            <v>ASP</v>
          </cell>
        </row>
        <row r="1757">
          <cell r="C1757" t="str">
            <v>OIMJ</v>
          </cell>
          <cell r="D1757">
            <v>9157</v>
          </cell>
          <cell r="E1757">
            <v>2791</v>
          </cell>
          <cell r="F1757">
            <v>148</v>
          </cell>
          <cell r="G1757">
            <v>45</v>
          </cell>
          <cell r="H1757" t="str">
            <v>ASP</v>
          </cell>
        </row>
        <row r="1758">
          <cell r="C1758" t="str">
            <v>SCCI</v>
          </cell>
          <cell r="D1758">
            <v>9154</v>
          </cell>
          <cell r="E1758">
            <v>2790</v>
          </cell>
          <cell r="F1758">
            <v>148</v>
          </cell>
          <cell r="G1758">
            <v>45</v>
          </cell>
          <cell r="H1758" t="str">
            <v>ASP</v>
          </cell>
        </row>
        <row r="1759">
          <cell r="C1759" t="str">
            <v>SEGU</v>
          </cell>
          <cell r="D1759">
            <v>9154</v>
          </cell>
          <cell r="E1759">
            <v>2790</v>
          </cell>
          <cell r="F1759">
            <v>151</v>
          </cell>
          <cell r="G1759">
            <v>46</v>
          </cell>
          <cell r="H1759" t="str">
            <v>ASP</v>
          </cell>
        </row>
        <row r="1760">
          <cell r="C1760" t="str">
            <v>USRR</v>
          </cell>
          <cell r="D1760">
            <v>9154</v>
          </cell>
          <cell r="E1760">
            <v>2790</v>
          </cell>
          <cell r="F1760">
            <v>148</v>
          </cell>
          <cell r="G1760">
            <v>45</v>
          </cell>
          <cell r="H1760" t="str">
            <v>ASP</v>
          </cell>
        </row>
        <row r="1761">
          <cell r="C1761" t="str">
            <v>ENNA</v>
          </cell>
          <cell r="D1761">
            <v>9147</v>
          </cell>
          <cell r="E1761">
            <v>2788</v>
          </cell>
          <cell r="F1761">
            <v>148</v>
          </cell>
          <cell r="G1761">
            <v>45</v>
          </cell>
          <cell r="H1761" t="str">
            <v>ASP</v>
          </cell>
        </row>
        <row r="1762">
          <cell r="C1762" t="str">
            <v>SLET</v>
          </cell>
          <cell r="D1762">
            <v>9144</v>
          </cell>
          <cell r="E1762">
            <v>2787</v>
          </cell>
          <cell r="F1762">
            <v>124</v>
          </cell>
          <cell r="G1762">
            <v>38</v>
          </cell>
          <cell r="H1762" t="str">
            <v>ASP</v>
          </cell>
        </row>
        <row r="1763">
          <cell r="C1763" t="str">
            <v>EGYM</v>
          </cell>
          <cell r="D1763">
            <v>9140</v>
          </cell>
          <cell r="E1763">
            <v>2786</v>
          </cell>
          <cell r="F1763">
            <v>200</v>
          </cell>
          <cell r="G1763">
            <v>61</v>
          </cell>
          <cell r="H1763" t="str">
            <v>ASP</v>
          </cell>
        </row>
        <row r="1764">
          <cell r="C1764" t="str">
            <v>OASD</v>
          </cell>
          <cell r="D1764">
            <v>9140</v>
          </cell>
          <cell r="E1764">
            <v>2786</v>
          </cell>
          <cell r="F1764">
            <v>160</v>
          </cell>
          <cell r="G1764">
            <v>49</v>
          </cell>
          <cell r="H1764" t="str">
            <v>CON</v>
          </cell>
        </row>
        <row r="1765">
          <cell r="C1765" t="str">
            <v>KVCV</v>
          </cell>
          <cell r="D1765">
            <v>9138</v>
          </cell>
          <cell r="E1765">
            <v>2785</v>
          </cell>
          <cell r="F1765">
            <v>150</v>
          </cell>
          <cell r="G1765">
            <v>46</v>
          </cell>
          <cell r="H1765" t="str">
            <v>PEM</v>
          </cell>
        </row>
        <row r="1766">
          <cell r="C1766" t="str">
            <v>KPAM</v>
          </cell>
          <cell r="D1766">
            <v>9135</v>
          </cell>
          <cell r="E1766">
            <v>2784</v>
          </cell>
          <cell r="F1766">
            <v>150</v>
          </cell>
          <cell r="G1766">
            <v>46</v>
          </cell>
          <cell r="H1766" t="str">
            <v>PEM</v>
          </cell>
        </row>
        <row r="1767">
          <cell r="C1767" t="str">
            <v>UDYE</v>
          </cell>
          <cell r="D1767">
            <v>9134</v>
          </cell>
          <cell r="E1767">
            <v>2784</v>
          </cell>
          <cell r="F1767">
            <v>132</v>
          </cell>
          <cell r="G1767">
            <v>40</v>
          </cell>
          <cell r="H1767" t="str">
            <v>ASP</v>
          </cell>
        </row>
        <row r="1768">
          <cell r="C1768" t="str">
            <v>OS58</v>
          </cell>
          <cell r="D1768">
            <v>9130</v>
          </cell>
          <cell r="E1768">
            <v>2783</v>
          </cell>
          <cell r="F1768">
            <v>150</v>
          </cell>
          <cell r="G1768">
            <v>46</v>
          </cell>
          <cell r="H1768" t="str">
            <v>CON</v>
          </cell>
        </row>
        <row r="1769">
          <cell r="C1769" t="str">
            <v>SLPO</v>
          </cell>
          <cell r="D1769">
            <v>9130</v>
          </cell>
          <cell r="E1769">
            <v>2783</v>
          </cell>
          <cell r="F1769">
            <v>98</v>
          </cell>
          <cell r="G1769">
            <v>30</v>
          </cell>
          <cell r="H1769" t="str">
            <v>ASP</v>
          </cell>
        </row>
        <row r="1770">
          <cell r="C1770" t="str">
            <v>HECW</v>
          </cell>
          <cell r="D1770">
            <v>9125</v>
          </cell>
          <cell r="E1770">
            <v>2781</v>
          </cell>
          <cell r="F1770">
            <v>147</v>
          </cell>
          <cell r="G1770">
            <v>45</v>
          </cell>
          <cell r="H1770" t="str">
            <v>ASP</v>
          </cell>
        </row>
        <row r="1771">
          <cell r="C1771" t="str">
            <v>EGAA</v>
          </cell>
          <cell r="D1771">
            <v>9121</v>
          </cell>
          <cell r="E1771">
            <v>2780</v>
          </cell>
          <cell r="F1771">
            <v>148</v>
          </cell>
          <cell r="G1771">
            <v>45</v>
          </cell>
          <cell r="H1771" t="str">
            <v>ASP</v>
          </cell>
        </row>
        <row r="1772">
          <cell r="C1772" t="str">
            <v>LIPZ</v>
          </cell>
          <cell r="D1772">
            <v>9121</v>
          </cell>
          <cell r="E1772">
            <v>2780</v>
          </cell>
          <cell r="F1772">
            <v>148</v>
          </cell>
          <cell r="G1772">
            <v>45</v>
          </cell>
          <cell r="H1772" t="str">
            <v>ASP</v>
          </cell>
        </row>
        <row r="1773">
          <cell r="C1773" t="str">
            <v>OP12</v>
          </cell>
          <cell r="D1773">
            <v>9120</v>
          </cell>
          <cell r="E1773">
            <v>2780</v>
          </cell>
          <cell r="F1773">
            <v>99</v>
          </cell>
          <cell r="G1773">
            <v>30</v>
          </cell>
          <cell r="H1773" t="str">
            <v>PEM</v>
          </cell>
        </row>
        <row r="1774">
          <cell r="C1774" t="str">
            <v>OS67</v>
          </cell>
          <cell r="D1774">
            <v>9120</v>
          </cell>
          <cell r="E1774">
            <v>2780</v>
          </cell>
          <cell r="F1774">
            <v>148</v>
          </cell>
          <cell r="G1774">
            <v>45</v>
          </cell>
          <cell r="H1774" t="str">
            <v>ASP</v>
          </cell>
        </row>
        <row r="1775">
          <cell r="C1775" t="str">
            <v>RPLI</v>
          </cell>
          <cell r="D1775">
            <v>9120</v>
          </cell>
          <cell r="E1775">
            <v>2780</v>
          </cell>
          <cell r="F1775">
            <v>148</v>
          </cell>
          <cell r="G1775">
            <v>45</v>
          </cell>
          <cell r="H1775" t="str">
            <v>CON</v>
          </cell>
        </row>
        <row r="1776">
          <cell r="C1776" t="str">
            <v>EHGR</v>
          </cell>
          <cell r="D1776">
            <v>9118</v>
          </cell>
          <cell r="E1776">
            <v>2779</v>
          </cell>
          <cell r="F1776">
            <v>148</v>
          </cell>
          <cell r="G1776">
            <v>45</v>
          </cell>
          <cell r="H1776" t="str">
            <v>ASP</v>
          </cell>
        </row>
        <row r="1777">
          <cell r="C1777" t="str">
            <v>EKAH</v>
          </cell>
          <cell r="D1777">
            <v>9111</v>
          </cell>
          <cell r="E1777">
            <v>2777</v>
          </cell>
          <cell r="F1777">
            <v>75</v>
          </cell>
          <cell r="G1777">
            <v>23</v>
          </cell>
          <cell r="H1777" t="str">
            <v>PEM</v>
          </cell>
        </row>
        <row r="1778">
          <cell r="C1778" t="str">
            <v>LPMA</v>
          </cell>
          <cell r="D1778">
            <v>9110</v>
          </cell>
          <cell r="E1778">
            <v>2777</v>
          </cell>
          <cell r="F1778">
            <v>148</v>
          </cell>
          <cell r="G1778">
            <v>45</v>
          </cell>
          <cell r="H1778" t="str">
            <v>ASP</v>
          </cell>
        </row>
        <row r="1779">
          <cell r="C1779" t="str">
            <v>UTAM</v>
          </cell>
          <cell r="D1779">
            <v>9107</v>
          </cell>
          <cell r="E1779">
            <v>2776</v>
          </cell>
          <cell r="F1779">
            <v>147</v>
          </cell>
          <cell r="G1779">
            <v>45</v>
          </cell>
          <cell r="H1779" t="str">
            <v>CON</v>
          </cell>
        </row>
        <row r="1780">
          <cell r="C1780" t="str">
            <v>KVCT</v>
          </cell>
          <cell r="D1780">
            <v>9101</v>
          </cell>
          <cell r="E1780">
            <v>2774</v>
          </cell>
          <cell r="F1780">
            <v>150</v>
          </cell>
          <cell r="G1780">
            <v>46</v>
          </cell>
          <cell r="H1780" t="str">
            <v>PEM</v>
          </cell>
        </row>
        <row r="1781">
          <cell r="C1781" t="str">
            <v>LLBG</v>
          </cell>
          <cell r="D1781">
            <v>9094</v>
          </cell>
          <cell r="E1781">
            <v>2772</v>
          </cell>
          <cell r="F1781">
            <v>148</v>
          </cell>
          <cell r="G1781">
            <v>45</v>
          </cell>
          <cell r="H1781" t="str">
            <v>ASP</v>
          </cell>
        </row>
        <row r="1782">
          <cell r="C1782" t="str">
            <v>EGQS</v>
          </cell>
          <cell r="D1782">
            <v>9091</v>
          </cell>
          <cell r="E1782">
            <v>2771</v>
          </cell>
          <cell r="F1782">
            <v>150</v>
          </cell>
          <cell r="G1782">
            <v>46</v>
          </cell>
          <cell r="H1782" t="str">
            <v>ASP</v>
          </cell>
        </row>
        <row r="1783">
          <cell r="C1783" t="str">
            <v>CYYZ</v>
          </cell>
          <cell r="D1783">
            <v>9088</v>
          </cell>
          <cell r="E1783">
            <v>2770</v>
          </cell>
          <cell r="F1783">
            <v>200</v>
          </cell>
          <cell r="G1783">
            <v>61</v>
          </cell>
          <cell r="H1783" t="str">
            <v>ASP</v>
          </cell>
        </row>
        <row r="1784">
          <cell r="C1784" t="str">
            <v>SARE</v>
          </cell>
          <cell r="D1784">
            <v>9088</v>
          </cell>
          <cell r="E1784">
            <v>2770</v>
          </cell>
          <cell r="F1784">
            <v>148</v>
          </cell>
          <cell r="G1784">
            <v>45</v>
          </cell>
          <cell r="H1784" t="str">
            <v>ASP</v>
          </cell>
        </row>
        <row r="1785">
          <cell r="C1785" t="str">
            <v>OPRS</v>
          </cell>
          <cell r="D1785">
            <v>9085</v>
          </cell>
          <cell r="E1785">
            <v>2769</v>
          </cell>
          <cell r="F1785">
            <v>164</v>
          </cell>
          <cell r="G1785">
            <v>50</v>
          </cell>
          <cell r="H1785" t="str">
            <v>ASP</v>
          </cell>
        </row>
        <row r="1786">
          <cell r="C1786" t="str">
            <v>HE32</v>
          </cell>
          <cell r="D1786">
            <v>9084</v>
          </cell>
          <cell r="E1786">
            <v>2769</v>
          </cell>
          <cell r="F1786">
            <v>131</v>
          </cell>
          <cell r="G1786">
            <v>40</v>
          </cell>
          <cell r="H1786" t="str">
            <v>ASP</v>
          </cell>
        </row>
        <row r="1787">
          <cell r="C1787" t="str">
            <v>HE30</v>
          </cell>
          <cell r="D1787">
            <v>9078</v>
          </cell>
          <cell r="E1787">
            <v>2767</v>
          </cell>
          <cell r="F1787">
            <v>134</v>
          </cell>
          <cell r="G1787">
            <v>41</v>
          </cell>
          <cell r="H1787" t="str">
            <v>ASP</v>
          </cell>
        </row>
        <row r="1788">
          <cell r="C1788" t="str">
            <v>HAGN</v>
          </cell>
          <cell r="D1788">
            <v>9072</v>
          </cell>
          <cell r="E1788">
            <v>2765</v>
          </cell>
          <cell r="F1788">
            <v>145</v>
          </cell>
          <cell r="G1788">
            <v>44</v>
          </cell>
          <cell r="H1788" t="str">
            <v>ASP</v>
          </cell>
        </row>
        <row r="1789">
          <cell r="C1789" t="str">
            <v>KPIH</v>
          </cell>
          <cell r="D1789">
            <v>9060</v>
          </cell>
          <cell r="E1789">
            <v>2761</v>
          </cell>
          <cell r="F1789">
            <v>150</v>
          </cell>
          <cell r="G1789">
            <v>46</v>
          </cell>
          <cell r="H1789" t="str">
            <v>ASP</v>
          </cell>
        </row>
        <row r="1790">
          <cell r="C1790" t="str">
            <v>SBPL</v>
          </cell>
          <cell r="D1790">
            <v>9055</v>
          </cell>
          <cell r="E1790">
            <v>2760</v>
          </cell>
          <cell r="F1790">
            <v>148</v>
          </cell>
          <cell r="G1790">
            <v>45</v>
          </cell>
          <cell r="H1790" t="str">
            <v>ASP</v>
          </cell>
        </row>
        <row r="1791">
          <cell r="C1791" t="str">
            <v>HE42</v>
          </cell>
          <cell r="D1791">
            <v>9054</v>
          </cell>
          <cell r="E1791">
            <v>2760</v>
          </cell>
          <cell r="F1791">
            <v>114</v>
          </cell>
          <cell r="G1791">
            <v>35</v>
          </cell>
          <cell r="H1791" t="str">
            <v>ASP</v>
          </cell>
        </row>
        <row r="1792">
          <cell r="C1792" t="str">
            <v>EGXT</v>
          </cell>
          <cell r="D1792">
            <v>9052</v>
          </cell>
          <cell r="E1792">
            <v>2759</v>
          </cell>
          <cell r="F1792">
            <v>200</v>
          </cell>
          <cell r="G1792">
            <v>61</v>
          </cell>
          <cell r="H1792" t="str">
            <v>ASP</v>
          </cell>
        </row>
        <row r="1793">
          <cell r="C1793" t="str">
            <v>ENVA</v>
          </cell>
          <cell r="D1793">
            <v>9052</v>
          </cell>
          <cell r="E1793">
            <v>2759</v>
          </cell>
          <cell r="F1793">
            <v>148</v>
          </cell>
          <cell r="G1793">
            <v>45</v>
          </cell>
          <cell r="H1793" t="str">
            <v>ASP</v>
          </cell>
        </row>
        <row r="1794">
          <cell r="C1794" t="str">
            <v>LGBL</v>
          </cell>
          <cell r="D1794">
            <v>9052</v>
          </cell>
          <cell r="E1794">
            <v>2759</v>
          </cell>
          <cell r="F1794">
            <v>148</v>
          </cell>
          <cell r="G1794">
            <v>45</v>
          </cell>
          <cell r="H1794" t="str">
            <v>ASP</v>
          </cell>
        </row>
        <row r="1795">
          <cell r="C1795" t="str">
            <v>URRT</v>
          </cell>
          <cell r="D1795">
            <v>9052</v>
          </cell>
          <cell r="E1795">
            <v>2759</v>
          </cell>
          <cell r="F1795">
            <v>131</v>
          </cell>
          <cell r="G1795">
            <v>40</v>
          </cell>
          <cell r="H1795" t="str">
            <v>concrete</v>
          </cell>
        </row>
        <row r="1796">
          <cell r="C1796" t="str">
            <v>HE32</v>
          </cell>
          <cell r="D1796">
            <v>9047</v>
          </cell>
          <cell r="E1796">
            <v>2758</v>
          </cell>
          <cell r="F1796">
            <v>131</v>
          </cell>
          <cell r="G1796">
            <v>40</v>
          </cell>
          <cell r="H1796" t="str">
            <v>ASP</v>
          </cell>
        </row>
        <row r="1797">
          <cell r="C1797" t="str">
            <v>OPMT</v>
          </cell>
          <cell r="D1797">
            <v>9046</v>
          </cell>
          <cell r="E1797">
            <v>2757</v>
          </cell>
          <cell r="F1797">
            <v>98</v>
          </cell>
          <cell r="G1797">
            <v>30</v>
          </cell>
          <cell r="H1797" t="str">
            <v>ASP</v>
          </cell>
        </row>
        <row r="1798">
          <cell r="C1798" t="str">
            <v>LTAD</v>
          </cell>
          <cell r="D1798">
            <v>9045</v>
          </cell>
          <cell r="E1798">
            <v>2757</v>
          </cell>
          <cell r="F1798">
            <v>138</v>
          </cell>
          <cell r="G1798">
            <v>42</v>
          </cell>
          <cell r="H1798" t="str">
            <v>ASP</v>
          </cell>
        </row>
        <row r="1799">
          <cell r="C1799" t="str">
            <v>VILH</v>
          </cell>
          <cell r="D1799">
            <v>9040</v>
          </cell>
          <cell r="E1799">
            <v>2755</v>
          </cell>
          <cell r="F1799">
            <v>150</v>
          </cell>
          <cell r="G1799">
            <v>46</v>
          </cell>
          <cell r="H1799" t="str">
            <v>ASP</v>
          </cell>
        </row>
        <row r="1800">
          <cell r="C1800" t="str">
            <v>LCEN</v>
          </cell>
          <cell r="D1800">
            <v>9039</v>
          </cell>
          <cell r="E1800">
            <v>2755</v>
          </cell>
          <cell r="F1800">
            <v>148</v>
          </cell>
          <cell r="G1800">
            <v>45</v>
          </cell>
          <cell r="H1800" t="str">
            <v>concrete</v>
          </cell>
        </row>
        <row r="1801">
          <cell r="C1801" t="str">
            <v>RKTN</v>
          </cell>
          <cell r="D1801">
            <v>9039</v>
          </cell>
          <cell r="E1801">
            <v>2755</v>
          </cell>
          <cell r="F1801">
            <v>150</v>
          </cell>
          <cell r="G1801">
            <v>46</v>
          </cell>
          <cell r="H1801" t="str">
            <v>CON</v>
          </cell>
        </row>
        <row r="1802">
          <cell r="C1802" t="str">
            <v>VIAX</v>
          </cell>
          <cell r="D1802">
            <v>9039</v>
          </cell>
          <cell r="E1802">
            <v>2755</v>
          </cell>
          <cell r="F1802">
            <v>148</v>
          </cell>
          <cell r="G1802">
            <v>45</v>
          </cell>
          <cell r="H1802" t="str">
            <v>ASP</v>
          </cell>
        </row>
        <row r="1803">
          <cell r="C1803" t="str">
            <v>DAOL</v>
          </cell>
          <cell r="D1803">
            <v>9037</v>
          </cell>
          <cell r="E1803">
            <v>2754</v>
          </cell>
          <cell r="F1803">
            <v>140</v>
          </cell>
          <cell r="G1803">
            <v>43</v>
          </cell>
          <cell r="H1803" t="str">
            <v>ASP</v>
          </cell>
        </row>
        <row r="1804">
          <cell r="C1804" t="str">
            <v>WBGS</v>
          </cell>
          <cell r="D1804">
            <v>9036</v>
          </cell>
          <cell r="E1804">
            <v>2754</v>
          </cell>
          <cell r="F1804">
            <v>148</v>
          </cell>
          <cell r="G1804">
            <v>45</v>
          </cell>
          <cell r="H1804" t="str">
            <v>ASP</v>
          </cell>
        </row>
        <row r="1805">
          <cell r="C1805" t="str">
            <v>VEBD</v>
          </cell>
          <cell r="D1805">
            <v>9035</v>
          </cell>
          <cell r="E1805">
            <v>2754</v>
          </cell>
          <cell r="F1805">
            <v>150</v>
          </cell>
          <cell r="G1805">
            <v>46</v>
          </cell>
          <cell r="H1805" t="str">
            <v>PEM</v>
          </cell>
        </row>
        <row r="1806">
          <cell r="C1806" t="str">
            <v>KRST</v>
          </cell>
          <cell r="D1806">
            <v>9033</v>
          </cell>
          <cell r="E1806">
            <v>2753</v>
          </cell>
          <cell r="F1806">
            <v>150</v>
          </cell>
          <cell r="G1806">
            <v>46</v>
          </cell>
          <cell r="H1806" t="str">
            <v>CON</v>
          </cell>
        </row>
        <row r="1807">
          <cell r="C1807" t="str">
            <v>EGMH</v>
          </cell>
          <cell r="D1807">
            <v>9029</v>
          </cell>
          <cell r="E1807">
            <v>2752</v>
          </cell>
          <cell r="F1807">
            <v>200</v>
          </cell>
          <cell r="G1807">
            <v>61</v>
          </cell>
          <cell r="H1807" t="str">
            <v>ASP</v>
          </cell>
        </row>
        <row r="1808">
          <cell r="C1808" t="str">
            <v>SBCO</v>
          </cell>
          <cell r="D1808">
            <v>9026</v>
          </cell>
          <cell r="E1808">
            <v>2751</v>
          </cell>
          <cell r="F1808">
            <v>148</v>
          </cell>
          <cell r="G1808">
            <v>45</v>
          </cell>
          <cell r="H1808" t="str">
            <v>ASP</v>
          </cell>
        </row>
        <row r="1809">
          <cell r="C1809" t="str">
            <v>KELP</v>
          </cell>
          <cell r="D1809">
            <v>9025</v>
          </cell>
          <cell r="E1809">
            <v>2751</v>
          </cell>
          <cell r="F1809">
            <v>150</v>
          </cell>
          <cell r="G1809">
            <v>46</v>
          </cell>
          <cell r="H1809" t="str">
            <v>ASP</v>
          </cell>
        </row>
        <row r="1810">
          <cell r="C1810" t="str">
            <v>KCOF</v>
          </cell>
          <cell r="D1810">
            <v>9023</v>
          </cell>
          <cell r="E1810">
            <v>2750</v>
          </cell>
          <cell r="F1810">
            <v>200</v>
          </cell>
          <cell r="G1810">
            <v>61</v>
          </cell>
          <cell r="H1810" t="str">
            <v>ASP</v>
          </cell>
        </row>
        <row r="1811">
          <cell r="C1811" t="str">
            <v>AYPY</v>
          </cell>
          <cell r="D1811">
            <v>9022</v>
          </cell>
          <cell r="E1811">
            <v>2750</v>
          </cell>
          <cell r="F1811">
            <v>148</v>
          </cell>
          <cell r="G1811">
            <v>45</v>
          </cell>
          <cell r="H1811" t="str">
            <v>ASP</v>
          </cell>
        </row>
        <row r="1812">
          <cell r="C1812" t="str">
            <v>FAPN</v>
          </cell>
          <cell r="D1812">
            <v>9022</v>
          </cell>
          <cell r="E1812">
            <v>2750</v>
          </cell>
          <cell r="F1812">
            <v>98</v>
          </cell>
          <cell r="G1812">
            <v>30</v>
          </cell>
          <cell r="H1812" t="str">
            <v>ASP</v>
          </cell>
        </row>
        <row r="1813">
          <cell r="C1813" t="str">
            <v>LATI</v>
          </cell>
          <cell r="D1813">
            <v>9022</v>
          </cell>
          <cell r="E1813">
            <v>2750</v>
          </cell>
          <cell r="F1813">
            <v>148</v>
          </cell>
          <cell r="G1813">
            <v>45</v>
          </cell>
          <cell r="H1813" t="str">
            <v>ASP</v>
          </cell>
        </row>
        <row r="1814">
          <cell r="C1814" t="str">
            <v>LDZU</v>
          </cell>
          <cell r="D1814">
            <v>9022</v>
          </cell>
          <cell r="E1814">
            <v>2750</v>
          </cell>
          <cell r="F1814">
            <v>98</v>
          </cell>
          <cell r="G1814">
            <v>30</v>
          </cell>
          <cell r="H1814" t="str">
            <v>CON</v>
          </cell>
        </row>
        <row r="1815">
          <cell r="C1815" t="str">
            <v>LEMG</v>
          </cell>
          <cell r="D1815">
            <v>9022</v>
          </cell>
          <cell r="E1815">
            <v>2750</v>
          </cell>
          <cell r="F1815">
            <v>148</v>
          </cell>
          <cell r="G1815">
            <v>45</v>
          </cell>
          <cell r="H1815" t="str">
            <v>Asphalt</v>
          </cell>
        </row>
        <row r="1816">
          <cell r="C1816" t="str">
            <v>LOWS</v>
          </cell>
          <cell r="D1816">
            <v>9022</v>
          </cell>
          <cell r="E1816">
            <v>2750</v>
          </cell>
          <cell r="F1816">
            <v>148</v>
          </cell>
          <cell r="G1816">
            <v>45</v>
          </cell>
          <cell r="H1816" t="str">
            <v>CON</v>
          </cell>
        </row>
        <row r="1817">
          <cell r="C1817" t="str">
            <v>LOXZ</v>
          </cell>
          <cell r="D1817">
            <v>9022</v>
          </cell>
          <cell r="E1817">
            <v>2750</v>
          </cell>
          <cell r="F1817">
            <v>197</v>
          </cell>
          <cell r="G1817">
            <v>60</v>
          </cell>
          <cell r="H1817" t="str">
            <v>ASP</v>
          </cell>
        </row>
        <row r="1818">
          <cell r="C1818" t="str">
            <v>LTAF</v>
          </cell>
          <cell r="D1818">
            <v>9022</v>
          </cell>
          <cell r="E1818">
            <v>2750</v>
          </cell>
          <cell r="F1818">
            <v>148</v>
          </cell>
          <cell r="G1818">
            <v>45</v>
          </cell>
          <cell r="H1818" t="str">
            <v>ASP</v>
          </cell>
        </row>
        <row r="1819">
          <cell r="C1819" t="str">
            <v>LTCI</v>
          </cell>
          <cell r="D1819">
            <v>9022</v>
          </cell>
          <cell r="E1819">
            <v>2750</v>
          </cell>
          <cell r="F1819">
            <v>148</v>
          </cell>
          <cell r="G1819">
            <v>45</v>
          </cell>
          <cell r="H1819" t="str">
            <v>ASP</v>
          </cell>
        </row>
        <row r="1820">
          <cell r="C1820" t="str">
            <v>MMTC</v>
          </cell>
          <cell r="D1820">
            <v>9022</v>
          </cell>
          <cell r="E1820">
            <v>2750</v>
          </cell>
          <cell r="F1820">
            <v>148</v>
          </cell>
          <cell r="G1820">
            <v>45</v>
          </cell>
          <cell r="H1820" t="str">
            <v>ASP</v>
          </cell>
        </row>
        <row r="1821">
          <cell r="C1821" t="str">
            <v>MRLB</v>
          </cell>
          <cell r="D1821">
            <v>9022</v>
          </cell>
          <cell r="E1821">
            <v>2750</v>
          </cell>
          <cell r="F1821">
            <v>148</v>
          </cell>
          <cell r="G1821">
            <v>45</v>
          </cell>
          <cell r="H1821" t="str">
            <v>ASP</v>
          </cell>
        </row>
        <row r="1822">
          <cell r="C1822" t="str">
            <v>OPMR</v>
          </cell>
          <cell r="D1822">
            <v>9022</v>
          </cell>
          <cell r="E1822">
            <v>2750</v>
          </cell>
          <cell r="F1822">
            <v>200</v>
          </cell>
          <cell r="G1822">
            <v>61</v>
          </cell>
          <cell r="H1822" t="str">
            <v>CON</v>
          </cell>
        </row>
        <row r="1823">
          <cell r="C1823" t="str">
            <v>RCYU</v>
          </cell>
          <cell r="D1823">
            <v>9022</v>
          </cell>
          <cell r="E1823">
            <v>2750</v>
          </cell>
          <cell r="F1823">
            <v>148</v>
          </cell>
          <cell r="G1823">
            <v>45</v>
          </cell>
          <cell r="H1823" t="str">
            <v>PEM</v>
          </cell>
        </row>
        <row r="1824">
          <cell r="C1824" t="str">
            <v>RCYU</v>
          </cell>
          <cell r="D1824">
            <v>9022</v>
          </cell>
          <cell r="E1824">
            <v>2750</v>
          </cell>
          <cell r="F1824">
            <v>148</v>
          </cell>
          <cell r="G1824">
            <v>45</v>
          </cell>
          <cell r="H1824" t="str">
            <v>PEM</v>
          </cell>
        </row>
        <row r="1825">
          <cell r="C1825" t="str">
            <v>WADL</v>
          </cell>
          <cell r="D1825">
            <v>9022</v>
          </cell>
          <cell r="E1825">
            <v>2750</v>
          </cell>
          <cell r="F1825">
            <v>197</v>
          </cell>
          <cell r="G1825">
            <v>60</v>
          </cell>
          <cell r="H1825" t="str">
            <v>Asphalt</v>
          </cell>
        </row>
        <row r="1826">
          <cell r="C1826" t="str">
            <v>RKTI</v>
          </cell>
          <cell r="D1826">
            <v>9021</v>
          </cell>
          <cell r="E1826">
            <v>2750</v>
          </cell>
          <cell r="F1826">
            <v>200</v>
          </cell>
          <cell r="G1826">
            <v>61</v>
          </cell>
          <cell r="H1826" t="str">
            <v>CON</v>
          </cell>
        </row>
        <row r="1827">
          <cell r="C1827" t="str">
            <v>HSDZ</v>
          </cell>
          <cell r="D1827">
            <v>9020</v>
          </cell>
          <cell r="E1827">
            <v>2749</v>
          </cell>
          <cell r="F1827">
            <v>148</v>
          </cell>
          <cell r="G1827">
            <v>45</v>
          </cell>
          <cell r="H1827" t="str">
            <v>ASP</v>
          </cell>
        </row>
        <row r="1828">
          <cell r="C1828" t="str">
            <v>KHUF</v>
          </cell>
          <cell r="D1828">
            <v>9020</v>
          </cell>
          <cell r="E1828">
            <v>2749</v>
          </cell>
          <cell r="F1828">
            <v>150</v>
          </cell>
          <cell r="G1828">
            <v>46</v>
          </cell>
          <cell r="H1828" t="str">
            <v>ASP</v>
          </cell>
        </row>
        <row r="1829">
          <cell r="C1829" t="str">
            <v>WIPT</v>
          </cell>
          <cell r="D1829">
            <v>9020</v>
          </cell>
          <cell r="E1829">
            <v>2749</v>
          </cell>
          <cell r="F1829">
            <v>148</v>
          </cell>
          <cell r="G1829">
            <v>45</v>
          </cell>
          <cell r="H1829" t="str">
            <v>ASP</v>
          </cell>
        </row>
        <row r="1830">
          <cell r="C1830" t="str">
            <v>KMMT</v>
          </cell>
          <cell r="D1830">
            <v>9017</v>
          </cell>
          <cell r="E1830">
            <v>2748</v>
          </cell>
          <cell r="F1830">
            <v>150</v>
          </cell>
          <cell r="G1830">
            <v>46</v>
          </cell>
          <cell r="H1830" t="str">
            <v>PEM</v>
          </cell>
        </row>
        <row r="1831">
          <cell r="C1831" t="str">
            <v>OJ40</v>
          </cell>
          <cell r="D1831">
            <v>9015</v>
          </cell>
          <cell r="E1831">
            <v>2748</v>
          </cell>
          <cell r="F1831">
            <v>148</v>
          </cell>
          <cell r="G1831">
            <v>45</v>
          </cell>
          <cell r="H1831" t="str">
            <v>ASP</v>
          </cell>
        </row>
        <row r="1832">
          <cell r="C1832" t="str">
            <v>WSSS</v>
          </cell>
          <cell r="D1832">
            <v>9015</v>
          </cell>
          <cell r="E1832">
            <v>2748</v>
          </cell>
          <cell r="F1832">
            <v>195</v>
          </cell>
          <cell r="G1832">
            <v>59</v>
          </cell>
          <cell r="H1832" t="str">
            <v>ASP</v>
          </cell>
        </row>
        <row r="1833">
          <cell r="C1833" t="str">
            <v>EGXH</v>
          </cell>
          <cell r="D1833">
            <v>9012</v>
          </cell>
          <cell r="E1833">
            <v>2747</v>
          </cell>
          <cell r="F1833">
            <v>200</v>
          </cell>
          <cell r="G1833">
            <v>61</v>
          </cell>
          <cell r="H1833" t="str">
            <v>ASP</v>
          </cell>
        </row>
        <row r="1834">
          <cell r="C1834" t="str">
            <v>KNID</v>
          </cell>
          <cell r="D1834">
            <v>9011</v>
          </cell>
          <cell r="E1834">
            <v>2747</v>
          </cell>
          <cell r="F1834">
            <v>200</v>
          </cell>
          <cell r="G1834">
            <v>61</v>
          </cell>
          <cell r="H1834" t="str">
            <v>PEM</v>
          </cell>
        </row>
        <row r="1835">
          <cell r="C1835" t="str">
            <v>KLGU</v>
          </cell>
          <cell r="D1835">
            <v>9010</v>
          </cell>
          <cell r="E1835">
            <v>2746</v>
          </cell>
          <cell r="F1835">
            <v>100</v>
          </cell>
          <cell r="G1835">
            <v>30</v>
          </cell>
          <cell r="H1835" t="str">
            <v>ASP</v>
          </cell>
        </row>
        <row r="1836">
          <cell r="C1836" t="str">
            <v>KMGM</v>
          </cell>
          <cell r="D1836">
            <v>9010</v>
          </cell>
          <cell r="E1836">
            <v>2746</v>
          </cell>
          <cell r="F1836">
            <v>150</v>
          </cell>
          <cell r="G1836">
            <v>46</v>
          </cell>
          <cell r="H1836" t="str">
            <v>ASP</v>
          </cell>
        </row>
        <row r="1837">
          <cell r="C1837" t="str">
            <v>KPAE</v>
          </cell>
          <cell r="D1837">
            <v>9010</v>
          </cell>
          <cell r="E1837">
            <v>2746</v>
          </cell>
          <cell r="F1837">
            <v>150</v>
          </cell>
          <cell r="G1837">
            <v>46</v>
          </cell>
          <cell r="H1837" t="str">
            <v>ASP</v>
          </cell>
        </row>
        <row r="1838">
          <cell r="C1838" t="str">
            <v>VETZ</v>
          </cell>
          <cell r="D1838">
            <v>9010</v>
          </cell>
          <cell r="E1838">
            <v>2746</v>
          </cell>
          <cell r="F1838">
            <v>150</v>
          </cell>
          <cell r="G1838">
            <v>46</v>
          </cell>
          <cell r="H1838" t="str">
            <v>ASP</v>
          </cell>
        </row>
        <row r="1839">
          <cell r="C1839" t="str">
            <v>KSGH</v>
          </cell>
          <cell r="D1839">
            <v>9009</v>
          </cell>
          <cell r="E1839">
            <v>2746</v>
          </cell>
          <cell r="F1839">
            <v>150</v>
          </cell>
          <cell r="G1839">
            <v>46</v>
          </cell>
          <cell r="H1839" t="str">
            <v>PEM</v>
          </cell>
        </row>
        <row r="1840">
          <cell r="C1840" t="str">
            <v>VEIM</v>
          </cell>
          <cell r="D1840">
            <v>9009</v>
          </cell>
          <cell r="E1840">
            <v>2746</v>
          </cell>
          <cell r="F1840">
            <v>148</v>
          </cell>
          <cell r="G1840">
            <v>45</v>
          </cell>
          <cell r="H1840" t="str">
            <v>ASP</v>
          </cell>
        </row>
        <row r="1841">
          <cell r="C1841" t="str">
            <v>KGPI</v>
          </cell>
          <cell r="D1841">
            <v>9007</v>
          </cell>
          <cell r="E1841">
            <v>2745</v>
          </cell>
          <cell r="F1841">
            <v>150</v>
          </cell>
          <cell r="G1841">
            <v>46</v>
          </cell>
          <cell r="H1841" t="str">
            <v>ASP</v>
          </cell>
        </row>
        <row r="1842">
          <cell r="C1842" t="str">
            <v>PHDH</v>
          </cell>
          <cell r="D1842">
            <v>9007</v>
          </cell>
          <cell r="E1842">
            <v>2745</v>
          </cell>
          <cell r="F1842">
            <v>75</v>
          </cell>
          <cell r="G1842">
            <v>23</v>
          </cell>
          <cell r="H1842" t="str">
            <v>ASP</v>
          </cell>
        </row>
        <row r="1843">
          <cell r="C1843" t="str">
            <v>RKPK</v>
          </cell>
          <cell r="D1843">
            <v>9007</v>
          </cell>
          <cell r="E1843">
            <v>2745</v>
          </cell>
          <cell r="F1843">
            <v>150</v>
          </cell>
          <cell r="G1843">
            <v>46</v>
          </cell>
          <cell r="H1843" t="str">
            <v>ASP</v>
          </cell>
        </row>
        <row r="1844">
          <cell r="C1844" t="str">
            <v>CYRQ</v>
          </cell>
          <cell r="D1844">
            <v>9006</v>
          </cell>
          <cell r="E1844">
            <v>2745</v>
          </cell>
          <cell r="F1844">
            <v>150</v>
          </cell>
          <cell r="G1844">
            <v>46</v>
          </cell>
          <cell r="H1844" t="str">
            <v>ASP</v>
          </cell>
        </row>
        <row r="1845">
          <cell r="C1845" t="str">
            <v>EGHQ</v>
          </cell>
          <cell r="D1845">
            <v>9006</v>
          </cell>
          <cell r="E1845">
            <v>2745</v>
          </cell>
          <cell r="F1845">
            <v>285</v>
          </cell>
          <cell r="G1845">
            <v>87</v>
          </cell>
          <cell r="H1845" t="str">
            <v>ASP</v>
          </cell>
        </row>
        <row r="1846">
          <cell r="C1846" t="str">
            <v>WBGB</v>
          </cell>
          <cell r="D1846">
            <v>9006</v>
          </cell>
          <cell r="E1846">
            <v>2745</v>
          </cell>
          <cell r="F1846">
            <v>147</v>
          </cell>
          <cell r="G1846">
            <v>45</v>
          </cell>
          <cell r="H1846" t="str">
            <v>ASP</v>
          </cell>
        </row>
        <row r="1847">
          <cell r="C1847" t="str">
            <v>WBGR</v>
          </cell>
          <cell r="D1847">
            <v>9006</v>
          </cell>
          <cell r="E1847">
            <v>2745</v>
          </cell>
          <cell r="F1847">
            <v>197</v>
          </cell>
          <cell r="G1847">
            <v>60</v>
          </cell>
          <cell r="H1847" t="str">
            <v>ASP</v>
          </cell>
        </row>
        <row r="1848">
          <cell r="C1848" t="str">
            <v>KMSN</v>
          </cell>
          <cell r="D1848">
            <v>9005</v>
          </cell>
          <cell r="E1848">
            <v>2745</v>
          </cell>
          <cell r="F1848">
            <v>150</v>
          </cell>
          <cell r="G1848">
            <v>46</v>
          </cell>
          <cell r="H1848" t="str">
            <v>CON</v>
          </cell>
        </row>
        <row r="1849">
          <cell r="C1849" t="str">
            <v>KTYS</v>
          </cell>
          <cell r="D1849">
            <v>9005</v>
          </cell>
          <cell r="E1849">
            <v>2745</v>
          </cell>
          <cell r="F1849">
            <v>150</v>
          </cell>
          <cell r="G1849">
            <v>46</v>
          </cell>
          <cell r="H1849" t="str">
            <v>CON</v>
          </cell>
        </row>
        <row r="1850">
          <cell r="C1850" t="str">
            <v>RCYU</v>
          </cell>
          <cell r="D1850">
            <v>9005</v>
          </cell>
          <cell r="E1850">
            <v>2745</v>
          </cell>
          <cell r="F1850">
            <v>75</v>
          </cell>
          <cell r="G1850">
            <v>23</v>
          </cell>
          <cell r="H1850" t="str">
            <v>ASP</v>
          </cell>
        </row>
        <row r="1851">
          <cell r="C1851" t="str">
            <v>VIJO</v>
          </cell>
          <cell r="D1851">
            <v>9005</v>
          </cell>
          <cell r="E1851">
            <v>2745</v>
          </cell>
          <cell r="F1851">
            <v>150</v>
          </cell>
          <cell r="G1851">
            <v>46</v>
          </cell>
          <cell r="H1851" t="str">
            <v>PEM</v>
          </cell>
        </row>
        <row r="1852">
          <cell r="C1852" t="str">
            <v>WMKA</v>
          </cell>
          <cell r="D1852">
            <v>9005</v>
          </cell>
          <cell r="E1852">
            <v>2745</v>
          </cell>
          <cell r="F1852">
            <v>151</v>
          </cell>
          <cell r="G1852">
            <v>46</v>
          </cell>
          <cell r="H1852" t="str">
            <v>ASP</v>
          </cell>
        </row>
        <row r="1853">
          <cell r="C1853" t="str">
            <v>EGXJ</v>
          </cell>
          <cell r="D1853">
            <v>9004</v>
          </cell>
          <cell r="E1853">
            <v>2744</v>
          </cell>
          <cell r="F1853">
            <v>197</v>
          </cell>
          <cell r="G1853">
            <v>60</v>
          </cell>
          <cell r="H1853" t="str">
            <v>ASP</v>
          </cell>
        </row>
        <row r="1854">
          <cell r="C1854" t="str">
            <v>RKSO</v>
          </cell>
          <cell r="D1854">
            <v>9004</v>
          </cell>
          <cell r="E1854">
            <v>2744</v>
          </cell>
          <cell r="F1854">
            <v>150</v>
          </cell>
          <cell r="G1854">
            <v>46</v>
          </cell>
          <cell r="H1854" t="str">
            <v>CON</v>
          </cell>
        </row>
        <row r="1855">
          <cell r="C1855" t="str">
            <v>EGXC</v>
          </cell>
          <cell r="D1855">
            <v>9003</v>
          </cell>
          <cell r="E1855">
            <v>2744</v>
          </cell>
          <cell r="F1855">
            <v>200</v>
          </cell>
          <cell r="G1855">
            <v>61</v>
          </cell>
          <cell r="H1855" t="str">
            <v>CON</v>
          </cell>
        </row>
        <row r="1856">
          <cell r="C1856" t="str">
            <v>ETSF</v>
          </cell>
          <cell r="D1856">
            <v>9003</v>
          </cell>
          <cell r="E1856">
            <v>2744</v>
          </cell>
          <cell r="F1856">
            <v>151</v>
          </cell>
          <cell r="G1856">
            <v>46</v>
          </cell>
          <cell r="H1856" t="str">
            <v>CON</v>
          </cell>
        </row>
        <row r="1857">
          <cell r="C1857" t="str">
            <v>KBZN</v>
          </cell>
          <cell r="D1857">
            <v>9003</v>
          </cell>
          <cell r="E1857">
            <v>2744</v>
          </cell>
          <cell r="F1857">
            <v>150</v>
          </cell>
          <cell r="G1857">
            <v>46</v>
          </cell>
          <cell r="H1857" t="str">
            <v>ASP</v>
          </cell>
        </row>
        <row r="1858">
          <cell r="C1858" t="str">
            <v>KDSM</v>
          </cell>
          <cell r="D1858">
            <v>9003</v>
          </cell>
          <cell r="E1858">
            <v>2744</v>
          </cell>
          <cell r="F1858">
            <v>150</v>
          </cell>
          <cell r="G1858">
            <v>46</v>
          </cell>
          <cell r="H1858" t="str">
            <v>ASP</v>
          </cell>
        </row>
        <row r="1859">
          <cell r="C1859" t="str">
            <v>KRIC</v>
          </cell>
          <cell r="D1859">
            <v>9003</v>
          </cell>
          <cell r="E1859">
            <v>2744</v>
          </cell>
          <cell r="F1859">
            <v>150</v>
          </cell>
          <cell r="G1859">
            <v>46</v>
          </cell>
          <cell r="H1859" t="str">
            <v>ASP</v>
          </cell>
        </row>
        <row r="1860">
          <cell r="C1860" t="str">
            <v>KSTL</v>
          </cell>
          <cell r="D1860">
            <v>9003</v>
          </cell>
          <cell r="E1860">
            <v>2744</v>
          </cell>
          <cell r="F1860">
            <v>150</v>
          </cell>
          <cell r="G1860">
            <v>46</v>
          </cell>
          <cell r="H1860" t="str">
            <v>CON</v>
          </cell>
        </row>
        <row r="1861">
          <cell r="C1861" t="str">
            <v>KSYR</v>
          </cell>
          <cell r="D1861">
            <v>9003</v>
          </cell>
          <cell r="E1861">
            <v>2744</v>
          </cell>
          <cell r="F1861">
            <v>150</v>
          </cell>
          <cell r="G1861">
            <v>46</v>
          </cell>
          <cell r="H1861" t="str">
            <v>ASP</v>
          </cell>
        </row>
        <row r="1862">
          <cell r="C1862" t="str">
            <v>KYNG</v>
          </cell>
          <cell r="D1862">
            <v>9003</v>
          </cell>
          <cell r="E1862">
            <v>2744</v>
          </cell>
          <cell r="F1862">
            <v>150</v>
          </cell>
          <cell r="G1862">
            <v>46</v>
          </cell>
          <cell r="H1862" t="str">
            <v>ASP</v>
          </cell>
        </row>
        <row r="1863">
          <cell r="C1863" t="str">
            <v>RPLB</v>
          </cell>
          <cell r="D1863">
            <v>9003</v>
          </cell>
          <cell r="E1863">
            <v>2744</v>
          </cell>
          <cell r="F1863">
            <v>148</v>
          </cell>
          <cell r="G1863">
            <v>45</v>
          </cell>
          <cell r="H1863" t="str">
            <v>ASP</v>
          </cell>
        </row>
        <row r="1864">
          <cell r="C1864" t="str">
            <v>TAPA</v>
          </cell>
          <cell r="D1864">
            <v>9003</v>
          </cell>
          <cell r="E1864">
            <v>2744</v>
          </cell>
          <cell r="F1864">
            <v>148</v>
          </cell>
          <cell r="G1864">
            <v>45</v>
          </cell>
          <cell r="H1864" t="str">
            <v>ASP</v>
          </cell>
        </row>
        <row r="1865">
          <cell r="C1865" t="str">
            <v>TGPY</v>
          </cell>
          <cell r="D1865">
            <v>9003</v>
          </cell>
          <cell r="E1865">
            <v>2744</v>
          </cell>
          <cell r="F1865">
            <v>148</v>
          </cell>
          <cell r="G1865">
            <v>45</v>
          </cell>
          <cell r="H1865" t="str">
            <v>ASP</v>
          </cell>
        </row>
        <row r="1866">
          <cell r="C1866" t="str">
            <v>TLPL</v>
          </cell>
          <cell r="D1866">
            <v>9003</v>
          </cell>
          <cell r="E1866">
            <v>2744</v>
          </cell>
          <cell r="F1866">
            <v>148</v>
          </cell>
          <cell r="G1866">
            <v>45</v>
          </cell>
          <cell r="H1866" t="str">
            <v>ASP</v>
          </cell>
        </row>
        <row r="1867">
          <cell r="C1867" t="str">
            <v>VECA</v>
          </cell>
          <cell r="D1867">
            <v>9003</v>
          </cell>
          <cell r="E1867">
            <v>2744</v>
          </cell>
          <cell r="F1867">
            <v>148</v>
          </cell>
          <cell r="G1867">
            <v>45</v>
          </cell>
          <cell r="H1867" t="str">
            <v>ASP</v>
          </cell>
        </row>
        <row r="1868">
          <cell r="C1868" t="str">
            <v>YPTN</v>
          </cell>
          <cell r="D1868">
            <v>9003</v>
          </cell>
          <cell r="E1868">
            <v>2744</v>
          </cell>
          <cell r="F1868">
            <v>150</v>
          </cell>
          <cell r="G1868">
            <v>46</v>
          </cell>
          <cell r="H1868" t="str">
            <v>ASP</v>
          </cell>
        </row>
        <row r="1869">
          <cell r="C1869" t="str">
            <v>KGPT</v>
          </cell>
          <cell r="D1869">
            <v>9002</v>
          </cell>
          <cell r="E1869">
            <v>2744</v>
          </cell>
          <cell r="F1869">
            <v>150</v>
          </cell>
          <cell r="G1869">
            <v>46</v>
          </cell>
          <cell r="H1869" t="str">
            <v>PEM</v>
          </cell>
        </row>
        <row r="1870">
          <cell r="C1870" t="str">
            <v>KIDA</v>
          </cell>
          <cell r="D1870">
            <v>9002</v>
          </cell>
          <cell r="E1870">
            <v>2744</v>
          </cell>
          <cell r="F1870">
            <v>150</v>
          </cell>
          <cell r="G1870">
            <v>46</v>
          </cell>
          <cell r="H1870" t="str">
            <v>ASP</v>
          </cell>
        </row>
        <row r="1871">
          <cell r="C1871" t="str">
            <v>KINS</v>
          </cell>
          <cell r="D1871">
            <v>9002</v>
          </cell>
          <cell r="E1871">
            <v>2744</v>
          </cell>
          <cell r="F1871">
            <v>150</v>
          </cell>
          <cell r="G1871">
            <v>46</v>
          </cell>
          <cell r="H1871" t="str">
            <v>PEM</v>
          </cell>
        </row>
        <row r="1872">
          <cell r="C1872" t="str">
            <v>KSUX</v>
          </cell>
          <cell r="D1872">
            <v>9002</v>
          </cell>
          <cell r="E1872">
            <v>2744</v>
          </cell>
          <cell r="F1872">
            <v>150</v>
          </cell>
          <cell r="G1872">
            <v>46</v>
          </cell>
          <cell r="H1872" t="str">
            <v>CON</v>
          </cell>
        </row>
        <row r="1873">
          <cell r="C1873" t="str">
            <v>LCRA</v>
          </cell>
          <cell r="D1873">
            <v>9002</v>
          </cell>
          <cell r="E1873">
            <v>2744</v>
          </cell>
          <cell r="F1873">
            <v>200</v>
          </cell>
          <cell r="G1873">
            <v>61</v>
          </cell>
          <cell r="H1873" t="str">
            <v>ASP</v>
          </cell>
        </row>
        <row r="1874">
          <cell r="C1874" t="str">
            <v>TTCP</v>
          </cell>
          <cell r="D1874">
            <v>9002</v>
          </cell>
          <cell r="E1874">
            <v>2744</v>
          </cell>
          <cell r="F1874">
            <v>159</v>
          </cell>
          <cell r="G1874">
            <v>48</v>
          </cell>
          <cell r="H1874" t="str">
            <v>ASP</v>
          </cell>
        </row>
        <row r="1875">
          <cell r="C1875" t="str">
            <v>VIUT</v>
          </cell>
          <cell r="D1875">
            <v>9002</v>
          </cell>
          <cell r="E1875">
            <v>2744</v>
          </cell>
          <cell r="F1875">
            <v>150</v>
          </cell>
          <cell r="G1875">
            <v>46</v>
          </cell>
          <cell r="H1875" t="str">
            <v>CON</v>
          </cell>
        </row>
        <row r="1876">
          <cell r="C1876" t="str">
            <v>KADM</v>
          </cell>
          <cell r="D1876">
            <v>9001</v>
          </cell>
          <cell r="E1876">
            <v>2744</v>
          </cell>
          <cell r="F1876">
            <v>150</v>
          </cell>
          <cell r="G1876">
            <v>46</v>
          </cell>
          <cell r="H1876" t="str">
            <v>CON</v>
          </cell>
        </row>
        <row r="1877">
          <cell r="C1877" t="str">
            <v>KAPN</v>
          </cell>
          <cell r="D1877">
            <v>9001</v>
          </cell>
          <cell r="E1877">
            <v>2744</v>
          </cell>
          <cell r="F1877">
            <v>150</v>
          </cell>
          <cell r="G1877">
            <v>46</v>
          </cell>
          <cell r="H1877" t="str">
            <v>CON</v>
          </cell>
        </row>
        <row r="1878">
          <cell r="C1878" t="str">
            <v>KATL</v>
          </cell>
          <cell r="D1878">
            <v>9001</v>
          </cell>
          <cell r="E1878">
            <v>2744</v>
          </cell>
          <cell r="F1878">
            <v>150</v>
          </cell>
          <cell r="G1878">
            <v>46</v>
          </cell>
          <cell r="H1878" t="str">
            <v>CON</v>
          </cell>
        </row>
        <row r="1879">
          <cell r="C1879" t="str">
            <v>KBTM</v>
          </cell>
          <cell r="D1879">
            <v>9001</v>
          </cell>
          <cell r="E1879">
            <v>2744</v>
          </cell>
          <cell r="F1879">
            <v>150</v>
          </cell>
          <cell r="G1879">
            <v>46</v>
          </cell>
          <cell r="H1879" t="str">
            <v>ASP</v>
          </cell>
        </row>
        <row r="1880">
          <cell r="C1880" t="str">
            <v>KCHS</v>
          </cell>
          <cell r="D1880">
            <v>9001</v>
          </cell>
          <cell r="E1880">
            <v>2744</v>
          </cell>
          <cell r="F1880">
            <v>200</v>
          </cell>
          <cell r="G1880">
            <v>61</v>
          </cell>
          <cell r="H1880" t="str">
            <v>CON</v>
          </cell>
        </row>
        <row r="1881">
          <cell r="C1881" t="str">
            <v>KDSM</v>
          </cell>
          <cell r="D1881">
            <v>9001</v>
          </cell>
          <cell r="E1881">
            <v>2744</v>
          </cell>
          <cell r="F1881">
            <v>150</v>
          </cell>
          <cell r="G1881">
            <v>46</v>
          </cell>
          <cell r="H1881" t="str">
            <v>ASP</v>
          </cell>
        </row>
        <row r="1882">
          <cell r="C1882" t="str">
            <v>KEFD</v>
          </cell>
          <cell r="D1882">
            <v>9001</v>
          </cell>
          <cell r="E1882">
            <v>2744</v>
          </cell>
          <cell r="F1882">
            <v>150</v>
          </cell>
          <cell r="G1882">
            <v>46</v>
          </cell>
          <cell r="H1882" t="str">
            <v>CON</v>
          </cell>
        </row>
        <row r="1883">
          <cell r="C1883" t="str">
            <v>KMFD</v>
          </cell>
          <cell r="D1883">
            <v>9001</v>
          </cell>
          <cell r="E1883">
            <v>2744</v>
          </cell>
          <cell r="F1883">
            <v>150</v>
          </cell>
          <cell r="G1883">
            <v>46</v>
          </cell>
          <cell r="H1883" t="str">
            <v>ASP</v>
          </cell>
        </row>
        <row r="1884">
          <cell r="C1884" t="str">
            <v>KORF</v>
          </cell>
          <cell r="D1884">
            <v>9001</v>
          </cell>
          <cell r="E1884">
            <v>2744</v>
          </cell>
          <cell r="F1884">
            <v>150</v>
          </cell>
          <cell r="G1884">
            <v>46</v>
          </cell>
          <cell r="H1884" t="str">
            <v>ASP</v>
          </cell>
        </row>
        <row r="1885">
          <cell r="C1885" t="str">
            <v>KSTL</v>
          </cell>
          <cell r="D1885">
            <v>9001</v>
          </cell>
          <cell r="E1885">
            <v>2744</v>
          </cell>
          <cell r="F1885">
            <v>150</v>
          </cell>
          <cell r="G1885">
            <v>46</v>
          </cell>
          <cell r="H1885" t="str">
            <v>CON</v>
          </cell>
        </row>
        <row r="1886">
          <cell r="C1886" t="str">
            <v>VICG</v>
          </cell>
          <cell r="D1886">
            <v>9001</v>
          </cell>
          <cell r="E1886">
            <v>2744</v>
          </cell>
          <cell r="F1886">
            <v>168</v>
          </cell>
          <cell r="G1886">
            <v>51</v>
          </cell>
          <cell r="H1886" t="str">
            <v>ASP</v>
          </cell>
        </row>
        <row r="1887">
          <cell r="C1887" t="str">
            <v>CYQB</v>
          </cell>
          <cell r="D1887">
            <v>9000</v>
          </cell>
          <cell r="E1887">
            <v>2743</v>
          </cell>
          <cell r="F1887">
            <v>150</v>
          </cell>
          <cell r="G1887">
            <v>46</v>
          </cell>
          <cell r="H1887" t="str">
            <v>ASP</v>
          </cell>
        </row>
        <row r="1888">
          <cell r="C1888" t="str">
            <v>CYQG</v>
          </cell>
          <cell r="D1888">
            <v>9000</v>
          </cell>
          <cell r="E1888">
            <v>2743</v>
          </cell>
          <cell r="F1888">
            <v>200</v>
          </cell>
          <cell r="G1888">
            <v>61</v>
          </cell>
          <cell r="H1888" t="str">
            <v>ASP</v>
          </cell>
        </row>
        <row r="1889">
          <cell r="C1889" t="str">
            <v>CYYZ</v>
          </cell>
          <cell r="D1889">
            <v>9000</v>
          </cell>
          <cell r="E1889">
            <v>2743</v>
          </cell>
          <cell r="F1889">
            <v>200</v>
          </cell>
          <cell r="G1889">
            <v>61</v>
          </cell>
          <cell r="H1889" t="str">
            <v>ASP</v>
          </cell>
        </row>
        <row r="1890">
          <cell r="C1890" t="str">
            <v>EGUL</v>
          </cell>
          <cell r="D1890">
            <v>9000</v>
          </cell>
          <cell r="E1890">
            <v>2743</v>
          </cell>
          <cell r="F1890">
            <v>150</v>
          </cell>
          <cell r="G1890">
            <v>46</v>
          </cell>
          <cell r="H1890" t="str">
            <v>PEM</v>
          </cell>
        </row>
        <row r="1891">
          <cell r="C1891" t="str">
            <v>EGXW</v>
          </cell>
          <cell r="D1891">
            <v>9000</v>
          </cell>
          <cell r="E1891">
            <v>2743</v>
          </cell>
          <cell r="F1891">
            <v>200</v>
          </cell>
          <cell r="G1891">
            <v>61</v>
          </cell>
          <cell r="H1891" t="str">
            <v>ASP</v>
          </cell>
        </row>
        <row r="1892">
          <cell r="C1892" t="str">
            <v>K4SD</v>
          </cell>
          <cell r="D1892">
            <v>9000</v>
          </cell>
          <cell r="E1892">
            <v>2743</v>
          </cell>
          <cell r="F1892">
            <v>150</v>
          </cell>
          <cell r="G1892">
            <v>46</v>
          </cell>
          <cell r="H1892" t="str">
            <v>ASP</v>
          </cell>
        </row>
        <row r="1893">
          <cell r="C1893" t="str">
            <v>KATL</v>
          </cell>
          <cell r="D1893">
            <v>9000</v>
          </cell>
          <cell r="E1893">
            <v>2743</v>
          </cell>
          <cell r="F1893">
            <v>150</v>
          </cell>
          <cell r="G1893">
            <v>46</v>
          </cell>
          <cell r="H1893" t="str">
            <v>CON</v>
          </cell>
        </row>
        <row r="1894">
          <cell r="C1894" t="str">
            <v>KATL</v>
          </cell>
          <cell r="D1894">
            <v>9000</v>
          </cell>
          <cell r="E1894">
            <v>2743</v>
          </cell>
          <cell r="F1894">
            <v>150</v>
          </cell>
          <cell r="G1894">
            <v>46</v>
          </cell>
          <cell r="H1894" t="str">
            <v>CON</v>
          </cell>
        </row>
        <row r="1895">
          <cell r="C1895" t="str">
            <v>KAUS</v>
          </cell>
          <cell r="D1895">
            <v>9000</v>
          </cell>
          <cell r="E1895">
            <v>2743</v>
          </cell>
          <cell r="F1895">
            <v>150</v>
          </cell>
          <cell r="G1895">
            <v>46</v>
          </cell>
          <cell r="H1895" t="str">
            <v>CON</v>
          </cell>
        </row>
        <row r="1896">
          <cell r="C1896" t="str">
            <v>KBAF</v>
          </cell>
          <cell r="D1896">
            <v>9000</v>
          </cell>
          <cell r="E1896">
            <v>2743</v>
          </cell>
          <cell r="F1896">
            <v>150</v>
          </cell>
          <cell r="G1896">
            <v>46</v>
          </cell>
          <cell r="H1896" t="str">
            <v>ASP</v>
          </cell>
        </row>
        <row r="1897">
          <cell r="C1897" t="str">
            <v>KBJC</v>
          </cell>
          <cell r="D1897">
            <v>9000</v>
          </cell>
          <cell r="E1897">
            <v>2743</v>
          </cell>
          <cell r="F1897">
            <v>100</v>
          </cell>
          <cell r="G1897">
            <v>30</v>
          </cell>
          <cell r="H1897" t="str">
            <v>ASP</v>
          </cell>
        </row>
        <row r="1898">
          <cell r="C1898" t="str">
            <v>KCLE</v>
          </cell>
          <cell r="D1898">
            <v>9000</v>
          </cell>
          <cell r="E1898">
            <v>2743</v>
          </cell>
          <cell r="F1898">
            <v>150</v>
          </cell>
          <cell r="G1898">
            <v>46</v>
          </cell>
          <cell r="H1898" t="str">
            <v>CON</v>
          </cell>
        </row>
        <row r="1899">
          <cell r="C1899" t="str">
            <v>KDFW</v>
          </cell>
          <cell r="D1899">
            <v>9000</v>
          </cell>
          <cell r="E1899">
            <v>2743</v>
          </cell>
          <cell r="F1899">
            <v>200</v>
          </cell>
          <cell r="G1899">
            <v>61</v>
          </cell>
          <cell r="H1899" t="str">
            <v>CON</v>
          </cell>
        </row>
        <row r="1900">
          <cell r="C1900" t="str">
            <v>KEGE</v>
          </cell>
          <cell r="D1900">
            <v>9000</v>
          </cell>
          <cell r="E1900">
            <v>2743</v>
          </cell>
          <cell r="F1900">
            <v>150</v>
          </cell>
          <cell r="G1900">
            <v>46</v>
          </cell>
          <cell r="H1900" t="str">
            <v>ASP</v>
          </cell>
        </row>
        <row r="1901">
          <cell r="C1901" t="str">
            <v>KFAR</v>
          </cell>
          <cell r="D1901">
            <v>9000</v>
          </cell>
          <cell r="E1901">
            <v>2743</v>
          </cell>
          <cell r="F1901">
            <v>150</v>
          </cell>
          <cell r="G1901">
            <v>46</v>
          </cell>
          <cell r="H1901" t="str">
            <v>CON</v>
          </cell>
        </row>
        <row r="1902">
          <cell r="C1902" t="str">
            <v>KFLL</v>
          </cell>
          <cell r="D1902">
            <v>9000</v>
          </cell>
          <cell r="E1902">
            <v>2743</v>
          </cell>
          <cell r="F1902">
            <v>150</v>
          </cell>
          <cell r="G1902">
            <v>46</v>
          </cell>
          <cell r="H1902" t="str">
            <v>ASP</v>
          </cell>
        </row>
        <row r="1903">
          <cell r="C1903" t="str">
            <v>KFOK</v>
          </cell>
          <cell r="D1903">
            <v>9000</v>
          </cell>
          <cell r="E1903">
            <v>2743</v>
          </cell>
          <cell r="F1903">
            <v>150</v>
          </cell>
          <cell r="G1903">
            <v>46</v>
          </cell>
          <cell r="H1903" t="str">
            <v>PEM</v>
          </cell>
        </row>
        <row r="1904">
          <cell r="C1904" t="str">
            <v>KGSO</v>
          </cell>
          <cell r="D1904">
            <v>9000</v>
          </cell>
          <cell r="E1904">
            <v>2743</v>
          </cell>
          <cell r="F1904">
            <v>150</v>
          </cell>
          <cell r="G1904">
            <v>46</v>
          </cell>
          <cell r="H1904" t="str">
            <v>ASPH</v>
          </cell>
        </row>
        <row r="1905">
          <cell r="C1905" t="str">
            <v>KGYI</v>
          </cell>
          <cell r="D1905">
            <v>9000</v>
          </cell>
          <cell r="E1905">
            <v>2743</v>
          </cell>
          <cell r="F1905">
            <v>150</v>
          </cell>
          <cell r="G1905">
            <v>46</v>
          </cell>
          <cell r="H1905" t="str">
            <v>PEM</v>
          </cell>
        </row>
        <row r="1906">
          <cell r="C1906" t="str">
            <v>KHLN</v>
          </cell>
          <cell r="D1906">
            <v>9000</v>
          </cell>
          <cell r="E1906">
            <v>2743</v>
          </cell>
          <cell r="F1906">
            <v>150</v>
          </cell>
          <cell r="G1906">
            <v>46</v>
          </cell>
          <cell r="H1906" t="str">
            <v>ASP</v>
          </cell>
        </row>
        <row r="1907">
          <cell r="C1907" t="str">
            <v>KIAH</v>
          </cell>
          <cell r="D1907">
            <v>9000</v>
          </cell>
          <cell r="E1907">
            <v>2743</v>
          </cell>
          <cell r="F1907">
            <v>150</v>
          </cell>
          <cell r="G1907">
            <v>46</v>
          </cell>
          <cell r="H1907" t="str">
            <v>CON</v>
          </cell>
        </row>
        <row r="1908">
          <cell r="C1908" t="str">
            <v>KILN</v>
          </cell>
          <cell r="D1908">
            <v>9000</v>
          </cell>
          <cell r="E1908">
            <v>2743</v>
          </cell>
          <cell r="F1908">
            <v>150</v>
          </cell>
          <cell r="G1908">
            <v>46</v>
          </cell>
          <cell r="H1908" t="str">
            <v>CON</v>
          </cell>
        </row>
        <row r="1909">
          <cell r="C1909" t="str">
            <v>KLTS</v>
          </cell>
          <cell r="D1909">
            <v>9000</v>
          </cell>
          <cell r="E1909">
            <v>2743</v>
          </cell>
          <cell r="F1909">
            <v>150</v>
          </cell>
          <cell r="G1909">
            <v>46</v>
          </cell>
          <cell r="H1909" t="str">
            <v>ASP</v>
          </cell>
        </row>
        <row r="1910">
          <cell r="C1910" t="str">
            <v>KMCO</v>
          </cell>
          <cell r="D1910">
            <v>9000</v>
          </cell>
          <cell r="E1910">
            <v>2743</v>
          </cell>
          <cell r="F1910">
            <v>150</v>
          </cell>
          <cell r="G1910">
            <v>46</v>
          </cell>
          <cell r="H1910" t="str">
            <v>ASP</v>
          </cell>
        </row>
        <row r="1911">
          <cell r="C1911" t="str">
            <v>KMEM</v>
          </cell>
          <cell r="D1911">
            <v>9000</v>
          </cell>
          <cell r="E1911">
            <v>2743</v>
          </cell>
          <cell r="F1911">
            <v>150</v>
          </cell>
          <cell r="G1911">
            <v>46</v>
          </cell>
          <cell r="H1911" t="str">
            <v>CON</v>
          </cell>
        </row>
        <row r="1912">
          <cell r="C1912" t="str">
            <v>KMTC</v>
          </cell>
          <cell r="D1912">
            <v>9000</v>
          </cell>
          <cell r="E1912">
            <v>2743</v>
          </cell>
          <cell r="F1912">
            <v>150</v>
          </cell>
          <cell r="G1912">
            <v>46</v>
          </cell>
          <cell r="H1912" t="str">
            <v>PEM</v>
          </cell>
        </row>
        <row r="1913">
          <cell r="C1913" t="str">
            <v>KRNO</v>
          </cell>
          <cell r="D1913">
            <v>9000</v>
          </cell>
          <cell r="E1913">
            <v>2743</v>
          </cell>
          <cell r="F1913">
            <v>150</v>
          </cell>
          <cell r="G1913">
            <v>46</v>
          </cell>
          <cell r="H1913" t="str">
            <v>CON</v>
          </cell>
        </row>
        <row r="1914">
          <cell r="C1914" t="str">
            <v>KTYS</v>
          </cell>
          <cell r="D1914">
            <v>9000</v>
          </cell>
          <cell r="E1914">
            <v>2743</v>
          </cell>
          <cell r="F1914">
            <v>150</v>
          </cell>
          <cell r="G1914">
            <v>46</v>
          </cell>
          <cell r="H1914" t="str">
            <v>ASP</v>
          </cell>
        </row>
        <row r="1915">
          <cell r="C1915" t="str">
            <v>KVOK</v>
          </cell>
          <cell r="D1915">
            <v>9000</v>
          </cell>
          <cell r="E1915">
            <v>2743</v>
          </cell>
          <cell r="F1915">
            <v>150</v>
          </cell>
          <cell r="G1915">
            <v>46</v>
          </cell>
          <cell r="H1915" t="str">
            <v>CON</v>
          </cell>
        </row>
        <row r="1916">
          <cell r="C1916" t="str">
            <v>OP1Y</v>
          </cell>
          <cell r="D1916">
            <v>9000</v>
          </cell>
          <cell r="E1916">
            <v>2743</v>
          </cell>
          <cell r="F1916">
            <v>75</v>
          </cell>
          <cell r="G1916">
            <v>23</v>
          </cell>
          <cell r="H1916" t="str">
            <v>ASP</v>
          </cell>
        </row>
        <row r="1917">
          <cell r="C1917" t="str">
            <v>OPLA</v>
          </cell>
          <cell r="D1917">
            <v>9000</v>
          </cell>
          <cell r="E1917">
            <v>2743</v>
          </cell>
          <cell r="F1917">
            <v>151</v>
          </cell>
          <cell r="G1917">
            <v>46</v>
          </cell>
          <cell r="H1917" t="str">
            <v>ASP</v>
          </cell>
        </row>
        <row r="1918">
          <cell r="C1918" t="str">
            <v>OPPS</v>
          </cell>
          <cell r="D1918">
            <v>9000</v>
          </cell>
          <cell r="E1918">
            <v>2743</v>
          </cell>
          <cell r="F1918">
            <v>150</v>
          </cell>
          <cell r="G1918">
            <v>46</v>
          </cell>
          <cell r="H1918" t="str">
            <v>ASP</v>
          </cell>
        </row>
        <row r="1919">
          <cell r="C1919" t="str">
            <v>OPSK</v>
          </cell>
          <cell r="D1919">
            <v>9000</v>
          </cell>
          <cell r="E1919">
            <v>2743</v>
          </cell>
          <cell r="F1919">
            <v>98</v>
          </cell>
          <cell r="G1919">
            <v>30</v>
          </cell>
          <cell r="H1919" t="str">
            <v>ASP</v>
          </cell>
        </row>
        <row r="1920">
          <cell r="C1920" t="str">
            <v>PABI</v>
          </cell>
          <cell r="D1920">
            <v>9000</v>
          </cell>
          <cell r="E1920">
            <v>2743</v>
          </cell>
          <cell r="F1920">
            <v>150</v>
          </cell>
          <cell r="G1920">
            <v>46</v>
          </cell>
          <cell r="H1920" t="str">
            <v>ASPH-G</v>
          </cell>
        </row>
        <row r="1921">
          <cell r="C1921" t="str">
            <v>PHNL</v>
          </cell>
          <cell r="D1921">
            <v>9000</v>
          </cell>
          <cell r="E1921">
            <v>2743</v>
          </cell>
          <cell r="F1921">
            <v>150</v>
          </cell>
          <cell r="G1921">
            <v>46</v>
          </cell>
          <cell r="H1921" t="str">
            <v>ASPH-G</v>
          </cell>
        </row>
        <row r="1922">
          <cell r="C1922" t="str">
            <v>RKJK</v>
          </cell>
          <cell r="D1922">
            <v>9000</v>
          </cell>
          <cell r="E1922">
            <v>2743</v>
          </cell>
          <cell r="F1922">
            <v>150</v>
          </cell>
          <cell r="G1922">
            <v>46</v>
          </cell>
          <cell r="H1922" t="str">
            <v>CON</v>
          </cell>
        </row>
        <row r="1923">
          <cell r="C1923" t="str">
            <v>RKNN</v>
          </cell>
          <cell r="D1923">
            <v>9000</v>
          </cell>
          <cell r="E1923">
            <v>2743</v>
          </cell>
          <cell r="F1923">
            <v>150</v>
          </cell>
          <cell r="G1923">
            <v>46</v>
          </cell>
          <cell r="H1923" t="str">
            <v>CON</v>
          </cell>
        </row>
        <row r="1924">
          <cell r="C1924" t="str">
            <v>RKNW</v>
          </cell>
          <cell r="D1924">
            <v>9000</v>
          </cell>
          <cell r="E1924">
            <v>2743</v>
          </cell>
          <cell r="F1924">
            <v>150</v>
          </cell>
          <cell r="G1924">
            <v>46</v>
          </cell>
          <cell r="H1924" t="str">
            <v>CON</v>
          </cell>
        </row>
        <row r="1925">
          <cell r="C1925" t="str">
            <v>RKPS</v>
          </cell>
          <cell r="D1925">
            <v>9000</v>
          </cell>
          <cell r="E1925">
            <v>2743</v>
          </cell>
          <cell r="F1925">
            <v>150</v>
          </cell>
          <cell r="G1925">
            <v>46</v>
          </cell>
          <cell r="H1925" t="str">
            <v>CON</v>
          </cell>
        </row>
        <row r="1926">
          <cell r="C1926" t="str">
            <v>RKPS</v>
          </cell>
          <cell r="D1926">
            <v>9000</v>
          </cell>
          <cell r="E1926">
            <v>2743</v>
          </cell>
          <cell r="F1926">
            <v>150</v>
          </cell>
          <cell r="G1926">
            <v>46</v>
          </cell>
          <cell r="H1926" t="str">
            <v>CON</v>
          </cell>
        </row>
        <row r="1927">
          <cell r="C1927" t="str">
            <v>RKSM</v>
          </cell>
          <cell r="D1927">
            <v>9000</v>
          </cell>
          <cell r="E1927">
            <v>2743</v>
          </cell>
          <cell r="F1927">
            <v>150</v>
          </cell>
          <cell r="G1927">
            <v>46</v>
          </cell>
          <cell r="H1927" t="str">
            <v>CON</v>
          </cell>
        </row>
        <row r="1928">
          <cell r="C1928" t="str">
            <v>RKSW</v>
          </cell>
          <cell r="D1928">
            <v>9000</v>
          </cell>
          <cell r="E1928">
            <v>2743</v>
          </cell>
          <cell r="F1928">
            <v>150</v>
          </cell>
          <cell r="G1928">
            <v>46</v>
          </cell>
          <cell r="H1928" t="str">
            <v>ASP</v>
          </cell>
        </row>
        <row r="1929">
          <cell r="C1929" t="str">
            <v>RKSW</v>
          </cell>
          <cell r="D1929">
            <v>9000</v>
          </cell>
          <cell r="E1929">
            <v>2743</v>
          </cell>
          <cell r="F1929">
            <v>150</v>
          </cell>
          <cell r="G1929">
            <v>46</v>
          </cell>
          <cell r="H1929" t="str">
            <v>ASP</v>
          </cell>
        </row>
        <row r="1930">
          <cell r="C1930" t="str">
            <v>RKTN</v>
          </cell>
          <cell r="D1930">
            <v>9000</v>
          </cell>
          <cell r="E1930">
            <v>2743</v>
          </cell>
          <cell r="F1930">
            <v>150</v>
          </cell>
          <cell r="G1930">
            <v>46</v>
          </cell>
          <cell r="H1930" t="str">
            <v>CON</v>
          </cell>
        </row>
        <row r="1931">
          <cell r="C1931" t="str">
            <v>RKTP</v>
          </cell>
          <cell r="D1931">
            <v>9000</v>
          </cell>
          <cell r="E1931">
            <v>2743</v>
          </cell>
          <cell r="F1931">
            <v>150</v>
          </cell>
          <cell r="G1931">
            <v>46</v>
          </cell>
          <cell r="H1931" t="str">
            <v>CON</v>
          </cell>
        </row>
        <row r="1932">
          <cell r="C1932" t="str">
            <v>RKTP</v>
          </cell>
          <cell r="D1932">
            <v>9000</v>
          </cell>
          <cell r="E1932">
            <v>2743</v>
          </cell>
          <cell r="F1932">
            <v>150</v>
          </cell>
          <cell r="G1932">
            <v>46</v>
          </cell>
          <cell r="H1932" t="str">
            <v>CON</v>
          </cell>
        </row>
        <row r="1933">
          <cell r="C1933" t="str">
            <v>RKTU</v>
          </cell>
          <cell r="D1933">
            <v>9000</v>
          </cell>
          <cell r="E1933">
            <v>2743</v>
          </cell>
          <cell r="F1933">
            <v>200</v>
          </cell>
          <cell r="G1933">
            <v>61</v>
          </cell>
          <cell r="H1933" t="str">
            <v>CON</v>
          </cell>
        </row>
        <row r="1934">
          <cell r="C1934" t="str">
            <v>RKTU</v>
          </cell>
          <cell r="D1934">
            <v>9000</v>
          </cell>
          <cell r="E1934">
            <v>2743</v>
          </cell>
          <cell r="F1934">
            <v>150</v>
          </cell>
          <cell r="G1934">
            <v>46</v>
          </cell>
          <cell r="H1934" t="str">
            <v>CON</v>
          </cell>
        </row>
        <row r="1935">
          <cell r="C1935" t="str">
            <v>RKTY</v>
          </cell>
          <cell r="D1935">
            <v>9000</v>
          </cell>
          <cell r="E1935">
            <v>2743</v>
          </cell>
          <cell r="F1935">
            <v>150</v>
          </cell>
          <cell r="G1935">
            <v>46</v>
          </cell>
          <cell r="H1935" t="str">
            <v>CON</v>
          </cell>
        </row>
        <row r="1936">
          <cell r="C1936" t="str">
            <v>ROTM</v>
          </cell>
          <cell r="D1936">
            <v>9000</v>
          </cell>
          <cell r="E1936">
            <v>2743</v>
          </cell>
          <cell r="F1936">
            <v>150</v>
          </cell>
          <cell r="G1936">
            <v>46</v>
          </cell>
          <cell r="H1936" t="str">
            <v>ASP</v>
          </cell>
        </row>
        <row r="1937">
          <cell r="C1937" t="str">
            <v>TNCA</v>
          </cell>
          <cell r="D1937">
            <v>9000</v>
          </cell>
          <cell r="E1937">
            <v>2743</v>
          </cell>
          <cell r="F1937">
            <v>148</v>
          </cell>
          <cell r="G1937">
            <v>45</v>
          </cell>
          <cell r="H1937" t="str">
            <v>ASP</v>
          </cell>
        </row>
        <row r="1938">
          <cell r="C1938" t="str">
            <v>TVSA</v>
          </cell>
          <cell r="D1938">
            <v>9000</v>
          </cell>
          <cell r="E1938">
            <v>2743</v>
          </cell>
          <cell r="F1938">
            <v>148</v>
          </cell>
          <cell r="G1938">
            <v>45</v>
          </cell>
          <cell r="H1938" t="str">
            <v>ASP</v>
          </cell>
        </row>
        <row r="1939">
          <cell r="C1939" t="str">
            <v>VA1K</v>
          </cell>
          <cell r="D1939">
            <v>9000</v>
          </cell>
          <cell r="E1939">
            <v>2743</v>
          </cell>
          <cell r="F1939">
            <v>150</v>
          </cell>
          <cell r="G1939">
            <v>46</v>
          </cell>
          <cell r="H1939" t="str">
            <v>ASP</v>
          </cell>
        </row>
        <row r="1940">
          <cell r="C1940" t="str">
            <v>VE44</v>
          </cell>
          <cell r="D1940">
            <v>9000</v>
          </cell>
          <cell r="E1940">
            <v>2743</v>
          </cell>
          <cell r="F1940">
            <v>148</v>
          </cell>
          <cell r="G1940">
            <v>45</v>
          </cell>
          <cell r="H1940" t="str">
            <v>PEM</v>
          </cell>
        </row>
        <row r="1941">
          <cell r="C1941" t="str">
            <v>VE62</v>
          </cell>
          <cell r="D1941">
            <v>9000</v>
          </cell>
          <cell r="E1941">
            <v>2743</v>
          </cell>
          <cell r="F1941">
            <v>150</v>
          </cell>
          <cell r="G1941">
            <v>46</v>
          </cell>
          <cell r="H1941" t="str">
            <v>ASP</v>
          </cell>
        </row>
        <row r="1942">
          <cell r="C1942" t="str">
            <v>VE89</v>
          </cell>
          <cell r="D1942">
            <v>9000</v>
          </cell>
          <cell r="E1942">
            <v>2743</v>
          </cell>
          <cell r="F1942">
            <v>150</v>
          </cell>
          <cell r="G1942">
            <v>46</v>
          </cell>
          <cell r="H1942" t="str">
            <v>CON</v>
          </cell>
        </row>
        <row r="1943">
          <cell r="C1943" t="str">
            <v>VEDX</v>
          </cell>
          <cell r="D1943">
            <v>9000</v>
          </cell>
          <cell r="E1943">
            <v>2743</v>
          </cell>
          <cell r="F1943">
            <v>150</v>
          </cell>
          <cell r="G1943">
            <v>46</v>
          </cell>
          <cell r="H1943" t="str">
            <v>CON</v>
          </cell>
        </row>
        <row r="1944">
          <cell r="C1944" t="str">
            <v>VEGK</v>
          </cell>
          <cell r="D1944">
            <v>9000</v>
          </cell>
          <cell r="E1944">
            <v>2743</v>
          </cell>
          <cell r="F1944">
            <v>150</v>
          </cell>
          <cell r="G1944">
            <v>46</v>
          </cell>
          <cell r="H1944" t="str">
            <v>PEM</v>
          </cell>
        </row>
        <row r="1945">
          <cell r="C1945" t="str">
            <v>VEGT</v>
          </cell>
          <cell r="D1945">
            <v>9000</v>
          </cell>
          <cell r="E1945">
            <v>2743</v>
          </cell>
          <cell r="F1945">
            <v>150</v>
          </cell>
          <cell r="G1945">
            <v>46</v>
          </cell>
          <cell r="H1945" t="str">
            <v>ASP</v>
          </cell>
        </row>
        <row r="1946">
          <cell r="C1946" t="str">
            <v>VEJT</v>
          </cell>
          <cell r="D1946">
            <v>9000</v>
          </cell>
          <cell r="E1946">
            <v>2743</v>
          </cell>
          <cell r="F1946">
            <v>150</v>
          </cell>
          <cell r="G1946">
            <v>46</v>
          </cell>
          <cell r="H1946" t="str">
            <v>CON</v>
          </cell>
        </row>
        <row r="1947">
          <cell r="C1947" t="str">
            <v>VEPH</v>
          </cell>
          <cell r="D1947">
            <v>9000</v>
          </cell>
          <cell r="E1947">
            <v>2743</v>
          </cell>
          <cell r="F1947">
            <v>150</v>
          </cell>
          <cell r="G1947">
            <v>46</v>
          </cell>
          <cell r="H1947" t="str">
            <v>ASP</v>
          </cell>
        </row>
        <row r="1948">
          <cell r="C1948" t="str">
            <v>VIAG</v>
          </cell>
          <cell r="D1948">
            <v>9000</v>
          </cell>
          <cell r="E1948">
            <v>2743</v>
          </cell>
          <cell r="F1948">
            <v>148</v>
          </cell>
          <cell r="G1948">
            <v>45</v>
          </cell>
          <cell r="H1948" t="str">
            <v>CON</v>
          </cell>
        </row>
        <row r="1949">
          <cell r="C1949" t="str">
            <v>VIBY</v>
          </cell>
          <cell r="D1949">
            <v>9000</v>
          </cell>
          <cell r="E1949">
            <v>2743</v>
          </cell>
          <cell r="F1949">
            <v>148</v>
          </cell>
          <cell r="G1949">
            <v>45</v>
          </cell>
          <cell r="H1949" t="str">
            <v>CON</v>
          </cell>
        </row>
        <row r="1950">
          <cell r="C1950" t="str">
            <v>VICX</v>
          </cell>
          <cell r="D1950">
            <v>9000</v>
          </cell>
          <cell r="E1950">
            <v>2743</v>
          </cell>
          <cell r="F1950">
            <v>150</v>
          </cell>
          <cell r="G1950">
            <v>46</v>
          </cell>
          <cell r="H1950" t="str">
            <v>CON</v>
          </cell>
        </row>
        <row r="1951">
          <cell r="C1951" t="str">
            <v>VIDX</v>
          </cell>
          <cell r="D1951">
            <v>9000</v>
          </cell>
          <cell r="E1951">
            <v>2743</v>
          </cell>
          <cell r="F1951">
            <v>150</v>
          </cell>
          <cell r="G1951">
            <v>46</v>
          </cell>
          <cell r="H1951" t="str">
            <v>PEM</v>
          </cell>
        </row>
        <row r="1952">
          <cell r="C1952" t="str">
            <v>VIGR</v>
          </cell>
          <cell r="D1952">
            <v>9000</v>
          </cell>
          <cell r="E1952">
            <v>2743</v>
          </cell>
          <cell r="F1952">
            <v>150</v>
          </cell>
          <cell r="G1952">
            <v>46</v>
          </cell>
          <cell r="H1952" t="str">
            <v>CON</v>
          </cell>
        </row>
        <row r="1953">
          <cell r="C1953" t="str">
            <v>VIJR</v>
          </cell>
          <cell r="D1953">
            <v>9000</v>
          </cell>
          <cell r="E1953">
            <v>2743</v>
          </cell>
          <cell r="F1953">
            <v>150</v>
          </cell>
          <cell r="G1953">
            <v>46</v>
          </cell>
          <cell r="H1953" t="str">
            <v>CON</v>
          </cell>
        </row>
        <row r="1954">
          <cell r="C1954" t="str">
            <v>VISP</v>
          </cell>
          <cell r="D1954">
            <v>9000</v>
          </cell>
          <cell r="E1954">
            <v>2743</v>
          </cell>
          <cell r="F1954">
            <v>150</v>
          </cell>
          <cell r="G1954">
            <v>46</v>
          </cell>
          <cell r="H1954" t="str">
            <v>CON</v>
          </cell>
        </row>
        <row r="1955">
          <cell r="C1955" t="str">
            <v>VIUX</v>
          </cell>
          <cell r="D1955">
            <v>9000</v>
          </cell>
          <cell r="E1955">
            <v>2743</v>
          </cell>
          <cell r="F1955">
            <v>148</v>
          </cell>
          <cell r="G1955">
            <v>45</v>
          </cell>
          <cell r="H1955" t="str">
            <v>PEM</v>
          </cell>
        </row>
        <row r="1956">
          <cell r="C1956" t="str">
            <v>VTBK</v>
          </cell>
          <cell r="D1956">
            <v>9000</v>
          </cell>
          <cell r="E1956">
            <v>2743</v>
          </cell>
          <cell r="F1956">
            <v>148</v>
          </cell>
          <cell r="G1956">
            <v>45</v>
          </cell>
          <cell r="H1956" t="str">
            <v>CON</v>
          </cell>
        </row>
        <row r="1957">
          <cell r="C1957" t="str">
            <v>KCLE</v>
          </cell>
          <cell r="D1957">
            <v>8999</v>
          </cell>
          <cell r="E1957">
            <v>2743</v>
          </cell>
          <cell r="F1957">
            <v>150</v>
          </cell>
          <cell r="G1957">
            <v>46</v>
          </cell>
          <cell r="H1957" t="str">
            <v>CON</v>
          </cell>
        </row>
        <row r="1958">
          <cell r="C1958" t="str">
            <v>KFSD</v>
          </cell>
          <cell r="D1958">
            <v>8999</v>
          </cell>
          <cell r="E1958">
            <v>2743</v>
          </cell>
          <cell r="F1958">
            <v>150</v>
          </cell>
          <cell r="G1958">
            <v>46</v>
          </cell>
          <cell r="H1958" t="str">
            <v>CON</v>
          </cell>
        </row>
        <row r="1959">
          <cell r="C1959" t="str">
            <v>KGCN</v>
          </cell>
          <cell r="D1959">
            <v>8999</v>
          </cell>
          <cell r="E1959">
            <v>2743</v>
          </cell>
          <cell r="F1959">
            <v>150</v>
          </cell>
          <cell r="G1959">
            <v>46</v>
          </cell>
          <cell r="H1959" t="str">
            <v>ASP</v>
          </cell>
        </row>
        <row r="1960">
          <cell r="C1960" t="str">
            <v>OPNH</v>
          </cell>
          <cell r="D1960">
            <v>8999</v>
          </cell>
          <cell r="E1960">
            <v>2743</v>
          </cell>
          <cell r="F1960">
            <v>150</v>
          </cell>
          <cell r="G1960">
            <v>46</v>
          </cell>
          <cell r="H1960" t="str">
            <v>CON</v>
          </cell>
        </row>
        <row r="1961">
          <cell r="C1961" t="str">
            <v>OPPI</v>
          </cell>
          <cell r="D1961">
            <v>8999</v>
          </cell>
          <cell r="E1961">
            <v>2743</v>
          </cell>
          <cell r="F1961">
            <v>151</v>
          </cell>
          <cell r="G1961">
            <v>46</v>
          </cell>
          <cell r="H1961" t="str">
            <v>PEM</v>
          </cell>
        </row>
        <row r="1962">
          <cell r="C1962" t="str">
            <v>WSAT</v>
          </cell>
          <cell r="D1962">
            <v>8999</v>
          </cell>
          <cell r="E1962">
            <v>2743</v>
          </cell>
          <cell r="F1962">
            <v>148</v>
          </cell>
          <cell r="G1962">
            <v>45</v>
          </cell>
          <cell r="H1962" t="str">
            <v>ASP</v>
          </cell>
        </row>
        <row r="1963">
          <cell r="C1963" t="str">
            <v>CYAW</v>
          </cell>
          <cell r="D1963">
            <v>8998</v>
          </cell>
          <cell r="E1963">
            <v>2743</v>
          </cell>
          <cell r="F1963">
            <v>200</v>
          </cell>
          <cell r="G1963">
            <v>61</v>
          </cell>
          <cell r="H1963" t="str">
            <v>ASP</v>
          </cell>
        </row>
        <row r="1964">
          <cell r="C1964" t="str">
            <v>DNMM</v>
          </cell>
          <cell r="D1964">
            <v>8997</v>
          </cell>
          <cell r="E1964">
            <v>2742</v>
          </cell>
          <cell r="F1964">
            <v>148</v>
          </cell>
          <cell r="G1964">
            <v>45</v>
          </cell>
          <cell r="H1964" t="str">
            <v>ASP</v>
          </cell>
        </row>
        <row r="1965">
          <cell r="C1965" t="str">
            <v>VILK</v>
          </cell>
          <cell r="D1965">
            <v>8996</v>
          </cell>
          <cell r="E1965">
            <v>2742</v>
          </cell>
          <cell r="F1965">
            <v>148</v>
          </cell>
          <cell r="G1965">
            <v>45</v>
          </cell>
          <cell r="H1965" t="str">
            <v>PEM</v>
          </cell>
        </row>
        <row r="1966">
          <cell r="C1966" t="str">
            <v>LFMN</v>
          </cell>
          <cell r="D1966">
            <v>8995</v>
          </cell>
          <cell r="E1966">
            <v>2742</v>
          </cell>
          <cell r="F1966">
            <v>148</v>
          </cell>
          <cell r="G1966">
            <v>45</v>
          </cell>
          <cell r="H1966" t="str">
            <v>ASP</v>
          </cell>
        </row>
        <row r="1967">
          <cell r="C1967" t="str">
            <v>EGXP</v>
          </cell>
          <cell r="D1967">
            <v>8990</v>
          </cell>
          <cell r="E1967">
            <v>2740</v>
          </cell>
          <cell r="F1967">
            <v>200</v>
          </cell>
          <cell r="G1967">
            <v>61</v>
          </cell>
          <cell r="H1967" t="str">
            <v>ASP</v>
          </cell>
        </row>
        <row r="1968">
          <cell r="C1968" t="str">
            <v>RJNA</v>
          </cell>
          <cell r="D1968">
            <v>8990</v>
          </cell>
          <cell r="E1968">
            <v>2740</v>
          </cell>
          <cell r="F1968">
            <v>150</v>
          </cell>
          <cell r="G1968">
            <v>46</v>
          </cell>
          <cell r="H1968" t="str">
            <v>ASP</v>
          </cell>
        </row>
        <row r="1969">
          <cell r="C1969" t="str">
            <v>VI43</v>
          </cell>
          <cell r="D1969">
            <v>8990</v>
          </cell>
          <cell r="E1969">
            <v>2740</v>
          </cell>
          <cell r="F1969">
            <v>148</v>
          </cell>
          <cell r="G1969">
            <v>45</v>
          </cell>
          <cell r="H1969" t="str">
            <v>ASP</v>
          </cell>
        </row>
        <row r="1970">
          <cell r="C1970" t="str">
            <v>VIBL</v>
          </cell>
          <cell r="D1970">
            <v>8990</v>
          </cell>
          <cell r="E1970">
            <v>2740</v>
          </cell>
          <cell r="F1970">
            <v>150</v>
          </cell>
          <cell r="G1970">
            <v>46</v>
          </cell>
          <cell r="H1970" t="str">
            <v>CON</v>
          </cell>
        </row>
        <row r="1971">
          <cell r="C1971" t="str">
            <v>KLAS</v>
          </cell>
          <cell r="D1971">
            <v>8988</v>
          </cell>
          <cell r="E1971">
            <v>2740</v>
          </cell>
          <cell r="F1971">
            <v>150</v>
          </cell>
          <cell r="G1971">
            <v>46</v>
          </cell>
          <cell r="H1971" t="str">
            <v>CON</v>
          </cell>
        </row>
        <row r="1972">
          <cell r="C1972" t="str">
            <v>VISA</v>
          </cell>
          <cell r="D1972">
            <v>8987</v>
          </cell>
          <cell r="E1972">
            <v>2739</v>
          </cell>
          <cell r="F1972">
            <v>140</v>
          </cell>
          <cell r="G1972">
            <v>43</v>
          </cell>
          <cell r="H1972" t="str">
            <v>ASP</v>
          </cell>
        </row>
        <row r="1973">
          <cell r="C1973" t="str">
            <v>SBSC</v>
          </cell>
          <cell r="D1973">
            <v>8986</v>
          </cell>
          <cell r="E1973">
            <v>2739</v>
          </cell>
          <cell r="F1973">
            <v>148</v>
          </cell>
          <cell r="G1973">
            <v>45</v>
          </cell>
          <cell r="H1973" t="str">
            <v>ASP</v>
          </cell>
        </row>
        <row r="1974">
          <cell r="C1974" t="str">
            <v>LGEL</v>
          </cell>
          <cell r="D1974">
            <v>8985</v>
          </cell>
          <cell r="E1974">
            <v>2739</v>
          </cell>
          <cell r="F1974">
            <v>131</v>
          </cell>
          <cell r="G1974">
            <v>40</v>
          </cell>
          <cell r="H1974" t="str">
            <v>ASP</v>
          </cell>
        </row>
        <row r="1975">
          <cell r="C1975" t="str">
            <v>VIHX</v>
          </cell>
          <cell r="D1975">
            <v>8985</v>
          </cell>
          <cell r="E1975">
            <v>2739</v>
          </cell>
          <cell r="F1975">
            <v>148</v>
          </cell>
          <cell r="G1975">
            <v>45</v>
          </cell>
          <cell r="H1975" t="str">
            <v>CON</v>
          </cell>
        </row>
        <row r="1976">
          <cell r="C1976" t="str">
            <v>KNKT</v>
          </cell>
          <cell r="D1976">
            <v>8984</v>
          </cell>
          <cell r="E1976">
            <v>2738</v>
          </cell>
          <cell r="F1976">
            <v>200</v>
          </cell>
          <cell r="G1976">
            <v>61</v>
          </cell>
          <cell r="H1976" t="str">
            <v>ASP</v>
          </cell>
        </row>
        <row r="1977">
          <cell r="C1977" t="str">
            <v>OPBG</v>
          </cell>
          <cell r="D1977">
            <v>8970</v>
          </cell>
          <cell r="E1977">
            <v>2734</v>
          </cell>
          <cell r="F1977">
            <v>90</v>
          </cell>
          <cell r="G1977">
            <v>27</v>
          </cell>
          <cell r="H1977" t="str">
            <v>ASP</v>
          </cell>
        </row>
        <row r="1978">
          <cell r="C1978" t="str">
            <v>VIPK</v>
          </cell>
          <cell r="D1978">
            <v>8970</v>
          </cell>
          <cell r="E1978">
            <v>2734</v>
          </cell>
          <cell r="F1978">
            <v>150</v>
          </cell>
          <cell r="G1978">
            <v>46</v>
          </cell>
          <cell r="H1978" t="str">
            <v>ASP</v>
          </cell>
        </row>
        <row r="1979">
          <cell r="C1979" t="str">
            <v>OPTH</v>
          </cell>
          <cell r="D1979">
            <v>8968</v>
          </cell>
          <cell r="E1979">
            <v>2733</v>
          </cell>
          <cell r="F1979">
            <v>75</v>
          </cell>
          <cell r="G1979">
            <v>23</v>
          </cell>
          <cell r="H1979" t="str">
            <v>ASP</v>
          </cell>
        </row>
        <row r="1980">
          <cell r="C1980" t="str">
            <v>OEJF</v>
          </cell>
          <cell r="D1980">
            <v>8964</v>
          </cell>
          <cell r="E1980">
            <v>2732</v>
          </cell>
          <cell r="F1980">
            <v>148</v>
          </cell>
          <cell r="G1980">
            <v>45</v>
          </cell>
          <cell r="H1980" t="str">
            <v>ASP</v>
          </cell>
        </row>
        <row r="1981">
          <cell r="C1981" t="str">
            <v>VIBK</v>
          </cell>
          <cell r="D1981">
            <v>8960</v>
          </cell>
          <cell r="E1981">
            <v>2731</v>
          </cell>
          <cell r="F1981">
            <v>148</v>
          </cell>
          <cell r="G1981">
            <v>45</v>
          </cell>
          <cell r="H1981" t="str">
            <v>ASP</v>
          </cell>
        </row>
        <row r="1982">
          <cell r="C1982" t="str">
            <v>KMEM</v>
          </cell>
          <cell r="D1982">
            <v>8946</v>
          </cell>
          <cell r="E1982">
            <v>2727</v>
          </cell>
          <cell r="F1982">
            <v>150</v>
          </cell>
          <cell r="G1982">
            <v>46</v>
          </cell>
          <cell r="H1982" t="str">
            <v>ASP</v>
          </cell>
        </row>
        <row r="1983">
          <cell r="C1983" t="str">
            <v>EPPW</v>
          </cell>
          <cell r="D1983">
            <v>8940</v>
          </cell>
          <cell r="E1983">
            <v>2725</v>
          </cell>
          <cell r="F1983">
            <v>98</v>
          </cell>
          <cell r="G1983">
            <v>30</v>
          </cell>
          <cell r="H1983" t="str">
            <v>CON</v>
          </cell>
        </row>
        <row r="1984">
          <cell r="C1984" t="str">
            <v>KLAX</v>
          </cell>
          <cell r="D1984">
            <v>8925</v>
          </cell>
          <cell r="E1984">
            <v>2720</v>
          </cell>
          <cell r="F1984">
            <v>150</v>
          </cell>
          <cell r="G1984">
            <v>46</v>
          </cell>
          <cell r="H1984" t="str">
            <v>CON</v>
          </cell>
        </row>
        <row r="1985">
          <cell r="C1985" t="str">
            <v>LOWK</v>
          </cell>
          <cell r="D1985">
            <v>8924</v>
          </cell>
          <cell r="E1985">
            <v>2720</v>
          </cell>
          <cell r="F1985">
            <v>148</v>
          </cell>
          <cell r="G1985">
            <v>45</v>
          </cell>
          <cell r="H1985" t="str">
            <v>CON</v>
          </cell>
        </row>
        <row r="1986">
          <cell r="C1986" t="str">
            <v>USDD</v>
          </cell>
          <cell r="D1986">
            <v>8917</v>
          </cell>
          <cell r="E1986">
            <v>2718</v>
          </cell>
          <cell r="F1986">
            <v>151</v>
          </cell>
          <cell r="G1986">
            <v>46</v>
          </cell>
          <cell r="H1986" t="str">
            <v>CON</v>
          </cell>
        </row>
        <row r="1987">
          <cell r="C1987" t="str">
            <v>VOCX</v>
          </cell>
          <cell r="D1987">
            <v>8914</v>
          </cell>
          <cell r="E1987">
            <v>2717</v>
          </cell>
          <cell r="F1987">
            <v>140</v>
          </cell>
          <cell r="G1987">
            <v>43</v>
          </cell>
          <cell r="H1987" t="str">
            <v>CON</v>
          </cell>
        </row>
        <row r="1988">
          <cell r="C1988" t="str">
            <v>ENOL</v>
          </cell>
          <cell r="D1988">
            <v>8904</v>
          </cell>
          <cell r="E1988">
            <v>2714</v>
          </cell>
          <cell r="F1988">
            <v>148</v>
          </cell>
          <cell r="G1988">
            <v>45</v>
          </cell>
          <cell r="H1988" t="str">
            <v>ASP</v>
          </cell>
        </row>
        <row r="1989">
          <cell r="C1989" t="str">
            <v>PAKN</v>
          </cell>
          <cell r="D1989">
            <v>8901</v>
          </cell>
          <cell r="E1989">
            <v>2713</v>
          </cell>
          <cell r="F1989">
            <v>150</v>
          </cell>
          <cell r="G1989">
            <v>46</v>
          </cell>
          <cell r="H1989" t="str">
            <v>ASPH-F</v>
          </cell>
        </row>
        <row r="1990">
          <cell r="C1990" t="str">
            <v>CYLW</v>
          </cell>
          <cell r="D1990">
            <v>8900</v>
          </cell>
          <cell r="E1990">
            <v>2713</v>
          </cell>
          <cell r="F1990">
            <v>200</v>
          </cell>
          <cell r="G1990">
            <v>61</v>
          </cell>
          <cell r="H1990" t="str">
            <v>ASP</v>
          </cell>
        </row>
        <row r="1991">
          <cell r="C1991" t="str">
            <v>CYQX</v>
          </cell>
          <cell r="D1991">
            <v>8900</v>
          </cell>
          <cell r="E1991">
            <v>2713</v>
          </cell>
          <cell r="F1991">
            <v>200</v>
          </cell>
          <cell r="G1991">
            <v>61</v>
          </cell>
          <cell r="H1991" t="str">
            <v>ASP</v>
          </cell>
        </row>
        <row r="1992">
          <cell r="C1992" t="str">
            <v>KAXX</v>
          </cell>
          <cell r="D1992">
            <v>8900</v>
          </cell>
          <cell r="E1992">
            <v>2713</v>
          </cell>
          <cell r="F1992">
            <v>100</v>
          </cell>
          <cell r="G1992">
            <v>30</v>
          </cell>
          <cell r="H1992" t="str">
            <v>ASP</v>
          </cell>
        </row>
        <row r="1993">
          <cell r="C1993" t="str">
            <v>KBMC</v>
          </cell>
          <cell r="D1993">
            <v>8900</v>
          </cell>
          <cell r="E1993">
            <v>2713</v>
          </cell>
          <cell r="F1993">
            <v>100</v>
          </cell>
          <cell r="G1993">
            <v>30</v>
          </cell>
          <cell r="H1993" t="str">
            <v>ASP</v>
          </cell>
        </row>
        <row r="1994">
          <cell r="C1994" t="str">
            <v>LG54</v>
          </cell>
          <cell r="D1994">
            <v>8900</v>
          </cell>
          <cell r="E1994">
            <v>2713</v>
          </cell>
          <cell r="F1994">
            <v>160</v>
          </cell>
          <cell r="G1994">
            <v>49</v>
          </cell>
          <cell r="H1994" t="str">
            <v>ASP</v>
          </cell>
        </row>
        <row r="1995">
          <cell r="C1995" t="str">
            <v>MKJP</v>
          </cell>
          <cell r="D1995">
            <v>8900</v>
          </cell>
          <cell r="E1995">
            <v>2713</v>
          </cell>
          <cell r="F1995">
            <v>150</v>
          </cell>
          <cell r="G1995">
            <v>46</v>
          </cell>
          <cell r="H1995" t="str">
            <v>ASP</v>
          </cell>
        </row>
        <row r="1996">
          <cell r="C1996" t="str">
            <v>MGPB</v>
          </cell>
          <cell r="D1996">
            <v>8880</v>
          </cell>
          <cell r="E1996">
            <v>2707</v>
          </cell>
          <cell r="F1996">
            <v>110</v>
          </cell>
          <cell r="G1996">
            <v>34</v>
          </cell>
          <cell r="H1996" t="str">
            <v>CON</v>
          </cell>
        </row>
        <row r="1997">
          <cell r="C1997" t="str">
            <v>RJNK</v>
          </cell>
          <cell r="D1997">
            <v>8876</v>
          </cell>
          <cell r="E1997">
            <v>2705</v>
          </cell>
          <cell r="F1997">
            <v>148</v>
          </cell>
          <cell r="G1997">
            <v>45</v>
          </cell>
          <cell r="H1997" t="str">
            <v>ASP</v>
          </cell>
        </row>
        <row r="1998">
          <cell r="C1998" t="str">
            <v>OIAM</v>
          </cell>
          <cell r="D1998">
            <v>8874</v>
          </cell>
          <cell r="E1998">
            <v>2705</v>
          </cell>
          <cell r="F1998">
            <v>148</v>
          </cell>
          <cell r="G1998">
            <v>45</v>
          </cell>
          <cell r="H1998" t="str">
            <v>ASP</v>
          </cell>
        </row>
        <row r="1999">
          <cell r="C1999" t="str">
            <v>UOHH</v>
          </cell>
          <cell r="D1999">
            <v>8872</v>
          </cell>
          <cell r="E1999">
            <v>2704</v>
          </cell>
          <cell r="F1999">
            <v>158</v>
          </cell>
          <cell r="G1999">
            <v>48</v>
          </cell>
          <cell r="H1999" t="str">
            <v>CON</v>
          </cell>
        </row>
        <row r="2000">
          <cell r="C2000" t="str">
            <v>USTR</v>
          </cell>
          <cell r="D2000">
            <v>8871</v>
          </cell>
          <cell r="E2000">
            <v>2704</v>
          </cell>
          <cell r="F2000">
            <v>164</v>
          </cell>
          <cell r="G2000">
            <v>50</v>
          </cell>
          <cell r="H2000" t="str">
            <v>ASP</v>
          </cell>
        </row>
        <row r="2001">
          <cell r="C2001" t="str">
            <v>EKAH</v>
          </cell>
          <cell r="D2001">
            <v>8865</v>
          </cell>
          <cell r="E2001">
            <v>2702</v>
          </cell>
          <cell r="F2001">
            <v>148</v>
          </cell>
          <cell r="G2001">
            <v>45</v>
          </cell>
          <cell r="H2001" t="str">
            <v>PEM</v>
          </cell>
        </row>
        <row r="2002">
          <cell r="C2002" t="str">
            <v>UG28</v>
          </cell>
          <cell r="D2002">
            <v>8862</v>
          </cell>
          <cell r="E2002">
            <v>2701</v>
          </cell>
          <cell r="F2002">
            <v>130</v>
          </cell>
          <cell r="G2002">
            <v>40</v>
          </cell>
          <cell r="H2002" t="str">
            <v>CON</v>
          </cell>
        </row>
        <row r="2003">
          <cell r="C2003" t="str">
            <v>GMML</v>
          </cell>
          <cell r="D2003">
            <v>8861</v>
          </cell>
          <cell r="E2003">
            <v>2701</v>
          </cell>
          <cell r="F2003">
            <v>148</v>
          </cell>
          <cell r="G2003">
            <v>45</v>
          </cell>
          <cell r="H2003" t="str">
            <v>ASP</v>
          </cell>
        </row>
        <row r="2004">
          <cell r="C2004" t="str">
            <v>MMZP</v>
          </cell>
          <cell r="D2004">
            <v>8860</v>
          </cell>
          <cell r="E2004">
            <v>2701</v>
          </cell>
          <cell r="F2004">
            <v>136</v>
          </cell>
          <cell r="G2004">
            <v>41</v>
          </cell>
          <cell r="H2004" t="str">
            <v>ASP</v>
          </cell>
        </row>
        <row r="2005">
          <cell r="C2005" t="str">
            <v>RJAH</v>
          </cell>
          <cell r="D2005">
            <v>8860</v>
          </cell>
          <cell r="E2005">
            <v>2701</v>
          </cell>
          <cell r="F2005">
            <v>150</v>
          </cell>
          <cell r="G2005">
            <v>46</v>
          </cell>
          <cell r="H2005" t="str">
            <v>CON</v>
          </cell>
        </row>
        <row r="2006">
          <cell r="C2006" t="str">
            <v>RJCJ</v>
          </cell>
          <cell r="D2006">
            <v>8860</v>
          </cell>
          <cell r="E2006">
            <v>2701</v>
          </cell>
          <cell r="F2006">
            <v>148</v>
          </cell>
          <cell r="G2006">
            <v>45</v>
          </cell>
          <cell r="H2006" t="str">
            <v>ASP</v>
          </cell>
        </row>
        <row r="2007">
          <cell r="C2007" t="str">
            <v>RJFN</v>
          </cell>
          <cell r="D2007">
            <v>8860</v>
          </cell>
          <cell r="E2007">
            <v>2701</v>
          </cell>
          <cell r="F2007">
            <v>150</v>
          </cell>
          <cell r="G2007">
            <v>46</v>
          </cell>
          <cell r="H2007" t="str">
            <v>CON</v>
          </cell>
        </row>
        <row r="2008">
          <cell r="C2008" t="str">
            <v>RJNG</v>
          </cell>
          <cell r="D2008">
            <v>8860</v>
          </cell>
          <cell r="E2008">
            <v>2701</v>
          </cell>
          <cell r="F2008">
            <v>150</v>
          </cell>
          <cell r="G2008">
            <v>46</v>
          </cell>
          <cell r="H2008" t="str">
            <v>CON</v>
          </cell>
        </row>
        <row r="2009">
          <cell r="C2009" t="str">
            <v>RJNK</v>
          </cell>
          <cell r="D2009">
            <v>8860</v>
          </cell>
          <cell r="E2009">
            <v>2701</v>
          </cell>
          <cell r="F2009">
            <v>150</v>
          </cell>
          <cell r="G2009">
            <v>46</v>
          </cell>
          <cell r="H2009" t="str">
            <v>PEM</v>
          </cell>
        </row>
        <row r="2010">
          <cell r="C2010" t="str">
            <v>RJST</v>
          </cell>
          <cell r="D2010">
            <v>8860</v>
          </cell>
          <cell r="E2010">
            <v>2701</v>
          </cell>
          <cell r="F2010">
            <v>150</v>
          </cell>
          <cell r="G2010">
            <v>46</v>
          </cell>
          <cell r="H2010" t="str">
            <v>CON</v>
          </cell>
        </row>
        <row r="2011">
          <cell r="C2011" t="str">
            <v>UAFW</v>
          </cell>
          <cell r="D2011">
            <v>8859</v>
          </cell>
          <cell r="E2011">
            <v>2700</v>
          </cell>
          <cell r="F2011">
            <v>164</v>
          </cell>
          <cell r="G2011">
            <v>50</v>
          </cell>
          <cell r="H2011" t="str">
            <v>CON</v>
          </cell>
        </row>
        <row r="2012">
          <cell r="C2012" t="str">
            <v>CN-0067</v>
          </cell>
          <cell r="D2012">
            <v>8858</v>
          </cell>
          <cell r="E2012">
            <v>2700</v>
          </cell>
          <cell r="F2012">
            <v>164</v>
          </cell>
          <cell r="G2012">
            <v>50</v>
          </cell>
          <cell r="H2012" t="str">
            <v>ASP</v>
          </cell>
        </row>
        <row r="2013">
          <cell r="C2013" t="str">
            <v>DNIM</v>
          </cell>
          <cell r="D2013">
            <v>8858</v>
          </cell>
          <cell r="E2013">
            <v>2700</v>
          </cell>
          <cell r="F2013">
            <v>148</v>
          </cell>
          <cell r="G2013">
            <v>45</v>
          </cell>
          <cell r="H2013" t="str">
            <v>ASP</v>
          </cell>
        </row>
        <row r="2014">
          <cell r="C2014" t="str">
            <v>DTTR</v>
          </cell>
          <cell r="D2014">
            <v>8858</v>
          </cell>
          <cell r="E2014">
            <v>2700</v>
          </cell>
          <cell r="F2014">
            <v>148</v>
          </cell>
          <cell r="G2014">
            <v>45</v>
          </cell>
          <cell r="H2014" t="str">
            <v>ASP</v>
          </cell>
        </row>
        <row r="2015">
          <cell r="C2015" t="str">
            <v>EDDL</v>
          </cell>
          <cell r="D2015">
            <v>8858</v>
          </cell>
          <cell r="E2015">
            <v>2700</v>
          </cell>
          <cell r="F2015">
            <v>148</v>
          </cell>
          <cell r="G2015">
            <v>45</v>
          </cell>
          <cell r="H2015" t="str">
            <v>CON</v>
          </cell>
        </row>
        <row r="2016">
          <cell r="C2016" t="str">
            <v>EDDN</v>
          </cell>
          <cell r="D2016">
            <v>8858</v>
          </cell>
          <cell r="E2016">
            <v>2700</v>
          </cell>
          <cell r="F2016">
            <v>148</v>
          </cell>
          <cell r="G2016">
            <v>45</v>
          </cell>
          <cell r="H2016" t="str">
            <v>ASP</v>
          </cell>
        </row>
        <row r="2017">
          <cell r="C2017" t="str">
            <v>EFKA</v>
          </cell>
          <cell r="D2017">
            <v>8858</v>
          </cell>
          <cell r="E2017">
            <v>2700</v>
          </cell>
          <cell r="F2017">
            <v>197</v>
          </cell>
          <cell r="G2017">
            <v>60</v>
          </cell>
          <cell r="H2017" t="str">
            <v>ASP</v>
          </cell>
        </row>
        <row r="2018">
          <cell r="C2018" t="str">
            <v>EFTP</v>
          </cell>
          <cell r="D2018">
            <v>8858</v>
          </cell>
          <cell r="E2018">
            <v>2700</v>
          </cell>
          <cell r="F2018">
            <v>148</v>
          </cell>
          <cell r="G2018">
            <v>45</v>
          </cell>
          <cell r="H2018" t="str">
            <v>ASP</v>
          </cell>
        </row>
        <row r="2019">
          <cell r="C2019" t="str">
            <v>EHLE</v>
          </cell>
          <cell r="D2019">
            <v>8858</v>
          </cell>
          <cell r="E2019">
            <v>2700</v>
          </cell>
          <cell r="F2019">
            <v>147</v>
          </cell>
          <cell r="G2019">
            <v>45</v>
          </cell>
          <cell r="H2019" t="str">
            <v>ASPH</v>
          </cell>
        </row>
        <row r="2020">
          <cell r="C2020" t="str">
            <v>FKKN</v>
          </cell>
          <cell r="D2020">
            <v>8858</v>
          </cell>
          <cell r="E2020">
            <v>2700</v>
          </cell>
          <cell r="F2020">
            <v>148</v>
          </cell>
          <cell r="G2020">
            <v>45</v>
          </cell>
          <cell r="H2020" t="str">
            <v>ASP</v>
          </cell>
        </row>
        <row r="2021">
          <cell r="C2021" t="str">
            <v>FLSW</v>
          </cell>
          <cell r="D2021">
            <v>8858</v>
          </cell>
          <cell r="E2021">
            <v>2700</v>
          </cell>
          <cell r="F2021">
            <v>120</v>
          </cell>
          <cell r="G2021">
            <v>37</v>
          </cell>
          <cell r="H2021" t="str">
            <v>ASP</v>
          </cell>
        </row>
        <row r="2022">
          <cell r="C2022" t="str">
            <v>FZSA</v>
          </cell>
          <cell r="D2022">
            <v>8858</v>
          </cell>
          <cell r="E2022">
            <v>2700</v>
          </cell>
          <cell r="F2022">
            <v>148</v>
          </cell>
          <cell r="G2022">
            <v>45</v>
          </cell>
          <cell r="H2022" t="str">
            <v>ASP</v>
          </cell>
        </row>
        <row r="2023">
          <cell r="C2023" t="str">
            <v>FZSA</v>
          </cell>
          <cell r="D2023">
            <v>8858</v>
          </cell>
          <cell r="E2023">
            <v>2700</v>
          </cell>
          <cell r="F2023">
            <v>148</v>
          </cell>
          <cell r="G2023">
            <v>45</v>
          </cell>
          <cell r="H2023" t="str">
            <v>ASP</v>
          </cell>
        </row>
        <row r="2024">
          <cell r="C2024" t="str">
            <v>KP-0078</v>
          </cell>
          <cell r="D2024">
            <v>8858</v>
          </cell>
          <cell r="E2024">
            <v>2700</v>
          </cell>
          <cell r="F2024">
            <v>66</v>
          </cell>
          <cell r="G2024">
            <v>20</v>
          </cell>
          <cell r="H2024" t="str">
            <v>Concrete</v>
          </cell>
        </row>
        <row r="2025">
          <cell r="C2025" t="str">
            <v>LCPH</v>
          </cell>
          <cell r="D2025">
            <v>8858</v>
          </cell>
          <cell r="E2025">
            <v>2700</v>
          </cell>
          <cell r="F2025">
            <v>148</v>
          </cell>
          <cell r="G2025">
            <v>45</v>
          </cell>
          <cell r="H2025" t="str">
            <v>ASP</v>
          </cell>
        </row>
        <row r="2026">
          <cell r="C2026" t="str">
            <v>LEAB</v>
          </cell>
          <cell r="D2026">
            <v>8858</v>
          </cell>
          <cell r="E2026">
            <v>2700</v>
          </cell>
          <cell r="F2026">
            <v>197</v>
          </cell>
          <cell r="G2026">
            <v>60</v>
          </cell>
          <cell r="H2026" t="str">
            <v>ASP</v>
          </cell>
        </row>
        <row r="2027">
          <cell r="C2027" t="str">
            <v>LEVC</v>
          </cell>
          <cell r="D2027">
            <v>8858</v>
          </cell>
          <cell r="E2027">
            <v>2700</v>
          </cell>
          <cell r="F2027">
            <v>148</v>
          </cell>
          <cell r="G2027">
            <v>45</v>
          </cell>
          <cell r="H2027" t="str">
            <v>ASP</v>
          </cell>
        </row>
        <row r="2028">
          <cell r="C2028" t="str">
            <v>LFPG</v>
          </cell>
          <cell r="D2028">
            <v>8858</v>
          </cell>
          <cell r="E2028">
            <v>2700</v>
          </cell>
          <cell r="F2028">
            <v>197</v>
          </cell>
          <cell r="G2028">
            <v>60</v>
          </cell>
          <cell r="H2028" t="str">
            <v>CON</v>
          </cell>
        </row>
        <row r="2029">
          <cell r="C2029" t="str">
            <v>LFPG</v>
          </cell>
          <cell r="D2029">
            <v>8858</v>
          </cell>
          <cell r="E2029">
            <v>2700</v>
          </cell>
          <cell r="F2029">
            <v>197</v>
          </cell>
          <cell r="G2029">
            <v>60</v>
          </cell>
          <cell r="H2029" t="str">
            <v>ASP</v>
          </cell>
        </row>
        <row r="2030">
          <cell r="C2030" t="str">
            <v>LFRJ</v>
          </cell>
          <cell r="D2030">
            <v>8858</v>
          </cell>
          <cell r="E2030">
            <v>2700</v>
          </cell>
          <cell r="F2030">
            <v>148</v>
          </cell>
          <cell r="G2030">
            <v>45</v>
          </cell>
          <cell r="H2030" t="str">
            <v>CON</v>
          </cell>
        </row>
        <row r="2031">
          <cell r="C2031" t="str">
            <v>LFSG</v>
          </cell>
          <cell r="D2031">
            <v>8858</v>
          </cell>
          <cell r="E2031">
            <v>2700</v>
          </cell>
          <cell r="F2031">
            <v>147</v>
          </cell>
          <cell r="G2031">
            <v>45</v>
          </cell>
          <cell r="H2031" t="str">
            <v>CON</v>
          </cell>
        </row>
        <row r="2032">
          <cell r="C2032" t="str">
            <v>LLRM</v>
          </cell>
          <cell r="D2032">
            <v>8858</v>
          </cell>
          <cell r="E2032">
            <v>2700</v>
          </cell>
          <cell r="F2032">
            <v>148</v>
          </cell>
          <cell r="G2032">
            <v>45</v>
          </cell>
          <cell r="H2032" t="str">
            <v>ASP</v>
          </cell>
        </row>
        <row r="2033">
          <cell r="C2033" t="str">
            <v>MMBT</v>
          </cell>
          <cell r="D2033">
            <v>8858</v>
          </cell>
          <cell r="E2033">
            <v>2700</v>
          </cell>
          <cell r="F2033">
            <v>148</v>
          </cell>
          <cell r="G2033">
            <v>45</v>
          </cell>
          <cell r="H2033" t="str">
            <v>ASP</v>
          </cell>
        </row>
        <row r="2034">
          <cell r="C2034" t="str">
            <v>MMCS</v>
          </cell>
          <cell r="D2034">
            <v>8858</v>
          </cell>
          <cell r="E2034">
            <v>2700</v>
          </cell>
          <cell r="F2034">
            <v>148</v>
          </cell>
          <cell r="G2034">
            <v>45</v>
          </cell>
          <cell r="H2034" t="str">
            <v>ASP</v>
          </cell>
        </row>
        <row r="2035">
          <cell r="C2035" t="str">
            <v>MMCZ</v>
          </cell>
          <cell r="D2035">
            <v>8858</v>
          </cell>
          <cell r="E2035">
            <v>2700</v>
          </cell>
          <cell r="F2035">
            <v>148</v>
          </cell>
          <cell r="G2035">
            <v>45</v>
          </cell>
          <cell r="H2035" t="str">
            <v>ASP</v>
          </cell>
        </row>
        <row r="2036">
          <cell r="C2036" t="str">
            <v>MMMZ</v>
          </cell>
          <cell r="D2036">
            <v>8858</v>
          </cell>
          <cell r="E2036">
            <v>2700</v>
          </cell>
          <cell r="F2036">
            <v>197</v>
          </cell>
          <cell r="G2036">
            <v>60</v>
          </cell>
          <cell r="H2036" t="str">
            <v>ASP</v>
          </cell>
        </row>
        <row r="2037">
          <cell r="C2037" t="str">
            <v>OYGD</v>
          </cell>
          <cell r="D2037">
            <v>8858</v>
          </cell>
          <cell r="E2037">
            <v>2700</v>
          </cell>
          <cell r="F2037">
            <v>148</v>
          </cell>
          <cell r="G2037">
            <v>45</v>
          </cell>
          <cell r="H2037" t="str">
            <v>ASP</v>
          </cell>
        </row>
        <row r="2038">
          <cell r="C2038" t="str">
            <v>ROAH</v>
          </cell>
          <cell r="D2038">
            <v>8858</v>
          </cell>
          <cell r="E2038">
            <v>2700</v>
          </cell>
          <cell r="F2038">
            <v>197</v>
          </cell>
          <cell r="G2038">
            <v>60</v>
          </cell>
          <cell r="H2038" t="str">
            <v>ASPH</v>
          </cell>
        </row>
        <row r="2039">
          <cell r="C2039" t="str">
            <v>SASQ</v>
          </cell>
          <cell r="D2039">
            <v>8858</v>
          </cell>
          <cell r="E2039">
            <v>2700</v>
          </cell>
          <cell r="F2039">
            <v>98</v>
          </cell>
          <cell r="G2039">
            <v>30</v>
          </cell>
          <cell r="H2039" t="str">
            <v>ASP</v>
          </cell>
        </row>
        <row r="2040">
          <cell r="C2040" t="str">
            <v>SBBV</v>
          </cell>
          <cell r="D2040">
            <v>8858</v>
          </cell>
          <cell r="E2040">
            <v>2700</v>
          </cell>
          <cell r="F2040">
            <v>148</v>
          </cell>
          <cell r="G2040">
            <v>45</v>
          </cell>
          <cell r="H2040" t="str">
            <v>ASP</v>
          </cell>
        </row>
        <row r="2041">
          <cell r="C2041" t="str">
            <v>SBEG</v>
          </cell>
          <cell r="D2041">
            <v>8858</v>
          </cell>
          <cell r="E2041">
            <v>2700</v>
          </cell>
          <cell r="F2041">
            <v>148</v>
          </cell>
          <cell r="G2041">
            <v>45</v>
          </cell>
          <cell r="H2041" t="str">
            <v>ASPH 71/F/C/X/T</v>
          </cell>
        </row>
        <row r="2042">
          <cell r="C2042" t="str">
            <v>SBSM</v>
          </cell>
          <cell r="D2042">
            <v>8858</v>
          </cell>
          <cell r="E2042">
            <v>2700</v>
          </cell>
          <cell r="F2042">
            <v>148</v>
          </cell>
          <cell r="G2042">
            <v>45</v>
          </cell>
          <cell r="H2042" t="str">
            <v>CON</v>
          </cell>
        </row>
        <row r="2043">
          <cell r="C2043" t="str">
            <v>USDA</v>
          </cell>
          <cell r="D2043">
            <v>8858</v>
          </cell>
          <cell r="E2043">
            <v>2700</v>
          </cell>
          <cell r="F2043">
            <v>150</v>
          </cell>
          <cell r="G2043">
            <v>46</v>
          </cell>
          <cell r="H2043" t="str">
            <v>CON</v>
          </cell>
        </row>
        <row r="2044">
          <cell r="C2044" t="str">
            <v>UTAT</v>
          </cell>
          <cell r="D2044">
            <v>8858</v>
          </cell>
          <cell r="E2044">
            <v>2700</v>
          </cell>
          <cell r="F2044">
            <v>138</v>
          </cell>
          <cell r="G2044">
            <v>42</v>
          </cell>
          <cell r="H2044" t="str">
            <v>ASP</v>
          </cell>
        </row>
        <row r="2045">
          <cell r="C2045" t="str">
            <v>ZGNN</v>
          </cell>
          <cell r="D2045">
            <v>8858</v>
          </cell>
          <cell r="E2045">
            <v>2700</v>
          </cell>
          <cell r="F2045">
            <v>148</v>
          </cell>
          <cell r="G2045">
            <v>45</v>
          </cell>
          <cell r="H2045" t="str">
            <v>CON</v>
          </cell>
        </row>
        <row r="2046">
          <cell r="C2046" t="str">
            <v>KDLF</v>
          </cell>
          <cell r="D2046">
            <v>8857</v>
          </cell>
          <cell r="E2046">
            <v>2700</v>
          </cell>
          <cell r="F2046">
            <v>150</v>
          </cell>
          <cell r="G2046">
            <v>46</v>
          </cell>
          <cell r="H2046" t="str">
            <v>PEM</v>
          </cell>
        </row>
        <row r="2047">
          <cell r="C2047" t="str">
            <v>VERC</v>
          </cell>
          <cell r="D2047">
            <v>8855</v>
          </cell>
          <cell r="E2047">
            <v>2699</v>
          </cell>
          <cell r="F2047">
            <v>148</v>
          </cell>
          <cell r="G2047">
            <v>45</v>
          </cell>
          <cell r="H2047" t="str">
            <v>ASP</v>
          </cell>
        </row>
        <row r="2048">
          <cell r="C2048" t="str">
            <v>CYMX</v>
          </cell>
          <cell r="D2048">
            <v>8852</v>
          </cell>
          <cell r="E2048">
            <v>2698</v>
          </cell>
          <cell r="F2048">
            <v>200</v>
          </cell>
          <cell r="G2048">
            <v>61</v>
          </cell>
          <cell r="H2048" t="str">
            <v>CON</v>
          </cell>
        </row>
        <row r="2049">
          <cell r="C2049" t="str">
            <v>LGKA</v>
          </cell>
          <cell r="D2049">
            <v>8852</v>
          </cell>
          <cell r="E2049">
            <v>2698</v>
          </cell>
          <cell r="F2049">
            <v>148</v>
          </cell>
          <cell r="G2049">
            <v>45</v>
          </cell>
          <cell r="H2049" t="str">
            <v>ASP</v>
          </cell>
        </row>
        <row r="2050">
          <cell r="C2050" t="str">
            <v>LICT</v>
          </cell>
          <cell r="D2050">
            <v>8852</v>
          </cell>
          <cell r="E2050">
            <v>2698</v>
          </cell>
          <cell r="F2050">
            <v>148</v>
          </cell>
          <cell r="G2050">
            <v>45</v>
          </cell>
          <cell r="H2050" t="str">
            <v>ASP</v>
          </cell>
        </row>
        <row r="2051">
          <cell r="C2051" t="str">
            <v>KP-0047</v>
          </cell>
          <cell r="D2051">
            <v>8850</v>
          </cell>
          <cell r="E2051">
            <v>2697</v>
          </cell>
          <cell r="F2051">
            <v>82</v>
          </cell>
          <cell r="G2051">
            <v>25</v>
          </cell>
          <cell r="H2051" t="str">
            <v>Concrete</v>
          </cell>
        </row>
        <row r="2052">
          <cell r="C2052" t="str">
            <v>OIFK</v>
          </cell>
          <cell r="D2052">
            <v>8845</v>
          </cell>
          <cell r="E2052">
            <v>2696</v>
          </cell>
          <cell r="F2052">
            <v>145</v>
          </cell>
          <cell r="G2052">
            <v>44</v>
          </cell>
          <cell r="H2052" t="str">
            <v>ASP</v>
          </cell>
        </row>
        <row r="2053">
          <cell r="C2053" t="str">
            <v>SVSZ</v>
          </cell>
          <cell r="D2053">
            <v>8835</v>
          </cell>
          <cell r="E2053">
            <v>2693</v>
          </cell>
          <cell r="F2053">
            <v>130</v>
          </cell>
          <cell r="G2053">
            <v>40</v>
          </cell>
          <cell r="H2053" t="str">
            <v>ASP</v>
          </cell>
        </row>
        <row r="2054">
          <cell r="C2054" t="str">
            <v>NM83</v>
          </cell>
          <cell r="D2054">
            <v>8810</v>
          </cell>
          <cell r="E2054">
            <v>2685</v>
          </cell>
          <cell r="F2054">
            <v>150</v>
          </cell>
          <cell r="G2054">
            <v>46</v>
          </cell>
          <cell r="H2054" t="str">
            <v>ASP</v>
          </cell>
        </row>
        <row r="2055">
          <cell r="C2055" t="str">
            <v>HE34</v>
          </cell>
          <cell r="D2055">
            <v>8805</v>
          </cell>
          <cell r="E2055">
            <v>2684</v>
          </cell>
          <cell r="F2055">
            <v>148</v>
          </cell>
          <cell r="G2055">
            <v>45</v>
          </cell>
          <cell r="H2055" t="str">
            <v>ASP</v>
          </cell>
        </row>
        <row r="2056">
          <cell r="C2056" t="str">
            <v>HE34</v>
          </cell>
          <cell r="D2056">
            <v>8805</v>
          </cell>
          <cell r="E2056">
            <v>2684</v>
          </cell>
          <cell r="F2056">
            <v>130</v>
          </cell>
          <cell r="G2056">
            <v>40</v>
          </cell>
          <cell r="H2056" t="str">
            <v>ASP</v>
          </cell>
        </row>
        <row r="2057">
          <cell r="C2057" t="str">
            <v>KBPG</v>
          </cell>
          <cell r="D2057">
            <v>8802</v>
          </cell>
          <cell r="E2057">
            <v>2683</v>
          </cell>
          <cell r="F2057">
            <v>100</v>
          </cell>
          <cell r="G2057">
            <v>30</v>
          </cell>
          <cell r="H2057" t="str">
            <v>PEM</v>
          </cell>
        </row>
        <row r="2058">
          <cell r="C2058" t="str">
            <v>CYXU</v>
          </cell>
          <cell r="D2058">
            <v>8800</v>
          </cell>
          <cell r="E2058">
            <v>2682</v>
          </cell>
          <cell r="F2058">
            <v>200</v>
          </cell>
          <cell r="G2058">
            <v>61</v>
          </cell>
          <cell r="H2058" t="str">
            <v>ASP</v>
          </cell>
        </row>
        <row r="2059">
          <cell r="C2059" t="str">
            <v>KDAL</v>
          </cell>
          <cell r="D2059">
            <v>8800</v>
          </cell>
          <cell r="E2059">
            <v>2682</v>
          </cell>
          <cell r="F2059">
            <v>150</v>
          </cell>
          <cell r="G2059">
            <v>46</v>
          </cell>
          <cell r="H2059" t="str">
            <v>CON</v>
          </cell>
        </row>
        <row r="2060">
          <cell r="C2060" t="str">
            <v>KMFR</v>
          </cell>
          <cell r="D2060">
            <v>8800</v>
          </cell>
          <cell r="E2060">
            <v>2682</v>
          </cell>
          <cell r="F2060">
            <v>150</v>
          </cell>
          <cell r="G2060">
            <v>46</v>
          </cell>
          <cell r="H2060" t="str">
            <v>ASP</v>
          </cell>
        </row>
        <row r="2061">
          <cell r="C2061" t="str">
            <v>KPIE</v>
          </cell>
          <cell r="D2061">
            <v>8800</v>
          </cell>
          <cell r="E2061">
            <v>2682</v>
          </cell>
          <cell r="F2061">
            <v>150</v>
          </cell>
          <cell r="G2061">
            <v>46</v>
          </cell>
          <cell r="H2061" t="str">
            <v>ASP</v>
          </cell>
        </row>
        <row r="2062">
          <cell r="C2062" t="str">
            <v>KSAA</v>
          </cell>
          <cell r="D2062">
            <v>8800</v>
          </cell>
          <cell r="E2062">
            <v>2682</v>
          </cell>
          <cell r="F2062">
            <v>100</v>
          </cell>
          <cell r="G2062">
            <v>30</v>
          </cell>
          <cell r="H2062" t="str">
            <v>ASP</v>
          </cell>
        </row>
        <row r="2063">
          <cell r="C2063" t="str">
            <v>KXNA</v>
          </cell>
          <cell r="D2063">
            <v>8800</v>
          </cell>
          <cell r="E2063">
            <v>2682</v>
          </cell>
          <cell r="F2063">
            <v>150</v>
          </cell>
          <cell r="G2063">
            <v>46</v>
          </cell>
          <cell r="H2063" t="str">
            <v>CON</v>
          </cell>
        </row>
        <row r="2064">
          <cell r="C2064" t="str">
            <v>LGIR</v>
          </cell>
          <cell r="D2064">
            <v>8800</v>
          </cell>
          <cell r="E2064">
            <v>2682</v>
          </cell>
          <cell r="F2064">
            <v>148</v>
          </cell>
          <cell r="G2064">
            <v>45</v>
          </cell>
          <cell r="H2064" t="str">
            <v>ASP</v>
          </cell>
        </row>
        <row r="2065">
          <cell r="C2065" t="str">
            <v>MPTO</v>
          </cell>
          <cell r="D2065">
            <v>8800</v>
          </cell>
          <cell r="E2065">
            <v>2682</v>
          </cell>
          <cell r="F2065">
            <v>200</v>
          </cell>
          <cell r="G2065">
            <v>61</v>
          </cell>
          <cell r="H2065" t="str">
            <v>ASP</v>
          </cell>
        </row>
        <row r="2066">
          <cell r="C2066" t="str">
            <v>WBKW</v>
          </cell>
          <cell r="D2066">
            <v>8800</v>
          </cell>
          <cell r="E2066">
            <v>2682</v>
          </cell>
          <cell r="F2066">
            <v>155</v>
          </cell>
          <cell r="G2066">
            <v>47</v>
          </cell>
          <cell r="H2066" t="str">
            <v>ASP</v>
          </cell>
        </row>
        <row r="2067">
          <cell r="C2067" t="str">
            <v>NFTF</v>
          </cell>
          <cell r="D2067">
            <v>8795</v>
          </cell>
          <cell r="E2067">
            <v>2681</v>
          </cell>
          <cell r="F2067">
            <v>147</v>
          </cell>
          <cell r="G2067">
            <v>45</v>
          </cell>
          <cell r="H2067" t="str">
            <v>ASP</v>
          </cell>
        </row>
        <row r="2068">
          <cell r="C2068" t="str">
            <v>VYME</v>
          </cell>
          <cell r="D2068">
            <v>8795</v>
          </cell>
          <cell r="E2068">
            <v>2681</v>
          </cell>
          <cell r="F2068">
            <v>180</v>
          </cell>
          <cell r="G2068">
            <v>55</v>
          </cell>
          <cell r="H2068" t="str">
            <v>ASP</v>
          </cell>
        </row>
        <row r="2069">
          <cell r="C2069" t="str">
            <v>KBIS</v>
          </cell>
          <cell r="D2069">
            <v>8794</v>
          </cell>
          <cell r="E2069">
            <v>2680</v>
          </cell>
          <cell r="F2069">
            <v>150</v>
          </cell>
          <cell r="G2069">
            <v>46</v>
          </cell>
          <cell r="H2069" t="str">
            <v>ASP</v>
          </cell>
        </row>
        <row r="2070">
          <cell r="C2070" t="str">
            <v>HADR</v>
          </cell>
          <cell r="D2070">
            <v>8791</v>
          </cell>
          <cell r="E2070">
            <v>2679</v>
          </cell>
          <cell r="F2070">
            <v>148</v>
          </cell>
          <cell r="G2070">
            <v>45</v>
          </cell>
          <cell r="H2070" t="str">
            <v>ASP</v>
          </cell>
        </row>
        <row r="2071">
          <cell r="C2071" t="str">
            <v>EBFN</v>
          </cell>
          <cell r="D2071">
            <v>8786</v>
          </cell>
          <cell r="E2071">
            <v>2678</v>
          </cell>
          <cell r="F2071">
            <v>164</v>
          </cell>
          <cell r="G2071">
            <v>50</v>
          </cell>
          <cell r="H2071" t="str">
            <v>PEM</v>
          </cell>
        </row>
        <row r="2072">
          <cell r="C2072" t="str">
            <v>SBSJ</v>
          </cell>
          <cell r="D2072">
            <v>8780</v>
          </cell>
          <cell r="E2072">
            <v>2676</v>
          </cell>
          <cell r="F2072">
            <v>148</v>
          </cell>
          <cell r="G2072">
            <v>45</v>
          </cell>
          <cell r="H2072" t="str">
            <v>ASP</v>
          </cell>
        </row>
        <row r="2073">
          <cell r="C2073" t="str">
            <v>VVPB</v>
          </cell>
          <cell r="D2073">
            <v>8775</v>
          </cell>
          <cell r="E2073">
            <v>2675</v>
          </cell>
          <cell r="F2073">
            <v>130</v>
          </cell>
          <cell r="G2073">
            <v>40</v>
          </cell>
          <cell r="H2073" t="str">
            <v>ASP</v>
          </cell>
        </row>
        <row r="2074">
          <cell r="C2074" t="str">
            <v>SAOL</v>
          </cell>
          <cell r="D2074">
            <v>8769</v>
          </cell>
          <cell r="E2074">
            <v>2673</v>
          </cell>
          <cell r="F2074">
            <v>95</v>
          </cell>
          <cell r="G2074">
            <v>29</v>
          </cell>
          <cell r="H2074" t="str">
            <v>ASP</v>
          </cell>
        </row>
        <row r="2075">
          <cell r="C2075" t="str">
            <v>FVTL</v>
          </cell>
          <cell r="D2075">
            <v>8766</v>
          </cell>
          <cell r="E2075">
            <v>2672</v>
          </cell>
          <cell r="F2075">
            <v>100</v>
          </cell>
          <cell r="G2075">
            <v>30</v>
          </cell>
          <cell r="H2075" t="str">
            <v>ASP</v>
          </cell>
        </row>
        <row r="2076">
          <cell r="C2076" t="str">
            <v>FMEE</v>
          </cell>
          <cell r="D2076">
            <v>8760</v>
          </cell>
          <cell r="E2076">
            <v>2670</v>
          </cell>
          <cell r="F2076">
            <v>148</v>
          </cell>
          <cell r="G2076">
            <v>45</v>
          </cell>
          <cell r="H2076" t="str">
            <v>ASP</v>
          </cell>
        </row>
        <row r="2077">
          <cell r="C2077" t="str">
            <v>LFLL</v>
          </cell>
          <cell r="D2077">
            <v>8760</v>
          </cell>
          <cell r="E2077">
            <v>2670</v>
          </cell>
          <cell r="F2077">
            <v>148</v>
          </cell>
          <cell r="G2077">
            <v>45</v>
          </cell>
          <cell r="H2077" t="str">
            <v>ASP</v>
          </cell>
        </row>
        <row r="2078">
          <cell r="C2078" t="str">
            <v>OMBY</v>
          </cell>
          <cell r="D2078">
            <v>8760</v>
          </cell>
          <cell r="E2078">
            <v>2670</v>
          </cell>
          <cell r="G2078">
            <v>0</v>
          </cell>
          <cell r="H2078" t="str">
            <v>ASP</v>
          </cell>
        </row>
        <row r="2079">
          <cell r="C2079" t="str">
            <v>KWAL</v>
          </cell>
          <cell r="D2079">
            <v>8749</v>
          </cell>
          <cell r="E2079">
            <v>2667</v>
          </cell>
          <cell r="F2079">
            <v>150</v>
          </cell>
          <cell r="G2079">
            <v>46</v>
          </cell>
          <cell r="H2079" t="str">
            <v>PEM</v>
          </cell>
        </row>
        <row r="2080">
          <cell r="C2080" t="str">
            <v>EGPF</v>
          </cell>
          <cell r="D2080">
            <v>8743</v>
          </cell>
          <cell r="E2080">
            <v>2665</v>
          </cell>
          <cell r="F2080">
            <v>151</v>
          </cell>
          <cell r="G2080">
            <v>46</v>
          </cell>
          <cell r="H2080" t="str">
            <v>ASP</v>
          </cell>
        </row>
        <row r="2081">
          <cell r="C2081" t="str">
            <v>LFPB</v>
          </cell>
          <cell r="D2081">
            <v>8743</v>
          </cell>
          <cell r="E2081">
            <v>2665</v>
          </cell>
          <cell r="F2081">
            <v>197</v>
          </cell>
          <cell r="G2081">
            <v>60</v>
          </cell>
          <cell r="H2081" t="str">
            <v>ASP</v>
          </cell>
        </row>
        <row r="2082">
          <cell r="C2082" t="str">
            <v>MKJS</v>
          </cell>
          <cell r="D2082">
            <v>8735</v>
          </cell>
          <cell r="E2082">
            <v>2662</v>
          </cell>
          <cell r="F2082">
            <v>150</v>
          </cell>
          <cell r="G2082">
            <v>46</v>
          </cell>
          <cell r="H2082" t="str">
            <v>ASP</v>
          </cell>
        </row>
        <row r="2083">
          <cell r="C2083" t="str">
            <v>EFVA</v>
          </cell>
          <cell r="D2083">
            <v>8727</v>
          </cell>
          <cell r="E2083">
            <v>2660</v>
          </cell>
          <cell r="F2083">
            <v>157</v>
          </cell>
          <cell r="G2083">
            <v>48</v>
          </cell>
          <cell r="H2083" t="str">
            <v>ASP</v>
          </cell>
        </row>
        <row r="2084">
          <cell r="C2084" t="str">
            <v>FNHU</v>
          </cell>
          <cell r="D2084">
            <v>8727</v>
          </cell>
          <cell r="E2084">
            <v>2660</v>
          </cell>
          <cell r="F2084">
            <v>148</v>
          </cell>
          <cell r="G2084">
            <v>45</v>
          </cell>
          <cell r="H2084" t="str">
            <v>ASP</v>
          </cell>
        </row>
        <row r="2085">
          <cell r="C2085" t="str">
            <v>LEBL</v>
          </cell>
          <cell r="D2085">
            <v>8727</v>
          </cell>
          <cell r="E2085">
            <v>2660</v>
          </cell>
          <cell r="F2085">
            <v>196</v>
          </cell>
          <cell r="G2085">
            <v>60</v>
          </cell>
          <cell r="H2085" t="str">
            <v>ASP</v>
          </cell>
        </row>
        <row r="2086">
          <cell r="C2086" t="str">
            <v>LIBA</v>
          </cell>
          <cell r="D2086">
            <v>8727</v>
          </cell>
          <cell r="E2086">
            <v>2660</v>
          </cell>
          <cell r="F2086">
            <v>144</v>
          </cell>
          <cell r="G2086">
            <v>44</v>
          </cell>
          <cell r="H2086" t="str">
            <v>ASP</v>
          </cell>
        </row>
        <row r="2087">
          <cell r="C2087" t="str">
            <v>KDTW</v>
          </cell>
          <cell r="D2087">
            <v>8708</v>
          </cell>
          <cell r="E2087">
            <v>2654</v>
          </cell>
          <cell r="F2087">
            <v>200</v>
          </cell>
          <cell r="G2087">
            <v>61</v>
          </cell>
          <cell r="H2087" t="str">
            <v>PEM</v>
          </cell>
        </row>
        <row r="2088">
          <cell r="C2088" t="str">
            <v>EKYT</v>
          </cell>
          <cell r="D2088">
            <v>8707</v>
          </cell>
          <cell r="E2088">
            <v>2654</v>
          </cell>
          <cell r="F2088">
            <v>148</v>
          </cell>
          <cell r="G2088">
            <v>45</v>
          </cell>
          <cell r="H2088" t="str">
            <v>PEM</v>
          </cell>
        </row>
        <row r="2089">
          <cell r="C2089" t="str">
            <v>KTWF</v>
          </cell>
          <cell r="D2089">
            <v>8703</v>
          </cell>
          <cell r="E2089">
            <v>2653</v>
          </cell>
          <cell r="F2089">
            <v>150</v>
          </cell>
          <cell r="G2089">
            <v>46</v>
          </cell>
          <cell r="H2089" t="str">
            <v>ASP</v>
          </cell>
        </row>
        <row r="2090">
          <cell r="C2090" t="str">
            <v>KRAP</v>
          </cell>
          <cell r="D2090">
            <v>8701</v>
          </cell>
          <cell r="E2090">
            <v>2652</v>
          </cell>
          <cell r="F2090">
            <v>150</v>
          </cell>
          <cell r="G2090">
            <v>46</v>
          </cell>
          <cell r="H2090" t="str">
            <v>CON</v>
          </cell>
        </row>
        <row r="2091">
          <cell r="C2091" t="str">
            <v>MTCH</v>
          </cell>
          <cell r="D2091">
            <v>8701</v>
          </cell>
          <cell r="E2091">
            <v>2652</v>
          </cell>
          <cell r="F2091">
            <v>131</v>
          </cell>
          <cell r="G2091">
            <v>40</v>
          </cell>
          <cell r="H2091" t="str">
            <v>ASP</v>
          </cell>
        </row>
        <row r="2092">
          <cell r="C2092" t="str">
            <v>CYWG</v>
          </cell>
          <cell r="D2092">
            <v>8700</v>
          </cell>
          <cell r="E2092">
            <v>2652</v>
          </cell>
          <cell r="F2092">
            <v>200</v>
          </cell>
          <cell r="G2092">
            <v>61</v>
          </cell>
          <cell r="H2092" t="str">
            <v>ASP</v>
          </cell>
        </row>
        <row r="2093">
          <cell r="C2093" t="str">
            <v>KPVD</v>
          </cell>
          <cell r="D2093">
            <v>8700</v>
          </cell>
          <cell r="E2093">
            <v>2652</v>
          </cell>
          <cell r="F2093">
            <v>150</v>
          </cell>
          <cell r="G2093">
            <v>46</v>
          </cell>
          <cell r="H2093" t="str">
            <v>ASP</v>
          </cell>
        </row>
        <row r="2094">
          <cell r="C2094" t="str">
            <v>PGSN</v>
          </cell>
          <cell r="D2094">
            <v>8700</v>
          </cell>
          <cell r="E2094">
            <v>2652</v>
          </cell>
          <cell r="F2094">
            <v>200</v>
          </cell>
          <cell r="G2094">
            <v>61</v>
          </cell>
          <cell r="H2094" t="str">
            <v>ASP</v>
          </cell>
        </row>
        <row r="2095">
          <cell r="C2095" t="str">
            <v>RJAW</v>
          </cell>
          <cell r="D2095">
            <v>8700</v>
          </cell>
          <cell r="E2095">
            <v>2652</v>
          </cell>
          <cell r="F2095">
            <v>200</v>
          </cell>
          <cell r="G2095">
            <v>61</v>
          </cell>
          <cell r="H2095" t="str">
            <v>ASP</v>
          </cell>
        </row>
        <row r="2096">
          <cell r="C2096" t="str">
            <v>VEPU</v>
          </cell>
          <cell r="D2096">
            <v>8700</v>
          </cell>
          <cell r="E2096">
            <v>2652</v>
          </cell>
          <cell r="F2096">
            <v>150</v>
          </cell>
          <cell r="G2096">
            <v>46</v>
          </cell>
          <cell r="H2096" t="str">
            <v>CON</v>
          </cell>
        </row>
        <row r="2097">
          <cell r="C2097" t="str">
            <v>ORBM</v>
          </cell>
          <cell r="D2097">
            <v>8695</v>
          </cell>
          <cell r="E2097">
            <v>2650</v>
          </cell>
          <cell r="F2097">
            <v>147</v>
          </cell>
          <cell r="G2097">
            <v>45</v>
          </cell>
          <cell r="H2097" t="str">
            <v>CON</v>
          </cell>
        </row>
        <row r="2098">
          <cell r="C2098" t="str">
            <v>LKTB</v>
          </cell>
          <cell r="D2098">
            <v>8694</v>
          </cell>
          <cell r="E2098">
            <v>2650</v>
          </cell>
          <cell r="F2098">
            <v>197</v>
          </cell>
          <cell r="G2098">
            <v>60</v>
          </cell>
          <cell r="H2098" t="str">
            <v>CON</v>
          </cell>
        </row>
        <row r="2099">
          <cell r="C2099" t="str">
            <v>MMSC</v>
          </cell>
          <cell r="D2099">
            <v>8694</v>
          </cell>
          <cell r="E2099">
            <v>2650</v>
          </cell>
          <cell r="F2099">
            <v>98</v>
          </cell>
          <cell r="G2099">
            <v>30</v>
          </cell>
          <cell r="H2099" t="str">
            <v>ASP</v>
          </cell>
        </row>
        <row r="2100">
          <cell r="C2100" t="str">
            <v>SAMM</v>
          </cell>
          <cell r="D2100">
            <v>8694</v>
          </cell>
          <cell r="E2100">
            <v>2650</v>
          </cell>
          <cell r="F2100">
            <v>98</v>
          </cell>
          <cell r="G2100">
            <v>30</v>
          </cell>
          <cell r="H2100" t="str">
            <v>ASP</v>
          </cell>
        </row>
        <row r="2101">
          <cell r="C2101" t="str">
            <v>SCTE</v>
          </cell>
          <cell r="D2101">
            <v>8694</v>
          </cell>
          <cell r="E2101">
            <v>2650</v>
          </cell>
          <cell r="F2101">
            <v>148</v>
          </cell>
          <cell r="G2101">
            <v>45</v>
          </cell>
          <cell r="H2101" t="str">
            <v>CON</v>
          </cell>
        </row>
        <row r="2102">
          <cell r="C2102" t="str">
            <v>WAMM</v>
          </cell>
          <cell r="D2102">
            <v>8693</v>
          </cell>
          <cell r="E2102">
            <v>2650</v>
          </cell>
          <cell r="F2102">
            <v>148</v>
          </cell>
          <cell r="G2102">
            <v>45</v>
          </cell>
          <cell r="H2102" t="str">
            <v>ASP</v>
          </cell>
        </row>
        <row r="2103">
          <cell r="C2103" t="str">
            <v>SLCB</v>
          </cell>
          <cell r="D2103">
            <v>8692</v>
          </cell>
          <cell r="E2103">
            <v>2649</v>
          </cell>
          <cell r="F2103">
            <v>148</v>
          </cell>
          <cell r="G2103">
            <v>45</v>
          </cell>
          <cell r="H2103" t="str">
            <v>ASP</v>
          </cell>
        </row>
        <row r="2104">
          <cell r="C2104" t="str">
            <v>OINZ</v>
          </cell>
          <cell r="D2104">
            <v>8688</v>
          </cell>
          <cell r="E2104">
            <v>2648</v>
          </cell>
          <cell r="F2104">
            <v>148</v>
          </cell>
          <cell r="G2104">
            <v>45</v>
          </cell>
          <cell r="H2104" t="str">
            <v>ASP</v>
          </cell>
        </row>
        <row r="2105">
          <cell r="C2105" t="str">
            <v>KCPR</v>
          </cell>
          <cell r="D2105">
            <v>8679</v>
          </cell>
          <cell r="E2105">
            <v>2645</v>
          </cell>
          <cell r="F2105">
            <v>150</v>
          </cell>
          <cell r="G2105">
            <v>46</v>
          </cell>
          <cell r="H2105" t="str">
            <v>ASP</v>
          </cell>
        </row>
        <row r="2106">
          <cell r="C2106" t="str">
            <v>KCLT</v>
          </cell>
          <cell r="D2106">
            <v>8676</v>
          </cell>
          <cell r="E2106">
            <v>2644</v>
          </cell>
          <cell r="F2106">
            <v>150</v>
          </cell>
          <cell r="G2106">
            <v>46</v>
          </cell>
          <cell r="H2106" t="str">
            <v>PEM</v>
          </cell>
        </row>
        <row r="2107">
          <cell r="C2107" t="str">
            <v>UB18</v>
          </cell>
          <cell r="D2107">
            <v>8670</v>
          </cell>
          <cell r="E2107">
            <v>2643</v>
          </cell>
          <cell r="F2107">
            <v>130</v>
          </cell>
          <cell r="G2107">
            <v>40</v>
          </cell>
          <cell r="H2107" t="str">
            <v>CON</v>
          </cell>
        </row>
        <row r="2108">
          <cell r="C2108" t="str">
            <v>LQSA</v>
          </cell>
          <cell r="D2108">
            <v>8666</v>
          </cell>
          <cell r="E2108">
            <v>2641</v>
          </cell>
          <cell r="F2108">
            <v>150</v>
          </cell>
          <cell r="G2108">
            <v>46</v>
          </cell>
          <cell r="H2108" t="str">
            <v>ASP</v>
          </cell>
        </row>
        <row r="2109">
          <cell r="C2109" t="str">
            <v>UT1G</v>
          </cell>
          <cell r="D2109">
            <v>8665</v>
          </cell>
          <cell r="E2109">
            <v>2641</v>
          </cell>
          <cell r="F2109">
            <v>148</v>
          </cell>
          <cell r="G2109">
            <v>45</v>
          </cell>
          <cell r="H2109" t="str">
            <v>CON</v>
          </cell>
        </row>
        <row r="2110">
          <cell r="C2110" t="str">
            <v>LTCG</v>
          </cell>
          <cell r="D2110">
            <v>8661</v>
          </cell>
          <cell r="E2110">
            <v>2640</v>
          </cell>
          <cell r="F2110">
            <v>148</v>
          </cell>
          <cell r="G2110">
            <v>45</v>
          </cell>
          <cell r="H2110" t="str">
            <v>ASP</v>
          </cell>
        </row>
        <row r="2111">
          <cell r="C2111" t="str">
            <v>URML</v>
          </cell>
          <cell r="D2111">
            <v>8661</v>
          </cell>
          <cell r="E2111">
            <v>2640</v>
          </cell>
          <cell r="F2111">
            <v>138</v>
          </cell>
          <cell r="G2111">
            <v>42</v>
          </cell>
          <cell r="H2111" t="str">
            <v>CON</v>
          </cell>
        </row>
        <row r="2112">
          <cell r="C2112" t="str">
            <v>OICS</v>
          </cell>
          <cell r="D2112">
            <v>8660</v>
          </cell>
          <cell r="E2112">
            <v>2640</v>
          </cell>
          <cell r="F2112">
            <v>148</v>
          </cell>
          <cell r="G2112">
            <v>45</v>
          </cell>
          <cell r="H2112" t="str">
            <v>ASP</v>
          </cell>
        </row>
        <row r="2113">
          <cell r="C2113" t="str">
            <v>UNEE</v>
          </cell>
          <cell r="D2113">
            <v>8655</v>
          </cell>
          <cell r="E2113">
            <v>2638</v>
          </cell>
          <cell r="F2113">
            <v>155</v>
          </cell>
          <cell r="G2113">
            <v>47</v>
          </cell>
          <cell r="H2113" t="str">
            <v>ASP</v>
          </cell>
        </row>
        <row r="2114">
          <cell r="C2114" t="str">
            <v>KCDC</v>
          </cell>
          <cell r="D2114">
            <v>8653</v>
          </cell>
          <cell r="E2114">
            <v>2637</v>
          </cell>
          <cell r="F2114">
            <v>150</v>
          </cell>
          <cell r="G2114">
            <v>46</v>
          </cell>
          <cell r="H2114" t="str">
            <v>ASP</v>
          </cell>
        </row>
        <row r="2115">
          <cell r="C2115" t="str">
            <v>EIDW</v>
          </cell>
          <cell r="D2115">
            <v>8652</v>
          </cell>
          <cell r="E2115">
            <v>2637</v>
          </cell>
          <cell r="F2115">
            <v>148</v>
          </cell>
          <cell r="G2115">
            <v>45</v>
          </cell>
          <cell r="H2115" t="str">
            <v>CON</v>
          </cell>
        </row>
        <row r="2116">
          <cell r="C2116" t="str">
            <v>HLLT</v>
          </cell>
          <cell r="D2116">
            <v>8650</v>
          </cell>
          <cell r="E2116">
            <v>2637</v>
          </cell>
          <cell r="F2116">
            <v>145</v>
          </cell>
          <cell r="G2116">
            <v>44</v>
          </cell>
          <cell r="H2116" t="str">
            <v>ASP</v>
          </cell>
        </row>
        <row r="2117">
          <cell r="C2117" t="str">
            <v>KLNK</v>
          </cell>
          <cell r="D2117">
            <v>8649</v>
          </cell>
          <cell r="E2117">
            <v>2636</v>
          </cell>
          <cell r="F2117">
            <v>150</v>
          </cell>
          <cell r="G2117">
            <v>46</v>
          </cell>
          <cell r="H2117" t="str">
            <v>PEM</v>
          </cell>
        </row>
        <row r="2118">
          <cell r="C2118" t="str">
            <v>KSFO</v>
          </cell>
          <cell r="D2118">
            <v>8648</v>
          </cell>
          <cell r="E2118">
            <v>2636</v>
          </cell>
          <cell r="F2118">
            <v>200</v>
          </cell>
          <cell r="G2118">
            <v>61</v>
          </cell>
          <cell r="H2118" t="str">
            <v>ASP</v>
          </cell>
        </row>
        <row r="2119">
          <cell r="C2119" t="str">
            <v>HE12</v>
          </cell>
          <cell r="D2119">
            <v>8646</v>
          </cell>
          <cell r="E2119">
            <v>2635</v>
          </cell>
          <cell r="F2119">
            <v>131</v>
          </cell>
          <cell r="G2119">
            <v>40</v>
          </cell>
          <cell r="H2119" t="str">
            <v>ASP</v>
          </cell>
        </row>
        <row r="2120">
          <cell r="C2120" t="str">
            <v>URMT</v>
          </cell>
          <cell r="D2120">
            <v>8631</v>
          </cell>
          <cell r="E2120">
            <v>2631</v>
          </cell>
          <cell r="F2120">
            <v>157</v>
          </cell>
          <cell r="G2120">
            <v>48</v>
          </cell>
          <cell r="H2120" t="str">
            <v>ASP</v>
          </cell>
        </row>
        <row r="2121">
          <cell r="C2121" t="str">
            <v>EDHI</v>
          </cell>
          <cell r="D2121">
            <v>8629</v>
          </cell>
          <cell r="E2121">
            <v>2630</v>
          </cell>
          <cell r="F2121">
            <v>148</v>
          </cell>
          <cell r="G2121">
            <v>45</v>
          </cell>
          <cell r="H2121" t="str">
            <v>PEM</v>
          </cell>
        </row>
        <row r="2122">
          <cell r="C2122" t="str">
            <v>OENN</v>
          </cell>
          <cell r="D2122">
            <v>8629</v>
          </cell>
          <cell r="E2122">
            <v>2630</v>
          </cell>
          <cell r="G2122">
            <v>0</v>
          </cell>
          <cell r="H2122" t="str">
            <v>ASP</v>
          </cell>
        </row>
        <row r="2123">
          <cell r="C2123" t="str">
            <v>SERO</v>
          </cell>
          <cell r="D2123">
            <v>8625</v>
          </cell>
          <cell r="E2123">
            <v>2629</v>
          </cell>
          <cell r="F2123">
            <v>148</v>
          </cell>
          <cell r="G2123">
            <v>45</v>
          </cell>
          <cell r="H2123" t="str">
            <v>ASP</v>
          </cell>
        </row>
        <row r="2124">
          <cell r="C2124" t="str">
            <v>LIRN</v>
          </cell>
          <cell r="D2124">
            <v>8622</v>
          </cell>
          <cell r="E2124">
            <v>2628</v>
          </cell>
          <cell r="F2124">
            <v>148</v>
          </cell>
          <cell r="G2124">
            <v>45</v>
          </cell>
          <cell r="H2124" t="str">
            <v>ASP</v>
          </cell>
        </row>
        <row r="2125">
          <cell r="C2125" t="str">
            <v>OPMR</v>
          </cell>
          <cell r="D2125">
            <v>8622</v>
          </cell>
          <cell r="E2125">
            <v>2628</v>
          </cell>
          <cell r="F2125">
            <v>120</v>
          </cell>
          <cell r="G2125">
            <v>37</v>
          </cell>
          <cell r="H2125" t="str">
            <v>ASP</v>
          </cell>
        </row>
        <row r="2126">
          <cell r="C2126" t="str">
            <v>YBRK</v>
          </cell>
          <cell r="D2126">
            <v>8622</v>
          </cell>
          <cell r="E2126">
            <v>2628</v>
          </cell>
          <cell r="F2126">
            <v>148</v>
          </cell>
          <cell r="G2126">
            <v>45</v>
          </cell>
          <cell r="H2126" t="str">
            <v>ASP</v>
          </cell>
        </row>
        <row r="2127">
          <cell r="C2127" t="str">
            <v>LFKS</v>
          </cell>
          <cell r="D2127">
            <v>8619</v>
          </cell>
          <cell r="E2127">
            <v>2627</v>
          </cell>
          <cell r="F2127">
            <v>148</v>
          </cell>
          <cell r="G2127">
            <v>45</v>
          </cell>
          <cell r="H2127" t="str">
            <v>CON</v>
          </cell>
        </row>
        <row r="2128">
          <cell r="C2128" t="str">
            <v>UKLR</v>
          </cell>
          <cell r="D2128">
            <v>8615</v>
          </cell>
          <cell r="E2128">
            <v>2626</v>
          </cell>
          <cell r="F2128">
            <v>138</v>
          </cell>
          <cell r="G2128">
            <v>42</v>
          </cell>
          <cell r="H2128" t="str">
            <v>CON</v>
          </cell>
        </row>
        <row r="2129">
          <cell r="C2129" t="str">
            <v>DN53</v>
          </cell>
          <cell r="D2129">
            <v>8612</v>
          </cell>
          <cell r="E2129">
            <v>2625</v>
          </cell>
          <cell r="F2129">
            <v>102</v>
          </cell>
          <cell r="G2129">
            <v>31</v>
          </cell>
          <cell r="H2129" t="str">
            <v>ASP</v>
          </cell>
        </row>
        <row r="2130">
          <cell r="C2130" t="str">
            <v>CYFB</v>
          </cell>
          <cell r="D2130">
            <v>8605</v>
          </cell>
          <cell r="E2130">
            <v>2623</v>
          </cell>
          <cell r="F2130">
            <v>200</v>
          </cell>
          <cell r="G2130">
            <v>61</v>
          </cell>
          <cell r="H2130" t="str">
            <v>ASP</v>
          </cell>
        </row>
        <row r="2131">
          <cell r="C2131" t="str">
            <v>KCAE</v>
          </cell>
          <cell r="D2131">
            <v>8601</v>
          </cell>
          <cell r="E2131">
            <v>2622</v>
          </cell>
          <cell r="F2131">
            <v>150</v>
          </cell>
          <cell r="G2131">
            <v>46</v>
          </cell>
          <cell r="H2131" t="str">
            <v>ASP</v>
          </cell>
        </row>
        <row r="2132">
          <cell r="C2132" t="str">
            <v>KCID</v>
          </cell>
          <cell r="D2132">
            <v>8601</v>
          </cell>
          <cell r="E2132">
            <v>2622</v>
          </cell>
          <cell r="F2132">
            <v>150</v>
          </cell>
          <cell r="G2132">
            <v>46</v>
          </cell>
          <cell r="H2132" t="str">
            <v>PER</v>
          </cell>
        </row>
        <row r="2133">
          <cell r="C2133" t="str">
            <v>KSMF</v>
          </cell>
          <cell r="D2133">
            <v>8601</v>
          </cell>
          <cell r="E2133">
            <v>2622</v>
          </cell>
          <cell r="F2133">
            <v>150</v>
          </cell>
          <cell r="G2133">
            <v>46</v>
          </cell>
          <cell r="H2133" t="str">
            <v>CON</v>
          </cell>
        </row>
        <row r="2134">
          <cell r="C2134" t="str">
            <v>KCNW</v>
          </cell>
          <cell r="D2134">
            <v>8600</v>
          </cell>
          <cell r="E2134">
            <v>2621</v>
          </cell>
          <cell r="F2134">
            <v>150</v>
          </cell>
          <cell r="G2134">
            <v>46</v>
          </cell>
          <cell r="H2134" t="str">
            <v>ASP</v>
          </cell>
        </row>
        <row r="2135">
          <cell r="C2135" t="str">
            <v>KMIA</v>
          </cell>
          <cell r="D2135">
            <v>8600</v>
          </cell>
          <cell r="E2135">
            <v>2621</v>
          </cell>
          <cell r="F2135">
            <v>150</v>
          </cell>
          <cell r="G2135">
            <v>46</v>
          </cell>
          <cell r="H2135" t="str">
            <v>ASP</v>
          </cell>
        </row>
        <row r="2136">
          <cell r="C2136" t="str">
            <v>PGWT</v>
          </cell>
          <cell r="D2136">
            <v>8600</v>
          </cell>
          <cell r="E2136">
            <v>2621</v>
          </cell>
          <cell r="F2136">
            <v>150</v>
          </cell>
          <cell r="G2136">
            <v>46</v>
          </cell>
          <cell r="H2136" t="str">
            <v>PEM</v>
          </cell>
        </row>
        <row r="2137">
          <cell r="C2137" t="str">
            <v>KLAW</v>
          </cell>
          <cell r="D2137">
            <v>8599</v>
          </cell>
          <cell r="E2137">
            <v>2621</v>
          </cell>
          <cell r="F2137">
            <v>150</v>
          </cell>
          <cell r="G2137">
            <v>46</v>
          </cell>
          <cell r="H2137" t="str">
            <v>CON</v>
          </cell>
        </row>
        <row r="2138">
          <cell r="C2138" t="str">
            <v>KPVU</v>
          </cell>
          <cell r="D2138">
            <v>8599</v>
          </cell>
          <cell r="E2138">
            <v>2621</v>
          </cell>
          <cell r="F2138">
            <v>150</v>
          </cell>
          <cell r="G2138">
            <v>46</v>
          </cell>
          <cell r="H2138" t="str">
            <v>ASP</v>
          </cell>
        </row>
        <row r="2139">
          <cell r="C2139" t="str">
            <v>KSMF</v>
          </cell>
          <cell r="D2139">
            <v>8598</v>
          </cell>
          <cell r="E2139">
            <v>2621</v>
          </cell>
          <cell r="F2139">
            <v>150</v>
          </cell>
          <cell r="G2139">
            <v>46</v>
          </cell>
          <cell r="H2139" t="str">
            <v>CON</v>
          </cell>
        </row>
        <row r="2140">
          <cell r="C2140" t="str">
            <v>UMBB</v>
          </cell>
          <cell r="D2140">
            <v>8596</v>
          </cell>
          <cell r="E2140">
            <v>2620</v>
          </cell>
          <cell r="F2140">
            <v>138</v>
          </cell>
          <cell r="G2140">
            <v>42</v>
          </cell>
          <cell r="H2140" t="str">
            <v>ASP</v>
          </cell>
        </row>
        <row r="2141">
          <cell r="C2141" t="str">
            <v>MDST</v>
          </cell>
          <cell r="D2141">
            <v>8595</v>
          </cell>
          <cell r="E2141">
            <v>2620</v>
          </cell>
          <cell r="F2141">
            <v>148</v>
          </cell>
          <cell r="G2141">
            <v>45</v>
          </cell>
          <cell r="H2141" t="str">
            <v>ASP</v>
          </cell>
        </row>
        <row r="2142">
          <cell r="C2142" t="str">
            <v>KSDF</v>
          </cell>
          <cell r="D2142">
            <v>8579</v>
          </cell>
          <cell r="E2142">
            <v>2615</v>
          </cell>
          <cell r="F2142">
            <v>150</v>
          </cell>
          <cell r="G2142">
            <v>46</v>
          </cell>
          <cell r="H2142" t="str">
            <v>CON</v>
          </cell>
        </row>
        <row r="2143">
          <cell r="C2143" t="str">
            <v>SAZB</v>
          </cell>
          <cell r="D2143">
            <v>8579</v>
          </cell>
          <cell r="E2143">
            <v>2615</v>
          </cell>
          <cell r="F2143">
            <v>197</v>
          </cell>
          <cell r="G2143">
            <v>60</v>
          </cell>
          <cell r="H2143" t="str">
            <v>ASP</v>
          </cell>
        </row>
        <row r="2144">
          <cell r="C2144" t="str">
            <v>UAFO</v>
          </cell>
          <cell r="D2144">
            <v>8576</v>
          </cell>
          <cell r="E2144">
            <v>2614</v>
          </cell>
          <cell r="F2144">
            <v>164</v>
          </cell>
          <cell r="G2144">
            <v>50</v>
          </cell>
          <cell r="H2144" t="str">
            <v>ASP</v>
          </cell>
        </row>
        <row r="2145">
          <cell r="C2145" t="str">
            <v>PAFB</v>
          </cell>
          <cell r="D2145">
            <v>8575</v>
          </cell>
          <cell r="E2145">
            <v>2614</v>
          </cell>
          <cell r="F2145">
            <v>150</v>
          </cell>
          <cell r="G2145">
            <v>46</v>
          </cell>
          <cell r="H2145" t="str">
            <v>ASPH-CONC</v>
          </cell>
        </row>
        <row r="2146">
          <cell r="C2146" t="str">
            <v>LIED</v>
          </cell>
          <cell r="D2146">
            <v>8565</v>
          </cell>
          <cell r="E2146">
            <v>2611</v>
          </cell>
          <cell r="F2146">
            <v>74</v>
          </cell>
          <cell r="G2146">
            <v>23</v>
          </cell>
          <cell r="H2146" t="str">
            <v>ASP</v>
          </cell>
        </row>
        <row r="2147">
          <cell r="C2147" t="str">
            <v>34AZ</v>
          </cell>
          <cell r="D2147">
            <v>8560</v>
          </cell>
          <cell r="E2147">
            <v>2609</v>
          </cell>
          <cell r="F2147">
            <v>75</v>
          </cell>
          <cell r="G2147">
            <v>23</v>
          </cell>
          <cell r="H2147" t="str">
            <v>ASPH-G</v>
          </cell>
        </row>
        <row r="2148">
          <cell r="C2148" t="str">
            <v>RPMZ</v>
          </cell>
          <cell r="D2148">
            <v>8560</v>
          </cell>
          <cell r="E2148">
            <v>2609</v>
          </cell>
          <cell r="F2148">
            <v>144</v>
          </cell>
          <cell r="G2148">
            <v>44</v>
          </cell>
          <cell r="H2148" t="str">
            <v>ASP</v>
          </cell>
        </row>
        <row r="2149">
          <cell r="C2149" t="str">
            <v>VLXK</v>
          </cell>
          <cell r="D2149">
            <v>8555</v>
          </cell>
          <cell r="E2149">
            <v>2608</v>
          </cell>
          <cell r="F2149">
            <v>130</v>
          </cell>
          <cell r="G2149">
            <v>40</v>
          </cell>
          <cell r="H2149" t="str">
            <v>ASP</v>
          </cell>
        </row>
        <row r="2150">
          <cell r="C2150" t="str">
            <v>LIPA</v>
          </cell>
          <cell r="D2150">
            <v>8551</v>
          </cell>
          <cell r="E2150">
            <v>2606</v>
          </cell>
          <cell r="F2150">
            <v>144</v>
          </cell>
          <cell r="G2150">
            <v>44</v>
          </cell>
          <cell r="H2150" t="str">
            <v>ASP</v>
          </cell>
        </row>
        <row r="2151">
          <cell r="C2151" t="str">
            <v>LLRD</v>
          </cell>
          <cell r="D2151">
            <v>8550</v>
          </cell>
          <cell r="E2151">
            <v>2606</v>
          </cell>
          <cell r="F2151">
            <v>145</v>
          </cell>
          <cell r="G2151">
            <v>44</v>
          </cell>
          <cell r="H2151" t="str">
            <v>ASP</v>
          </cell>
        </row>
        <row r="2152">
          <cell r="C2152" t="str">
            <v>UMII</v>
          </cell>
          <cell r="D2152">
            <v>8550</v>
          </cell>
          <cell r="E2152">
            <v>2606</v>
          </cell>
          <cell r="F2152">
            <v>138</v>
          </cell>
          <cell r="G2152">
            <v>42</v>
          </cell>
          <cell r="H2152" t="str">
            <v>ASP</v>
          </cell>
        </row>
        <row r="2153">
          <cell r="C2153" t="str">
            <v>RCSS</v>
          </cell>
          <cell r="D2153">
            <v>8547</v>
          </cell>
          <cell r="E2153">
            <v>2605</v>
          </cell>
          <cell r="F2153">
            <v>197</v>
          </cell>
          <cell r="G2153">
            <v>60</v>
          </cell>
          <cell r="H2153" t="str">
            <v>ASP</v>
          </cell>
        </row>
        <row r="2154">
          <cell r="C2154" t="str">
            <v>KTVL</v>
          </cell>
          <cell r="D2154">
            <v>8544</v>
          </cell>
          <cell r="E2154">
            <v>2604</v>
          </cell>
          <cell r="F2154">
            <v>150</v>
          </cell>
          <cell r="G2154">
            <v>46</v>
          </cell>
          <cell r="H2154" t="str">
            <v>ASP</v>
          </cell>
        </row>
        <row r="2155">
          <cell r="C2155" t="str">
            <v>KLSE</v>
          </cell>
          <cell r="D2155">
            <v>8537</v>
          </cell>
          <cell r="E2155">
            <v>2602</v>
          </cell>
          <cell r="F2155">
            <v>150</v>
          </cell>
          <cell r="G2155">
            <v>46</v>
          </cell>
          <cell r="H2155" t="str">
            <v>CON</v>
          </cell>
        </row>
        <row r="2156">
          <cell r="C2156" t="str">
            <v>SBMO</v>
          </cell>
          <cell r="D2156">
            <v>8537</v>
          </cell>
          <cell r="E2156">
            <v>2602</v>
          </cell>
          <cell r="F2156">
            <v>148</v>
          </cell>
          <cell r="G2156">
            <v>45</v>
          </cell>
          <cell r="H2156" t="str">
            <v>ASP</v>
          </cell>
        </row>
        <row r="2157">
          <cell r="C2157" t="str">
            <v>ORKK</v>
          </cell>
          <cell r="D2157">
            <v>8535</v>
          </cell>
          <cell r="E2157">
            <v>2601</v>
          </cell>
          <cell r="F2157">
            <v>160</v>
          </cell>
          <cell r="G2157">
            <v>49</v>
          </cell>
          <cell r="H2157" t="str">
            <v>ASP</v>
          </cell>
        </row>
        <row r="2158">
          <cell r="C2158" t="str">
            <v>EFHA</v>
          </cell>
          <cell r="D2158">
            <v>8533</v>
          </cell>
          <cell r="E2158">
            <v>2601</v>
          </cell>
          <cell r="F2158">
            <v>197</v>
          </cell>
          <cell r="G2158">
            <v>60</v>
          </cell>
          <cell r="H2158" t="str">
            <v>ASP</v>
          </cell>
        </row>
        <row r="2159">
          <cell r="C2159" t="str">
            <v>EFJY</v>
          </cell>
          <cell r="D2159">
            <v>8533</v>
          </cell>
          <cell r="E2159">
            <v>2601</v>
          </cell>
          <cell r="F2159">
            <v>197</v>
          </cell>
          <cell r="G2159">
            <v>60</v>
          </cell>
          <cell r="H2159" t="str">
            <v>ASP</v>
          </cell>
        </row>
        <row r="2160">
          <cell r="C2160" t="str">
            <v>UUDD</v>
          </cell>
          <cell r="D2160">
            <v>8531</v>
          </cell>
          <cell r="E2160">
            <v>2600</v>
          </cell>
          <cell r="F2160">
            <v>148</v>
          </cell>
          <cell r="G2160">
            <v>45</v>
          </cell>
          <cell r="H2160" t="str">
            <v>CON</v>
          </cell>
        </row>
        <row r="2161">
          <cell r="C2161" t="str">
            <v>DAON</v>
          </cell>
          <cell r="D2161">
            <v>8530</v>
          </cell>
          <cell r="E2161">
            <v>2600</v>
          </cell>
          <cell r="F2161">
            <v>148</v>
          </cell>
          <cell r="G2161">
            <v>45</v>
          </cell>
          <cell r="H2161" t="str">
            <v>ASP</v>
          </cell>
        </row>
        <row r="2162">
          <cell r="C2162" t="str">
            <v>EDDE</v>
          </cell>
          <cell r="D2162">
            <v>8530</v>
          </cell>
          <cell r="E2162">
            <v>2600</v>
          </cell>
          <cell r="F2162">
            <v>164</v>
          </cell>
          <cell r="G2162">
            <v>50</v>
          </cell>
          <cell r="H2162" t="str">
            <v>ASP</v>
          </cell>
        </row>
        <row r="2163">
          <cell r="C2163" t="str">
            <v>FCPP</v>
          </cell>
          <cell r="D2163">
            <v>8530</v>
          </cell>
          <cell r="E2163">
            <v>2600</v>
          </cell>
          <cell r="F2163">
            <v>148</v>
          </cell>
          <cell r="G2163">
            <v>45</v>
          </cell>
          <cell r="H2163" t="str">
            <v>ASP</v>
          </cell>
        </row>
        <row r="2164">
          <cell r="C2164" t="str">
            <v>FDMS</v>
          </cell>
          <cell r="D2164">
            <v>8530</v>
          </cell>
          <cell r="E2164">
            <v>2600</v>
          </cell>
          <cell r="F2164">
            <v>148</v>
          </cell>
          <cell r="G2164">
            <v>45</v>
          </cell>
          <cell r="H2164" t="str">
            <v>ASP</v>
          </cell>
        </row>
        <row r="2165">
          <cell r="C2165" t="str">
            <v>FEFF</v>
          </cell>
          <cell r="D2165">
            <v>8530</v>
          </cell>
          <cell r="E2165">
            <v>2600</v>
          </cell>
          <cell r="F2165">
            <v>148</v>
          </cell>
          <cell r="G2165">
            <v>45</v>
          </cell>
          <cell r="H2165" t="str">
            <v>ASP</v>
          </cell>
        </row>
        <row r="2166">
          <cell r="C2166" t="str">
            <v>FNLU</v>
          </cell>
          <cell r="D2166">
            <v>8530</v>
          </cell>
          <cell r="E2166">
            <v>2600</v>
          </cell>
          <cell r="F2166">
            <v>197</v>
          </cell>
          <cell r="G2166">
            <v>60</v>
          </cell>
          <cell r="H2166" t="str">
            <v>ASP</v>
          </cell>
        </row>
        <row r="2167">
          <cell r="C2167" t="str">
            <v>KZ-0008</v>
          </cell>
          <cell r="D2167">
            <v>8530</v>
          </cell>
          <cell r="E2167">
            <v>2600</v>
          </cell>
          <cell r="F2167">
            <v>138</v>
          </cell>
          <cell r="G2167">
            <v>42</v>
          </cell>
          <cell r="H2167" t="str">
            <v>CON</v>
          </cell>
        </row>
        <row r="2168">
          <cell r="C2168" t="str">
            <v>LEBB</v>
          </cell>
          <cell r="D2168">
            <v>8530</v>
          </cell>
          <cell r="E2168">
            <v>2600</v>
          </cell>
          <cell r="F2168">
            <v>148</v>
          </cell>
          <cell r="G2168">
            <v>45</v>
          </cell>
          <cell r="H2168" t="str">
            <v>ASP</v>
          </cell>
        </row>
        <row r="2169">
          <cell r="C2169" t="str">
            <v>LFMT</v>
          </cell>
          <cell r="D2169">
            <v>8530</v>
          </cell>
          <cell r="E2169">
            <v>2600</v>
          </cell>
          <cell r="F2169">
            <v>164</v>
          </cell>
          <cell r="G2169">
            <v>50</v>
          </cell>
          <cell r="H2169" t="str">
            <v>ASP</v>
          </cell>
        </row>
        <row r="2170">
          <cell r="C2170" t="str">
            <v>LLNV</v>
          </cell>
          <cell r="D2170">
            <v>8530</v>
          </cell>
          <cell r="E2170">
            <v>2600</v>
          </cell>
          <cell r="F2170">
            <v>147</v>
          </cell>
          <cell r="G2170">
            <v>45</v>
          </cell>
          <cell r="H2170" t="str">
            <v>ASP</v>
          </cell>
        </row>
        <row r="2171">
          <cell r="C2171" t="str">
            <v>LLOV</v>
          </cell>
          <cell r="D2171">
            <v>8530</v>
          </cell>
          <cell r="E2171">
            <v>2600</v>
          </cell>
          <cell r="F2171">
            <v>148</v>
          </cell>
          <cell r="G2171">
            <v>45</v>
          </cell>
          <cell r="H2171" t="str">
            <v>ASP</v>
          </cell>
        </row>
        <row r="2172">
          <cell r="C2172" t="str">
            <v>LTBA</v>
          </cell>
          <cell r="D2172">
            <v>8530</v>
          </cell>
          <cell r="E2172">
            <v>2600</v>
          </cell>
          <cell r="F2172">
            <v>197</v>
          </cell>
          <cell r="G2172">
            <v>60</v>
          </cell>
          <cell r="H2172" t="str">
            <v>ASP</v>
          </cell>
        </row>
        <row r="2173">
          <cell r="C2173" t="str">
            <v>LZTT</v>
          </cell>
          <cell r="D2173">
            <v>8530</v>
          </cell>
          <cell r="E2173">
            <v>2600</v>
          </cell>
          <cell r="F2173">
            <v>148</v>
          </cell>
          <cell r="G2173">
            <v>45</v>
          </cell>
          <cell r="H2173" t="str">
            <v>CON</v>
          </cell>
        </row>
        <row r="2174">
          <cell r="C2174" t="str">
            <v>MMCU</v>
          </cell>
          <cell r="D2174">
            <v>8530</v>
          </cell>
          <cell r="E2174">
            <v>2600</v>
          </cell>
          <cell r="F2174">
            <v>148</v>
          </cell>
          <cell r="G2174">
            <v>45</v>
          </cell>
          <cell r="H2174" t="str">
            <v>ASP</v>
          </cell>
        </row>
        <row r="2175">
          <cell r="C2175" t="str">
            <v>MMML</v>
          </cell>
          <cell r="D2175">
            <v>8530</v>
          </cell>
          <cell r="E2175">
            <v>2600</v>
          </cell>
          <cell r="F2175">
            <v>148</v>
          </cell>
          <cell r="G2175">
            <v>45</v>
          </cell>
          <cell r="H2175" t="str">
            <v>CON</v>
          </cell>
        </row>
        <row r="2176">
          <cell r="C2176" t="str">
            <v>NVVV</v>
          </cell>
          <cell r="D2176">
            <v>8530</v>
          </cell>
          <cell r="E2176">
            <v>2600</v>
          </cell>
          <cell r="F2176">
            <v>148</v>
          </cell>
          <cell r="G2176">
            <v>45</v>
          </cell>
          <cell r="H2176" t="str">
            <v>ASP</v>
          </cell>
        </row>
        <row r="2177">
          <cell r="C2177" t="str">
            <v>RPVP</v>
          </cell>
          <cell r="D2177">
            <v>8530</v>
          </cell>
          <cell r="E2177">
            <v>2600</v>
          </cell>
          <cell r="F2177">
            <v>148</v>
          </cell>
          <cell r="G2177">
            <v>45</v>
          </cell>
          <cell r="H2177" t="str">
            <v>CON</v>
          </cell>
        </row>
        <row r="2178">
          <cell r="C2178" t="str">
            <v>SBCG</v>
          </cell>
          <cell r="D2178">
            <v>8530</v>
          </cell>
          <cell r="E2178">
            <v>2600</v>
          </cell>
          <cell r="F2178">
            <v>141</v>
          </cell>
          <cell r="G2178">
            <v>43</v>
          </cell>
          <cell r="H2178" t="str">
            <v>CON</v>
          </cell>
        </row>
        <row r="2179">
          <cell r="C2179" t="str">
            <v>SBNT</v>
          </cell>
          <cell r="D2179">
            <v>8530</v>
          </cell>
          <cell r="E2179">
            <v>2600</v>
          </cell>
          <cell r="F2179">
            <v>148</v>
          </cell>
          <cell r="G2179">
            <v>45</v>
          </cell>
          <cell r="H2179" t="str">
            <v>ASP</v>
          </cell>
        </row>
        <row r="2180">
          <cell r="C2180" t="str">
            <v>SBUA</v>
          </cell>
          <cell r="D2180">
            <v>8530</v>
          </cell>
          <cell r="E2180">
            <v>2600</v>
          </cell>
          <cell r="F2180">
            <v>148</v>
          </cell>
          <cell r="G2180">
            <v>45</v>
          </cell>
          <cell r="H2180" t="str">
            <v>ASP</v>
          </cell>
        </row>
        <row r="2181">
          <cell r="C2181" t="str">
            <v>SBVH</v>
          </cell>
          <cell r="D2181">
            <v>8530</v>
          </cell>
          <cell r="E2181">
            <v>2600</v>
          </cell>
          <cell r="F2181">
            <v>98</v>
          </cell>
          <cell r="G2181">
            <v>30</v>
          </cell>
          <cell r="H2181" t="str">
            <v>ASP</v>
          </cell>
        </row>
        <row r="2182">
          <cell r="C2182" t="str">
            <v>SKCG</v>
          </cell>
          <cell r="D2182">
            <v>8530</v>
          </cell>
          <cell r="E2182">
            <v>2600</v>
          </cell>
          <cell r="F2182">
            <v>148</v>
          </cell>
          <cell r="G2182">
            <v>45</v>
          </cell>
          <cell r="H2182" t="str">
            <v>ASP</v>
          </cell>
        </row>
        <row r="2183">
          <cell r="C2183" t="str">
            <v>SPST</v>
          </cell>
          <cell r="D2183">
            <v>8530</v>
          </cell>
          <cell r="E2183">
            <v>2600</v>
          </cell>
          <cell r="F2183">
            <v>148</v>
          </cell>
          <cell r="G2183">
            <v>45</v>
          </cell>
          <cell r="H2183" t="str">
            <v>ASP</v>
          </cell>
        </row>
        <row r="2184">
          <cell r="C2184" t="str">
            <v>TNW</v>
          </cell>
          <cell r="D2184">
            <v>8530</v>
          </cell>
          <cell r="E2184">
            <v>2600</v>
          </cell>
          <cell r="G2184">
            <v>0</v>
          </cell>
          <cell r="H2184" t="str">
            <v>ASP</v>
          </cell>
        </row>
        <row r="2185">
          <cell r="C2185" t="str">
            <v>UAKD</v>
          </cell>
          <cell r="D2185">
            <v>8530</v>
          </cell>
          <cell r="E2185">
            <v>2600</v>
          </cell>
          <cell r="F2185">
            <v>138</v>
          </cell>
          <cell r="G2185">
            <v>42</v>
          </cell>
          <cell r="H2185" t="str">
            <v>CON</v>
          </cell>
        </row>
        <row r="2186">
          <cell r="C2186" t="str">
            <v>VTUI</v>
          </cell>
          <cell r="D2186">
            <v>8530</v>
          </cell>
          <cell r="E2186">
            <v>2600</v>
          </cell>
          <cell r="F2186">
            <v>148</v>
          </cell>
          <cell r="G2186">
            <v>45</v>
          </cell>
          <cell r="H2186" t="str">
            <v>ASP</v>
          </cell>
        </row>
        <row r="2187">
          <cell r="C2187" t="str">
            <v>VYMY</v>
          </cell>
          <cell r="D2187">
            <v>8530</v>
          </cell>
          <cell r="E2187">
            <v>2600</v>
          </cell>
          <cell r="F2187">
            <v>98</v>
          </cell>
          <cell r="G2187">
            <v>30</v>
          </cell>
          <cell r="H2187" t="str">
            <v>ASP</v>
          </cell>
        </row>
        <row r="2188">
          <cell r="C2188" t="str">
            <v>WARQ</v>
          </cell>
          <cell r="D2188">
            <v>8530</v>
          </cell>
          <cell r="E2188">
            <v>2600</v>
          </cell>
          <cell r="F2188">
            <v>148</v>
          </cell>
          <cell r="G2188">
            <v>45</v>
          </cell>
          <cell r="H2188" t="str">
            <v>ASP</v>
          </cell>
        </row>
        <row r="2189">
          <cell r="C2189" t="str">
            <v>ZBLA</v>
          </cell>
          <cell r="D2189">
            <v>8530</v>
          </cell>
          <cell r="E2189">
            <v>2600</v>
          </cell>
          <cell r="F2189">
            <v>148</v>
          </cell>
          <cell r="G2189">
            <v>45</v>
          </cell>
          <cell r="H2189" t="str">
            <v>CON</v>
          </cell>
        </row>
        <row r="2190">
          <cell r="C2190" t="str">
            <v>ZBLF</v>
          </cell>
          <cell r="D2190">
            <v>8530</v>
          </cell>
          <cell r="E2190">
            <v>2600</v>
          </cell>
          <cell r="F2190">
            <v>148</v>
          </cell>
          <cell r="G2190">
            <v>45</v>
          </cell>
          <cell r="H2190" t="str">
            <v>Asphalt</v>
          </cell>
        </row>
        <row r="2191">
          <cell r="C2191" t="str">
            <v>ZMCD</v>
          </cell>
          <cell r="D2191">
            <v>8530</v>
          </cell>
          <cell r="E2191">
            <v>2600</v>
          </cell>
          <cell r="F2191">
            <v>131</v>
          </cell>
          <cell r="G2191">
            <v>40</v>
          </cell>
          <cell r="H2191" t="str">
            <v>CON</v>
          </cell>
        </row>
        <row r="2192">
          <cell r="C2192" t="str">
            <v>ZPCW</v>
          </cell>
          <cell r="D2192">
            <v>8530</v>
          </cell>
          <cell r="E2192">
            <v>2600</v>
          </cell>
          <cell r="F2192">
            <v>148</v>
          </cell>
          <cell r="G2192">
            <v>45</v>
          </cell>
          <cell r="H2192" t="str">
            <v>CON</v>
          </cell>
        </row>
        <row r="2193">
          <cell r="C2193" t="str">
            <v>ZSWH</v>
          </cell>
          <cell r="D2193">
            <v>8530</v>
          </cell>
          <cell r="E2193">
            <v>2600</v>
          </cell>
          <cell r="F2193">
            <v>148</v>
          </cell>
          <cell r="G2193">
            <v>45</v>
          </cell>
          <cell r="H2193" t="str">
            <v>CON</v>
          </cell>
        </row>
        <row r="2194">
          <cell r="C2194" t="str">
            <v>ZSYT</v>
          </cell>
          <cell r="D2194">
            <v>8530</v>
          </cell>
          <cell r="E2194">
            <v>2600</v>
          </cell>
          <cell r="F2194">
            <v>148</v>
          </cell>
          <cell r="G2194">
            <v>45</v>
          </cell>
          <cell r="H2194" t="str">
            <v>CON</v>
          </cell>
        </row>
        <row r="2195">
          <cell r="C2195" t="str">
            <v>ZYMD</v>
          </cell>
          <cell r="D2195">
            <v>8530</v>
          </cell>
          <cell r="E2195">
            <v>2600</v>
          </cell>
          <cell r="F2195">
            <v>148</v>
          </cell>
          <cell r="G2195">
            <v>45</v>
          </cell>
          <cell r="H2195" t="str">
            <v>CON</v>
          </cell>
        </row>
        <row r="2196">
          <cell r="C2196" t="str">
            <v>ZYQQ</v>
          </cell>
          <cell r="D2196">
            <v>8530</v>
          </cell>
          <cell r="E2196">
            <v>2600</v>
          </cell>
          <cell r="F2196">
            <v>148</v>
          </cell>
          <cell r="G2196">
            <v>45</v>
          </cell>
          <cell r="H2196" t="str">
            <v>CON</v>
          </cell>
        </row>
        <row r="2197">
          <cell r="C2197" t="str">
            <v>ZYYJ</v>
          </cell>
          <cell r="D2197">
            <v>8530</v>
          </cell>
          <cell r="E2197">
            <v>2600</v>
          </cell>
          <cell r="F2197">
            <v>148</v>
          </cell>
          <cell r="G2197">
            <v>45</v>
          </cell>
          <cell r="H2197" t="str">
            <v>CON</v>
          </cell>
        </row>
        <row r="2198">
          <cell r="C2198" t="str">
            <v>EBSU</v>
          </cell>
          <cell r="D2198">
            <v>8528</v>
          </cell>
          <cell r="E2198">
            <v>2599</v>
          </cell>
          <cell r="F2198">
            <v>147</v>
          </cell>
          <cell r="G2198">
            <v>45</v>
          </cell>
          <cell r="H2198" t="str">
            <v>CON</v>
          </cell>
        </row>
        <row r="2199">
          <cell r="C2199" t="str">
            <v>EKEB</v>
          </cell>
          <cell r="D2199">
            <v>8527</v>
          </cell>
          <cell r="E2199">
            <v>2599</v>
          </cell>
          <cell r="F2199">
            <v>148</v>
          </cell>
          <cell r="G2199">
            <v>45</v>
          </cell>
          <cell r="H2199" t="str">
            <v>ASP</v>
          </cell>
        </row>
        <row r="2200">
          <cell r="C2200" t="str">
            <v>SBCC</v>
          </cell>
          <cell r="D2200">
            <v>8527</v>
          </cell>
          <cell r="E2200">
            <v>2599</v>
          </cell>
          <cell r="F2200">
            <v>148</v>
          </cell>
          <cell r="G2200">
            <v>45</v>
          </cell>
          <cell r="H2200" t="str">
            <v>ASP</v>
          </cell>
        </row>
        <row r="2201">
          <cell r="C2201" t="str">
            <v>SCFA</v>
          </cell>
          <cell r="D2201">
            <v>8527</v>
          </cell>
          <cell r="E2201">
            <v>2599</v>
          </cell>
          <cell r="F2201">
            <v>164</v>
          </cell>
          <cell r="G2201">
            <v>50</v>
          </cell>
          <cell r="H2201" t="str">
            <v>ASP</v>
          </cell>
        </row>
        <row r="2202">
          <cell r="C2202" t="str">
            <v>YAYE</v>
          </cell>
          <cell r="D2202">
            <v>8527</v>
          </cell>
          <cell r="E2202">
            <v>2599</v>
          </cell>
          <cell r="F2202">
            <v>98</v>
          </cell>
          <cell r="G2202">
            <v>30</v>
          </cell>
          <cell r="H2202" t="str">
            <v>ASP</v>
          </cell>
        </row>
        <row r="2203">
          <cell r="C2203" t="str">
            <v>OIKP</v>
          </cell>
          <cell r="D2203">
            <v>8525</v>
          </cell>
          <cell r="E2203">
            <v>2598</v>
          </cell>
          <cell r="F2203">
            <v>115</v>
          </cell>
          <cell r="G2203">
            <v>35</v>
          </cell>
          <cell r="H2203" t="str">
            <v>ASP</v>
          </cell>
        </row>
        <row r="2204">
          <cell r="C2204" t="str">
            <v>OISY</v>
          </cell>
          <cell r="D2204">
            <v>8522</v>
          </cell>
          <cell r="E2204">
            <v>2598</v>
          </cell>
          <cell r="F2204">
            <v>148</v>
          </cell>
          <cell r="G2204">
            <v>45</v>
          </cell>
          <cell r="H2204" t="str">
            <v>ASP</v>
          </cell>
        </row>
        <row r="2205">
          <cell r="C2205" t="str">
            <v>KMOB</v>
          </cell>
          <cell r="D2205">
            <v>8521</v>
          </cell>
          <cell r="E2205">
            <v>2597</v>
          </cell>
          <cell r="F2205">
            <v>150</v>
          </cell>
          <cell r="G2205">
            <v>46</v>
          </cell>
          <cell r="H2205" t="str">
            <v>ASP</v>
          </cell>
        </row>
        <row r="2206">
          <cell r="C2206" t="str">
            <v>KALS</v>
          </cell>
          <cell r="D2206">
            <v>8519</v>
          </cell>
          <cell r="E2206">
            <v>2597</v>
          </cell>
          <cell r="F2206">
            <v>100</v>
          </cell>
          <cell r="G2206">
            <v>30</v>
          </cell>
          <cell r="H2206" t="str">
            <v>ASP</v>
          </cell>
        </row>
        <row r="2207">
          <cell r="C2207" t="str">
            <v>OITP</v>
          </cell>
          <cell r="D2207">
            <v>8515</v>
          </cell>
          <cell r="E2207">
            <v>2595</v>
          </cell>
          <cell r="F2207">
            <v>115</v>
          </cell>
          <cell r="G2207">
            <v>35</v>
          </cell>
          <cell r="H2207" t="str">
            <v>ASP</v>
          </cell>
        </row>
        <row r="2208">
          <cell r="C2208" t="str">
            <v>KSAT</v>
          </cell>
          <cell r="D2208">
            <v>8505</v>
          </cell>
          <cell r="E2208">
            <v>2592</v>
          </cell>
          <cell r="F2208">
            <v>150</v>
          </cell>
          <cell r="G2208">
            <v>46</v>
          </cell>
          <cell r="H2208" t="str">
            <v>CON</v>
          </cell>
        </row>
        <row r="2209">
          <cell r="C2209" t="str">
            <v>CYQU</v>
          </cell>
          <cell r="D2209">
            <v>8502</v>
          </cell>
          <cell r="E2209">
            <v>2591</v>
          </cell>
          <cell r="F2209">
            <v>200</v>
          </cell>
          <cell r="G2209">
            <v>61</v>
          </cell>
          <cell r="H2209" t="str">
            <v>ASP</v>
          </cell>
        </row>
        <row r="2210">
          <cell r="C2210" t="str">
            <v>CYYT</v>
          </cell>
          <cell r="D2210">
            <v>8502</v>
          </cell>
          <cell r="E2210">
            <v>2591</v>
          </cell>
          <cell r="F2210">
            <v>200</v>
          </cell>
          <cell r="G2210">
            <v>61</v>
          </cell>
          <cell r="H2210" t="str">
            <v>ASP</v>
          </cell>
        </row>
        <row r="2211">
          <cell r="C2211" t="str">
            <v>KDAY</v>
          </cell>
          <cell r="D2211">
            <v>8502</v>
          </cell>
          <cell r="E2211">
            <v>2591</v>
          </cell>
          <cell r="F2211">
            <v>150</v>
          </cell>
          <cell r="G2211">
            <v>46</v>
          </cell>
          <cell r="H2211" t="str">
            <v>PEM</v>
          </cell>
        </row>
        <row r="2212">
          <cell r="C2212" t="str">
            <v>KSAT</v>
          </cell>
          <cell r="D2212">
            <v>8502</v>
          </cell>
          <cell r="E2212">
            <v>2591</v>
          </cell>
          <cell r="F2212">
            <v>150</v>
          </cell>
          <cell r="G2212">
            <v>46</v>
          </cell>
          <cell r="H2212" t="str">
            <v>CON</v>
          </cell>
        </row>
        <row r="2213">
          <cell r="C2213" t="str">
            <v>KDTW</v>
          </cell>
          <cell r="D2213">
            <v>8501</v>
          </cell>
          <cell r="E2213">
            <v>2591</v>
          </cell>
          <cell r="F2213">
            <v>200</v>
          </cell>
          <cell r="G2213">
            <v>61</v>
          </cell>
          <cell r="H2213" t="str">
            <v>PEM</v>
          </cell>
        </row>
        <row r="2214">
          <cell r="C2214" t="str">
            <v>KGRR</v>
          </cell>
          <cell r="D2214">
            <v>8501</v>
          </cell>
          <cell r="E2214">
            <v>2591</v>
          </cell>
          <cell r="F2214">
            <v>150</v>
          </cell>
          <cell r="G2214">
            <v>46</v>
          </cell>
          <cell r="H2214" t="str">
            <v>CON</v>
          </cell>
        </row>
        <row r="2215">
          <cell r="C2215" t="str">
            <v>VYST</v>
          </cell>
          <cell r="D2215">
            <v>8501</v>
          </cell>
          <cell r="E2215">
            <v>2591</v>
          </cell>
          <cell r="F2215">
            <v>150</v>
          </cell>
          <cell r="G2215">
            <v>46</v>
          </cell>
          <cell r="H2215" t="str">
            <v>CON</v>
          </cell>
        </row>
        <row r="2216">
          <cell r="C2216" t="str">
            <v>K5T6</v>
          </cell>
          <cell r="D2216">
            <v>8500</v>
          </cell>
          <cell r="E2216">
            <v>2591</v>
          </cell>
          <cell r="F2216">
            <v>100</v>
          </cell>
          <cell r="G2216">
            <v>30</v>
          </cell>
          <cell r="H2216" t="str">
            <v>ASP</v>
          </cell>
        </row>
        <row r="2217">
          <cell r="C2217" t="str">
            <v>KDFW</v>
          </cell>
          <cell r="D2217">
            <v>8500</v>
          </cell>
          <cell r="E2217">
            <v>2591</v>
          </cell>
          <cell r="F2217">
            <v>150</v>
          </cell>
          <cell r="G2217">
            <v>46</v>
          </cell>
          <cell r="H2217" t="str">
            <v>CON</v>
          </cell>
        </row>
        <row r="2218">
          <cell r="C2218" t="str">
            <v>KDTW</v>
          </cell>
          <cell r="D2218">
            <v>8500</v>
          </cell>
          <cell r="E2218">
            <v>2591</v>
          </cell>
          <cell r="F2218">
            <v>150</v>
          </cell>
          <cell r="G2218">
            <v>46</v>
          </cell>
          <cell r="H2218" t="str">
            <v>CON</v>
          </cell>
        </row>
        <row r="2219">
          <cell r="C2219" t="str">
            <v>KFNL</v>
          </cell>
          <cell r="D2219">
            <v>8500</v>
          </cell>
          <cell r="E2219">
            <v>2591</v>
          </cell>
          <cell r="F2219">
            <v>100</v>
          </cell>
          <cell r="G2219">
            <v>30</v>
          </cell>
          <cell r="H2219" t="str">
            <v>ASP</v>
          </cell>
        </row>
        <row r="2220">
          <cell r="C2220" t="str">
            <v>KGBN</v>
          </cell>
          <cell r="D2220">
            <v>8500</v>
          </cell>
          <cell r="E2220">
            <v>2591</v>
          </cell>
          <cell r="F2220">
            <v>150</v>
          </cell>
          <cell r="G2220">
            <v>46</v>
          </cell>
          <cell r="H2220" t="str">
            <v>ASP</v>
          </cell>
        </row>
        <row r="2221">
          <cell r="C2221" t="str">
            <v>KGYR</v>
          </cell>
          <cell r="D2221">
            <v>8500</v>
          </cell>
          <cell r="E2221">
            <v>2591</v>
          </cell>
          <cell r="F2221">
            <v>150</v>
          </cell>
          <cell r="G2221">
            <v>46</v>
          </cell>
          <cell r="H2221" t="str">
            <v>ASP</v>
          </cell>
        </row>
        <row r="2222">
          <cell r="C2222" t="str">
            <v>KHSA</v>
          </cell>
          <cell r="D2222">
            <v>8500</v>
          </cell>
          <cell r="E2222">
            <v>2591</v>
          </cell>
          <cell r="F2222">
            <v>150</v>
          </cell>
          <cell r="G2222">
            <v>46</v>
          </cell>
          <cell r="H2222" t="str">
            <v>ASP</v>
          </cell>
        </row>
        <row r="2223">
          <cell r="C2223" t="str">
            <v>KJAN</v>
          </cell>
          <cell r="D2223">
            <v>8500</v>
          </cell>
          <cell r="E2223">
            <v>2591</v>
          </cell>
          <cell r="F2223">
            <v>150</v>
          </cell>
          <cell r="G2223">
            <v>46</v>
          </cell>
          <cell r="H2223" t="str">
            <v>ASP</v>
          </cell>
        </row>
        <row r="2224">
          <cell r="C2224" t="str">
            <v>KJAN</v>
          </cell>
          <cell r="D2224">
            <v>8500</v>
          </cell>
          <cell r="E2224">
            <v>2591</v>
          </cell>
          <cell r="F2224">
            <v>150</v>
          </cell>
          <cell r="G2224">
            <v>46</v>
          </cell>
          <cell r="H2224" t="str">
            <v>ASP</v>
          </cell>
        </row>
        <row r="2225">
          <cell r="C2225" t="str">
            <v>KLAL</v>
          </cell>
          <cell r="D2225">
            <v>8500</v>
          </cell>
          <cell r="E2225">
            <v>2591</v>
          </cell>
          <cell r="F2225">
            <v>150</v>
          </cell>
          <cell r="G2225">
            <v>46</v>
          </cell>
          <cell r="H2225" t="str">
            <v>ASP</v>
          </cell>
        </row>
        <row r="2226">
          <cell r="C2226" t="str">
            <v>KLAR</v>
          </cell>
          <cell r="D2226">
            <v>8500</v>
          </cell>
          <cell r="E2226">
            <v>2591</v>
          </cell>
          <cell r="F2226">
            <v>150</v>
          </cell>
          <cell r="G2226">
            <v>46</v>
          </cell>
          <cell r="H2226" t="str">
            <v>ASP</v>
          </cell>
        </row>
        <row r="2227">
          <cell r="C2227" t="str">
            <v>KOMA</v>
          </cell>
          <cell r="D2227">
            <v>8500</v>
          </cell>
          <cell r="E2227">
            <v>2591</v>
          </cell>
          <cell r="F2227">
            <v>150</v>
          </cell>
          <cell r="G2227">
            <v>46</v>
          </cell>
          <cell r="H2227" t="str">
            <v>CON</v>
          </cell>
        </row>
        <row r="2228">
          <cell r="C2228" t="str">
            <v>KP-0031</v>
          </cell>
          <cell r="D2228">
            <v>8500</v>
          </cell>
          <cell r="E2228">
            <v>2591</v>
          </cell>
          <cell r="F2228">
            <v>180</v>
          </cell>
          <cell r="G2228">
            <v>55</v>
          </cell>
          <cell r="H2228" t="str">
            <v>Concrete</v>
          </cell>
        </row>
        <row r="2229">
          <cell r="C2229" t="str">
            <v>KTRM</v>
          </cell>
          <cell r="D2229">
            <v>8500</v>
          </cell>
          <cell r="E2229">
            <v>2591</v>
          </cell>
          <cell r="F2229">
            <v>150</v>
          </cell>
          <cell r="G2229">
            <v>46</v>
          </cell>
          <cell r="H2229" t="str">
            <v>ASP</v>
          </cell>
        </row>
        <row r="2230">
          <cell r="C2230" t="str">
            <v>MPHO</v>
          </cell>
          <cell r="D2230">
            <v>8500</v>
          </cell>
          <cell r="E2230">
            <v>2591</v>
          </cell>
          <cell r="F2230">
            <v>148</v>
          </cell>
          <cell r="G2230">
            <v>45</v>
          </cell>
          <cell r="H2230" t="str">
            <v>ASP</v>
          </cell>
        </row>
        <row r="2231">
          <cell r="C2231" t="str">
            <v>VY02</v>
          </cell>
          <cell r="D2231">
            <v>8500</v>
          </cell>
          <cell r="E2231">
            <v>2591</v>
          </cell>
          <cell r="F2231">
            <v>98</v>
          </cell>
          <cell r="G2231">
            <v>30</v>
          </cell>
          <cell r="H2231" t="str">
            <v>CON</v>
          </cell>
        </row>
        <row r="2232">
          <cell r="C2232" t="str">
            <v>VYAN</v>
          </cell>
          <cell r="D2232">
            <v>8500</v>
          </cell>
          <cell r="E2232">
            <v>2591</v>
          </cell>
          <cell r="F2232">
            <v>100</v>
          </cell>
          <cell r="G2232">
            <v>30</v>
          </cell>
          <cell r="H2232" t="str">
            <v>CON</v>
          </cell>
        </row>
        <row r="2233">
          <cell r="C2233" t="str">
            <v>VYBG</v>
          </cell>
          <cell r="D2233">
            <v>8500</v>
          </cell>
          <cell r="E2233">
            <v>2591</v>
          </cell>
          <cell r="F2233">
            <v>100</v>
          </cell>
          <cell r="G2233">
            <v>30</v>
          </cell>
          <cell r="H2233" t="str">
            <v>ASP</v>
          </cell>
        </row>
        <row r="2234">
          <cell r="C2234" t="str">
            <v>VYHH</v>
          </cell>
          <cell r="D2234">
            <v>8500</v>
          </cell>
          <cell r="E2234">
            <v>2591</v>
          </cell>
          <cell r="F2234">
            <v>100</v>
          </cell>
          <cell r="G2234">
            <v>30</v>
          </cell>
          <cell r="H2234" t="str">
            <v>ASP</v>
          </cell>
        </row>
        <row r="2235">
          <cell r="C2235" t="str">
            <v>KDHN</v>
          </cell>
          <cell r="D2235">
            <v>8498</v>
          </cell>
          <cell r="E2235">
            <v>2590</v>
          </cell>
          <cell r="F2235">
            <v>150</v>
          </cell>
          <cell r="G2235">
            <v>46</v>
          </cell>
          <cell r="H2235" t="str">
            <v>ASP</v>
          </cell>
        </row>
        <row r="2236">
          <cell r="C2236" t="str">
            <v>EGYP</v>
          </cell>
          <cell r="D2236">
            <v>8497</v>
          </cell>
          <cell r="E2236">
            <v>2590</v>
          </cell>
          <cell r="F2236">
            <v>150</v>
          </cell>
          <cell r="G2236">
            <v>46</v>
          </cell>
          <cell r="H2236" t="str">
            <v>ASP</v>
          </cell>
        </row>
        <row r="2237">
          <cell r="C2237" t="str">
            <v>OEHW</v>
          </cell>
          <cell r="D2237">
            <v>8497</v>
          </cell>
          <cell r="E2237">
            <v>2590</v>
          </cell>
          <cell r="F2237">
            <v>98</v>
          </cell>
          <cell r="G2237">
            <v>30</v>
          </cell>
          <cell r="H2237" t="str">
            <v>ASP</v>
          </cell>
        </row>
        <row r="2238">
          <cell r="C2238" t="str">
            <v>KDEC</v>
          </cell>
          <cell r="D2238">
            <v>8496</v>
          </cell>
          <cell r="E2238">
            <v>2590</v>
          </cell>
          <cell r="F2238">
            <v>150</v>
          </cell>
          <cell r="G2238">
            <v>46</v>
          </cell>
          <cell r="H2238" t="str">
            <v>PEM</v>
          </cell>
        </row>
        <row r="2239">
          <cell r="C2239" t="str">
            <v>EGQL</v>
          </cell>
          <cell r="D2239">
            <v>8491</v>
          </cell>
          <cell r="E2239">
            <v>2588</v>
          </cell>
          <cell r="F2239">
            <v>150</v>
          </cell>
          <cell r="G2239">
            <v>46</v>
          </cell>
          <cell r="H2239" t="str">
            <v>ASP</v>
          </cell>
        </row>
        <row r="2240">
          <cell r="C2240" t="str">
            <v>FVBU</v>
          </cell>
          <cell r="D2240">
            <v>8491</v>
          </cell>
          <cell r="E2240">
            <v>2588</v>
          </cell>
          <cell r="F2240">
            <v>148</v>
          </cell>
          <cell r="G2240">
            <v>45</v>
          </cell>
          <cell r="H2240" t="str">
            <v>ASP</v>
          </cell>
        </row>
        <row r="2241">
          <cell r="C2241" t="str">
            <v>HE12</v>
          </cell>
          <cell r="D2241">
            <v>8481</v>
          </cell>
          <cell r="E2241">
            <v>2585</v>
          </cell>
          <cell r="F2241">
            <v>141</v>
          </cell>
          <cell r="G2241">
            <v>43</v>
          </cell>
          <cell r="H2241" t="str">
            <v>ASP</v>
          </cell>
        </row>
        <row r="2242">
          <cell r="C2242" t="str">
            <v>VOCB</v>
          </cell>
          <cell r="D2242">
            <v>8480</v>
          </cell>
          <cell r="E2242">
            <v>2585</v>
          </cell>
          <cell r="F2242">
            <v>150</v>
          </cell>
          <cell r="G2242">
            <v>46</v>
          </cell>
          <cell r="H2242" t="str">
            <v>ASP</v>
          </cell>
        </row>
        <row r="2243">
          <cell r="C2243" t="str">
            <v>LGAL</v>
          </cell>
          <cell r="D2243">
            <v>8471</v>
          </cell>
          <cell r="E2243">
            <v>2582</v>
          </cell>
          <cell r="F2243">
            <v>148</v>
          </cell>
          <cell r="G2243">
            <v>45</v>
          </cell>
          <cell r="H2243" t="str">
            <v>ASP</v>
          </cell>
        </row>
        <row r="2244">
          <cell r="C2244" t="str">
            <v>ESOW</v>
          </cell>
          <cell r="D2244">
            <v>8468</v>
          </cell>
          <cell r="E2244">
            <v>2581</v>
          </cell>
          <cell r="F2244">
            <v>164</v>
          </cell>
          <cell r="G2244">
            <v>50</v>
          </cell>
          <cell r="H2244" t="str">
            <v>ASP</v>
          </cell>
        </row>
        <row r="2245">
          <cell r="C2245" t="str">
            <v>OY75</v>
          </cell>
          <cell r="D2245">
            <v>8460</v>
          </cell>
          <cell r="E2245">
            <v>2579</v>
          </cell>
          <cell r="F2245">
            <v>110</v>
          </cell>
          <cell r="G2245">
            <v>34</v>
          </cell>
          <cell r="H2245" t="str">
            <v>ASP</v>
          </cell>
        </row>
        <row r="2246">
          <cell r="C2246" t="str">
            <v>PAJN</v>
          </cell>
          <cell r="D2246">
            <v>8457</v>
          </cell>
          <cell r="E2246">
            <v>2578</v>
          </cell>
          <cell r="F2246">
            <v>150</v>
          </cell>
          <cell r="G2246">
            <v>46</v>
          </cell>
          <cell r="H2246" t="str">
            <v>ASP</v>
          </cell>
        </row>
        <row r="2247">
          <cell r="C2247" t="str">
            <v>SKYP</v>
          </cell>
          <cell r="D2247">
            <v>8448</v>
          </cell>
          <cell r="E2247">
            <v>2575</v>
          </cell>
          <cell r="F2247">
            <v>98</v>
          </cell>
          <cell r="G2247">
            <v>30</v>
          </cell>
          <cell r="H2247" t="str">
            <v>ASP</v>
          </cell>
        </row>
        <row r="2248">
          <cell r="C2248" t="str">
            <v>WARI</v>
          </cell>
          <cell r="D2248">
            <v>8448</v>
          </cell>
          <cell r="E2248">
            <v>2575</v>
          </cell>
          <cell r="F2248">
            <v>92</v>
          </cell>
          <cell r="G2248">
            <v>28</v>
          </cell>
          <cell r="H2248" t="str">
            <v>ASP</v>
          </cell>
        </row>
        <row r="2249">
          <cell r="C2249" t="str">
            <v>OOMA</v>
          </cell>
          <cell r="D2249">
            <v>8446</v>
          </cell>
          <cell r="E2249">
            <v>2574</v>
          </cell>
          <cell r="F2249">
            <v>148</v>
          </cell>
          <cell r="G2249">
            <v>45</v>
          </cell>
          <cell r="H2249" t="str">
            <v>ASP</v>
          </cell>
        </row>
        <row r="2250">
          <cell r="C2250" t="str">
            <v>UKON</v>
          </cell>
          <cell r="D2250">
            <v>8438</v>
          </cell>
          <cell r="E2250">
            <v>2572</v>
          </cell>
          <cell r="F2250">
            <v>144</v>
          </cell>
          <cell r="G2250">
            <v>44</v>
          </cell>
          <cell r="H2250" t="str">
            <v>ASP</v>
          </cell>
        </row>
        <row r="2251">
          <cell r="C2251" t="str">
            <v>RPUF</v>
          </cell>
          <cell r="D2251">
            <v>8433</v>
          </cell>
          <cell r="E2251">
            <v>2570</v>
          </cell>
          <cell r="F2251">
            <v>140</v>
          </cell>
          <cell r="G2251">
            <v>43</v>
          </cell>
          <cell r="H2251" t="str">
            <v>ASP</v>
          </cell>
        </row>
        <row r="2252">
          <cell r="C2252" t="str">
            <v>SAZN</v>
          </cell>
          <cell r="D2252">
            <v>8432</v>
          </cell>
          <cell r="E2252">
            <v>2570</v>
          </cell>
          <cell r="F2252">
            <v>148</v>
          </cell>
          <cell r="G2252">
            <v>45</v>
          </cell>
          <cell r="H2252" t="str">
            <v>ASP</v>
          </cell>
        </row>
        <row r="2253">
          <cell r="C2253" t="str">
            <v>UMGG</v>
          </cell>
          <cell r="D2253">
            <v>8432</v>
          </cell>
          <cell r="E2253">
            <v>2570</v>
          </cell>
          <cell r="F2253">
            <v>141</v>
          </cell>
          <cell r="G2253">
            <v>43</v>
          </cell>
          <cell r="H2253" t="str">
            <v>ASP</v>
          </cell>
        </row>
        <row r="2254">
          <cell r="C2254" t="str">
            <v>UKCM</v>
          </cell>
          <cell r="D2254">
            <v>8431</v>
          </cell>
          <cell r="E2254">
            <v>2570</v>
          </cell>
          <cell r="F2254">
            <v>164</v>
          </cell>
          <cell r="G2254">
            <v>50</v>
          </cell>
          <cell r="H2254" t="str">
            <v>ASP</v>
          </cell>
        </row>
        <row r="2255">
          <cell r="C2255" t="str">
            <v>UMOO</v>
          </cell>
          <cell r="D2255">
            <v>8422</v>
          </cell>
          <cell r="E2255">
            <v>2567</v>
          </cell>
          <cell r="F2255">
            <v>138</v>
          </cell>
          <cell r="G2255">
            <v>42</v>
          </cell>
          <cell r="H2255" t="str">
            <v>ASP</v>
          </cell>
        </row>
        <row r="2256">
          <cell r="C2256" t="str">
            <v>KERI</v>
          </cell>
          <cell r="D2256">
            <v>8420</v>
          </cell>
          <cell r="E2256">
            <v>2566</v>
          </cell>
          <cell r="F2256">
            <v>150</v>
          </cell>
          <cell r="G2256">
            <v>46</v>
          </cell>
          <cell r="H2256" t="str">
            <v>ASP</v>
          </cell>
        </row>
        <row r="2257">
          <cell r="C2257" t="str">
            <v>KP-0010</v>
          </cell>
          <cell r="D2257">
            <v>8420</v>
          </cell>
          <cell r="E2257">
            <v>2566</v>
          </cell>
          <cell r="F2257">
            <v>49</v>
          </cell>
          <cell r="G2257">
            <v>15</v>
          </cell>
          <cell r="H2257" t="str">
            <v>Asphalt</v>
          </cell>
        </row>
        <row r="2258">
          <cell r="C2258" t="str">
            <v>KD68</v>
          </cell>
          <cell r="D2258">
            <v>8417</v>
          </cell>
          <cell r="E2258">
            <v>2566</v>
          </cell>
          <cell r="F2258">
            <v>75</v>
          </cell>
          <cell r="G2258">
            <v>23</v>
          </cell>
          <cell r="H2258" t="str">
            <v>ASP</v>
          </cell>
        </row>
        <row r="2259">
          <cell r="C2259" t="str">
            <v>EGKK</v>
          </cell>
          <cell r="D2259">
            <v>8415</v>
          </cell>
          <cell r="E2259">
            <v>2565</v>
          </cell>
          <cell r="F2259">
            <v>148</v>
          </cell>
          <cell r="G2259">
            <v>45</v>
          </cell>
          <cell r="H2259" t="str">
            <v>ASP</v>
          </cell>
        </row>
        <row r="2260">
          <cell r="C2260" t="str">
            <v>KSBN</v>
          </cell>
          <cell r="D2260">
            <v>8412</v>
          </cell>
          <cell r="E2260">
            <v>2564</v>
          </cell>
          <cell r="F2260">
            <v>150</v>
          </cell>
          <cell r="G2260">
            <v>46</v>
          </cell>
          <cell r="H2260" t="str">
            <v>ASP</v>
          </cell>
        </row>
        <row r="2261">
          <cell r="C2261" t="str">
            <v>WION</v>
          </cell>
          <cell r="D2261">
            <v>8410</v>
          </cell>
          <cell r="E2261">
            <v>2563</v>
          </cell>
          <cell r="F2261">
            <v>105</v>
          </cell>
          <cell r="G2261">
            <v>32</v>
          </cell>
          <cell r="H2261" t="str">
            <v>ASP</v>
          </cell>
        </row>
        <row r="2262">
          <cell r="C2262" t="str">
            <v>KTUS</v>
          </cell>
          <cell r="D2262">
            <v>8408</v>
          </cell>
          <cell r="E2262">
            <v>2563</v>
          </cell>
          <cell r="F2262">
            <v>75</v>
          </cell>
          <cell r="G2262">
            <v>23</v>
          </cell>
          <cell r="H2262" t="str">
            <v>ASP</v>
          </cell>
        </row>
        <row r="2263">
          <cell r="C2263" t="str">
            <v>FAPP</v>
          </cell>
          <cell r="D2263">
            <v>8400</v>
          </cell>
          <cell r="E2263">
            <v>2560</v>
          </cell>
          <cell r="F2263">
            <v>148</v>
          </cell>
          <cell r="G2263">
            <v>45</v>
          </cell>
          <cell r="H2263" t="str">
            <v>ASP</v>
          </cell>
        </row>
        <row r="2264">
          <cell r="C2264" t="str">
            <v>KALO</v>
          </cell>
          <cell r="D2264">
            <v>8400</v>
          </cell>
          <cell r="E2264">
            <v>2560</v>
          </cell>
          <cell r="F2264">
            <v>150</v>
          </cell>
          <cell r="G2264">
            <v>46</v>
          </cell>
          <cell r="H2264" t="str">
            <v>ASP</v>
          </cell>
        </row>
        <row r="2265">
          <cell r="C2265" t="str">
            <v>KJFK</v>
          </cell>
          <cell r="D2265">
            <v>8400</v>
          </cell>
          <cell r="E2265">
            <v>2560</v>
          </cell>
          <cell r="F2265">
            <v>200</v>
          </cell>
          <cell r="G2265">
            <v>61</v>
          </cell>
          <cell r="H2265" t="str">
            <v>ASP</v>
          </cell>
        </row>
        <row r="2266">
          <cell r="C2266" t="str">
            <v>KNKT</v>
          </cell>
          <cell r="D2266">
            <v>8399</v>
          </cell>
          <cell r="E2266">
            <v>2560</v>
          </cell>
          <cell r="F2266">
            <v>200</v>
          </cell>
          <cell r="G2266">
            <v>61</v>
          </cell>
          <cell r="H2266" t="str">
            <v>ASP</v>
          </cell>
        </row>
        <row r="2267">
          <cell r="C2267" t="str">
            <v>KWYS</v>
          </cell>
          <cell r="D2267">
            <v>8399</v>
          </cell>
          <cell r="E2267">
            <v>2560</v>
          </cell>
          <cell r="F2267">
            <v>150</v>
          </cell>
          <cell r="G2267">
            <v>46</v>
          </cell>
          <cell r="H2267" t="str">
            <v>ASP</v>
          </cell>
        </row>
        <row r="2268">
          <cell r="C2268" t="str">
            <v>SAVT</v>
          </cell>
          <cell r="D2268">
            <v>8399</v>
          </cell>
          <cell r="E2268">
            <v>2560</v>
          </cell>
          <cell r="F2268">
            <v>148</v>
          </cell>
          <cell r="G2268">
            <v>45</v>
          </cell>
          <cell r="H2268" t="str">
            <v>CON</v>
          </cell>
        </row>
        <row r="2269">
          <cell r="C2269" t="str">
            <v>UMMG</v>
          </cell>
          <cell r="D2269">
            <v>8399</v>
          </cell>
          <cell r="E2269">
            <v>2560</v>
          </cell>
          <cell r="F2269">
            <v>138</v>
          </cell>
          <cell r="G2269">
            <v>42</v>
          </cell>
          <cell r="H2269" t="str">
            <v>CON</v>
          </cell>
        </row>
        <row r="2270">
          <cell r="C2270" t="str">
            <v>YBMA</v>
          </cell>
          <cell r="D2270">
            <v>8399</v>
          </cell>
          <cell r="E2270">
            <v>2560</v>
          </cell>
          <cell r="F2270">
            <v>148</v>
          </cell>
          <cell r="G2270">
            <v>45</v>
          </cell>
          <cell r="H2270" t="str">
            <v>ASP</v>
          </cell>
        </row>
        <row r="2271">
          <cell r="C2271" t="str">
            <v>YPED</v>
          </cell>
          <cell r="D2271">
            <v>8399</v>
          </cell>
          <cell r="E2271">
            <v>2560</v>
          </cell>
          <cell r="F2271">
            <v>150</v>
          </cell>
          <cell r="G2271">
            <v>46</v>
          </cell>
          <cell r="H2271" t="str">
            <v>ASP</v>
          </cell>
        </row>
        <row r="2272">
          <cell r="C2272" t="str">
            <v>AMC</v>
          </cell>
          <cell r="D2272">
            <v>8398</v>
          </cell>
          <cell r="E2272">
            <v>2560</v>
          </cell>
          <cell r="G2272">
            <v>0</v>
          </cell>
          <cell r="H2272" t="str">
            <v>concrete</v>
          </cell>
        </row>
        <row r="2273">
          <cell r="C2273" t="str">
            <v>FABL</v>
          </cell>
          <cell r="D2273">
            <v>8396</v>
          </cell>
          <cell r="E2273">
            <v>2559</v>
          </cell>
          <cell r="F2273">
            <v>151</v>
          </cell>
          <cell r="G2273">
            <v>46</v>
          </cell>
          <cell r="H2273" t="str">
            <v>ASP</v>
          </cell>
        </row>
        <row r="2274">
          <cell r="C2274" t="str">
            <v>LLNV</v>
          </cell>
          <cell r="D2274">
            <v>8395</v>
          </cell>
          <cell r="E2274">
            <v>2559</v>
          </cell>
          <cell r="F2274">
            <v>70</v>
          </cell>
          <cell r="G2274">
            <v>21</v>
          </cell>
          <cell r="H2274" t="str">
            <v>ASP</v>
          </cell>
        </row>
        <row r="2275">
          <cell r="C2275" t="str">
            <v>EGPH</v>
          </cell>
          <cell r="D2275">
            <v>8386</v>
          </cell>
          <cell r="E2275">
            <v>2556</v>
          </cell>
          <cell r="F2275">
            <v>150</v>
          </cell>
          <cell r="G2275">
            <v>46</v>
          </cell>
          <cell r="H2275" t="str">
            <v>ASP</v>
          </cell>
        </row>
        <row r="2276">
          <cell r="C2276" t="str">
            <v>LTBO</v>
          </cell>
          <cell r="D2276">
            <v>8385</v>
          </cell>
          <cell r="E2276">
            <v>2556</v>
          </cell>
          <cell r="F2276">
            <v>98</v>
          </cell>
          <cell r="G2276">
            <v>30</v>
          </cell>
          <cell r="H2276" t="str">
            <v>CON</v>
          </cell>
        </row>
        <row r="2277">
          <cell r="C2277" t="str">
            <v>LB22</v>
          </cell>
          <cell r="D2277">
            <v>8380</v>
          </cell>
          <cell r="E2277">
            <v>2554</v>
          </cell>
          <cell r="F2277">
            <v>70</v>
          </cell>
          <cell r="G2277">
            <v>21</v>
          </cell>
          <cell r="H2277" t="str">
            <v>ASP</v>
          </cell>
        </row>
        <row r="2278">
          <cell r="C2278" t="str">
            <v>HSLI</v>
          </cell>
          <cell r="D2278">
            <v>8375</v>
          </cell>
          <cell r="E2278">
            <v>2553</v>
          </cell>
          <cell r="F2278">
            <v>175</v>
          </cell>
          <cell r="G2278">
            <v>53</v>
          </cell>
          <cell r="H2278" t="str">
            <v>ASP</v>
          </cell>
        </row>
        <row r="2279">
          <cell r="C2279" t="str">
            <v>KNGU</v>
          </cell>
          <cell r="D2279">
            <v>8369</v>
          </cell>
          <cell r="E2279">
            <v>2551</v>
          </cell>
          <cell r="F2279">
            <v>200</v>
          </cell>
          <cell r="G2279">
            <v>61</v>
          </cell>
          <cell r="H2279" t="str">
            <v>ASP</v>
          </cell>
        </row>
        <row r="2280">
          <cell r="C2280" t="str">
            <v>EBCI</v>
          </cell>
          <cell r="D2280">
            <v>8366</v>
          </cell>
          <cell r="E2280">
            <v>2550</v>
          </cell>
          <cell r="F2280">
            <v>148</v>
          </cell>
          <cell r="G2280">
            <v>45</v>
          </cell>
          <cell r="H2280" t="str">
            <v>ASP</v>
          </cell>
        </row>
        <row r="2281">
          <cell r="C2281" t="str">
            <v>EPKK</v>
          </cell>
          <cell r="D2281">
            <v>8366</v>
          </cell>
          <cell r="E2281">
            <v>2550</v>
          </cell>
          <cell r="F2281">
            <v>196</v>
          </cell>
          <cell r="G2281">
            <v>60</v>
          </cell>
          <cell r="H2281" t="str">
            <v>CON</v>
          </cell>
        </row>
        <row r="2282">
          <cell r="C2282" t="str">
            <v>LDSP</v>
          </cell>
          <cell r="D2282">
            <v>8366</v>
          </cell>
          <cell r="E2282">
            <v>2550</v>
          </cell>
          <cell r="F2282">
            <v>148</v>
          </cell>
          <cell r="G2282">
            <v>45</v>
          </cell>
          <cell r="H2282" t="str">
            <v>ASP</v>
          </cell>
        </row>
        <row r="2283">
          <cell r="C2283" t="str">
            <v>LFRG</v>
          </cell>
          <cell r="D2283">
            <v>8366</v>
          </cell>
          <cell r="E2283">
            <v>2550</v>
          </cell>
          <cell r="F2283">
            <v>148</v>
          </cell>
          <cell r="G2283">
            <v>45</v>
          </cell>
          <cell r="H2283" t="str">
            <v>ASP</v>
          </cell>
        </row>
        <row r="2284">
          <cell r="C2284" t="str">
            <v>LWOH</v>
          </cell>
          <cell r="D2284">
            <v>8366</v>
          </cell>
          <cell r="E2284">
            <v>2550</v>
          </cell>
          <cell r="F2284">
            <v>140</v>
          </cell>
          <cell r="G2284">
            <v>43</v>
          </cell>
          <cell r="H2284" t="str">
            <v>ASP</v>
          </cell>
        </row>
        <row r="2285">
          <cell r="C2285" t="str">
            <v>MMTM</v>
          </cell>
          <cell r="D2285">
            <v>8366</v>
          </cell>
          <cell r="E2285">
            <v>2550</v>
          </cell>
          <cell r="F2285">
            <v>148</v>
          </cell>
          <cell r="G2285">
            <v>45</v>
          </cell>
          <cell r="H2285" t="str">
            <v>ASP</v>
          </cell>
        </row>
        <row r="2286">
          <cell r="C2286" t="str">
            <v>RJNH</v>
          </cell>
          <cell r="D2286">
            <v>8366</v>
          </cell>
          <cell r="E2286">
            <v>2550</v>
          </cell>
          <cell r="F2286">
            <v>148</v>
          </cell>
          <cell r="G2286">
            <v>45</v>
          </cell>
          <cell r="H2286" t="str">
            <v>CON</v>
          </cell>
        </row>
        <row r="2287">
          <cell r="C2287" t="str">
            <v>SAOS</v>
          </cell>
          <cell r="D2287">
            <v>8366</v>
          </cell>
          <cell r="E2287">
            <v>2550</v>
          </cell>
          <cell r="F2287">
            <v>148</v>
          </cell>
          <cell r="G2287">
            <v>45</v>
          </cell>
          <cell r="H2287" t="str">
            <v>CON</v>
          </cell>
        </row>
        <row r="2288">
          <cell r="C2288" t="str">
            <v>SAVV</v>
          </cell>
          <cell r="D2288">
            <v>8366</v>
          </cell>
          <cell r="E2288">
            <v>2550</v>
          </cell>
          <cell r="F2288">
            <v>148</v>
          </cell>
          <cell r="G2288">
            <v>45</v>
          </cell>
          <cell r="H2288" t="str">
            <v>ASP</v>
          </cell>
        </row>
        <row r="2289">
          <cell r="C2289" t="str">
            <v>SAWC</v>
          </cell>
          <cell r="D2289">
            <v>8366</v>
          </cell>
          <cell r="E2289">
            <v>2550</v>
          </cell>
          <cell r="F2289">
            <v>148</v>
          </cell>
          <cell r="G2289">
            <v>45</v>
          </cell>
          <cell r="H2289" t="str">
            <v>CON</v>
          </cell>
        </row>
        <row r="2290">
          <cell r="C2290" t="str">
            <v>SAZT</v>
          </cell>
          <cell r="D2290">
            <v>8366</v>
          </cell>
          <cell r="E2290">
            <v>2550</v>
          </cell>
          <cell r="F2290">
            <v>157</v>
          </cell>
          <cell r="G2290">
            <v>48</v>
          </cell>
          <cell r="H2290" t="str">
            <v>CON</v>
          </cell>
        </row>
        <row r="2291">
          <cell r="C2291" t="str">
            <v>SBCB</v>
          </cell>
          <cell r="D2291">
            <v>8366</v>
          </cell>
          <cell r="E2291">
            <v>2550</v>
          </cell>
          <cell r="F2291">
            <v>148</v>
          </cell>
          <cell r="G2291">
            <v>45</v>
          </cell>
          <cell r="H2291" t="str">
            <v>ASP</v>
          </cell>
        </row>
        <row r="2292">
          <cell r="C2292" t="str">
            <v>VDSR</v>
          </cell>
          <cell r="D2292">
            <v>8366</v>
          </cell>
          <cell r="E2292">
            <v>2550</v>
          </cell>
          <cell r="F2292">
            <v>148</v>
          </cell>
          <cell r="G2292">
            <v>45</v>
          </cell>
          <cell r="H2292" t="str">
            <v>CON</v>
          </cell>
        </row>
        <row r="2293">
          <cell r="C2293" t="str">
            <v>LIPI</v>
          </cell>
          <cell r="D2293">
            <v>8365</v>
          </cell>
          <cell r="E2293">
            <v>2550</v>
          </cell>
          <cell r="F2293">
            <v>144</v>
          </cell>
          <cell r="G2293">
            <v>44</v>
          </cell>
          <cell r="H2293" t="str">
            <v>ASP</v>
          </cell>
        </row>
        <row r="2294">
          <cell r="C2294" t="str">
            <v>EKYT</v>
          </cell>
          <cell r="D2294">
            <v>8363</v>
          </cell>
          <cell r="E2294">
            <v>2549</v>
          </cell>
          <cell r="F2294">
            <v>74</v>
          </cell>
          <cell r="G2294">
            <v>23</v>
          </cell>
          <cell r="H2294" t="str">
            <v>ASP</v>
          </cell>
        </row>
        <row r="2295">
          <cell r="C2295" t="str">
            <v>UWWW</v>
          </cell>
          <cell r="D2295">
            <v>8360</v>
          </cell>
          <cell r="E2295">
            <v>2548</v>
          </cell>
          <cell r="F2295">
            <v>197</v>
          </cell>
          <cell r="G2295">
            <v>60</v>
          </cell>
          <cell r="H2295" t="str">
            <v>ASP</v>
          </cell>
        </row>
        <row r="2296">
          <cell r="C2296" t="str">
            <v>KRND</v>
          </cell>
          <cell r="D2296">
            <v>8353</v>
          </cell>
          <cell r="E2296">
            <v>2546</v>
          </cell>
          <cell r="F2296">
            <v>200</v>
          </cell>
          <cell r="G2296">
            <v>61</v>
          </cell>
          <cell r="H2296" t="str">
            <v>PEM</v>
          </cell>
        </row>
        <row r="2297">
          <cell r="C2297" t="str">
            <v>KRND</v>
          </cell>
          <cell r="D2297">
            <v>8351</v>
          </cell>
          <cell r="E2297">
            <v>2545</v>
          </cell>
          <cell r="F2297">
            <v>200</v>
          </cell>
          <cell r="G2297">
            <v>61</v>
          </cell>
          <cell r="H2297" t="str">
            <v>CON</v>
          </cell>
        </row>
        <row r="2298">
          <cell r="C2298" t="str">
            <v>KSHV</v>
          </cell>
          <cell r="D2298">
            <v>8351</v>
          </cell>
          <cell r="E2298">
            <v>2545</v>
          </cell>
          <cell r="F2298">
            <v>200</v>
          </cell>
          <cell r="G2298">
            <v>61</v>
          </cell>
          <cell r="H2298" t="str">
            <v>ASP</v>
          </cell>
        </row>
        <row r="2299">
          <cell r="C2299" t="str">
            <v>KSEQ</v>
          </cell>
          <cell r="D2299">
            <v>8350</v>
          </cell>
          <cell r="E2299">
            <v>2545</v>
          </cell>
          <cell r="F2299">
            <v>150</v>
          </cell>
          <cell r="G2299">
            <v>46</v>
          </cell>
          <cell r="H2299" t="str">
            <v>ASP</v>
          </cell>
        </row>
        <row r="2300">
          <cell r="C2300" t="str">
            <v>SBFZ</v>
          </cell>
          <cell r="D2300">
            <v>8350</v>
          </cell>
          <cell r="E2300">
            <v>2545</v>
          </cell>
          <cell r="F2300">
            <v>148</v>
          </cell>
          <cell r="G2300">
            <v>45</v>
          </cell>
          <cell r="H2300" t="str">
            <v>ASP</v>
          </cell>
        </row>
        <row r="2301">
          <cell r="C2301" t="str">
            <v>LBPS</v>
          </cell>
          <cell r="D2301">
            <v>8345</v>
          </cell>
          <cell r="E2301">
            <v>2544</v>
          </cell>
          <cell r="F2301">
            <v>170</v>
          </cell>
          <cell r="G2301">
            <v>52</v>
          </cell>
          <cell r="H2301" t="str">
            <v>CON</v>
          </cell>
        </row>
        <row r="2302">
          <cell r="C2302" t="str">
            <v>OIBS</v>
          </cell>
          <cell r="D2302">
            <v>8345</v>
          </cell>
          <cell r="E2302">
            <v>2544</v>
          </cell>
          <cell r="F2302">
            <v>175</v>
          </cell>
          <cell r="G2302">
            <v>53</v>
          </cell>
          <cell r="H2302" t="str">
            <v>ASP</v>
          </cell>
        </row>
        <row r="2303">
          <cell r="C2303" t="str">
            <v>KSAF</v>
          </cell>
          <cell r="D2303">
            <v>8342</v>
          </cell>
          <cell r="E2303">
            <v>2543</v>
          </cell>
          <cell r="F2303">
            <v>150</v>
          </cell>
          <cell r="G2303">
            <v>46</v>
          </cell>
          <cell r="H2303" t="str">
            <v>ASP</v>
          </cell>
        </row>
        <row r="2304">
          <cell r="C2304" t="str">
            <v>GAMB</v>
          </cell>
          <cell r="D2304">
            <v>8340</v>
          </cell>
          <cell r="E2304">
            <v>2542</v>
          </cell>
          <cell r="F2304">
            <v>94</v>
          </cell>
          <cell r="G2304">
            <v>29</v>
          </cell>
          <cell r="H2304" t="str">
            <v>ASP</v>
          </cell>
        </row>
        <row r="2305">
          <cell r="C2305" t="str">
            <v>LIRE</v>
          </cell>
          <cell r="D2305">
            <v>8335</v>
          </cell>
          <cell r="E2305">
            <v>2541</v>
          </cell>
          <cell r="F2305">
            <v>148</v>
          </cell>
          <cell r="G2305">
            <v>45</v>
          </cell>
          <cell r="H2305" t="str">
            <v>ASP</v>
          </cell>
        </row>
        <row r="2306">
          <cell r="C2306" t="str">
            <v>SBBH</v>
          </cell>
          <cell r="D2306">
            <v>8333</v>
          </cell>
          <cell r="E2306">
            <v>2540</v>
          </cell>
          <cell r="F2306">
            <v>148</v>
          </cell>
          <cell r="G2306">
            <v>45</v>
          </cell>
          <cell r="H2306" t="str">
            <v>ASP</v>
          </cell>
        </row>
        <row r="2307">
          <cell r="C2307" t="str">
            <v>VAPO</v>
          </cell>
          <cell r="D2307">
            <v>8329</v>
          </cell>
          <cell r="E2307">
            <v>2539</v>
          </cell>
          <cell r="F2307">
            <v>150</v>
          </cell>
          <cell r="G2307">
            <v>46</v>
          </cell>
          <cell r="H2307" t="str">
            <v>ASP</v>
          </cell>
        </row>
        <row r="2308">
          <cell r="C2308" t="str">
            <v>CYMJ</v>
          </cell>
          <cell r="D2308">
            <v>8326</v>
          </cell>
          <cell r="E2308">
            <v>2538</v>
          </cell>
          <cell r="F2308">
            <v>150</v>
          </cell>
          <cell r="G2308">
            <v>46</v>
          </cell>
          <cell r="H2308" t="str">
            <v>ASP</v>
          </cell>
        </row>
        <row r="2309">
          <cell r="C2309" t="str">
            <v>UACK</v>
          </cell>
          <cell r="D2309">
            <v>8325</v>
          </cell>
          <cell r="E2309">
            <v>2537</v>
          </cell>
          <cell r="F2309">
            <v>125</v>
          </cell>
          <cell r="G2309">
            <v>38</v>
          </cell>
          <cell r="H2309" t="str">
            <v>ASP</v>
          </cell>
        </row>
        <row r="2310">
          <cell r="C2310" t="str">
            <v>KBTV</v>
          </cell>
          <cell r="D2310">
            <v>8320</v>
          </cell>
          <cell r="E2310">
            <v>2536</v>
          </cell>
          <cell r="F2310">
            <v>150</v>
          </cell>
          <cell r="G2310">
            <v>46</v>
          </cell>
          <cell r="H2310" t="str">
            <v>ASP</v>
          </cell>
        </row>
        <row r="2311">
          <cell r="C2311" t="str">
            <v>KPUC</v>
          </cell>
          <cell r="D2311">
            <v>8319</v>
          </cell>
          <cell r="E2311">
            <v>2536</v>
          </cell>
          <cell r="F2311">
            <v>100</v>
          </cell>
          <cell r="G2311">
            <v>30</v>
          </cell>
          <cell r="H2311" t="str">
            <v>ASP</v>
          </cell>
        </row>
        <row r="2312">
          <cell r="C2312" t="str">
            <v>KDLF</v>
          </cell>
          <cell r="D2312">
            <v>8311</v>
          </cell>
          <cell r="E2312">
            <v>2533</v>
          </cell>
          <cell r="F2312">
            <v>150</v>
          </cell>
          <cell r="G2312">
            <v>46</v>
          </cell>
          <cell r="H2312" t="str">
            <v>PEM</v>
          </cell>
        </row>
        <row r="2313">
          <cell r="C2313" t="str">
            <v>KPUB</v>
          </cell>
          <cell r="D2313">
            <v>8308</v>
          </cell>
          <cell r="E2313">
            <v>2532</v>
          </cell>
          <cell r="F2313">
            <v>150</v>
          </cell>
          <cell r="G2313">
            <v>46</v>
          </cell>
          <cell r="H2313" t="str">
            <v>ASP</v>
          </cell>
        </row>
        <row r="2314">
          <cell r="C2314" t="str">
            <v>OS66</v>
          </cell>
          <cell r="D2314">
            <v>8305</v>
          </cell>
          <cell r="E2314">
            <v>2531</v>
          </cell>
          <cell r="F2314">
            <v>150</v>
          </cell>
          <cell r="G2314">
            <v>46</v>
          </cell>
          <cell r="H2314" t="str">
            <v>ASP</v>
          </cell>
        </row>
        <row r="2315">
          <cell r="C2315" t="str">
            <v>KMAF</v>
          </cell>
          <cell r="D2315">
            <v>8302</v>
          </cell>
          <cell r="E2315">
            <v>2530</v>
          </cell>
          <cell r="F2315">
            <v>150</v>
          </cell>
          <cell r="G2315">
            <v>46</v>
          </cell>
          <cell r="H2315" t="str">
            <v>ASP</v>
          </cell>
        </row>
        <row r="2316">
          <cell r="C2316" t="str">
            <v>OBBI</v>
          </cell>
          <cell r="D2316">
            <v>8302</v>
          </cell>
          <cell r="E2316">
            <v>2530</v>
          </cell>
          <cell r="F2316">
            <v>148</v>
          </cell>
          <cell r="G2316">
            <v>45</v>
          </cell>
          <cell r="H2316" t="str">
            <v>ASP</v>
          </cell>
        </row>
        <row r="2317">
          <cell r="C2317" t="str">
            <v>KHRL</v>
          </cell>
          <cell r="D2317">
            <v>8301</v>
          </cell>
          <cell r="E2317">
            <v>2530</v>
          </cell>
          <cell r="F2317">
            <v>150</v>
          </cell>
          <cell r="G2317">
            <v>46</v>
          </cell>
          <cell r="H2317" t="str">
            <v>ASP</v>
          </cell>
        </row>
        <row r="2318">
          <cell r="C2318" t="str">
            <v>CYXE</v>
          </cell>
          <cell r="D2318">
            <v>8300</v>
          </cell>
          <cell r="E2318">
            <v>2530</v>
          </cell>
          <cell r="F2318">
            <v>200</v>
          </cell>
          <cell r="G2318">
            <v>61</v>
          </cell>
          <cell r="H2318" t="str">
            <v>ASP</v>
          </cell>
        </row>
        <row r="2319">
          <cell r="C2319" t="str">
            <v>FQLC</v>
          </cell>
          <cell r="D2319">
            <v>8300</v>
          </cell>
          <cell r="E2319">
            <v>2530</v>
          </cell>
          <cell r="F2319">
            <v>148</v>
          </cell>
          <cell r="G2319">
            <v>45</v>
          </cell>
          <cell r="H2319" t="str">
            <v>ASP</v>
          </cell>
        </row>
        <row r="2320">
          <cell r="C2320" t="str">
            <v>KAEJ</v>
          </cell>
          <cell r="D2320">
            <v>8300</v>
          </cell>
          <cell r="E2320">
            <v>2530</v>
          </cell>
          <cell r="F2320">
            <v>75</v>
          </cell>
          <cell r="G2320">
            <v>23</v>
          </cell>
          <cell r="H2320" t="str">
            <v>ASP</v>
          </cell>
        </row>
        <row r="2321">
          <cell r="C2321" t="str">
            <v>KSHR</v>
          </cell>
          <cell r="D2321">
            <v>8300</v>
          </cell>
          <cell r="E2321">
            <v>2530</v>
          </cell>
          <cell r="F2321">
            <v>100</v>
          </cell>
          <cell r="G2321">
            <v>30</v>
          </cell>
          <cell r="H2321" t="str">
            <v>ASP</v>
          </cell>
        </row>
        <row r="2322">
          <cell r="C2322" t="str">
            <v>KTPA</v>
          </cell>
          <cell r="D2322">
            <v>8300</v>
          </cell>
          <cell r="E2322">
            <v>2530</v>
          </cell>
          <cell r="F2322">
            <v>150</v>
          </cell>
          <cell r="G2322">
            <v>46</v>
          </cell>
          <cell r="H2322" t="str">
            <v>PEM</v>
          </cell>
        </row>
        <row r="2323">
          <cell r="C2323" t="str">
            <v>YSSY</v>
          </cell>
          <cell r="D2323">
            <v>8300</v>
          </cell>
          <cell r="E2323">
            <v>2530</v>
          </cell>
          <cell r="F2323">
            <v>148</v>
          </cell>
          <cell r="G2323">
            <v>45</v>
          </cell>
          <cell r="H2323" t="str">
            <v>ASP</v>
          </cell>
        </row>
        <row r="2324">
          <cell r="C2324" t="str">
            <v>LEBL</v>
          </cell>
          <cell r="D2324">
            <v>8294</v>
          </cell>
          <cell r="E2324">
            <v>2528</v>
          </cell>
          <cell r="F2324">
            <v>147</v>
          </cell>
          <cell r="G2324">
            <v>45</v>
          </cell>
          <cell r="H2324" t="str">
            <v>ASP</v>
          </cell>
        </row>
        <row r="2325">
          <cell r="C2325" t="str">
            <v>SBZM</v>
          </cell>
          <cell r="D2325">
            <v>8284</v>
          </cell>
          <cell r="E2325">
            <v>2525</v>
          </cell>
          <cell r="F2325">
            <v>148</v>
          </cell>
          <cell r="G2325">
            <v>45</v>
          </cell>
          <cell r="H2325" t="str">
            <v>ASP</v>
          </cell>
        </row>
        <row r="2326">
          <cell r="C2326" t="str">
            <v>SDZY</v>
          </cell>
          <cell r="D2326">
            <v>8284</v>
          </cell>
          <cell r="E2326">
            <v>2525</v>
          </cell>
          <cell r="F2326">
            <v>148</v>
          </cell>
          <cell r="G2326">
            <v>45</v>
          </cell>
          <cell r="H2326" t="str">
            <v>ASP</v>
          </cell>
        </row>
        <row r="2327">
          <cell r="C2327" t="str">
            <v>ESNY</v>
          </cell>
          <cell r="D2327">
            <v>8281</v>
          </cell>
          <cell r="E2327">
            <v>2524</v>
          </cell>
          <cell r="F2327">
            <v>131</v>
          </cell>
          <cell r="G2327">
            <v>40</v>
          </cell>
          <cell r="H2327" t="str">
            <v>ASP</v>
          </cell>
        </row>
        <row r="2328">
          <cell r="C2328" t="str">
            <v>KBFF</v>
          </cell>
          <cell r="D2328">
            <v>8279</v>
          </cell>
          <cell r="E2328">
            <v>2523</v>
          </cell>
          <cell r="F2328">
            <v>150</v>
          </cell>
          <cell r="G2328">
            <v>46</v>
          </cell>
          <cell r="H2328" t="str">
            <v>ASP</v>
          </cell>
        </row>
        <row r="2329">
          <cell r="C2329" t="str">
            <v>LBMG</v>
          </cell>
          <cell r="D2329">
            <v>8275</v>
          </cell>
          <cell r="E2329">
            <v>2522</v>
          </cell>
          <cell r="F2329">
            <v>190</v>
          </cell>
          <cell r="G2329">
            <v>58</v>
          </cell>
          <cell r="H2329" t="str">
            <v>CON</v>
          </cell>
        </row>
        <row r="2330">
          <cell r="C2330" t="str">
            <v>KLIT</v>
          </cell>
          <cell r="D2330">
            <v>8273</v>
          </cell>
          <cell r="E2330">
            <v>2522</v>
          </cell>
          <cell r="F2330">
            <v>150</v>
          </cell>
          <cell r="G2330">
            <v>46</v>
          </cell>
          <cell r="H2330" t="str">
            <v>CON</v>
          </cell>
        </row>
        <row r="2331">
          <cell r="C2331" t="str">
            <v>MYNN</v>
          </cell>
          <cell r="D2331">
            <v>8273</v>
          </cell>
          <cell r="E2331">
            <v>2522</v>
          </cell>
          <cell r="F2331">
            <v>150</v>
          </cell>
          <cell r="G2331">
            <v>46</v>
          </cell>
          <cell r="H2331" t="str">
            <v>ASP</v>
          </cell>
        </row>
        <row r="2332">
          <cell r="C2332" t="str">
            <v>SVPA</v>
          </cell>
          <cell r="D2332">
            <v>8272</v>
          </cell>
          <cell r="E2332">
            <v>2521</v>
          </cell>
          <cell r="F2332">
            <v>140</v>
          </cell>
          <cell r="G2332">
            <v>43</v>
          </cell>
          <cell r="H2332" t="str">
            <v>ASP</v>
          </cell>
        </row>
        <row r="2333">
          <cell r="C2333" t="str">
            <v>CYOD</v>
          </cell>
          <cell r="D2333">
            <v>8270</v>
          </cell>
          <cell r="E2333">
            <v>2521</v>
          </cell>
          <cell r="F2333">
            <v>200</v>
          </cell>
          <cell r="G2333">
            <v>61</v>
          </cell>
          <cell r="H2333" t="str">
            <v>ASP</v>
          </cell>
        </row>
        <row r="2334">
          <cell r="C2334" t="str">
            <v>TJ-UT45</v>
          </cell>
          <cell r="D2334">
            <v>8270</v>
          </cell>
          <cell r="E2334">
            <v>2521</v>
          </cell>
          <cell r="F2334">
            <v>162</v>
          </cell>
          <cell r="G2334">
            <v>49</v>
          </cell>
          <cell r="H2334" t="str">
            <v>CON</v>
          </cell>
        </row>
        <row r="2335">
          <cell r="C2335" t="str">
            <v>KCOS</v>
          </cell>
          <cell r="D2335">
            <v>8269</v>
          </cell>
          <cell r="E2335">
            <v>2520</v>
          </cell>
          <cell r="F2335">
            <v>150</v>
          </cell>
          <cell r="G2335">
            <v>46</v>
          </cell>
          <cell r="H2335" t="str">
            <v>ASP</v>
          </cell>
        </row>
        <row r="2336">
          <cell r="C2336" t="str">
            <v>CO-0054</v>
          </cell>
          <cell r="D2336">
            <v>8268</v>
          </cell>
          <cell r="E2336">
            <v>2520</v>
          </cell>
          <cell r="F2336">
            <v>66</v>
          </cell>
          <cell r="G2336">
            <v>20</v>
          </cell>
          <cell r="H2336" t="str">
            <v>ASP</v>
          </cell>
        </row>
        <row r="2337">
          <cell r="C2337" t="str">
            <v>EDAV</v>
          </cell>
          <cell r="D2337">
            <v>8268</v>
          </cell>
          <cell r="E2337">
            <v>2520</v>
          </cell>
          <cell r="F2337">
            <v>164</v>
          </cell>
          <cell r="G2337">
            <v>50</v>
          </cell>
          <cell r="H2337" t="str">
            <v>CON</v>
          </cell>
        </row>
        <row r="2338">
          <cell r="C2338" t="str">
            <v>EPSW</v>
          </cell>
          <cell r="D2338">
            <v>8268</v>
          </cell>
          <cell r="E2338">
            <v>2520</v>
          </cell>
          <cell r="F2338">
            <v>148</v>
          </cell>
          <cell r="G2338">
            <v>45</v>
          </cell>
          <cell r="H2338" t="str">
            <v>asphalt</v>
          </cell>
        </row>
        <row r="2339">
          <cell r="C2339" t="str">
            <v>ESNS</v>
          </cell>
          <cell r="D2339">
            <v>8268</v>
          </cell>
          <cell r="E2339">
            <v>2520</v>
          </cell>
          <cell r="F2339">
            <v>148</v>
          </cell>
          <cell r="G2339">
            <v>45</v>
          </cell>
          <cell r="H2339" t="str">
            <v>ASP</v>
          </cell>
        </row>
        <row r="2340">
          <cell r="C2340" t="str">
            <v>KCOD</v>
          </cell>
          <cell r="D2340">
            <v>8268</v>
          </cell>
          <cell r="E2340">
            <v>2520</v>
          </cell>
          <cell r="F2340">
            <v>100</v>
          </cell>
          <cell r="G2340">
            <v>30</v>
          </cell>
          <cell r="H2340" t="str">
            <v>ASP</v>
          </cell>
        </row>
        <row r="2341">
          <cell r="C2341" t="str">
            <v>KPUB</v>
          </cell>
          <cell r="D2341">
            <v>8268</v>
          </cell>
          <cell r="E2341">
            <v>2520</v>
          </cell>
          <cell r="F2341">
            <v>150</v>
          </cell>
          <cell r="G2341">
            <v>46</v>
          </cell>
          <cell r="H2341" t="str">
            <v>ASP</v>
          </cell>
        </row>
        <row r="2342">
          <cell r="C2342" t="str">
            <v>LFKB</v>
          </cell>
          <cell r="D2342">
            <v>8266</v>
          </cell>
          <cell r="E2342">
            <v>2519</v>
          </cell>
          <cell r="F2342">
            <v>148</v>
          </cell>
          <cell r="G2342">
            <v>45</v>
          </cell>
          <cell r="H2342" t="str">
            <v>ASP</v>
          </cell>
        </row>
        <row r="2343">
          <cell r="C2343" t="str">
            <v>SPHI</v>
          </cell>
          <cell r="D2343">
            <v>8266</v>
          </cell>
          <cell r="E2343">
            <v>2519</v>
          </cell>
          <cell r="F2343">
            <v>148</v>
          </cell>
          <cell r="G2343">
            <v>45</v>
          </cell>
          <cell r="H2343" t="str">
            <v>ASP</v>
          </cell>
        </row>
        <row r="2344">
          <cell r="C2344" t="str">
            <v>TM-UT58</v>
          </cell>
          <cell r="D2344">
            <v>8266</v>
          </cell>
          <cell r="E2344">
            <v>2519</v>
          </cell>
          <cell r="F2344">
            <v>148</v>
          </cell>
          <cell r="G2344">
            <v>45</v>
          </cell>
          <cell r="H2344" t="str">
            <v>CON</v>
          </cell>
        </row>
        <row r="2345">
          <cell r="C2345" t="str">
            <v>LFQI</v>
          </cell>
          <cell r="D2345">
            <v>8264</v>
          </cell>
          <cell r="E2345">
            <v>2519</v>
          </cell>
          <cell r="F2345">
            <v>164</v>
          </cell>
          <cell r="G2345">
            <v>50</v>
          </cell>
          <cell r="H2345" t="str">
            <v>ASP</v>
          </cell>
        </row>
        <row r="2346">
          <cell r="C2346" t="str">
            <v>LTBY</v>
          </cell>
          <cell r="D2346">
            <v>8261</v>
          </cell>
          <cell r="E2346">
            <v>2518</v>
          </cell>
          <cell r="F2346">
            <v>98</v>
          </cell>
          <cell r="G2346">
            <v>30</v>
          </cell>
          <cell r="H2346" t="str">
            <v>ASP</v>
          </cell>
        </row>
        <row r="2347">
          <cell r="C2347" t="str">
            <v>EGUY</v>
          </cell>
          <cell r="D2347">
            <v>8255</v>
          </cell>
          <cell r="E2347">
            <v>2516</v>
          </cell>
          <cell r="F2347">
            <v>200</v>
          </cell>
          <cell r="G2347">
            <v>61</v>
          </cell>
          <cell r="H2347" t="str">
            <v>ASP</v>
          </cell>
        </row>
        <row r="2348">
          <cell r="C2348" t="str">
            <v>ESOK</v>
          </cell>
          <cell r="D2348">
            <v>8255</v>
          </cell>
          <cell r="E2348">
            <v>2516</v>
          </cell>
          <cell r="F2348">
            <v>148</v>
          </cell>
          <cell r="G2348">
            <v>45</v>
          </cell>
          <cell r="H2348" t="str">
            <v>ASP</v>
          </cell>
        </row>
        <row r="2349">
          <cell r="C2349" t="str">
            <v>VOSX</v>
          </cell>
          <cell r="D2349">
            <v>8255</v>
          </cell>
          <cell r="E2349">
            <v>2516</v>
          </cell>
          <cell r="F2349">
            <v>148</v>
          </cell>
          <cell r="G2349">
            <v>45</v>
          </cell>
          <cell r="H2349" t="str">
            <v>ASP</v>
          </cell>
        </row>
        <row r="2350">
          <cell r="C2350" t="str">
            <v>EYVI</v>
          </cell>
          <cell r="D2350">
            <v>8251</v>
          </cell>
          <cell r="E2350">
            <v>2515</v>
          </cell>
          <cell r="F2350">
            <v>164</v>
          </cell>
          <cell r="G2350">
            <v>50</v>
          </cell>
          <cell r="H2350" t="str">
            <v>ASP</v>
          </cell>
        </row>
        <row r="2351">
          <cell r="C2351" t="str">
            <v>SBJP</v>
          </cell>
          <cell r="D2351">
            <v>8251</v>
          </cell>
          <cell r="E2351">
            <v>2515</v>
          </cell>
          <cell r="F2351">
            <v>148</v>
          </cell>
          <cell r="G2351">
            <v>45</v>
          </cell>
          <cell r="H2351" t="str">
            <v>ASP</v>
          </cell>
        </row>
        <row r="2352">
          <cell r="C2352" t="str">
            <v>YBHI</v>
          </cell>
          <cell r="D2352">
            <v>8251</v>
          </cell>
          <cell r="E2352">
            <v>2515</v>
          </cell>
          <cell r="F2352">
            <v>98</v>
          </cell>
          <cell r="G2352">
            <v>30</v>
          </cell>
          <cell r="H2352" t="str">
            <v>ASP</v>
          </cell>
        </row>
        <row r="2353">
          <cell r="C2353" t="str">
            <v>FLND</v>
          </cell>
          <cell r="D2353">
            <v>8250</v>
          </cell>
          <cell r="E2353">
            <v>2515</v>
          </cell>
          <cell r="F2353">
            <v>150</v>
          </cell>
          <cell r="G2353">
            <v>46</v>
          </cell>
          <cell r="H2353" t="str">
            <v>CON</v>
          </cell>
        </row>
        <row r="2354">
          <cell r="C2354" t="str">
            <v>VODG</v>
          </cell>
          <cell r="D2354">
            <v>8250</v>
          </cell>
          <cell r="E2354">
            <v>2515</v>
          </cell>
          <cell r="F2354">
            <v>150</v>
          </cell>
          <cell r="G2354">
            <v>46</v>
          </cell>
          <cell r="H2354" t="str">
            <v>CON</v>
          </cell>
        </row>
        <row r="2355">
          <cell r="C2355" t="str">
            <v>KSDL</v>
          </cell>
          <cell r="D2355">
            <v>8249</v>
          </cell>
          <cell r="E2355">
            <v>2514</v>
          </cell>
          <cell r="F2355">
            <v>100</v>
          </cell>
          <cell r="G2355">
            <v>30</v>
          </cell>
          <cell r="H2355" t="str">
            <v>ASP</v>
          </cell>
        </row>
        <row r="2356">
          <cell r="C2356" t="str">
            <v>HAGM</v>
          </cell>
          <cell r="D2356">
            <v>8248</v>
          </cell>
          <cell r="E2356">
            <v>2514</v>
          </cell>
          <cell r="F2356">
            <v>148</v>
          </cell>
          <cell r="G2356">
            <v>45</v>
          </cell>
          <cell r="H2356" t="str">
            <v>CON</v>
          </cell>
        </row>
        <row r="2357">
          <cell r="C2357" t="str">
            <v>EPMM</v>
          </cell>
          <cell r="D2357">
            <v>8245</v>
          </cell>
          <cell r="E2357">
            <v>2513</v>
          </cell>
          <cell r="F2357">
            <v>140</v>
          </cell>
          <cell r="G2357">
            <v>43</v>
          </cell>
          <cell r="H2357" t="str">
            <v>CON</v>
          </cell>
        </row>
        <row r="2358">
          <cell r="C2358" t="str">
            <v>UWUU</v>
          </cell>
          <cell r="D2358">
            <v>8245</v>
          </cell>
          <cell r="E2358">
            <v>2513</v>
          </cell>
          <cell r="F2358">
            <v>164</v>
          </cell>
          <cell r="G2358">
            <v>50</v>
          </cell>
          <cell r="H2358" t="str">
            <v>CON</v>
          </cell>
        </row>
        <row r="2359">
          <cell r="C2359" t="str">
            <v>VAJM</v>
          </cell>
          <cell r="D2359">
            <v>8242</v>
          </cell>
          <cell r="E2359">
            <v>2512</v>
          </cell>
          <cell r="F2359">
            <v>148</v>
          </cell>
          <cell r="G2359">
            <v>45</v>
          </cell>
          <cell r="H2359" t="str">
            <v>CON</v>
          </cell>
        </row>
        <row r="2360">
          <cell r="C2360" t="str">
            <v>HE36</v>
          </cell>
          <cell r="D2360">
            <v>8241</v>
          </cell>
          <cell r="E2360">
            <v>2512</v>
          </cell>
          <cell r="F2360">
            <v>148</v>
          </cell>
          <cell r="G2360">
            <v>45</v>
          </cell>
          <cell r="H2360" t="str">
            <v>ASP</v>
          </cell>
        </row>
        <row r="2361">
          <cell r="C2361" t="str">
            <v>UWKS</v>
          </cell>
          <cell r="D2361">
            <v>8241</v>
          </cell>
          <cell r="E2361">
            <v>2512</v>
          </cell>
          <cell r="F2361">
            <v>161</v>
          </cell>
          <cell r="G2361">
            <v>49</v>
          </cell>
          <cell r="H2361" t="str">
            <v>ASP</v>
          </cell>
        </row>
        <row r="2362">
          <cell r="C2362" t="str">
            <v>FMMA</v>
          </cell>
          <cell r="D2362">
            <v>8237</v>
          </cell>
          <cell r="E2362">
            <v>2511</v>
          </cell>
          <cell r="F2362">
            <v>148</v>
          </cell>
          <cell r="G2362">
            <v>45</v>
          </cell>
          <cell r="H2362" t="str">
            <v>ASP</v>
          </cell>
        </row>
        <row r="2363">
          <cell r="C2363" t="str">
            <v>KLRD</v>
          </cell>
          <cell r="D2363">
            <v>8236</v>
          </cell>
          <cell r="E2363">
            <v>2510</v>
          </cell>
          <cell r="F2363">
            <v>150</v>
          </cell>
          <cell r="G2363">
            <v>46</v>
          </cell>
          <cell r="H2363" t="str">
            <v>CON</v>
          </cell>
        </row>
        <row r="2364">
          <cell r="C2364" t="str">
            <v>VAJM</v>
          </cell>
          <cell r="D2364">
            <v>8236</v>
          </cell>
          <cell r="E2364">
            <v>2510</v>
          </cell>
          <cell r="F2364">
            <v>148</v>
          </cell>
          <cell r="G2364">
            <v>45</v>
          </cell>
          <cell r="H2364" t="str">
            <v>ASP</v>
          </cell>
        </row>
        <row r="2365">
          <cell r="C2365" t="str">
            <v>LUBM</v>
          </cell>
          <cell r="D2365">
            <v>8235</v>
          </cell>
          <cell r="E2365">
            <v>2510</v>
          </cell>
          <cell r="F2365">
            <v>129</v>
          </cell>
          <cell r="G2365">
            <v>39</v>
          </cell>
          <cell r="H2365" t="str">
            <v>CON</v>
          </cell>
        </row>
        <row r="2366">
          <cell r="C2366" t="str">
            <v>UHPP</v>
          </cell>
          <cell r="D2366">
            <v>8235</v>
          </cell>
          <cell r="E2366">
            <v>2510</v>
          </cell>
          <cell r="F2366">
            <v>197</v>
          </cell>
          <cell r="G2366">
            <v>60</v>
          </cell>
          <cell r="H2366" t="str">
            <v>CON</v>
          </cell>
        </row>
        <row r="2367">
          <cell r="C2367" t="str">
            <v>UASK</v>
          </cell>
          <cell r="D2367">
            <v>8234</v>
          </cell>
          <cell r="E2367">
            <v>2510</v>
          </cell>
          <cell r="F2367">
            <v>138</v>
          </cell>
          <cell r="G2367">
            <v>42</v>
          </cell>
          <cell r="H2367" t="str">
            <v>ASP</v>
          </cell>
        </row>
        <row r="2368">
          <cell r="C2368" t="str">
            <v>WPEC</v>
          </cell>
          <cell r="D2368">
            <v>8233</v>
          </cell>
          <cell r="E2368">
            <v>2509</v>
          </cell>
          <cell r="F2368">
            <v>182</v>
          </cell>
          <cell r="G2368">
            <v>55</v>
          </cell>
          <cell r="H2368" t="str">
            <v>ASP</v>
          </cell>
        </row>
        <row r="2369">
          <cell r="C2369" t="str">
            <v>UWGG</v>
          </cell>
          <cell r="D2369">
            <v>8232</v>
          </cell>
          <cell r="E2369">
            <v>2509</v>
          </cell>
          <cell r="F2369">
            <v>148</v>
          </cell>
          <cell r="G2369">
            <v>45</v>
          </cell>
          <cell r="H2369" t="str">
            <v>ASP</v>
          </cell>
        </row>
        <row r="2370">
          <cell r="C2370" t="str">
            <v>EDDC</v>
          </cell>
          <cell r="D2370">
            <v>8228</v>
          </cell>
          <cell r="E2370">
            <v>2508</v>
          </cell>
          <cell r="F2370">
            <v>167</v>
          </cell>
          <cell r="G2370">
            <v>51</v>
          </cell>
          <cell r="H2370" t="str">
            <v>CON</v>
          </cell>
        </row>
        <row r="2371">
          <cell r="C2371" t="str">
            <v>UKLI</v>
          </cell>
          <cell r="D2371">
            <v>8226</v>
          </cell>
          <cell r="E2371">
            <v>2507</v>
          </cell>
          <cell r="F2371">
            <v>144</v>
          </cell>
          <cell r="G2371">
            <v>44</v>
          </cell>
          <cell r="H2371" t="str">
            <v>CON</v>
          </cell>
        </row>
        <row r="2372">
          <cell r="C2372" t="str">
            <v>ETSB</v>
          </cell>
          <cell r="D2372">
            <v>8225</v>
          </cell>
          <cell r="E2372">
            <v>2507</v>
          </cell>
          <cell r="F2372">
            <v>148</v>
          </cell>
          <cell r="G2372">
            <v>45</v>
          </cell>
          <cell r="H2372" t="str">
            <v>ASP</v>
          </cell>
        </row>
        <row r="2373">
          <cell r="C2373" t="str">
            <v>FQTT</v>
          </cell>
          <cell r="D2373">
            <v>8225</v>
          </cell>
          <cell r="E2373">
            <v>2507</v>
          </cell>
          <cell r="F2373">
            <v>148</v>
          </cell>
          <cell r="G2373">
            <v>45</v>
          </cell>
          <cell r="H2373" t="str">
            <v>ASP</v>
          </cell>
        </row>
        <row r="2374">
          <cell r="C2374" t="str">
            <v>USRK</v>
          </cell>
          <cell r="D2374">
            <v>8225</v>
          </cell>
          <cell r="E2374">
            <v>2507</v>
          </cell>
          <cell r="F2374">
            <v>138</v>
          </cell>
          <cell r="G2374">
            <v>42</v>
          </cell>
          <cell r="H2374" t="str">
            <v>CON</v>
          </cell>
        </row>
        <row r="2375">
          <cell r="C2375" t="str">
            <v>X-MMTG</v>
          </cell>
          <cell r="D2375">
            <v>8220</v>
          </cell>
          <cell r="E2375">
            <v>2505</v>
          </cell>
          <cell r="F2375">
            <v>148</v>
          </cell>
          <cell r="G2375">
            <v>45</v>
          </cell>
          <cell r="H2375" t="str">
            <v>ASP</v>
          </cell>
        </row>
        <row r="2376">
          <cell r="C2376" t="str">
            <v>RU-0211</v>
          </cell>
          <cell r="D2376">
            <v>8219</v>
          </cell>
          <cell r="E2376">
            <v>2505</v>
          </cell>
          <cell r="F2376">
            <v>144</v>
          </cell>
          <cell r="G2376">
            <v>44</v>
          </cell>
          <cell r="H2376" t="str">
            <v>concrete</v>
          </cell>
        </row>
        <row r="2377">
          <cell r="C2377" t="str">
            <v>HASO</v>
          </cell>
          <cell r="D2377">
            <v>8218</v>
          </cell>
          <cell r="E2377">
            <v>2505</v>
          </cell>
          <cell r="F2377">
            <v>148</v>
          </cell>
          <cell r="G2377">
            <v>45</v>
          </cell>
          <cell r="H2377" t="str">
            <v>ASP</v>
          </cell>
        </row>
        <row r="2378">
          <cell r="C2378" t="str">
            <v>LKPC</v>
          </cell>
          <cell r="D2378">
            <v>8218</v>
          </cell>
          <cell r="E2378">
            <v>2505</v>
          </cell>
          <cell r="F2378">
            <v>95</v>
          </cell>
          <cell r="G2378">
            <v>29</v>
          </cell>
          <cell r="H2378" t="str">
            <v>ASP</v>
          </cell>
        </row>
        <row r="2379">
          <cell r="C2379" t="str">
            <v>OAHR</v>
          </cell>
          <cell r="D2379">
            <v>8218</v>
          </cell>
          <cell r="E2379">
            <v>2505</v>
          </cell>
          <cell r="F2379">
            <v>150</v>
          </cell>
          <cell r="G2379">
            <v>46</v>
          </cell>
          <cell r="H2379" t="str">
            <v>ASP</v>
          </cell>
        </row>
        <row r="2380">
          <cell r="C2380" t="str">
            <v>UB12</v>
          </cell>
          <cell r="D2380">
            <v>8218</v>
          </cell>
          <cell r="E2380">
            <v>2505</v>
          </cell>
          <cell r="F2380">
            <v>132</v>
          </cell>
          <cell r="G2380">
            <v>40</v>
          </cell>
          <cell r="H2380" t="str">
            <v>CON</v>
          </cell>
        </row>
        <row r="2381">
          <cell r="C2381" t="str">
            <v>RKSG</v>
          </cell>
          <cell r="D2381">
            <v>8217</v>
          </cell>
          <cell r="E2381">
            <v>2505</v>
          </cell>
          <cell r="F2381">
            <v>150</v>
          </cell>
          <cell r="G2381">
            <v>46</v>
          </cell>
          <cell r="H2381" t="str">
            <v>ASP</v>
          </cell>
        </row>
        <row r="2382">
          <cell r="C2382" t="str">
            <v>UBBG</v>
          </cell>
          <cell r="D2382">
            <v>8217</v>
          </cell>
          <cell r="E2382">
            <v>2505</v>
          </cell>
          <cell r="F2382">
            <v>144</v>
          </cell>
          <cell r="G2382">
            <v>44</v>
          </cell>
          <cell r="H2382" t="str">
            <v>CON</v>
          </cell>
        </row>
        <row r="2383">
          <cell r="C2383" t="str">
            <v>DAAN</v>
          </cell>
          <cell r="D2383">
            <v>8216</v>
          </cell>
          <cell r="E2383">
            <v>2504</v>
          </cell>
          <cell r="F2383">
            <v>98</v>
          </cell>
          <cell r="G2383">
            <v>30</v>
          </cell>
          <cell r="H2383" t="str">
            <v>PEM</v>
          </cell>
        </row>
        <row r="2384">
          <cell r="C2384" t="str">
            <v>EPMI</v>
          </cell>
          <cell r="D2384">
            <v>8216</v>
          </cell>
          <cell r="E2384">
            <v>2504</v>
          </cell>
          <cell r="F2384">
            <v>160</v>
          </cell>
          <cell r="G2384">
            <v>49</v>
          </cell>
          <cell r="H2384" t="str">
            <v>CON</v>
          </cell>
        </row>
        <row r="2385">
          <cell r="C2385" t="str">
            <v>EPPO</v>
          </cell>
          <cell r="D2385">
            <v>8215</v>
          </cell>
          <cell r="E2385">
            <v>2504</v>
          </cell>
          <cell r="F2385">
            <v>164</v>
          </cell>
          <cell r="G2385">
            <v>50</v>
          </cell>
          <cell r="H2385" t="str">
            <v>ASP</v>
          </cell>
        </row>
        <row r="2386">
          <cell r="C2386" t="str">
            <v>OJHR</v>
          </cell>
          <cell r="D2386">
            <v>8215</v>
          </cell>
          <cell r="E2386">
            <v>2504</v>
          </cell>
          <cell r="F2386">
            <v>98</v>
          </cell>
          <cell r="G2386">
            <v>30</v>
          </cell>
          <cell r="H2386" t="str">
            <v>ASP</v>
          </cell>
        </row>
        <row r="2387">
          <cell r="C2387" t="str">
            <v>EPCE</v>
          </cell>
          <cell r="D2387">
            <v>8214</v>
          </cell>
          <cell r="E2387">
            <v>2504</v>
          </cell>
          <cell r="F2387">
            <v>170</v>
          </cell>
          <cell r="G2387">
            <v>52</v>
          </cell>
          <cell r="H2387" t="str">
            <v>ASP</v>
          </cell>
        </row>
        <row r="2388">
          <cell r="C2388" t="str">
            <v>LQBK</v>
          </cell>
          <cell r="D2388">
            <v>8213</v>
          </cell>
          <cell r="E2388">
            <v>2503</v>
          </cell>
          <cell r="F2388">
            <v>148</v>
          </cell>
          <cell r="G2388">
            <v>45</v>
          </cell>
          <cell r="H2388" t="str">
            <v>ASP</v>
          </cell>
        </row>
        <row r="2389">
          <cell r="C2389" t="str">
            <v>EFKE</v>
          </cell>
          <cell r="D2389">
            <v>8212</v>
          </cell>
          <cell r="E2389">
            <v>2503</v>
          </cell>
          <cell r="F2389">
            <v>157</v>
          </cell>
          <cell r="G2389">
            <v>48</v>
          </cell>
          <cell r="H2389" t="str">
            <v>ASP</v>
          </cell>
        </row>
        <row r="2390">
          <cell r="C2390" t="str">
            <v>EPWR</v>
          </cell>
          <cell r="D2390">
            <v>8212</v>
          </cell>
          <cell r="E2390">
            <v>2503</v>
          </cell>
          <cell r="F2390">
            <v>147</v>
          </cell>
          <cell r="G2390">
            <v>45</v>
          </cell>
          <cell r="H2390" t="str">
            <v>CON</v>
          </cell>
        </row>
        <row r="2391">
          <cell r="C2391" t="str">
            <v>LTCP</v>
          </cell>
          <cell r="D2391">
            <v>8212</v>
          </cell>
          <cell r="E2391">
            <v>2503</v>
          </cell>
          <cell r="F2391">
            <v>98</v>
          </cell>
          <cell r="G2391">
            <v>30</v>
          </cell>
          <cell r="H2391" t="str">
            <v>CON</v>
          </cell>
        </row>
        <row r="2392">
          <cell r="C2392" t="str">
            <v>UWOO</v>
          </cell>
          <cell r="D2392">
            <v>8212</v>
          </cell>
          <cell r="E2392">
            <v>2503</v>
          </cell>
          <cell r="F2392">
            <v>138</v>
          </cell>
          <cell r="G2392">
            <v>42</v>
          </cell>
          <cell r="H2392" t="str">
            <v>CON</v>
          </cell>
        </row>
        <row r="2393">
          <cell r="C2393" t="str">
            <v>FM43</v>
          </cell>
          <cell r="D2393">
            <v>8211</v>
          </cell>
          <cell r="E2393">
            <v>2503</v>
          </cell>
          <cell r="F2393">
            <v>148</v>
          </cell>
          <cell r="G2393">
            <v>45</v>
          </cell>
          <cell r="H2393" t="str">
            <v>PEM</v>
          </cell>
        </row>
        <row r="2394">
          <cell r="C2394" t="str">
            <v>LBRS</v>
          </cell>
          <cell r="D2394">
            <v>8210</v>
          </cell>
          <cell r="E2394">
            <v>2502</v>
          </cell>
          <cell r="F2394">
            <v>165</v>
          </cell>
          <cell r="G2394">
            <v>50</v>
          </cell>
          <cell r="H2394" t="str">
            <v>CON</v>
          </cell>
        </row>
        <row r="2395">
          <cell r="C2395" t="str">
            <v>UKDE</v>
          </cell>
          <cell r="D2395">
            <v>8210</v>
          </cell>
          <cell r="E2395">
            <v>2502</v>
          </cell>
          <cell r="F2395">
            <v>138</v>
          </cell>
          <cell r="G2395">
            <v>42</v>
          </cell>
          <cell r="H2395" t="str">
            <v>CON</v>
          </cell>
        </row>
        <row r="2396">
          <cell r="C2396" t="str">
            <v>ESNQ</v>
          </cell>
          <cell r="D2396">
            <v>8209</v>
          </cell>
          <cell r="E2396">
            <v>2502</v>
          </cell>
          <cell r="F2396">
            <v>148</v>
          </cell>
          <cell r="G2396">
            <v>45</v>
          </cell>
          <cell r="H2396" t="str">
            <v>ASP</v>
          </cell>
        </row>
        <row r="2397">
          <cell r="C2397" t="str">
            <v>OS68</v>
          </cell>
          <cell r="D2397">
            <v>8209</v>
          </cell>
          <cell r="E2397">
            <v>2502</v>
          </cell>
          <cell r="F2397">
            <v>148</v>
          </cell>
          <cell r="G2397">
            <v>45</v>
          </cell>
          <cell r="H2397" t="str">
            <v>ASP</v>
          </cell>
        </row>
        <row r="2398">
          <cell r="C2398" t="str">
            <v>UWKE</v>
          </cell>
          <cell r="D2398">
            <v>8209</v>
          </cell>
          <cell r="E2398">
            <v>2502</v>
          </cell>
          <cell r="F2398">
            <v>138</v>
          </cell>
          <cell r="G2398">
            <v>42</v>
          </cell>
          <cell r="H2398" t="str">
            <v>ASP</v>
          </cell>
        </row>
        <row r="2399">
          <cell r="C2399" t="str">
            <v>KDVT</v>
          </cell>
          <cell r="D2399">
            <v>8208</v>
          </cell>
          <cell r="E2399">
            <v>2502</v>
          </cell>
          <cell r="F2399">
            <v>100</v>
          </cell>
          <cell r="G2399">
            <v>30</v>
          </cell>
          <cell r="H2399" t="str">
            <v>ASP</v>
          </cell>
        </row>
        <row r="2400">
          <cell r="C2400" t="str">
            <v>LSME</v>
          </cell>
          <cell r="D2400">
            <v>8208</v>
          </cell>
          <cell r="E2400">
            <v>2502</v>
          </cell>
          <cell r="F2400">
            <v>130</v>
          </cell>
          <cell r="G2400">
            <v>40</v>
          </cell>
          <cell r="H2400" t="str">
            <v>ASP</v>
          </cell>
        </row>
        <row r="2401">
          <cell r="C2401" t="str">
            <v>LYTV</v>
          </cell>
          <cell r="D2401">
            <v>8208</v>
          </cell>
          <cell r="E2401">
            <v>2502</v>
          </cell>
          <cell r="F2401">
            <v>148</v>
          </cell>
          <cell r="G2401">
            <v>45</v>
          </cell>
          <cell r="H2401" t="str">
            <v>ASP</v>
          </cell>
        </row>
        <row r="2402">
          <cell r="C2402" t="str">
            <v>TJ-UT44</v>
          </cell>
          <cell r="D2402">
            <v>8208</v>
          </cell>
          <cell r="E2402">
            <v>2502</v>
          </cell>
          <cell r="F2402">
            <v>88</v>
          </cell>
          <cell r="G2402">
            <v>27</v>
          </cell>
          <cell r="H2402" t="str">
            <v>ASP</v>
          </cell>
        </row>
        <row r="2403">
          <cell r="C2403" t="str">
            <v>UAAH</v>
          </cell>
          <cell r="D2403">
            <v>8208</v>
          </cell>
          <cell r="E2403">
            <v>2502</v>
          </cell>
          <cell r="F2403">
            <v>131</v>
          </cell>
          <cell r="G2403">
            <v>40</v>
          </cell>
          <cell r="H2403" t="str">
            <v>CON</v>
          </cell>
        </row>
        <row r="2404">
          <cell r="C2404" t="str">
            <v>EFOU</v>
          </cell>
          <cell r="D2404">
            <v>8205</v>
          </cell>
          <cell r="E2404">
            <v>2501</v>
          </cell>
          <cell r="F2404">
            <v>197</v>
          </cell>
          <cell r="G2404">
            <v>60</v>
          </cell>
          <cell r="H2404" t="str">
            <v>ASP</v>
          </cell>
        </row>
        <row r="2405">
          <cell r="C2405" t="str">
            <v>OMAH</v>
          </cell>
          <cell r="D2405">
            <v>8205</v>
          </cell>
          <cell r="E2405">
            <v>2501</v>
          </cell>
          <cell r="F2405">
            <v>148</v>
          </cell>
          <cell r="G2405">
            <v>45</v>
          </cell>
          <cell r="H2405" t="str">
            <v>ASP</v>
          </cell>
        </row>
        <row r="2406">
          <cell r="C2406" t="str">
            <v>SCBA</v>
          </cell>
          <cell r="D2406">
            <v>8205</v>
          </cell>
          <cell r="E2406">
            <v>2501</v>
          </cell>
          <cell r="F2406">
            <v>148</v>
          </cell>
          <cell r="G2406">
            <v>45</v>
          </cell>
          <cell r="H2406" t="str">
            <v>ASP</v>
          </cell>
        </row>
        <row r="2407">
          <cell r="C2407" t="str">
            <v>UG27</v>
          </cell>
          <cell r="D2407">
            <v>8205</v>
          </cell>
          <cell r="E2407">
            <v>2501</v>
          </cell>
          <cell r="F2407">
            <v>175</v>
          </cell>
          <cell r="G2407">
            <v>53</v>
          </cell>
          <cell r="H2407" t="str">
            <v>CON</v>
          </cell>
        </row>
        <row r="2408">
          <cell r="C2408" t="str">
            <v>VABJ</v>
          </cell>
          <cell r="D2408">
            <v>8205</v>
          </cell>
          <cell r="E2408">
            <v>2501</v>
          </cell>
          <cell r="F2408">
            <v>150</v>
          </cell>
          <cell r="G2408">
            <v>46</v>
          </cell>
          <cell r="H2408" t="str">
            <v>ASP</v>
          </cell>
        </row>
        <row r="2409">
          <cell r="C2409" t="str">
            <v>LTCR</v>
          </cell>
          <cell r="D2409">
            <v>8204</v>
          </cell>
          <cell r="E2409">
            <v>2501</v>
          </cell>
          <cell r="F2409">
            <v>118</v>
          </cell>
          <cell r="G2409">
            <v>36</v>
          </cell>
          <cell r="H2409" t="str">
            <v>CON</v>
          </cell>
        </row>
        <row r="2410">
          <cell r="C2410" t="str">
            <v>SKAP</v>
          </cell>
          <cell r="D2410">
            <v>8204</v>
          </cell>
          <cell r="E2410">
            <v>2501</v>
          </cell>
          <cell r="F2410">
            <v>164</v>
          </cell>
          <cell r="G2410">
            <v>50</v>
          </cell>
          <cell r="H2410" t="str">
            <v>ASP</v>
          </cell>
        </row>
        <row r="2411">
          <cell r="C2411" t="str">
            <v>UA36</v>
          </cell>
          <cell r="D2411">
            <v>8204</v>
          </cell>
          <cell r="E2411">
            <v>2501</v>
          </cell>
          <cell r="F2411">
            <v>157</v>
          </cell>
          <cell r="G2411">
            <v>48</v>
          </cell>
          <cell r="H2411" t="str">
            <v>CON</v>
          </cell>
        </row>
        <row r="2412">
          <cell r="C2412" t="str">
            <v>FKKU</v>
          </cell>
          <cell r="D2412">
            <v>8203</v>
          </cell>
          <cell r="E2412">
            <v>2500</v>
          </cell>
          <cell r="F2412">
            <v>148</v>
          </cell>
          <cell r="G2412">
            <v>45</v>
          </cell>
          <cell r="H2412" t="str">
            <v>ASP</v>
          </cell>
        </row>
        <row r="2413">
          <cell r="C2413" t="str">
            <v>KRIW</v>
          </cell>
          <cell r="D2413">
            <v>8203</v>
          </cell>
          <cell r="E2413">
            <v>2500</v>
          </cell>
          <cell r="F2413">
            <v>150</v>
          </cell>
          <cell r="G2413">
            <v>46</v>
          </cell>
          <cell r="H2413" t="str">
            <v>ASP</v>
          </cell>
        </row>
        <row r="2414">
          <cell r="C2414" t="str">
            <v>LKPD</v>
          </cell>
          <cell r="D2414">
            <v>8203</v>
          </cell>
          <cell r="E2414">
            <v>2500</v>
          </cell>
          <cell r="F2414">
            <v>246</v>
          </cell>
          <cell r="G2414">
            <v>75</v>
          </cell>
          <cell r="H2414" t="str">
            <v>CON</v>
          </cell>
        </row>
        <row r="2415">
          <cell r="C2415" t="str">
            <v>LKVO</v>
          </cell>
          <cell r="D2415">
            <v>8203</v>
          </cell>
          <cell r="E2415">
            <v>2500</v>
          </cell>
          <cell r="F2415">
            <v>148</v>
          </cell>
          <cell r="G2415">
            <v>45</v>
          </cell>
          <cell r="H2415" t="str">
            <v>ASP</v>
          </cell>
        </row>
        <row r="2416">
          <cell r="C2416" t="str">
            <v>LRBC</v>
          </cell>
          <cell r="D2416">
            <v>8203</v>
          </cell>
          <cell r="E2416">
            <v>2500</v>
          </cell>
          <cell r="F2416">
            <v>262</v>
          </cell>
          <cell r="G2416">
            <v>80</v>
          </cell>
          <cell r="H2416" t="str">
            <v>CON</v>
          </cell>
        </row>
        <row r="2417">
          <cell r="C2417" t="str">
            <v>LRCV</v>
          </cell>
          <cell r="D2417">
            <v>8203</v>
          </cell>
          <cell r="E2417">
            <v>2500</v>
          </cell>
          <cell r="F2417">
            <v>148</v>
          </cell>
          <cell r="G2417">
            <v>45</v>
          </cell>
          <cell r="H2417" t="str">
            <v>CON</v>
          </cell>
        </row>
        <row r="2418">
          <cell r="C2418" t="str">
            <v>OIBL</v>
          </cell>
          <cell r="D2418">
            <v>8203</v>
          </cell>
          <cell r="E2418">
            <v>2500</v>
          </cell>
          <cell r="F2418">
            <v>148</v>
          </cell>
          <cell r="G2418">
            <v>45</v>
          </cell>
          <cell r="H2418" t="str">
            <v>ASP</v>
          </cell>
        </row>
        <row r="2419">
          <cell r="C2419" t="str">
            <v>RJOK</v>
          </cell>
          <cell r="D2419">
            <v>8203</v>
          </cell>
          <cell r="E2419">
            <v>2500</v>
          </cell>
          <cell r="F2419">
            <v>148</v>
          </cell>
          <cell r="G2419">
            <v>45</v>
          </cell>
          <cell r="H2419" t="str">
            <v>ASP</v>
          </cell>
        </row>
        <row r="2420">
          <cell r="C2420" t="str">
            <v>RU-0372</v>
          </cell>
          <cell r="D2420">
            <v>8203</v>
          </cell>
          <cell r="E2420">
            <v>2500</v>
          </cell>
          <cell r="F2420">
            <v>143</v>
          </cell>
          <cell r="G2420">
            <v>44</v>
          </cell>
          <cell r="H2420" t="str">
            <v>CON</v>
          </cell>
        </row>
        <row r="2421">
          <cell r="C2421" t="str">
            <v>UUYY</v>
          </cell>
          <cell r="D2421">
            <v>8203</v>
          </cell>
          <cell r="E2421">
            <v>2500</v>
          </cell>
          <cell r="F2421">
            <v>164</v>
          </cell>
          <cell r="G2421">
            <v>50</v>
          </cell>
          <cell r="H2421" t="str">
            <v>ASP</v>
          </cell>
        </row>
        <row r="2422">
          <cell r="C2422" t="str">
            <v>VTUW</v>
          </cell>
          <cell r="D2422">
            <v>8203</v>
          </cell>
          <cell r="E2422">
            <v>2500</v>
          </cell>
          <cell r="F2422">
            <v>148</v>
          </cell>
          <cell r="G2422">
            <v>45</v>
          </cell>
          <cell r="H2422" t="str">
            <v>ASP</v>
          </cell>
        </row>
        <row r="2423">
          <cell r="C2423" t="str">
            <v>CN-0036</v>
          </cell>
          <cell r="D2423">
            <v>8202</v>
          </cell>
          <cell r="E2423">
            <v>2500</v>
          </cell>
          <cell r="F2423">
            <v>148</v>
          </cell>
          <cell r="G2423">
            <v>45</v>
          </cell>
          <cell r="H2423" t="str">
            <v>CON</v>
          </cell>
        </row>
        <row r="2424">
          <cell r="C2424" t="str">
            <v>CN-0082</v>
          </cell>
          <cell r="D2424">
            <v>8202</v>
          </cell>
          <cell r="E2424">
            <v>2500</v>
          </cell>
          <cell r="F2424">
            <v>145</v>
          </cell>
          <cell r="G2424">
            <v>44</v>
          </cell>
          <cell r="H2424" t="str">
            <v>CON</v>
          </cell>
        </row>
        <row r="2425">
          <cell r="C2425" t="str">
            <v>DXNG</v>
          </cell>
          <cell r="D2425">
            <v>8202</v>
          </cell>
          <cell r="E2425">
            <v>2500</v>
          </cell>
          <cell r="F2425">
            <v>148</v>
          </cell>
          <cell r="G2425">
            <v>45</v>
          </cell>
          <cell r="H2425" t="str">
            <v>CON</v>
          </cell>
        </row>
        <row r="2426">
          <cell r="C2426" t="str">
            <v>EDBR</v>
          </cell>
          <cell r="D2426">
            <v>8202</v>
          </cell>
          <cell r="E2426">
            <v>2500</v>
          </cell>
          <cell r="F2426">
            <v>148</v>
          </cell>
          <cell r="G2426">
            <v>45</v>
          </cell>
          <cell r="H2426" t="str">
            <v>ASP</v>
          </cell>
        </row>
        <row r="2427">
          <cell r="C2427" t="str">
            <v>EDVK</v>
          </cell>
          <cell r="D2427">
            <v>8202</v>
          </cell>
          <cell r="E2427">
            <v>2500</v>
          </cell>
          <cell r="F2427">
            <v>147</v>
          </cell>
          <cell r="G2427">
            <v>45</v>
          </cell>
          <cell r="H2427" t="str">
            <v>ASPH</v>
          </cell>
        </row>
        <row r="2428">
          <cell r="C2428" t="str">
            <v>EFJO</v>
          </cell>
          <cell r="D2428">
            <v>8202</v>
          </cell>
          <cell r="E2428">
            <v>2500</v>
          </cell>
          <cell r="F2428">
            <v>171</v>
          </cell>
          <cell r="G2428">
            <v>52</v>
          </cell>
          <cell r="H2428" t="str">
            <v>ASP</v>
          </cell>
        </row>
        <row r="2429">
          <cell r="C2429" t="str">
            <v>EFKK</v>
          </cell>
          <cell r="D2429">
            <v>8202</v>
          </cell>
          <cell r="E2429">
            <v>2500</v>
          </cell>
          <cell r="F2429">
            <v>197</v>
          </cell>
          <cell r="G2429">
            <v>60</v>
          </cell>
          <cell r="H2429" t="str">
            <v>ASP</v>
          </cell>
        </row>
        <row r="2430">
          <cell r="C2430" t="str">
            <v>EFKS</v>
          </cell>
          <cell r="D2430">
            <v>8202</v>
          </cell>
          <cell r="E2430">
            <v>2500</v>
          </cell>
          <cell r="F2430">
            <v>148</v>
          </cell>
          <cell r="G2430">
            <v>45</v>
          </cell>
          <cell r="H2430" t="str">
            <v>ASP</v>
          </cell>
        </row>
        <row r="2431">
          <cell r="C2431" t="str">
            <v>EFKT</v>
          </cell>
          <cell r="D2431">
            <v>8202</v>
          </cell>
          <cell r="E2431">
            <v>2500</v>
          </cell>
          <cell r="F2431">
            <v>148</v>
          </cell>
          <cell r="G2431">
            <v>45</v>
          </cell>
          <cell r="H2431" t="str">
            <v>ASP</v>
          </cell>
        </row>
        <row r="2432">
          <cell r="C2432" t="str">
            <v>EFLP</v>
          </cell>
          <cell r="D2432">
            <v>8202</v>
          </cell>
          <cell r="E2432">
            <v>2500</v>
          </cell>
          <cell r="F2432">
            <v>197</v>
          </cell>
          <cell r="G2432">
            <v>60</v>
          </cell>
          <cell r="H2432" t="str">
            <v>ASP</v>
          </cell>
        </row>
        <row r="2433">
          <cell r="C2433" t="str">
            <v>EFTU</v>
          </cell>
          <cell r="D2433">
            <v>8202</v>
          </cell>
          <cell r="E2433">
            <v>2500</v>
          </cell>
          <cell r="F2433">
            <v>197</v>
          </cell>
          <cell r="G2433">
            <v>60</v>
          </cell>
          <cell r="H2433" t="str">
            <v>ASP</v>
          </cell>
        </row>
        <row r="2434">
          <cell r="C2434" t="str">
            <v>EHBK</v>
          </cell>
          <cell r="D2434">
            <v>8202</v>
          </cell>
          <cell r="E2434">
            <v>2500</v>
          </cell>
          <cell r="F2434">
            <v>148</v>
          </cell>
          <cell r="G2434">
            <v>45</v>
          </cell>
          <cell r="H2434" t="str">
            <v>ASP</v>
          </cell>
        </row>
        <row r="2435">
          <cell r="C2435" t="str">
            <v>EHGG</v>
          </cell>
          <cell r="D2435">
            <v>8202</v>
          </cell>
          <cell r="E2435">
            <v>2500</v>
          </cell>
          <cell r="F2435">
            <v>148</v>
          </cell>
          <cell r="G2435">
            <v>45</v>
          </cell>
          <cell r="H2435" t="str">
            <v>ASP</v>
          </cell>
        </row>
        <row r="2436">
          <cell r="C2436" t="str">
            <v>EPBY</v>
          </cell>
          <cell r="D2436">
            <v>8202</v>
          </cell>
          <cell r="E2436">
            <v>2500</v>
          </cell>
          <cell r="F2436">
            <v>196</v>
          </cell>
          <cell r="G2436">
            <v>60</v>
          </cell>
          <cell r="H2436" t="str">
            <v>CON</v>
          </cell>
        </row>
        <row r="2437">
          <cell r="C2437" t="str">
            <v>EPDE</v>
          </cell>
          <cell r="D2437">
            <v>8202</v>
          </cell>
          <cell r="E2437">
            <v>2500</v>
          </cell>
          <cell r="F2437">
            <v>197</v>
          </cell>
          <cell r="G2437">
            <v>60</v>
          </cell>
          <cell r="H2437" t="str">
            <v>ASP</v>
          </cell>
        </row>
        <row r="2438">
          <cell r="C2438" t="str">
            <v>EPKS</v>
          </cell>
          <cell r="D2438">
            <v>8202</v>
          </cell>
          <cell r="E2438">
            <v>2500</v>
          </cell>
          <cell r="F2438">
            <v>196</v>
          </cell>
          <cell r="G2438">
            <v>60</v>
          </cell>
          <cell r="H2438" t="str">
            <v>CON</v>
          </cell>
        </row>
        <row r="2439">
          <cell r="C2439" t="str">
            <v>EPLL</v>
          </cell>
          <cell r="D2439">
            <v>8202</v>
          </cell>
          <cell r="E2439">
            <v>2500</v>
          </cell>
          <cell r="F2439">
            <v>147</v>
          </cell>
          <cell r="G2439">
            <v>45</v>
          </cell>
          <cell r="H2439" t="str">
            <v>ASP</v>
          </cell>
        </row>
        <row r="2440">
          <cell r="C2440" t="str">
            <v>EPMB</v>
          </cell>
          <cell r="D2440">
            <v>8202</v>
          </cell>
          <cell r="E2440">
            <v>2500</v>
          </cell>
          <cell r="F2440">
            <v>197</v>
          </cell>
          <cell r="G2440">
            <v>60</v>
          </cell>
          <cell r="H2440" t="str">
            <v>CON</v>
          </cell>
        </row>
        <row r="2441">
          <cell r="C2441" t="str">
            <v>EPMO</v>
          </cell>
          <cell r="D2441">
            <v>8202</v>
          </cell>
          <cell r="E2441">
            <v>2500</v>
          </cell>
          <cell r="F2441">
            <v>147</v>
          </cell>
          <cell r="G2441">
            <v>45</v>
          </cell>
          <cell r="H2441" t="str">
            <v>ASP</v>
          </cell>
        </row>
        <row r="2442">
          <cell r="C2442" t="str">
            <v>EPSC</v>
          </cell>
          <cell r="D2442">
            <v>8202</v>
          </cell>
          <cell r="E2442">
            <v>2500</v>
          </cell>
          <cell r="F2442">
            <v>197</v>
          </cell>
          <cell r="G2442">
            <v>60</v>
          </cell>
          <cell r="H2442" t="str">
            <v>ASP</v>
          </cell>
        </row>
        <row r="2443">
          <cell r="C2443" t="str">
            <v>EPSY</v>
          </cell>
          <cell r="D2443">
            <v>8202</v>
          </cell>
          <cell r="E2443">
            <v>2500</v>
          </cell>
          <cell r="F2443">
            <v>147</v>
          </cell>
          <cell r="G2443">
            <v>45</v>
          </cell>
          <cell r="H2443" t="str">
            <v>CON</v>
          </cell>
        </row>
        <row r="2444">
          <cell r="C2444" t="str">
            <v>EPZG</v>
          </cell>
          <cell r="D2444">
            <v>8202</v>
          </cell>
          <cell r="E2444">
            <v>2500</v>
          </cell>
          <cell r="F2444">
            <v>197</v>
          </cell>
          <cell r="G2444">
            <v>60</v>
          </cell>
          <cell r="H2444" t="str">
            <v>CON</v>
          </cell>
        </row>
        <row r="2445">
          <cell r="C2445" t="str">
            <v>ESNZ</v>
          </cell>
          <cell r="D2445">
            <v>8202</v>
          </cell>
          <cell r="E2445">
            <v>2500</v>
          </cell>
          <cell r="F2445">
            <v>148</v>
          </cell>
          <cell r="G2445">
            <v>45</v>
          </cell>
          <cell r="H2445" t="str">
            <v>ASP</v>
          </cell>
        </row>
        <row r="2446">
          <cell r="C2446" t="str">
            <v>ESSA</v>
          </cell>
          <cell r="D2446">
            <v>8202</v>
          </cell>
          <cell r="E2446">
            <v>2500</v>
          </cell>
          <cell r="F2446">
            <v>148</v>
          </cell>
          <cell r="G2446">
            <v>45</v>
          </cell>
          <cell r="H2446" t="str">
            <v>ASP</v>
          </cell>
        </row>
        <row r="2447">
          <cell r="C2447" t="str">
            <v>ETNL</v>
          </cell>
          <cell r="D2447">
            <v>8202</v>
          </cell>
          <cell r="E2447">
            <v>2500</v>
          </cell>
          <cell r="F2447">
            <v>148</v>
          </cell>
          <cell r="G2447">
            <v>45</v>
          </cell>
          <cell r="H2447" t="str">
            <v>CON</v>
          </cell>
        </row>
        <row r="2448">
          <cell r="C2448" t="str">
            <v>FABE</v>
          </cell>
          <cell r="D2448">
            <v>8202</v>
          </cell>
          <cell r="E2448">
            <v>2500</v>
          </cell>
          <cell r="F2448">
            <v>197</v>
          </cell>
          <cell r="G2448">
            <v>60</v>
          </cell>
          <cell r="H2448" t="str">
            <v>ASP</v>
          </cell>
        </row>
        <row r="2449">
          <cell r="C2449" t="str">
            <v>FKKV</v>
          </cell>
          <cell r="D2449">
            <v>8202</v>
          </cell>
          <cell r="E2449">
            <v>2500</v>
          </cell>
          <cell r="F2449">
            <v>148</v>
          </cell>
          <cell r="G2449">
            <v>45</v>
          </cell>
          <cell r="H2449" t="str">
            <v>ASP</v>
          </cell>
        </row>
        <row r="2450">
          <cell r="C2450" t="str">
            <v>FNCA</v>
          </cell>
          <cell r="D2450">
            <v>8202</v>
          </cell>
          <cell r="E2450">
            <v>2500</v>
          </cell>
          <cell r="F2450">
            <v>98</v>
          </cell>
          <cell r="G2450">
            <v>30</v>
          </cell>
          <cell r="H2450" t="str">
            <v>ASP</v>
          </cell>
        </row>
        <row r="2451">
          <cell r="C2451" t="str">
            <v>FNKU</v>
          </cell>
          <cell r="D2451">
            <v>8202</v>
          </cell>
          <cell r="E2451">
            <v>2500</v>
          </cell>
          <cell r="F2451">
            <v>98</v>
          </cell>
          <cell r="G2451">
            <v>30</v>
          </cell>
          <cell r="H2451" t="str">
            <v>ASP</v>
          </cell>
        </row>
        <row r="2452">
          <cell r="C2452" t="str">
            <v>FNMO</v>
          </cell>
          <cell r="D2452">
            <v>8202</v>
          </cell>
          <cell r="E2452">
            <v>2500</v>
          </cell>
          <cell r="F2452">
            <v>148</v>
          </cell>
          <cell r="G2452">
            <v>45</v>
          </cell>
          <cell r="H2452" t="str">
            <v>ASP</v>
          </cell>
        </row>
        <row r="2453">
          <cell r="C2453" t="str">
            <v>FZJH</v>
          </cell>
          <cell r="D2453">
            <v>8202</v>
          </cell>
          <cell r="E2453">
            <v>2500</v>
          </cell>
          <cell r="F2453">
            <v>148</v>
          </cell>
          <cell r="G2453">
            <v>45</v>
          </cell>
          <cell r="H2453" t="str">
            <v>ASP</v>
          </cell>
        </row>
        <row r="2454">
          <cell r="C2454" t="str">
            <v>GAGO</v>
          </cell>
          <cell r="D2454">
            <v>8202</v>
          </cell>
          <cell r="E2454">
            <v>2500</v>
          </cell>
          <cell r="F2454">
            <v>148</v>
          </cell>
          <cell r="G2454">
            <v>45</v>
          </cell>
          <cell r="H2454" t="str">
            <v>ASP</v>
          </cell>
        </row>
        <row r="2455">
          <cell r="C2455" t="str">
            <v>GMML</v>
          </cell>
          <cell r="D2455">
            <v>8202</v>
          </cell>
          <cell r="E2455">
            <v>2500</v>
          </cell>
          <cell r="F2455">
            <v>148</v>
          </cell>
          <cell r="G2455">
            <v>45</v>
          </cell>
          <cell r="H2455" t="str">
            <v>ASP</v>
          </cell>
        </row>
        <row r="2456">
          <cell r="C2456" t="str">
            <v>GMTA</v>
          </cell>
          <cell r="D2456">
            <v>8202</v>
          </cell>
          <cell r="E2456">
            <v>2500</v>
          </cell>
          <cell r="F2456">
            <v>148</v>
          </cell>
          <cell r="G2456">
            <v>45</v>
          </cell>
          <cell r="H2456" t="str">
            <v>ASP</v>
          </cell>
        </row>
        <row r="2457">
          <cell r="C2457" t="str">
            <v>GQNK</v>
          </cell>
          <cell r="D2457">
            <v>8202</v>
          </cell>
          <cell r="E2457">
            <v>2500</v>
          </cell>
          <cell r="F2457">
            <v>148</v>
          </cell>
          <cell r="G2457">
            <v>45</v>
          </cell>
          <cell r="H2457" t="str">
            <v>ASP</v>
          </cell>
        </row>
        <row r="2458">
          <cell r="C2458" t="str">
            <v>GQPZ</v>
          </cell>
          <cell r="D2458">
            <v>8202</v>
          </cell>
          <cell r="E2458">
            <v>2500</v>
          </cell>
          <cell r="G2458">
            <v>0</v>
          </cell>
          <cell r="H2458" t="str">
            <v>ASP</v>
          </cell>
        </row>
        <row r="2459">
          <cell r="C2459" t="str">
            <v>HSFA</v>
          </cell>
          <cell r="D2459">
            <v>8202</v>
          </cell>
          <cell r="E2459">
            <v>2500</v>
          </cell>
          <cell r="F2459">
            <v>147</v>
          </cell>
          <cell r="G2459">
            <v>45</v>
          </cell>
          <cell r="H2459" t="str">
            <v>Asphalt</v>
          </cell>
        </row>
        <row r="2460">
          <cell r="C2460" t="str">
            <v>HSKA</v>
          </cell>
          <cell r="D2460">
            <v>8202</v>
          </cell>
          <cell r="E2460">
            <v>2500</v>
          </cell>
          <cell r="F2460">
            <v>148</v>
          </cell>
          <cell r="G2460">
            <v>45</v>
          </cell>
          <cell r="H2460" t="str">
            <v>ASP</v>
          </cell>
        </row>
        <row r="2461">
          <cell r="C2461" t="str">
            <v>HSPN</v>
          </cell>
          <cell r="D2461">
            <v>8202</v>
          </cell>
          <cell r="E2461">
            <v>2500</v>
          </cell>
          <cell r="F2461">
            <v>148</v>
          </cell>
          <cell r="G2461">
            <v>45</v>
          </cell>
          <cell r="H2461" t="str">
            <v>ASP</v>
          </cell>
        </row>
        <row r="2462">
          <cell r="C2462" t="str">
            <v>KP-0032</v>
          </cell>
          <cell r="D2462">
            <v>8202</v>
          </cell>
          <cell r="E2462">
            <v>2500</v>
          </cell>
          <cell r="F2462">
            <v>196</v>
          </cell>
          <cell r="G2462">
            <v>60</v>
          </cell>
          <cell r="H2462" t="str">
            <v>CON</v>
          </cell>
        </row>
        <row r="2463">
          <cell r="C2463" t="str">
            <v>KP-0039</v>
          </cell>
          <cell r="D2463">
            <v>8202</v>
          </cell>
          <cell r="E2463">
            <v>2500</v>
          </cell>
          <cell r="F2463">
            <v>140</v>
          </cell>
          <cell r="G2463">
            <v>43</v>
          </cell>
          <cell r="H2463" t="str">
            <v>CON</v>
          </cell>
        </row>
        <row r="2464">
          <cell r="C2464" t="str">
            <v>KP-0075</v>
          </cell>
          <cell r="D2464">
            <v>8202</v>
          </cell>
          <cell r="E2464">
            <v>2500</v>
          </cell>
          <cell r="F2464">
            <v>131</v>
          </cell>
          <cell r="G2464">
            <v>40</v>
          </cell>
          <cell r="H2464" t="str">
            <v>Concrete</v>
          </cell>
        </row>
        <row r="2465">
          <cell r="C2465" t="str">
            <v>LBPD</v>
          </cell>
          <cell r="D2465">
            <v>8202</v>
          </cell>
          <cell r="E2465">
            <v>2500</v>
          </cell>
          <cell r="F2465">
            <v>148</v>
          </cell>
          <cell r="G2465">
            <v>45</v>
          </cell>
          <cell r="H2465" t="str">
            <v>CON</v>
          </cell>
        </row>
        <row r="2466">
          <cell r="C2466" t="str">
            <v>LBWN</v>
          </cell>
          <cell r="D2466">
            <v>8202</v>
          </cell>
          <cell r="E2466">
            <v>2500</v>
          </cell>
          <cell r="F2466">
            <v>180</v>
          </cell>
          <cell r="G2466">
            <v>55</v>
          </cell>
          <cell r="H2466" t="str">
            <v>CON</v>
          </cell>
        </row>
        <row r="2467">
          <cell r="C2467" t="str">
            <v>LDZD</v>
          </cell>
          <cell r="D2467">
            <v>8202</v>
          </cell>
          <cell r="E2467">
            <v>2500</v>
          </cell>
          <cell r="F2467">
            <v>147</v>
          </cell>
          <cell r="G2467">
            <v>45</v>
          </cell>
          <cell r="H2467" t="str">
            <v>ASP</v>
          </cell>
        </row>
        <row r="2468">
          <cell r="C2468" t="str">
            <v>LESA</v>
          </cell>
          <cell r="D2468">
            <v>8202</v>
          </cell>
          <cell r="E2468">
            <v>2500</v>
          </cell>
          <cell r="F2468">
            <v>197</v>
          </cell>
          <cell r="G2468">
            <v>60</v>
          </cell>
          <cell r="H2468" t="str">
            <v>ASP</v>
          </cell>
        </row>
        <row r="2469">
          <cell r="C2469" t="str">
            <v>LFBL</v>
          </cell>
          <cell r="D2469">
            <v>8202</v>
          </cell>
          <cell r="E2469">
            <v>2500</v>
          </cell>
          <cell r="F2469">
            <v>148</v>
          </cell>
          <cell r="G2469">
            <v>45</v>
          </cell>
          <cell r="H2469" t="str">
            <v>ASP</v>
          </cell>
        </row>
        <row r="2470">
          <cell r="C2470" t="str">
            <v>LFBP</v>
          </cell>
          <cell r="D2470">
            <v>8202</v>
          </cell>
          <cell r="E2470">
            <v>2500</v>
          </cell>
          <cell r="F2470">
            <v>148</v>
          </cell>
          <cell r="G2470">
            <v>45</v>
          </cell>
          <cell r="H2470" t="str">
            <v>ASP</v>
          </cell>
        </row>
        <row r="2471">
          <cell r="C2471" t="str">
            <v>LFJL</v>
          </cell>
          <cell r="D2471">
            <v>8202</v>
          </cell>
          <cell r="E2471">
            <v>2500</v>
          </cell>
          <cell r="F2471">
            <v>148</v>
          </cell>
          <cell r="G2471">
            <v>45</v>
          </cell>
          <cell r="H2471" t="str">
            <v>ASP</v>
          </cell>
        </row>
        <row r="2472">
          <cell r="C2472" t="str">
            <v>LFMP</v>
          </cell>
          <cell r="D2472">
            <v>8202</v>
          </cell>
          <cell r="E2472">
            <v>2500</v>
          </cell>
          <cell r="F2472">
            <v>148</v>
          </cell>
          <cell r="G2472">
            <v>45</v>
          </cell>
          <cell r="H2472" t="str">
            <v>ASP</v>
          </cell>
        </row>
        <row r="2473">
          <cell r="C2473" t="str">
            <v>LHSM</v>
          </cell>
          <cell r="D2473">
            <v>8202</v>
          </cell>
          <cell r="E2473">
            <v>2500</v>
          </cell>
          <cell r="F2473">
            <v>197</v>
          </cell>
          <cell r="G2473">
            <v>60</v>
          </cell>
          <cell r="H2473" t="str">
            <v>CON</v>
          </cell>
        </row>
        <row r="2474">
          <cell r="C2474" t="str">
            <v>LJMB</v>
          </cell>
          <cell r="D2474">
            <v>8202</v>
          </cell>
          <cell r="E2474">
            <v>2500</v>
          </cell>
          <cell r="F2474">
            <v>148</v>
          </cell>
          <cell r="G2474">
            <v>45</v>
          </cell>
          <cell r="H2474" t="str">
            <v>ASP</v>
          </cell>
        </row>
        <row r="2475">
          <cell r="C2475" t="str">
            <v>LKCS</v>
          </cell>
          <cell r="D2475">
            <v>8202</v>
          </cell>
          <cell r="E2475">
            <v>2500</v>
          </cell>
          <cell r="F2475">
            <v>262</v>
          </cell>
          <cell r="G2475">
            <v>80</v>
          </cell>
          <cell r="H2475" t="str">
            <v>CON</v>
          </cell>
        </row>
        <row r="2476">
          <cell r="C2476" t="str">
            <v>LR79</v>
          </cell>
          <cell r="D2476">
            <v>8202</v>
          </cell>
          <cell r="E2476">
            <v>2500</v>
          </cell>
          <cell r="F2476">
            <v>262</v>
          </cell>
          <cell r="G2476">
            <v>80</v>
          </cell>
          <cell r="H2476" t="str">
            <v>CON</v>
          </cell>
        </row>
        <row r="2477">
          <cell r="C2477" t="str">
            <v>LR80</v>
          </cell>
          <cell r="D2477">
            <v>8202</v>
          </cell>
          <cell r="E2477">
            <v>2500</v>
          </cell>
          <cell r="F2477">
            <v>262</v>
          </cell>
          <cell r="G2477">
            <v>80</v>
          </cell>
          <cell r="H2477" t="str">
            <v>CON</v>
          </cell>
        </row>
        <row r="2478">
          <cell r="C2478" t="str">
            <v>LR81</v>
          </cell>
          <cell r="D2478">
            <v>8202</v>
          </cell>
          <cell r="E2478">
            <v>2500</v>
          </cell>
          <cell r="F2478">
            <v>262</v>
          </cell>
          <cell r="G2478">
            <v>80</v>
          </cell>
          <cell r="H2478" t="str">
            <v>CON</v>
          </cell>
        </row>
        <row r="2479">
          <cell r="C2479" t="str">
            <v>LR82</v>
          </cell>
          <cell r="D2479">
            <v>8202</v>
          </cell>
          <cell r="E2479">
            <v>2500</v>
          </cell>
          <cell r="F2479">
            <v>262</v>
          </cell>
          <cell r="G2479">
            <v>80</v>
          </cell>
          <cell r="H2479" t="str">
            <v>CON</v>
          </cell>
        </row>
        <row r="2480">
          <cell r="C2480" t="str">
            <v>LRCT</v>
          </cell>
          <cell r="D2480">
            <v>8202</v>
          </cell>
          <cell r="E2480">
            <v>2500</v>
          </cell>
          <cell r="F2480">
            <v>164</v>
          </cell>
          <cell r="G2480">
            <v>50</v>
          </cell>
          <cell r="H2480" t="str">
            <v>CON</v>
          </cell>
        </row>
        <row r="2481">
          <cell r="C2481" t="str">
            <v>LSZH</v>
          </cell>
          <cell r="D2481">
            <v>8202</v>
          </cell>
          <cell r="E2481">
            <v>2500</v>
          </cell>
          <cell r="F2481">
            <v>197</v>
          </cell>
          <cell r="G2481">
            <v>60</v>
          </cell>
          <cell r="H2481" t="str">
            <v>CON</v>
          </cell>
        </row>
        <row r="2482">
          <cell r="C2482" t="str">
            <v>LYNI</v>
          </cell>
          <cell r="D2482">
            <v>8202</v>
          </cell>
          <cell r="E2482">
            <v>2500</v>
          </cell>
          <cell r="F2482">
            <v>148</v>
          </cell>
          <cell r="G2482">
            <v>45</v>
          </cell>
          <cell r="H2482" t="str">
            <v>ASP</v>
          </cell>
        </row>
        <row r="2483">
          <cell r="C2483" t="str">
            <v>LYPG</v>
          </cell>
          <cell r="D2483">
            <v>8202</v>
          </cell>
          <cell r="E2483">
            <v>2500</v>
          </cell>
          <cell r="F2483">
            <v>148</v>
          </cell>
          <cell r="G2483">
            <v>45</v>
          </cell>
          <cell r="H2483" t="str">
            <v>ASP</v>
          </cell>
        </row>
        <row r="2484">
          <cell r="C2484" t="str">
            <v>MMCP</v>
          </cell>
          <cell r="D2484">
            <v>8202</v>
          </cell>
          <cell r="E2484">
            <v>2500</v>
          </cell>
          <cell r="F2484">
            <v>148</v>
          </cell>
          <cell r="G2484">
            <v>45</v>
          </cell>
          <cell r="H2484" t="str">
            <v>ASP</v>
          </cell>
        </row>
        <row r="2485">
          <cell r="C2485" t="str">
            <v>MMLP</v>
          </cell>
          <cell r="D2485">
            <v>8202</v>
          </cell>
          <cell r="E2485">
            <v>2500</v>
          </cell>
          <cell r="F2485">
            <v>148</v>
          </cell>
          <cell r="G2485">
            <v>45</v>
          </cell>
          <cell r="H2485" t="str">
            <v>CON</v>
          </cell>
        </row>
        <row r="2486">
          <cell r="C2486" t="str">
            <v>MMTG</v>
          </cell>
          <cell r="D2486">
            <v>8202</v>
          </cell>
          <cell r="E2486">
            <v>2500</v>
          </cell>
          <cell r="F2486">
            <v>148</v>
          </cell>
          <cell r="G2486">
            <v>45</v>
          </cell>
          <cell r="H2486" t="str">
            <v>ASP</v>
          </cell>
        </row>
        <row r="2487">
          <cell r="C2487" t="str">
            <v>MMZH</v>
          </cell>
          <cell r="D2487">
            <v>8202</v>
          </cell>
          <cell r="E2487">
            <v>2500</v>
          </cell>
          <cell r="F2487">
            <v>197</v>
          </cell>
          <cell r="G2487">
            <v>60</v>
          </cell>
          <cell r="H2487" t="str">
            <v>ASP</v>
          </cell>
        </row>
        <row r="2488">
          <cell r="C2488" t="str">
            <v>MUNG</v>
          </cell>
          <cell r="D2488">
            <v>8202</v>
          </cell>
          <cell r="E2488">
            <v>2500</v>
          </cell>
          <cell r="F2488">
            <v>148</v>
          </cell>
          <cell r="G2488">
            <v>45</v>
          </cell>
          <cell r="H2488" t="str">
            <v>ASP</v>
          </cell>
        </row>
        <row r="2489">
          <cell r="C2489" t="str">
            <v>OOKB</v>
          </cell>
          <cell r="D2489">
            <v>8202</v>
          </cell>
          <cell r="E2489">
            <v>2500</v>
          </cell>
          <cell r="F2489">
            <v>75</v>
          </cell>
          <cell r="G2489">
            <v>23</v>
          </cell>
          <cell r="H2489" t="str">
            <v>ASP</v>
          </cell>
        </row>
        <row r="2490">
          <cell r="C2490" t="str">
            <v>RJAA</v>
          </cell>
          <cell r="D2490">
            <v>8202</v>
          </cell>
          <cell r="E2490">
            <v>2500</v>
          </cell>
          <cell r="F2490">
            <v>196</v>
          </cell>
          <cell r="G2490">
            <v>60</v>
          </cell>
          <cell r="H2490" t="str">
            <v>ASP</v>
          </cell>
        </row>
        <row r="2491">
          <cell r="C2491" t="str">
            <v>RJBE</v>
          </cell>
          <cell r="D2491">
            <v>8202</v>
          </cell>
          <cell r="E2491">
            <v>2500</v>
          </cell>
          <cell r="F2491">
            <v>200</v>
          </cell>
          <cell r="G2491">
            <v>61</v>
          </cell>
          <cell r="H2491" t="str">
            <v>ASP</v>
          </cell>
        </row>
        <row r="2492">
          <cell r="C2492" t="str">
            <v>RJCB</v>
          </cell>
          <cell r="D2492">
            <v>8202</v>
          </cell>
          <cell r="E2492">
            <v>2500</v>
          </cell>
          <cell r="F2492">
            <v>150</v>
          </cell>
          <cell r="G2492">
            <v>46</v>
          </cell>
          <cell r="H2492" t="str">
            <v>ASP</v>
          </cell>
        </row>
        <row r="2493">
          <cell r="C2493" t="str">
            <v>RJCK</v>
          </cell>
          <cell r="D2493">
            <v>8202</v>
          </cell>
          <cell r="E2493">
            <v>2500</v>
          </cell>
          <cell r="F2493">
            <v>150</v>
          </cell>
          <cell r="G2493">
            <v>46</v>
          </cell>
          <cell r="H2493" t="str">
            <v>ASP</v>
          </cell>
        </row>
        <row r="2494">
          <cell r="C2494" t="str">
            <v>RJCM</v>
          </cell>
          <cell r="D2494">
            <v>8202</v>
          </cell>
          <cell r="E2494">
            <v>2500</v>
          </cell>
          <cell r="F2494">
            <v>150</v>
          </cell>
          <cell r="G2494">
            <v>46</v>
          </cell>
          <cell r="H2494" t="str">
            <v>ASP</v>
          </cell>
        </row>
        <row r="2495">
          <cell r="C2495" t="str">
            <v>RJFR</v>
          </cell>
          <cell r="D2495">
            <v>8202</v>
          </cell>
          <cell r="E2495">
            <v>2500</v>
          </cell>
          <cell r="F2495">
            <v>260</v>
          </cell>
          <cell r="G2495">
            <v>79</v>
          </cell>
          <cell r="H2495" t="str">
            <v>ASP</v>
          </cell>
        </row>
        <row r="2496">
          <cell r="C2496" t="str">
            <v>RJOH</v>
          </cell>
          <cell r="D2496">
            <v>8202</v>
          </cell>
          <cell r="E2496">
            <v>2500</v>
          </cell>
          <cell r="F2496">
            <v>98</v>
          </cell>
          <cell r="G2496">
            <v>30</v>
          </cell>
          <cell r="H2496" t="str">
            <v>ASP</v>
          </cell>
        </row>
        <row r="2497">
          <cell r="C2497" t="str">
            <v>RJSF</v>
          </cell>
          <cell r="D2497">
            <v>8202</v>
          </cell>
          <cell r="E2497">
            <v>2500</v>
          </cell>
          <cell r="F2497">
            <v>197</v>
          </cell>
          <cell r="G2497">
            <v>60</v>
          </cell>
          <cell r="H2497" t="str">
            <v>ASP</v>
          </cell>
        </row>
        <row r="2498">
          <cell r="C2498" t="str">
            <v>RJSI</v>
          </cell>
          <cell r="D2498">
            <v>8202</v>
          </cell>
          <cell r="E2498">
            <v>2500</v>
          </cell>
          <cell r="F2498">
            <v>148</v>
          </cell>
          <cell r="G2498">
            <v>45</v>
          </cell>
          <cell r="H2498" t="str">
            <v>ASP</v>
          </cell>
        </row>
        <row r="2499">
          <cell r="C2499" t="str">
            <v>RKNY</v>
          </cell>
          <cell r="D2499">
            <v>8202</v>
          </cell>
          <cell r="E2499">
            <v>2500</v>
          </cell>
          <cell r="F2499">
            <v>148</v>
          </cell>
          <cell r="G2499">
            <v>45</v>
          </cell>
          <cell r="H2499" t="str">
            <v>CON</v>
          </cell>
        </row>
        <row r="2500">
          <cell r="C2500" t="str">
            <v>RPVI</v>
          </cell>
          <cell r="D2500">
            <v>8202</v>
          </cell>
          <cell r="E2500">
            <v>2500</v>
          </cell>
          <cell r="F2500">
            <v>148</v>
          </cell>
          <cell r="G2500">
            <v>45</v>
          </cell>
          <cell r="H2500" t="str">
            <v>ASP</v>
          </cell>
        </row>
        <row r="2501">
          <cell r="C2501" t="str">
            <v>RU-0035</v>
          </cell>
          <cell r="D2501">
            <v>8202</v>
          </cell>
          <cell r="E2501">
            <v>2500</v>
          </cell>
          <cell r="F2501">
            <v>148</v>
          </cell>
          <cell r="G2501">
            <v>45</v>
          </cell>
          <cell r="H2501" t="str">
            <v>Concrete</v>
          </cell>
        </row>
        <row r="2502">
          <cell r="C2502" t="str">
            <v>SAVY</v>
          </cell>
          <cell r="D2502">
            <v>8202</v>
          </cell>
          <cell r="E2502">
            <v>2500</v>
          </cell>
          <cell r="F2502">
            <v>148</v>
          </cell>
          <cell r="G2502">
            <v>45</v>
          </cell>
          <cell r="H2502" t="str">
            <v>ASP</v>
          </cell>
        </row>
        <row r="2503">
          <cell r="C2503" t="str">
            <v>SAZY</v>
          </cell>
          <cell r="D2503">
            <v>8202</v>
          </cell>
          <cell r="E2503">
            <v>2500</v>
          </cell>
          <cell r="F2503">
            <v>148</v>
          </cell>
          <cell r="G2503">
            <v>45</v>
          </cell>
          <cell r="H2503" t="str">
            <v>ASP</v>
          </cell>
        </row>
        <row r="2504">
          <cell r="C2504" t="str">
            <v>SBAT</v>
          </cell>
          <cell r="D2504">
            <v>8202</v>
          </cell>
          <cell r="E2504">
            <v>2500</v>
          </cell>
          <cell r="F2504">
            <v>98</v>
          </cell>
          <cell r="G2504">
            <v>30</v>
          </cell>
          <cell r="H2504" t="str">
            <v>ASP</v>
          </cell>
        </row>
        <row r="2505">
          <cell r="C2505" t="str">
            <v>SBGO</v>
          </cell>
          <cell r="D2505">
            <v>8202</v>
          </cell>
          <cell r="E2505">
            <v>2500</v>
          </cell>
          <cell r="F2505">
            <v>148</v>
          </cell>
          <cell r="G2505">
            <v>45</v>
          </cell>
          <cell r="H2505" t="str">
            <v>ASP</v>
          </cell>
        </row>
        <row r="2506">
          <cell r="C2506" t="str">
            <v>SBPJ</v>
          </cell>
          <cell r="D2506">
            <v>8202</v>
          </cell>
          <cell r="E2506">
            <v>2500</v>
          </cell>
          <cell r="F2506">
            <v>148</v>
          </cell>
          <cell r="G2506">
            <v>45</v>
          </cell>
          <cell r="H2506" t="str">
            <v>ASP</v>
          </cell>
        </row>
        <row r="2507">
          <cell r="C2507" t="str">
            <v>SCFM</v>
          </cell>
          <cell r="D2507">
            <v>8202</v>
          </cell>
          <cell r="E2507">
            <v>2500</v>
          </cell>
          <cell r="F2507">
            <v>98</v>
          </cell>
          <cell r="G2507">
            <v>30</v>
          </cell>
          <cell r="H2507" t="str">
            <v>ASP</v>
          </cell>
        </row>
        <row r="2508">
          <cell r="C2508" t="str">
            <v>SE-0016</v>
          </cell>
          <cell r="D2508">
            <v>8202</v>
          </cell>
          <cell r="E2508">
            <v>2500</v>
          </cell>
          <cell r="G2508">
            <v>0</v>
          </cell>
          <cell r="H2508" t="str">
            <v>ASP</v>
          </cell>
        </row>
        <row r="2509">
          <cell r="C2509" t="str">
            <v>SEMC</v>
          </cell>
          <cell r="D2509">
            <v>8202</v>
          </cell>
          <cell r="E2509">
            <v>2500</v>
          </cell>
          <cell r="F2509">
            <v>98</v>
          </cell>
          <cell r="G2509">
            <v>30</v>
          </cell>
          <cell r="H2509" t="str">
            <v>ASP</v>
          </cell>
        </row>
        <row r="2510">
          <cell r="C2510" t="str">
            <v>SKMD</v>
          </cell>
          <cell r="D2510">
            <v>8202</v>
          </cell>
          <cell r="E2510">
            <v>2500</v>
          </cell>
          <cell r="F2510">
            <v>125</v>
          </cell>
          <cell r="G2510">
            <v>38</v>
          </cell>
          <cell r="H2510" t="str">
            <v>ASP</v>
          </cell>
        </row>
        <row r="2511">
          <cell r="C2511" t="str">
            <v>SPHY</v>
          </cell>
          <cell r="D2511">
            <v>8202</v>
          </cell>
          <cell r="E2511">
            <v>2500</v>
          </cell>
          <cell r="F2511">
            <v>98</v>
          </cell>
          <cell r="G2511">
            <v>30</v>
          </cell>
          <cell r="H2511" t="str">
            <v>ASP</v>
          </cell>
        </row>
        <row r="2512">
          <cell r="C2512" t="str">
            <v>SPLO</v>
          </cell>
          <cell r="D2512">
            <v>8202</v>
          </cell>
          <cell r="E2512">
            <v>2500</v>
          </cell>
          <cell r="F2512">
            <v>148</v>
          </cell>
          <cell r="G2512">
            <v>45</v>
          </cell>
          <cell r="H2512" t="str">
            <v>ASP</v>
          </cell>
        </row>
        <row r="2513">
          <cell r="C2513" t="str">
            <v>SPME</v>
          </cell>
          <cell r="D2513">
            <v>8202</v>
          </cell>
          <cell r="E2513">
            <v>2500</v>
          </cell>
          <cell r="F2513">
            <v>148</v>
          </cell>
          <cell r="G2513">
            <v>45</v>
          </cell>
          <cell r="H2513" t="str">
            <v>ASP</v>
          </cell>
        </row>
        <row r="2514">
          <cell r="C2514" t="str">
            <v>SPNC</v>
          </cell>
          <cell r="D2514">
            <v>8202</v>
          </cell>
          <cell r="E2514">
            <v>2500</v>
          </cell>
          <cell r="F2514">
            <v>98</v>
          </cell>
          <cell r="G2514">
            <v>30</v>
          </cell>
          <cell r="H2514" t="str">
            <v>ASP</v>
          </cell>
        </row>
        <row r="2515">
          <cell r="C2515" t="str">
            <v>SPQT</v>
          </cell>
          <cell r="D2515">
            <v>8202</v>
          </cell>
          <cell r="E2515">
            <v>2500</v>
          </cell>
          <cell r="F2515">
            <v>148</v>
          </cell>
          <cell r="G2515">
            <v>45</v>
          </cell>
          <cell r="H2515" t="str">
            <v>CON</v>
          </cell>
        </row>
        <row r="2516">
          <cell r="C2516" t="str">
            <v>SPTN</v>
          </cell>
          <cell r="D2516">
            <v>8202</v>
          </cell>
          <cell r="E2516">
            <v>2500</v>
          </cell>
          <cell r="F2516">
            <v>148</v>
          </cell>
          <cell r="G2516">
            <v>45</v>
          </cell>
          <cell r="H2516" t="str">
            <v>ASP</v>
          </cell>
        </row>
        <row r="2517">
          <cell r="C2517" t="str">
            <v>SPUR</v>
          </cell>
          <cell r="D2517">
            <v>8202</v>
          </cell>
          <cell r="E2517">
            <v>2500</v>
          </cell>
          <cell r="F2517">
            <v>148</v>
          </cell>
          <cell r="G2517">
            <v>45</v>
          </cell>
          <cell r="H2517" t="str">
            <v>ASP</v>
          </cell>
        </row>
        <row r="2518">
          <cell r="C2518" t="str">
            <v>SVMC</v>
          </cell>
          <cell r="D2518">
            <v>8202</v>
          </cell>
          <cell r="E2518">
            <v>2500</v>
          </cell>
          <cell r="F2518">
            <v>98</v>
          </cell>
          <cell r="G2518">
            <v>30</v>
          </cell>
          <cell r="H2518" t="str">
            <v>CONCRETE</v>
          </cell>
        </row>
        <row r="2519">
          <cell r="C2519" t="str">
            <v>UASP</v>
          </cell>
          <cell r="D2519">
            <v>8202</v>
          </cell>
          <cell r="E2519">
            <v>2500</v>
          </cell>
          <cell r="F2519">
            <v>148</v>
          </cell>
          <cell r="G2519">
            <v>45</v>
          </cell>
          <cell r="H2519" t="str">
            <v>CON</v>
          </cell>
        </row>
        <row r="2520">
          <cell r="C2520" t="str">
            <v>UEEE</v>
          </cell>
          <cell r="D2520">
            <v>8202</v>
          </cell>
          <cell r="E2520">
            <v>2500</v>
          </cell>
          <cell r="F2520">
            <v>161</v>
          </cell>
          <cell r="G2520">
            <v>49</v>
          </cell>
          <cell r="H2520" t="str">
            <v>CON</v>
          </cell>
        </row>
        <row r="2521">
          <cell r="C2521" t="str">
            <v>UGKO</v>
          </cell>
          <cell r="D2521">
            <v>8202</v>
          </cell>
          <cell r="E2521">
            <v>2500</v>
          </cell>
          <cell r="F2521">
            <v>144</v>
          </cell>
          <cell r="G2521">
            <v>44</v>
          </cell>
          <cell r="H2521" t="str">
            <v>CON</v>
          </cell>
        </row>
        <row r="2522">
          <cell r="C2522" t="str">
            <v>UGSB</v>
          </cell>
          <cell r="D2522">
            <v>8202</v>
          </cell>
          <cell r="E2522">
            <v>2500</v>
          </cell>
          <cell r="F2522">
            <v>148</v>
          </cell>
          <cell r="G2522">
            <v>45</v>
          </cell>
          <cell r="H2522" t="str">
            <v>ASP</v>
          </cell>
        </row>
        <row r="2523">
          <cell r="C2523" t="str">
            <v>UGTB</v>
          </cell>
          <cell r="D2523">
            <v>8202</v>
          </cell>
          <cell r="E2523">
            <v>2500</v>
          </cell>
          <cell r="F2523">
            <v>196</v>
          </cell>
          <cell r="G2523">
            <v>60</v>
          </cell>
          <cell r="H2523" t="str">
            <v>ASP</v>
          </cell>
        </row>
        <row r="2524">
          <cell r="C2524" t="str">
            <v>UHKK</v>
          </cell>
          <cell r="D2524">
            <v>8202</v>
          </cell>
          <cell r="E2524">
            <v>2500</v>
          </cell>
          <cell r="G2524">
            <v>0</v>
          </cell>
          <cell r="H2524" t="str">
            <v>CON</v>
          </cell>
        </row>
        <row r="2525">
          <cell r="C2525" t="str">
            <v>UHMP</v>
          </cell>
          <cell r="D2525">
            <v>8202</v>
          </cell>
          <cell r="E2525">
            <v>2500</v>
          </cell>
          <cell r="F2525">
            <v>138</v>
          </cell>
          <cell r="G2525">
            <v>42</v>
          </cell>
          <cell r="H2525" t="str">
            <v>CON</v>
          </cell>
        </row>
        <row r="2526">
          <cell r="C2526" t="str">
            <v>UK59</v>
          </cell>
          <cell r="D2526">
            <v>8202</v>
          </cell>
          <cell r="E2526">
            <v>2500</v>
          </cell>
          <cell r="F2526">
            <v>155</v>
          </cell>
          <cell r="G2526">
            <v>47</v>
          </cell>
          <cell r="H2526" t="str">
            <v>CON</v>
          </cell>
        </row>
        <row r="2527">
          <cell r="C2527" t="str">
            <v>UK61</v>
          </cell>
          <cell r="D2527">
            <v>8202</v>
          </cell>
          <cell r="E2527">
            <v>2500</v>
          </cell>
          <cell r="F2527">
            <v>185</v>
          </cell>
          <cell r="G2527">
            <v>56</v>
          </cell>
          <cell r="H2527" t="str">
            <v>CON</v>
          </cell>
        </row>
        <row r="2528">
          <cell r="C2528" t="str">
            <v>UKDR</v>
          </cell>
          <cell r="D2528">
            <v>8202</v>
          </cell>
          <cell r="E2528">
            <v>2500</v>
          </cell>
          <cell r="F2528">
            <v>138</v>
          </cell>
          <cell r="G2528">
            <v>42</v>
          </cell>
          <cell r="H2528" t="str">
            <v>CON</v>
          </cell>
        </row>
        <row r="2529">
          <cell r="C2529" t="str">
            <v>ULAA</v>
          </cell>
          <cell r="D2529">
            <v>8202</v>
          </cell>
          <cell r="E2529">
            <v>2500</v>
          </cell>
          <cell r="F2529">
            <v>144</v>
          </cell>
          <cell r="G2529">
            <v>44</v>
          </cell>
          <cell r="H2529" t="str">
            <v>CON</v>
          </cell>
        </row>
        <row r="2530">
          <cell r="C2530" t="str">
            <v>ULKS</v>
          </cell>
          <cell r="D2530">
            <v>8202</v>
          </cell>
          <cell r="E2530">
            <v>2500</v>
          </cell>
          <cell r="F2530">
            <v>157</v>
          </cell>
          <cell r="G2530">
            <v>48</v>
          </cell>
          <cell r="H2530" t="str">
            <v>Concrete</v>
          </cell>
        </row>
        <row r="2531">
          <cell r="C2531" t="str">
            <v>ULMM</v>
          </cell>
          <cell r="D2531">
            <v>8202</v>
          </cell>
          <cell r="E2531">
            <v>2500</v>
          </cell>
          <cell r="F2531">
            <v>148</v>
          </cell>
          <cell r="G2531">
            <v>45</v>
          </cell>
          <cell r="H2531" t="str">
            <v>CON</v>
          </cell>
        </row>
        <row r="2532">
          <cell r="C2532" t="str">
            <v>ULPB</v>
          </cell>
          <cell r="D2532">
            <v>8202</v>
          </cell>
          <cell r="E2532">
            <v>2500</v>
          </cell>
          <cell r="F2532">
            <v>157</v>
          </cell>
          <cell r="G2532">
            <v>48</v>
          </cell>
          <cell r="H2532" t="str">
            <v>CON</v>
          </cell>
        </row>
        <row r="2533">
          <cell r="C2533" t="str">
            <v>UMKK</v>
          </cell>
          <cell r="D2533">
            <v>8202</v>
          </cell>
          <cell r="E2533">
            <v>2500</v>
          </cell>
          <cell r="F2533">
            <v>148</v>
          </cell>
          <cell r="G2533">
            <v>45</v>
          </cell>
          <cell r="H2533" t="str">
            <v>CON</v>
          </cell>
        </row>
        <row r="2534">
          <cell r="C2534" t="str">
            <v>UMNV</v>
          </cell>
          <cell r="D2534">
            <v>8202</v>
          </cell>
          <cell r="E2534">
            <v>2500</v>
          </cell>
          <cell r="F2534">
            <v>144</v>
          </cell>
          <cell r="G2534">
            <v>44</v>
          </cell>
          <cell r="H2534" t="str">
            <v>CON</v>
          </cell>
        </row>
        <row r="2535">
          <cell r="C2535" t="str">
            <v>UNOO</v>
          </cell>
          <cell r="D2535">
            <v>8202</v>
          </cell>
          <cell r="E2535">
            <v>2500</v>
          </cell>
          <cell r="F2535">
            <v>148</v>
          </cell>
          <cell r="G2535">
            <v>45</v>
          </cell>
          <cell r="H2535" t="str">
            <v>ASP</v>
          </cell>
        </row>
        <row r="2536">
          <cell r="C2536" t="str">
            <v>UNTT</v>
          </cell>
          <cell r="D2536">
            <v>8202</v>
          </cell>
          <cell r="E2536">
            <v>2500</v>
          </cell>
          <cell r="F2536">
            <v>164</v>
          </cell>
          <cell r="G2536">
            <v>50</v>
          </cell>
          <cell r="H2536" t="str">
            <v>asphalt</v>
          </cell>
        </row>
        <row r="2537">
          <cell r="C2537" t="str">
            <v>URKA</v>
          </cell>
          <cell r="D2537">
            <v>8202</v>
          </cell>
          <cell r="E2537">
            <v>2500</v>
          </cell>
          <cell r="F2537">
            <v>138</v>
          </cell>
          <cell r="G2537">
            <v>42</v>
          </cell>
          <cell r="H2537" t="str">
            <v>CON</v>
          </cell>
        </row>
        <row r="2538">
          <cell r="C2538" t="str">
            <v>URRR</v>
          </cell>
          <cell r="D2538">
            <v>8202</v>
          </cell>
          <cell r="E2538">
            <v>2500</v>
          </cell>
          <cell r="F2538">
            <v>148</v>
          </cell>
          <cell r="G2538">
            <v>45</v>
          </cell>
          <cell r="H2538" t="str">
            <v>CON</v>
          </cell>
        </row>
        <row r="2539">
          <cell r="C2539" t="str">
            <v>URWA</v>
          </cell>
          <cell r="D2539">
            <v>8202</v>
          </cell>
          <cell r="E2539">
            <v>2500</v>
          </cell>
          <cell r="F2539">
            <v>138</v>
          </cell>
          <cell r="G2539">
            <v>42</v>
          </cell>
          <cell r="H2539" t="str">
            <v>CON</v>
          </cell>
        </row>
        <row r="2540">
          <cell r="C2540" t="str">
            <v>USII</v>
          </cell>
          <cell r="D2540">
            <v>8202</v>
          </cell>
          <cell r="E2540">
            <v>2500</v>
          </cell>
          <cell r="F2540">
            <v>142</v>
          </cell>
          <cell r="G2540">
            <v>43</v>
          </cell>
          <cell r="H2540" t="str">
            <v>CON</v>
          </cell>
        </row>
        <row r="2541">
          <cell r="C2541" t="str">
            <v>UTAK</v>
          </cell>
          <cell r="D2541">
            <v>8202</v>
          </cell>
          <cell r="E2541">
            <v>2500</v>
          </cell>
          <cell r="F2541">
            <v>144</v>
          </cell>
          <cell r="G2541">
            <v>44</v>
          </cell>
          <cell r="H2541" t="str">
            <v>CON</v>
          </cell>
        </row>
        <row r="2542">
          <cell r="C2542" t="str">
            <v>UUEM</v>
          </cell>
          <cell r="D2542">
            <v>8202</v>
          </cell>
          <cell r="E2542">
            <v>2500</v>
          </cell>
          <cell r="F2542">
            <v>160</v>
          </cell>
          <cell r="G2542">
            <v>49</v>
          </cell>
          <cell r="H2542" t="str">
            <v>CON</v>
          </cell>
        </row>
        <row r="2543">
          <cell r="C2543" t="str">
            <v>UUOK</v>
          </cell>
          <cell r="D2543">
            <v>8202</v>
          </cell>
          <cell r="E2543">
            <v>2500</v>
          </cell>
          <cell r="F2543">
            <v>131</v>
          </cell>
          <cell r="G2543">
            <v>40</v>
          </cell>
          <cell r="H2543" t="str">
            <v>CON</v>
          </cell>
        </row>
        <row r="2544">
          <cell r="C2544" t="str">
            <v>VDSV</v>
          </cell>
          <cell r="D2544">
            <v>8202</v>
          </cell>
          <cell r="E2544">
            <v>2500</v>
          </cell>
          <cell r="F2544">
            <v>112</v>
          </cell>
          <cell r="G2544">
            <v>34</v>
          </cell>
          <cell r="H2544" t="str">
            <v>ASP</v>
          </cell>
        </row>
        <row r="2545">
          <cell r="C2545" t="str">
            <v>VELP</v>
          </cell>
          <cell r="D2545">
            <v>8202</v>
          </cell>
          <cell r="E2545">
            <v>2500</v>
          </cell>
          <cell r="F2545">
            <v>148</v>
          </cell>
          <cell r="G2545">
            <v>45</v>
          </cell>
          <cell r="H2545" t="str">
            <v>ASP</v>
          </cell>
        </row>
        <row r="2546">
          <cell r="C2546" t="str">
            <v>WAAA</v>
          </cell>
          <cell r="D2546">
            <v>8202</v>
          </cell>
          <cell r="E2546">
            <v>2500</v>
          </cell>
          <cell r="F2546">
            <v>148</v>
          </cell>
          <cell r="G2546">
            <v>45</v>
          </cell>
          <cell r="H2546" t="str">
            <v>ASP</v>
          </cell>
        </row>
        <row r="2547">
          <cell r="C2547" t="str">
            <v>WAOO</v>
          </cell>
          <cell r="D2547">
            <v>8202</v>
          </cell>
          <cell r="E2547">
            <v>2500</v>
          </cell>
          <cell r="F2547">
            <v>148</v>
          </cell>
          <cell r="G2547">
            <v>45</v>
          </cell>
          <cell r="H2547" t="str">
            <v>ASP</v>
          </cell>
        </row>
        <row r="2548">
          <cell r="C2548" t="str">
            <v>WAOP</v>
          </cell>
          <cell r="D2548">
            <v>8202</v>
          </cell>
          <cell r="E2548">
            <v>2500</v>
          </cell>
          <cell r="F2548">
            <v>148</v>
          </cell>
          <cell r="G2548">
            <v>45</v>
          </cell>
          <cell r="H2548" t="str">
            <v>ASP</v>
          </cell>
        </row>
        <row r="2549">
          <cell r="C2549" t="str">
            <v>WAPP</v>
          </cell>
          <cell r="D2549">
            <v>8202</v>
          </cell>
          <cell r="E2549">
            <v>2500</v>
          </cell>
          <cell r="F2549">
            <v>148</v>
          </cell>
          <cell r="G2549">
            <v>45</v>
          </cell>
          <cell r="H2549" t="str">
            <v>ASP</v>
          </cell>
        </row>
        <row r="2550">
          <cell r="C2550" t="str">
            <v>WATT</v>
          </cell>
          <cell r="D2550">
            <v>8202</v>
          </cell>
          <cell r="E2550">
            <v>2500</v>
          </cell>
          <cell r="F2550">
            <v>148</v>
          </cell>
          <cell r="G2550">
            <v>45</v>
          </cell>
          <cell r="H2550" t="str">
            <v>ASP</v>
          </cell>
        </row>
        <row r="2551">
          <cell r="C2551" t="str">
            <v>WILL</v>
          </cell>
          <cell r="D2551">
            <v>8202</v>
          </cell>
          <cell r="E2551">
            <v>2500</v>
          </cell>
          <cell r="F2551">
            <v>98</v>
          </cell>
          <cell r="G2551">
            <v>30</v>
          </cell>
          <cell r="H2551" t="str">
            <v>ASPH/CONC</v>
          </cell>
        </row>
        <row r="2552">
          <cell r="C2552" t="str">
            <v>WIPP</v>
          </cell>
          <cell r="D2552">
            <v>8202</v>
          </cell>
          <cell r="E2552">
            <v>2500</v>
          </cell>
          <cell r="F2552">
            <v>148</v>
          </cell>
          <cell r="G2552">
            <v>45</v>
          </cell>
          <cell r="H2552" t="str">
            <v>ASP</v>
          </cell>
        </row>
        <row r="2553">
          <cell r="C2553" t="str">
            <v>XUBS</v>
          </cell>
          <cell r="D2553">
            <v>8202</v>
          </cell>
          <cell r="E2553">
            <v>2500</v>
          </cell>
          <cell r="G2553">
            <v>0</v>
          </cell>
          <cell r="H2553" t="str">
            <v>CON</v>
          </cell>
        </row>
        <row r="2554">
          <cell r="C2554" t="str">
            <v>YCHK</v>
          </cell>
          <cell r="D2554">
            <v>8202</v>
          </cell>
          <cell r="E2554">
            <v>2500</v>
          </cell>
          <cell r="F2554">
            <v>148</v>
          </cell>
          <cell r="G2554">
            <v>45</v>
          </cell>
          <cell r="H2554" t="str">
            <v>ASP</v>
          </cell>
        </row>
        <row r="2555">
          <cell r="C2555" t="str">
            <v>YGIA</v>
          </cell>
          <cell r="D2555">
            <v>8202</v>
          </cell>
          <cell r="E2555">
            <v>2500</v>
          </cell>
          <cell r="F2555">
            <v>148</v>
          </cell>
          <cell r="G2555">
            <v>45</v>
          </cell>
          <cell r="H2555" t="str">
            <v>CON</v>
          </cell>
        </row>
        <row r="2556">
          <cell r="C2556" t="str">
            <v>YPPD</v>
          </cell>
          <cell r="D2556">
            <v>8202</v>
          </cell>
          <cell r="E2556">
            <v>2500</v>
          </cell>
          <cell r="F2556">
            <v>148</v>
          </cell>
          <cell r="G2556">
            <v>45</v>
          </cell>
          <cell r="H2556" t="str">
            <v>ASP</v>
          </cell>
        </row>
        <row r="2557">
          <cell r="C2557" t="str">
            <v>ZYHE</v>
          </cell>
          <cell r="D2557">
            <v>8202</v>
          </cell>
          <cell r="E2557">
            <v>2500</v>
          </cell>
          <cell r="F2557">
            <v>148</v>
          </cell>
          <cell r="G2557">
            <v>45</v>
          </cell>
          <cell r="H2557" t="str">
            <v>ASP</v>
          </cell>
        </row>
        <row r="2558">
          <cell r="C2558" t="str">
            <v>ZYJS</v>
          </cell>
          <cell r="D2558">
            <v>8202</v>
          </cell>
          <cell r="E2558">
            <v>2500</v>
          </cell>
          <cell r="G2558">
            <v>0</v>
          </cell>
          <cell r="H2558" t="str">
            <v>CON</v>
          </cell>
        </row>
        <row r="2559">
          <cell r="C2559" t="str">
            <v>ESNX</v>
          </cell>
          <cell r="D2559">
            <v>8201</v>
          </cell>
          <cell r="E2559">
            <v>2500</v>
          </cell>
          <cell r="F2559">
            <v>148</v>
          </cell>
          <cell r="G2559">
            <v>45</v>
          </cell>
          <cell r="H2559" t="str">
            <v>ASP</v>
          </cell>
        </row>
        <row r="2560">
          <cell r="C2560" t="str">
            <v>ESSA</v>
          </cell>
          <cell r="D2560">
            <v>8201</v>
          </cell>
          <cell r="E2560">
            <v>2500</v>
          </cell>
          <cell r="F2560">
            <v>148</v>
          </cell>
          <cell r="G2560">
            <v>45</v>
          </cell>
          <cell r="H2560" t="str">
            <v>ASP</v>
          </cell>
        </row>
        <row r="2561">
          <cell r="C2561" t="str">
            <v>GATS</v>
          </cell>
          <cell r="D2561">
            <v>8201</v>
          </cell>
          <cell r="E2561">
            <v>2500</v>
          </cell>
          <cell r="F2561">
            <v>98</v>
          </cell>
          <cell r="G2561">
            <v>30</v>
          </cell>
          <cell r="H2561" t="str">
            <v>ASP</v>
          </cell>
        </row>
        <row r="2562">
          <cell r="C2562" t="str">
            <v>KGRB</v>
          </cell>
          <cell r="D2562">
            <v>8201</v>
          </cell>
          <cell r="E2562">
            <v>2500</v>
          </cell>
          <cell r="F2562">
            <v>150</v>
          </cell>
          <cell r="G2562">
            <v>46</v>
          </cell>
          <cell r="H2562" t="str">
            <v>CON</v>
          </cell>
        </row>
        <row r="2563">
          <cell r="C2563" t="str">
            <v>SPJR</v>
          </cell>
          <cell r="D2563">
            <v>8201</v>
          </cell>
          <cell r="E2563">
            <v>2500</v>
          </cell>
          <cell r="F2563">
            <v>148</v>
          </cell>
          <cell r="G2563">
            <v>45</v>
          </cell>
          <cell r="H2563" t="str">
            <v>ASP</v>
          </cell>
        </row>
        <row r="2564">
          <cell r="C2564" t="str">
            <v>EPLK</v>
          </cell>
          <cell r="D2564">
            <v>8200</v>
          </cell>
          <cell r="E2564">
            <v>2499</v>
          </cell>
          <cell r="F2564">
            <v>190</v>
          </cell>
          <cell r="G2564">
            <v>58</v>
          </cell>
          <cell r="H2564" t="str">
            <v>CON</v>
          </cell>
        </row>
        <row r="2565">
          <cell r="C2565" t="str">
            <v>EPSN</v>
          </cell>
          <cell r="D2565">
            <v>8200</v>
          </cell>
          <cell r="E2565">
            <v>2499</v>
          </cell>
          <cell r="F2565">
            <v>190</v>
          </cell>
          <cell r="G2565">
            <v>58</v>
          </cell>
          <cell r="H2565" t="str">
            <v>CON</v>
          </cell>
        </row>
        <row r="2566">
          <cell r="C2566" t="str">
            <v>EPSO</v>
          </cell>
          <cell r="D2566">
            <v>8200</v>
          </cell>
          <cell r="E2566">
            <v>2499</v>
          </cell>
          <cell r="F2566">
            <v>190</v>
          </cell>
          <cell r="G2566">
            <v>58</v>
          </cell>
          <cell r="H2566" t="str">
            <v>ASP</v>
          </cell>
        </row>
        <row r="2567">
          <cell r="C2567" t="str">
            <v>HE37</v>
          </cell>
          <cell r="D2567">
            <v>8200</v>
          </cell>
          <cell r="E2567">
            <v>2499</v>
          </cell>
          <cell r="F2567">
            <v>150</v>
          </cell>
          <cell r="G2567">
            <v>46</v>
          </cell>
          <cell r="H2567" t="str">
            <v>ASP</v>
          </cell>
        </row>
        <row r="2568">
          <cell r="C2568" t="str">
            <v>KCVS</v>
          </cell>
          <cell r="D2568">
            <v>8200</v>
          </cell>
          <cell r="E2568">
            <v>2499</v>
          </cell>
          <cell r="F2568">
            <v>150</v>
          </cell>
          <cell r="G2568">
            <v>46</v>
          </cell>
          <cell r="H2568" t="str">
            <v>PEM</v>
          </cell>
        </row>
        <row r="2569">
          <cell r="C2569" t="str">
            <v>KEMM</v>
          </cell>
          <cell r="D2569">
            <v>8200</v>
          </cell>
          <cell r="E2569">
            <v>2499</v>
          </cell>
          <cell r="F2569">
            <v>75</v>
          </cell>
          <cell r="G2569">
            <v>23</v>
          </cell>
          <cell r="H2569" t="str">
            <v>ASP</v>
          </cell>
        </row>
        <row r="2570">
          <cell r="C2570" t="str">
            <v>KP-0015</v>
          </cell>
          <cell r="D2570">
            <v>8200</v>
          </cell>
          <cell r="E2570">
            <v>2499</v>
          </cell>
          <cell r="F2570">
            <v>140</v>
          </cell>
          <cell r="G2570">
            <v>43</v>
          </cell>
          <cell r="H2570" t="str">
            <v>Concrete</v>
          </cell>
        </row>
        <row r="2571">
          <cell r="C2571" t="str">
            <v>LB18</v>
          </cell>
          <cell r="D2571">
            <v>8200</v>
          </cell>
          <cell r="E2571">
            <v>2499</v>
          </cell>
          <cell r="F2571">
            <v>80</v>
          </cell>
          <cell r="G2571">
            <v>24</v>
          </cell>
          <cell r="H2571" t="str">
            <v>ASP</v>
          </cell>
        </row>
        <row r="2572">
          <cell r="C2572" t="str">
            <v>LB19</v>
          </cell>
          <cell r="D2572">
            <v>8200</v>
          </cell>
          <cell r="E2572">
            <v>2499</v>
          </cell>
          <cell r="F2572">
            <v>72</v>
          </cell>
          <cell r="G2572">
            <v>22</v>
          </cell>
          <cell r="H2572" t="str">
            <v>ASP</v>
          </cell>
        </row>
        <row r="2573">
          <cell r="C2573" t="str">
            <v>LB42</v>
          </cell>
          <cell r="D2573">
            <v>8200</v>
          </cell>
          <cell r="E2573">
            <v>2499</v>
          </cell>
          <cell r="F2573">
            <v>262</v>
          </cell>
          <cell r="G2573">
            <v>80</v>
          </cell>
          <cell r="H2573" t="str">
            <v>CON</v>
          </cell>
        </row>
        <row r="2574">
          <cell r="C2574" t="str">
            <v>LB43</v>
          </cell>
          <cell r="D2574">
            <v>8200</v>
          </cell>
          <cell r="E2574">
            <v>2499</v>
          </cell>
          <cell r="F2574">
            <v>262</v>
          </cell>
          <cell r="G2574">
            <v>80</v>
          </cell>
          <cell r="H2574" t="str">
            <v>CON</v>
          </cell>
        </row>
        <row r="2575">
          <cell r="C2575" t="str">
            <v>LBSZ</v>
          </cell>
          <cell r="D2575">
            <v>8200</v>
          </cell>
          <cell r="E2575">
            <v>2499</v>
          </cell>
          <cell r="F2575">
            <v>148</v>
          </cell>
          <cell r="G2575">
            <v>45</v>
          </cell>
          <cell r="H2575" t="str">
            <v>ASP</v>
          </cell>
        </row>
        <row r="2576">
          <cell r="C2576" t="str">
            <v>LHKE</v>
          </cell>
          <cell r="D2576">
            <v>8200</v>
          </cell>
          <cell r="E2576">
            <v>2499</v>
          </cell>
          <cell r="F2576">
            <v>197</v>
          </cell>
          <cell r="G2576">
            <v>60</v>
          </cell>
          <cell r="H2576" t="str">
            <v>CON</v>
          </cell>
        </row>
        <row r="2577">
          <cell r="C2577" t="str">
            <v>RJDC</v>
          </cell>
          <cell r="D2577">
            <v>8200</v>
          </cell>
          <cell r="E2577">
            <v>2499</v>
          </cell>
          <cell r="F2577">
            <v>150</v>
          </cell>
          <cell r="G2577">
            <v>46</v>
          </cell>
          <cell r="H2577" t="str">
            <v>ASP</v>
          </cell>
        </row>
        <row r="2578">
          <cell r="C2578" t="str">
            <v>RJEC</v>
          </cell>
          <cell r="D2578">
            <v>8200</v>
          </cell>
          <cell r="E2578">
            <v>2499</v>
          </cell>
          <cell r="F2578">
            <v>200</v>
          </cell>
          <cell r="G2578">
            <v>61</v>
          </cell>
          <cell r="H2578" t="str">
            <v>ASP</v>
          </cell>
        </row>
        <row r="2579">
          <cell r="C2579" t="str">
            <v>RJFM</v>
          </cell>
          <cell r="D2579">
            <v>8200</v>
          </cell>
          <cell r="E2579">
            <v>2499</v>
          </cell>
          <cell r="F2579">
            <v>150</v>
          </cell>
          <cell r="G2579">
            <v>46</v>
          </cell>
          <cell r="H2579" t="str">
            <v>ASP</v>
          </cell>
        </row>
        <row r="2580">
          <cell r="C2580" t="str">
            <v>RJOM</v>
          </cell>
          <cell r="D2580">
            <v>8200</v>
          </cell>
          <cell r="E2580">
            <v>2499</v>
          </cell>
          <cell r="F2580">
            <v>150</v>
          </cell>
          <cell r="G2580">
            <v>46</v>
          </cell>
          <cell r="H2580" t="str">
            <v>ASP</v>
          </cell>
        </row>
        <row r="2581">
          <cell r="C2581" t="str">
            <v>RJOT</v>
          </cell>
          <cell r="D2581">
            <v>8200</v>
          </cell>
          <cell r="E2581">
            <v>2499</v>
          </cell>
          <cell r="F2581">
            <v>200</v>
          </cell>
          <cell r="G2581">
            <v>61</v>
          </cell>
          <cell r="H2581" t="str">
            <v>ASP</v>
          </cell>
        </row>
        <row r="2582">
          <cell r="C2582" t="str">
            <v>RJSK</v>
          </cell>
          <cell r="D2582">
            <v>8200</v>
          </cell>
          <cell r="E2582">
            <v>2499</v>
          </cell>
          <cell r="F2582">
            <v>200</v>
          </cell>
          <cell r="G2582">
            <v>61</v>
          </cell>
          <cell r="H2582" t="str">
            <v>ASP</v>
          </cell>
        </row>
        <row r="2583">
          <cell r="C2583" t="str">
            <v>RJSN</v>
          </cell>
          <cell r="D2583">
            <v>8200</v>
          </cell>
          <cell r="E2583">
            <v>2499</v>
          </cell>
          <cell r="F2583">
            <v>150</v>
          </cell>
          <cell r="G2583">
            <v>46</v>
          </cell>
          <cell r="H2583" t="str">
            <v>ASP</v>
          </cell>
        </row>
        <row r="2584">
          <cell r="C2584" t="str">
            <v>RJTT</v>
          </cell>
          <cell r="D2584">
            <v>8200</v>
          </cell>
          <cell r="E2584">
            <v>2499</v>
          </cell>
          <cell r="F2584">
            <v>200</v>
          </cell>
          <cell r="G2584">
            <v>61</v>
          </cell>
          <cell r="H2584" t="str">
            <v>ASP</v>
          </cell>
        </row>
        <row r="2585">
          <cell r="C2585" t="str">
            <v>RJTT</v>
          </cell>
          <cell r="D2585">
            <v>8200</v>
          </cell>
          <cell r="E2585">
            <v>2499</v>
          </cell>
          <cell r="F2585">
            <v>200</v>
          </cell>
          <cell r="G2585">
            <v>61</v>
          </cell>
          <cell r="H2585" t="str">
            <v>ASP</v>
          </cell>
        </row>
        <row r="2586">
          <cell r="C2586" t="str">
            <v>RU-0845</v>
          </cell>
          <cell r="D2586">
            <v>8200</v>
          </cell>
          <cell r="E2586">
            <v>2499</v>
          </cell>
          <cell r="F2586">
            <v>80</v>
          </cell>
          <cell r="G2586">
            <v>24</v>
          </cell>
          <cell r="H2586" t="str">
            <v>concrete</v>
          </cell>
        </row>
        <row r="2587">
          <cell r="C2587" t="str">
            <v>UB14</v>
          </cell>
          <cell r="D2587">
            <v>8200</v>
          </cell>
          <cell r="E2587">
            <v>2499</v>
          </cell>
          <cell r="F2587">
            <v>145</v>
          </cell>
          <cell r="G2587">
            <v>44</v>
          </cell>
          <cell r="H2587" t="str">
            <v>CON</v>
          </cell>
        </row>
        <row r="2588">
          <cell r="C2588" t="str">
            <v>UT1H</v>
          </cell>
          <cell r="D2588">
            <v>8200</v>
          </cell>
          <cell r="E2588">
            <v>2499</v>
          </cell>
          <cell r="F2588">
            <v>135</v>
          </cell>
          <cell r="G2588">
            <v>41</v>
          </cell>
          <cell r="H2588" t="str">
            <v>CON</v>
          </cell>
        </row>
        <row r="2589">
          <cell r="C2589" t="str">
            <v>VV03</v>
          </cell>
          <cell r="D2589">
            <v>8200</v>
          </cell>
          <cell r="E2589">
            <v>2499</v>
          </cell>
          <cell r="F2589">
            <v>131</v>
          </cell>
          <cell r="G2589">
            <v>40</v>
          </cell>
          <cell r="H2589" t="str">
            <v>ASP</v>
          </cell>
        </row>
        <row r="2590">
          <cell r="C2590" t="str">
            <v>EFIV</v>
          </cell>
          <cell r="D2590">
            <v>8199</v>
          </cell>
          <cell r="E2590">
            <v>2499</v>
          </cell>
          <cell r="F2590">
            <v>148</v>
          </cell>
          <cell r="G2590">
            <v>45</v>
          </cell>
          <cell r="H2590" t="str">
            <v>ASP</v>
          </cell>
        </row>
        <row r="2591">
          <cell r="C2591" t="str">
            <v>EFKI</v>
          </cell>
          <cell r="D2591">
            <v>8199</v>
          </cell>
          <cell r="E2591">
            <v>2499</v>
          </cell>
          <cell r="F2591">
            <v>157</v>
          </cell>
          <cell r="G2591">
            <v>48</v>
          </cell>
          <cell r="H2591" t="str">
            <v>ASP</v>
          </cell>
        </row>
        <row r="2592">
          <cell r="C2592" t="str">
            <v>KRFD</v>
          </cell>
          <cell r="D2592">
            <v>8199</v>
          </cell>
          <cell r="E2592">
            <v>2499</v>
          </cell>
          <cell r="F2592">
            <v>150</v>
          </cell>
          <cell r="G2592">
            <v>46</v>
          </cell>
          <cell r="H2592" t="str">
            <v>ASP</v>
          </cell>
        </row>
        <row r="2593">
          <cell r="C2593" t="str">
            <v>LDOS</v>
          </cell>
          <cell r="D2593">
            <v>8199</v>
          </cell>
          <cell r="E2593">
            <v>2499</v>
          </cell>
          <cell r="F2593">
            <v>148</v>
          </cell>
          <cell r="G2593">
            <v>45</v>
          </cell>
          <cell r="H2593" t="str">
            <v>ASP</v>
          </cell>
        </row>
        <row r="2594">
          <cell r="C2594" t="str">
            <v>SBJA</v>
          </cell>
          <cell r="D2594">
            <v>8199</v>
          </cell>
          <cell r="E2594">
            <v>2499</v>
          </cell>
          <cell r="F2594">
            <v>89</v>
          </cell>
          <cell r="G2594">
            <v>27</v>
          </cell>
          <cell r="H2594" t="str">
            <v>ASP</v>
          </cell>
        </row>
        <row r="2595">
          <cell r="C2595" t="str">
            <v>KGEG</v>
          </cell>
          <cell r="D2595">
            <v>8198</v>
          </cell>
          <cell r="E2595">
            <v>2499</v>
          </cell>
          <cell r="F2595">
            <v>150</v>
          </cell>
          <cell r="G2595">
            <v>46</v>
          </cell>
          <cell r="H2595" t="str">
            <v>ASP</v>
          </cell>
        </row>
        <row r="2596">
          <cell r="C2596" t="str">
            <v>KLVS</v>
          </cell>
          <cell r="D2596">
            <v>8198</v>
          </cell>
          <cell r="E2596">
            <v>2499</v>
          </cell>
          <cell r="F2596">
            <v>75</v>
          </cell>
          <cell r="G2596">
            <v>23</v>
          </cell>
          <cell r="H2596" t="str">
            <v>ASP</v>
          </cell>
        </row>
        <row r="2597">
          <cell r="C2597" t="str">
            <v>LHDC</v>
          </cell>
          <cell r="D2597">
            <v>8196</v>
          </cell>
          <cell r="E2597">
            <v>2498</v>
          </cell>
          <cell r="F2597">
            <v>131</v>
          </cell>
          <cell r="G2597">
            <v>40</v>
          </cell>
          <cell r="H2597" t="str">
            <v>CON</v>
          </cell>
        </row>
        <row r="2598">
          <cell r="C2598" t="str">
            <v>UWKD</v>
          </cell>
          <cell r="D2598">
            <v>8196</v>
          </cell>
          <cell r="E2598">
            <v>2498</v>
          </cell>
          <cell r="F2598">
            <v>148</v>
          </cell>
          <cell r="G2598">
            <v>45</v>
          </cell>
          <cell r="H2598" t="str">
            <v>CON</v>
          </cell>
        </row>
        <row r="2599">
          <cell r="C2599" t="str">
            <v>UTSL</v>
          </cell>
          <cell r="D2599">
            <v>8195</v>
          </cell>
          <cell r="E2599">
            <v>2498</v>
          </cell>
          <cell r="F2599">
            <v>132</v>
          </cell>
          <cell r="G2599">
            <v>40</v>
          </cell>
          <cell r="H2599" t="str">
            <v>CON</v>
          </cell>
        </row>
        <row r="2600">
          <cell r="C2600" t="str">
            <v>BG-JAM</v>
          </cell>
          <cell r="D2600">
            <v>8193</v>
          </cell>
          <cell r="E2600">
            <v>2497</v>
          </cell>
          <cell r="F2600">
            <v>260</v>
          </cell>
          <cell r="G2600">
            <v>79</v>
          </cell>
          <cell r="H2600" t="str">
            <v>CON</v>
          </cell>
        </row>
        <row r="2601">
          <cell r="C2601" t="str">
            <v>LPPD</v>
          </cell>
          <cell r="D2601">
            <v>8192</v>
          </cell>
          <cell r="E2601">
            <v>2497</v>
          </cell>
          <cell r="F2601">
            <v>148</v>
          </cell>
          <cell r="G2601">
            <v>45</v>
          </cell>
          <cell r="H2601" t="str">
            <v>ASP</v>
          </cell>
        </row>
        <row r="2602">
          <cell r="C2602" t="str">
            <v>USSS</v>
          </cell>
          <cell r="D2602">
            <v>8192</v>
          </cell>
          <cell r="E2602">
            <v>2497</v>
          </cell>
          <cell r="F2602">
            <v>140</v>
          </cell>
          <cell r="G2602">
            <v>43</v>
          </cell>
          <cell r="H2602" t="str">
            <v>ASP</v>
          </cell>
        </row>
        <row r="2603">
          <cell r="C2603" t="str">
            <v>EPOK</v>
          </cell>
          <cell r="D2603">
            <v>8190</v>
          </cell>
          <cell r="E2603">
            <v>2496</v>
          </cell>
          <cell r="F2603">
            <v>195</v>
          </cell>
          <cell r="G2603">
            <v>59</v>
          </cell>
          <cell r="H2603" t="str">
            <v>CON</v>
          </cell>
        </row>
        <row r="2604">
          <cell r="C2604" t="str">
            <v>UACP</v>
          </cell>
          <cell r="D2604">
            <v>8190</v>
          </cell>
          <cell r="E2604">
            <v>2496</v>
          </cell>
          <cell r="F2604">
            <v>128</v>
          </cell>
          <cell r="G2604">
            <v>39</v>
          </cell>
          <cell r="H2604" t="str">
            <v>ASP</v>
          </cell>
        </row>
        <row r="2605">
          <cell r="C2605" t="str">
            <v>KNKT</v>
          </cell>
          <cell r="D2605">
            <v>8188</v>
          </cell>
          <cell r="E2605">
            <v>2496</v>
          </cell>
          <cell r="F2605">
            <v>196</v>
          </cell>
          <cell r="G2605">
            <v>60</v>
          </cell>
          <cell r="H2605" t="str">
            <v>ASP</v>
          </cell>
        </row>
        <row r="2606">
          <cell r="C2606" t="str">
            <v>EPML</v>
          </cell>
          <cell r="D2606">
            <v>8187</v>
          </cell>
          <cell r="E2606">
            <v>2495</v>
          </cell>
          <cell r="F2606">
            <v>148</v>
          </cell>
          <cell r="G2606">
            <v>45</v>
          </cell>
          <cell r="H2606" t="str">
            <v>CON</v>
          </cell>
        </row>
        <row r="2607">
          <cell r="C2607" t="str">
            <v>LB13</v>
          </cell>
          <cell r="D2607">
            <v>8187</v>
          </cell>
          <cell r="E2607">
            <v>2495</v>
          </cell>
          <cell r="F2607">
            <v>160</v>
          </cell>
          <cell r="G2607">
            <v>49</v>
          </cell>
          <cell r="H2607" t="str">
            <v>ASP</v>
          </cell>
        </row>
        <row r="2608">
          <cell r="C2608" t="str">
            <v>UAUR</v>
          </cell>
          <cell r="D2608">
            <v>8185</v>
          </cell>
          <cell r="E2608">
            <v>2495</v>
          </cell>
          <cell r="F2608">
            <v>148</v>
          </cell>
          <cell r="G2608">
            <v>45</v>
          </cell>
          <cell r="H2608" t="str">
            <v>ASP</v>
          </cell>
        </row>
        <row r="2609">
          <cell r="C2609" t="str">
            <v>WALL</v>
          </cell>
          <cell r="D2609">
            <v>8185</v>
          </cell>
          <cell r="E2609">
            <v>2495</v>
          </cell>
          <cell r="F2609">
            <v>148</v>
          </cell>
          <cell r="G2609">
            <v>45</v>
          </cell>
          <cell r="H2609" t="str">
            <v>ASP</v>
          </cell>
        </row>
        <row r="2610">
          <cell r="C2610" t="str">
            <v>UA66</v>
          </cell>
          <cell r="D2610">
            <v>8183</v>
          </cell>
          <cell r="E2610">
            <v>2494</v>
          </cell>
          <cell r="F2610">
            <v>105</v>
          </cell>
          <cell r="G2610">
            <v>32</v>
          </cell>
          <cell r="H2610" t="str">
            <v>CON</v>
          </cell>
        </row>
        <row r="2611">
          <cell r="C2611" t="str">
            <v>UG11</v>
          </cell>
          <cell r="D2611">
            <v>8182</v>
          </cell>
          <cell r="E2611">
            <v>2494</v>
          </cell>
          <cell r="F2611">
            <v>135</v>
          </cell>
          <cell r="G2611">
            <v>41</v>
          </cell>
          <cell r="H2611" t="str">
            <v>CON</v>
          </cell>
        </row>
        <row r="2612">
          <cell r="C2612" t="str">
            <v>LYBT</v>
          </cell>
          <cell r="D2612">
            <v>8181</v>
          </cell>
          <cell r="E2612">
            <v>2494</v>
          </cell>
          <cell r="F2612">
            <v>148</v>
          </cell>
          <cell r="G2612">
            <v>45</v>
          </cell>
          <cell r="H2612" t="str">
            <v>ASP</v>
          </cell>
        </row>
        <row r="2613">
          <cell r="C2613" t="str">
            <v>GMMD</v>
          </cell>
          <cell r="D2613">
            <v>8180</v>
          </cell>
          <cell r="E2613">
            <v>2493</v>
          </cell>
          <cell r="G2613">
            <v>0</v>
          </cell>
          <cell r="H2613" t="str">
            <v>ASP</v>
          </cell>
        </row>
        <row r="2614">
          <cell r="C2614" t="str">
            <v>KP-0004</v>
          </cell>
          <cell r="D2614">
            <v>8180</v>
          </cell>
          <cell r="E2614">
            <v>2493</v>
          </cell>
          <cell r="F2614">
            <v>174</v>
          </cell>
          <cell r="G2614">
            <v>53</v>
          </cell>
          <cell r="H2614" t="str">
            <v>Concrete</v>
          </cell>
        </row>
        <row r="2615">
          <cell r="C2615" t="str">
            <v>KP-0018</v>
          </cell>
          <cell r="D2615">
            <v>8180</v>
          </cell>
          <cell r="E2615">
            <v>2493</v>
          </cell>
          <cell r="F2615">
            <v>190</v>
          </cell>
          <cell r="G2615">
            <v>58</v>
          </cell>
          <cell r="H2615" t="str">
            <v>Concrete</v>
          </cell>
        </row>
        <row r="2616">
          <cell r="C2616" t="str">
            <v>KP-0020</v>
          </cell>
          <cell r="D2616">
            <v>8180</v>
          </cell>
          <cell r="E2616">
            <v>2493</v>
          </cell>
          <cell r="F2616">
            <v>154</v>
          </cell>
          <cell r="G2616">
            <v>47</v>
          </cell>
          <cell r="H2616" t="str">
            <v>Concrete</v>
          </cell>
        </row>
        <row r="2617">
          <cell r="C2617" t="str">
            <v>UKKE</v>
          </cell>
          <cell r="D2617">
            <v>8180</v>
          </cell>
          <cell r="E2617">
            <v>2493</v>
          </cell>
          <cell r="F2617">
            <v>138</v>
          </cell>
          <cell r="G2617">
            <v>42</v>
          </cell>
          <cell r="H2617" t="str">
            <v>ASP</v>
          </cell>
        </row>
        <row r="2618">
          <cell r="C2618" t="str">
            <v>US-UT73</v>
          </cell>
          <cell r="D2618">
            <v>8180</v>
          </cell>
          <cell r="E2618">
            <v>2493</v>
          </cell>
          <cell r="F2618">
            <v>125</v>
          </cell>
          <cell r="G2618">
            <v>38</v>
          </cell>
          <cell r="H2618" t="str">
            <v>ASP</v>
          </cell>
        </row>
        <row r="2619">
          <cell r="C2619" t="str">
            <v>UZ-UT73</v>
          </cell>
          <cell r="D2619">
            <v>8180</v>
          </cell>
          <cell r="E2619">
            <v>2493</v>
          </cell>
          <cell r="F2619">
            <v>125</v>
          </cell>
          <cell r="G2619">
            <v>38</v>
          </cell>
          <cell r="H2619" t="str">
            <v>ASP</v>
          </cell>
        </row>
        <row r="2620">
          <cell r="C2620" t="str">
            <v>MMTA</v>
          </cell>
          <cell r="D2620">
            <v>8175</v>
          </cell>
          <cell r="E2620">
            <v>2492</v>
          </cell>
          <cell r="F2620">
            <v>98</v>
          </cell>
          <cell r="G2620">
            <v>30</v>
          </cell>
          <cell r="H2620" t="str">
            <v>ASP</v>
          </cell>
        </row>
        <row r="2621">
          <cell r="C2621" t="str">
            <v>KP-0005</v>
          </cell>
          <cell r="D2621">
            <v>8170</v>
          </cell>
          <cell r="E2621">
            <v>2490</v>
          </cell>
          <cell r="F2621">
            <v>131</v>
          </cell>
          <cell r="G2621">
            <v>40</v>
          </cell>
          <cell r="H2621" t="str">
            <v>Concrete</v>
          </cell>
        </row>
        <row r="2622">
          <cell r="C2622" t="str">
            <v>MM80</v>
          </cell>
          <cell r="D2622">
            <v>8170</v>
          </cell>
          <cell r="E2622">
            <v>2490</v>
          </cell>
          <cell r="F2622">
            <v>95</v>
          </cell>
          <cell r="G2622">
            <v>29</v>
          </cell>
          <cell r="H2622" t="str">
            <v>ASP</v>
          </cell>
        </row>
        <row r="2623">
          <cell r="C2623" t="str">
            <v>UG22</v>
          </cell>
          <cell r="D2623">
            <v>8170</v>
          </cell>
          <cell r="E2623">
            <v>2490</v>
          </cell>
          <cell r="F2623">
            <v>130</v>
          </cell>
          <cell r="G2623">
            <v>40</v>
          </cell>
          <cell r="H2623" t="str">
            <v>CON</v>
          </cell>
        </row>
        <row r="2624">
          <cell r="C2624" t="str">
            <v>LPFR</v>
          </cell>
          <cell r="D2624">
            <v>8169</v>
          </cell>
          <cell r="E2624">
            <v>2490</v>
          </cell>
          <cell r="F2624">
            <v>148</v>
          </cell>
          <cell r="G2624">
            <v>45</v>
          </cell>
          <cell r="H2624" t="str">
            <v>ASP</v>
          </cell>
        </row>
        <row r="2625">
          <cell r="C2625" t="str">
            <v>HEDK</v>
          </cell>
          <cell r="D2625">
            <v>8166</v>
          </cell>
          <cell r="E2625">
            <v>2489</v>
          </cell>
          <cell r="F2625">
            <v>148</v>
          </cell>
          <cell r="G2625">
            <v>45</v>
          </cell>
          <cell r="H2625" t="str">
            <v>ASP</v>
          </cell>
        </row>
        <row r="2626">
          <cell r="C2626" t="str">
            <v>BKPR</v>
          </cell>
          <cell r="D2626">
            <v>8165</v>
          </cell>
          <cell r="E2626">
            <v>2489</v>
          </cell>
          <cell r="F2626">
            <v>148</v>
          </cell>
          <cell r="G2626">
            <v>45</v>
          </cell>
          <cell r="H2626" t="str">
            <v>ASP</v>
          </cell>
        </row>
        <row r="2627">
          <cell r="C2627" t="str">
            <v>LDRI</v>
          </cell>
          <cell r="D2627">
            <v>8164</v>
          </cell>
          <cell r="E2627">
            <v>2488</v>
          </cell>
          <cell r="F2627">
            <v>148</v>
          </cell>
          <cell r="G2627">
            <v>45</v>
          </cell>
          <cell r="H2627" t="str">
            <v>PEM</v>
          </cell>
        </row>
        <row r="2628">
          <cell r="C2628" t="str">
            <v>LRSM</v>
          </cell>
          <cell r="D2628">
            <v>8160</v>
          </cell>
          <cell r="E2628">
            <v>2487</v>
          </cell>
          <cell r="F2628">
            <v>148</v>
          </cell>
          <cell r="G2628">
            <v>45</v>
          </cell>
          <cell r="H2628" t="str">
            <v>CON</v>
          </cell>
        </row>
        <row r="2629">
          <cell r="C2629" t="str">
            <v>LZMC</v>
          </cell>
          <cell r="D2629">
            <v>8158</v>
          </cell>
          <cell r="E2629">
            <v>2487</v>
          </cell>
          <cell r="F2629">
            <v>185</v>
          </cell>
          <cell r="G2629">
            <v>56</v>
          </cell>
          <cell r="H2629" t="str">
            <v>CON</v>
          </cell>
        </row>
        <row r="2630">
          <cell r="C2630" t="str">
            <v>LBSL</v>
          </cell>
          <cell r="D2630">
            <v>8155</v>
          </cell>
          <cell r="E2630">
            <v>2486</v>
          </cell>
          <cell r="F2630">
            <v>148</v>
          </cell>
          <cell r="G2630">
            <v>45</v>
          </cell>
          <cell r="H2630" t="str">
            <v>ASP</v>
          </cell>
        </row>
        <row r="2631">
          <cell r="C2631" t="str">
            <v>KOMA</v>
          </cell>
          <cell r="D2631">
            <v>8153</v>
          </cell>
          <cell r="E2631">
            <v>2485</v>
          </cell>
          <cell r="F2631">
            <v>150</v>
          </cell>
          <cell r="G2631">
            <v>46</v>
          </cell>
          <cell r="H2631" t="str">
            <v>PEM</v>
          </cell>
        </row>
        <row r="2632">
          <cell r="C2632" t="str">
            <v>LQTZ</v>
          </cell>
          <cell r="D2632">
            <v>8152</v>
          </cell>
          <cell r="E2632">
            <v>2485</v>
          </cell>
          <cell r="F2632">
            <v>148</v>
          </cell>
          <cell r="G2632">
            <v>45</v>
          </cell>
          <cell r="H2632" t="str">
            <v>ASP</v>
          </cell>
        </row>
        <row r="2633">
          <cell r="C2633" t="str">
            <v>KP-0013</v>
          </cell>
          <cell r="D2633">
            <v>8150</v>
          </cell>
          <cell r="E2633">
            <v>2484</v>
          </cell>
          <cell r="F2633">
            <v>130</v>
          </cell>
          <cell r="G2633">
            <v>40</v>
          </cell>
          <cell r="H2633" t="str">
            <v>Concrete</v>
          </cell>
        </row>
        <row r="2634">
          <cell r="C2634" t="str">
            <v>KP-0022</v>
          </cell>
          <cell r="D2634">
            <v>8150</v>
          </cell>
          <cell r="E2634">
            <v>2484</v>
          </cell>
          <cell r="F2634">
            <v>164</v>
          </cell>
          <cell r="G2634">
            <v>50</v>
          </cell>
          <cell r="H2634" t="str">
            <v>Concrete</v>
          </cell>
        </row>
        <row r="2635">
          <cell r="C2635" t="str">
            <v>KP-0023</v>
          </cell>
          <cell r="D2635">
            <v>8150</v>
          </cell>
          <cell r="E2635">
            <v>2484</v>
          </cell>
          <cell r="F2635">
            <v>170</v>
          </cell>
          <cell r="G2635">
            <v>52</v>
          </cell>
          <cell r="H2635" t="str">
            <v>Concrete</v>
          </cell>
        </row>
        <row r="2636">
          <cell r="C2636" t="str">
            <v>KP-0025</v>
          </cell>
          <cell r="D2636">
            <v>8150</v>
          </cell>
          <cell r="E2636">
            <v>2484</v>
          </cell>
          <cell r="F2636">
            <v>161</v>
          </cell>
          <cell r="G2636">
            <v>49</v>
          </cell>
          <cell r="H2636" t="str">
            <v>Concrete</v>
          </cell>
        </row>
        <row r="2637">
          <cell r="C2637" t="str">
            <v>KP-0038</v>
          </cell>
          <cell r="D2637">
            <v>8150</v>
          </cell>
          <cell r="E2637">
            <v>2484</v>
          </cell>
          <cell r="F2637">
            <v>131</v>
          </cell>
          <cell r="G2637">
            <v>40</v>
          </cell>
          <cell r="H2637" t="str">
            <v>ASP</v>
          </cell>
        </row>
        <row r="2638">
          <cell r="C2638" t="str">
            <v>UAUU</v>
          </cell>
          <cell r="D2638">
            <v>8150</v>
          </cell>
          <cell r="E2638">
            <v>2484</v>
          </cell>
          <cell r="F2638">
            <v>157</v>
          </cell>
          <cell r="G2638">
            <v>48</v>
          </cell>
          <cell r="H2638" t="str">
            <v>ASP</v>
          </cell>
        </row>
        <row r="2639">
          <cell r="C2639" t="str">
            <v>EDCD</v>
          </cell>
          <cell r="D2639">
            <v>8149</v>
          </cell>
          <cell r="E2639">
            <v>2484</v>
          </cell>
          <cell r="F2639">
            <v>148</v>
          </cell>
          <cell r="G2639">
            <v>45</v>
          </cell>
          <cell r="H2639" t="str">
            <v>CON</v>
          </cell>
        </row>
        <row r="2640">
          <cell r="C2640" t="str">
            <v>MUSA</v>
          </cell>
          <cell r="D2640">
            <v>8144</v>
          </cell>
          <cell r="E2640">
            <v>2482</v>
          </cell>
          <cell r="F2640">
            <v>150</v>
          </cell>
          <cell r="G2640">
            <v>46</v>
          </cell>
          <cell r="H2640" t="str">
            <v>CON</v>
          </cell>
        </row>
        <row r="2641">
          <cell r="C2641" t="str">
            <v>LFSR</v>
          </cell>
          <cell r="D2641">
            <v>8143</v>
          </cell>
          <cell r="E2641">
            <v>2482</v>
          </cell>
          <cell r="F2641">
            <v>157</v>
          </cell>
          <cell r="G2641">
            <v>48</v>
          </cell>
          <cell r="H2641" t="str">
            <v>ASP</v>
          </cell>
        </row>
        <row r="2642">
          <cell r="C2642" t="str">
            <v>LIRE</v>
          </cell>
          <cell r="D2642">
            <v>8138</v>
          </cell>
          <cell r="E2642">
            <v>2480</v>
          </cell>
          <cell r="F2642">
            <v>98</v>
          </cell>
          <cell r="G2642">
            <v>30</v>
          </cell>
          <cell r="H2642" t="str">
            <v>ASP</v>
          </cell>
        </row>
        <row r="2643">
          <cell r="C2643" t="str">
            <v>ETNJ</v>
          </cell>
          <cell r="D2643">
            <v>8136</v>
          </cell>
          <cell r="E2643">
            <v>2480</v>
          </cell>
          <cell r="F2643">
            <v>98</v>
          </cell>
          <cell r="G2643">
            <v>30</v>
          </cell>
          <cell r="H2643" t="str">
            <v>PEM</v>
          </cell>
        </row>
        <row r="2644">
          <cell r="C2644" t="str">
            <v>LEGT</v>
          </cell>
          <cell r="D2644">
            <v>8136</v>
          </cell>
          <cell r="E2644">
            <v>2480</v>
          </cell>
          <cell r="F2644">
            <v>197</v>
          </cell>
          <cell r="G2644">
            <v>60</v>
          </cell>
          <cell r="H2644" t="str">
            <v>ASP</v>
          </cell>
        </row>
        <row r="2645">
          <cell r="C2645" t="str">
            <v>LFKF</v>
          </cell>
          <cell r="D2645">
            <v>8136</v>
          </cell>
          <cell r="E2645">
            <v>2480</v>
          </cell>
          <cell r="F2645">
            <v>148</v>
          </cell>
          <cell r="G2645">
            <v>45</v>
          </cell>
          <cell r="H2645" t="str">
            <v>ASP</v>
          </cell>
        </row>
        <row r="2646">
          <cell r="C2646" t="str">
            <v>UG24</v>
          </cell>
          <cell r="D2646">
            <v>8131</v>
          </cell>
          <cell r="E2646">
            <v>2478</v>
          </cell>
          <cell r="F2646">
            <v>255</v>
          </cell>
          <cell r="G2646">
            <v>78</v>
          </cell>
          <cell r="H2646" t="str">
            <v>CON</v>
          </cell>
        </row>
        <row r="2647">
          <cell r="C2647" t="str">
            <v>MNPC</v>
          </cell>
          <cell r="D2647">
            <v>8130</v>
          </cell>
          <cell r="E2647">
            <v>2478</v>
          </cell>
          <cell r="F2647">
            <v>167</v>
          </cell>
          <cell r="G2647">
            <v>51</v>
          </cell>
          <cell r="H2647" t="str">
            <v>ASP</v>
          </cell>
        </row>
        <row r="2648">
          <cell r="C2648" t="str">
            <v>KNUQ</v>
          </cell>
          <cell r="D2648">
            <v>8127</v>
          </cell>
          <cell r="E2648">
            <v>2477</v>
          </cell>
          <cell r="F2648">
            <v>200</v>
          </cell>
          <cell r="G2648">
            <v>61</v>
          </cell>
          <cell r="H2648" t="str">
            <v>ASP</v>
          </cell>
        </row>
        <row r="2649">
          <cell r="C2649" t="str">
            <v>LKPO</v>
          </cell>
          <cell r="D2649">
            <v>8123</v>
          </cell>
          <cell r="E2649">
            <v>2476</v>
          </cell>
          <cell r="F2649">
            <v>197</v>
          </cell>
          <cell r="G2649">
            <v>60</v>
          </cell>
          <cell r="H2649" t="str">
            <v>CON</v>
          </cell>
        </row>
        <row r="2650">
          <cell r="C2650" t="str">
            <v>VIAL</v>
          </cell>
          <cell r="D2650">
            <v>8110</v>
          </cell>
          <cell r="E2650">
            <v>2472</v>
          </cell>
          <cell r="F2650">
            <v>150</v>
          </cell>
          <cell r="G2650">
            <v>46</v>
          </cell>
          <cell r="H2650" t="str">
            <v>ASP</v>
          </cell>
        </row>
        <row r="2651">
          <cell r="C2651" t="str">
            <v>SBJH</v>
          </cell>
          <cell r="D2651">
            <v>8104</v>
          </cell>
          <cell r="E2651">
            <v>2470</v>
          </cell>
          <cell r="F2651">
            <v>108</v>
          </cell>
          <cell r="G2651">
            <v>33</v>
          </cell>
          <cell r="H2651" t="str">
            <v>ASP</v>
          </cell>
        </row>
        <row r="2652">
          <cell r="C2652" t="str">
            <v>KOGD</v>
          </cell>
          <cell r="D2652">
            <v>8103</v>
          </cell>
          <cell r="E2652">
            <v>2470</v>
          </cell>
          <cell r="F2652">
            <v>150</v>
          </cell>
          <cell r="G2652">
            <v>46</v>
          </cell>
          <cell r="H2652" t="str">
            <v>ASP</v>
          </cell>
        </row>
        <row r="2653">
          <cell r="C2653" t="str">
            <v>KBUF</v>
          </cell>
          <cell r="D2653">
            <v>8102</v>
          </cell>
          <cell r="E2653">
            <v>2469</v>
          </cell>
          <cell r="F2653">
            <v>150</v>
          </cell>
          <cell r="G2653">
            <v>46</v>
          </cell>
          <cell r="H2653" t="str">
            <v>ASP</v>
          </cell>
        </row>
        <row r="2654">
          <cell r="C2654" t="str">
            <v>KALN</v>
          </cell>
          <cell r="D2654">
            <v>8101</v>
          </cell>
          <cell r="E2654">
            <v>2469</v>
          </cell>
          <cell r="F2654">
            <v>150</v>
          </cell>
          <cell r="G2654">
            <v>46</v>
          </cell>
          <cell r="H2654" t="str">
            <v>ASP</v>
          </cell>
        </row>
        <row r="2655">
          <cell r="C2655" t="str">
            <v>KEAU</v>
          </cell>
          <cell r="D2655">
            <v>8101</v>
          </cell>
          <cell r="E2655">
            <v>2469</v>
          </cell>
          <cell r="F2655">
            <v>150</v>
          </cell>
          <cell r="G2655">
            <v>46</v>
          </cell>
          <cell r="H2655" t="str">
            <v>CON</v>
          </cell>
        </row>
        <row r="2656">
          <cell r="C2656" t="str">
            <v>KPIT</v>
          </cell>
          <cell r="D2656">
            <v>8101</v>
          </cell>
          <cell r="E2656">
            <v>2469</v>
          </cell>
          <cell r="F2656">
            <v>150</v>
          </cell>
          <cell r="G2656">
            <v>46</v>
          </cell>
          <cell r="H2656" t="str">
            <v>CON</v>
          </cell>
        </row>
        <row r="2657">
          <cell r="C2657" t="str">
            <v>URWW</v>
          </cell>
          <cell r="D2657">
            <v>8101</v>
          </cell>
          <cell r="E2657">
            <v>2469</v>
          </cell>
          <cell r="F2657">
            <v>161</v>
          </cell>
          <cell r="G2657">
            <v>49</v>
          </cell>
          <cell r="H2657" t="str">
            <v>ASP</v>
          </cell>
        </row>
        <row r="2658">
          <cell r="C2658" t="str">
            <v>KCMI</v>
          </cell>
          <cell r="D2658">
            <v>8100</v>
          </cell>
          <cell r="E2658">
            <v>2469</v>
          </cell>
          <cell r="F2658">
            <v>150</v>
          </cell>
          <cell r="G2658">
            <v>46</v>
          </cell>
          <cell r="H2658" t="str">
            <v>CON</v>
          </cell>
        </row>
        <row r="2659">
          <cell r="C2659" t="str">
            <v>OP28</v>
          </cell>
          <cell r="D2659">
            <v>8100</v>
          </cell>
          <cell r="E2659">
            <v>2469</v>
          </cell>
          <cell r="F2659">
            <v>60</v>
          </cell>
          <cell r="G2659">
            <v>18</v>
          </cell>
          <cell r="H2659" t="str">
            <v>CON</v>
          </cell>
        </row>
        <row r="2660">
          <cell r="C2660" t="str">
            <v>VABO</v>
          </cell>
          <cell r="D2660">
            <v>8100</v>
          </cell>
          <cell r="E2660">
            <v>2469</v>
          </cell>
          <cell r="F2660">
            <v>150</v>
          </cell>
          <cell r="G2660">
            <v>46</v>
          </cell>
          <cell r="H2660" t="str">
            <v>ASP</v>
          </cell>
        </row>
        <row r="2661">
          <cell r="C2661" t="str">
            <v>KSRR</v>
          </cell>
          <cell r="D2661">
            <v>8099</v>
          </cell>
          <cell r="E2661">
            <v>2469</v>
          </cell>
          <cell r="F2661">
            <v>100</v>
          </cell>
          <cell r="G2661">
            <v>30</v>
          </cell>
          <cell r="H2661" t="str">
            <v>ASP</v>
          </cell>
        </row>
        <row r="2662">
          <cell r="C2662" t="str">
            <v>KPSO</v>
          </cell>
          <cell r="D2662">
            <v>8098</v>
          </cell>
          <cell r="E2662">
            <v>2468</v>
          </cell>
          <cell r="F2662">
            <v>100</v>
          </cell>
          <cell r="G2662">
            <v>30</v>
          </cell>
          <cell r="H2662" t="str">
            <v>ASP</v>
          </cell>
        </row>
        <row r="2663">
          <cell r="C2663" t="str">
            <v>ENAN</v>
          </cell>
          <cell r="D2663">
            <v>8097</v>
          </cell>
          <cell r="E2663">
            <v>2468</v>
          </cell>
          <cell r="F2663">
            <v>148</v>
          </cell>
          <cell r="G2663">
            <v>45</v>
          </cell>
          <cell r="H2663" t="str">
            <v>ASP</v>
          </cell>
        </row>
        <row r="2664">
          <cell r="C2664" t="str">
            <v>LBWB</v>
          </cell>
          <cell r="D2664">
            <v>8095</v>
          </cell>
          <cell r="E2664">
            <v>2467</v>
          </cell>
          <cell r="F2664">
            <v>197</v>
          </cell>
          <cell r="G2664">
            <v>60</v>
          </cell>
          <cell r="H2664" t="str">
            <v>CON</v>
          </cell>
        </row>
        <row r="2665">
          <cell r="C2665" t="str">
            <v>EGTG</v>
          </cell>
          <cell r="D2665">
            <v>8094</v>
          </cell>
          <cell r="E2665">
            <v>2467</v>
          </cell>
          <cell r="F2665">
            <v>299</v>
          </cell>
          <cell r="G2665">
            <v>91</v>
          </cell>
          <cell r="H2665" t="str">
            <v>CON</v>
          </cell>
        </row>
        <row r="2666">
          <cell r="C2666" t="str">
            <v>LHDC</v>
          </cell>
          <cell r="D2666">
            <v>8087</v>
          </cell>
          <cell r="E2666">
            <v>2465</v>
          </cell>
          <cell r="F2666">
            <v>230</v>
          </cell>
          <cell r="G2666">
            <v>70</v>
          </cell>
          <cell r="H2666" t="str">
            <v>CON</v>
          </cell>
        </row>
        <row r="2667">
          <cell r="C2667" t="str">
            <v>HTZA</v>
          </cell>
          <cell r="D2667">
            <v>8077</v>
          </cell>
          <cell r="E2667">
            <v>2462</v>
          </cell>
          <cell r="F2667">
            <v>148</v>
          </cell>
          <cell r="G2667">
            <v>45</v>
          </cell>
          <cell r="H2667" t="str">
            <v>ASP</v>
          </cell>
        </row>
        <row r="2668">
          <cell r="C2668" t="str">
            <v>LICZ</v>
          </cell>
          <cell r="D2668">
            <v>8077</v>
          </cell>
          <cell r="E2668">
            <v>2462</v>
          </cell>
          <cell r="F2668">
            <v>148</v>
          </cell>
          <cell r="G2668">
            <v>45</v>
          </cell>
          <cell r="H2668" t="str">
            <v>ASP</v>
          </cell>
        </row>
        <row r="2669">
          <cell r="C2669" t="str">
            <v>KORD</v>
          </cell>
          <cell r="D2669">
            <v>8075</v>
          </cell>
          <cell r="E2669">
            <v>2461</v>
          </cell>
          <cell r="F2669">
            <v>150</v>
          </cell>
          <cell r="G2669">
            <v>46</v>
          </cell>
          <cell r="H2669" t="str">
            <v>ASP</v>
          </cell>
        </row>
        <row r="2670">
          <cell r="C2670" t="str">
            <v>SLOR</v>
          </cell>
          <cell r="D2670">
            <v>8075</v>
          </cell>
          <cell r="E2670">
            <v>2461</v>
          </cell>
          <cell r="F2670">
            <v>75</v>
          </cell>
          <cell r="G2670">
            <v>23</v>
          </cell>
          <cell r="H2670" t="str">
            <v>ASP</v>
          </cell>
        </row>
        <row r="2671">
          <cell r="C2671" t="str">
            <v>SANU</v>
          </cell>
          <cell r="D2671">
            <v>8071</v>
          </cell>
          <cell r="E2671">
            <v>2460</v>
          </cell>
          <cell r="F2671">
            <v>148</v>
          </cell>
          <cell r="G2671">
            <v>45</v>
          </cell>
          <cell r="H2671" t="str">
            <v>ASP</v>
          </cell>
        </row>
        <row r="2672">
          <cell r="C2672" t="str">
            <v>SETU</v>
          </cell>
          <cell r="D2672">
            <v>8071</v>
          </cell>
          <cell r="E2672">
            <v>2460</v>
          </cell>
          <cell r="F2672">
            <v>98</v>
          </cell>
          <cell r="G2672">
            <v>30</v>
          </cell>
          <cell r="H2672" t="str">
            <v>ASP</v>
          </cell>
        </row>
        <row r="2673">
          <cell r="C2673" t="str">
            <v>LICB</v>
          </cell>
          <cell r="D2673">
            <v>8070</v>
          </cell>
          <cell r="E2673">
            <v>2460</v>
          </cell>
          <cell r="F2673">
            <v>148</v>
          </cell>
          <cell r="G2673">
            <v>45</v>
          </cell>
          <cell r="H2673" t="str">
            <v>asphalt</v>
          </cell>
        </row>
        <row r="2674">
          <cell r="C2674" t="str">
            <v>EDDK</v>
          </cell>
          <cell r="D2674">
            <v>8067</v>
          </cell>
          <cell r="E2674">
            <v>2459</v>
          </cell>
          <cell r="F2674">
            <v>148</v>
          </cell>
          <cell r="G2674">
            <v>45</v>
          </cell>
          <cell r="H2674" t="str">
            <v>CON</v>
          </cell>
        </row>
        <row r="2675">
          <cell r="C2675" t="str">
            <v>YBRM</v>
          </cell>
          <cell r="D2675">
            <v>8064</v>
          </cell>
          <cell r="E2675">
            <v>2458</v>
          </cell>
          <cell r="F2675">
            <v>148</v>
          </cell>
          <cell r="G2675">
            <v>45</v>
          </cell>
          <cell r="H2675" t="str">
            <v>ASP</v>
          </cell>
        </row>
        <row r="2676">
          <cell r="C2676" t="str">
            <v>OPSF</v>
          </cell>
          <cell r="D2676">
            <v>8060</v>
          </cell>
          <cell r="E2676">
            <v>2457</v>
          </cell>
          <cell r="F2676">
            <v>150</v>
          </cell>
          <cell r="G2676">
            <v>46</v>
          </cell>
          <cell r="H2676" t="str">
            <v>ASP</v>
          </cell>
        </row>
        <row r="2677">
          <cell r="C2677" t="str">
            <v>KSTJ</v>
          </cell>
          <cell r="D2677">
            <v>8059</v>
          </cell>
          <cell r="E2677">
            <v>2456</v>
          </cell>
          <cell r="F2677">
            <v>150</v>
          </cell>
          <cell r="G2677">
            <v>46</v>
          </cell>
          <cell r="H2677" t="str">
            <v>CON</v>
          </cell>
        </row>
        <row r="2678">
          <cell r="C2678" t="str">
            <v>LERS</v>
          </cell>
          <cell r="D2678">
            <v>8054</v>
          </cell>
          <cell r="E2678">
            <v>2455</v>
          </cell>
          <cell r="F2678">
            <v>148</v>
          </cell>
          <cell r="G2678">
            <v>45</v>
          </cell>
          <cell r="H2678" t="str">
            <v>ASP</v>
          </cell>
        </row>
        <row r="2679">
          <cell r="C2679" t="str">
            <v>WBGG</v>
          </cell>
          <cell r="D2679">
            <v>8051</v>
          </cell>
          <cell r="E2679">
            <v>2454</v>
          </cell>
          <cell r="F2679">
            <v>151</v>
          </cell>
          <cell r="G2679">
            <v>46</v>
          </cell>
          <cell r="H2679" t="str">
            <v>ASP</v>
          </cell>
        </row>
        <row r="2680">
          <cell r="C2680" t="str">
            <v>RPML</v>
          </cell>
          <cell r="D2680">
            <v>8050</v>
          </cell>
          <cell r="E2680">
            <v>2454</v>
          </cell>
          <cell r="F2680">
            <v>118</v>
          </cell>
          <cell r="G2680">
            <v>36</v>
          </cell>
          <cell r="H2680" t="str">
            <v>ASP</v>
          </cell>
        </row>
        <row r="2681">
          <cell r="C2681" t="str">
            <v>KSJT</v>
          </cell>
          <cell r="D2681">
            <v>8049</v>
          </cell>
          <cell r="E2681">
            <v>2453</v>
          </cell>
          <cell r="F2681">
            <v>150</v>
          </cell>
          <cell r="G2681">
            <v>46</v>
          </cell>
          <cell r="H2681" t="str">
            <v>ASP</v>
          </cell>
        </row>
        <row r="2682">
          <cell r="C2682" t="str">
            <v>DNCA</v>
          </cell>
          <cell r="D2682">
            <v>8040</v>
          </cell>
          <cell r="E2682">
            <v>2451</v>
          </cell>
          <cell r="F2682">
            <v>148</v>
          </cell>
          <cell r="G2682">
            <v>45</v>
          </cell>
          <cell r="H2682" t="str">
            <v>ASP</v>
          </cell>
        </row>
        <row r="2683">
          <cell r="C2683" t="str">
            <v>DNKN</v>
          </cell>
          <cell r="D2683">
            <v>8040</v>
          </cell>
          <cell r="E2683">
            <v>2451</v>
          </cell>
          <cell r="F2683">
            <v>148</v>
          </cell>
          <cell r="G2683">
            <v>45</v>
          </cell>
          <cell r="H2683" t="str">
            <v>ASP</v>
          </cell>
        </row>
        <row r="2684">
          <cell r="C2684" t="str">
            <v>LLHS</v>
          </cell>
          <cell r="D2684">
            <v>8040</v>
          </cell>
          <cell r="E2684">
            <v>2451</v>
          </cell>
          <cell r="F2684">
            <v>150</v>
          </cell>
          <cell r="G2684">
            <v>46</v>
          </cell>
          <cell r="H2684" t="str">
            <v>ASP</v>
          </cell>
        </row>
        <row r="2685">
          <cell r="C2685" t="str">
            <v>EBBE</v>
          </cell>
          <cell r="D2685">
            <v>8038</v>
          </cell>
          <cell r="E2685">
            <v>2450</v>
          </cell>
          <cell r="F2685">
            <v>74</v>
          </cell>
          <cell r="G2685">
            <v>23</v>
          </cell>
          <cell r="H2685" t="str">
            <v>PEM</v>
          </cell>
        </row>
        <row r="2686">
          <cell r="C2686" t="str">
            <v>LBGO</v>
          </cell>
          <cell r="D2686">
            <v>8038</v>
          </cell>
          <cell r="E2686">
            <v>2450</v>
          </cell>
          <cell r="F2686">
            <v>148</v>
          </cell>
          <cell r="G2686">
            <v>45</v>
          </cell>
          <cell r="H2686" t="str">
            <v>CON</v>
          </cell>
        </row>
        <row r="2687">
          <cell r="C2687" t="str">
            <v>LFFN</v>
          </cell>
          <cell r="D2687">
            <v>8038</v>
          </cell>
          <cell r="E2687">
            <v>2450</v>
          </cell>
          <cell r="F2687">
            <v>148</v>
          </cell>
          <cell r="G2687">
            <v>45</v>
          </cell>
          <cell r="H2687" t="str">
            <v>CON</v>
          </cell>
        </row>
        <row r="2688">
          <cell r="C2688" t="str">
            <v>MMOX</v>
          </cell>
          <cell r="D2688">
            <v>8038</v>
          </cell>
          <cell r="E2688">
            <v>2450</v>
          </cell>
          <cell r="F2688">
            <v>148</v>
          </cell>
          <cell r="G2688">
            <v>45</v>
          </cell>
          <cell r="H2688" t="str">
            <v>ASP</v>
          </cell>
        </row>
        <row r="2689">
          <cell r="C2689" t="str">
            <v>SPYL</v>
          </cell>
          <cell r="D2689">
            <v>8038</v>
          </cell>
          <cell r="E2689">
            <v>2450</v>
          </cell>
          <cell r="F2689">
            <v>148</v>
          </cell>
          <cell r="G2689">
            <v>45</v>
          </cell>
          <cell r="H2689" t="str">
            <v>ASP</v>
          </cell>
        </row>
        <row r="2690">
          <cell r="C2690" t="str">
            <v>UNKS</v>
          </cell>
          <cell r="D2690">
            <v>8038</v>
          </cell>
          <cell r="E2690">
            <v>2450</v>
          </cell>
          <cell r="F2690">
            <v>138</v>
          </cell>
          <cell r="G2690">
            <v>42</v>
          </cell>
          <cell r="H2690" t="str">
            <v>CON</v>
          </cell>
        </row>
        <row r="2691">
          <cell r="C2691" t="str">
            <v>KMQY</v>
          </cell>
          <cell r="D2691">
            <v>8036</v>
          </cell>
          <cell r="E2691">
            <v>2449</v>
          </cell>
          <cell r="F2691">
            <v>150</v>
          </cell>
          <cell r="G2691">
            <v>46</v>
          </cell>
          <cell r="H2691" t="str">
            <v>ASP</v>
          </cell>
        </row>
        <row r="2692">
          <cell r="C2692" t="str">
            <v>ENZV</v>
          </cell>
          <cell r="D2692">
            <v>8035</v>
          </cell>
          <cell r="E2692">
            <v>2449</v>
          </cell>
          <cell r="F2692">
            <v>148</v>
          </cell>
          <cell r="G2692">
            <v>45</v>
          </cell>
          <cell r="H2692" t="str">
            <v>ASP</v>
          </cell>
        </row>
        <row r="2693">
          <cell r="C2693" t="str">
            <v>KGVT</v>
          </cell>
          <cell r="D2693">
            <v>8030</v>
          </cell>
          <cell r="E2693">
            <v>2448</v>
          </cell>
          <cell r="F2693">
            <v>150</v>
          </cell>
          <cell r="G2693">
            <v>46</v>
          </cell>
          <cell r="H2693" t="str">
            <v>ASP</v>
          </cell>
        </row>
        <row r="2694">
          <cell r="C2694" t="str">
            <v>KTRI</v>
          </cell>
          <cell r="D2694">
            <v>8030</v>
          </cell>
          <cell r="E2694">
            <v>2448</v>
          </cell>
          <cell r="F2694">
            <v>150</v>
          </cell>
          <cell r="G2694">
            <v>46</v>
          </cell>
          <cell r="H2694" t="str">
            <v>ASP</v>
          </cell>
        </row>
        <row r="2695">
          <cell r="C2695" t="str">
            <v>NZOH</v>
          </cell>
          <cell r="D2695">
            <v>8028</v>
          </cell>
          <cell r="E2695">
            <v>2447</v>
          </cell>
          <cell r="F2695">
            <v>148</v>
          </cell>
          <cell r="G2695">
            <v>45</v>
          </cell>
          <cell r="H2695" t="str">
            <v>ASP</v>
          </cell>
        </row>
        <row r="2696">
          <cell r="C2696" t="str">
            <v>LIEO</v>
          </cell>
          <cell r="D2696">
            <v>8025</v>
          </cell>
          <cell r="E2696">
            <v>2446</v>
          </cell>
          <cell r="F2696">
            <v>148</v>
          </cell>
          <cell r="G2696">
            <v>45</v>
          </cell>
          <cell r="H2696" t="str">
            <v>ASP</v>
          </cell>
        </row>
        <row r="2697">
          <cell r="C2697" t="str">
            <v>MUGT</v>
          </cell>
          <cell r="D2697">
            <v>8025</v>
          </cell>
          <cell r="E2697">
            <v>2446</v>
          </cell>
          <cell r="F2697">
            <v>148</v>
          </cell>
          <cell r="G2697">
            <v>45</v>
          </cell>
          <cell r="H2697" t="str">
            <v>ASP</v>
          </cell>
        </row>
        <row r="2698">
          <cell r="C2698" t="str">
            <v>MYEM</v>
          </cell>
          <cell r="D2698">
            <v>8024</v>
          </cell>
          <cell r="E2698">
            <v>2446</v>
          </cell>
          <cell r="F2698">
            <v>150</v>
          </cell>
          <cell r="G2698">
            <v>46</v>
          </cell>
          <cell r="H2698" t="str">
            <v>ASP</v>
          </cell>
        </row>
        <row r="2699">
          <cell r="C2699" t="str">
            <v>KEVV</v>
          </cell>
          <cell r="D2699">
            <v>8021</v>
          </cell>
          <cell r="E2699">
            <v>2445</v>
          </cell>
          <cell r="F2699">
            <v>150</v>
          </cell>
          <cell r="G2699">
            <v>46</v>
          </cell>
          <cell r="H2699" t="str">
            <v>ASP</v>
          </cell>
        </row>
        <row r="2700">
          <cell r="C2700" t="str">
            <v>RCAY</v>
          </cell>
          <cell r="D2700">
            <v>8019</v>
          </cell>
          <cell r="E2700">
            <v>2444</v>
          </cell>
          <cell r="F2700">
            <v>145</v>
          </cell>
          <cell r="G2700">
            <v>44</v>
          </cell>
          <cell r="H2700" t="str">
            <v>CON</v>
          </cell>
        </row>
        <row r="2701">
          <cell r="C2701" t="str">
            <v>SPLP</v>
          </cell>
          <cell r="D2701">
            <v>8019</v>
          </cell>
          <cell r="E2701">
            <v>2444</v>
          </cell>
          <cell r="F2701">
            <v>150</v>
          </cell>
          <cell r="G2701">
            <v>46</v>
          </cell>
          <cell r="H2701" t="str">
            <v>ASP</v>
          </cell>
        </row>
        <row r="2702">
          <cell r="C2702" t="str">
            <v>KILM</v>
          </cell>
          <cell r="D2702">
            <v>8016</v>
          </cell>
          <cell r="E2702">
            <v>2443</v>
          </cell>
          <cell r="F2702">
            <v>200</v>
          </cell>
          <cell r="G2702">
            <v>61</v>
          </cell>
          <cell r="H2702" t="str">
            <v>CON</v>
          </cell>
        </row>
        <row r="2703">
          <cell r="C2703" t="str">
            <v>TJSJ</v>
          </cell>
          <cell r="D2703">
            <v>8016</v>
          </cell>
          <cell r="E2703">
            <v>2443</v>
          </cell>
          <cell r="F2703">
            <v>150</v>
          </cell>
          <cell r="G2703">
            <v>46</v>
          </cell>
          <cell r="H2703" t="str">
            <v>CON</v>
          </cell>
        </row>
        <row r="2704">
          <cell r="C2704" t="str">
            <v>ENDU</v>
          </cell>
          <cell r="D2704">
            <v>8015</v>
          </cell>
          <cell r="E2704">
            <v>2443</v>
          </cell>
          <cell r="F2704">
            <v>148</v>
          </cell>
          <cell r="G2704">
            <v>45</v>
          </cell>
          <cell r="H2704" t="str">
            <v>ASP</v>
          </cell>
        </row>
        <row r="2705">
          <cell r="C2705" t="str">
            <v>FN18</v>
          </cell>
          <cell r="D2705">
            <v>8015</v>
          </cell>
          <cell r="E2705">
            <v>2443</v>
          </cell>
          <cell r="F2705">
            <v>98</v>
          </cell>
          <cell r="G2705">
            <v>30</v>
          </cell>
          <cell r="H2705" t="str">
            <v>ASP</v>
          </cell>
        </row>
        <row r="2706">
          <cell r="C2706" t="str">
            <v>KNXP</v>
          </cell>
          <cell r="D2706">
            <v>8015</v>
          </cell>
          <cell r="E2706">
            <v>2443</v>
          </cell>
          <cell r="F2706">
            <v>150</v>
          </cell>
          <cell r="G2706">
            <v>46</v>
          </cell>
          <cell r="H2706" t="str">
            <v>PSP</v>
          </cell>
        </row>
        <row r="2707">
          <cell r="C2707" t="str">
            <v>KMXF</v>
          </cell>
          <cell r="D2707">
            <v>8013</v>
          </cell>
          <cell r="E2707">
            <v>2442</v>
          </cell>
          <cell r="F2707">
            <v>150</v>
          </cell>
          <cell r="G2707">
            <v>46</v>
          </cell>
          <cell r="H2707" t="str">
            <v>ASP</v>
          </cell>
        </row>
        <row r="2708">
          <cell r="C2708" t="str">
            <v>ENRY</v>
          </cell>
          <cell r="D2708">
            <v>8012</v>
          </cell>
          <cell r="E2708">
            <v>2442</v>
          </cell>
          <cell r="F2708">
            <v>148</v>
          </cell>
          <cell r="G2708">
            <v>45</v>
          </cell>
          <cell r="H2708" t="str">
            <v>ASP</v>
          </cell>
        </row>
        <row r="2709">
          <cell r="C2709" t="str">
            <v>ETSL</v>
          </cell>
          <cell r="D2709">
            <v>8012</v>
          </cell>
          <cell r="E2709">
            <v>2442</v>
          </cell>
          <cell r="F2709">
            <v>98</v>
          </cell>
          <cell r="G2709">
            <v>30</v>
          </cell>
          <cell r="H2709" t="str">
            <v>CON</v>
          </cell>
        </row>
        <row r="2710">
          <cell r="C2710" t="str">
            <v>KMKE</v>
          </cell>
          <cell r="D2710">
            <v>8012</v>
          </cell>
          <cell r="E2710">
            <v>2442</v>
          </cell>
          <cell r="F2710">
            <v>150</v>
          </cell>
          <cell r="G2710">
            <v>46</v>
          </cell>
          <cell r="H2710" t="str">
            <v>PEM</v>
          </cell>
        </row>
        <row r="2711">
          <cell r="C2711" t="str">
            <v>KMWA</v>
          </cell>
          <cell r="D2711">
            <v>8012</v>
          </cell>
          <cell r="E2711">
            <v>2442</v>
          </cell>
          <cell r="F2711">
            <v>150</v>
          </cell>
          <cell r="G2711">
            <v>46</v>
          </cell>
          <cell r="H2711" t="str">
            <v>ASP</v>
          </cell>
        </row>
        <row r="2712">
          <cell r="C2712" t="str">
            <v>LICZ</v>
          </cell>
          <cell r="D2712">
            <v>8012</v>
          </cell>
          <cell r="E2712">
            <v>2442</v>
          </cell>
          <cell r="F2712">
            <v>98</v>
          </cell>
          <cell r="G2712">
            <v>30</v>
          </cell>
          <cell r="H2712" t="str">
            <v>ASP</v>
          </cell>
        </row>
        <row r="2713">
          <cell r="C2713" t="str">
            <v>MNMG</v>
          </cell>
          <cell r="D2713">
            <v>8012</v>
          </cell>
          <cell r="E2713">
            <v>2442</v>
          </cell>
          <cell r="F2713">
            <v>148</v>
          </cell>
          <cell r="G2713">
            <v>45</v>
          </cell>
          <cell r="H2713" t="str">
            <v>ASP</v>
          </cell>
        </row>
        <row r="2714">
          <cell r="C2714" t="str">
            <v>RCSQ</v>
          </cell>
          <cell r="D2714">
            <v>8012</v>
          </cell>
          <cell r="E2714">
            <v>2442</v>
          </cell>
          <cell r="F2714">
            <v>148</v>
          </cell>
          <cell r="G2714">
            <v>45</v>
          </cell>
          <cell r="H2714" t="str">
            <v>CON</v>
          </cell>
        </row>
        <row r="2715">
          <cell r="C2715" t="str">
            <v>KEUG</v>
          </cell>
          <cell r="D2715">
            <v>8009</v>
          </cell>
          <cell r="E2715">
            <v>2441</v>
          </cell>
          <cell r="F2715">
            <v>150</v>
          </cell>
          <cell r="G2715">
            <v>46</v>
          </cell>
          <cell r="H2715" t="str">
            <v>ASP</v>
          </cell>
        </row>
        <row r="2716">
          <cell r="C2716" t="str">
            <v>MHSC</v>
          </cell>
          <cell r="D2716">
            <v>8008</v>
          </cell>
          <cell r="E2716">
            <v>2441</v>
          </cell>
          <cell r="F2716">
            <v>148</v>
          </cell>
          <cell r="G2716">
            <v>45</v>
          </cell>
          <cell r="H2716" t="str">
            <v>ASP</v>
          </cell>
        </row>
        <row r="2717">
          <cell r="C2717" t="str">
            <v>OEPI</v>
          </cell>
          <cell r="D2717">
            <v>8008</v>
          </cell>
          <cell r="E2717">
            <v>2441</v>
          </cell>
          <cell r="F2717">
            <v>98</v>
          </cell>
          <cell r="G2717">
            <v>30</v>
          </cell>
          <cell r="H2717" t="str">
            <v>ASP</v>
          </cell>
        </row>
        <row r="2718">
          <cell r="C2718" t="str">
            <v>EHVB</v>
          </cell>
          <cell r="D2718">
            <v>8006</v>
          </cell>
          <cell r="E2718">
            <v>2440</v>
          </cell>
          <cell r="F2718">
            <v>148</v>
          </cell>
          <cell r="G2718">
            <v>45</v>
          </cell>
          <cell r="H2718" t="str">
            <v>ASP</v>
          </cell>
        </row>
        <row r="2719">
          <cell r="C2719" t="str">
            <v>KASE</v>
          </cell>
          <cell r="D2719">
            <v>8006</v>
          </cell>
          <cell r="E2719">
            <v>2440</v>
          </cell>
          <cell r="F2719">
            <v>100</v>
          </cell>
          <cell r="G2719">
            <v>30</v>
          </cell>
          <cell r="H2719" t="str">
            <v>ASP</v>
          </cell>
        </row>
        <row r="2720">
          <cell r="C2720" t="str">
            <v>CYDF</v>
          </cell>
          <cell r="D2720">
            <v>8005</v>
          </cell>
          <cell r="E2720">
            <v>2440</v>
          </cell>
          <cell r="F2720">
            <v>150</v>
          </cell>
          <cell r="G2720">
            <v>46</v>
          </cell>
          <cell r="H2720" t="str">
            <v>ASP</v>
          </cell>
        </row>
        <row r="2721">
          <cell r="C2721" t="str">
            <v>CYFC</v>
          </cell>
          <cell r="D2721">
            <v>8005</v>
          </cell>
          <cell r="E2721">
            <v>2440</v>
          </cell>
          <cell r="F2721">
            <v>200</v>
          </cell>
          <cell r="G2721">
            <v>61</v>
          </cell>
          <cell r="H2721" t="str">
            <v>ASP</v>
          </cell>
        </row>
        <row r="2722">
          <cell r="C2722" t="str">
            <v>EDLV</v>
          </cell>
          <cell r="D2722">
            <v>8005</v>
          </cell>
          <cell r="E2722">
            <v>2440</v>
          </cell>
          <cell r="F2722">
            <v>148</v>
          </cell>
          <cell r="G2722">
            <v>45</v>
          </cell>
          <cell r="H2722" t="str">
            <v>PEM</v>
          </cell>
        </row>
        <row r="2723">
          <cell r="C2723" t="str">
            <v>EGLF</v>
          </cell>
          <cell r="D2723">
            <v>8005</v>
          </cell>
          <cell r="E2723">
            <v>2440</v>
          </cell>
          <cell r="F2723">
            <v>148</v>
          </cell>
          <cell r="G2723">
            <v>45</v>
          </cell>
          <cell r="H2723" t="str">
            <v>ASP</v>
          </cell>
        </row>
        <row r="2724">
          <cell r="C2724" t="str">
            <v>ETHS</v>
          </cell>
          <cell r="D2724">
            <v>8005</v>
          </cell>
          <cell r="E2724">
            <v>2440</v>
          </cell>
          <cell r="F2724">
            <v>95</v>
          </cell>
          <cell r="G2724">
            <v>29</v>
          </cell>
          <cell r="H2724" t="str">
            <v>ASP</v>
          </cell>
        </row>
        <row r="2725">
          <cell r="C2725" t="str">
            <v>ETNH</v>
          </cell>
          <cell r="D2725">
            <v>8005</v>
          </cell>
          <cell r="E2725">
            <v>2440</v>
          </cell>
          <cell r="F2725">
            <v>98</v>
          </cell>
          <cell r="G2725">
            <v>30</v>
          </cell>
          <cell r="H2725" t="str">
            <v>CON</v>
          </cell>
        </row>
        <row r="2726">
          <cell r="C2726" t="str">
            <v>ETNT</v>
          </cell>
          <cell r="D2726">
            <v>8005</v>
          </cell>
          <cell r="E2726">
            <v>2440</v>
          </cell>
          <cell r="F2726">
            <v>98</v>
          </cell>
          <cell r="G2726">
            <v>30</v>
          </cell>
          <cell r="H2726" t="str">
            <v>ASP</v>
          </cell>
        </row>
        <row r="2727">
          <cell r="C2727" t="str">
            <v>ETSN</v>
          </cell>
          <cell r="D2727">
            <v>8005</v>
          </cell>
          <cell r="E2727">
            <v>2440</v>
          </cell>
          <cell r="F2727">
            <v>98</v>
          </cell>
          <cell r="G2727">
            <v>30</v>
          </cell>
          <cell r="H2727" t="str">
            <v>ASP</v>
          </cell>
        </row>
        <row r="2728">
          <cell r="C2728" t="str">
            <v>FADN</v>
          </cell>
          <cell r="D2728">
            <v>8005</v>
          </cell>
          <cell r="E2728">
            <v>2440</v>
          </cell>
          <cell r="F2728">
            <v>200</v>
          </cell>
          <cell r="G2728">
            <v>61</v>
          </cell>
          <cell r="H2728" t="str">
            <v>ASP</v>
          </cell>
        </row>
        <row r="2729">
          <cell r="C2729" t="str">
            <v>KCEW</v>
          </cell>
          <cell r="D2729">
            <v>8005</v>
          </cell>
          <cell r="E2729">
            <v>2440</v>
          </cell>
          <cell r="F2729">
            <v>150</v>
          </cell>
          <cell r="G2729">
            <v>46</v>
          </cell>
          <cell r="H2729" t="str">
            <v>ASP</v>
          </cell>
        </row>
        <row r="2730">
          <cell r="C2730" t="str">
            <v>KWAL</v>
          </cell>
          <cell r="D2730">
            <v>8005</v>
          </cell>
          <cell r="E2730">
            <v>2440</v>
          </cell>
          <cell r="F2730">
            <v>200</v>
          </cell>
          <cell r="G2730">
            <v>61</v>
          </cell>
          <cell r="H2730" t="str">
            <v>ASP</v>
          </cell>
        </row>
        <row r="2731">
          <cell r="C2731" t="str">
            <v>LFRC</v>
          </cell>
          <cell r="D2731">
            <v>8005</v>
          </cell>
          <cell r="E2731">
            <v>2440</v>
          </cell>
          <cell r="F2731">
            <v>148</v>
          </cell>
          <cell r="G2731">
            <v>45</v>
          </cell>
          <cell r="H2731" t="str">
            <v>ASP</v>
          </cell>
        </row>
        <row r="2732">
          <cell r="C2732" t="str">
            <v>LFTW</v>
          </cell>
          <cell r="D2732">
            <v>8005</v>
          </cell>
          <cell r="E2732">
            <v>2440</v>
          </cell>
          <cell r="F2732">
            <v>148</v>
          </cell>
          <cell r="G2732">
            <v>45</v>
          </cell>
          <cell r="H2732" t="str">
            <v>CON</v>
          </cell>
        </row>
        <row r="2733">
          <cell r="C2733" t="str">
            <v>LGTS</v>
          </cell>
          <cell r="D2733">
            <v>8005</v>
          </cell>
          <cell r="E2733">
            <v>2440</v>
          </cell>
          <cell r="F2733">
            <v>164</v>
          </cell>
          <cell r="G2733">
            <v>50</v>
          </cell>
          <cell r="H2733" t="str">
            <v>ASP</v>
          </cell>
        </row>
        <row r="2734">
          <cell r="C2734" t="str">
            <v>LIML</v>
          </cell>
          <cell r="D2734">
            <v>8005</v>
          </cell>
          <cell r="E2734">
            <v>2440</v>
          </cell>
          <cell r="F2734">
            <v>197</v>
          </cell>
          <cell r="G2734">
            <v>60</v>
          </cell>
          <cell r="H2734" t="str">
            <v>ASP</v>
          </cell>
        </row>
        <row r="2735">
          <cell r="C2735" t="str">
            <v>LLHS</v>
          </cell>
          <cell r="D2735">
            <v>8005</v>
          </cell>
          <cell r="E2735">
            <v>2440</v>
          </cell>
          <cell r="F2735">
            <v>115</v>
          </cell>
          <cell r="G2735">
            <v>35</v>
          </cell>
          <cell r="H2735" t="str">
            <v>ASP</v>
          </cell>
        </row>
        <row r="2736">
          <cell r="C2736" t="str">
            <v>LPMT</v>
          </cell>
          <cell r="D2736">
            <v>8005</v>
          </cell>
          <cell r="E2736">
            <v>2440</v>
          </cell>
          <cell r="F2736">
            <v>148</v>
          </cell>
          <cell r="G2736">
            <v>45</v>
          </cell>
          <cell r="H2736" t="str">
            <v>CON</v>
          </cell>
        </row>
        <row r="2737">
          <cell r="C2737" t="str">
            <v>LPOV</v>
          </cell>
          <cell r="D2737">
            <v>8005</v>
          </cell>
          <cell r="E2737">
            <v>2440</v>
          </cell>
          <cell r="F2737">
            <v>148</v>
          </cell>
          <cell r="G2737">
            <v>45</v>
          </cell>
          <cell r="H2737" t="str">
            <v>CON</v>
          </cell>
        </row>
        <row r="2738">
          <cell r="C2738" t="str">
            <v>OEPC</v>
          </cell>
          <cell r="D2738">
            <v>8005</v>
          </cell>
          <cell r="E2738">
            <v>2440</v>
          </cell>
          <cell r="F2738">
            <v>115</v>
          </cell>
          <cell r="G2738">
            <v>35</v>
          </cell>
          <cell r="H2738" t="str">
            <v>ASP</v>
          </cell>
        </row>
        <row r="2739">
          <cell r="C2739" t="str">
            <v>OEPF</v>
          </cell>
          <cell r="D2739">
            <v>8005</v>
          </cell>
          <cell r="E2739">
            <v>2440</v>
          </cell>
          <cell r="F2739">
            <v>115</v>
          </cell>
          <cell r="G2739">
            <v>35</v>
          </cell>
          <cell r="H2739" t="str">
            <v>ASP</v>
          </cell>
        </row>
        <row r="2740">
          <cell r="C2740" t="str">
            <v>OETN</v>
          </cell>
          <cell r="D2740">
            <v>8005</v>
          </cell>
          <cell r="E2740">
            <v>2440</v>
          </cell>
          <cell r="F2740">
            <v>98</v>
          </cell>
          <cell r="G2740">
            <v>30</v>
          </cell>
          <cell r="H2740" t="str">
            <v>ASP</v>
          </cell>
        </row>
        <row r="2741">
          <cell r="C2741" t="str">
            <v>ZMMN</v>
          </cell>
          <cell r="D2741">
            <v>8005</v>
          </cell>
          <cell r="E2741">
            <v>2440</v>
          </cell>
          <cell r="F2741">
            <v>137</v>
          </cell>
          <cell r="G2741">
            <v>42</v>
          </cell>
          <cell r="H2741" t="str">
            <v>ASP</v>
          </cell>
        </row>
        <row r="2742">
          <cell r="C2742" t="str">
            <v>AYNZ</v>
          </cell>
          <cell r="D2742">
            <v>8004</v>
          </cell>
          <cell r="E2742">
            <v>2440</v>
          </cell>
          <cell r="F2742">
            <v>98</v>
          </cell>
          <cell r="G2742">
            <v>30</v>
          </cell>
          <cell r="H2742" t="str">
            <v>ASP</v>
          </cell>
        </row>
        <row r="2743">
          <cell r="C2743" t="str">
            <v>ETNN</v>
          </cell>
          <cell r="D2743">
            <v>8003</v>
          </cell>
          <cell r="E2743">
            <v>2439</v>
          </cell>
          <cell r="F2743">
            <v>148</v>
          </cell>
          <cell r="G2743">
            <v>45</v>
          </cell>
          <cell r="H2743" t="str">
            <v>ASP</v>
          </cell>
        </row>
        <row r="2744">
          <cell r="C2744" t="str">
            <v>ETNS</v>
          </cell>
          <cell r="D2744">
            <v>8003</v>
          </cell>
          <cell r="E2744">
            <v>2439</v>
          </cell>
          <cell r="F2744">
            <v>98</v>
          </cell>
          <cell r="G2744">
            <v>30</v>
          </cell>
          <cell r="H2744" t="str">
            <v>ASP</v>
          </cell>
        </row>
        <row r="2745">
          <cell r="C2745" t="str">
            <v>KNGP</v>
          </cell>
          <cell r="D2745">
            <v>8003</v>
          </cell>
          <cell r="E2745">
            <v>2439</v>
          </cell>
          <cell r="F2745">
            <v>200</v>
          </cell>
          <cell r="G2745">
            <v>61</v>
          </cell>
          <cell r="H2745" t="str">
            <v>PEM</v>
          </cell>
        </row>
        <row r="2746">
          <cell r="C2746" t="str">
            <v>KPHF</v>
          </cell>
          <cell r="D2746">
            <v>8003</v>
          </cell>
          <cell r="E2746">
            <v>2439</v>
          </cell>
          <cell r="F2746">
            <v>150</v>
          </cell>
          <cell r="G2746">
            <v>46</v>
          </cell>
          <cell r="H2746" t="str">
            <v>CON</v>
          </cell>
        </row>
        <row r="2747">
          <cell r="C2747" t="str">
            <v>KPIA</v>
          </cell>
          <cell r="D2747">
            <v>8003</v>
          </cell>
          <cell r="E2747">
            <v>2439</v>
          </cell>
          <cell r="F2747">
            <v>150</v>
          </cell>
          <cell r="G2747">
            <v>46</v>
          </cell>
          <cell r="H2747" t="str">
            <v>ASP</v>
          </cell>
        </row>
        <row r="2748">
          <cell r="C2748" t="str">
            <v>KVQQ</v>
          </cell>
          <cell r="D2748">
            <v>8003</v>
          </cell>
          <cell r="E2748">
            <v>2439</v>
          </cell>
          <cell r="F2748">
            <v>200</v>
          </cell>
          <cell r="G2748">
            <v>61</v>
          </cell>
          <cell r="H2748" t="str">
            <v>PEM</v>
          </cell>
        </row>
        <row r="2749">
          <cell r="C2749" t="str">
            <v>KVQQ</v>
          </cell>
          <cell r="D2749">
            <v>8003</v>
          </cell>
          <cell r="E2749">
            <v>2439</v>
          </cell>
          <cell r="F2749">
            <v>200</v>
          </cell>
          <cell r="G2749">
            <v>61</v>
          </cell>
          <cell r="H2749" t="str">
            <v>PEM</v>
          </cell>
        </row>
        <row r="2750">
          <cell r="C2750" t="str">
            <v>ETMN</v>
          </cell>
          <cell r="D2750">
            <v>8002</v>
          </cell>
          <cell r="E2750">
            <v>2439</v>
          </cell>
          <cell r="F2750">
            <v>148</v>
          </cell>
          <cell r="G2750">
            <v>45</v>
          </cell>
          <cell r="H2750" t="str">
            <v>CON</v>
          </cell>
        </row>
        <row r="2751">
          <cell r="C2751" t="str">
            <v>ETSI</v>
          </cell>
          <cell r="D2751">
            <v>8002</v>
          </cell>
          <cell r="E2751">
            <v>2439</v>
          </cell>
          <cell r="F2751">
            <v>98</v>
          </cell>
          <cell r="G2751">
            <v>30</v>
          </cell>
          <cell r="H2751" t="str">
            <v>CON</v>
          </cell>
        </row>
        <row r="2752">
          <cell r="C2752" t="str">
            <v>FAKM</v>
          </cell>
          <cell r="D2752">
            <v>8002</v>
          </cell>
          <cell r="E2752">
            <v>2439</v>
          </cell>
          <cell r="F2752">
            <v>148</v>
          </cell>
          <cell r="G2752">
            <v>45</v>
          </cell>
          <cell r="H2752" t="str">
            <v>ASP</v>
          </cell>
        </row>
        <row r="2753">
          <cell r="C2753" t="str">
            <v>KARA</v>
          </cell>
          <cell r="D2753">
            <v>8002</v>
          </cell>
          <cell r="E2753">
            <v>2439</v>
          </cell>
          <cell r="F2753">
            <v>200</v>
          </cell>
          <cell r="G2753">
            <v>61</v>
          </cell>
          <cell r="H2753" t="str">
            <v>CON</v>
          </cell>
        </row>
        <row r="2754">
          <cell r="C2754" t="str">
            <v>KATW</v>
          </cell>
          <cell r="D2754">
            <v>8002</v>
          </cell>
          <cell r="E2754">
            <v>2439</v>
          </cell>
          <cell r="F2754">
            <v>150</v>
          </cell>
          <cell r="G2754">
            <v>46</v>
          </cell>
          <cell r="H2754" t="str">
            <v>CON</v>
          </cell>
        </row>
        <row r="2755">
          <cell r="C2755" t="str">
            <v>KGTR</v>
          </cell>
          <cell r="D2755">
            <v>8002</v>
          </cell>
          <cell r="E2755">
            <v>2439</v>
          </cell>
          <cell r="F2755">
            <v>150</v>
          </cell>
          <cell r="G2755">
            <v>46</v>
          </cell>
          <cell r="H2755" t="str">
            <v>ASP</v>
          </cell>
        </row>
        <row r="2756">
          <cell r="C2756" t="str">
            <v>KLCQ</v>
          </cell>
          <cell r="D2756">
            <v>8002</v>
          </cell>
          <cell r="E2756">
            <v>2439</v>
          </cell>
          <cell r="F2756">
            <v>150</v>
          </cell>
          <cell r="G2756">
            <v>46</v>
          </cell>
          <cell r="H2756" t="str">
            <v>ASP</v>
          </cell>
        </row>
        <row r="2757">
          <cell r="C2757" t="str">
            <v>KMBS</v>
          </cell>
          <cell r="D2757">
            <v>8002</v>
          </cell>
          <cell r="E2757">
            <v>2439</v>
          </cell>
          <cell r="F2757">
            <v>150</v>
          </cell>
          <cell r="G2757">
            <v>46</v>
          </cell>
          <cell r="H2757" t="str">
            <v>ASP</v>
          </cell>
        </row>
        <row r="2758">
          <cell r="C2758" t="str">
            <v>KNIP</v>
          </cell>
          <cell r="D2758">
            <v>8002</v>
          </cell>
          <cell r="E2758">
            <v>2439</v>
          </cell>
          <cell r="F2758">
            <v>200</v>
          </cell>
          <cell r="G2758">
            <v>61</v>
          </cell>
          <cell r="H2758" t="str">
            <v>ASPH</v>
          </cell>
        </row>
        <row r="2759">
          <cell r="C2759" t="str">
            <v>KNMM</v>
          </cell>
          <cell r="D2759">
            <v>8002</v>
          </cell>
          <cell r="E2759">
            <v>2439</v>
          </cell>
          <cell r="F2759">
            <v>200</v>
          </cell>
          <cell r="G2759">
            <v>61</v>
          </cell>
          <cell r="H2759" t="str">
            <v>CON</v>
          </cell>
        </row>
        <row r="2760">
          <cell r="C2760" t="str">
            <v>KNMM</v>
          </cell>
          <cell r="D2760">
            <v>8002</v>
          </cell>
          <cell r="E2760">
            <v>2439</v>
          </cell>
          <cell r="F2760">
            <v>200</v>
          </cell>
          <cell r="G2760">
            <v>61</v>
          </cell>
          <cell r="H2760" t="str">
            <v>CON</v>
          </cell>
        </row>
        <row r="2761">
          <cell r="C2761" t="str">
            <v>KNPA</v>
          </cell>
          <cell r="D2761">
            <v>8002</v>
          </cell>
          <cell r="E2761">
            <v>2439</v>
          </cell>
          <cell r="F2761">
            <v>200</v>
          </cell>
          <cell r="G2761">
            <v>61</v>
          </cell>
          <cell r="H2761" t="str">
            <v>ASP</v>
          </cell>
        </row>
        <row r="2762">
          <cell r="C2762" t="str">
            <v>KNXX</v>
          </cell>
          <cell r="D2762">
            <v>8002</v>
          </cell>
          <cell r="E2762">
            <v>2439</v>
          </cell>
          <cell r="F2762">
            <v>200</v>
          </cell>
          <cell r="G2762">
            <v>61</v>
          </cell>
          <cell r="H2762" t="str">
            <v>PEM</v>
          </cell>
        </row>
        <row r="2763">
          <cell r="C2763" t="str">
            <v>KOPF</v>
          </cell>
          <cell r="D2763">
            <v>8002</v>
          </cell>
          <cell r="E2763">
            <v>2439</v>
          </cell>
          <cell r="F2763">
            <v>150</v>
          </cell>
          <cell r="G2763">
            <v>46</v>
          </cell>
          <cell r="H2763" t="str">
            <v>ASP</v>
          </cell>
        </row>
        <row r="2764">
          <cell r="C2764" t="str">
            <v>KOSH</v>
          </cell>
          <cell r="D2764">
            <v>8002</v>
          </cell>
          <cell r="E2764">
            <v>2439</v>
          </cell>
          <cell r="F2764">
            <v>150</v>
          </cell>
          <cell r="G2764">
            <v>46</v>
          </cell>
          <cell r="H2764" t="str">
            <v>CON</v>
          </cell>
        </row>
        <row r="2765">
          <cell r="C2765" t="str">
            <v>KSEM</v>
          </cell>
          <cell r="D2765">
            <v>8002</v>
          </cell>
          <cell r="E2765">
            <v>2439</v>
          </cell>
          <cell r="F2765">
            <v>150</v>
          </cell>
          <cell r="G2765">
            <v>46</v>
          </cell>
          <cell r="H2765" t="str">
            <v>PEM</v>
          </cell>
        </row>
        <row r="2766">
          <cell r="C2766" t="str">
            <v>KVLD</v>
          </cell>
          <cell r="D2766">
            <v>8002</v>
          </cell>
          <cell r="E2766">
            <v>2439</v>
          </cell>
          <cell r="F2766">
            <v>150</v>
          </cell>
          <cell r="G2766">
            <v>46</v>
          </cell>
          <cell r="H2766" t="str">
            <v>ASP</v>
          </cell>
        </row>
        <row r="2767">
          <cell r="C2767" t="str">
            <v>KVQQ</v>
          </cell>
          <cell r="D2767">
            <v>8002</v>
          </cell>
          <cell r="E2767">
            <v>2439</v>
          </cell>
          <cell r="F2767">
            <v>200</v>
          </cell>
          <cell r="G2767">
            <v>61</v>
          </cell>
          <cell r="H2767" t="str">
            <v>PEM</v>
          </cell>
        </row>
        <row r="2768">
          <cell r="C2768" t="str">
            <v>YPEA</v>
          </cell>
          <cell r="D2768">
            <v>8002</v>
          </cell>
          <cell r="E2768">
            <v>2439</v>
          </cell>
          <cell r="F2768">
            <v>148</v>
          </cell>
          <cell r="G2768">
            <v>45</v>
          </cell>
          <cell r="H2768" t="str">
            <v>ASP</v>
          </cell>
        </row>
        <row r="2769">
          <cell r="C2769" t="str">
            <v>KAGS</v>
          </cell>
          <cell r="D2769">
            <v>8001</v>
          </cell>
          <cell r="E2769">
            <v>2439</v>
          </cell>
          <cell r="F2769">
            <v>150</v>
          </cell>
          <cell r="G2769">
            <v>46</v>
          </cell>
          <cell r="H2769" t="str">
            <v>ASP</v>
          </cell>
        </row>
        <row r="2770">
          <cell r="C2770" t="str">
            <v>KAVL</v>
          </cell>
          <cell r="D2770">
            <v>8001</v>
          </cell>
          <cell r="E2770">
            <v>2439</v>
          </cell>
          <cell r="F2770">
            <v>150</v>
          </cell>
          <cell r="G2770">
            <v>46</v>
          </cell>
          <cell r="H2770" t="str">
            <v>ASP</v>
          </cell>
        </row>
        <row r="2771">
          <cell r="C2771" t="str">
            <v>KBFF</v>
          </cell>
          <cell r="D2771">
            <v>8001</v>
          </cell>
          <cell r="E2771">
            <v>2439</v>
          </cell>
          <cell r="F2771">
            <v>150</v>
          </cell>
          <cell r="G2771">
            <v>46</v>
          </cell>
          <cell r="H2771" t="str">
            <v>ASP</v>
          </cell>
        </row>
        <row r="2772">
          <cell r="C2772" t="str">
            <v>KBLV</v>
          </cell>
          <cell r="D2772">
            <v>8001</v>
          </cell>
          <cell r="E2772">
            <v>2439</v>
          </cell>
          <cell r="F2772">
            <v>150</v>
          </cell>
          <cell r="G2772">
            <v>46</v>
          </cell>
          <cell r="H2772" t="str">
            <v>PEM</v>
          </cell>
        </row>
        <row r="2773">
          <cell r="C2773" t="str">
            <v>KBNA</v>
          </cell>
          <cell r="D2773">
            <v>8001</v>
          </cell>
          <cell r="E2773">
            <v>2439</v>
          </cell>
          <cell r="F2773">
            <v>150</v>
          </cell>
          <cell r="G2773">
            <v>46</v>
          </cell>
          <cell r="H2773" t="str">
            <v>CON</v>
          </cell>
        </row>
        <row r="2774">
          <cell r="C2774" t="str">
            <v>KBQK</v>
          </cell>
          <cell r="D2774">
            <v>8001</v>
          </cell>
          <cell r="E2774">
            <v>2439</v>
          </cell>
          <cell r="F2774">
            <v>150</v>
          </cell>
          <cell r="G2774">
            <v>46</v>
          </cell>
          <cell r="H2774" t="str">
            <v>PEM</v>
          </cell>
        </row>
        <row r="2775">
          <cell r="C2775" t="str">
            <v>KCAE</v>
          </cell>
          <cell r="D2775">
            <v>8001</v>
          </cell>
          <cell r="E2775">
            <v>2439</v>
          </cell>
          <cell r="F2775">
            <v>150</v>
          </cell>
          <cell r="G2775">
            <v>46</v>
          </cell>
          <cell r="H2775" t="str">
            <v>PEM</v>
          </cell>
        </row>
        <row r="2776">
          <cell r="C2776" t="str">
            <v>KEFD</v>
          </cell>
          <cell r="D2776">
            <v>8001</v>
          </cell>
          <cell r="E2776">
            <v>2439</v>
          </cell>
          <cell r="F2776">
            <v>150</v>
          </cell>
          <cell r="G2776">
            <v>46</v>
          </cell>
          <cell r="H2776" t="str">
            <v>CON</v>
          </cell>
        </row>
        <row r="2777">
          <cell r="C2777" t="str">
            <v>KENV</v>
          </cell>
          <cell r="D2777">
            <v>8001</v>
          </cell>
          <cell r="E2777">
            <v>2439</v>
          </cell>
          <cell r="F2777">
            <v>100</v>
          </cell>
          <cell r="G2777">
            <v>30</v>
          </cell>
          <cell r="H2777" t="str">
            <v>ASP</v>
          </cell>
        </row>
        <row r="2778">
          <cell r="C2778" t="str">
            <v>KFWA</v>
          </cell>
          <cell r="D2778">
            <v>8001</v>
          </cell>
          <cell r="E2778">
            <v>2439</v>
          </cell>
          <cell r="F2778">
            <v>150</v>
          </cell>
          <cell r="G2778">
            <v>46</v>
          </cell>
          <cell r="H2778" t="str">
            <v>PEM</v>
          </cell>
        </row>
        <row r="2779">
          <cell r="C2779" t="str">
            <v>KGLH</v>
          </cell>
          <cell r="D2779">
            <v>8001</v>
          </cell>
          <cell r="E2779">
            <v>2439</v>
          </cell>
          <cell r="F2779">
            <v>150</v>
          </cell>
          <cell r="G2779">
            <v>46</v>
          </cell>
          <cell r="H2779" t="str">
            <v>ASP</v>
          </cell>
        </row>
        <row r="2780">
          <cell r="C2780" t="str">
            <v>KHII</v>
          </cell>
          <cell r="D2780">
            <v>8001</v>
          </cell>
          <cell r="E2780">
            <v>2439</v>
          </cell>
          <cell r="F2780">
            <v>100</v>
          </cell>
          <cell r="G2780">
            <v>30</v>
          </cell>
          <cell r="H2780" t="str">
            <v>ASP</v>
          </cell>
        </row>
        <row r="2781">
          <cell r="C2781" t="str">
            <v>KLBB</v>
          </cell>
          <cell r="D2781">
            <v>8001</v>
          </cell>
          <cell r="E2781">
            <v>2439</v>
          </cell>
          <cell r="F2781">
            <v>150</v>
          </cell>
          <cell r="G2781">
            <v>46</v>
          </cell>
          <cell r="H2781" t="str">
            <v>CON</v>
          </cell>
        </row>
        <row r="2782">
          <cell r="C2782" t="str">
            <v>KNPA</v>
          </cell>
          <cell r="D2782">
            <v>8001</v>
          </cell>
          <cell r="E2782">
            <v>2439</v>
          </cell>
          <cell r="F2782">
            <v>200</v>
          </cell>
          <cell r="G2782">
            <v>61</v>
          </cell>
          <cell r="H2782" t="str">
            <v>ASP</v>
          </cell>
        </row>
        <row r="2783">
          <cell r="C2783" t="str">
            <v>KNRB</v>
          </cell>
          <cell r="D2783">
            <v>8001</v>
          </cell>
          <cell r="E2783">
            <v>2439</v>
          </cell>
          <cell r="F2783">
            <v>200</v>
          </cell>
          <cell r="G2783">
            <v>61</v>
          </cell>
          <cell r="H2783" t="str">
            <v>ASP</v>
          </cell>
        </row>
        <row r="2784">
          <cell r="C2784" t="str">
            <v>KNTU</v>
          </cell>
          <cell r="D2784">
            <v>8001</v>
          </cell>
          <cell r="E2784">
            <v>2439</v>
          </cell>
          <cell r="F2784">
            <v>150</v>
          </cell>
          <cell r="G2784">
            <v>46</v>
          </cell>
          <cell r="H2784" t="str">
            <v>CON</v>
          </cell>
        </row>
        <row r="2785">
          <cell r="C2785" t="str">
            <v>KNUW</v>
          </cell>
          <cell r="D2785">
            <v>8001</v>
          </cell>
          <cell r="E2785">
            <v>2439</v>
          </cell>
          <cell r="F2785">
            <v>200</v>
          </cell>
          <cell r="G2785">
            <v>61</v>
          </cell>
          <cell r="H2785" t="str">
            <v>CONC</v>
          </cell>
        </row>
        <row r="2786">
          <cell r="C2786" t="str">
            <v>KROC</v>
          </cell>
          <cell r="D2786">
            <v>8001</v>
          </cell>
          <cell r="E2786">
            <v>2439</v>
          </cell>
          <cell r="F2786">
            <v>150</v>
          </cell>
          <cell r="G2786">
            <v>46</v>
          </cell>
          <cell r="H2786" t="str">
            <v>ASP</v>
          </cell>
        </row>
        <row r="2787">
          <cell r="C2787" t="str">
            <v>KSSC</v>
          </cell>
          <cell r="D2787">
            <v>8001</v>
          </cell>
          <cell r="E2787">
            <v>2439</v>
          </cell>
          <cell r="F2787">
            <v>150</v>
          </cell>
          <cell r="G2787">
            <v>46</v>
          </cell>
          <cell r="H2787" t="str">
            <v>CON</v>
          </cell>
        </row>
        <row r="2788">
          <cell r="C2788" t="str">
            <v>KVNY</v>
          </cell>
          <cell r="D2788">
            <v>8001</v>
          </cell>
          <cell r="E2788">
            <v>2439</v>
          </cell>
          <cell r="F2788">
            <v>150</v>
          </cell>
          <cell r="G2788">
            <v>46</v>
          </cell>
          <cell r="H2788" t="str">
            <v>ASP</v>
          </cell>
        </row>
        <row r="2789">
          <cell r="C2789" t="str">
            <v>1XA2</v>
          </cell>
          <cell r="D2789">
            <v>8000</v>
          </cell>
          <cell r="E2789">
            <v>2438</v>
          </cell>
          <cell r="F2789">
            <v>200</v>
          </cell>
          <cell r="G2789">
            <v>61</v>
          </cell>
          <cell r="H2789" t="str">
            <v>ASPH-CONC</v>
          </cell>
        </row>
        <row r="2790">
          <cell r="C2790" t="str">
            <v>1XA2</v>
          </cell>
          <cell r="D2790">
            <v>8000</v>
          </cell>
          <cell r="E2790">
            <v>2438</v>
          </cell>
          <cell r="F2790">
            <v>200</v>
          </cell>
          <cell r="G2790">
            <v>61</v>
          </cell>
          <cell r="H2790" t="str">
            <v>ASPH-CONC</v>
          </cell>
        </row>
        <row r="2791">
          <cell r="C2791" t="str">
            <v>1XA2</v>
          </cell>
          <cell r="D2791">
            <v>8000</v>
          </cell>
          <cell r="E2791">
            <v>2438</v>
          </cell>
          <cell r="F2791">
            <v>200</v>
          </cell>
          <cell r="G2791">
            <v>61</v>
          </cell>
          <cell r="H2791" t="str">
            <v>ASPH-CONC</v>
          </cell>
        </row>
        <row r="2792">
          <cell r="C2792" t="str">
            <v>7T3</v>
          </cell>
          <cell r="D2792">
            <v>8000</v>
          </cell>
          <cell r="E2792">
            <v>2438</v>
          </cell>
          <cell r="F2792">
            <v>150</v>
          </cell>
          <cell r="G2792">
            <v>46</v>
          </cell>
          <cell r="H2792" t="str">
            <v>ASPH-CONC-F</v>
          </cell>
        </row>
        <row r="2793">
          <cell r="C2793" t="str">
            <v>7T3</v>
          </cell>
          <cell r="D2793">
            <v>8000</v>
          </cell>
          <cell r="E2793">
            <v>2438</v>
          </cell>
          <cell r="F2793">
            <v>150</v>
          </cell>
          <cell r="G2793">
            <v>46</v>
          </cell>
          <cell r="H2793" t="str">
            <v>ASPH-G</v>
          </cell>
        </row>
        <row r="2794">
          <cell r="C2794" t="str">
            <v>CYKA</v>
          </cell>
          <cell r="D2794">
            <v>8000</v>
          </cell>
          <cell r="E2794">
            <v>2438</v>
          </cell>
          <cell r="F2794">
            <v>148</v>
          </cell>
          <cell r="G2794">
            <v>45</v>
          </cell>
          <cell r="H2794" t="str">
            <v>ASP</v>
          </cell>
        </row>
        <row r="2795">
          <cell r="C2795" t="str">
            <v>CYOW</v>
          </cell>
          <cell r="D2795">
            <v>8000</v>
          </cell>
          <cell r="E2795">
            <v>2438</v>
          </cell>
          <cell r="F2795">
            <v>200</v>
          </cell>
          <cell r="G2795">
            <v>61</v>
          </cell>
          <cell r="H2795" t="str">
            <v>ASP</v>
          </cell>
        </row>
        <row r="2796">
          <cell r="C2796" t="str">
            <v>CYQM</v>
          </cell>
          <cell r="D2796">
            <v>8000</v>
          </cell>
          <cell r="E2796">
            <v>2438</v>
          </cell>
          <cell r="F2796">
            <v>200</v>
          </cell>
          <cell r="G2796">
            <v>61</v>
          </cell>
          <cell r="H2796" t="str">
            <v>ASP</v>
          </cell>
        </row>
        <row r="2797">
          <cell r="C2797" t="str">
            <v>CYSU</v>
          </cell>
          <cell r="D2797">
            <v>8000</v>
          </cell>
          <cell r="E2797">
            <v>2438</v>
          </cell>
          <cell r="F2797">
            <v>200</v>
          </cell>
          <cell r="G2797">
            <v>61</v>
          </cell>
          <cell r="H2797" t="str">
            <v>ASP</v>
          </cell>
        </row>
        <row r="2798">
          <cell r="C2798" t="str">
            <v>CYYC</v>
          </cell>
          <cell r="D2798">
            <v>8000</v>
          </cell>
          <cell r="E2798">
            <v>2438</v>
          </cell>
          <cell r="F2798">
            <v>200</v>
          </cell>
          <cell r="G2798">
            <v>61</v>
          </cell>
          <cell r="H2798" t="str">
            <v>ASP</v>
          </cell>
        </row>
        <row r="2799">
          <cell r="C2799" t="str">
            <v>CYZX</v>
          </cell>
          <cell r="D2799">
            <v>8000</v>
          </cell>
          <cell r="E2799">
            <v>2438</v>
          </cell>
          <cell r="F2799">
            <v>200</v>
          </cell>
          <cell r="G2799">
            <v>61</v>
          </cell>
          <cell r="H2799" t="str">
            <v>ASP</v>
          </cell>
        </row>
        <row r="2800">
          <cell r="C2800" t="str">
            <v>CYZX</v>
          </cell>
          <cell r="D2800">
            <v>8000</v>
          </cell>
          <cell r="E2800">
            <v>2438</v>
          </cell>
          <cell r="F2800">
            <v>200</v>
          </cell>
          <cell r="G2800">
            <v>61</v>
          </cell>
          <cell r="H2800" t="str">
            <v>ASP</v>
          </cell>
        </row>
        <row r="2801">
          <cell r="C2801" t="str">
            <v>KAGR</v>
          </cell>
          <cell r="D2801">
            <v>8000</v>
          </cell>
          <cell r="E2801">
            <v>2438</v>
          </cell>
          <cell r="F2801">
            <v>150</v>
          </cell>
          <cell r="G2801">
            <v>46</v>
          </cell>
          <cell r="H2801" t="str">
            <v>ASP</v>
          </cell>
        </row>
        <row r="2802">
          <cell r="C2802" t="str">
            <v>KBEC</v>
          </cell>
          <cell r="D2802">
            <v>8000</v>
          </cell>
          <cell r="E2802">
            <v>2438</v>
          </cell>
          <cell r="F2802">
            <v>100</v>
          </cell>
          <cell r="G2802">
            <v>30</v>
          </cell>
          <cell r="H2802" t="str">
            <v>CON</v>
          </cell>
        </row>
        <row r="2803">
          <cell r="C2803" t="str">
            <v>KBMI</v>
          </cell>
          <cell r="D2803">
            <v>8000</v>
          </cell>
          <cell r="E2803">
            <v>2438</v>
          </cell>
          <cell r="F2803">
            <v>150</v>
          </cell>
          <cell r="G2803">
            <v>46</v>
          </cell>
          <cell r="H2803" t="str">
            <v>CON</v>
          </cell>
        </row>
        <row r="2804">
          <cell r="C2804" t="str">
            <v>KBNA</v>
          </cell>
          <cell r="D2804">
            <v>8000</v>
          </cell>
          <cell r="E2804">
            <v>2438</v>
          </cell>
          <cell r="F2804">
            <v>150</v>
          </cell>
          <cell r="G2804">
            <v>46</v>
          </cell>
          <cell r="H2804" t="str">
            <v>CON</v>
          </cell>
        </row>
        <row r="2805">
          <cell r="C2805" t="str">
            <v>KCBM</v>
          </cell>
          <cell r="D2805">
            <v>8000</v>
          </cell>
          <cell r="E2805">
            <v>2438</v>
          </cell>
          <cell r="F2805">
            <v>150</v>
          </cell>
          <cell r="G2805">
            <v>46</v>
          </cell>
          <cell r="H2805" t="str">
            <v>PEM</v>
          </cell>
        </row>
        <row r="2806">
          <cell r="C2806" t="str">
            <v>KCMH</v>
          </cell>
          <cell r="D2806">
            <v>8000</v>
          </cell>
          <cell r="E2806">
            <v>2438</v>
          </cell>
          <cell r="F2806">
            <v>150</v>
          </cell>
          <cell r="G2806">
            <v>46</v>
          </cell>
          <cell r="H2806" t="str">
            <v>ASP</v>
          </cell>
        </row>
        <row r="2807">
          <cell r="C2807" t="str">
            <v>KCVG</v>
          </cell>
          <cell r="D2807">
            <v>8000</v>
          </cell>
          <cell r="E2807">
            <v>2438</v>
          </cell>
          <cell r="F2807">
            <v>150</v>
          </cell>
          <cell r="G2807">
            <v>46</v>
          </cell>
          <cell r="H2807" t="str">
            <v>CON</v>
          </cell>
        </row>
        <row r="2808">
          <cell r="C2808" t="str">
            <v>KEDW</v>
          </cell>
          <cell r="D2808">
            <v>8000</v>
          </cell>
          <cell r="E2808">
            <v>2438</v>
          </cell>
          <cell r="F2808">
            <v>50</v>
          </cell>
          <cell r="G2808">
            <v>15</v>
          </cell>
          <cell r="H2808" t="str">
            <v>CON</v>
          </cell>
        </row>
        <row r="2809">
          <cell r="C2809" t="str">
            <v>KEGI</v>
          </cell>
          <cell r="D2809">
            <v>8000</v>
          </cell>
          <cell r="E2809">
            <v>2438</v>
          </cell>
          <cell r="F2809">
            <v>150</v>
          </cell>
          <cell r="G2809">
            <v>46</v>
          </cell>
          <cell r="H2809" t="str">
            <v>ASP</v>
          </cell>
        </row>
        <row r="2810">
          <cell r="C2810" t="str">
            <v>KENV</v>
          </cell>
          <cell r="D2810">
            <v>8000</v>
          </cell>
          <cell r="E2810">
            <v>2438</v>
          </cell>
          <cell r="F2810">
            <v>150</v>
          </cell>
          <cell r="G2810">
            <v>46</v>
          </cell>
          <cell r="H2810" t="str">
            <v>ASP</v>
          </cell>
        </row>
        <row r="2811">
          <cell r="C2811" t="str">
            <v>KFLL</v>
          </cell>
          <cell r="D2811">
            <v>8000</v>
          </cell>
          <cell r="E2811">
            <v>2438</v>
          </cell>
          <cell r="F2811">
            <v>150</v>
          </cell>
          <cell r="G2811">
            <v>46</v>
          </cell>
          <cell r="H2811" t="str">
            <v>ASP</v>
          </cell>
        </row>
        <row r="2812">
          <cell r="C2812" t="str">
            <v>KFMH</v>
          </cell>
          <cell r="D2812">
            <v>8000</v>
          </cell>
          <cell r="E2812">
            <v>2438</v>
          </cell>
          <cell r="F2812">
            <v>200</v>
          </cell>
          <cell r="G2812">
            <v>61</v>
          </cell>
          <cell r="H2812" t="str">
            <v>PEM</v>
          </cell>
        </row>
        <row r="2813">
          <cell r="C2813" t="str">
            <v>KFSD</v>
          </cell>
          <cell r="D2813">
            <v>8000</v>
          </cell>
          <cell r="E2813">
            <v>2438</v>
          </cell>
          <cell r="F2813">
            <v>150</v>
          </cell>
          <cell r="G2813">
            <v>46</v>
          </cell>
          <cell r="H2813" t="str">
            <v>ASP</v>
          </cell>
        </row>
        <row r="2814">
          <cell r="C2814" t="str">
            <v>KFSM</v>
          </cell>
          <cell r="D2814">
            <v>8000</v>
          </cell>
          <cell r="E2814">
            <v>2438</v>
          </cell>
          <cell r="F2814">
            <v>150</v>
          </cell>
          <cell r="G2814">
            <v>46</v>
          </cell>
          <cell r="H2814" t="str">
            <v>ASP</v>
          </cell>
        </row>
        <row r="2815">
          <cell r="C2815" t="str">
            <v>KFTG</v>
          </cell>
          <cell r="D2815">
            <v>8000</v>
          </cell>
          <cell r="E2815">
            <v>2438</v>
          </cell>
          <cell r="F2815">
            <v>100</v>
          </cell>
          <cell r="G2815">
            <v>30</v>
          </cell>
          <cell r="H2815" t="str">
            <v>ASP</v>
          </cell>
        </row>
        <row r="2816">
          <cell r="C2816" t="str">
            <v>KFTG</v>
          </cell>
          <cell r="D2816">
            <v>8000</v>
          </cell>
          <cell r="E2816">
            <v>2438</v>
          </cell>
          <cell r="F2816">
            <v>100</v>
          </cell>
          <cell r="G2816">
            <v>30</v>
          </cell>
          <cell r="H2816" t="str">
            <v>ASP</v>
          </cell>
        </row>
        <row r="2817">
          <cell r="C2817" t="str">
            <v>KGYH</v>
          </cell>
          <cell r="D2817">
            <v>8000</v>
          </cell>
          <cell r="E2817">
            <v>2438</v>
          </cell>
          <cell r="F2817">
            <v>150</v>
          </cell>
          <cell r="G2817">
            <v>46</v>
          </cell>
          <cell r="H2817" t="str">
            <v>CON</v>
          </cell>
        </row>
        <row r="2818">
          <cell r="C2818" t="str">
            <v>KGYI</v>
          </cell>
          <cell r="D2818">
            <v>8000</v>
          </cell>
          <cell r="E2818">
            <v>2438</v>
          </cell>
          <cell r="F2818">
            <v>150</v>
          </cell>
          <cell r="G2818">
            <v>46</v>
          </cell>
          <cell r="H2818" t="str">
            <v>ASP</v>
          </cell>
        </row>
        <row r="2819">
          <cell r="C2819" t="str">
            <v>KLBF</v>
          </cell>
          <cell r="D2819">
            <v>8000</v>
          </cell>
          <cell r="E2819">
            <v>2438</v>
          </cell>
          <cell r="F2819">
            <v>150</v>
          </cell>
          <cell r="G2819">
            <v>46</v>
          </cell>
          <cell r="H2819" t="str">
            <v>CON</v>
          </cell>
        </row>
        <row r="2820">
          <cell r="C2820" t="str">
            <v>KMSP</v>
          </cell>
          <cell r="D2820">
            <v>8000</v>
          </cell>
          <cell r="E2820">
            <v>2438</v>
          </cell>
          <cell r="F2820">
            <v>150</v>
          </cell>
          <cell r="G2820">
            <v>46</v>
          </cell>
          <cell r="H2820" t="str">
            <v>PEM</v>
          </cell>
        </row>
        <row r="2821">
          <cell r="C2821" t="str">
            <v>KMSP</v>
          </cell>
          <cell r="D2821">
            <v>8000</v>
          </cell>
          <cell r="E2821">
            <v>2438</v>
          </cell>
          <cell r="F2821">
            <v>150</v>
          </cell>
          <cell r="G2821">
            <v>46</v>
          </cell>
          <cell r="H2821" t="str">
            <v>CON</v>
          </cell>
        </row>
        <row r="2822">
          <cell r="C2822" t="str">
            <v>KNEN</v>
          </cell>
          <cell r="D2822">
            <v>8000</v>
          </cell>
          <cell r="E2822">
            <v>2438</v>
          </cell>
          <cell r="F2822">
            <v>150</v>
          </cell>
          <cell r="G2822">
            <v>46</v>
          </cell>
          <cell r="H2822" t="str">
            <v>ASPH</v>
          </cell>
        </row>
        <row r="2823">
          <cell r="C2823" t="str">
            <v>KNFE</v>
          </cell>
          <cell r="D2823">
            <v>8000</v>
          </cell>
          <cell r="E2823">
            <v>2438</v>
          </cell>
          <cell r="F2823">
            <v>175</v>
          </cell>
          <cell r="G2823">
            <v>53</v>
          </cell>
          <cell r="H2823" t="str">
            <v>ASP</v>
          </cell>
        </row>
        <row r="2824">
          <cell r="C2824" t="str">
            <v>KNFJ</v>
          </cell>
          <cell r="D2824">
            <v>8000</v>
          </cell>
          <cell r="E2824">
            <v>2438</v>
          </cell>
          <cell r="F2824">
            <v>150</v>
          </cell>
          <cell r="G2824">
            <v>46</v>
          </cell>
          <cell r="H2824" t="str">
            <v>ASP</v>
          </cell>
        </row>
        <row r="2825">
          <cell r="C2825" t="str">
            <v>KNHZ</v>
          </cell>
          <cell r="D2825">
            <v>8000</v>
          </cell>
          <cell r="E2825">
            <v>2438</v>
          </cell>
          <cell r="F2825">
            <v>200</v>
          </cell>
          <cell r="G2825">
            <v>61</v>
          </cell>
          <cell r="H2825" t="str">
            <v>ASP</v>
          </cell>
        </row>
        <row r="2826">
          <cell r="C2826" t="str">
            <v>KNHZ</v>
          </cell>
          <cell r="D2826">
            <v>8000</v>
          </cell>
          <cell r="E2826">
            <v>2438</v>
          </cell>
          <cell r="F2826">
            <v>200</v>
          </cell>
          <cell r="G2826">
            <v>61</v>
          </cell>
          <cell r="H2826" t="str">
            <v>ASP</v>
          </cell>
        </row>
        <row r="2827">
          <cell r="C2827" t="str">
            <v>KNKX</v>
          </cell>
          <cell r="D2827">
            <v>8000</v>
          </cell>
          <cell r="E2827">
            <v>2438</v>
          </cell>
          <cell r="F2827">
            <v>200</v>
          </cell>
          <cell r="G2827">
            <v>61</v>
          </cell>
          <cell r="H2827" t="str">
            <v>PEM</v>
          </cell>
        </row>
        <row r="2828">
          <cell r="C2828" t="str">
            <v>KNOG</v>
          </cell>
          <cell r="D2828">
            <v>8000</v>
          </cell>
          <cell r="E2828">
            <v>2438</v>
          </cell>
          <cell r="F2828">
            <v>200</v>
          </cell>
          <cell r="G2828">
            <v>61</v>
          </cell>
          <cell r="H2828" t="str">
            <v>PEM</v>
          </cell>
        </row>
        <row r="2829">
          <cell r="C2829" t="str">
            <v>KNOG</v>
          </cell>
          <cell r="D2829">
            <v>8000</v>
          </cell>
          <cell r="E2829">
            <v>2438</v>
          </cell>
          <cell r="F2829">
            <v>200</v>
          </cell>
          <cell r="G2829">
            <v>61</v>
          </cell>
          <cell r="H2829" t="str">
            <v>PEM</v>
          </cell>
        </row>
        <row r="2830">
          <cell r="C2830" t="str">
            <v>KNQA</v>
          </cell>
          <cell r="D2830">
            <v>8000</v>
          </cell>
          <cell r="E2830">
            <v>2438</v>
          </cell>
          <cell r="F2830">
            <v>200</v>
          </cell>
          <cell r="G2830">
            <v>61</v>
          </cell>
          <cell r="H2830" t="str">
            <v>PEM</v>
          </cell>
        </row>
        <row r="2831">
          <cell r="C2831" t="str">
            <v>KNQI</v>
          </cell>
          <cell r="D2831">
            <v>8000</v>
          </cell>
          <cell r="E2831">
            <v>2438</v>
          </cell>
          <cell r="F2831">
            <v>200</v>
          </cell>
          <cell r="G2831">
            <v>61</v>
          </cell>
          <cell r="H2831" t="str">
            <v>PEM</v>
          </cell>
        </row>
        <row r="2832">
          <cell r="C2832" t="str">
            <v>KNQI</v>
          </cell>
          <cell r="D2832">
            <v>8000</v>
          </cell>
          <cell r="E2832">
            <v>2438</v>
          </cell>
          <cell r="F2832">
            <v>200</v>
          </cell>
          <cell r="G2832">
            <v>61</v>
          </cell>
          <cell r="H2832" t="str">
            <v>PEM</v>
          </cell>
        </row>
        <row r="2833">
          <cell r="C2833" t="str">
            <v>KNQI</v>
          </cell>
          <cell r="D2833">
            <v>8000</v>
          </cell>
          <cell r="E2833">
            <v>2438</v>
          </cell>
          <cell r="F2833">
            <v>200</v>
          </cell>
          <cell r="G2833">
            <v>61</v>
          </cell>
          <cell r="H2833" t="str">
            <v>PEM</v>
          </cell>
        </row>
        <row r="2834">
          <cell r="C2834" t="str">
            <v>KNQI</v>
          </cell>
          <cell r="D2834">
            <v>8000</v>
          </cell>
          <cell r="E2834">
            <v>2438</v>
          </cell>
          <cell r="F2834">
            <v>200</v>
          </cell>
          <cell r="G2834">
            <v>61</v>
          </cell>
          <cell r="H2834" t="str">
            <v>PEM</v>
          </cell>
        </row>
        <row r="2835">
          <cell r="C2835" t="str">
            <v>KNTU</v>
          </cell>
          <cell r="D2835">
            <v>8000</v>
          </cell>
          <cell r="E2835">
            <v>2438</v>
          </cell>
          <cell r="F2835">
            <v>150</v>
          </cell>
          <cell r="G2835">
            <v>46</v>
          </cell>
          <cell r="H2835" t="str">
            <v>CON</v>
          </cell>
        </row>
        <row r="2836">
          <cell r="C2836" t="str">
            <v>KNUW</v>
          </cell>
          <cell r="D2836">
            <v>8000</v>
          </cell>
          <cell r="E2836">
            <v>2438</v>
          </cell>
          <cell r="F2836">
            <v>200</v>
          </cell>
          <cell r="G2836">
            <v>61</v>
          </cell>
          <cell r="H2836" t="str">
            <v>CON</v>
          </cell>
        </row>
        <row r="2837">
          <cell r="C2837" t="str">
            <v>KNZJ</v>
          </cell>
          <cell r="D2837">
            <v>8000</v>
          </cell>
          <cell r="E2837">
            <v>2438</v>
          </cell>
          <cell r="F2837">
            <v>200</v>
          </cell>
          <cell r="G2837">
            <v>61</v>
          </cell>
          <cell r="H2837" t="str">
            <v>ASPH</v>
          </cell>
        </row>
        <row r="2838">
          <cell r="C2838" t="str">
            <v>KNZJ</v>
          </cell>
          <cell r="D2838">
            <v>8000</v>
          </cell>
          <cell r="E2838">
            <v>2438</v>
          </cell>
          <cell r="F2838">
            <v>200</v>
          </cell>
          <cell r="G2838">
            <v>61</v>
          </cell>
          <cell r="H2838" t="str">
            <v>ASPH</v>
          </cell>
        </row>
        <row r="2839">
          <cell r="C2839" t="str">
            <v>KNZY</v>
          </cell>
          <cell r="D2839">
            <v>8000</v>
          </cell>
          <cell r="E2839">
            <v>2438</v>
          </cell>
          <cell r="F2839">
            <v>200</v>
          </cell>
          <cell r="G2839">
            <v>61</v>
          </cell>
          <cell r="H2839" t="str">
            <v>PEM</v>
          </cell>
        </row>
        <row r="2840">
          <cell r="C2840" t="str">
            <v>KPDX</v>
          </cell>
          <cell r="D2840">
            <v>8000</v>
          </cell>
          <cell r="E2840">
            <v>2438</v>
          </cell>
          <cell r="F2840">
            <v>150</v>
          </cell>
          <cell r="G2840">
            <v>46</v>
          </cell>
          <cell r="H2840" t="str">
            <v>ASP</v>
          </cell>
        </row>
        <row r="2841">
          <cell r="C2841" t="str">
            <v>KPIL</v>
          </cell>
          <cell r="D2841">
            <v>8000</v>
          </cell>
          <cell r="E2841">
            <v>2438</v>
          </cell>
          <cell r="F2841">
            <v>200</v>
          </cell>
          <cell r="G2841">
            <v>61</v>
          </cell>
          <cell r="H2841" t="str">
            <v>PEM</v>
          </cell>
        </row>
        <row r="2842">
          <cell r="C2842" t="str">
            <v>KSGF</v>
          </cell>
          <cell r="D2842">
            <v>8000</v>
          </cell>
          <cell r="E2842">
            <v>2438</v>
          </cell>
          <cell r="F2842">
            <v>150</v>
          </cell>
          <cell r="G2842">
            <v>46</v>
          </cell>
          <cell r="H2842" t="str">
            <v>PEM</v>
          </cell>
        </row>
        <row r="2843">
          <cell r="C2843" t="str">
            <v>KSGR</v>
          </cell>
          <cell r="D2843">
            <v>8000</v>
          </cell>
          <cell r="E2843">
            <v>2438</v>
          </cell>
          <cell r="F2843">
            <v>100</v>
          </cell>
          <cell r="G2843">
            <v>30</v>
          </cell>
          <cell r="H2843" t="str">
            <v>CON</v>
          </cell>
        </row>
        <row r="2844">
          <cell r="C2844" t="str">
            <v>KSLI</v>
          </cell>
          <cell r="D2844">
            <v>8000</v>
          </cell>
          <cell r="E2844">
            <v>2438</v>
          </cell>
          <cell r="F2844">
            <v>200</v>
          </cell>
          <cell r="G2844">
            <v>61</v>
          </cell>
          <cell r="H2844" t="str">
            <v>ASP</v>
          </cell>
        </row>
        <row r="2845">
          <cell r="C2845" t="str">
            <v>KTLH</v>
          </cell>
          <cell r="D2845">
            <v>8000</v>
          </cell>
          <cell r="E2845">
            <v>2438</v>
          </cell>
          <cell r="F2845">
            <v>150</v>
          </cell>
          <cell r="G2845">
            <v>46</v>
          </cell>
          <cell r="H2845" t="str">
            <v>ASP</v>
          </cell>
        </row>
        <row r="2846">
          <cell r="C2846" t="str">
            <v>KVAD</v>
          </cell>
          <cell r="D2846">
            <v>8000</v>
          </cell>
          <cell r="E2846">
            <v>2438</v>
          </cell>
          <cell r="F2846">
            <v>150</v>
          </cell>
          <cell r="G2846">
            <v>46</v>
          </cell>
          <cell r="H2846" t="str">
            <v>PEM</v>
          </cell>
        </row>
        <row r="2847">
          <cell r="C2847" t="str">
            <v>MUGM</v>
          </cell>
          <cell r="D2847">
            <v>8000</v>
          </cell>
          <cell r="E2847">
            <v>2438</v>
          </cell>
          <cell r="F2847">
            <v>200</v>
          </cell>
          <cell r="G2847">
            <v>61</v>
          </cell>
          <cell r="H2847" t="str">
            <v>ASP</v>
          </cell>
        </row>
        <row r="2848">
          <cell r="C2848" t="str">
            <v>MYSM</v>
          </cell>
          <cell r="D2848">
            <v>8000</v>
          </cell>
          <cell r="E2848">
            <v>2438</v>
          </cell>
          <cell r="F2848">
            <v>150</v>
          </cell>
          <cell r="G2848">
            <v>46</v>
          </cell>
          <cell r="H2848" t="str">
            <v>ASP</v>
          </cell>
        </row>
        <row r="2849">
          <cell r="C2849" t="str">
            <v>PHJR</v>
          </cell>
          <cell r="D2849">
            <v>8000</v>
          </cell>
          <cell r="E2849">
            <v>2438</v>
          </cell>
          <cell r="F2849">
            <v>200</v>
          </cell>
          <cell r="G2849">
            <v>61</v>
          </cell>
          <cell r="H2849" t="str">
            <v>ASP</v>
          </cell>
        </row>
        <row r="2850">
          <cell r="C2850" t="str">
            <v>RJOI</v>
          </cell>
          <cell r="D2850">
            <v>8000</v>
          </cell>
          <cell r="E2850">
            <v>2438</v>
          </cell>
          <cell r="F2850">
            <v>150</v>
          </cell>
          <cell r="G2850">
            <v>46</v>
          </cell>
          <cell r="H2850" t="str">
            <v>CON</v>
          </cell>
        </row>
        <row r="2851">
          <cell r="C2851" t="str">
            <v>RJTA</v>
          </cell>
          <cell r="D2851">
            <v>8000</v>
          </cell>
          <cell r="E2851">
            <v>2438</v>
          </cell>
          <cell r="F2851">
            <v>150</v>
          </cell>
          <cell r="G2851">
            <v>46</v>
          </cell>
          <cell r="H2851" t="str">
            <v>CON</v>
          </cell>
        </row>
        <row r="2852">
          <cell r="C2852" t="str">
            <v>VGJR</v>
          </cell>
          <cell r="D2852">
            <v>8000</v>
          </cell>
          <cell r="E2852">
            <v>2438</v>
          </cell>
          <cell r="F2852">
            <v>150</v>
          </cell>
          <cell r="G2852">
            <v>46</v>
          </cell>
          <cell r="H2852" t="str">
            <v>ASP</v>
          </cell>
        </row>
        <row r="2853">
          <cell r="C2853" t="str">
            <v>WMKB</v>
          </cell>
          <cell r="D2853">
            <v>8000</v>
          </cell>
          <cell r="E2853">
            <v>2438</v>
          </cell>
          <cell r="F2853">
            <v>150</v>
          </cell>
          <cell r="G2853">
            <v>46</v>
          </cell>
          <cell r="H2853" t="str">
            <v>ASP</v>
          </cell>
        </row>
        <row r="2854">
          <cell r="C2854" t="str">
            <v>DGLE</v>
          </cell>
          <cell r="D2854">
            <v>7999</v>
          </cell>
          <cell r="E2854">
            <v>2438</v>
          </cell>
          <cell r="F2854">
            <v>148</v>
          </cell>
          <cell r="G2854">
            <v>45</v>
          </cell>
          <cell r="H2854" t="str">
            <v>ASP</v>
          </cell>
        </row>
        <row r="2855">
          <cell r="C2855" t="str">
            <v>KNBC</v>
          </cell>
          <cell r="D2855">
            <v>7999</v>
          </cell>
          <cell r="E2855">
            <v>2438</v>
          </cell>
          <cell r="F2855">
            <v>200</v>
          </cell>
          <cell r="G2855">
            <v>61</v>
          </cell>
          <cell r="H2855" t="str">
            <v>PEM</v>
          </cell>
        </row>
        <row r="2856">
          <cell r="C2856" t="str">
            <v>KNTU</v>
          </cell>
          <cell r="D2856">
            <v>7999</v>
          </cell>
          <cell r="E2856">
            <v>2438</v>
          </cell>
          <cell r="F2856">
            <v>200</v>
          </cell>
          <cell r="G2856">
            <v>61</v>
          </cell>
          <cell r="H2856" t="str">
            <v>PEM</v>
          </cell>
        </row>
        <row r="2857">
          <cell r="C2857" t="str">
            <v>KSPI</v>
          </cell>
          <cell r="D2857">
            <v>7999</v>
          </cell>
          <cell r="E2857">
            <v>2438</v>
          </cell>
          <cell r="F2857">
            <v>150</v>
          </cell>
          <cell r="G2857">
            <v>46</v>
          </cell>
          <cell r="H2857" t="str">
            <v>CON</v>
          </cell>
        </row>
        <row r="2858">
          <cell r="C2858" t="str">
            <v>LYBT</v>
          </cell>
          <cell r="D2858">
            <v>7999</v>
          </cell>
          <cell r="E2858">
            <v>2438</v>
          </cell>
          <cell r="F2858">
            <v>148</v>
          </cell>
          <cell r="G2858">
            <v>45</v>
          </cell>
          <cell r="H2858" t="str">
            <v>ASP</v>
          </cell>
        </row>
        <row r="2859">
          <cell r="C2859" t="str">
            <v>RCFN</v>
          </cell>
          <cell r="D2859">
            <v>7999</v>
          </cell>
          <cell r="E2859">
            <v>2438</v>
          </cell>
          <cell r="F2859">
            <v>148</v>
          </cell>
          <cell r="G2859">
            <v>45</v>
          </cell>
          <cell r="H2859" t="str">
            <v>PEM</v>
          </cell>
        </row>
        <row r="2860">
          <cell r="C2860" t="str">
            <v>YBAS</v>
          </cell>
          <cell r="D2860">
            <v>7999</v>
          </cell>
          <cell r="E2860">
            <v>2438</v>
          </cell>
          <cell r="F2860">
            <v>148</v>
          </cell>
          <cell r="G2860">
            <v>45</v>
          </cell>
          <cell r="H2860" t="str">
            <v>ASP</v>
          </cell>
        </row>
        <row r="2861">
          <cell r="C2861" t="str">
            <v>YBTL</v>
          </cell>
          <cell r="D2861">
            <v>7999</v>
          </cell>
          <cell r="E2861">
            <v>2438</v>
          </cell>
          <cell r="F2861">
            <v>148</v>
          </cell>
          <cell r="G2861">
            <v>45</v>
          </cell>
          <cell r="H2861" t="str">
            <v>ASP</v>
          </cell>
        </row>
        <row r="2862">
          <cell r="C2862" t="str">
            <v>YPCC</v>
          </cell>
          <cell r="D2862">
            <v>7999</v>
          </cell>
          <cell r="E2862">
            <v>2438</v>
          </cell>
          <cell r="F2862">
            <v>148</v>
          </cell>
          <cell r="G2862">
            <v>45</v>
          </cell>
          <cell r="H2862" t="str">
            <v>ASP</v>
          </cell>
        </row>
        <row r="2863">
          <cell r="C2863" t="str">
            <v>YSSY</v>
          </cell>
          <cell r="D2863">
            <v>7999</v>
          </cell>
          <cell r="E2863">
            <v>2438</v>
          </cell>
          <cell r="F2863">
            <v>148</v>
          </cell>
          <cell r="G2863">
            <v>45</v>
          </cell>
          <cell r="H2863" t="str">
            <v>ASP</v>
          </cell>
        </row>
        <row r="2864">
          <cell r="C2864" t="str">
            <v>YWLM</v>
          </cell>
          <cell r="D2864">
            <v>7999</v>
          </cell>
          <cell r="E2864">
            <v>2438</v>
          </cell>
          <cell r="F2864">
            <v>148</v>
          </cell>
          <cell r="G2864">
            <v>45</v>
          </cell>
          <cell r="H2864" t="str">
            <v>ASP</v>
          </cell>
        </row>
        <row r="2865">
          <cell r="C2865" t="str">
            <v>HKRE</v>
          </cell>
          <cell r="D2865">
            <v>7998</v>
          </cell>
          <cell r="E2865">
            <v>2438</v>
          </cell>
          <cell r="F2865">
            <v>151</v>
          </cell>
          <cell r="G2865">
            <v>46</v>
          </cell>
          <cell r="H2865" t="str">
            <v>ASP</v>
          </cell>
        </row>
        <row r="2866">
          <cell r="C2866" t="str">
            <v>KAPG</v>
          </cell>
          <cell r="D2866">
            <v>7997</v>
          </cell>
          <cell r="E2866">
            <v>2437</v>
          </cell>
          <cell r="F2866">
            <v>200</v>
          </cell>
          <cell r="G2866">
            <v>61</v>
          </cell>
          <cell r="H2866" t="str">
            <v>ASP</v>
          </cell>
        </row>
        <row r="2867">
          <cell r="C2867" t="str">
            <v>EHWO</v>
          </cell>
          <cell r="D2867">
            <v>7996</v>
          </cell>
          <cell r="E2867">
            <v>2437</v>
          </cell>
          <cell r="F2867">
            <v>148</v>
          </cell>
          <cell r="G2867">
            <v>45</v>
          </cell>
          <cell r="H2867" t="str">
            <v>ASP</v>
          </cell>
        </row>
        <row r="2868">
          <cell r="C2868" t="str">
            <v>KSGJ</v>
          </cell>
          <cell r="D2868">
            <v>7996</v>
          </cell>
          <cell r="E2868">
            <v>2437</v>
          </cell>
          <cell r="F2868">
            <v>150</v>
          </cell>
          <cell r="G2868">
            <v>46</v>
          </cell>
          <cell r="H2868" t="str">
            <v>ASP</v>
          </cell>
        </row>
        <row r="2869">
          <cell r="C2869" t="str">
            <v>GMMY</v>
          </cell>
          <cell r="D2869">
            <v>7995</v>
          </cell>
          <cell r="E2869">
            <v>2437</v>
          </cell>
          <cell r="F2869">
            <v>150</v>
          </cell>
          <cell r="G2869">
            <v>46</v>
          </cell>
          <cell r="H2869" t="str">
            <v>CON</v>
          </cell>
        </row>
        <row r="2870">
          <cell r="C2870" t="str">
            <v>SESA</v>
          </cell>
          <cell r="D2870">
            <v>7995</v>
          </cell>
          <cell r="E2870">
            <v>2437</v>
          </cell>
          <cell r="F2870">
            <v>98</v>
          </cell>
          <cell r="G2870">
            <v>30</v>
          </cell>
          <cell r="H2870" t="str">
            <v>ASP</v>
          </cell>
        </row>
        <row r="2871">
          <cell r="C2871" t="str">
            <v>YMES</v>
          </cell>
          <cell r="D2871">
            <v>7995</v>
          </cell>
          <cell r="E2871">
            <v>2437</v>
          </cell>
          <cell r="F2871">
            <v>148</v>
          </cell>
          <cell r="G2871">
            <v>45</v>
          </cell>
          <cell r="H2871" t="str">
            <v>ASP</v>
          </cell>
        </row>
        <row r="2872">
          <cell r="C2872" t="str">
            <v>UTAM</v>
          </cell>
          <cell r="D2872">
            <v>7994</v>
          </cell>
          <cell r="E2872">
            <v>2437</v>
          </cell>
          <cell r="F2872">
            <v>98</v>
          </cell>
          <cell r="G2872">
            <v>30</v>
          </cell>
          <cell r="H2872" t="str">
            <v>CON</v>
          </cell>
        </row>
        <row r="2873">
          <cell r="C2873" t="str">
            <v>LGKF</v>
          </cell>
          <cell r="D2873">
            <v>7992</v>
          </cell>
          <cell r="E2873">
            <v>2436</v>
          </cell>
          <cell r="F2873">
            <v>148</v>
          </cell>
          <cell r="G2873">
            <v>45</v>
          </cell>
          <cell r="H2873" t="str">
            <v>ASP</v>
          </cell>
        </row>
        <row r="2874">
          <cell r="C2874" t="str">
            <v>HALL</v>
          </cell>
          <cell r="D2874">
            <v>7990</v>
          </cell>
          <cell r="E2874">
            <v>2435</v>
          </cell>
          <cell r="F2874">
            <v>175</v>
          </cell>
          <cell r="G2874">
            <v>53</v>
          </cell>
          <cell r="H2874" t="str">
            <v>ASP</v>
          </cell>
        </row>
        <row r="2875">
          <cell r="C2875" t="str">
            <v>LICC</v>
          </cell>
          <cell r="D2875">
            <v>7989</v>
          </cell>
          <cell r="E2875">
            <v>2435</v>
          </cell>
          <cell r="F2875">
            <v>148</v>
          </cell>
          <cell r="G2875">
            <v>45</v>
          </cell>
          <cell r="H2875" t="str">
            <v>ASP</v>
          </cell>
        </row>
        <row r="2876">
          <cell r="C2876" t="str">
            <v>LFSX</v>
          </cell>
          <cell r="D2876">
            <v>7982</v>
          </cell>
          <cell r="E2876">
            <v>2433</v>
          </cell>
          <cell r="F2876">
            <v>148</v>
          </cell>
          <cell r="G2876">
            <v>45</v>
          </cell>
          <cell r="H2876" t="str">
            <v>ASP</v>
          </cell>
        </row>
        <row r="2877">
          <cell r="C2877" t="str">
            <v>LJCE</v>
          </cell>
          <cell r="D2877">
            <v>7980</v>
          </cell>
          <cell r="E2877">
            <v>2432</v>
          </cell>
          <cell r="F2877">
            <v>150</v>
          </cell>
          <cell r="G2877">
            <v>46</v>
          </cell>
          <cell r="H2877" t="str">
            <v>ASP</v>
          </cell>
        </row>
        <row r="2878">
          <cell r="C2878" t="str">
            <v>KNJW</v>
          </cell>
          <cell r="D2878">
            <v>7976</v>
          </cell>
          <cell r="E2878">
            <v>2431</v>
          </cell>
          <cell r="F2878">
            <v>150</v>
          </cell>
          <cell r="G2878">
            <v>46</v>
          </cell>
          <cell r="H2878" t="str">
            <v>CON</v>
          </cell>
        </row>
        <row r="2879">
          <cell r="C2879" t="str">
            <v>LLRD</v>
          </cell>
          <cell r="D2879">
            <v>7975</v>
          </cell>
          <cell r="E2879">
            <v>2431</v>
          </cell>
          <cell r="F2879">
            <v>115</v>
          </cell>
          <cell r="G2879">
            <v>35</v>
          </cell>
          <cell r="H2879" t="str">
            <v>ASP</v>
          </cell>
        </row>
        <row r="2880">
          <cell r="C2880" t="str">
            <v>LFSC</v>
          </cell>
          <cell r="D2880">
            <v>7973</v>
          </cell>
          <cell r="E2880">
            <v>2430</v>
          </cell>
          <cell r="F2880">
            <v>147</v>
          </cell>
          <cell r="G2880">
            <v>45</v>
          </cell>
          <cell r="H2880" t="str">
            <v>ASP</v>
          </cell>
        </row>
        <row r="2881">
          <cell r="C2881" t="str">
            <v>KSDM</v>
          </cell>
          <cell r="D2881">
            <v>7972</v>
          </cell>
          <cell r="E2881">
            <v>2430</v>
          </cell>
          <cell r="F2881">
            <v>150</v>
          </cell>
          <cell r="G2881">
            <v>46</v>
          </cell>
          <cell r="H2881" t="str">
            <v>PEM</v>
          </cell>
        </row>
        <row r="2882">
          <cell r="C2882" t="str">
            <v>LFOB</v>
          </cell>
          <cell r="D2882">
            <v>7972</v>
          </cell>
          <cell r="E2882">
            <v>2430</v>
          </cell>
          <cell r="F2882">
            <v>148</v>
          </cell>
          <cell r="G2882">
            <v>45</v>
          </cell>
          <cell r="H2882" t="str">
            <v>ASP</v>
          </cell>
        </row>
        <row r="2883">
          <cell r="C2883" t="str">
            <v>OE50</v>
          </cell>
          <cell r="D2883">
            <v>7972</v>
          </cell>
          <cell r="E2883">
            <v>2430</v>
          </cell>
          <cell r="F2883">
            <v>148</v>
          </cell>
          <cell r="G2883">
            <v>45</v>
          </cell>
          <cell r="H2883" t="str">
            <v>ASP</v>
          </cell>
        </row>
        <row r="2884">
          <cell r="C2884" t="str">
            <v>SA-0010</v>
          </cell>
          <cell r="D2884">
            <v>7972</v>
          </cell>
          <cell r="E2884">
            <v>2430</v>
          </cell>
          <cell r="G2884">
            <v>0</v>
          </cell>
          <cell r="H2884" t="str">
            <v>ASP</v>
          </cell>
        </row>
        <row r="2885">
          <cell r="C2885" t="str">
            <v>KORD</v>
          </cell>
          <cell r="D2885">
            <v>7967</v>
          </cell>
          <cell r="E2885">
            <v>2428</v>
          </cell>
          <cell r="F2885">
            <v>150</v>
          </cell>
          <cell r="G2885">
            <v>46</v>
          </cell>
          <cell r="H2885" t="str">
            <v>ASP</v>
          </cell>
        </row>
        <row r="2886">
          <cell r="C2886" t="str">
            <v>EDDT</v>
          </cell>
          <cell r="D2886">
            <v>7966</v>
          </cell>
          <cell r="E2886">
            <v>2428</v>
          </cell>
          <cell r="F2886">
            <v>151</v>
          </cell>
          <cell r="G2886">
            <v>46</v>
          </cell>
          <cell r="H2886" t="str">
            <v>ASP</v>
          </cell>
        </row>
        <row r="2887">
          <cell r="C2887" t="str">
            <v>GQPP</v>
          </cell>
          <cell r="D2887">
            <v>7961</v>
          </cell>
          <cell r="E2887">
            <v>2427</v>
          </cell>
          <cell r="F2887">
            <v>148</v>
          </cell>
          <cell r="G2887">
            <v>45</v>
          </cell>
          <cell r="H2887" t="str">
            <v>ASP</v>
          </cell>
        </row>
        <row r="2888">
          <cell r="C2888" t="str">
            <v>EGUW</v>
          </cell>
          <cell r="D2888">
            <v>7953</v>
          </cell>
          <cell r="E2888">
            <v>2424</v>
          </cell>
          <cell r="F2888">
            <v>151</v>
          </cell>
          <cell r="G2888">
            <v>46</v>
          </cell>
          <cell r="H2888" t="str">
            <v>ASP</v>
          </cell>
        </row>
        <row r="2889">
          <cell r="C2889" t="str">
            <v>VIAM</v>
          </cell>
          <cell r="D2889">
            <v>7952</v>
          </cell>
          <cell r="E2889">
            <v>2424</v>
          </cell>
          <cell r="F2889">
            <v>150</v>
          </cell>
          <cell r="G2889">
            <v>46</v>
          </cell>
          <cell r="H2889" t="str">
            <v>ASP</v>
          </cell>
        </row>
        <row r="2890">
          <cell r="C2890" t="str">
            <v>NRC</v>
          </cell>
          <cell r="D2890">
            <v>7950</v>
          </cell>
          <cell r="E2890">
            <v>2423</v>
          </cell>
          <cell r="F2890">
            <v>200</v>
          </cell>
          <cell r="G2890">
            <v>61</v>
          </cell>
          <cell r="H2890" t="str">
            <v>CONC</v>
          </cell>
        </row>
        <row r="2891">
          <cell r="C2891" t="str">
            <v>LFBG</v>
          </cell>
          <cell r="D2891">
            <v>7949</v>
          </cell>
          <cell r="E2891">
            <v>2423</v>
          </cell>
          <cell r="F2891">
            <v>148</v>
          </cell>
          <cell r="G2891">
            <v>45</v>
          </cell>
          <cell r="H2891" t="str">
            <v>PEM</v>
          </cell>
        </row>
        <row r="2892">
          <cell r="C2892" t="str">
            <v>LLHB</v>
          </cell>
          <cell r="D2892">
            <v>7948</v>
          </cell>
          <cell r="E2892">
            <v>2423</v>
          </cell>
          <cell r="F2892">
            <v>131</v>
          </cell>
          <cell r="G2892">
            <v>40</v>
          </cell>
          <cell r="H2892" t="str">
            <v>ASP</v>
          </cell>
        </row>
        <row r="2893">
          <cell r="C2893" t="str">
            <v>EGNO</v>
          </cell>
          <cell r="D2893">
            <v>7946</v>
          </cell>
          <cell r="E2893">
            <v>2422</v>
          </cell>
          <cell r="F2893">
            <v>151</v>
          </cell>
          <cell r="G2893">
            <v>46</v>
          </cell>
          <cell r="H2893" t="str">
            <v>ASP</v>
          </cell>
        </row>
        <row r="2894">
          <cell r="C2894" t="str">
            <v>KCKA</v>
          </cell>
          <cell r="D2894">
            <v>7946</v>
          </cell>
          <cell r="E2894">
            <v>2422</v>
          </cell>
          <cell r="F2894">
            <v>150</v>
          </cell>
          <cell r="G2894">
            <v>46</v>
          </cell>
          <cell r="H2894" t="str">
            <v>CON</v>
          </cell>
        </row>
        <row r="2895">
          <cell r="C2895" t="str">
            <v>SANE</v>
          </cell>
          <cell r="D2895">
            <v>7946</v>
          </cell>
          <cell r="E2895">
            <v>2422</v>
          </cell>
          <cell r="F2895">
            <v>148</v>
          </cell>
          <cell r="G2895">
            <v>45</v>
          </cell>
          <cell r="H2895" t="str">
            <v>ASP</v>
          </cell>
        </row>
        <row r="2896">
          <cell r="C2896" t="str">
            <v>LIPH</v>
          </cell>
          <cell r="D2896">
            <v>7941</v>
          </cell>
          <cell r="E2896">
            <v>2420</v>
          </cell>
          <cell r="F2896">
            <v>144</v>
          </cell>
          <cell r="G2896">
            <v>44</v>
          </cell>
          <cell r="H2896" t="str">
            <v>ASP</v>
          </cell>
        </row>
        <row r="2897">
          <cell r="C2897" t="str">
            <v>ETSH</v>
          </cell>
          <cell r="D2897">
            <v>7936</v>
          </cell>
          <cell r="E2897">
            <v>2419</v>
          </cell>
          <cell r="F2897">
            <v>98</v>
          </cell>
          <cell r="G2897">
            <v>30</v>
          </cell>
          <cell r="H2897" t="str">
            <v>PEM</v>
          </cell>
        </row>
        <row r="2898">
          <cell r="C2898" t="str">
            <v>LIBP</v>
          </cell>
          <cell r="D2898">
            <v>7933</v>
          </cell>
          <cell r="E2898">
            <v>2418</v>
          </cell>
          <cell r="F2898">
            <v>148</v>
          </cell>
          <cell r="G2898">
            <v>45</v>
          </cell>
          <cell r="H2898" t="str">
            <v>ASP</v>
          </cell>
        </row>
        <row r="2899">
          <cell r="C2899" t="str">
            <v>LFBD</v>
          </cell>
          <cell r="D2899">
            <v>7923</v>
          </cell>
          <cell r="E2899">
            <v>2415</v>
          </cell>
          <cell r="F2899">
            <v>148</v>
          </cell>
          <cell r="G2899">
            <v>45</v>
          </cell>
          <cell r="H2899" t="str">
            <v>ASP</v>
          </cell>
        </row>
        <row r="2900">
          <cell r="C2900" t="str">
            <v>LICA</v>
          </cell>
          <cell r="D2900">
            <v>7920</v>
          </cell>
          <cell r="E2900">
            <v>2414</v>
          </cell>
          <cell r="F2900">
            <v>148</v>
          </cell>
          <cell r="G2900">
            <v>45</v>
          </cell>
          <cell r="H2900" t="str">
            <v>ASP</v>
          </cell>
        </row>
        <row r="2901">
          <cell r="C2901" t="str">
            <v>RPVG</v>
          </cell>
          <cell r="D2901">
            <v>7919</v>
          </cell>
          <cell r="E2901">
            <v>2414</v>
          </cell>
          <cell r="F2901">
            <v>148</v>
          </cell>
          <cell r="G2901">
            <v>45</v>
          </cell>
          <cell r="H2901" t="str">
            <v>ASP</v>
          </cell>
        </row>
        <row r="2902">
          <cell r="C2902" t="str">
            <v>LFSI</v>
          </cell>
          <cell r="D2902">
            <v>7913</v>
          </cell>
          <cell r="E2902">
            <v>2412</v>
          </cell>
          <cell r="F2902">
            <v>148</v>
          </cell>
          <cell r="G2902">
            <v>45</v>
          </cell>
          <cell r="H2902" t="str">
            <v>ASP</v>
          </cell>
        </row>
        <row r="2903">
          <cell r="C2903" t="str">
            <v>LFMO</v>
          </cell>
          <cell r="D2903">
            <v>7909</v>
          </cell>
          <cell r="E2903">
            <v>2411</v>
          </cell>
          <cell r="F2903">
            <v>197</v>
          </cell>
          <cell r="G2903">
            <v>60</v>
          </cell>
          <cell r="H2903" t="str">
            <v>CON</v>
          </cell>
        </row>
        <row r="2904">
          <cell r="C2904" t="str">
            <v>LGTS</v>
          </cell>
          <cell r="D2904">
            <v>7907</v>
          </cell>
          <cell r="E2904">
            <v>2410</v>
          </cell>
          <cell r="F2904">
            <v>197</v>
          </cell>
          <cell r="G2904">
            <v>60</v>
          </cell>
          <cell r="H2904" t="str">
            <v>ASP</v>
          </cell>
        </row>
        <row r="2905">
          <cell r="C2905" t="str">
            <v>LIPK</v>
          </cell>
          <cell r="D2905">
            <v>7907</v>
          </cell>
          <cell r="E2905">
            <v>2410</v>
          </cell>
          <cell r="F2905">
            <v>148</v>
          </cell>
          <cell r="G2905">
            <v>45</v>
          </cell>
          <cell r="H2905" t="str">
            <v>ASP</v>
          </cell>
        </row>
        <row r="2906">
          <cell r="C2906" t="str">
            <v>LLHS</v>
          </cell>
          <cell r="D2906">
            <v>7905</v>
          </cell>
          <cell r="E2906">
            <v>2409</v>
          </cell>
          <cell r="F2906">
            <v>150</v>
          </cell>
          <cell r="G2906">
            <v>46</v>
          </cell>
          <cell r="H2906" t="str">
            <v>ASP</v>
          </cell>
        </row>
        <row r="2907">
          <cell r="C2907" t="str">
            <v>PMDY</v>
          </cell>
          <cell r="D2907">
            <v>7904</v>
          </cell>
          <cell r="E2907">
            <v>2409</v>
          </cell>
          <cell r="F2907">
            <v>200</v>
          </cell>
          <cell r="G2907">
            <v>61</v>
          </cell>
          <cell r="H2907" t="str">
            <v>ASP</v>
          </cell>
        </row>
        <row r="2908">
          <cell r="C2908" t="str">
            <v>KAMA</v>
          </cell>
          <cell r="D2908">
            <v>7901</v>
          </cell>
          <cell r="E2908">
            <v>2408</v>
          </cell>
          <cell r="F2908">
            <v>150</v>
          </cell>
          <cell r="G2908">
            <v>46</v>
          </cell>
          <cell r="H2908" t="str">
            <v>CON</v>
          </cell>
        </row>
        <row r="2909">
          <cell r="C2909" t="str">
            <v>CYQR</v>
          </cell>
          <cell r="D2909">
            <v>7900</v>
          </cell>
          <cell r="E2909">
            <v>2408</v>
          </cell>
          <cell r="F2909">
            <v>150</v>
          </cell>
          <cell r="G2909">
            <v>46</v>
          </cell>
          <cell r="H2909" t="str">
            <v>ASP</v>
          </cell>
        </row>
        <row r="2910">
          <cell r="C2910" t="str">
            <v>HUEN</v>
          </cell>
          <cell r="D2910">
            <v>7900</v>
          </cell>
          <cell r="E2910">
            <v>2408</v>
          </cell>
          <cell r="F2910">
            <v>150</v>
          </cell>
          <cell r="G2910">
            <v>46</v>
          </cell>
          <cell r="H2910" t="str">
            <v>ASP</v>
          </cell>
        </row>
        <row r="2911">
          <cell r="C2911" t="str">
            <v>LFBC</v>
          </cell>
          <cell r="D2911">
            <v>7900</v>
          </cell>
          <cell r="E2911">
            <v>2408</v>
          </cell>
          <cell r="F2911">
            <v>148</v>
          </cell>
          <cell r="G2911">
            <v>45</v>
          </cell>
          <cell r="H2911" t="str">
            <v>ASP</v>
          </cell>
        </row>
        <row r="2912">
          <cell r="C2912" t="str">
            <v>VOBZ</v>
          </cell>
          <cell r="D2912">
            <v>7900</v>
          </cell>
          <cell r="E2912">
            <v>2408</v>
          </cell>
          <cell r="F2912">
            <v>150</v>
          </cell>
          <cell r="G2912">
            <v>46</v>
          </cell>
          <cell r="H2912" t="str">
            <v>ASP</v>
          </cell>
        </row>
        <row r="2913">
          <cell r="C2913" t="str">
            <v>OISJ</v>
          </cell>
          <cell r="D2913">
            <v>7899</v>
          </cell>
          <cell r="E2913">
            <v>2408</v>
          </cell>
          <cell r="F2913">
            <v>98</v>
          </cell>
          <cell r="G2913">
            <v>30</v>
          </cell>
          <cell r="H2913" t="str">
            <v>ASP</v>
          </cell>
        </row>
        <row r="2914">
          <cell r="C2914" t="str">
            <v>LFKJ</v>
          </cell>
          <cell r="D2914">
            <v>7897</v>
          </cell>
          <cell r="E2914">
            <v>2407</v>
          </cell>
          <cell r="F2914">
            <v>148</v>
          </cell>
          <cell r="G2914">
            <v>45</v>
          </cell>
          <cell r="H2914" t="str">
            <v>ASP</v>
          </cell>
        </row>
        <row r="2915">
          <cell r="C2915" t="str">
            <v>PKMJ</v>
          </cell>
          <cell r="D2915">
            <v>7897</v>
          </cell>
          <cell r="E2915">
            <v>2407</v>
          </cell>
          <cell r="F2915">
            <v>150</v>
          </cell>
          <cell r="G2915">
            <v>46</v>
          </cell>
          <cell r="H2915" t="str">
            <v>ASP</v>
          </cell>
        </row>
        <row r="2916">
          <cell r="C2916" t="str">
            <v>LLRD</v>
          </cell>
          <cell r="D2916">
            <v>7895</v>
          </cell>
          <cell r="E2916">
            <v>2406</v>
          </cell>
          <cell r="F2916">
            <v>150</v>
          </cell>
          <cell r="G2916">
            <v>46</v>
          </cell>
          <cell r="H2916" t="str">
            <v>ASP</v>
          </cell>
        </row>
        <row r="2917">
          <cell r="C2917" t="str">
            <v>LGMT</v>
          </cell>
          <cell r="D2917">
            <v>7894</v>
          </cell>
          <cell r="E2917">
            <v>2406</v>
          </cell>
          <cell r="F2917">
            <v>148</v>
          </cell>
          <cell r="G2917">
            <v>45</v>
          </cell>
          <cell r="H2917" t="str">
            <v>ASP</v>
          </cell>
        </row>
        <row r="2918">
          <cell r="C2918" t="str">
            <v>LFOJ</v>
          </cell>
          <cell r="D2918">
            <v>7887</v>
          </cell>
          <cell r="E2918">
            <v>2404</v>
          </cell>
          <cell r="F2918">
            <v>148</v>
          </cell>
          <cell r="G2918">
            <v>45</v>
          </cell>
          <cell r="H2918" t="str">
            <v>ASP</v>
          </cell>
        </row>
        <row r="2919">
          <cell r="C2919" t="str">
            <v>LFOT</v>
          </cell>
          <cell r="D2919">
            <v>7887</v>
          </cell>
          <cell r="E2919">
            <v>2404</v>
          </cell>
          <cell r="F2919">
            <v>148</v>
          </cell>
          <cell r="G2919">
            <v>45</v>
          </cell>
          <cell r="H2919" t="str">
            <v>CON</v>
          </cell>
        </row>
        <row r="2920">
          <cell r="C2920" t="str">
            <v>VVCT</v>
          </cell>
          <cell r="D2920">
            <v>7886</v>
          </cell>
          <cell r="E2920">
            <v>2404</v>
          </cell>
          <cell r="F2920">
            <v>100</v>
          </cell>
          <cell r="G2920">
            <v>30</v>
          </cell>
          <cell r="H2920" t="str">
            <v>ASP</v>
          </cell>
        </row>
        <row r="2921">
          <cell r="C2921" t="str">
            <v>MMCU</v>
          </cell>
          <cell r="D2921">
            <v>7885</v>
          </cell>
          <cell r="E2921">
            <v>2403</v>
          </cell>
          <cell r="F2921">
            <v>75</v>
          </cell>
          <cell r="G2921">
            <v>23</v>
          </cell>
          <cell r="H2921" t="str">
            <v>ASP</v>
          </cell>
        </row>
        <row r="2922">
          <cell r="C2922" t="str">
            <v>LFRH</v>
          </cell>
          <cell r="D2922">
            <v>7884</v>
          </cell>
          <cell r="E2922">
            <v>2403</v>
          </cell>
          <cell r="F2922">
            <v>148</v>
          </cell>
          <cell r="G2922">
            <v>45</v>
          </cell>
          <cell r="H2922" t="str">
            <v>CON</v>
          </cell>
        </row>
        <row r="2923">
          <cell r="C2923" t="str">
            <v>LL59</v>
          </cell>
          <cell r="D2923">
            <v>7884</v>
          </cell>
          <cell r="E2923">
            <v>2403</v>
          </cell>
          <cell r="F2923">
            <v>98</v>
          </cell>
          <cell r="G2923">
            <v>30</v>
          </cell>
          <cell r="H2923" t="str">
            <v>ASP</v>
          </cell>
        </row>
        <row r="2924">
          <cell r="C2924" t="str">
            <v>LLEK</v>
          </cell>
          <cell r="D2924">
            <v>7880</v>
          </cell>
          <cell r="E2924">
            <v>2402</v>
          </cell>
          <cell r="F2924">
            <v>150</v>
          </cell>
          <cell r="G2924">
            <v>46</v>
          </cell>
          <cell r="H2924" t="str">
            <v>ASP</v>
          </cell>
        </row>
        <row r="2925">
          <cell r="C2925" t="str">
            <v>VVCI</v>
          </cell>
          <cell r="D2925">
            <v>7880</v>
          </cell>
          <cell r="E2925">
            <v>2402</v>
          </cell>
          <cell r="F2925">
            <v>164</v>
          </cell>
          <cell r="G2925">
            <v>50</v>
          </cell>
          <cell r="H2925" t="str">
            <v>ASP</v>
          </cell>
        </row>
        <row r="2926">
          <cell r="C2926" t="str">
            <v>WAMR</v>
          </cell>
          <cell r="D2926">
            <v>7880</v>
          </cell>
          <cell r="E2926">
            <v>2402</v>
          </cell>
          <cell r="F2926">
            <v>95</v>
          </cell>
          <cell r="G2926">
            <v>29</v>
          </cell>
          <cell r="H2926" t="str">
            <v>ASP</v>
          </cell>
        </row>
        <row r="2927">
          <cell r="C2927" t="str">
            <v>DNEN</v>
          </cell>
          <cell r="D2927">
            <v>7879</v>
          </cell>
          <cell r="E2927">
            <v>2402</v>
          </cell>
          <cell r="F2927">
            <v>148</v>
          </cell>
          <cell r="G2927">
            <v>45</v>
          </cell>
          <cell r="H2927" t="str">
            <v>ASP</v>
          </cell>
        </row>
        <row r="2928">
          <cell r="C2928" t="str">
            <v>LFSO</v>
          </cell>
          <cell r="D2928">
            <v>7878</v>
          </cell>
          <cell r="E2928">
            <v>2401</v>
          </cell>
          <cell r="F2928">
            <v>148</v>
          </cell>
          <cell r="G2928">
            <v>45</v>
          </cell>
          <cell r="H2928" t="str">
            <v>CON</v>
          </cell>
        </row>
        <row r="2929">
          <cell r="C2929" t="str">
            <v>EPPI</v>
          </cell>
          <cell r="D2929">
            <v>7876</v>
          </cell>
          <cell r="E2929">
            <v>2401</v>
          </cell>
          <cell r="F2929">
            <v>195</v>
          </cell>
          <cell r="G2929">
            <v>59</v>
          </cell>
          <cell r="H2929" t="str">
            <v>PEM</v>
          </cell>
        </row>
        <row r="2930">
          <cell r="C2930" t="str">
            <v>SEGS</v>
          </cell>
          <cell r="D2930">
            <v>7876</v>
          </cell>
          <cell r="E2930">
            <v>2401</v>
          </cell>
          <cell r="F2930">
            <v>115</v>
          </cell>
          <cell r="G2930">
            <v>35</v>
          </cell>
          <cell r="H2930" t="str">
            <v>ASP</v>
          </cell>
        </row>
        <row r="2931">
          <cell r="C2931" t="str">
            <v>DNIB</v>
          </cell>
          <cell r="D2931">
            <v>7875</v>
          </cell>
          <cell r="E2931">
            <v>2400</v>
          </cell>
          <cell r="F2931">
            <v>147</v>
          </cell>
          <cell r="G2931">
            <v>45</v>
          </cell>
          <cell r="H2931" t="str">
            <v>ASP</v>
          </cell>
        </row>
        <row r="2932">
          <cell r="C2932" t="str">
            <v>FNUE</v>
          </cell>
          <cell r="D2932">
            <v>7875</v>
          </cell>
          <cell r="E2932">
            <v>2400</v>
          </cell>
          <cell r="F2932">
            <v>130</v>
          </cell>
          <cell r="G2932">
            <v>40</v>
          </cell>
          <cell r="H2932" t="str">
            <v>ASP</v>
          </cell>
        </row>
        <row r="2933">
          <cell r="C2933" t="str">
            <v>GQNO</v>
          </cell>
          <cell r="D2933">
            <v>7875</v>
          </cell>
          <cell r="E2933">
            <v>2400</v>
          </cell>
          <cell r="F2933">
            <v>148</v>
          </cell>
          <cell r="G2933">
            <v>45</v>
          </cell>
          <cell r="H2933" t="str">
            <v>concrete</v>
          </cell>
        </row>
        <row r="2934">
          <cell r="C2934" t="str">
            <v>LKCV</v>
          </cell>
          <cell r="D2934">
            <v>7875</v>
          </cell>
          <cell r="E2934">
            <v>2400</v>
          </cell>
          <cell r="F2934">
            <v>197</v>
          </cell>
          <cell r="G2934">
            <v>60</v>
          </cell>
          <cell r="H2934" t="str">
            <v>CON</v>
          </cell>
        </row>
        <row r="2935">
          <cell r="C2935" t="str">
            <v>MUMZ</v>
          </cell>
          <cell r="D2935">
            <v>7875</v>
          </cell>
          <cell r="E2935">
            <v>2400</v>
          </cell>
          <cell r="F2935">
            <v>148</v>
          </cell>
          <cell r="G2935">
            <v>45</v>
          </cell>
          <cell r="H2935" t="str">
            <v>ASP</v>
          </cell>
        </row>
        <row r="2936">
          <cell r="C2936" t="str">
            <v>SCCI</v>
          </cell>
          <cell r="D2936">
            <v>7875</v>
          </cell>
          <cell r="E2936">
            <v>2400</v>
          </cell>
          <cell r="F2936">
            <v>148</v>
          </cell>
          <cell r="G2936">
            <v>45</v>
          </cell>
          <cell r="H2936" t="str">
            <v>ASP</v>
          </cell>
        </row>
        <row r="2937">
          <cell r="C2937" t="str">
            <v>VVVH</v>
          </cell>
          <cell r="D2937">
            <v>7875</v>
          </cell>
          <cell r="E2937">
            <v>2400</v>
          </cell>
          <cell r="F2937">
            <v>148</v>
          </cell>
          <cell r="G2937">
            <v>45</v>
          </cell>
          <cell r="H2937" t="str">
            <v>ASP</v>
          </cell>
        </row>
        <row r="2938">
          <cell r="C2938" t="str">
            <v>WIMN</v>
          </cell>
          <cell r="D2938">
            <v>7875</v>
          </cell>
          <cell r="E2938">
            <v>2400</v>
          </cell>
          <cell r="F2938">
            <v>98</v>
          </cell>
          <cell r="G2938">
            <v>30</v>
          </cell>
          <cell r="H2938" t="str">
            <v>ASP</v>
          </cell>
        </row>
        <row r="2939">
          <cell r="C2939" t="str">
            <v>DAAE</v>
          </cell>
          <cell r="D2939">
            <v>7874</v>
          </cell>
          <cell r="E2939">
            <v>2400</v>
          </cell>
          <cell r="F2939">
            <v>148</v>
          </cell>
          <cell r="G2939">
            <v>45</v>
          </cell>
          <cell r="H2939" t="str">
            <v>ASP</v>
          </cell>
        </row>
        <row r="2940">
          <cell r="C2940" t="str">
            <v>DAAJ</v>
          </cell>
          <cell r="D2940">
            <v>7874</v>
          </cell>
          <cell r="E2940">
            <v>2400</v>
          </cell>
          <cell r="F2940">
            <v>148</v>
          </cell>
          <cell r="G2940">
            <v>45</v>
          </cell>
          <cell r="H2940" t="str">
            <v>ASP</v>
          </cell>
        </row>
        <row r="2941">
          <cell r="C2941" t="str">
            <v>DAAV</v>
          </cell>
          <cell r="D2941">
            <v>7874</v>
          </cell>
          <cell r="E2941">
            <v>2400</v>
          </cell>
          <cell r="F2941">
            <v>148</v>
          </cell>
          <cell r="G2941">
            <v>45</v>
          </cell>
          <cell r="H2941" t="str">
            <v>ASP</v>
          </cell>
        </row>
        <row r="2942">
          <cell r="C2942" t="str">
            <v>DABC</v>
          </cell>
          <cell r="D2942">
            <v>7874</v>
          </cell>
          <cell r="E2942">
            <v>2400</v>
          </cell>
          <cell r="F2942">
            <v>148</v>
          </cell>
          <cell r="G2942">
            <v>45</v>
          </cell>
          <cell r="H2942" t="str">
            <v>ASP</v>
          </cell>
        </row>
        <row r="2943">
          <cell r="C2943" t="str">
            <v>DABS</v>
          </cell>
          <cell r="D2943">
            <v>7874</v>
          </cell>
          <cell r="E2943">
            <v>2400</v>
          </cell>
          <cell r="F2943">
            <v>98</v>
          </cell>
          <cell r="G2943">
            <v>30</v>
          </cell>
          <cell r="H2943" t="str">
            <v>ASP</v>
          </cell>
        </row>
        <row r="2944">
          <cell r="C2944" t="str">
            <v>DAUG</v>
          </cell>
          <cell r="D2944">
            <v>7874</v>
          </cell>
          <cell r="E2944">
            <v>2400</v>
          </cell>
          <cell r="F2944">
            <v>148</v>
          </cell>
          <cell r="G2944">
            <v>45</v>
          </cell>
          <cell r="H2944" t="str">
            <v>ASP</v>
          </cell>
        </row>
        <row r="2945">
          <cell r="C2945" t="str">
            <v>DBBB</v>
          </cell>
          <cell r="D2945">
            <v>7874</v>
          </cell>
          <cell r="E2945">
            <v>2400</v>
          </cell>
          <cell r="F2945">
            <v>148</v>
          </cell>
          <cell r="G2945">
            <v>45</v>
          </cell>
          <cell r="H2945" t="str">
            <v>ASP</v>
          </cell>
        </row>
        <row r="2946">
          <cell r="C2946" t="str">
            <v>EBBL</v>
          </cell>
          <cell r="D2946">
            <v>7874</v>
          </cell>
          <cell r="E2946">
            <v>2400</v>
          </cell>
          <cell r="F2946">
            <v>75</v>
          </cell>
          <cell r="G2946">
            <v>23</v>
          </cell>
          <cell r="H2946" t="str">
            <v>PEM</v>
          </cell>
        </row>
        <row r="2947">
          <cell r="C2947" t="str">
            <v>EBBX</v>
          </cell>
          <cell r="D2947">
            <v>7874</v>
          </cell>
          <cell r="E2947">
            <v>2400</v>
          </cell>
          <cell r="F2947">
            <v>148</v>
          </cell>
          <cell r="G2947">
            <v>45</v>
          </cell>
          <cell r="H2947" t="str">
            <v>CON</v>
          </cell>
        </row>
        <row r="2948">
          <cell r="C2948" t="str">
            <v>EDAK</v>
          </cell>
          <cell r="D2948">
            <v>7874</v>
          </cell>
          <cell r="E2948">
            <v>2400</v>
          </cell>
          <cell r="F2948">
            <v>157</v>
          </cell>
          <cell r="G2948">
            <v>48</v>
          </cell>
          <cell r="H2948" t="str">
            <v>CON</v>
          </cell>
        </row>
        <row r="2949">
          <cell r="C2949" t="str">
            <v>EDCP</v>
          </cell>
          <cell r="D2949">
            <v>7874</v>
          </cell>
          <cell r="E2949">
            <v>2400</v>
          </cell>
          <cell r="F2949">
            <v>197</v>
          </cell>
          <cell r="G2949">
            <v>60</v>
          </cell>
          <cell r="H2949" t="str">
            <v>CON</v>
          </cell>
        </row>
        <row r="2950">
          <cell r="C2950" t="str">
            <v>EDON</v>
          </cell>
          <cell r="D2950">
            <v>7874</v>
          </cell>
          <cell r="E2950">
            <v>2400</v>
          </cell>
          <cell r="F2950">
            <v>164</v>
          </cell>
          <cell r="G2950">
            <v>50</v>
          </cell>
          <cell r="H2950" t="str">
            <v>CON</v>
          </cell>
        </row>
        <row r="2951">
          <cell r="C2951" t="str">
            <v>FNNG</v>
          </cell>
          <cell r="D2951">
            <v>7874</v>
          </cell>
          <cell r="E2951">
            <v>2400</v>
          </cell>
          <cell r="F2951">
            <v>98</v>
          </cell>
          <cell r="G2951">
            <v>30</v>
          </cell>
          <cell r="H2951" t="str">
            <v>ASP</v>
          </cell>
        </row>
        <row r="2952">
          <cell r="C2952" t="str">
            <v>FQBR</v>
          </cell>
          <cell r="D2952">
            <v>7874</v>
          </cell>
          <cell r="E2952">
            <v>2400</v>
          </cell>
          <cell r="F2952">
            <v>148</v>
          </cell>
          <cell r="G2952">
            <v>45</v>
          </cell>
          <cell r="H2952" t="str">
            <v>ASP</v>
          </cell>
        </row>
        <row r="2953">
          <cell r="C2953" t="str">
            <v>FQCH</v>
          </cell>
          <cell r="D2953">
            <v>7874</v>
          </cell>
          <cell r="E2953">
            <v>2400</v>
          </cell>
          <cell r="F2953">
            <v>148</v>
          </cell>
          <cell r="G2953">
            <v>45</v>
          </cell>
          <cell r="H2953" t="str">
            <v>ASP</v>
          </cell>
        </row>
        <row r="2954">
          <cell r="C2954" t="str">
            <v>FZAI</v>
          </cell>
          <cell r="D2954">
            <v>7874</v>
          </cell>
          <cell r="E2954">
            <v>2400</v>
          </cell>
          <cell r="F2954">
            <v>147</v>
          </cell>
          <cell r="G2954">
            <v>45</v>
          </cell>
          <cell r="H2954" t="str">
            <v>PEM</v>
          </cell>
        </row>
        <row r="2955">
          <cell r="C2955" t="str">
            <v>GCFV</v>
          </cell>
          <cell r="D2955">
            <v>7874</v>
          </cell>
          <cell r="E2955">
            <v>2400</v>
          </cell>
          <cell r="F2955">
            <v>148</v>
          </cell>
          <cell r="G2955">
            <v>45</v>
          </cell>
          <cell r="H2955" t="str">
            <v>ASP</v>
          </cell>
        </row>
        <row r="2956">
          <cell r="C2956" t="str">
            <v>GCRR</v>
          </cell>
          <cell r="D2956">
            <v>7874</v>
          </cell>
          <cell r="E2956">
            <v>2400</v>
          </cell>
          <cell r="F2956">
            <v>148</v>
          </cell>
          <cell r="G2956">
            <v>45</v>
          </cell>
          <cell r="H2956" t="str">
            <v>ASP</v>
          </cell>
        </row>
        <row r="2957">
          <cell r="C2957" t="str">
            <v>HAAX</v>
          </cell>
          <cell r="D2957">
            <v>7874</v>
          </cell>
          <cell r="E2957">
            <v>2400</v>
          </cell>
          <cell r="F2957">
            <v>148</v>
          </cell>
          <cell r="G2957">
            <v>45</v>
          </cell>
          <cell r="H2957" t="str">
            <v>ASP</v>
          </cell>
        </row>
        <row r="2958">
          <cell r="C2958" t="str">
            <v>HCMF</v>
          </cell>
          <cell r="D2958">
            <v>7874</v>
          </cell>
          <cell r="E2958">
            <v>2400</v>
          </cell>
          <cell r="F2958">
            <v>148</v>
          </cell>
          <cell r="G2958">
            <v>45</v>
          </cell>
          <cell r="H2958" t="str">
            <v>ASP</v>
          </cell>
        </row>
        <row r="2959">
          <cell r="C2959" t="str">
            <v>HEGR</v>
          </cell>
          <cell r="D2959">
            <v>7874</v>
          </cell>
          <cell r="E2959">
            <v>2400</v>
          </cell>
          <cell r="F2959">
            <v>98</v>
          </cell>
          <cell r="G2959">
            <v>30</v>
          </cell>
          <cell r="H2959" t="str">
            <v>ASP</v>
          </cell>
        </row>
        <row r="2960">
          <cell r="C2960" t="str">
            <v>HEGR</v>
          </cell>
          <cell r="D2960">
            <v>7874</v>
          </cell>
          <cell r="E2960">
            <v>2400</v>
          </cell>
          <cell r="F2960">
            <v>148</v>
          </cell>
          <cell r="G2960">
            <v>45</v>
          </cell>
          <cell r="H2960" t="str">
            <v>ASP</v>
          </cell>
        </row>
        <row r="2961">
          <cell r="C2961" t="str">
            <v>HSSJ</v>
          </cell>
          <cell r="D2961">
            <v>7874</v>
          </cell>
          <cell r="E2961">
            <v>2400</v>
          </cell>
          <cell r="F2961">
            <v>148</v>
          </cell>
          <cell r="G2961">
            <v>45</v>
          </cell>
          <cell r="H2961" t="str">
            <v>ASP</v>
          </cell>
        </row>
        <row r="2962">
          <cell r="C2962" t="str">
            <v>LEGE</v>
          </cell>
          <cell r="D2962">
            <v>7874</v>
          </cell>
          <cell r="E2962">
            <v>2400</v>
          </cell>
          <cell r="F2962">
            <v>148</v>
          </cell>
          <cell r="G2962">
            <v>45</v>
          </cell>
          <cell r="H2962" t="str">
            <v>ASP</v>
          </cell>
        </row>
        <row r="2963">
          <cell r="C2963" t="str">
            <v>LEVX</v>
          </cell>
          <cell r="D2963">
            <v>7874</v>
          </cell>
          <cell r="E2963">
            <v>2400</v>
          </cell>
          <cell r="F2963">
            <v>148</v>
          </cell>
          <cell r="G2963">
            <v>45</v>
          </cell>
          <cell r="H2963" t="str">
            <v>ASP</v>
          </cell>
        </row>
        <row r="2964">
          <cell r="C2964" t="str">
            <v>LFJY</v>
          </cell>
          <cell r="D2964">
            <v>7874</v>
          </cell>
          <cell r="E2964">
            <v>2400</v>
          </cell>
          <cell r="F2964">
            <v>148</v>
          </cell>
          <cell r="G2964">
            <v>45</v>
          </cell>
          <cell r="H2964" t="str">
            <v>ASP</v>
          </cell>
        </row>
        <row r="2965">
          <cell r="C2965" t="str">
            <v>LFPO</v>
          </cell>
          <cell r="D2965">
            <v>7874</v>
          </cell>
          <cell r="E2965">
            <v>2400</v>
          </cell>
          <cell r="F2965">
            <v>197</v>
          </cell>
          <cell r="G2965">
            <v>60</v>
          </cell>
          <cell r="H2965" t="str">
            <v>CON</v>
          </cell>
        </row>
        <row r="2966">
          <cell r="C2966" t="str">
            <v>LFQE</v>
          </cell>
          <cell r="D2966">
            <v>7874</v>
          </cell>
          <cell r="E2966">
            <v>2400</v>
          </cell>
          <cell r="F2966">
            <v>148</v>
          </cell>
          <cell r="G2966">
            <v>45</v>
          </cell>
          <cell r="H2966" t="str">
            <v>ASP</v>
          </cell>
        </row>
        <row r="2967">
          <cell r="C2967" t="str">
            <v>LFRZ</v>
          </cell>
          <cell r="D2967">
            <v>7874</v>
          </cell>
          <cell r="E2967">
            <v>2400</v>
          </cell>
          <cell r="F2967">
            <v>148</v>
          </cell>
          <cell r="G2967">
            <v>45</v>
          </cell>
          <cell r="H2967" t="str">
            <v>ASP</v>
          </cell>
        </row>
        <row r="2968">
          <cell r="C2968" t="str">
            <v>LFSD</v>
          </cell>
          <cell r="D2968">
            <v>7874</v>
          </cell>
          <cell r="E2968">
            <v>2400</v>
          </cell>
          <cell r="F2968">
            <v>148</v>
          </cell>
          <cell r="G2968">
            <v>45</v>
          </cell>
          <cell r="H2968" t="str">
            <v>ASP</v>
          </cell>
        </row>
        <row r="2969">
          <cell r="C2969" t="str">
            <v>LFSF</v>
          </cell>
          <cell r="D2969">
            <v>7874</v>
          </cell>
          <cell r="E2969">
            <v>2400</v>
          </cell>
          <cell r="F2969">
            <v>148</v>
          </cell>
          <cell r="G2969">
            <v>45</v>
          </cell>
          <cell r="H2969" t="str">
            <v>ASP</v>
          </cell>
        </row>
        <row r="2970">
          <cell r="C2970" t="str">
            <v>LFST</v>
          </cell>
          <cell r="D2970">
            <v>7874</v>
          </cell>
          <cell r="E2970">
            <v>2400</v>
          </cell>
          <cell r="F2970">
            <v>148</v>
          </cell>
          <cell r="G2970">
            <v>45</v>
          </cell>
          <cell r="H2970" t="str">
            <v>ASP</v>
          </cell>
        </row>
        <row r="2971">
          <cell r="C2971" t="str">
            <v>LFYD</v>
          </cell>
          <cell r="D2971">
            <v>7874</v>
          </cell>
          <cell r="E2971">
            <v>2400</v>
          </cell>
          <cell r="F2971">
            <v>148</v>
          </cell>
          <cell r="G2971">
            <v>45</v>
          </cell>
          <cell r="H2971" t="str">
            <v>ASP</v>
          </cell>
        </row>
        <row r="2972">
          <cell r="C2972" t="str">
            <v>LGIO</v>
          </cell>
          <cell r="D2972">
            <v>7874</v>
          </cell>
          <cell r="E2972">
            <v>2400</v>
          </cell>
          <cell r="F2972">
            <v>148</v>
          </cell>
          <cell r="G2972">
            <v>45</v>
          </cell>
          <cell r="H2972" t="str">
            <v>ASP</v>
          </cell>
        </row>
        <row r="2973">
          <cell r="C2973" t="str">
            <v>LGRD</v>
          </cell>
          <cell r="D2973">
            <v>7874</v>
          </cell>
          <cell r="E2973">
            <v>2400</v>
          </cell>
          <cell r="F2973">
            <v>148</v>
          </cell>
          <cell r="G2973">
            <v>45</v>
          </cell>
          <cell r="H2973" t="str">
            <v>ASP</v>
          </cell>
        </row>
        <row r="2974">
          <cell r="C2974" t="str">
            <v>LKHK</v>
          </cell>
          <cell r="D2974">
            <v>7874</v>
          </cell>
          <cell r="E2974">
            <v>2400</v>
          </cell>
          <cell r="F2974">
            <v>187</v>
          </cell>
          <cell r="G2974">
            <v>57</v>
          </cell>
          <cell r="H2974" t="str">
            <v>CON</v>
          </cell>
        </row>
        <row r="2975">
          <cell r="C2975" t="str">
            <v>LPPT</v>
          </cell>
          <cell r="D2975">
            <v>7874</v>
          </cell>
          <cell r="E2975">
            <v>2400</v>
          </cell>
          <cell r="F2975">
            <v>148</v>
          </cell>
          <cell r="G2975">
            <v>45</v>
          </cell>
          <cell r="H2975" t="str">
            <v>ASP</v>
          </cell>
        </row>
        <row r="2976">
          <cell r="C2976" t="str">
            <v>LQMO</v>
          </cell>
          <cell r="D2976">
            <v>7874</v>
          </cell>
          <cell r="E2976">
            <v>2400</v>
          </cell>
          <cell r="F2976">
            <v>158</v>
          </cell>
          <cell r="G2976">
            <v>48</v>
          </cell>
          <cell r="H2976" t="str">
            <v>ASP</v>
          </cell>
        </row>
        <row r="2977">
          <cell r="C2977" t="str">
            <v>LTAO</v>
          </cell>
          <cell r="D2977">
            <v>7874</v>
          </cell>
          <cell r="E2977">
            <v>2400</v>
          </cell>
          <cell r="F2977">
            <v>135</v>
          </cell>
          <cell r="G2977">
            <v>41</v>
          </cell>
          <cell r="H2977" t="str">
            <v>ASP</v>
          </cell>
        </row>
        <row r="2978">
          <cell r="C2978" t="str">
            <v>LZSL</v>
          </cell>
          <cell r="D2978">
            <v>7874</v>
          </cell>
          <cell r="E2978">
            <v>2400</v>
          </cell>
          <cell r="F2978">
            <v>187</v>
          </cell>
          <cell r="G2978">
            <v>57</v>
          </cell>
          <cell r="H2978" t="str">
            <v>CON</v>
          </cell>
        </row>
        <row r="2979">
          <cell r="C2979" t="str">
            <v>MMPN</v>
          </cell>
          <cell r="D2979">
            <v>7874</v>
          </cell>
          <cell r="E2979">
            <v>2400</v>
          </cell>
          <cell r="F2979">
            <v>148</v>
          </cell>
          <cell r="G2979">
            <v>45</v>
          </cell>
          <cell r="H2979" t="str">
            <v>ASP</v>
          </cell>
        </row>
        <row r="2980">
          <cell r="C2980" t="str">
            <v>MMVR</v>
          </cell>
          <cell r="D2980">
            <v>7874</v>
          </cell>
          <cell r="E2980">
            <v>2400</v>
          </cell>
          <cell r="F2980">
            <v>148</v>
          </cell>
          <cell r="G2980">
            <v>45</v>
          </cell>
          <cell r="H2980" t="str">
            <v>ASP</v>
          </cell>
        </row>
        <row r="2981">
          <cell r="C2981" t="str">
            <v>MUCF</v>
          </cell>
          <cell r="D2981">
            <v>7874</v>
          </cell>
          <cell r="E2981">
            <v>2400</v>
          </cell>
          <cell r="F2981">
            <v>148</v>
          </cell>
          <cell r="G2981">
            <v>45</v>
          </cell>
          <cell r="H2981" t="str">
            <v>ASP</v>
          </cell>
        </row>
        <row r="2982">
          <cell r="C2982" t="str">
            <v>SADJ</v>
          </cell>
          <cell r="D2982">
            <v>7874</v>
          </cell>
          <cell r="E2982">
            <v>2400</v>
          </cell>
          <cell r="F2982">
            <v>131</v>
          </cell>
          <cell r="G2982">
            <v>40</v>
          </cell>
          <cell r="H2982" t="str">
            <v>ASP</v>
          </cell>
        </row>
        <row r="2983">
          <cell r="C2983" t="str">
            <v>SAOR</v>
          </cell>
          <cell r="D2983">
            <v>7874</v>
          </cell>
          <cell r="E2983">
            <v>2400</v>
          </cell>
          <cell r="F2983">
            <v>148</v>
          </cell>
          <cell r="G2983">
            <v>45</v>
          </cell>
          <cell r="H2983" t="str">
            <v>ASP</v>
          </cell>
        </row>
        <row r="2984">
          <cell r="C2984" t="str">
            <v>SAOR</v>
          </cell>
          <cell r="D2984">
            <v>7874</v>
          </cell>
          <cell r="E2984">
            <v>2400</v>
          </cell>
          <cell r="F2984">
            <v>164</v>
          </cell>
          <cell r="G2984">
            <v>50</v>
          </cell>
          <cell r="H2984" t="str">
            <v>ASP</v>
          </cell>
        </row>
        <row r="2985">
          <cell r="C2985" t="str">
            <v>SASA</v>
          </cell>
          <cell r="D2985">
            <v>7874</v>
          </cell>
          <cell r="E2985">
            <v>2400</v>
          </cell>
          <cell r="F2985">
            <v>98</v>
          </cell>
          <cell r="G2985">
            <v>30</v>
          </cell>
          <cell r="H2985" t="str">
            <v>ASP</v>
          </cell>
        </row>
        <row r="2986">
          <cell r="C2986" t="str">
            <v>SAVE</v>
          </cell>
          <cell r="D2986">
            <v>7874</v>
          </cell>
          <cell r="E2986">
            <v>2400</v>
          </cell>
          <cell r="F2986">
            <v>131</v>
          </cell>
          <cell r="G2986">
            <v>40</v>
          </cell>
          <cell r="H2986" t="str">
            <v>ASP</v>
          </cell>
        </row>
        <row r="2987">
          <cell r="C2987" t="str">
            <v>SBCZ</v>
          </cell>
          <cell r="D2987">
            <v>7874</v>
          </cell>
          <cell r="E2987">
            <v>2400</v>
          </cell>
          <cell r="F2987">
            <v>148</v>
          </cell>
          <cell r="G2987">
            <v>45</v>
          </cell>
          <cell r="H2987" t="str">
            <v>ASP</v>
          </cell>
        </row>
        <row r="2988">
          <cell r="C2988" t="str">
            <v>SBPV</v>
          </cell>
          <cell r="D2988">
            <v>7874</v>
          </cell>
          <cell r="E2988">
            <v>2400</v>
          </cell>
          <cell r="F2988">
            <v>148</v>
          </cell>
          <cell r="G2988">
            <v>45</v>
          </cell>
          <cell r="H2988" t="str">
            <v>ASP</v>
          </cell>
        </row>
        <row r="2989">
          <cell r="C2989" t="str">
            <v>SBSN</v>
          </cell>
          <cell r="D2989">
            <v>7874</v>
          </cell>
          <cell r="E2989">
            <v>2400</v>
          </cell>
          <cell r="F2989">
            <v>148</v>
          </cell>
          <cell r="G2989">
            <v>45</v>
          </cell>
          <cell r="H2989" t="str">
            <v>ASP</v>
          </cell>
        </row>
        <row r="2990">
          <cell r="C2990" t="str">
            <v>SCLE</v>
          </cell>
          <cell r="D2990">
            <v>7874</v>
          </cell>
          <cell r="E2990">
            <v>2400</v>
          </cell>
          <cell r="F2990">
            <v>98</v>
          </cell>
          <cell r="G2990">
            <v>30</v>
          </cell>
          <cell r="H2990" t="str">
            <v>PAD</v>
          </cell>
        </row>
        <row r="2991">
          <cell r="C2991" t="str">
            <v>SETN</v>
          </cell>
          <cell r="D2991">
            <v>7874</v>
          </cell>
          <cell r="E2991">
            <v>2400</v>
          </cell>
          <cell r="F2991">
            <v>148</v>
          </cell>
          <cell r="G2991">
            <v>45</v>
          </cell>
          <cell r="H2991" t="str">
            <v>ASP</v>
          </cell>
        </row>
        <row r="2992">
          <cell r="C2992" t="str">
            <v>SLTR</v>
          </cell>
          <cell r="D2992">
            <v>7874</v>
          </cell>
          <cell r="E2992">
            <v>2400</v>
          </cell>
          <cell r="F2992">
            <v>98</v>
          </cell>
          <cell r="G2992">
            <v>30</v>
          </cell>
          <cell r="H2992" t="str">
            <v>ASP</v>
          </cell>
        </row>
        <row r="2993">
          <cell r="C2993" t="str">
            <v>SPJE</v>
          </cell>
          <cell r="D2993">
            <v>7874</v>
          </cell>
          <cell r="E2993">
            <v>2400</v>
          </cell>
          <cell r="F2993">
            <v>148</v>
          </cell>
          <cell r="G2993">
            <v>45</v>
          </cell>
          <cell r="H2993" t="str">
            <v>ASP</v>
          </cell>
        </row>
        <row r="2994">
          <cell r="C2994" t="str">
            <v>SQD</v>
          </cell>
          <cell r="D2994">
            <v>7874</v>
          </cell>
          <cell r="E2994">
            <v>2400</v>
          </cell>
          <cell r="F2994">
            <v>148</v>
          </cell>
          <cell r="G2994">
            <v>45</v>
          </cell>
          <cell r="H2994" t="str">
            <v>CON</v>
          </cell>
        </row>
        <row r="2995">
          <cell r="C2995" t="str">
            <v>UARR</v>
          </cell>
          <cell r="D2995">
            <v>7874</v>
          </cell>
          <cell r="E2995">
            <v>2400</v>
          </cell>
          <cell r="F2995">
            <v>138</v>
          </cell>
          <cell r="G2995">
            <v>42</v>
          </cell>
          <cell r="H2995" t="str">
            <v>CON</v>
          </cell>
        </row>
        <row r="2996">
          <cell r="C2996" t="str">
            <v>UUBP</v>
          </cell>
          <cell r="D2996">
            <v>7874</v>
          </cell>
          <cell r="E2996">
            <v>2400</v>
          </cell>
          <cell r="F2996">
            <v>138</v>
          </cell>
          <cell r="G2996">
            <v>42</v>
          </cell>
          <cell r="H2996" t="str">
            <v>CON</v>
          </cell>
        </row>
        <row r="2997">
          <cell r="C2997" t="str">
            <v>VDKH</v>
          </cell>
          <cell r="D2997">
            <v>7874</v>
          </cell>
          <cell r="E2997">
            <v>2400</v>
          </cell>
          <cell r="F2997">
            <v>150</v>
          </cell>
          <cell r="G2997">
            <v>46</v>
          </cell>
          <cell r="H2997" t="str">
            <v>CON</v>
          </cell>
        </row>
        <row r="2998">
          <cell r="C2998" t="str">
            <v>ZJYX</v>
          </cell>
          <cell r="D2998">
            <v>7874</v>
          </cell>
          <cell r="E2998">
            <v>2400</v>
          </cell>
          <cell r="F2998">
            <v>171</v>
          </cell>
          <cell r="G2998">
            <v>52</v>
          </cell>
          <cell r="H2998" t="str">
            <v>CON</v>
          </cell>
        </row>
        <row r="2999">
          <cell r="C2999" t="str">
            <v>ZSYA</v>
          </cell>
          <cell r="D2999">
            <v>7874</v>
          </cell>
          <cell r="E2999">
            <v>2400</v>
          </cell>
          <cell r="G2999">
            <v>0</v>
          </cell>
          <cell r="H2999" t="str">
            <v>Concrete</v>
          </cell>
        </row>
        <row r="3000">
          <cell r="C3000" t="str">
            <v>MUSA</v>
          </cell>
          <cell r="D3000">
            <v>7873</v>
          </cell>
          <cell r="E3000">
            <v>2400</v>
          </cell>
          <cell r="F3000">
            <v>150</v>
          </cell>
          <cell r="G3000">
            <v>46</v>
          </cell>
          <cell r="H3000" t="str">
            <v>CON</v>
          </cell>
        </row>
        <row r="3001">
          <cell r="C3001" t="str">
            <v>LFPC</v>
          </cell>
          <cell r="D3001">
            <v>7871</v>
          </cell>
          <cell r="E3001">
            <v>2399</v>
          </cell>
          <cell r="F3001">
            <v>164</v>
          </cell>
          <cell r="G3001">
            <v>50</v>
          </cell>
          <cell r="H3001" t="str">
            <v>CON</v>
          </cell>
        </row>
        <row r="3002">
          <cell r="C3002" t="str">
            <v>LGKP</v>
          </cell>
          <cell r="D3002">
            <v>7871</v>
          </cell>
          <cell r="E3002">
            <v>2399</v>
          </cell>
          <cell r="F3002">
            <v>98</v>
          </cell>
          <cell r="G3002">
            <v>30</v>
          </cell>
          <cell r="H3002" t="str">
            <v>ASP</v>
          </cell>
        </row>
        <row r="3003">
          <cell r="C3003" t="str">
            <v>TM-UT55</v>
          </cell>
          <cell r="D3003">
            <v>7871</v>
          </cell>
          <cell r="E3003">
            <v>2399</v>
          </cell>
          <cell r="F3003">
            <v>115</v>
          </cell>
          <cell r="G3003">
            <v>35</v>
          </cell>
          <cell r="H3003" t="str">
            <v>CON</v>
          </cell>
        </row>
        <row r="3004">
          <cell r="C3004" t="str">
            <v>VECC</v>
          </cell>
          <cell r="D3004">
            <v>7871</v>
          </cell>
          <cell r="E3004">
            <v>2399</v>
          </cell>
          <cell r="F3004">
            <v>150</v>
          </cell>
          <cell r="G3004">
            <v>46</v>
          </cell>
          <cell r="H3004" t="str">
            <v>ASP</v>
          </cell>
        </row>
        <row r="3005">
          <cell r="C3005" t="str">
            <v>DNBE</v>
          </cell>
          <cell r="D3005">
            <v>7870</v>
          </cell>
          <cell r="E3005">
            <v>2399</v>
          </cell>
          <cell r="F3005">
            <v>148</v>
          </cell>
          <cell r="G3005">
            <v>45</v>
          </cell>
          <cell r="H3005" t="str">
            <v>ASP</v>
          </cell>
        </row>
        <row r="3006">
          <cell r="C3006" t="str">
            <v>RJFZ</v>
          </cell>
          <cell r="D3006">
            <v>7870</v>
          </cell>
          <cell r="E3006">
            <v>2399</v>
          </cell>
          <cell r="F3006">
            <v>150</v>
          </cell>
          <cell r="G3006">
            <v>46</v>
          </cell>
          <cell r="H3006" t="str">
            <v>CON</v>
          </cell>
        </row>
        <row r="3007">
          <cell r="C3007" t="str">
            <v>LHPA</v>
          </cell>
          <cell r="D3007">
            <v>7869</v>
          </cell>
          <cell r="E3007">
            <v>2398</v>
          </cell>
          <cell r="G3007">
            <v>0</v>
          </cell>
          <cell r="H3007" t="str">
            <v>CON</v>
          </cell>
        </row>
        <row r="3008">
          <cell r="C3008" t="str">
            <v>OE49</v>
          </cell>
          <cell r="D3008">
            <v>7865</v>
          </cell>
          <cell r="E3008">
            <v>2397</v>
          </cell>
          <cell r="F3008">
            <v>140</v>
          </cell>
          <cell r="G3008">
            <v>43</v>
          </cell>
          <cell r="H3008" t="str">
            <v>ASP</v>
          </cell>
        </row>
        <row r="3009">
          <cell r="C3009" t="str">
            <v>KBOS</v>
          </cell>
          <cell r="D3009">
            <v>7861</v>
          </cell>
          <cell r="E3009">
            <v>2396</v>
          </cell>
          <cell r="F3009">
            <v>150</v>
          </cell>
          <cell r="G3009">
            <v>46</v>
          </cell>
          <cell r="H3009" t="str">
            <v>ASP</v>
          </cell>
        </row>
        <row r="3010">
          <cell r="C3010" t="str">
            <v>KCNM</v>
          </cell>
          <cell r="D3010">
            <v>7854</v>
          </cell>
          <cell r="E3010">
            <v>2394</v>
          </cell>
          <cell r="F3010">
            <v>150</v>
          </cell>
          <cell r="G3010">
            <v>46</v>
          </cell>
          <cell r="H3010" t="str">
            <v>ASP</v>
          </cell>
        </row>
        <row r="3011">
          <cell r="C3011" t="str">
            <v>KGBD</v>
          </cell>
          <cell r="D3011">
            <v>7850</v>
          </cell>
          <cell r="E3011">
            <v>2393</v>
          </cell>
          <cell r="F3011">
            <v>100</v>
          </cell>
          <cell r="G3011">
            <v>30</v>
          </cell>
          <cell r="H3011" t="str">
            <v>ASP</v>
          </cell>
        </row>
        <row r="3012">
          <cell r="C3012" t="str">
            <v>LKNA</v>
          </cell>
          <cell r="D3012">
            <v>7850</v>
          </cell>
          <cell r="E3012">
            <v>2393</v>
          </cell>
          <cell r="F3012">
            <v>147</v>
          </cell>
          <cell r="G3012">
            <v>45</v>
          </cell>
          <cell r="H3012" t="str">
            <v>CON</v>
          </cell>
        </row>
        <row r="3013">
          <cell r="C3013" t="str">
            <v>VCCT</v>
          </cell>
          <cell r="D3013">
            <v>7850</v>
          </cell>
          <cell r="E3013">
            <v>2393</v>
          </cell>
          <cell r="F3013">
            <v>85</v>
          </cell>
          <cell r="G3013">
            <v>26</v>
          </cell>
          <cell r="H3013" t="str">
            <v>ASP</v>
          </cell>
        </row>
        <row r="3014">
          <cell r="C3014" t="str">
            <v>KFNT</v>
          </cell>
          <cell r="D3014">
            <v>7849</v>
          </cell>
          <cell r="E3014">
            <v>2392</v>
          </cell>
          <cell r="F3014">
            <v>150</v>
          </cell>
          <cell r="G3014">
            <v>46</v>
          </cell>
          <cell r="H3014" t="str">
            <v>ASP</v>
          </cell>
        </row>
        <row r="3015">
          <cell r="C3015" t="str">
            <v>ENTC</v>
          </cell>
          <cell r="D3015">
            <v>7848</v>
          </cell>
          <cell r="E3015">
            <v>2392</v>
          </cell>
          <cell r="F3015">
            <v>148</v>
          </cell>
          <cell r="G3015">
            <v>45</v>
          </cell>
          <cell r="H3015" t="str">
            <v>ASP</v>
          </cell>
        </row>
        <row r="3016">
          <cell r="C3016" t="str">
            <v>HE30</v>
          </cell>
          <cell r="D3016">
            <v>7847</v>
          </cell>
          <cell r="E3016">
            <v>2392</v>
          </cell>
          <cell r="F3016">
            <v>130</v>
          </cell>
          <cell r="G3016">
            <v>40</v>
          </cell>
          <cell r="H3016" t="str">
            <v>ASP</v>
          </cell>
        </row>
        <row r="3017">
          <cell r="C3017" t="str">
            <v>UT1M</v>
          </cell>
          <cell r="D3017">
            <v>7845</v>
          </cell>
          <cell r="E3017">
            <v>2391</v>
          </cell>
          <cell r="F3017">
            <v>124</v>
          </cell>
          <cell r="G3017">
            <v>38</v>
          </cell>
          <cell r="H3017" t="str">
            <v>CON</v>
          </cell>
        </row>
        <row r="3018">
          <cell r="C3018" t="str">
            <v>LGKO</v>
          </cell>
          <cell r="D3018">
            <v>7841</v>
          </cell>
          <cell r="E3018">
            <v>2390</v>
          </cell>
          <cell r="F3018">
            <v>148</v>
          </cell>
          <cell r="G3018">
            <v>45</v>
          </cell>
          <cell r="H3018" t="str">
            <v>ASP</v>
          </cell>
        </row>
        <row r="3019">
          <cell r="C3019" t="str">
            <v>WABP</v>
          </cell>
          <cell r="D3019">
            <v>7841</v>
          </cell>
          <cell r="E3019">
            <v>2390</v>
          </cell>
          <cell r="F3019">
            <v>148</v>
          </cell>
          <cell r="G3019">
            <v>45</v>
          </cell>
          <cell r="H3019" t="str">
            <v>ASP</v>
          </cell>
        </row>
        <row r="3020">
          <cell r="C3020" t="str">
            <v>CYHU</v>
          </cell>
          <cell r="D3020">
            <v>7840</v>
          </cell>
          <cell r="E3020">
            <v>2390</v>
          </cell>
          <cell r="F3020">
            <v>150</v>
          </cell>
          <cell r="G3020">
            <v>46</v>
          </cell>
          <cell r="H3020" t="str">
            <v>ASP</v>
          </cell>
        </row>
        <row r="3021">
          <cell r="C3021" t="str">
            <v>HE20</v>
          </cell>
          <cell r="D3021">
            <v>7835</v>
          </cell>
          <cell r="E3021">
            <v>2388</v>
          </cell>
          <cell r="F3021">
            <v>148</v>
          </cell>
          <cell r="G3021">
            <v>45</v>
          </cell>
          <cell r="H3021" t="str">
            <v>ASP</v>
          </cell>
        </row>
        <row r="3022">
          <cell r="C3022" t="str">
            <v>LLEK</v>
          </cell>
          <cell r="D3022">
            <v>7835</v>
          </cell>
          <cell r="E3022">
            <v>2388</v>
          </cell>
          <cell r="F3022">
            <v>150</v>
          </cell>
          <cell r="G3022">
            <v>46</v>
          </cell>
          <cell r="H3022" t="str">
            <v>ASP</v>
          </cell>
        </row>
        <row r="3023">
          <cell r="C3023" t="str">
            <v>KLRD</v>
          </cell>
          <cell r="D3023">
            <v>7830</v>
          </cell>
          <cell r="E3023">
            <v>2387</v>
          </cell>
          <cell r="F3023">
            <v>150</v>
          </cell>
          <cell r="G3023">
            <v>46</v>
          </cell>
          <cell r="H3023" t="str">
            <v>ASP</v>
          </cell>
        </row>
        <row r="3024">
          <cell r="C3024" t="str">
            <v>LLEK</v>
          </cell>
          <cell r="D3024">
            <v>7830</v>
          </cell>
          <cell r="E3024">
            <v>2387</v>
          </cell>
          <cell r="F3024">
            <v>150</v>
          </cell>
          <cell r="G3024">
            <v>46</v>
          </cell>
          <cell r="H3024" t="str">
            <v>ASP</v>
          </cell>
        </row>
        <row r="3025">
          <cell r="C3025" t="str">
            <v>EGDL</v>
          </cell>
          <cell r="D3025">
            <v>7828</v>
          </cell>
          <cell r="E3025">
            <v>2386</v>
          </cell>
          <cell r="F3025">
            <v>148</v>
          </cell>
          <cell r="G3025">
            <v>45</v>
          </cell>
          <cell r="H3025" t="str">
            <v>ASP</v>
          </cell>
        </row>
        <row r="3026">
          <cell r="C3026" t="str">
            <v>RCDC</v>
          </cell>
          <cell r="D3026">
            <v>7828</v>
          </cell>
          <cell r="E3026">
            <v>2386</v>
          </cell>
          <cell r="F3026">
            <v>148</v>
          </cell>
          <cell r="G3026">
            <v>45</v>
          </cell>
          <cell r="H3026" t="str">
            <v>PEM</v>
          </cell>
        </row>
        <row r="3027">
          <cell r="C3027" t="str">
            <v>SBSL</v>
          </cell>
          <cell r="D3027">
            <v>7828</v>
          </cell>
          <cell r="E3027">
            <v>2386</v>
          </cell>
          <cell r="F3027">
            <v>148</v>
          </cell>
          <cell r="G3027">
            <v>45</v>
          </cell>
          <cell r="H3027" t="str">
            <v>ASP</v>
          </cell>
        </row>
        <row r="3028">
          <cell r="C3028" t="str">
            <v>FVTL</v>
          </cell>
          <cell r="D3028">
            <v>7826</v>
          </cell>
          <cell r="E3028">
            <v>2385</v>
          </cell>
          <cell r="F3028">
            <v>93</v>
          </cell>
          <cell r="G3028">
            <v>28</v>
          </cell>
          <cell r="H3028" t="str">
            <v>ASP</v>
          </cell>
        </row>
        <row r="3029">
          <cell r="C3029" t="str">
            <v>ENKB</v>
          </cell>
          <cell r="D3029">
            <v>7818</v>
          </cell>
          <cell r="E3029">
            <v>2383</v>
          </cell>
          <cell r="F3029">
            <v>148</v>
          </cell>
          <cell r="G3029">
            <v>45</v>
          </cell>
          <cell r="H3029" t="str">
            <v>ASP</v>
          </cell>
        </row>
        <row r="3030">
          <cell r="C3030" t="str">
            <v>VYKG</v>
          </cell>
          <cell r="D3030">
            <v>7815</v>
          </cell>
          <cell r="E3030">
            <v>2382</v>
          </cell>
          <cell r="F3030">
            <v>75</v>
          </cell>
          <cell r="G3030">
            <v>23</v>
          </cell>
          <cell r="H3030" t="str">
            <v>ASP</v>
          </cell>
        </row>
        <row r="3031">
          <cell r="C3031" t="str">
            <v>DTTD</v>
          </cell>
          <cell r="D3031">
            <v>7812</v>
          </cell>
          <cell r="E3031">
            <v>2381</v>
          </cell>
          <cell r="F3031">
            <v>148</v>
          </cell>
          <cell r="G3031">
            <v>45</v>
          </cell>
          <cell r="H3031" t="str">
            <v>ASP</v>
          </cell>
        </row>
        <row r="3032">
          <cell r="C3032" t="str">
            <v>EDAX</v>
          </cell>
          <cell r="D3032">
            <v>7808</v>
          </cell>
          <cell r="E3032">
            <v>2380</v>
          </cell>
          <cell r="F3032">
            <v>164</v>
          </cell>
          <cell r="G3032">
            <v>50</v>
          </cell>
          <cell r="H3032" t="str">
            <v>CON</v>
          </cell>
        </row>
        <row r="3033">
          <cell r="C3033" t="str">
            <v>SKSP</v>
          </cell>
          <cell r="D3033">
            <v>7808</v>
          </cell>
          <cell r="E3033">
            <v>2380</v>
          </cell>
          <cell r="F3033">
            <v>148</v>
          </cell>
          <cell r="G3033">
            <v>45</v>
          </cell>
          <cell r="H3033" t="str">
            <v>ASP</v>
          </cell>
        </row>
        <row r="3034">
          <cell r="C3034" t="str">
            <v>UHSB</v>
          </cell>
          <cell r="D3034">
            <v>7808</v>
          </cell>
          <cell r="E3034">
            <v>2380</v>
          </cell>
          <cell r="G3034">
            <v>0</v>
          </cell>
          <cell r="H3034" t="str">
            <v>concrete</v>
          </cell>
        </row>
        <row r="3035">
          <cell r="C3035" t="str">
            <v>KBFM</v>
          </cell>
          <cell r="D3035">
            <v>7800</v>
          </cell>
          <cell r="E3035">
            <v>2377</v>
          </cell>
          <cell r="F3035">
            <v>150</v>
          </cell>
          <cell r="G3035">
            <v>46</v>
          </cell>
          <cell r="H3035" t="str">
            <v>PEM</v>
          </cell>
        </row>
        <row r="3036">
          <cell r="C3036" t="str">
            <v>KCKB</v>
          </cell>
          <cell r="D3036">
            <v>7800</v>
          </cell>
          <cell r="E3036">
            <v>2377</v>
          </cell>
          <cell r="F3036">
            <v>150</v>
          </cell>
          <cell r="G3036">
            <v>46</v>
          </cell>
          <cell r="H3036" t="str">
            <v>ASP</v>
          </cell>
        </row>
        <row r="3037">
          <cell r="C3037" t="str">
            <v>KOKC</v>
          </cell>
          <cell r="D3037">
            <v>7800</v>
          </cell>
          <cell r="E3037">
            <v>2377</v>
          </cell>
          <cell r="F3037">
            <v>150</v>
          </cell>
          <cell r="G3037">
            <v>46</v>
          </cell>
          <cell r="H3037" t="str">
            <v>PEM</v>
          </cell>
        </row>
        <row r="3038">
          <cell r="C3038" t="str">
            <v>KPHX</v>
          </cell>
          <cell r="D3038">
            <v>7800</v>
          </cell>
          <cell r="E3038">
            <v>2377</v>
          </cell>
          <cell r="F3038">
            <v>150</v>
          </cell>
          <cell r="G3038">
            <v>46</v>
          </cell>
          <cell r="H3038" t="str">
            <v>CON</v>
          </cell>
        </row>
        <row r="3039">
          <cell r="C3039" t="str">
            <v>LLMG</v>
          </cell>
          <cell r="D3039">
            <v>7800</v>
          </cell>
          <cell r="E3039">
            <v>2377</v>
          </cell>
          <cell r="F3039">
            <v>70</v>
          </cell>
          <cell r="G3039">
            <v>21</v>
          </cell>
          <cell r="H3039" t="str">
            <v>ASP</v>
          </cell>
        </row>
        <row r="3040">
          <cell r="C3040" t="str">
            <v>LMML</v>
          </cell>
          <cell r="D3040">
            <v>7799</v>
          </cell>
          <cell r="E3040">
            <v>2377</v>
          </cell>
          <cell r="F3040">
            <v>148</v>
          </cell>
          <cell r="G3040">
            <v>45</v>
          </cell>
          <cell r="H3040" t="str">
            <v>ASP</v>
          </cell>
        </row>
        <row r="3041">
          <cell r="C3041" t="str">
            <v>HDCH</v>
          </cell>
          <cell r="D3041">
            <v>7795</v>
          </cell>
          <cell r="E3041">
            <v>2376</v>
          </cell>
          <cell r="F3041">
            <v>98</v>
          </cell>
          <cell r="G3041">
            <v>30</v>
          </cell>
          <cell r="H3041" t="str">
            <v>ASP</v>
          </cell>
        </row>
        <row r="3042">
          <cell r="C3042" t="str">
            <v>LGKR</v>
          </cell>
          <cell r="D3042">
            <v>7792</v>
          </cell>
          <cell r="E3042">
            <v>2375</v>
          </cell>
          <cell r="F3042">
            <v>148</v>
          </cell>
          <cell r="G3042">
            <v>45</v>
          </cell>
          <cell r="H3042" t="str">
            <v>ASP</v>
          </cell>
        </row>
        <row r="3043">
          <cell r="C3043" t="str">
            <v>PADK</v>
          </cell>
          <cell r="D3043">
            <v>7790</v>
          </cell>
          <cell r="E3043">
            <v>2374</v>
          </cell>
          <cell r="F3043">
            <v>200</v>
          </cell>
          <cell r="G3043">
            <v>61</v>
          </cell>
          <cell r="H3043" t="str">
            <v>ASPH-G</v>
          </cell>
        </row>
        <row r="3044">
          <cell r="C3044" t="str">
            <v>YPWR</v>
          </cell>
          <cell r="D3044">
            <v>7782</v>
          </cell>
          <cell r="E3044">
            <v>2372</v>
          </cell>
          <cell r="F3044">
            <v>148</v>
          </cell>
          <cell r="G3044">
            <v>45</v>
          </cell>
          <cell r="H3044" t="str">
            <v>ASP</v>
          </cell>
        </row>
        <row r="3045">
          <cell r="C3045" t="str">
            <v>LFML</v>
          </cell>
          <cell r="D3045">
            <v>7776</v>
          </cell>
          <cell r="E3045">
            <v>2370</v>
          </cell>
          <cell r="F3045">
            <v>148</v>
          </cell>
          <cell r="G3045">
            <v>45</v>
          </cell>
          <cell r="H3045" t="str">
            <v>ASP</v>
          </cell>
        </row>
        <row r="3046">
          <cell r="C3046" t="str">
            <v>PHNG</v>
          </cell>
          <cell r="D3046">
            <v>7771</v>
          </cell>
          <cell r="E3046">
            <v>2369</v>
          </cell>
          <cell r="F3046">
            <v>200</v>
          </cell>
          <cell r="G3046">
            <v>61</v>
          </cell>
          <cell r="H3046" t="str">
            <v>ASP</v>
          </cell>
        </row>
        <row r="3047">
          <cell r="C3047" t="str">
            <v>RPLS</v>
          </cell>
          <cell r="D3047">
            <v>7769</v>
          </cell>
          <cell r="E3047">
            <v>2368</v>
          </cell>
          <cell r="F3047">
            <v>150</v>
          </cell>
          <cell r="G3047">
            <v>46</v>
          </cell>
          <cell r="H3047" t="str">
            <v>ASP</v>
          </cell>
        </row>
        <row r="3048">
          <cell r="C3048" t="str">
            <v>HL81</v>
          </cell>
          <cell r="D3048">
            <v>7767</v>
          </cell>
          <cell r="E3048">
            <v>2367</v>
          </cell>
          <cell r="F3048">
            <v>100</v>
          </cell>
          <cell r="G3048">
            <v>30</v>
          </cell>
          <cell r="H3048" t="str">
            <v>ASP</v>
          </cell>
        </row>
        <row r="3049">
          <cell r="C3049" t="str">
            <v>DA16</v>
          </cell>
          <cell r="D3049">
            <v>7765</v>
          </cell>
          <cell r="E3049">
            <v>2367</v>
          </cell>
          <cell r="F3049">
            <v>140</v>
          </cell>
          <cell r="G3049">
            <v>43</v>
          </cell>
          <cell r="H3049" t="str">
            <v>ASP</v>
          </cell>
        </row>
        <row r="3050">
          <cell r="C3050" t="str">
            <v>HL78</v>
          </cell>
          <cell r="D3050">
            <v>7758</v>
          </cell>
          <cell r="E3050">
            <v>2365</v>
          </cell>
          <cell r="F3050">
            <v>95</v>
          </cell>
          <cell r="G3050">
            <v>29</v>
          </cell>
          <cell r="H3050" t="str">
            <v>ASP</v>
          </cell>
        </row>
        <row r="3051">
          <cell r="C3051" t="str">
            <v>KDAL</v>
          </cell>
          <cell r="D3051">
            <v>7752</v>
          </cell>
          <cell r="E3051">
            <v>2363</v>
          </cell>
          <cell r="F3051">
            <v>150</v>
          </cell>
          <cell r="G3051">
            <v>46</v>
          </cell>
          <cell r="H3051" t="str">
            <v>CON</v>
          </cell>
        </row>
        <row r="3052">
          <cell r="C3052" t="str">
            <v>PAYA</v>
          </cell>
          <cell r="D3052">
            <v>7745</v>
          </cell>
          <cell r="E3052">
            <v>2361</v>
          </cell>
          <cell r="F3052">
            <v>150</v>
          </cell>
          <cell r="G3052">
            <v>46</v>
          </cell>
          <cell r="H3052" t="str">
            <v>ASPH-G</v>
          </cell>
        </row>
        <row r="3053">
          <cell r="C3053" t="str">
            <v>BY-0022</v>
          </cell>
          <cell r="D3053">
            <v>7742</v>
          </cell>
          <cell r="E3053">
            <v>2360</v>
          </cell>
          <cell r="F3053">
            <v>79</v>
          </cell>
          <cell r="G3053">
            <v>24</v>
          </cell>
          <cell r="H3053" t="str">
            <v>CON</v>
          </cell>
        </row>
        <row r="3054">
          <cell r="C3054" t="str">
            <v>OERB</v>
          </cell>
          <cell r="D3054">
            <v>7741</v>
          </cell>
          <cell r="E3054">
            <v>2359</v>
          </cell>
          <cell r="F3054">
            <v>105</v>
          </cell>
          <cell r="G3054">
            <v>32</v>
          </cell>
          <cell r="H3054" t="str">
            <v>ASP</v>
          </cell>
        </row>
        <row r="3055">
          <cell r="C3055" t="str">
            <v>DA13</v>
          </cell>
          <cell r="D3055">
            <v>7740</v>
          </cell>
          <cell r="E3055">
            <v>2359</v>
          </cell>
          <cell r="F3055">
            <v>100</v>
          </cell>
          <cell r="G3055">
            <v>30</v>
          </cell>
          <cell r="H3055" t="str">
            <v>ASP</v>
          </cell>
        </row>
        <row r="3056">
          <cell r="C3056" t="str">
            <v>EDNY</v>
          </cell>
          <cell r="D3056">
            <v>7729</v>
          </cell>
          <cell r="E3056">
            <v>2356</v>
          </cell>
          <cell r="F3056">
            <v>148</v>
          </cell>
          <cell r="G3056">
            <v>45</v>
          </cell>
          <cell r="H3056" t="str">
            <v>ASP</v>
          </cell>
        </row>
        <row r="3057">
          <cell r="C3057" t="str">
            <v>LIRS</v>
          </cell>
          <cell r="D3057">
            <v>7729</v>
          </cell>
          <cell r="E3057">
            <v>2356</v>
          </cell>
          <cell r="F3057">
            <v>80</v>
          </cell>
          <cell r="G3057">
            <v>24</v>
          </cell>
          <cell r="H3057" t="str">
            <v>ASP</v>
          </cell>
        </row>
        <row r="3058">
          <cell r="C3058" t="str">
            <v>LSMD</v>
          </cell>
          <cell r="D3058">
            <v>7726</v>
          </cell>
          <cell r="E3058">
            <v>2355</v>
          </cell>
          <cell r="F3058">
            <v>130</v>
          </cell>
          <cell r="G3058">
            <v>40</v>
          </cell>
          <cell r="H3058" t="str">
            <v>ASP</v>
          </cell>
        </row>
        <row r="3059">
          <cell r="C3059" t="str">
            <v>EGFF</v>
          </cell>
          <cell r="D3059">
            <v>7723</v>
          </cell>
          <cell r="E3059">
            <v>2354</v>
          </cell>
          <cell r="F3059">
            <v>148</v>
          </cell>
          <cell r="G3059">
            <v>45</v>
          </cell>
          <cell r="H3059" t="str">
            <v>ASP</v>
          </cell>
        </row>
        <row r="3060">
          <cell r="C3060" t="str">
            <v>FQMD</v>
          </cell>
          <cell r="D3060">
            <v>7714</v>
          </cell>
          <cell r="E3060">
            <v>2351</v>
          </cell>
          <cell r="F3060">
            <v>98</v>
          </cell>
          <cell r="G3060">
            <v>30</v>
          </cell>
          <cell r="H3060" t="str">
            <v>ASP</v>
          </cell>
        </row>
        <row r="3061">
          <cell r="C3061" t="str">
            <v>EFPO</v>
          </cell>
          <cell r="D3061">
            <v>7713</v>
          </cell>
          <cell r="E3061">
            <v>2351</v>
          </cell>
          <cell r="F3061">
            <v>197</v>
          </cell>
          <cell r="G3061">
            <v>60</v>
          </cell>
          <cell r="H3061" t="str">
            <v>ASP</v>
          </cell>
        </row>
        <row r="3062">
          <cell r="C3062" t="str">
            <v>VAAU</v>
          </cell>
          <cell r="D3062">
            <v>7713</v>
          </cell>
          <cell r="E3062">
            <v>2351</v>
          </cell>
          <cell r="F3062">
            <v>148</v>
          </cell>
          <cell r="G3062">
            <v>45</v>
          </cell>
          <cell r="H3062" t="str">
            <v>PEM</v>
          </cell>
        </row>
        <row r="3063">
          <cell r="C3063" t="str">
            <v>KFAY</v>
          </cell>
          <cell r="D3063">
            <v>7712</v>
          </cell>
          <cell r="E3063">
            <v>2351</v>
          </cell>
          <cell r="F3063">
            <v>150</v>
          </cell>
          <cell r="G3063">
            <v>46</v>
          </cell>
          <cell r="H3063" t="str">
            <v>ASP</v>
          </cell>
        </row>
        <row r="3064">
          <cell r="C3064" t="str">
            <v>KPSC</v>
          </cell>
          <cell r="D3064">
            <v>7711</v>
          </cell>
          <cell r="E3064">
            <v>2350</v>
          </cell>
          <cell r="F3064">
            <v>150</v>
          </cell>
          <cell r="G3064">
            <v>46</v>
          </cell>
          <cell r="H3064" t="str">
            <v>ASP</v>
          </cell>
        </row>
        <row r="3065">
          <cell r="C3065" t="str">
            <v>OIBJ</v>
          </cell>
          <cell r="D3065">
            <v>7711</v>
          </cell>
          <cell r="E3065">
            <v>2350</v>
          </cell>
          <cell r="F3065">
            <v>148</v>
          </cell>
          <cell r="G3065">
            <v>45</v>
          </cell>
          <cell r="H3065" t="str">
            <v>ASP</v>
          </cell>
        </row>
        <row r="3066">
          <cell r="C3066" t="str">
            <v>OIZI</v>
          </cell>
          <cell r="D3066">
            <v>7711</v>
          </cell>
          <cell r="E3066">
            <v>2350</v>
          </cell>
          <cell r="F3066">
            <v>150</v>
          </cell>
          <cell r="G3066">
            <v>46</v>
          </cell>
          <cell r="H3066" t="str">
            <v>ASP</v>
          </cell>
        </row>
        <row r="3067">
          <cell r="C3067" t="str">
            <v>LEMH</v>
          </cell>
          <cell r="D3067">
            <v>7710</v>
          </cell>
          <cell r="E3067">
            <v>2350</v>
          </cell>
          <cell r="F3067">
            <v>148</v>
          </cell>
          <cell r="G3067">
            <v>45</v>
          </cell>
          <cell r="H3067" t="str">
            <v>ASP</v>
          </cell>
        </row>
        <row r="3068">
          <cell r="C3068" t="str">
            <v>LFBI</v>
          </cell>
          <cell r="D3068">
            <v>7710</v>
          </cell>
          <cell r="E3068">
            <v>2350</v>
          </cell>
          <cell r="F3068">
            <v>148</v>
          </cell>
          <cell r="G3068">
            <v>45</v>
          </cell>
          <cell r="H3068" t="str">
            <v>ASP</v>
          </cell>
        </row>
        <row r="3069">
          <cell r="C3069" t="str">
            <v>LTGP</v>
          </cell>
          <cell r="D3069">
            <v>7710</v>
          </cell>
          <cell r="E3069">
            <v>2350</v>
          </cell>
          <cell r="F3069">
            <v>148</v>
          </cell>
          <cell r="G3069">
            <v>45</v>
          </cell>
          <cell r="H3069" t="str">
            <v>CONC</v>
          </cell>
        </row>
        <row r="3070">
          <cell r="C3070" t="str">
            <v>MMGM</v>
          </cell>
          <cell r="D3070">
            <v>7710</v>
          </cell>
          <cell r="E3070">
            <v>2350</v>
          </cell>
          <cell r="F3070">
            <v>148</v>
          </cell>
          <cell r="G3070">
            <v>45</v>
          </cell>
          <cell r="H3070" t="str">
            <v>ASP</v>
          </cell>
        </row>
        <row r="3071">
          <cell r="C3071" t="str">
            <v>SAZG</v>
          </cell>
          <cell r="D3071">
            <v>7710</v>
          </cell>
          <cell r="E3071">
            <v>2350</v>
          </cell>
          <cell r="F3071">
            <v>148</v>
          </cell>
          <cell r="G3071">
            <v>45</v>
          </cell>
          <cell r="H3071" t="str">
            <v>ASP</v>
          </cell>
        </row>
        <row r="3072">
          <cell r="C3072" t="str">
            <v>FVFA</v>
          </cell>
          <cell r="D3072">
            <v>7708</v>
          </cell>
          <cell r="E3072">
            <v>2349</v>
          </cell>
          <cell r="F3072">
            <v>98</v>
          </cell>
          <cell r="G3072">
            <v>30</v>
          </cell>
          <cell r="H3072" t="str">
            <v>ASP</v>
          </cell>
        </row>
        <row r="3073">
          <cell r="C3073" t="str">
            <v>TNCM</v>
          </cell>
          <cell r="D3073">
            <v>7708</v>
          </cell>
          <cell r="E3073">
            <v>2349</v>
          </cell>
          <cell r="F3073">
            <v>148</v>
          </cell>
          <cell r="G3073">
            <v>45</v>
          </cell>
          <cell r="H3073" t="str">
            <v>ASP</v>
          </cell>
        </row>
        <row r="3074">
          <cell r="C3074" t="str">
            <v>HEPS</v>
          </cell>
          <cell r="D3074">
            <v>7707</v>
          </cell>
          <cell r="E3074">
            <v>2349</v>
          </cell>
          <cell r="F3074">
            <v>148</v>
          </cell>
          <cell r="G3074">
            <v>45</v>
          </cell>
          <cell r="H3074" t="str">
            <v>ASP</v>
          </cell>
        </row>
        <row r="3075">
          <cell r="C3075" t="str">
            <v>KBNA</v>
          </cell>
          <cell r="D3075">
            <v>7703</v>
          </cell>
          <cell r="E3075">
            <v>2348</v>
          </cell>
          <cell r="F3075">
            <v>150</v>
          </cell>
          <cell r="G3075">
            <v>46</v>
          </cell>
          <cell r="H3075" t="str">
            <v>CON</v>
          </cell>
        </row>
        <row r="3076">
          <cell r="C3076" t="str">
            <v>KPSC</v>
          </cell>
          <cell r="D3076">
            <v>7703</v>
          </cell>
          <cell r="E3076">
            <v>2348</v>
          </cell>
          <cell r="F3076">
            <v>150</v>
          </cell>
          <cell r="G3076">
            <v>46</v>
          </cell>
          <cell r="H3076" t="str">
            <v>ASP</v>
          </cell>
        </row>
        <row r="3077">
          <cell r="C3077" t="str">
            <v>SAZS</v>
          </cell>
          <cell r="D3077">
            <v>7703</v>
          </cell>
          <cell r="E3077">
            <v>2348</v>
          </cell>
          <cell r="F3077">
            <v>157</v>
          </cell>
          <cell r="G3077">
            <v>48</v>
          </cell>
          <cell r="H3077" t="str">
            <v>ASP</v>
          </cell>
        </row>
        <row r="3078">
          <cell r="C3078" t="str">
            <v>KJAX</v>
          </cell>
          <cell r="D3078">
            <v>7701</v>
          </cell>
          <cell r="E3078">
            <v>2347</v>
          </cell>
          <cell r="F3078">
            <v>150</v>
          </cell>
          <cell r="G3078">
            <v>46</v>
          </cell>
          <cell r="H3078" t="str">
            <v>CON</v>
          </cell>
        </row>
        <row r="3079">
          <cell r="C3079" t="str">
            <v>KNID</v>
          </cell>
          <cell r="D3079">
            <v>7701</v>
          </cell>
          <cell r="E3079">
            <v>2347</v>
          </cell>
          <cell r="F3079">
            <v>200</v>
          </cell>
          <cell r="G3079">
            <v>61</v>
          </cell>
          <cell r="H3079" t="str">
            <v>PEM</v>
          </cell>
        </row>
        <row r="3080">
          <cell r="C3080" t="str">
            <v>CYHZ</v>
          </cell>
          <cell r="D3080">
            <v>7700</v>
          </cell>
          <cell r="E3080">
            <v>2347</v>
          </cell>
          <cell r="F3080">
            <v>200</v>
          </cell>
          <cell r="G3080">
            <v>61</v>
          </cell>
          <cell r="H3080" t="str">
            <v>ASP</v>
          </cell>
        </row>
        <row r="3081">
          <cell r="C3081" t="str">
            <v>K0E0</v>
          </cell>
          <cell r="D3081">
            <v>7700</v>
          </cell>
          <cell r="E3081">
            <v>2347</v>
          </cell>
          <cell r="F3081">
            <v>75</v>
          </cell>
          <cell r="G3081">
            <v>23</v>
          </cell>
          <cell r="H3081" t="str">
            <v>ASPH-G</v>
          </cell>
        </row>
        <row r="3082">
          <cell r="C3082" t="str">
            <v>KGRB</v>
          </cell>
          <cell r="D3082">
            <v>7700</v>
          </cell>
          <cell r="E3082">
            <v>2347</v>
          </cell>
          <cell r="F3082">
            <v>150</v>
          </cell>
          <cell r="G3082">
            <v>46</v>
          </cell>
          <cell r="H3082" t="str">
            <v>CON</v>
          </cell>
        </row>
        <row r="3083">
          <cell r="C3083" t="str">
            <v>KMOT</v>
          </cell>
          <cell r="D3083">
            <v>7700</v>
          </cell>
          <cell r="E3083">
            <v>2347</v>
          </cell>
          <cell r="F3083">
            <v>150</v>
          </cell>
          <cell r="G3083">
            <v>46</v>
          </cell>
          <cell r="H3083" t="str">
            <v>CON</v>
          </cell>
        </row>
        <row r="3084">
          <cell r="C3084" t="str">
            <v>PKMA</v>
          </cell>
          <cell r="D3084">
            <v>7700</v>
          </cell>
          <cell r="E3084">
            <v>2347</v>
          </cell>
          <cell r="F3084">
            <v>148</v>
          </cell>
          <cell r="G3084">
            <v>45</v>
          </cell>
          <cell r="H3084" t="str">
            <v>ASP</v>
          </cell>
        </row>
        <row r="3085">
          <cell r="C3085" t="str">
            <v>SKCC</v>
          </cell>
          <cell r="D3085">
            <v>7700</v>
          </cell>
          <cell r="E3085">
            <v>2347</v>
          </cell>
          <cell r="F3085">
            <v>148</v>
          </cell>
          <cell r="G3085">
            <v>45</v>
          </cell>
          <cell r="H3085" t="str">
            <v>ASP</v>
          </cell>
        </row>
        <row r="3086">
          <cell r="C3086" t="str">
            <v>KCPR</v>
          </cell>
          <cell r="D3086">
            <v>7696</v>
          </cell>
          <cell r="E3086">
            <v>2346</v>
          </cell>
          <cell r="F3086">
            <v>60</v>
          </cell>
          <cell r="G3086">
            <v>18</v>
          </cell>
          <cell r="H3086" t="str">
            <v>ASP</v>
          </cell>
        </row>
        <row r="3087">
          <cell r="C3087" t="str">
            <v>FALW</v>
          </cell>
          <cell r="D3087">
            <v>7689</v>
          </cell>
          <cell r="E3087">
            <v>2344</v>
          </cell>
          <cell r="F3087">
            <v>150</v>
          </cell>
          <cell r="G3087">
            <v>46</v>
          </cell>
          <cell r="H3087" t="str">
            <v>ASP</v>
          </cell>
        </row>
        <row r="3088">
          <cell r="C3088" t="str">
            <v>FALW</v>
          </cell>
          <cell r="D3088">
            <v>7680</v>
          </cell>
          <cell r="E3088">
            <v>2341</v>
          </cell>
          <cell r="F3088">
            <v>150</v>
          </cell>
          <cell r="G3088">
            <v>46</v>
          </cell>
          <cell r="H3088" t="str">
            <v>ASP</v>
          </cell>
        </row>
        <row r="3089">
          <cell r="C3089" t="str">
            <v>EBLG</v>
          </cell>
          <cell r="D3089">
            <v>7677</v>
          </cell>
          <cell r="E3089">
            <v>2340</v>
          </cell>
          <cell r="F3089">
            <v>148</v>
          </cell>
          <cell r="G3089">
            <v>45</v>
          </cell>
          <cell r="H3089" t="str">
            <v>ASP</v>
          </cell>
        </row>
        <row r="3090">
          <cell r="C3090" t="str">
            <v>EDDV</v>
          </cell>
          <cell r="D3090">
            <v>7677</v>
          </cell>
          <cell r="E3090">
            <v>2340</v>
          </cell>
          <cell r="F3090">
            <v>148</v>
          </cell>
          <cell r="G3090">
            <v>45</v>
          </cell>
          <cell r="H3090" t="str">
            <v>CON</v>
          </cell>
        </row>
        <row r="3091">
          <cell r="C3091" t="str">
            <v>NIUE</v>
          </cell>
          <cell r="D3091">
            <v>7660</v>
          </cell>
          <cell r="E3091">
            <v>2335</v>
          </cell>
          <cell r="F3091">
            <v>148</v>
          </cell>
          <cell r="G3091">
            <v>45</v>
          </cell>
          <cell r="H3091" t="str">
            <v>ASP</v>
          </cell>
        </row>
        <row r="3092">
          <cell r="C3092" t="str">
            <v>KLFT</v>
          </cell>
          <cell r="D3092">
            <v>7651</v>
          </cell>
          <cell r="E3092">
            <v>2332</v>
          </cell>
          <cell r="F3092">
            <v>150</v>
          </cell>
          <cell r="G3092">
            <v>46</v>
          </cell>
          <cell r="H3092" t="str">
            <v>ASP</v>
          </cell>
        </row>
        <row r="3093">
          <cell r="C3093" t="str">
            <v>KP-0081</v>
          </cell>
          <cell r="D3093">
            <v>7650</v>
          </cell>
          <cell r="E3093">
            <v>2332</v>
          </cell>
          <cell r="F3093">
            <v>52</v>
          </cell>
          <cell r="G3093">
            <v>16</v>
          </cell>
          <cell r="H3093" t="str">
            <v>Asphalt</v>
          </cell>
        </row>
        <row r="3094">
          <cell r="C3094" t="str">
            <v>ESDF</v>
          </cell>
          <cell r="D3094">
            <v>7648</v>
          </cell>
          <cell r="E3094">
            <v>2331</v>
          </cell>
          <cell r="F3094">
            <v>148</v>
          </cell>
          <cell r="G3094">
            <v>45</v>
          </cell>
          <cell r="H3094" t="str">
            <v>ASP</v>
          </cell>
        </row>
        <row r="3095">
          <cell r="C3095" t="str">
            <v>KCWA</v>
          </cell>
          <cell r="D3095">
            <v>7645</v>
          </cell>
          <cell r="E3095">
            <v>2330</v>
          </cell>
          <cell r="F3095">
            <v>150</v>
          </cell>
          <cell r="G3095">
            <v>46</v>
          </cell>
          <cell r="H3095" t="str">
            <v>CON</v>
          </cell>
        </row>
        <row r="3096">
          <cell r="C3096" t="str">
            <v>EGNT</v>
          </cell>
          <cell r="D3096">
            <v>7642</v>
          </cell>
          <cell r="E3096">
            <v>2329</v>
          </cell>
          <cell r="F3096">
            <v>151</v>
          </cell>
          <cell r="G3096">
            <v>46</v>
          </cell>
          <cell r="H3096" t="str">
            <v>ASP</v>
          </cell>
        </row>
        <row r="3097">
          <cell r="C3097" t="str">
            <v>MMIT</v>
          </cell>
          <cell r="D3097">
            <v>7640</v>
          </cell>
          <cell r="E3097">
            <v>2329</v>
          </cell>
          <cell r="F3097">
            <v>148</v>
          </cell>
          <cell r="G3097">
            <v>45</v>
          </cell>
          <cell r="H3097" t="str">
            <v>ASP</v>
          </cell>
        </row>
        <row r="3098">
          <cell r="C3098" t="str">
            <v>NCRG</v>
          </cell>
          <cell r="D3098">
            <v>7638</v>
          </cell>
          <cell r="E3098">
            <v>2328</v>
          </cell>
          <cell r="F3098">
            <v>150</v>
          </cell>
          <cell r="G3098">
            <v>46</v>
          </cell>
          <cell r="H3098" t="str">
            <v>CON</v>
          </cell>
        </row>
        <row r="3099">
          <cell r="C3099" t="str">
            <v>TT45</v>
          </cell>
          <cell r="D3099">
            <v>7634</v>
          </cell>
          <cell r="E3099">
            <v>2327</v>
          </cell>
          <cell r="F3099">
            <v>150</v>
          </cell>
          <cell r="G3099">
            <v>46</v>
          </cell>
          <cell r="H3099" t="str">
            <v>ASP</v>
          </cell>
        </row>
        <row r="3100">
          <cell r="C3100" t="str">
            <v>KBIX</v>
          </cell>
          <cell r="D3100">
            <v>7630</v>
          </cell>
          <cell r="E3100">
            <v>2326</v>
          </cell>
          <cell r="F3100">
            <v>150</v>
          </cell>
          <cell r="G3100">
            <v>46</v>
          </cell>
          <cell r="H3100" t="str">
            <v>PEM</v>
          </cell>
        </row>
        <row r="3101">
          <cell r="C3101" t="str">
            <v>FWCL</v>
          </cell>
          <cell r="D3101">
            <v>7628</v>
          </cell>
          <cell r="E3101">
            <v>2325</v>
          </cell>
          <cell r="F3101">
            <v>98</v>
          </cell>
          <cell r="G3101">
            <v>30</v>
          </cell>
          <cell r="H3101" t="str">
            <v>ASP</v>
          </cell>
        </row>
        <row r="3102">
          <cell r="C3102" t="str">
            <v>SAAV</v>
          </cell>
          <cell r="D3102">
            <v>7628</v>
          </cell>
          <cell r="E3102">
            <v>2325</v>
          </cell>
          <cell r="F3102">
            <v>98</v>
          </cell>
          <cell r="G3102">
            <v>30</v>
          </cell>
          <cell r="H3102" t="str">
            <v>ASP</v>
          </cell>
        </row>
        <row r="3103">
          <cell r="C3103" t="str">
            <v>KMRY</v>
          </cell>
          <cell r="D3103">
            <v>7616</v>
          </cell>
          <cell r="E3103">
            <v>2321</v>
          </cell>
          <cell r="F3103">
            <v>150</v>
          </cell>
          <cell r="G3103">
            <v>46</v>
          </cell>
          <cell r="H3103" t="str">
            <v>ASP</v>
          </cell>
        </row>
        <row r="3104">
          <cell r="C3104" t="str">
            <v>FAPP</v>
          </cell>
          <cell r="D3104">
            <v>7612</v>
          </cell>
          <cell r="E3104">
            <v>2320</v>
          </cell>
          <cell r="F3104">
            <v>148</v>
          </cell>
          <cell r="G3104">
            <v>45</v>
          </cell>
          <cell r="H3104" t="str">
            <v>ASP</v>
          </cell>
        </row>
        <row r="3105">
          <cell r="C3105" t="str">
            <v>LELC</v>
          </cell>
          <cell r="D3105">
            <v>7612</v>
          </cell>
          <cell r="E3105">
            <v>2320</v>
          </cell>
          <cell r="F3105">
            <v>148</v>
          </cell>
          <cell r="G3105">
            <v>45</v>
          </cell>
          <cell r="H3105" t="str">
            <v>ASPH</v>
          </cell>
        </row>
        <row r="3106">
          <cell r="C3106" t="str">
            <v>LEXJ</v>
          </cell>
          <cell r="D3106">
            <v>7612</v>
          </cell>
          <cell r="E3106">
            <v>2320</v>
          </cell>
          <cell r="F3106">
            <v>148</v>
          </cell>
          <cell r="G3106">
            <v>45</v>
          </cell>
          <cell r="H3106" t="str">
            <v>ASP</v>
          </cell>
        </row>
        <row r="3107">
          <cell r="C3107" t="str">
            <v>MM41</v>
          </cell>
          <cell r="D3107">
            <v>7612</v>
          </cell>
          <cell r="E3107">
            <v>2320</v>
          </cell>
          <cell r="F3107">
            <v>150</v>
          </cell>
          <cell r="G3107">
            <v>46</v>
          </cell>
          <cell r="H3107" t="str">
            <v>ASP</v>
          </cell>
        </row>
        <row r="3108">
          <cell r="C3108" t="str">
            <v>ENSB</v>
          </cell>
          <cell r="D3108">
            <v>7608</v>
          </cell>
          <cell r="E3108">
            <v>2319</v>
          </cell>
          <cell r="F3108">
            <v>148</v>
          </cell>
          <cell r="G3108">
            <v>45</v>
          </cell>
          <cell r="H3108" t="str">
            <v>ASP</v>
          </cell>
        </row>
        <row r="3109">
          <cell r="C3109" t="str">
            <v>K4SD</v>
          </cell>
          <cell r="D3109">
            <v>7608</v>
          </cell>
          <cell r="E3109">
            <v>2319</v>
          </cell>
          <cell r="F3109">
            <v>150</v>
          </cell>
          <cell r="G3109">
            <v>46</v>
          </cell>
          <cell r="H3109" t="str">
            <v>ASP</v>
          </cell>
        </row>
        <row r="3110">
          <cell r="C3110" t="str">
            <v>KIND</v>
          </cell>
          <cell r="D3110">
            <v>7605</v>
          </cell>
          <cell r="E3110">
            <v>2318</v>
          </cell>
          <cell r="F3110">
            <v>150</v>
          </cell>
          <cell r="G3110">
            <v>46</v>
          </cell>
          <cell r="H3110" t="str">
            <v>ASP</v>
          </cell>
        </row>
        <row r="3111">
          <cell r="C3111" t="str">
            <v>PADK</v>
          </cell>
          <cell r="D3111">
            <v>7605</v>
          </cell>
          <cell r="E3111">
            <v>2318</v>
          </cell>
          <cell r="F3111">
            <v>200</v>
          </cell>
          <cell r="G3111">
            <v>61</v>
          </cell>
          <cell r="H3111" t="str">
            <v>ASPH-G</v>
          </cell>
        </row>
        <row r="3112">
          <cell r="C3112" t="str">
            <v>KYKM</v>
          </cell>
          <cell r="D3112">
            <v>7603</v>
          </cell>
          <cell r="E3112">
            <v>2317</v>
          </cell>
          <cell r="F3112">
            <v>150</v>
          </cell>
          <cell r="G3112">
            <v>46</v>
          </cell>
          <cell r="H3112" t="str">
            <v>ASP</v>
          </cell>
        </row>
        <row r="3113">
          <cell r="C3113" t="str">
            <v>KHOU</v>
          </cell>
          <cell r="D3113">
            <v>7602</v>
          </cell>
          <cell r="E3113">
            <v>2317</v>
          </cell>
          <cell r="F3113">
            <v>150</v>
          </cell>
          <cell r="G3113">
            <v>46</v>
          </cell>
          <cell r="H3113" t="str">
            <v>CON</v>
          </cell>
        </row>
        <row r="3114">
          <cell r="C3114" t="str">
            <v>KHOU</v>
          </cell>
          <cell r="D3114">
            <v>7602</v>
          </cell>
          <cell r="E3114">
            <v>2317</v>
          </cell>
          <cell r="F3114">
            <v>150</v>
          </cell>
          <cell r="G3114">
            <v>46</v>
          </cell>
          <cell r="H3114" t="str">
            <v>ASP</v>
          </cell>
        </row>
        <row r="3115">
          <cell r="C3115" t="str">
            <v>KSTL</v>
          </cell>
          <cell r="D3115">
            <v>7602</v>
          </cell>
          <cell r="E3115">
            <v>2317</v>
          </cell>
          <cell r="F3115">
            <v>150</v>
          </cell>
          <cell r="G3115">
            <v>46</v>
          </cell>
          <cell r="H3115" t="str">
            <v>CON</v>
          </cell>
        </row>
        <row r="3116">
          <cell r="C3116" t="str">
            <v>TKPK</v>
          </cell>
          <cell r="D3116">
            <v>7602</v>
          </cell>
          <cell r="E3116">
            <v>2317</v>
          </cell>
          <cell r="F3116">
            <v>148</v>
          </cell>
          <cell r="G3116">
            <v>45</v>
          </cell>
          <cell r="H3116" t="str">
            <v>ASP</v>
          </cell>
        </row>
        <row r="3117">
          <cell r="C3117" t="str">
            <v>KCAK</v>
          </cell>
          <cell r="D3117">
            <v>7601</v>
          </cell>
          <cell r="E3117">
            <v>2317</v>
          </cell>
          <cell r="F3117">
            <v>150</v>
          </cell>
          <cell r="G3117">
            <v>46</v>
          </cell>
          <cell r="H3117" t="str">
            <v>ASP</v>
          </cell>
        </row>
        <row r="3118">
          <cell r="C3118" t="str">
            <v>KABE</v>
          </cell>
          <cell r="D3118">
            <v>7600</v>
          </cell>
          <cell r="E3118">
            <v>2316</v>
          </cell>
          <cell r="F3118">
            <v>150</v>
          </cell>
          <cell r="G3118">
            <v>46</v>
          </cell>
          <cell r="H3118" t="str">
            <v>ASP</v>
          </cell>
        </row>
        <row r="3119">
          <cell r="C3119" t="str">
            <v>FYKT</v>
          </cell>
          <cell r="D3119">
            <v>7598</v>
          </cell>
          <cell r="E3119">
            <v>2316</v>
          </cell>
          <cell r="F3119">
            <v>148</v>
          </cell>
          <cell r="G3119">
            <v>45</v>
          </cell>
          <cell r="H3119" t="str">
            <v>ASP</v>
          </cell>
        </row>
        <row r="3120">
          <cell r="C3120" t="str">
            <v>MBPV</v>
          </cell>
          <cell r="D3120">
            <v>7598</v>
          </cell>
          <cell r="E3120">
            <v>2316</v>
          </cell>
          <cell r="F3120">
            <v>148</v>
          </cell>
          <cell r="G3120">
            <v>45</v>
          </cell>
          <cell r="H3120" t="str">
            <v>ASP</v>
          </cell>
        </row>
        <row r="3121">
          <cell r="C3121" t="str">
            <v>KCAK</v>
          </cell>
          <cell r="D3121">
            <v>7597</v>
          </cell>
          <cell r="E3121">
            <v>2316</v>
          </cell>
          <cell r="F3121">
            <v>150</v>
          </cell>
          <cell r="G3121">
            <v>46</v>
          </cell>
          <cell r="H3121" t="str">
            <v>ASP</v>
          </cell>
        </row>
        <row r="3122">
          <cell r="C3122" t="str">
            <v>LFSX</v>
          </cell>
          <cell r="D3122">
            <v>7596</v>
          </cell>
          <cell r="E3122">
            <v>2315</v>
          </cell>
          <cell r="F3122">
            <v>118</v>
          </cell>
          <cell r="G3122">
            <v>36</v>
          </cell>
          <cell r="H3122" t="str">
            <v>ASP</v>
          </cell>
        </row>
        <row r="3123">
          <cell r="C3123" t="str">
            <v>GUFH</v>
          </cell>
          <cell r="D3123">
            <v>7595</v>
          </cell>
          <cell r="E3123">
            <v>2315</v>
          </cell>
          <cell r="F3123">
            <v>148</v>
          </cell>
          <cell r="G3123">
            <v>45</v>
          </cell>
          <cell r="H3123" t="str">
            <v>ASP</v>
          </cell>
        </row>
        <row r="3124">
          <cell r="C3124" t="str">
            <v>ENAL</v>
          </cell>
          <cell r="D3124">
            <v>7592</v>
          </cell>
          <cell r="E3124">
            <v>2314</v>
          </cell>
          <cell r="F3124">
            <v>148</v>
          </cell>
          <cell r="G3124">
            <v>45</v>
          </cell>
          <cell r="H3124" t="str">
            <v>ASP</v>
          </cell>
        </row>
        <row r="3125">
          <cell r="C3125" t="str">
            <v>RKPD</v>
          </cell>
          <cell r="D3125">
            <v>7589</v>
          </cell>
          <cell r="E3125">
            <v>2313</v>
          </cell>
          <cell r="F3125">
            <v>149</v>
          </cell>
          <cell r="G3125">
            <v>45</v>
          </cell>
          <cell r="H3125" t="str">
            <v>ASP</v>
          </cell>
        </row>
        <row r="3126">
          <cell r="C3126" t="str">
            <v>SKPS</v>
          </cell>
          <cell r="D3126">
            <v>7585</v>
          </cell>
          <cell r="E3126">
            <v>2312</v>
          </cell>
          <cell r="F3126">
            <v>130</v>
          </cell>
          <cell r="G3126">
            <v>40</v>
          </cell>
          <cell r="H3126" t="str">
            <v>ASP</v>
          </cell>
        </row>
        <row r="3127">
          <cell r="C3127" t="str">
            <v>EGQK</v>
          </cell>
          <cell r="D3127">
            <v>7582</v>
          </cell>
          <cell r="E3127">
            <v>2311</v>
          </cell>
          <cell r="F3127">
            <v>151</v>
          </cell>
          <cell r="G3127">
            <v>46</v>
          </cell>
          <cell r="H3127" t="str">
            <v>ASP</v>
          </cell>
        </row>
        <row r="3128">
          <cell r="C3128" t="str">
            <v>EGDY</v>
          </cell>
          <cell r="D3128">
            <v>7580</v>
          </cell>
          <cell r="E3128">
            <v>2310</v>
          </cell>
          <cell r="F3128">
            <v>151</v>
          </cell>
          <cell r="G3128">
            <v>46</v>
          </cell>
          <cell r="H3128" t="str">
            <v>CON</v>
          </cell>
        </row>
        <row r="3129">
          <cell r="C3129" t="str">
            <v>ESSD</v>
          </cell>
          <cell r="D3129">
            <v>7579</v>
          </cell>
          <cell r="E3129">
            <v>2310</v>
          </cell>
          <cell r="F3129">
            <v>148</v>
          </cell>
          <cell r="G3129">
            <v>45</v>
          </cell>
          <cell r="H3129" t="str">
            <v>ASP</v>
          </cell>
        </row>
        <row r="3130">
          <cell r="C3130" t="str">
            <v>LFKC</v>
          </cell>
          <cell r="D3130">
            <v>7579</v>
          </cell>
          <cell r="E3130">
            <v>2310</v>
          </cell>
          <cell r="F3130">
            <v>131</v>
          </cell>
          <cell r="G3130">
            <v>40</v>
          </cell>
          <cell r="H3130" t="str">
            <v>CON</v>
          </cell>
        </row>
        <row r="3131">
          <cell r="C3131" t="str">
            <v>UKKK</v>
          </cell>
          <cell r="D3131">
            <v>7579</v>
          </cell>
          <cell r="E3131">
            <v>2310</v>
          </cell>
          <cell r="F3131">
            <v>148</v>
          </cell>
          <cell r="G3131">
            <v>45</v>
          </cell>
          <cell r="H3131" t="str">
            <v>Concrete</v>
          </cell>
        </row>
        <row r="3132">
          <cell r="C3132" t="str">
            <v>PAEN</v>
          </cell>
          <cell r="D3132">
            <v>7576</v>
          </cell>
          <cell r="E3132">
            <v>2309</v>
          </cell>
          <cell r="F3132">
            <v>150</v>
          </cell>
          <cell r="G3132">
            <v>46</v>
          </cell>
          <cell r="H3132" t="str">
            <v>ASP</v>
          </cell>
        </row>
        <row r="3133">
          <cell r="C3133" t="str">
            <v>KDPA</v>
          </cell>
          <cell r="D3133">
            <v>7570</v>
          </cell>
          <cell r="E3133">
            <v>2307</v>
          </cell>
          <cell r="F3133">
            <v>100</v>
          </cell>
          <cell r="G3133">
            <v>30</v>
          </cell>
          <cell r="H3133" t="str">
            <v>CON</v>
          </cell>
        </row>
        <row r="3134">
          <cell r="C3134" t="str">
            <v>MUPB</v>
          </cell>
          <cell r="D3134">
            <v>7563</v>
          </cell>
          <cell r="E3134">
            <v>2305</v>
          </cell>
          <cell r="F3134">
            <v>148</v>
          </cell>
          <cell r="G3134">
            <v>45</v>
          </cell>
          <cell r="H3134" t="str">
            <v>ASP</v>
          </cell>
        </row>
        <row r="3135">
          <cell r="C3135" t="str">
            <v>EDAH</v>
          </cell>
          <cell r="D3135">
            <v>7562</v>
          </cell>
          <cell r="E3135">
            <v>2305</v>
          </cell>
          <cell r="F3135">
            <v>115</v>
          </cell>
          <cell r="G3135">
            <v>35</v>
          </cell>
          <cell r="H3135" t="str">
            <v>ASP</v>
          </cell>
        </row>
        <row r="3136">
          <cell r="C3136" t="str">
            <v>FOGR</v>
          </cell>
          <cell r="D3136">
            <v>7555</v>
          </cell>
          <cell r="E3136">
            <v>2303</v>
          </cell>
          <cell r="F3136">
            <v>148</v>
          </cell>
          <cell r="G3136">
            <v>45</v>
          </cell>
          <cell r="H3136" t="str">
            <v>LAT</v>
          </cell>
        </row>
        <row r="3137">
          <cell r="C3137" t="str">
            <v>KNKT</v>
          </cell>
          <cell r="D3137">
            <v>7553</v>
          </cell>
          <cell r="E3137">
            <v>2302</v>
          </cell>
          <cell r="F3137">
            <v>200</v>
          </cell>
          <cell r="G3137">
            <v>61</v>
          </cell>
          <cell r="H3137" t="str">
            <v>ASP</v>
          </cell>
        </row>
        <row r="3138">
          <cell r="C3138" t="str">
            <v>LFOC</v>
          </cell>
          <cell r="D3138">
            <v>7552</v>
          </cell>
          <cell r="E3138">
            <v>2302</v>
          </cell>
          <cell r="F3138">
            <v>148</v>
          </cell>
          <cell r="G3138">
            <v>45</v>
          </cell>
          <cell r="H3138" t="str">
            <v>ASP</v>
          </cell>
        </row>
        <row r="3139">
          <cell r="C3139" t="str">
            <v>ESNU</v>
          </cell>
          <cell r="D3139">
            <v>7551</v>
          </cell>
          <cell r="E3139">
            <v>2302</v>
          </cell>
          <cell r="F3139">
            <v>148</v>
          </cell>
          <cell r="G3139">
            <v>45</v>
          </cell>
          <cell r="H3139" t="str">
            <v>ASP</v>
          </cell>
        </row>
        <row r="3140">
          <cell r="C3140" t="str">
            <v>17FL</v>
          </cell>
          <cell r="D3140">
            <v>7550</v>
          </cell>
          <cell r="E3140">
            <v>2301</v>
          </cell>
          <cell r="F3140">
            <v>210</v>
          </cell>
          <cell r="G3140">
            <v>64</v>
          </cell>
          <cell r="H3140" t="str">
            <v>ASPH</v>
          </cell>
        </row>
        <row r="3141">
          <cell r="C3141" t="str">
            <v>KPRC</v>
          </cell>
          <cell r="D3141">
            <v>7550</v>
          </cell>
          <cell r="E3141">
            <v>2301</v>
          </cell>
          <cell r="F3141">
            <v>150</v>
          </cell>
          <cell r="G3141">
            <v>46</v>
          </cell>
          <cell r="H3141" t="str">
            <v>ASP</v>
          </cell>
        </row>
        <row r="3142">
          <cell r="C3142" t="str">
            <v>OIID</v>
          </cell>
          <cell r="D3142">
            <v>7550</v>
          </cell>
          <cell r="E3142">
            <v>2301</v>
          </cell>
          <cell r="F3142">
            <v>148</v>
          </cell>
          <cell r="G3142">
            <v>45</v>
          </cell>
          <cell r="H3142" t="str">
            <v>ASP</v>
          </cell>
        </row>
        <row r="3143">
          <cell r="C3143" t="str">
            <v>CAL4</v>
          </cell>
          <cell r="D3143">
            <v>7549</v>
          </cell>
          <cell r="E3143">
            <v>2301</v>
          </cell>
          <cell r="F3143">
            <v>148</v>
          </cell>
          <cell r="G3143">
            <v>45</v>
          </cell>
          <cell r="H3143" t="str">
            <v>ASP</v>
          </cell>
        </row>
        <row r="3144">
          <cell r="C3144" t="str">
            <v>OABT</v>
          </cell>
          <cell r="D3144">
            <v>7549</v>
          </cell>
          <cell r="E3144">
            <v>2301</v>
          </cell>
          <cell r="F3144">
            <v>101</v>
          </cell>
          <cell r="G3144">
            <v>31</v>
          </cell>
          <cell r="H3144" t="str">
            <v>Asphalt</v>
          </cell>
        </row>
        <row r="3145">
          <cell r="C3145" t="str">
            <v>EDVE</v>
          </cell>
          <cell r="D3145">
            <v>7546</v>
          </cell>
          <cell r="E3145">
            <v>2300</v>
          </cell>
          <cell r="F3145">
            <v>148</v>
          </cell>
          <cell r="G3145">
            <v>45</v>
          </cell>
          <cell r="H3145" t="str">
            <v>ASP</v>
          </cell>
        </row>
        <row r="3146">
          <cell r="C3146" t="str">
            <v>EFSA</v>
          </cell>
          <cell r="D3146">
            <v>7546</v>
          </cell>
          <cell r="E3146">
            <v>2300</v>
          </cell>
          <cell r="F3146">
            <v>148</v>
          </cell>
          <cell r="G3146">
            <v>45</v>
          </cell>
          <cell r="H3146" t="str">
            <v>ASP</v>
          </cell>
        </row>
        <row r="3147">
          <cell r="C3147" t="str">
            <v>EIKN</v>
          </cell>
          <cell r="D3147">
            <v>7546</v>
          </cell>
          <cell r="E3147">
            <v>2300</v>
          </cell>
          <cell r="F3147">
            <v>148</v>
          </cell>
          <cell r="G3147">
            <v>45</v>
          </cell>
          <cell r="H3147" t="str">
            <v>ASP</v>
          </cell>
        </row>
        <row r="3148">
          <cell r="C3148" t="str">
            <v>GMTN</v>
          </cell>
          <cell r="D3148">
            <v>7546</v>
          </cell>
          <cell r="E3148">
            <v>2300</v>
          </cell>
          <cell r="F3148">
            <v>148</v>
          </cell>
          <cell r="G3148">
            <v>45</v>
          </cell>
          <cell r="H3148" t="str">
            <v>CON</v>
          </cell>
        </row>
        <row r="3149">
          <cell r="C3149" t="str">
            <v>LEJR</v>
          </cell>
          <cell r="D3149">
            <v>7546</v>
          </cell>
          <cell r="E3149">
            <v>2300</v>
          </cell>
          <cell r="F3149">
            <v>148</v>
          </cell>
          <cell r="G3149">
            <v>45</v>
          </cell>
          <cell r="H3149" t="str">
            <v>ASP</v>
          </cell>
        </row>
        <row r="3150">
          <cell r="C3150" t="str">
            <v>LFMH</v>
          </cell>
          <cell r="D3150">
            <v>7546</v>
          </cell>
          <cell r="E3150">
            <v>2300</v>
          </cell>
          <cell r="F3150">
            <v>148</v>
          </cell>
          <cell r="G3150">
            <v>45</v>
          </cell>
          <cell r="H3150" t="str">
            <v>ASP</v>
          </cell>
        </row>
        <row r="3151">
          <cell r="C3151" t="str">
            <v>LFOH</v>
          </cell>
          <cell r="D3151">
            <v>7546</v>
          </cell>
          <cell r="E3151">
            <v>2300</v>
          </cell>
          <cell r="F3151">
            <v>130</v>
          </cell>
          <cell r="G3151">
            <v>40</v>
          </cell>
          <cell r="H3151" t="str">
            <v>ASP</v>
          </cell>
        </row>
        <row r="3152">
          <cell r="C3152" t="str">
            <v>LTCN</v>
          </cell>
          <cell r="D3152">
            <v>7546</v>
          </cell>
          <cell r="E3152">
            <v>2300</v>
          </cell>
          <cell r="F3152">
            <v>98</v>
          </cell>
          <cell r="G3152">
            <v>30</v>
          </cell>
          <cell r="H3152" t="str">
            <v>ASP</v>
          </cell>
        </row>
        <row r="3153">
          <cell r="C3153" t="str">
            <v>MMCL</v>
          </cell>
          <cell r="D3153">
            <v>7546</v>
          </cell>
          <cell r="E3153">
            <v>2300</v>
          </cell>
          <cell r="F3153">
            <v>148</v>
          </cell>
          <cell r="G3153">
            <v>45</v>
          </cell>
          <cell r="H3153" t="str">
            <v>ASP</v>
          </cell>
        </row>
        <row r="3154">
          <cell r="C3154" t="str">
            <v>MMCN</v>
          </cell>
          <cell r="D3154">
            <v>7546</v>
          </cell>
          <cell r="E3154">
            <v>2300</v>
          </cell>
          <cell r="F3154">
            <v>148</v>
          </cell>
          <cell r="G3154">
            <v>45</v>
          </cell>
          <cell r="H3154" t="str">
            <v>ASP</v>
          </cell>
        </row>
        <row r="3155">
          <cell r="C3155" t="str">
            <v>MMEP</v>
          </cell>
          <cell r="D3155">
            <v>7546</v>
          </cell>
          <cell r="E3155">
            <v>2300</v>
          </cell>
          <cell r="F3155">
            <v>148</v>
          </cell>
          <cell r="G3155">
            <v>45</v>
          </cell>
          <cell r="H3155" t="str">
            <v>ASP</v>
          </cell>
        </row>
        <row r="3156">
          <cell r="C3156" t="str">
            <v>MMHO</v>
          </cell>
          <cell r="D3156">
            <v>7546</v>
          </cell>
          <cell r="E3156">
            <v>2300</v>
          </cell>
          <cell r="F3156">
            <v>148</v>
          </cell>
          <cell r="G3156">
            <v>45</v>
          </cell>
          <cell r="H3156" t="str">
            <v>ASP</v>
          </cell>
        </row>
        <row r="3157">
          <cell r="C3157" t="str">
            <v>MMIA</v>
          </cell>
          <cell r="D3157">
            <v>7546</v>
          </cell>
          <cell r="E3157">
            <v>2300</v>
          </cell>
          <cell r="F3157">
            <v>148</v>
          </cell>
          <cell r="G3157">
            <v>45</v>
          </cell>
          <cell r="H3157" t="str">
            <v>ASP</v>
          </cell>
        </row>
        <row r="3158">
          <cell r="C3158" t="str">
            <v>MMMA</v>
          </cell>
          <cell r="D3158">
            <v>7546</v>
          </cell>
          <cell r="E3158">
            <v>2300</v>
          </cell>
          <cell r="F3158">
            <v>151</v>
          </cell>
          <cell r="G3158">
            <v>46</v>
          </cell>
          <cell r="H3158" t="str">
            <v>ASP</v>
          </cell>
        </row>
        <row r="3159">
          <cell r="C3159" t="str">
            <v>MMMD</v>
          </cell>
          <cell r="D3159">
            <v>7546</v>
          </cell>
          <cell r="E3159">
            <v>2300</v>
          </cell>
          <cell r="F3159">
            <v>151</v>
          </cell>
          <cell r="G3159">
            <v>46</v>
          </cell>
          <cell r="H3159" t="str">
            <v>ASP</v>
          </cell>
        </row>
        <row r="3160">
          <cell r="C3160" t="str">
            <v>MMPS</v>
          </cell>
          <cell r="D3160">
            <v>7546</v>
          </cell>
          <cell r="E3160">
            <v>2300</v>
          </cell>
          <cell r="F3160">
            <v>148</v>
          </cell>
          <cell r="G3160">
            <v>45</v>
          </cell>
          <cell r="H3160" t="str">
            <v>ASP</v>
          </cell>
        </row>
        <row r="3161">
          <cell r="C3161" t="str">
            <v>SAZR</v>
          </cell>
          <cell r="D3161">
            <v>7546</v>
          </cell>
          <cell r="E3161">
            <v>2300</v>
          </cell>
          <cell r="F3161">
            <v>98</v>
          </cell>
          <cell r="G3161">
            <v>30</v>
          </cell>
          <cell r="H3161" t="str">
            <v>ASP</v>
          </cell>
        </row>
        <row r="3162">
          <cell r="C3162" t="str">
            <v>SBCY</v>
          </cell>
          <cell r="D3162">
            <v>7546</v>
          </cell>
          <cell r="E3162">
            <v>2300</v>
          </cell>
          <cell r="F3162">
            <v>148</v>
          </cell>
          <cell r="G3162">
            <v>45</v>
          </cell>
          <cell r="H3162" t="str">
            <v>ASP</v>
          </cell>
        </row>
        <row r="3163">
          <cell r="C3163" t="str">
            <v>SBFL</v>
          </cell>
          <cell r="D3163">
            <v>7546</v>
          </cell>
          <cell r="E3163">
            <v>2300</v>
          </cell>
          <cell r="F3163">
            <v>148</v>
          </cell>
          <cell r="G3163">
            <v>45</v>
          </cell>
          <cell r="H3163" t="str">
            <v>ASP</v>
          </cell>
        </row>
        <row r="3164">
          <cell r="C3164" t="str">
            <v>SCES</v>
          </cell>
          <cell r="D3164">
            <v>7546</v>
          </cell>
          <cell r="E3164">
            <v>2300</v>
          </cell>
          <cell r="F3164">
            <v>98</v>
          </cell>
          <cell r="G3164">
            <v>30</v>
          </cell>
          <cell r="H3164" t="str">
            <v>ASP</v>
          </cell>
        </row>
        <row r="3165">
          <cell r="C3165" t="str">
            <v>SWEI</v>
          </cell>
          <cell r="D3165">
            <v>7546</v>
          </cell>
          <cell r="E3165">
            <v>2300</v>
          </cell>
          <cell r="F3165">
            <v>98</v>
          </cell>
          <cell r="G3165">
            <v>30</v>
          </cell>
          <cell r="H3165" t="str">
            <v>ASP</v>
          </cell>
        </row>
        <row r="3166">
          <cell r="C3166" t="str">
            <v>UHSI</v>
          </cell>
          <cell r="D3166">
            <v>7546</v>
          </cell>
          <cell r="E3166">
            <v>2300</v>
          </cell>
          <cell r="F3166">
            <v>138</v>
          </cell>
          <cell r="G3166">
            <v>42</v>
          </cell>
          <cell r="H3166" t="str">
            <v>concrete</v>
          </cell>
        </row>
        <row r="3167">
          <cell r="C3167" t="str">
            <v>UUOB</v>
          </cell>
          <cell r="D3167">
            <v>7546</v>
          </cell>
          <cell r="E3167">
            <v>2300</v>
          </cell>
          <cell r="F3167">
            <v>138</v>
          </cell>
          <cell r="G3167">
            <v>42</v>
          </cell>
          <cell r="H3167" t="str">
            <v>ASP</v>
          </cell>
        </row>
        <row r="3168">
          <cell r="C3168" t="str">
            <v>UUOO</v>
          </cell>
          <cell r="D3168">
            <v>7546</v>
          </cell>
          <cell r="E3168">
            <v>2300</v>
          </cell>
          <cell r="F3168">
            <v>161</v>
          </cell>
          <cell r="G3168">
            <v>49</v>
          </cell>
          <cell r="H3168" t="str">
            <v>CON</v>
          </cell>
        </row>
        <row r="3169">
          <cell r="C3169" t="str">
            <v>VAND</v>
          </cell>
          <cell r="D3169">
            <v>7546</v>
          </cell>
          <cell r="E3169">
            <v>2300</v>
          </cell>
          <cell r="F3169">
            <v>148</v>
          </cell>
          <cell r="G3169">
            <v>45</v>
          </cell>
          <cell r="H3169" t="str">
            <v>ASP</v>
          </cell>
        </row>
        <row r="3170">
          <cell r="C3170" t="str">
            <v>VO55</v>
          </cell>
          <cell r="D3170">
            <v>7546</v>
          </cell>
          <cell r="E3170">
            <v>2300</v>
          </cell>
          <cell r="F3170">
            <v>100</v>
          </cell>
          <cell r="G3170">
            <v>30</v>
          </cell>
          <cell r="H3170" t="str">
            <v>ASP</v>
          </cell>
        </row>
        <row r="3171">
          <cell r="C3171" t="str">
            <v>VTSN</v>
          </cell>
          <cell r="D3171">
            <v>7546</v>
          </cell>
          <cell r="E3171">
            <v>2300</v>
          </cell>
          <cell r="F3171">
            <v>148</v>
          </cell>
          <cell r="G3171">
            <v>45</v>
          </cell>
          <cell r="H3171" t="str">
            <v>ASP</v>
          </cell>
        </row>
        <row r="3172">
          <cell r="C3172" t="str">
            <v>WBKL</v>
          </cell>
          <cell r="D3172">
            <v>7546</v>
          </cell>
          <cell r="E3172">
            <v>2300</v>
          </cell>
          <cell r="F3172">
            <v>148</v>
          </cell>
          <cell r="G3172">
            <v>45</v>
          </cell>
          <cell r="H3172" t="str">
            <v>ASP</v>
          </cell>
        </row>
        <row r="3173">
          <cell r="C3173" t="str">
            <v>YARG</v>
          </cell>
          <cell r="D3173">
            <v>7546</v>
          </cell>
          <cell r="E3173">
            <v>2300</v>
          </cell>
          <cell r="F3173">
            <v>98</v>
          </cell>
          <cell r="G3173">
            <v>30</v>
          </cell>
          <cell r="H3173" t="str">
            <v>ASP</v>
          </cell>
        </row>
        <row r="3174">
          <cell r="C3174" t="str">
            <v>YFDF</v>
          </cell>
          <cell r="D3174">
            <v>7546</v>
          </cell>
          <cell r="E3174">
            <v>2300</v>
          </cell>
          <cell r="F3174">
            <v>98</v>
          </cell>
          <cell r="G3174">
            <v>30</v>
          </cell>
          <cell r="H3174" t="str">
            <v>ASP</v>
          </cell>
        </row>
        <row r="3175">
          <cell r="C3175" t="str">
            <v>ZULB</v>
          </cell>
          <cell r="D3175">
            <v>7546</v>
          </cell>
          <cell r="E3175">
            <v>2300</v>
          </cell>
          <cell r="F3175">
            <v>90</v>
          </cell>
          <cell r="G3175">
            <v>27</v>
          </cell>
          <cell r="H3175" t="str">
            <v>Asphalt</v>
          </cell>
        </row>
        <row r="3176">
          <cell r="C3176" t="str">
            <v>ZMDZ</v>
          </cell>
          <cell r="D3176">
            <v>7545</v>
          </cell>
          <cell r="E3176">
            <v>2300</v>
          </cell>
          <cell r="F3176">
            <v>164</v>
          </cell>
          <cell r="G3176">
            <v>50</v>
          </cell>
          <cell r="H3176" t="str">
            <v>CON</v>
          </cell>
        </row>
        <row r="3177">
          <cell r="C3177" t="str">
            <v>PADQ</v>
          </cell>
          <cell r="D3177">
            <v>7542</v>
          </cell>
          <cell r="E3177">
            <v>2299</v>
          </cell>
          <cell r="F3177">
            <v>150</v>
          </cell>
          <cell r="G3177">
            <v>46</v>
          </cell>
          <cell r="H3177" t="str">
            <v>ASP</v>
          </cell>
        </row>
        <row r="3178">
          <cell r="C3178" t="str">
            <v>OING</v>
          </cell>
          <cell r="D3178">
            <v>7540</v>
          </cell>
          <cell r="E3178">
            <v>2298</v>
          </cell>
          <cell r="F3178">
            <v>148</v>
          </cell>
          <cell r="G3178">
            <v>45</v>
          </cell>
          <cell r="H3178" t="str">
            <v>ASP</v>
          </cell>
        </row>
        <row r="3179">
          <cell r="C3179" t="str">
            <v>SCIE</v>
          </cell>
          <cell r="D3179">
            <v>7540</v>
          </cell>
          <cell r="E3179">
            <v>2298</v>
          </cell>
          <cell r="F3179">
            <v>148</v>
          </cell>
          <cell r="G3179">
            <v>45</v>
          </cell>
          <cell r="H3179" t="str">
            <v>ASP</v>
          </cell>
        </row>
        <row r="3180">
          <cell r="C3180" t="str">
            <v>RKSW</v>
          </cell>
          <cell r="D3180">
            <v>7535</v>
          </cell>
          <cell r="E3180">
            <v>2297</v>
          </cell>
          <cell r="F3180">
            <v>143</v>
          </cell>
          <cell r="G3180">
            <v>44</v>
          </cell>
          <cell r="H3180" t="str">
            <v>ASP</v>
          </cell>
        </row>
        <row r="3181">
          <cell r="C3181" t="str">
            <v>OE53</v>
          </cell>
          <cell r="D3181">
            <v>7531</v>
          </cell>
          <cell r="E3181">
            <v>2295</v>
          </cell>
          <cell r="F3181">
            <v>83</v>
          </cell>
          <cell r="G3181">
            <v>25</v>
          </cell>
          <cell r="H3181" t="str">
            <v>ASP</v>
          </cell>
        </row>
        <row r="3182">
          <cell r="C3182" t="str">
            <v>LPTN</v>
          </cell>
          <cell r="D3182">
            <v>7530</v>
          </cell>
          <cell r="E3182">
            <v>2295</v>
          </cell>
          <cell r="F3182">
            <v>148</v>
          </cell>
          <cell r="G3182">
            <v>45</v>
          </cell>
          <cell r="H3182" t="str">
            <v>ASP</v>
          </cell>
        </row>
        <row r="3183">
          <cell r="C3183" t="str">
            <v>KYIP</v>
          </cell>
          <cell r="D3183">
            <v>7526</v>
          </cell>
          <cell r="E3183">
            <v>2294</v>
          </cell>
          <cell r="F3183">
            <v>150</v>
          </cell>
          <cell r="G3183">
            <v>46</v>
          </cell>
          <cell r="H3183" t="str">
            <v>ASP</v>
          </cell>
        </row>
        <row r="3184">
          <cell r="C3184" t="str">
            <v>LB45</v>
          </cell>
          <cell r="D3184">
            <v>7523</v>
          </cell>
          <cell r="E3184">
            <v>2293</v>
          </cell>
          <cell r="F3184">
            <v>52</v>
          </cell>
          <cell r="G3184">
            <v>16</v>
          </cell>
          <cell r="H3184" t="str">
            <v>ASP</v>
          </cell>
        </row>
        <row r="3185">
          <cell r="C3185" t="str">
            <v>EDBN</v>
          </cell>
          <cell r="D3185">
            <v>7522</v>
          </cell>
          <cell r="E3185">
            <v>2293</v>
          </cell>
          <cell r="F3185">
            <v>148</v>
          </cell>
          <cell r="G3185">
            <v>45</v>
          </cell>
          <cell r="H3185" t="str">
            <v>CON</v>
          </cell>
        </row>
        <row r="3186">
          <cell r="C3186" t="str">
            <v>EGXE</v>
          </cell>
          <cell r="D3186">
            <v>7520</v>
          </cell>
          <cell r="E3186">
            <v>2292</v>
          </cell>
          <cell r="F3186">
            <v>150</v>
          </cell>
          <cell r="G3186">
            <v>46</v>
          </cell>
          <cell r="H3186" t="str">
            <v>ASP</v>
          </cell>
        </row>
        <row r="3187">
          <cell r="C3187" t="str">
            <v>FLLI</v>
          </cell>
          <cell r="D3187">
            <v>7520</v>
          </cell>
          <cell r="E3187">
            <v>2292</v>
          </cell>
          <cell r="F3187">
            <v>197</v>
          </cell>
          <cell r="G3187">
            <v>60</v>
          </cell>
          <cell r="H3187" t="str">
            <v>ASP</v>
          </cell>
        </row>
        <row r="3188">
          <cell r="C3188" t="str">
            <v>FYKM</v>
          </cell>
          <cell r="D3188">
            <v>7520</v>
          </cell>
          <cell r="E3188">
            <v>2292</v>
          </cell>
          <cell r="F3188">
            <v>128</v>
          </cell>
          <cell r="G3188">
            <v>39</v>
          </cell>
          <cell r="H3188" t="str">
            <v>ASP</v>
          </cell>
        </row>
        <row r="3189">
          <cell r="C3189" t="str">
            <v>KIFP</v>
          </cell>
          <cell r="D3189">
            <v>7520</v>
          </cell>
          <cell r="E3189">
            <v>2292</v>
          </cell>
          <cell r="F3189">
            <v>150</v>
          </cell>
          <cell r="G3189">
            <v>46</v>
          </cell>
          <cell r="H3189" t="str">
            <v>ASP</v>
          </cell>
        </row>
        <row r="3190">
          <cell r="C3190" t="str">
            <v>EGCD</v>
          </cell>
          <cell r="D3190">
            <v>7519</v>
          </cell>
          <cell r="E3190">
            <v>2292</v>
          </cell>
          <cell r="F3190">
            <v>151</v>
          </cell>
          <cell r="G3190">
            <v>46</v>
          </cell>
          <cell r="H3190" t="str">
            <v>ASP</v>
          </cell>
        </row>
        <row r="3191">
          <cell r="C3191" t="str">
            <v>EGNV</v>
          </cell>
          <cell r="D3191">
            <v>7516</v>
          </cell>
          <cell r="E3191">
            <v>2291</v>
          </cell>
          <cell r="F3191">
            <v>151</v>
          </cell>
          <cell r="G3191">
            <v>46</v>
          </cell>
          <cell r="H3191" t="str">
            <v>ASP</v>
          </cell>
        </row>
        <row r="3192">
          <cell r="C3192" t="str">
            <v>GQPT</v>
          </cell>
          <cell r="D3192">
            <v>7515</v>
          </cell>
          <cell r="E3192">
            <v>2291</v>
          </cell>
          <cell r="F3192">
            <v>70</v>
          </cell>
          <cell r="G3192">
            <v>21</v>
          </cell>
          <cell r="H3192" t="str">
            <v>ASP</v>
          </cell>
        </row>
        <row r="3193">
          <cell r="C3193" t="str">
            <v>KDRA</v>
          </cell>
          <cell r="D3193">
            <v>7515</v>
          </cell>
          <cell r="E3193">
            <v>2291</v>
          </cell>
          <cell r="F3193">
            <v>100</v>
          </cell>
          <cell r="G3193">
            <v>30</v>
          </cell>
          <cell r="H3193" t="str">
            <v>ASP</v>
          </cell>
        </row>
        <row r="3194">
          <cell r="C3194" t="str">
            <v>DABB</v>
          </cell>
          <cell r="D3194">
            <v>7513</v>
          </cell>
          <cell r="E3194">
            <v>2290</v>
          </cell>
          <cell r="F3194">
            <v>148</v>
          </cell>
          <cell r="G3194">
            <v>45</v>
          </cell>
          <cell r="H3194" t="str">
            <v>ASP</v>
          </cell>
        </row>
        <row r="3195">
          <cell r="C3195" t="str">
            <v>EGOV</v>
          </cell>
          <cell r="D3195">
            <v>7513</v>
          </cell>
          <cell r="E3195">
            <v>2290</v>
          </cell>
          <cell r="F3195">
            <v>151</v>
          </cell>
          <cell r="G3195">
            <v>46</v>
          </cell>
          <cell r="H3195" t="str">
            <v>ASP</v>
          </cell>
        </row>
        <row r="3196">
          <cell r="C3196" t="str">
            <v>VEMR</v>
          </cell>
          <cell r="D3196">
            <v>7513</v>
          </cell>
          <cell r="E3196">
            <v>2290</v>
          </cell>
          <cell r="F3196">
            <v>148</v>
          </cell>
          <cell r="G3196">
            <v>45</v>
          </cell>
          <cell r="H3196" t="str">
            <v>ASP</v>
          </cell>
        </row>
        <row r="3197">
          <cell r="C3197" t="str">
            <v>KCRP</v>
          </cell>
          <cell r="D3197">
            <v>7508</v>
          </cell>
          <cell r="E3197">
            <v>2288</v>
          </cell>
          <cell r="F3197">
            <v>150</v>
          </cell>
          <cell r="G3197">
            <v>46</v>
          </cell>
          <cell r="H3197" t="str">
            <v>ASP</v>
          </cell>
        </row>
        <row r="3198">
          <cell r="C3198" t="str">
            <v>KFST</v>
          </cell>
          <cell r="D3198">
            <v>7507</v>
          </cell>
          <cell r="E3198">
            <v>2288</v>
          </cell>
          <cell r="F3198">
            <v>100</v>
          </cell>
          <cell r="G3198">
            <v>30</v>
          </cell>
          <cell r="H3198" t="str">
            <v>ASP</v>
          </cell>
        </row>
        <row r="3199">
          <cell r="C3199" t="str">
            <v>KMLU</v>
          </cell>
          <cell r="D3199">
            <v>7507</v>
          </cell>
          <cell r="E3199">
            <v>2288</v>
          </cell>
          <cell r="F3199">
            <v>150</v>
          </cell>
          <cell r="G3199">
            <v>46</v>
          </cell>
          <cell r="H3199" t="str">
            <v>PEM</v>
          </cell>
        </row>
        <row r="3200">
          <cell r="C3200" t="str">
            <v>HAGO</v>
          </cell>
          <cell r="D3200">
            <v>7505</v>
          </cell>
          <cell r="E3200">
            <v>2288</v>
          </cell>
          <cell r="F3200">
            <v>115</v>
          </cell>
          <cell r="G3200">
            <v>35</v>
          </cell>
          <cell r="H3200" t="str">
            <v>PEM</v>
          </cell>
        </row>
        <row r="3201">
          <cell r="C3201" t="str">
            <v>KGNV</v>
          </cell>
          <cell r="D3201">
            <v>7504</v>
          </cell>
          <cell r="E3201">
            <v>2287</v>
          </cell>
          <cell r="F3201">
            <v>150</v>
          </cell>
          <cell r="G3201">
            <v>46</v>
          </cell>
          <cell r="H3201" t="str">
            <v>ASP</v>
          </cell>
        </row>
        <row r="3202">
          <cell r="C3202" t="str">
            <v>KOQU</v>
          </cell>
          <cell r="D3202">
            <v>7504</v>
          </cell>
          <cell r="E3202">
            <v>2287</v>
          </cell>
          <cell r="F3202">
            <v>150</v>
          </cell>
          <cell r="G3202">
            <v>46</v>
          </cell>
          <cell r="H3202" t="str">
            <v>PEM</v>
          </cell>
        </row>
        <row r="3203">
          <cell r="C3203" t="str">
            <v>CYMM</v>
          </cell>
          <cell r="D3203">
            <v>7503</v>
          </cell>
          <cell r="E3203">
            <v>2287</v>
          </cell>
          <cell r="F3203">
            <v>150</v>
          </cell>
          <cell r="G3203">
            <v>46</v>
          </cell>
          <cell r="H3203" t="str">
            <v>ASP</v>
          </cell>
        </row>
        <row r="3204">
          <cell r="C3204" t="str">
            <v>KDUG</v>
          </cell>
          <cell r="D3204">
            <v>7503</v>
          </cell>
          <cell r="E3204">
            <v>2287</v>
          </cell>
          <cell r="F3204">
            <v>150</v>
          </cell>
          <cell r="G3204">
            <v>46</v>
          </cell>
          <cell r="H3204" t="str">
            <v>ASP</v>
          </cell>
        </row>
        <row r="3205">
          <cell r="C3205" t="str">
            <v>KCLT</v>
          </cell>
          <cell r="D3205">
            <v>7502</v>
          </cell>
          <cell r="E3205">
            <v>2287</v>
          </cell>
          <cell r="F3205">
            <v>150</v>
          </cell>
          <cell r="G3205">
            <v>46</v>
          </cell>
          <cell r="H3205" t="str">
            <v>PEM</v>
          </cell>
        </row>
        <row r="3206">
          <cell r="C3206" t="str">
            <v>KAVP</v>
          </cell>
          <cell r="D3206">
            <v>7501</v>
          </cell>
          <cell r="E3206">
            <v>2286</v>
          </cell>
          <cell r="F3206">
            <v>150</v>
          </cell>
          <cell r="G3206">
            <v>46</v>
          </cell>
          <cell r="H3206" t="str">
            <v>ASP</v>
          </cell>
        </row>
        <row r="3207">
          <cell r="C3207" t="str">
            <v>KFTW</v>
          </cell>
          <cell r="D3207">
            <v>7501</v>
          </cell>
          <cell r="E3207">
            <v>2286</v>
          </cell>
          <cell r="F3207">
            <v>150</v>
          </cell>
          <cell r="G3207">
            <v>46</v>
          </cell>
          <cell r="H3207" t="str">
            <v>CON</v>
          </cell>
        </row>
        <row r="3208">
          <cell r="C3208" t="str">
            <v>KPOB</v>
          </cell>
          <cell r="D3208">
            <v>7501</v>
          </cell>
          <cell r="E3208">
            <v>2286</v>
          </cell>
          <cell r="F3208">
            <v>150</v>
          </cell>
          <cell r="G3208">
            <v>46</v>
          </cell>
          <cell r="H3208" t="str">
            <v>PEM</v>
          </cell>
        </row>
        <row r="3209">
          <cell r="C3209" t="str">
            <v>US-0571</v>
          </cell>
          <cell r="D3209">
            <v>7501</v>
          </cell>
          <cell r="E3209">
            <v>2286</v>
          </cell>
          <cell r="F3209">
            <v>150</v>
          </cell>
          <cell r="G3209">
            <v>46</v>
          </cell>
          <cell r="H3209" t="str">
            <v>CON</v>
          </cell>
        </row>
        <row r="3210">
          <cell r="C3210" t="str">
            <v>38AZ</v>
          </cell>
          <cell r="D3210">
            <v>7500</v>
          </cell>
          <cell r="E3210">
            <v>2286</v>
          </cell>
          <cell r="F3210">
            <v>75</v>
          </cell>
          <cell r="G3210">
            <v>23</v>
          </cell>
          <cell r="H3210" t="str">
            <v>ASPH</v>
          </cell>
        </row>
        <row r="3211">
          <cell r="C3211" t="str">
            <v>89TE</v>
          </cell>
          <cell r="D3211">
            <v>7500</v>
          </cell>
          <cell r="E3211">
            <v>2286</v>
          </cell>
          <cell r="F3211">
            <v>100</v>
          </cell>
          <cell r="G3211">
            <v>30</v>
          </cell>
          <cell r="H3211" t="str">
            <v>ASPH</v>
          </cell>
        </row>
        <row r="3212">
          <cell r="C3212" t="str">
            <v>CYCH</v>
          </cell>
          <cell r="D3212">
            <v>7500</v>
          </cell>
          <cell r="E3212">
            <v>2286</v>
          </cell>
          <cell r="F3212">
            <v>150</v>
          </cell>
          <cell r="G3212">
            <v>46</v>
          </cell>
          <cell r="H3212" t="str">
            <v>ASP</v>
          </cell>
        </row>
        <row r="3213">
          <cell r="C3213" t="str">
            <v>CYZF</v>
          </cell>
          <cell r="D3213">
            <v>7500</v>
          </cell>
          <cell r="E3213">
            <v>2286</v>
          </cell>
          <cell r="F3213">
            <v>150</v>
          </cell>
          <cell r="G3213">
            <v>46</v>
          </cell>
          <cell r="H3213" t="str">
            <v>ASP</v>
          </cell>
        </row>
        <row r="3214">
          <cell r="C3214" t="str">
            <v>EDMO</v>
          </cell>
          <cell r="D3214">
            <v>7500</v>
          </cell>
          <cell r="E3214">
            <v>2286</v>
          </cell>
          <cell r="F3214">
            <v>147</v>
          </cell>
          <cell r="G3214">
            <v>45</v>
          </cell>
          <cell r="H3214" t="str">
            <v>ASP</v>
          </cell>
        </row>
        <row r="3215">
          <cell r="C3215" t="str">
            <v>EGOD</v>
          </cell>
          <cell r="D3215">
            <v>7500</v>
          </cell>
          <cell r="E3215">
            <v>2286</v>
          </cell>
          <cell r="F3215">
            <v>151</v>
          </cell>
          <cell r="G3215">
            <v>46</v>
          </cell>
          <cell r="H3215" t="str">
            <v>ASP</v>
          </cell>
        </row>
        <row r="3216">
          <cell r="C3216" t="str">
            <v>EGYC</v>
          </cell>
          <cell r="D3216">
            <v>7500</v>
          </cell>
          <cell r="E3216">
            <v>2286</v>
          </cell>
          <cell r="F3216">
            <v>1</v>
          </cell>
          <cell r="G3216">
            <v>0</v>
          </cell>
          <cell r="H3216" t="str">
            <v>Asphalt</v>
          </cell>
        </row>
        <row r="3217">
          <cell r="C3217" t="str">
            <v>K24N</v>
          </cell>
          <cell r="D3217">
            <v>7500</v>
          </cell>
          <cell r="E3217">
            <v>2286</v>
          </cell>
          <cell r="F3217">
            <v>75</v>
          </cell>
          <cell r="G3217">
            <v>23</v>
          </cell>
          <cell r="H3217" t="str">
            <v>ASPH-G</v>
          </cell>
        </row>
        <row r="3218">
          <cell r="C3218" t="str">
            <v>KGCC</v>
          </cell>
          <cell r="D3218">
            <v>7500</v>
          </cell>
          <cell r="E3218">
            <v>2286</v>
          </cell>
          <cell r="F3218">
            <v>150</v>
          </cell>
          <cell r="G3218">
            <v>46</v>
          </cell>
          <cell r="H3218" t="str">
            <v>CON</v>
          </cell>
        </row>
        <row r="3219">
          <cell r="C3219" t="str">
            <v>KMTJ</v>
          </cell>
          <cell r="D3219">
            <v>7500</v>
          </cell>
          <cell r="E3219">
            <v>2286</v>
          </cell>
          <cell r="F3219">
            <v>100</v>
          </cell>
          <cell r="G3219">
            <v>30</v>
          </cell>
          <cell r="H3219" t="str">
            <v>ASP</v>
          </cell>
        </row>
        <row r="3220">
          <cell r="C3220" t="str">
            <v>KNZY</v>
          </cell>
          <cell r="D3220">
            <v>7500</v>
          </cell>
          <cell r="E3220">
            <v>2286</v>
          </cell>
          <cell r="F3220">
            <v>300</v>
          </cell>
          <cell r="G3220">
            <v>91</v>
          </cell>
          <cell r="H3220" t="str">
            <v>PEM</v>
          </cell>
        </row>
        <row r="3221">
          <cell r="C3221" t="str">
            <v>KORD</v>
          </cell>
          <cell r="D3221">
            <v>7500</v>
          </cell>
          <cell r="E3221">
            <v>2286</v>
          </cell>
          <cell r="F3221">
            <v>150</v>
          </cell>
          <cell r="G3221">
            <v>46</v>
          </cell>
          <cell r="H3221" t="str">
            <v>ASP</v>
          </cell>
        </row>
        <row r="3222">
          <cell r="C3222" t="str">
            <v>KORD</v>
          </cell>
          <cell r="D3222">
            <v>7500</v>
          </cell>
          <cell r="E3222">
            <v>2286</v>
          </cell>
          <cell r="F3222">
            <v>150</v>
          </cell>
          <cell r="G3222">
            <v>46</v>
          </cell>
          <cell r="H3222" t="str">
            <v>ASP</v>
          </cell>
        </row>
        <row r="3223">
          <cell r="C3223" t="str">
            <v>KRDU</v>
          </cell>
          <cell r="D3223">
            <v>7500</v>
          </cell>
          <cell r="E3223">
            <v>2286</v>
          </cell>
          <cell r="F3223">
            <v>150</v>
          </cell>
          <cell r="G3223">
            <v>46</v>
          </cell>
          <cell r="H3223" t="str">
            <v>ASP</v>
          </cell>
        </row>
        <row r="3224">
          <cell r="C3224" t="str">
            <v>KSFO</v>
          </cell>
          <cell r="D3224">
            <v>7500</v>
          </cell>
          <cell r="E3224">
            <v>2286</v>
          </cell>
          <cell r="F3224">
            <v>200</v>
          </cell>
          <cell r="G3224">
            <v>61</v>
          </cell>
          <cell r="H3224" t="str">
            <v>ASP</v>
          </cell>
        </row>
        <row r="3225">
          <cell r="C3225" t="str">
            <v>KSYR</v>
          </cell>
          <cell r="D3225">
            <v>7500</v>
          </cell>
          <cell r="E3225">
            <v>2286</v>
          </cell>
          <cell r="F3225">
            <v>150</v>
          </cell>
          <cell r="G3225">
            <v>46</v>
          </cell>
          <cell r="H3225" t="str">
            <v>ASP</v>
          </cell>
        </row>
        <row r="3226">
          <cell r="C3226" t="str">
            <v>PACV</v>
          </cell>
          <cell r="D3226">
            <v>7500</v>
          </cell>
          <cell r="E3226">
            <v>2286</v>
          </cell>
          <cell r="F3226">
            <v>150</v>
          </cell>
          <cell r="G3226">
            <v>46</v>
          </cell>
          <cell r="H3226" t="str">
            <v>ASP</v>
          </cell>
        </row>
        <row r="3227">
          <cell r="C3227" t="str">
            <v>PAED</v>
          </cell>
          <cell r="D3227">
            <v>7500</v>
          </cell>
          <cell r="E3227">
            <v>2286</v>
          </cell>
          <cell r="F3227">
            <v>150</v>
          </cell>
          <cell r="G3227">
            <v>46</v>
          </cell>
          <cell r="H3227" t="str">
            <v>ASP</v>
          </cell>
        </row>
        <row r="3228">
          <cell r="C3228" t="str">
            <v>PAKT</v>
          </cell>
          <cell r="D3228">
            <v>7500</v>
          </cell>
          <cell r="E3228">
            <v>2286</v>
          </cell>
          <cell r="F3228">
            <v>150</v>
          </cell>
          <cell r="G3228">
            <v>46</v>
          </cell>
          <cell r="H3228" t="str">
            <v>ASPH-G</v>
          </cell>
        </row>
        <row r="3229">
          <cell r="C3229" t="str">
            <v>VA2C</v>
          </cell>
          <cell r="D3229">
            <v>7500</v>
          </cell>
          <cell r="E3229">
            <v>2286</v>
          </cell>
          <cell r="F3229">
            <v>150</v>
          </cell>
          <cell r="G3229">
            <v>46</v>
          </cell>
          <cell r="H3229" t="str">
            <v>ASP</v>
          </cell>
        </row>
        <row r="3230">
          <cell r="C3230" t="str">
            <v>VCCJ</v>
          </cell>
          <cell r="D3230">
            <v>7500</v>
          </cell>
          <cell r="E3230">
            <v>2286</v>
          </cell>
          <cell r="F3230">
            <v>98</v>
          </cell>
          <cell r="G3230">
            <v>30</v>
          </cell>
          <cell r="H3230" t="str">
            <v>ASP</v>
          </cell>
        </row>
        <row r="3231">
          <cell r="C3231" t="str">
            <v>VEAT</v>
          </cell>
          <cell r="D3231">
            <v>7500</v>
          </cell>
          <cell r="E3231">
            <v>2286</v>
          </cell>
          <cell r="F3231">
            <v>148</v>
          </cell>
          <cell r="G3231">
            <v>45</v>
          </cell>
          <cell r="H3231" t="str">
            <v>ASP</v>
          </cell>
        </row>
        <row r="3232">
          <cell r="C3232" t="str">
            <v>VEGY</v>
          </cell>
          <cell r="D3232">
            <v>7500</v>
          </cell>
          <cell r="E3232">
            <v>2286</v>
          </cell>
          <cell r="F3232">
            <v>148</v>
          </cell>
          <cell r="G3232">
            <v>45</v>
          </cell>
          <cell r="H3232" t="str">
            <v>ASP</v>
          </cell>
        </row>
        <row r="3233">
          <cell r="C3233" t="str">
            <v>VELR</v>
          </cell>
          <cell r="D3233">
            <v>7500</v>
          </cell>
          <cell r="E3233">
            <v>2286</v>
          </cell>
          <cell r="F3233">
            <v>150</v>
          </cell>
          <cell r="G3233">
            <v>46</v>
          </cell>
          <cell r="H3233" t="str">
            <v>PEM</v>
          </cell>
        </row>
        <row r="3234">
          <cell r="C3234" t="str">
            <v>VOTP</v>
          </cell>
          <cell r="D3234">
            <v>7500</v>
          </cell>
          <cell r="E3234">
            <v>2286</v>
          </cell>
          <cell r="F3234">
            <v>148</v>
          </cell>
          <cell r="G3234">
            <v>45</v>
          </cell>
          <cell r="H3234" t="str">
            <v>ASP</v>
          </cell>
        </row>
        <row r="3235">
          <cell r="C3235" t="str">
            <v>WY33</v>
          </cell>
          <cell r="D3235">
            <v>7500</v>
          </cell>
          <cell r="E3235">
            <v>2286</v>
          </cell>
          <cell r="F3235">
            <v>75</v>
          </cell>
          <cell r="G3235">
            <v>23</v>
          </cell>
          <cell r="H3235" t="str">
            <v>ASPH</v>
          </cell>
        </row>
        <row r="3236">
          <cell r="C3236" t="str">
            <v>YMML</v>
          </cell>
          <cell r="D3236">
            <v>7500</v>
          </cell>
          <cell r="E3236">
            <v>2286</v>
          </cell>
          <cell r="F3236">
            <v>148</v>
          </cell>
          <cell r="G3236">
            <v>45</v>
          </cell>
          <cell r="H3236" t="str">
            <v>ASP</v>
          </cell>
        </row>
        <row r="3237">
          <cell r="C3237" t="str">
            <v>KINW</v>
          </cell>
          <cell r="D3237">
            <v>7499</v>
          </cell>
          <cell r="E3237">
            <v>2286</v>
          </cell>
          <cell r="F3237">
            <v>150</v>
          </cell>
          <cell r="G3237">
            <v>46</v>
          </cell>
          <cell r="H3237" t="str">
            <v>ASP</v>
          </cell>
        </row>
        <row r="3238">
          <cell r="C3238" t="str">
            <v>KLRU</v>
          </cell>
          <cell r="D3238">
            <v>7499</v>
          </cell>
          <cell r="E3238">
            <v>2286</v>
          </cell>
          <cell r="F3238">
            <v>100</v>
          </cell>
          <cell r="G3238">
            <v>30</v>
          </cell>
          <cell r="H3238" t="str">
            <v>ASP</v>
          </cell>
        </row>
        <row r="3239">
          <cell r="C3239" t="str">
            <v>KLRU</v>
          </cell>
          <cell r="D3239">
            <v>7499</v>
          </cell>
          <cell r="E3239">
            <v>2286</v>
          </cell>
          <cell r="F3239">
            <v>100</v>
          </cell>
          <cell r="G3239">
            <v>30</v>
          </cell>
          <cell r="H3239" t="str">
            <v>ASP</v>
          </cell>
        </row>
        <row r="3240">
          <cell r="C3240" t="str">
            <v>KBIH</v>
          </cell>
          <cell r="D3240">
            <v>7498</v>
          </cell>
          <cell r="E3240">
            <v>2285</v>
          </cell>
          <cell r="F3240">
            <v>100</v>
          </cell>
          <cell r="G3240">
            <v>30</v>
          </cell>
          <cell r="H3240" t="str">
            <v>ASP</v>
          </cell>
        </row>
        <row r="3241">
          <cell r="C3241" t="str">
            <v>CYXT</v>
          </cell>
          <cell r="D3241">
            <v>7497</v>
          </cell>
          <cell r="E3241">
            <v>2285</v>
          </cell>
          <cell r="F3241">
            <v>150</v>
          </cell>
          <cell r="G3241">
            <v>46</v>
          </cell>
          <cell r="H3241" t="str">
            <v>ASP</v>
          </cell>
        </row>
        <row r="3242">
          <cell r="C3242" t="str">
            <v>EGGP</v>
          </cell>
          <cell r="D3242">
            <v>7497</v>
          </cell>
          <cell r="E3242">
            <v>2285</v>
          </cell>
          <cell r="F3242">
            <v>150</v>
          </cell>
          <cell r="G3242">
            <v>46</v>
          </cell>
          <cell r="H3242" t="str">
            <v>ASP</v>
          </cell>
        </row>
        <row r="3243">
          <cell r="C3243" t="str">
            <v>HLBD</v>
          </cell>
          <cell r="D3243">
            <v>7495</v>
          </cell>
          <cell r="E3243">
            <v>2284</v>
          </cell>
          <cell r="F3243">
            <v>155</v>
          </cell>
          <cell r="G3243">
            <v>47</v>
          </cell>
          <cell r="H3243" t="str">
            <v>ASP</v>
          </cell>
        </row>
        <row r="3244">
          <cell r="C3244" t="str">
            <v>PANT</v>
          </cell>
          <cell r="D3244">
            <v>7493</v>
          </cell>
          <cell r="E3244">
            <v>2284</v>
          </cell>
          <cell r="F3244">
            <v>150</v>
          </cell>
          <cell r="G3244">
            <v>46</v>
          </cell>
          <cell r="H3244" t="str">
            <v>ASP</v>
          </cell>
        </row>
        <row r="3245">
          <cell r="C3245" t="str">
            <v>HL56</v>
          </cell>
          <cell r="D3245">
            <v>7491</v>
          </cell>
          <cell r="E3245">
            <v>2283</v>
          </cell>
          <cell r="F3245">
            <v>148</v>
          </cell>
          <cell r="G3245">
            <v>45</v>
          </cell>
          <cell r="H3245" t="str">
            <v>ASP</v>
          </cell>
        </row>
        <row r="3246">
          <cell r="C3246" t="str">
            <v>ESUD</v>
          </cell>
          <cell r="D3246">
            <v>7490</v>
          </cell>
          <cell r="E3246">
            <v>2283</v>
          </cell>
          <cell r="F3246">
            <v>131</v>
          </cell>
          <cell r="G3246">
            <v>40</v>
          </cell>
          <cell r="H3246" t="str">
            <v>ASP</v>
          </cell>
        </row>
        <row r="3247">
          <cell r="C3247" t="str">
            <v>CYUY</v>
          </cell>
          <cell r="D3247">
            <v>7485</v>
          </cell>
          <cell r="E3247">
            <v>2281</v>
          </cell>
          <cell r="F3247">
            <v>150</v>
          </cell>
          <cell r="G3247">
            <v>46</v>
          </cell>
          <cell r="H3247" t="str">
            <v>ASP</v>
          </cell>
        </row>
        <row r="3248">
          <cell r="C3248" t="str">
            <v>KSUS</v>
          </cell>
          <cell r="D3248">
            <v>7485</v>
          </cell>
          <cell r="E3248">
            <v>2281</v>
          </cell>
          <cell r="F3248">
            <v>150</v>
          </cell>
          <cell r="G3248">
            <v>46</v>
          </cell>
          <cell r="H3248" t="str">
            <v>CON</v>
          </cell>
        </row>
        <row r="3249">
          <cell r="C3249" t="str">
            <v>UWSS</v>
          </cell>
          <cell r="D3249">
            <v>7485</v>
          </cell>
          <cell r="E3249">
            <v>2281</v>
          </cell>
          <cell r="F3249">
            <v>138</v>
          </cell>
          <cell r="G3249">
            <v>42</v>
          </cell>
          <cell r="H3249" t="str">
            <v>ASP</v>
          </cell>
        </row>
        <row r="3250">
          <cell r="C3250" t="str">
            <v>KSIY</v>
          </cell>
          <cell r="D3250">
            <v>7484</v>
          </cell>
          <cell r="E3250">
            <v>2281</v>
          </cell>
          <cell r="F3250">
            <v>150</v>
          </cell>
          <cell r="G3250">
            <v>46</v>
          </cell>
          <cell r="H3250" t="str">
            <v>ASP</v>
          </cell>
        </row>
        <row r="3251">
          <cell r="C3251" t="str">
            <v>VAUD</v>
          </cell>
          <cell r="D3251">
            <v>7484</v>
          </cell>
          <cell r="E3251">
            <v>2281</v>
          </cell>
          <cell r="F3251">
            <v>150</v>
          </cell>
          <cell r="G3251">
            <v>46</v>
          </cell>
          <cell r="H3251" t="str">
            <v>ASP</v>
          </cell>
        </row>
        <row r="3252">
          <cell r="C3252" t="str">
            <v>LFDN</v>
          </cell>
          <cell r="D3252">
            <v>7480</v>
          </cell>
          <cell r="E3252">
            <v>2280</v>
          </cell>
          <cell r="F3252">
            <v>148</v>
          </cell>
          <cell r="G3252">
            <v>45</v>
          </cell>
          <cell r="H3252" t="str">
            <v>ASP</v>
          </cell>
        </row>
        <row r="3253">
          <cell r="C3253" t="str">
            <v>RPLP</v>
          </cell>
          <cell r="D3253">
            <v>7480</v>
          </cell>
          <cell r="E3253">
            <v>2280</v>
          </cell>
          <cell r="F3253">
            <v>118</v>
          </cell>
          <cell r="G3253">
            <v>36</v>
          </cell>
          <cell r="H3253" t="str">
            <v>ASP</v>
          </cell>
        </row>
        <row r="3254">
          <cell r="C3254" t="str">
            <v>VAID</v>
          </cell>
          <cell r="D3254">
            <v>7480</v>
          </cell>
          <cell r="E3254">
            <v>2280</v>
          </cell>
          <cell r="F3254">
            <v>148</v>
          </cell>
          <cell r="G3254">
            <v>45</v>
          </cell>
          <cell r="H3254" t="str">
            <v>COM</v>
          </cell>
        </row>
        <row r="3255">
          <cell r="C3255" t="str">
            <v>SUDU</v>
          </cell>
          <cell r="D3255">
            <v>7477</v>
          </cell>
          <cell r="E3255">
            <v>2279</v>
          </cell>
          <cell r="F3255">
            <v>148</v>
          </cell>
          <cell r="G3255">
            <v>45</v>
          </cell>
          <cell r="H3255" t="str">
            <v>PEM</v>
          </cell>
        </row>
        <row r="3256">
          <cell r="C3256" t="str">
            <v>ESIA</v>
          </cell>
          <cell r="D3256">
            <v>7472</v>
          </cell>
          <cell r="E3256">
            <v>2277</v>
          </cell>
          <cell r="F3256">
            <v>131</v>
          </cell>
          <cell r="G3256">
            <v>40</v>
          </cell>
          <cell r="H3256" t="str">
            <v>ASP</v>
          </cell>
        </row>
        <row r="3257">
          <cell r="C3257" t="str">
            <v>VAKJ</v>
          </cell>
          <cell r="D3257">
            <v>7460</v>
          </cell>
          <cell r="E3257">
            <v>2274</v>
          </cell>
          <cell r="F3257">
            <v>148</v>
          </cell>
          <cell r="G3257">
            <v>45</v>
          </cell>
          <cell r="H3257" t="str">
            <v>ASP</v>
          </cell>
        </row>
        <row r="3258">
          <cell r="C3258" t="str">
            <v>EGHH</v>
          </cell>
          <cell r="D3258">
            <v>7451</v>
          </cell>
          <cell r="E3258">
            <v>2271</v>
          </cell>
          <cell r="F3258">
            <v>151</v>
          </cell>
          <cell r="G3258">
            <v>46</v>
          </cell>
          <cell r="H3258" t="str">
            <v>ASP</v>
          </cell>
        </row>
        <row r="3259">
          <cell r="C3259" t="str">
            <v>SEPV</v>
          </cell>
          <cell r="D3259">
            <v>7451</v>
          </cell>
          <cell r="E3259">
            <v>2271</v>
          </cell>
          <cell r="F3259">
            <v>89</v>
          </cell>
          <cell r="G3259">
            <v>27</v>
          </cell>
          <cell r="H3259" t="str">
            <v>ASP</v>
          </cell>
        </row>
        <row r="3260">
          <cell r="C3260" t="str">
            <v>ESTL</v>
          </cell>
          <cell r="D3260">
            <v>7449</v>
          </cell>
          <cell r="E3260">
            <v>2270</v>
          </cell>
          <cell r="F3260">
            <v>131</v>
          </cell>
          <cell r="G3260">
            <v>40</v>
          </cell>
          <cell r="H3260" t="str">
            <v>ASP</v>
          </cell>
        </row>
        <row r="3261">
          <cell r="C3261" t="str">
            <v>SYCJ</v>
          </cell>
          <cell r="D3261">
            <v>7448</v>
          </cell>
          <cell r="E3261">
            <v>2270</v>
          </cell>
          <cell r="F3261">
            <v>148</v>
          </cell>
          <cell r="G3261">
            <v>45</v>
          </cell>
          <cell r="H3261" t="str">
            <v>ASP</v>
          </cell>
        </row>
        <row r="3262">
          <cell r="C3262" t="str">
            <v>KPQI</v>
          </cell>
          <cell r="D3262">
            <v>7440</v>
          </cell>
          <cell r="E3262">
            <v>2268</v>
          </cell>
          <cell r="F3262">
            <v>150</v>
          </cell>
          <cell r="G3262">
            <v>46</v>
          </cell>
          <cell r="H3262" t="str">
            <v>ASP</v>
          </cell>
        </row>
        <row r="3263">
          <cell r="C3263" t="str">
            <v>OIAA</v>
          </cell>
          <cell r="D3263">
            <v>7437</v>
          </cell>
          <cell r="E3263">
            <v>2267</v>
          </cell>
          <cell r="F3263">
            <v>115</v>
          </cell>
          <cell r="G3263">
            <v>35</v>
          </cell>
          <cell r="H3263" t="str">
            <v>ASP</v>
          </cell>
        </row>
        <row r="3264">
          <cell r="C3264" t="str">
            <v>RCAY</v>
          </cell>
          <cell r="D3264">
            <v>7435</v>
          </cell>
          <cell r="E3264">
            <v>2266</v>
          </cell>
          <cell r="F3264">
            <v>145</v>
          </cell>
          <cell r="G3264">
            <v>44</v>
          </cell>
          <cell r="H3264" t="str">
            <v>ASP</v>
          </cell>
        </row>
        <row r="3265">
          <cell r="C3265" t="str">
            <v>AR-0134</v>
          </cell>
          <cell r="D3265">
            <v>7431</v>
          </cell>
          <cell r="E3265">
            <v>2265</v>
          </cell>
          <cell r="F3265">
            <v>148</v>
          </cell>
          <cell r="G3265">
            <v>45</v>
          </cell>
          <cell r="H3265" t="str">
            <v>ASP</v>
          </cell>
        </row>
        <row r="3266">
          <cell r="C3266" t="str">
            <v>SAOC</v>
          </cell>
          <cell r="D3266">
            <v>7431</v>
          </cell>
          <cell r="E3266">
            <v>2265</v>
          </cell>
          <cell r="F3266">
            <v>148</v>
          </cell>
          <cell r="G3266">
            <v>45</v>
          </cell>
          <cell r="H3266" t="str">
            <v>ASP</v>
          </cell>
        </row>
        <row r="3267">
          <cell r="C3267" t="str">
            <v>ESIB</v>
          </cell>
          <cell r="D3267">
            <v>7428</v>
          </cell>
          <cell r="E3267">
            <v>2264</v>
          </cell>
          <cell r="F3267">
            <v>131</v>
          </cell>
          <cell r="G3267">
            <v>40</v>
          </cell>
          <cell r="H3267" t="str">
            <v>ASP</v>
          </cell>
        </row>
        <row r="3268">
          <cell r="C3268" t="str">
            <v>KROW</v>
          </cell>
          <cell r="D3268">
            <v>7425</v>
          </cell>
          <cell r="E3268">
            <v>2263</v>
          </cell>
          <cell r="F3268">
            <v>200</v>
          </cell>
          <cell r="G3268">
            <v>61</v>
          </cell>
          <cell r="H3268" t="str">
            <v>PEM</v>
          </cell>
        </row>
        <row r="3269">
          <cell r="C3269" t="str">
            <v>ESMT</v>
          </cell>
          <cell r="D3269">
            <v>7419</v>
          </cell>
          <cell r="E3269">
            <v>2261</v>
          </cell>
          <cell r="F3269">
            <v>131</v>
          </cell>
          <cell r="G3269">
            <v>40</v>
          </cell>
          <cell r="H3269" t="str">
            <v>ASP</v>
          </cell>
        </row>
        <row r="3270">
          <cell r="C3270" t="str">
            <v>SARL</v>
          </cell>
          <cell r="D3270">
            <v>7415</v>
          </cell>
          <cell r="E3270">
            <v>2260</v>
          </cell>
          <cell r="F3270">
            <v>148</v>
          </cell>
          <cell r="G3270">
            <v>45</v>
          </cell>
          <cell r="H3270" t="str">
            <v>ASP</v>
          </cell>
        </row>
        <row r="3271">
          <cell r="C3271" t="str">
            <v>SATG</v>
          </cell>
          <cell r="D3271">
            <v>7415</v>
          </cell>
          <cell r="E3271">
            <v>2260</v>
          </cell>
          <cell r="F3271">
            <v>148</v>
          </cell>
          <cell r="G3271">
            <v>45</v>
          </cell>
          <cell r="H3271" t="str">
            <v>ASP</v>
          </cell>
        </row>
        <row r="3272">
          <cell r="C3272" t="str">
            <v>HTMT</v>
          </cell>
          <cell r="D3272">
            <v>7410</v>
          </cell>
          <cell r="E3272">
            <v>2259</v>
          </cell>
          <cell r="F3272">
            <v>98</v>
          </cell>
          <cell r="G3272">
            <v>30</v>
          </cell>
          <cell r="H3272" t="str">
            <v>ASP</v>
          </cell>
        </row>
        <row r="3273">
          <cell r="C3273" t="str">
            <v>RPLL</v>
          </cell>
          <cell r="D3273">
            <v>7408</v>
          </cell>
          <cell r="E3273">
            <v>2258</v>
          </cell>
          <cell r="F3273">
            <v>148</v>
          </cell>
          <cell r="G3273">
            <v>45</v>
          </cell>
          <cell r="H3273" t="str">
            <v>CON</v>
          </cell>
        </row>
        <row r="3274">
          <cell r="C3274" t="str">
            <v>WAMG</v>
          </cell>
          <cell r="D3274">
            <v>7407</v>
          </cell>
          <cell r="E3274">
            <v>2258</v>
          </cell>
          <cell r="F3274">
            <v>100</v>
          </cell>
          <cell r="G3274">
            <v>30</v>
          </cell>
          <cell r="H3274" t="str">
            <v>ASP</v>
          </cell>
        </row>
        <row r="3275">
          <cell r="C3275" t="str">
            <v>KJQF</v>
          </cell>
          <cell r="D3275">
            <v>7403</v>
          </cell>
          <cell r="E3275">
            <v>2256</v>
          </cell>
          <cell r="F3275">
            <v>100</v>
          </cell>
          <cell r="G3275">
            <v>30</v>
          </cell>
          <cell r="H3275" t="str">
            <v>ASP</v>
          </cell>
        </row>
        <row r="3276">
          <cell r="C3276" t="str">
            <v>KSWO</v>
          </cell>
          <cell r="D3276">
            <v>7401</v>
          </cell>
          <cell r="E3276">
            <v>2256</v>
          </cell>
          <cell r="F3276">
            <v>100</v>
          </cell>
          <cell r="G3276">
            <v>30</v>
          </cell>
          <cell r="H3276" t="str">
            <v>ASP</v>
          </cell>
        </row>
        <row r="3277">
          <cell r="C3277" t="str">
            <v>FNXA</v>
          </cell>
          <cell r="D3277">
            <v>7400</v>
          </cell>
          <cell r="E3277">
            <v>2256</v>
          </cell>
          <cell r="F3277">
            <v>97</v>
          </cell>
          <cell r="G3277">
            <v>30</v>
          </cell>
          <cell r="H3277" t="str">
            <v>ASP</v>
          </cell>
        </row>
        <row r="3278">
          <cell r="C3278" t="str">
            <v>KAEG</v>
          </cell>
          <cell r="D3278">
            <v>7400</v>
          </cell>
          <cell r="E3278">
            <v>2256</v>
          </cell>
          <cell r="F3278">
            <v>100</v>
          </cell>
          <cell r="G3278">
            <v>30</v>
          </cell>
          <cell r="H3278" t="str">
            <v>ASP</v>
          </cell>
        </row>
        <row r="3279">
          <cell r="C3279" t="str">
            <v>KBRO</v>
          </cell>
          <cell r="D3279">
            <v>7400</v>
          </cell>
          <cell r="E3279">
            <v>2256</v>
          </cell>
          <cell r="F3279">
            <v>150</v>
          </cell>
          <cell r="G3279">
            <v>46</v>
          </cell>
          <cell r="H3279" t="str">
            <v>ASP</v>
          </cell>
        </row>
        <row r="3280">
          <cell r="C3280" t="str">
            <v>KCHA</v>
          </cell>
          <cell r="D3280">
            <v>7400</v>
          </cell>
          <cell r="E3280">
            <v>2256</v>
          </cell>
          <cell r="F3280">
            <v>150</v>
          </cell>
          <cell r="G3280">
            <v>46</v>
          </cell>
          <cell r="H3280" t="str">
            <v>ASP</v>
          </cell>
        </row>
        <row r="3281">
          <cell r="C3281" t="str">
            <v>KCOE</v>
          </cell>
          <cell r="D3281">
            <v>7400</v>
          </cell>
          <cell r="E3281">
            <v>2256</v>
          </cell>
          <cell r="F3281">
            <v>100</v>
          </cell>
          <cell r="G3281">
            <v>30</v>
          </cell>
          <cell r="H3281" t="str">
            <v>ASP</v>
          </cell>
        </row>
        <row r="3282">
          <cell r="C3282" t="str">
            <v>KMEV</v>
          </cell>
          <cell r="D3282">
            <v>7400</v>
          </cell>
          <cell r="E3282">
            <v>2256</v>
          </cell>
          <cell r="F3282">
            <v>100</v>
          </cell>
          <cell r="G3282">
            <v>30</v>
          </cell>
          <cell r="H3282" t="str">
            <v>ASP</v>
          </cell>
        </row>
        <row r="3283">
          <cell r="C3283" t="str">
            <v>KP-0027</v>
          </cell>
          <cell r="D3283">
            <v>7400</v>
          </cell>
          <cell r="E3283">
            <v>2256</v>
          </cell>
          <cell r="F3283">
            <v>266</v>
          </cell>
          <cell r="G3283">
            <v>81</v>
          </cell>
          <cell r="H3283" t="str">
            <v>Asphalt</v>
          </cell>
        </row>
        <row r="3284">
          <cell r="C3284" t="str">
            <v>KP-0028</v>
          </cell>
          <cell r="D3284">
            <v>7400</v>
          </cell>
          <cell r="E3284">
            <v>2256</v>
          </cell>
          <cell r="F3284">
            <v>266</v>
          </cell>
          <cell r="G3284">
            <v>81</v>
          </cell>
          <cell r="H3284" t="str">
            <v>Asphalt</v>
          </cell>
        </row>
        <row r="3285">
          <cell r="C3285" t="str">
            <v>KHOB</v>
          </cell>
          <cell r="D3285">
            <v>7398</v>
          </cell>
          <cell r="E3285">
            <v>2255</v>
          </cell>
          <cell r="F3285">
            <v>150</v>
          </cell>
          <cell r="G3285">
            <v>46</v>
          </cell>
          <cell r="H3285" t="str">
            <v>ASP</v>
          </cell>
        </row>
        <row r="3286">
          <cell r="C3286" t="str">
            <v>LFBH</v>
          </cell>
          <cell r="D3286">
            <v>7398</v>
          </cell>
          <cell r="E3286">
            <v>2255</v>
          </cell>
          <cell r="F3286">
            <v>148</v>
          </cell>
          <cell r="G3286">
            <v>45</v>
          </cell>
          <cell r="H3286" t="str">
            <v>ASP</v>
          </cell>
        </row>
        <row r="3287">
          <cell r="C3287" t="str">
            <v>KBCE</v>
          </cell>
          <cell r="D3287">
            <v>7395</v>
          </cell>
          <cell r="E3287">
            <v>2254</v>
          </cell>
          <cell r="F3287">
            <v>75</v>
          </cell>
          <cell r="G3287">
            <v>23</v>
          </cell>
          <cell r="H3287" t="str">
            <v>ASP</v>
          </cell>
        </row>
        <row r="3288">
          <cell r="C3288" t="str">
            <v>ETUO</v>
          </cell>
          <cell r="D3288">
            <v>7388</v>
          </cell>
          <cell r="E3288">
            <v>2252</v>
          </cell>
          <cell r="F3288">
            <v>150</v>
          </cell>
          <cell r="G3288">
            <v>46</v>
          </cell>
          <cell r="H3288" t="str">
            <v>ASP</v>
          </cell>
        </row>
        <row r="3289">
          <cell r="C3289" t="str">
            <v>YMHB</v>
          </cell>
          <cell r="D3289">
            <v>7385</v>
          </cell>
          <cell r="E3289">
            <v>2251</v>
          </cell>
          <cell r="F3289">
            <v>148</v>
          </cell>
          <cell r="G3289">
            <v>45</v>
          </cell>
          <cell r="H3289" t="str">
            <v>ASP</v>
          </cell>
        </row>
        <row r="3290">
          <cell r="C3290" t="str">
            <v>ESCK</v>
          </cell>
          <cell r="D3290">
            <v>7384</v>
          </cell>
          <cell r="E3290">
            <v>2251</v>
          </cell>
          <cell r="F3290">
            <v>125</v>
          </cell>
          <cell r="G3290">
            <v>38</v>
          </cell>
          <cell r="H3290" t="str">
            <v>ASP</v>
          </cell>
        </row>
        <row r="3291">
          <cell r="C3291" t="str">
            <v>LFBZ</v>
          </cell>
          <cell r="D3291">
            <v>7382</v>
          </cell>
          <cell r="E3291">
            <v>2250</v>
          </cell>
          <cell r="F3291">
            <v>148</v>
          </cell>
          <cell r="G3291">
            <v>45</v>
          </cell>
          <cell r="H3291" t="str">
            <v>ASP</v>
          </cell>
        </row>
        <row r="3292">
          <cell r="C3292" t="str">
            <v>RJFY</v>
          </cell>
          <cell r="D3292">
            <v>7382</v>
          </cell>
          <cell r="E3292">
            <v>2250</v>
          </cell>
          <cell r="F3292">
            <v>148</v>
          </cell>
          <cell r="G3292">
            <v>45</v>
          </cell>
          <cell r="H3292" t="str">
            <v>CON</v>
          </cell>
        </row>
        <row r="3293">
          <cell r="C3293" t="str">
            <v>SUMU</v>
          </cell>
          <cell r="D3293">
            <v>7382</v>
          </cell>
          <cell r="E3293">
            <v>2250</v>
          </cell>
          <cell r="F3293">
            <v>148</v>
          </cell>
          <cell r="G3293">
            <v>45</v>
          </cell>
          <cell r="H3293" t="str">
            <v>PEM</v>
          </cell>
        </row>
        <row r="3294">
          <cell r="C3294" t="str">
            <v>VASU</v>
          </cell>
          <cell r="D3294">
            <v>7382</v>
          </cell>
          <cell r="E3294">
            <v>2250</v>
          </cell>
          <cell r="F3294">
            <v>100</v>
          </cell>
          <cell r="G3294">
            <v>30</v>
          </cell>
          <cell r="H3294" t="str">
            <v>ASP</v>
          </cell>
        </row>
        <row r="3295">
          <cell r="C3295" t="str">
            <v>WALR</v>
          </cell>
          <cell r="D3295">
            <v>7382</v>
          </cell>
          <cell r="E3295">
            <v>2250</v>
          </cell>
          <cell r="F3295">
            <v>147</v>
          </cell>
          <cell r="G3295">
            <v>45</v>
          </cell>
          <cell r="H3295" t="str">
            <v>ASP</v>
          </cell>
        </row>
        <row r="3296">
          <cell r="C3296" t="str">
            <v>EBFS</v>
          </cell>
          <cell r="D3296">
            <v>7381</v>
          </cell>
          <cell r="E3296">
            <v>2250</v>
          </cell>
          <cell r="F3296">
            <v>74</v>
          </cell>
          <cell r="G3296">
            <v>23</v>
          </cell>
          <cell r="H3296" t="str">
            <v>ASP</v>
          </cell>
        </row>
        <row r="3297">
          <cell r="C3297" t="str">
            <v>EGNM</v>
          </cell>
          <cell r="D3297">
            <v>7381</v>
          </cell>
          <cell r="E3297">
            <v>2250</v>
          </cell>
          <cell r="F3297">
            <v>150</v>
          </cell>
          <cell r="G3297">
            <v>46</v>
          </cell>
          <cell r="H3297" t="str">
            <v>CON</v>
          </cell>
        </row>
        <row r="3298">
          <cell r="C3298" t="str">
            <v>FYWE</v>
          </cell>
          <cell r="D3298">
            <v>7381</v>
          </cell>
          <cell r="E3298">
            <v>2250</v>
          </cell>
          <cell r="F3298">
            <v>98</v>
          </cell>
          <cell r="G3298">
            <v>30</v>
          </cell>
          <cell r="H3298" t="str">
            <v>ASP</v>
          </cell>
        </row>
        <row r="3299">
          <cell r="C3299" t="str">
            <v>SKBG</v>
          </cell>
          <cell r="D3299">
            <v>7381</v>
          </cell>
          <cell r="E3299">
            <v>2250</v>
          </cell>
          <cell r="F3299">
            <v>131</v>
          </cell>
          <cell r="G3299">
            <v>40</v>
          </cell>
          <cell r="H3299" t="str">
            <v>ASP</v>
          </cell>
        </row>
        <row r="3300">
          <cell r="C3300" t="str">
            <v>WATO</v>
          </cell>
          <cell r="D3300">
            <v>7381</v>
          </cell>
          <cell r="E3300">
            <v>2250</v>
          </cell>
          <cell r="F3300">
            <v>145</v>
          </cell>
          <cell r="G3300">
            <v>44</v>
          </cell>
          <cell r="H3300" t="str">
            <v>ASP</v>
          </cell>
        </row>
        <row r="3301">
          <cell r="C3301" t="str">
            <v>RJSH</v>
          </cell>
          <cell r="D3301">
            <v>7380</v>
          </cell>
          <cell r="E3301">
            <v>2249</v>
          </cell>
          <cell r="F3301">
            <v>148</v>
          </cell>
          <cell r="G3301">
            <v>45</v>
          </cell>
          <cell r="H3301" t="str">
            <v>ASP</v>
          </cell>
        </row>
        <row r="3302">
          <cell r="C3302" t="str">
            <v>RJTL</v>
          </cell>
          <cell r="D3302">
            <v>7380</v>
          </cell>
          <cell r="E3302">
            <v>2249</v>
          </cell>
          <cell r="F3302">
            <v>150</v>
          </cell>
          <cell r="G3302">
            <v>46</v>
          </cell>
          <cell r="H3302" t="str">
            <v>CON</v>
          </cell>
        </row>
        <row r="3303">
          <cell r="C3303" t="str">
            <v>WIDN</v>
          </cell>
          <cell r="D3303">
            <v>7380</v>
          </cell>
          <cell r="E3303">
            <v>2249</v>
          </cell>
          <cell r="F3303">
            <v>98</v>
          </cell>
          <cell r="G3303">
            <v>30</v>
          </cell>
          <cell r="H3303" t="str">
            <v>ASP</v>
          </cell>
        </row>
        <row r="3304">
          <cell r="C3304" t="str">
            <v>WIOO</v>
          </cell>
          <cell r="D3304">
            <v>7380</v>
          </cell>
          <cell r="E3304">
            <v>2249</v>
          </cell>
          <cell r="F3304">
            <v>98</v>
          </cell>
          <cell r="G3304">
            <v>30</v>
          </cell>
          <cell r="H3304" t="str">
            <v>ASP</v>
          </cell>
        </row>
        <row r="3305">
          <cell r="C3305" t="str">
            <v>KTUL</v>
          </cell>
          <cell r="D3305">
            <v>7372</v>
          </cell>
          <cell r="E3305">
            <v>2247</v>
          </cell>
          <cell r="F3305">
            <v>150</v>
          </cell>
          <cell r="G3305">
            <v>46</v>
          </cell>
          <cell r="H3305" t="str">
            <v>CON</v>
          </cell>
        </row>
        <row r="3306">
          <cell r="C3306" t="str">
            <v>WICC</v>
          </cell>
          <cell r="D3306">
            <v>7361</v>
          </cell>
          <cell r="E3306">
            <v>2244</v>
          </cell>
          <cell r="F3306">
            <v>148</v>
          </cell>
          <cell r="G3306">
            <v>45</v>
          </cell>
          <cell r="H3306" t="str">
            <v>ASP</v>
          </cell>
        </row>
        <row r="3307">
          <cell r="C3307" t="str">
            <v>WIBB</v>
          </cell>
          <cell r="D3307">
            <v>7360</v>
          </cell>
          <cell r="E3307">
            <v>2243</v>
          </cell>
          <cell r="F3307">
            <v>98</v>
          </cell>
          <cell r="G3307">
            <v>30</v>
          </cell>
          <cell r="H3307" t="str">
            <v>ASP</v>
          </cell>
        </row>
        <row r="3308">
          <cell r="C3308" t="str">
            <v>VEBS</v>
          </cell>
          <cell r="D3308">
            <v>7359</v>
          </cell>
          <cell r="E3308">
            <v>2243</v>
          </cell>
          <cell r="F3308">
            <v>150</v>
          </cell>
          <cell r="G3308">
            <v>46</v>
          </cell>
          <cell r="H3308" t="str">
            <v>BIT</v>
          </cell>
        </row>
        <row r="3309">
          <cell r="C3309" t="str">
            <v>CFP7</v>
          </cell>
          <cell r="D3309">
            <v>7349</v>
          </cell>
          <cell r="E3309">
            <v>2240</v>
          </cell>
          <cell r="F3309">
            <v>82</v>
          </cell>
          <cell r="G3309">
            <v>25</v>
          </cell>
          <cell r="H3309" t="str">
            <v>ASP</v>
          </cell>
        </row>
        <row r="3310">
          <cell r="C3310" t="str">
            <v>KGFK</v>
          </cell>
          <cell r="D3310">
            <v>7349</v>
          </cell>
          <cell r="E3310">
            <v>2240</v>
          </cell>
          <cell r="F3310">
            <v>150</v>
          </cell>
          <cell r="G3310">
            <v>46</v>
          </cell>
          <cell r="H3310" t="str">
            <v>ASP</v>
          </cell>
        </row>
        <row r="3311">
          <cell r="C3311" t="str">
            <v>MHRO</v>
          </cell>
          <cell r="D3311">
            <v>7349</v>
          </cell>
          <cell r="E3311">
            <v>2240</v>
          </cell>
          <cell r="F3311">
            <v>148</v>
          </cell>
          <cell r="G3311">
            <v>45</v>
          </cell>
          <cell r="H3311" t="str">
            <v>ASP</v>
          </cell>
        </row>
        <row r="3312">
          <cell r="C3312" t="str">
            <v>MSSS</v>
          </cell>
          <cell r="D3312">
            <v>7349</v>
          </cell>
          <cell r="E3312">
            <v>2240</v>
          </cell>
          <cell r="F3312">
            <v>148</v>
          </cell>
          <cell r="G3312">
            <v>45</v>
          </cell>
          <cell r="H3312" t="str">
            <v>ASP</v>
          </cell>
        </row>
        <row r="3313">
          <cell r="C3313" t="str">
            <v>KANK</v>
          </cell>
          <cell r="D3313">
            <v>7347</v>
          </cell>
          <cell r="E3313">
            <v>2239</v>
          </cell>
          <cell r="F3313">
            <v>75</v>
          </cell>
          <cell r="G3313">
            <v>23</v>
          </cell>
          <cell r="H3313" t="str">
            <v>ASP</v>
          </cell>
        </row>
        <row r="3314">
          <cell r="C3314" t="str">
            <v>WIPL</v>
          </cell>
          <cell r="D3314">
            <v>7345</v>
          </cell>
          <cell r="E3314">
            <v>2239</v>
          </cell>
          <cell r="F3314">
            <v>98</v>
          </cell>
          <cell r="G3314">
            <v>30</v>
          </cell>
          <cell r="H3314" t="str">
            <v>ASP</v>
          </cell>
        </row>
        <row r="3315">
          <cell r="C3315" t="str">
            <v>ORSH</v>
          </cell>
          <cell r="D3315">
            <v>7341</v>
          </cell>
          <cell r="E3315">
            <v>2238</v>
          </cell>
          <cell r="F3315">
            <v>165</v>
          </cell>
          <cell r="G3315">
            <v>50</v>
          </cell>
          <cell r="H3315" t="str">
            <v>ASP</v>
          </cell>
        </row>
        <row r="3316">
          <cell r="C3316" t="str">
            <v>KIXD</v>
          </cell>
          <cell r="D3316">
            <v>7339</v>
          </cell>
          <cell r="E3316">
            <v>2237</v>
          </cell>
          <cell r="F3316">
            <v>190</v>
          </cell>
          <cell r="G3316">
            <v>58</v>
          </cell>
          <cell r="H3316" t="str">
            <v>ASP</v>
          </cell>
        </row>
        <row r="3317">
          <cell r="C3317" t="str">
            <v>4AZ7</v>
          </cell>
          <cell r="D3317">
            <v>7335</v>
          </cell>
          <cell r="E3317">
            <v>2236</v>
          </cell>
          <cell r="F3317">
            <v>70</v>
          </cell>
          <cell r="G3317">
            <v>21</v>
          </cell>
          <cell r="H3317" t="str">
            <v>ASPH-G</v>
          </cell>
        </row>
        <row r="3318">
          <cell r="C3318" t="str">
            <v>EDAC</v>
          </cell>
          <cell r="D3318">
            <v>7333</v>
          </cell>
          <cell r="E3318">
            <v>2235</v>
          </cell>
          <cell r="F3318">
            <v>148</v>
          </cell>
          <cell r="G3318">
            <v>45</v>
          </cell>
          <cell r="H3318" t="str">
            <v>CON</v>
          </cell>
        </row>
        <row r="3319">
          <cell r="C3319" t="str">
            <v>ORBR</v>
          </cell>
          <cell r="D3319">
            <v>7333</v>
          </cell>
          <cell r="E3319">
            <v>2235</v>
          </cell>
          <cell r="F3319">
            <v>150</v>
          </cell>
          <cell r="G3319">
            <v>46</v>
          </cell>
          <cell r="H3319" t="str">
            <v>ASP</v>
          </cell>
        </row>
        <row r="3320">
          <cell r="C3320" t="str">
            <v>SBAN</v>
          </cell>
          <cell r="D3320">
            <v>7326</v>
          </cell>
          <cell r="E3320">
            <v>2233</v>
          </cell>
          <cell r="F3320">
            <v>72</v>
          </cell>
          <cell r="G3320">
            <v>22</v>
          </cell>
          <cell r="H3320" t="str">
            <v>ASP</v>
          </cell>
        </row>
        <row r="3321">
          <cell r="C3321" t="str">
            <v>KTIX</v>
          </cell>
          <cell r="D3321">
            <v>7319</v>
          </cell>
          <cell r="E3321">
            <v>2231</v>
          </cell>
          <cell r="F3321">
            <v>150</v>
          </cell>
          <cell r="G3321">
            <v>46</v>
          </cell>
          <cell r="H3321" t="str">
            <v>ASP</v>
          </cell>
        </row>
        <row r="3322">
          <cell r="C3322" t="str">
            <v>CYQT</v>
          </cell>
          <cell r="D3322">
            <v>7318</v>
          </cell>
          <cell r="E3322">
            <v>2231</v>
          </cell>
          <cell r="F3322">
            <v>200</v>
          </cell>
          <cell r="G3322">
            <v>61</v>
          </cell>
          <cell r="H3322" t="str">
            <v>ASP</v>
          </cell>
        </row>
        <row r="3323">
          <cell r="C3323" t="str">
            <v>LFGJ</v>
          </cell>
          <cell r="D3323">
            <v>7318</v>
          </cell>
          <cell r="E3323">
            <v>2231</v>
          </cell>
          <cell r="F3323">
            <v>148</v>
          </cell>
          <cell r="G3323">
            <v>45</v>
          </cell>
          <cell r="H3323" t="str">
            <v>ASP</v>
          </cell>
        </row>
        <row r="3324">
          <cell r="C3324" t="str">
            <v>ESPE</v>
          </cell>
          <cell r="D3324">
            <v>7316</v>
          </cell>
          <cell r="E3324">
            <v>2230</v>
          </cell>
          <cell r="F3324">
            <v>115</v>
          </cell>
          <cell r="G3324">
            <v>35</v>
          </cell>
          <cell r="H3324" t="str">
            <v>ASP</v>
          </cell>
        </row>
        <row r="3325">
          <cell r="C3325" t="str">
            <v>KGUP</v>
          </cell>
          <cell r="D3325">
            <v>7316</v>
          </cell>
          <cell r="E3325">
            <v>2230</v>
          </cell>
          <cell r="F3325">
            <v>100</v>
          </cell>
          <cell r="G3325">
            <v>30</v>
          </cell>
          <cell r="H3325" t="str">
            <v>ASP</v>
          </cell>
        </row>
        <row r="3326">
          <cell r="C3326" t="str">
            <v>YMES</v>
          </cell>
          <cell r="D3326">
            <v>7316</v>
          </cell>
          <cell r="E3326">
            <v>2230</v>
          </cell>
          <cell r="F3326">
            <v>148</v>
          </cell>
          <cell r="G3326">
            <v>45</v>
          </cell>
          <cell r="H3326" t="str">
            <v>ASP</v>
          </cell>
        </row>
        <row r="3327">
          <cell r="C3327" t="str">
            <v>OE54</v>
          </cell>
          <cell r="D3327">
            <v>7315</v>
          </cell>
          <cell r="E3327">
            <v>2230</v>
          </cell>
          <cell r="F3327">
            <v>148</v>
          </cell>
          <cell r="G3327">
            <v>45</v>
          </cell>
          <cell r="H3327" t="str">
            <v>ASP</v>
          </cell>
        </row>
        <row r="3328">
          <cell r="C3328" t="str">
            <v>VOPN</v>
          </cell>
          <cell r="D3328">
            <v>7315</v>
          </cell>
          <cell r="E3328">
            <v>2230</v>
          </cell>
          <cell r="F3328">
            <v>145</v>
          </cell>
          <cell r="G3328">
            <v>44</v>
          </cell>
          <cell r="H3328" t="str">
            <v>ASP</v>
          </cell>
        </row>
        <row r="3329">
          <cell r="C3329" t="str">
            <v>KVRB</v>
          </cell>
          <cell r="D3329">
            <v>7314</v>
          </cell>
          <cell r="E3329">
            <v>2229</v>
          </cell>
          <cell r="F3329">
            <v>100</v>
          </cell>
          <cell r="G3329">
            <v>30</v>
          </cell>
          <cell r="H3329" t="str">
            <v>ASP</v>
          </cell>
        </row>
        <row r="3330">
          <cell r="C3330" t="str">
            <v>KDUG</v>
          </cell>
          <cell r="D3330">
            <v>7311</v>
          </cell>
          <cell r="E3330">
            <v>2228</v>
          </cell>
          <cell r="F3330">
            <v>100</v>
          </cell>
          <cell r="G3330">
            <v>30</v>
          </cell>
          <cell r="H3330" t="str">
            <v>ASP</v>
          </cell>
        </row>
        <row r="3331">
          <cell r="C3331" t="str">
            <v>LGZA</v>
          </cell>
          <cell r="D3331">
            <v>7310</v>
          </cell>
          <cell r="E3331">
            <v>2228</v>
          </cell>
          <cell r="F3331">
            <v>148</v>
          </cell>
          <cell r="G3331">
            <v>45</v>
          </cell>
          <cell r="H3331" t="str">
            <v>ASP</v>
          </cell>
        </row>
        <row r="3332">
          <cell r="C3332" t="str">
            <v>KDIJ</v>
          </cell>
          <cell r="D3332">
            <v>7302</v>
          </cell>
          <cell r="E3332">
            <v>2226</v>
          </cell>
          <cell r="F3332">
            <v>75</v>
          </cell>
          <cell r="G3332">
            <v>23</v>
          </cell>
          <cell r="H3332" t="str">
            <v>ASP</v>
          </cell>
        </row>
        <row r="3333">
          <cell r="C3333" t="str">
            <v>KICT</v>
          </cell>
          <cell r="D3333">
            <v>7301</v>
          </cell>
          <cell r="E3333">
            <v>2225</v>
          </cell>
          <cell r="F3333">
            <v>150</v>
          </cell>
          <cell r="G3333">
            <v>46</v>
          </cell>
          <cell r="H3333" t="str">
            <v>CON</v>
          </cell>
        </row>
        <row r="3334">
          <cell r="C3334" t="str">
            <v>CYVR</v>
          </cell>
          <cell r="D3334">
            <v>7300</v>
          </cell>
          <cell r="E3334">
            <v>2225</v>
          </cell>
          <cell r="F3334">
            <v>200</v>
          </cell>
          <cell r="G3334">
            <v>61</v>
          </cell>
          <cell r="H3334" t="str">
            <v>CON</v>
          </cell>
        </row>
        <row r="3335">
          <cell r="C3335" t="str">
            <v>K05U</v>
          </cell>
          <cell r="D3335">
            <v>7300</v>
          </cell>
          <cell r="E3335">
            <v>2225</v>
          </cell>
          <cell r="F3335">
            <v>60</v>
          </cell>
          <cell r="G3335">
            <v>18</v>
          </cell>
          <cell r="H3335" t="str">
            <v>ASPH-G</v>
          </cell>
        </row>
        <row r="3336">
          <cell r="C3336" t="str">
            <v>KBAM</v>
          </cell>
          <cell r="D3336">
            <v>7300</v>
          </cell>
          <cell r="E3336">
            <v>2225</v>
          </cell>
          <cell r="F3336">
            <v>100</v>
          </cell>
          <cell r="G3336">
            <v>30</v>
          </cell>
          <cell r="H3336" t="str">
            <v>ASP</v>
          </cell>
        </row>
        <row r="3337">
          <cell r="C3337" t="str">
            <v>KBLM</v>
          </cell>
          <cell r="D3337">
            <v>7300</v>
          </cell>
          <cell r="E3337">
            <v>2225</v>
          </cell>
          <cell r="F3337">
            <v>80</v>
          </cell>
          <cell r="G3337">
            <v>24</v>
          </cell>
          <cell r="H3337" t="str">
            <v>ASP</v>
          </cell>
        </row>
        <row r="3338">
          <cell r="C3338" t="str">
            <v>KEVW</v>
          </cell>
          <cell r="D3338">
            <v>7300</v>
          </cell>
          <cell r="E3338">
            <v>2225</v>
          </cell>
          <cell r="F3338">
            <v>100</v>
          </cell>
          <cell r="G3338">
            <v>30</v>
          </cell>
          <cell r="H3338" t="str">
            <v>ASP</v>
          </cell>
        </row>
        <row r="3339">
          <cell r="C3339" t="str">
            <v>KEVW</v>
          </cell>
          <cell r="D3339">
            <v>7300</v>
          </cell>
          <cell r="E3339">
            <v>2225</v>
          </cell>
          <cell r="F3339">
            <v>100</v>
          </cell>
          <cell r="G3339">
            <v>30</v>
          </cell>
          <cell r="H3339" t="str">
            <v>ASP</v>
          </cell>
        </row>
        <row r="3340">
          <cell r="C3340" t="str">
            <v>KGCK</v>
          </cell>
          <cell r="D3340">
            <v>7300</v>
          </cell>
          <cell r="E3340">
            <v>2225</v>
          </cell>
          <cell r="F3340">
            <v>100</v>
          </cell>
          <cell r="G3340">
            <v>30</v>
          </cell>
          <cell r="H3340" t="str">
            <v>PEM</v>
          </cell>
        </row>
        <row r="3341">
          <cell r="C3341" t="str">
            <v>KHUA</v>
          </cell>
          <cell r="D3341">
            <v>7300</v>
          </cell>
          <cell r="E3341">
            <v>2225</v>
          </cell>
          <cell r="F3341">
            <v>150</v>
          </cell>
          <cell r="G3341">
            <v>46</v>
          </cell>
          <cell r="H3341" t="str">
            <v>ASP</v>
          </cell>
        </row>
        <row r="3342">
          <cell r="C3342" t="str">
            <v>KJVL</v>
          </cell>
          <cell r="D3342">
            <v>7300</v>
          </cell>
          <cell r="E3342">
            <v>2225</v>
          </cell>
          <cell r="F3342">
            <v>150</v>
          </cell>
          <cell r="G3342">
            <v>46</v>
          </cell>
          <cell r="H3342" t="str">
            <v>CON</v>
          </cell>
        </row>
        <row r="3343">
          <cell r="C3343" t="str">
            <v>KRST</v>
          </cell>
          <cell r="D3343">
            <v>7300</v>
          </cell>
          <cell r="E3343">
            <v>2225</v>
          </cell>
          <cell r="F3343">
            <v>150</v>
          </cell>
          <cell r="G3343">
            <v>46</v>
          </cell>
          <cell r="H3343" t="str">
            <v>CON</v>
          </cell>
        </row>
        <row r="3344">
          <cell r="C3344" t="str">
            <v>OATN</v>
          </cell>
          <cell r="D3344">
            <v>7300</v>
          </cell>
          <cell r="E3344">
            <v>2225</v>
          </cell>
          <cell r="F3344">
            <v>90</v>
          </cell>
          <cell r="G3344">
            <v>27</v>
          </cell>
          <cell r="H3344" t="str">
            <v>Concrete</v>
          </cell>
        </row>
        <row r="3345">
          <cell r="C3345" t="str">
            <v>KBAM</v>
          </cell>
          <cell r="D3345">
            <v>7299</v>
          </cell>
          <cell r="E3345">
            <v>2225</v>
          </cell>
          <cell r="F3345">
            <v>150</v>
          </cell>
          <cell r="G3345">
            <v>46</v>
          </cell>
          <cell r="H3345" t="str">
            <v>ASP</v>
          </cell>
        </row>
        <row r="3346">
          <cell r="C3346" t="str">
            <v>MYMM</v>
          </cell>
          <cell r="D3346">
            <v>7297</v>
          </cell>
          <cell r="E3346">
            <v>2224</v>
          </cell>
          <cell r="F3346">
            <v>150</v>
          </cell>
          <cell r="G3346">
            <v>46</v>
          </cell>
          <cell r="H3346" t="str">
            <v>ASP</v>
          </cell>
        </row>
        <row r="3347">
          <cell r="C3347" t="str">
            <v>KYIP</v>
          </cell>
          <cell r="D3347">
            <v>7294</v>
          </cell>
          <cell r="E3347">
            <v>2223</v>
          </cell>
          <cell r="F3347">
            <v>160</v>
          </cell>
          <cell r="G3347">
            <v>49</v>
          </cell>
          <cell r="H3347" t="str">
            <v>ASP</v>
          </cell>
        </row>
        <row r="3348">
          <cell r="C3348" t="str">
            <v>UKHH</v>
          </cell>
          <cell r="D3348">
            <v>7285</v>
          </cell>
          <cell r="E3348">
            <v>2220</v>
          </cell>
          <cell r="F3348">
            <v>165</v>
          </cell>
          <cell r="G3348">
            <v>50</v>
          </cell>
          <cell r="H3348" t="str">
            <v>PEM</v>
          </cell>
        </row>
        <row r="3349">
          <cell r="C3349" t="str">
            <v>FNMA</v>
          </cell>
          <cell r="D3349">
            <v>7283</v>
          </cell>
          <cell r="E3349">
            <v>2220</v>
          </cell>
          <cell r="F3349">
            <v>98</v>
          </cell>
          <cell r="G3349">
            <v>30</v>
          </cell>
          <cell r="H3349" t="str">
            <v>ASP</v>
          </cell>
        </row>
        <row r="3350">
          <cell r="C3350" t="str">
            <v>FPST</v>
          </cell>
          <cell r="D3350">
            <v>7283</v>
          </cell>
          <cell r="E3350">
            <v>2220</v>
          </cell>
          <cell r="F3350">
            <v>148</v>
          </cell>
          <cell r="G3350">
            <v>45</v>
          </cell>
          <cell r="H3350" t="str">
            <v>ASP</v>
          </cell>
        </row>
        <row r="3351">
          <cell r="C3351" t="str">
            <v>CYMJ</v>
          </cell>
          <cell r="D3351">
            <v>7280</v>
          </cell>
          <cell r="E3351">
            <v>2219</v>
          </cell>
          <cell r="F3351">
            <v>150</v>
          </cell>
          <cell r="G3351">
            <v>46</v>
          </cell>
          <cell r="H3351" t="str">
            <v>ASP</v>
          </cell>
        </row>
        <row r="3352">
          <cell r="C3352" t="str">
            <v>OINE</v>
          </cell>
          <cell r="D3352">
            <v>7277</v>
          </cell>
          <cell r="E3352">
            <v>2218</v>
          </cell>
          <cell r="F3352">
            <v>92</v>
          </cell>
          <cell r="G3352">
            <v>28</v>
          </cell>
          <cell r="H3352" t="str">
            <v>ASP</v>
          </cell>
        </row>
        <row r="3353">
          <cell r="C3353" t="str">
            <v>UKLN</v>
          </cell>
          <cell r="D3353">
            <v>7270</v>
          </cell>
          <cell r="E3353">
            <v>2216</v>
          </cell>
          <cell r="F3353">
            <v>138</v>
          </cell>
          <cell r="G3353">
            <v>42</v>
          </cell>
          <cell r="H3353" t="str">
            <v>ASP</v>
          </cell>
        </row>
        <row r="3354">
          <cell r="C3354" t="str">
            <v>ESMK</v>
          </cell>
          <cell r="D3354">
            <v>7267</v>
          </cell>
          <cell r="E3354">
            <v>2215</v>
          </cell>
          <cell r="F3354">
            <v>148</v>
          </cell>
          <cell r="G3354">
            <v>45</v>
          </cell>
          <cell r="H3354" t="str">
            <v>ASP</v>
          </cell>
        </row>
        <row r="3355">
          <cell r="C3355" t="str">
            <v>SBCT</v>
          </cell>
          <cell r="D3355">
            <v>7267</v>
          </cell>
          <cell r="E3355">
            <v>2215</v>
          </cell>
          <cell r="F3355">
            <v>148</v>
          </cell>
          <cell r="G3355">
            <v>45</v>
          </cell>
          <cell r="H3355" t="str">
            <v>ASP</v>
          </cell>
        </row>
        <row r="3356">
          <cell r="C3356" t="str">
            <v>ESCF</v>
          </cell>
          <cell r="D3356">
            <v>7265</v>
          </cell>
          <cell r="E3356">
            <v>2214</v>
          </cell>
          <cell r="F3356">
            <v>115</v>
          </cell>
          <cell r="G3356">
            <v>35</v>
          </cell>
          <cell r="H3356" t="str">
            <v>ASP</v>
          </cell>
        </row>
        <row r="3357">
          <cell r="C3357" t="str">
            <v>OAJL</v>
          </cell>
          <cell r="D3357">
            <v>7262</v>
          </cell>
          <cell r="E3357">
            <v>2213</v>
          </cell>
          <cell r="F3357">
            <v>148</v>
          </cell>
          <cell r="G3357">
            <v>45</v>
          </cell>
          <cell r="H3357" t="str">
            <v>ASP</v>
          </cell>
        </row>
        <row r="3358">
          <cell r="C3358" t="str">
            <v>LBTG</v>
          </cell>
          <cell r="D3358">
            <v>7260</v>
          </cell>
          <cell r="E3358">
            <v>2213</v>
          </cell>
          <cell r="F3358">
            <v>140</v>
          </cell>
          <cell r="G3358">
            <v>43</v>
          </cell>
          <cell r="H3358" t="str">
            <v>ASP</v>
          </cell>
        </row>
        <row r="3359">
          <cell r="C3359" t="str">
            <v>KHRL</v>
          </cell>
          <cell r="D3359">
            <v>7257</v>
          </cell>
          <cell r="E3359">
            <v>2212</v>
          </cell>
          <cell r="F3359">
            <v>150</v>
          </cell>
          <cell r="G3359">
            <v>46</v>
          </cell>
          <cell r="H3359" t="str">
            <v>ASP</v>
          </cell>
        </row>
        <row r="3360">
          <cell r="C3360" t="str">
            <v>PAGA</v>
          </cell>
          <cell r="D3360">
            <v>7254</v>
          </cell>
          <cell r="E3360">
            <v>2211</v>
          </cell>
          <cell r="F3360">
            <v>150</v>
          </cell>
          <cell r="G3360">
            <v>46</v>
          </cell>
          <cell r="H3360" t="str">
            <v>PEM</v>
          </cell>
        </row>
        <row r="3361">
          <cell r="C3361" t="str">
            <v>VTBL</v>
          </cell>
          <cell r="D3361">
            <v>7252</v>
          </cell>
          <cell r="E3361">
            <v>2210</v>
          </cell>
          <cell r="F3361">
            <v>148</v>
          </cell>
          <cell r="G3361">
            <v>45</v>
          </cell>
          <cell r="H3361" t="str">
            <v>ASP</v>
          </cell>
        </row>
        <row r="3362">
          <cell r="C3362" t="str">
            <v>KLAN</v>
          </cell>
          <cell r="D3362">
            <v>7251</v>
          </cell>
          <cell r="E3362">
            <v>2210</v>
          </cell>
          <cell r="F3362">
            <v>150</v>
          </cell>
          <cell r="G3362">
            <v>46</v>
          </cell>
          <cell r="H3362" t="str">
            <v>ASP</v>
          </cell>
        </row>
        <row r="3363">
          <cell r="C3363" t="str">
            <v>NZNV</v>
          </cell>
          <cell r="D3363">
            <v>7251</v>
          </cell>
          <cell r="E3363">
            <v>2210</v>
          </cell>
          <cell r="F3363">
            <v>148</v>
          </cell>
          <cell r="G3363">
            <v>45</v>
          </cell>
          <cell r="H3363" t="str">
            <v>ASP</v>
          </cell>
        </row>
        <row r="3364">
          <cell r="C3364" t="str">
            <v>KSDF</v>
          </cell>
          <cell r="D3364">
            <v>7250</v>
          </cell>
          <cell r="E3364">
            <v>2210</v>
          </cell>
          <cell r="F3364">
            <v>150</v>
          </cell>
          <cell r="G3364">
            <v>46</v>
          </cell>
          <cell r="H3364" t="str">
            <v>CON</v>
          </cell>
        </row>
        <row r="3365">
          <cell r="C3365" t="str">
            <v>LTAL</v>
          </cell>
          <cell r="D3365">
            <v>7250</v>
          </cell>
          <cell r="E3365">
            <v>2210</v>
          </cell>
          <cell r="F3365">
            <v>115</v>
          </cell>
          <cell r="G3365">
            <v>35</v>
          </cell>
          <cell r="H3365" t="str">
            <v>Asphalt</v>
          </cell>
        </row>
        <row r="3366">
          <cell r="C3366" t="str">
            <v>LUBL</v>
          </cell>
          <cell r="D3366">
            <v>7245</v>
          </cell>
          <cell r="E3366">
            <v>2208</v>
          </cell>
          <cell r="F3366">
            <v>140</v>
          </cell>
          <cell r="G3366">
            <v>43</v>
          </cell>
          <cell r="H3366" t="str">
            <v>CON</v>
          </cell>
        </row>
        <row r="3367">
          <cell r="C3367" t="str">
            <v>MMCM</v>
          </cell>
          <cell r="D3367">
            <v>7244</v>
          </cell>
          <cell r="E3367">
            <v>2208</v>
          </cell>
          <cell r="F3367">
            <v>151</v>
          </cell>
          <cell r="G3367">
            <v>46</v>
          </cell>
          <cell r="H3367" t="str">
            <v>ASP</v>
          </cell>
        </row>
        <row r="3368">
          <cell r="C3368" t="str">
            <v>YPGV</v>
          </cell>
          <cell r="D3368">
            <v>7244</v>
          </cell>
          <cell r="E3368">
            <v>2208</v>
          </cell>
          <cell r="F3368">
            <v>148</v>
          </cell>
          <cell r="G3368">
            <v>45</v>
          </cell>
          <cell r="H3368" t="str">
            <v>ASP</v>
          </cell>
        </row>
        <row r="3369">
          <cell r="C3369" t="str">
            <v>LIRA</v>
          </cell>
          <cell r="D3369">
            <v>7242</v>
          </cell>
          <cell r="E3369">
            <v>2207</v>
          </cell>
          <cell r="F3369">
            <v>154</v>
          </cell>
          <cell r="G3369">
            <v>47</v>
          </cell>
          <cell r="H3369" t="str">
            <v>ASP</v>
          </cell>
        </row>
        <row r="3370">
          <cell r="C3370" t="str">
            <v>SA02</v>
          </cell>
          <cell r="D3370">
            <v>7242</v>
          </cell>
          <cell r="E3370">
            <v>2207</v>
          </cell>
          <cell r="F3370">
            <v>75</v>
          </cell>
          <cell r="G3370">
            <v>23</v>
          </cell>
          <cell r="H3370" t="str">
            <v>ASP</v>
          </cell>
        </row>
        <row r="3371">
          <cell r="C3371" t="str">
            <v>LEPP</v>
          </cell>
          <cell r="D3371">
            <v>7241</v>
          </cell>
          <cell r="E3371">
            <v>2207</v>
          </cell>
          <cell r="F3371">
            <v>148</v>
          </cell>
          <cell r="G3371">
            <v>45</v>
          </cell>
          <cell r="H3371" t="str">
            <v>ASP</v>
          </cell>
        </row>
        <row r="3372">
          <cell r="C3372" t="str">
            <v>VIBN</v>
          </cell>
          <cell r="D3372">
            <v>7238</v>
          </cell>
          <cell r="E3372">
            <v>2206</v>
          </cell>
          <cell r="F3372">
            <v>150</v>
          </cell>
          <cell r="G3372">
            <v>46</v>
          </cell>
          <cell r="H3372" t="str">
            <v>ASP</v>
          </cell>
        </row>
        <row r="3373">
          <cell r="C3373" t="str">
            <v>OIKJ</v>
          </cell>
          <cell r="D3373">
            <v>7236</v>
          </cell>
          <cell r="E3373">
            <v>2206</v>
          </cell>
          <cell r="F3373">
            <v>98</v>
          </cell>
          <cell r="G3373">
            <v>30</v>
          </cell>
          <cell r="H3373" t="str">
            <v>ASP</v>
          </cell>
        </row>
        <row r="3374">
          <cell r="C3374" t="str">
            <v>OE48</v>
          </cell>
          <cell r="D3374">
            <v>7235</v>
          </cell>
          <cell r="E3374">
            <v>2205</v>
          </cell>
          <cell r="F3374">
            <v>98</v>
          </cell>
          <cell r="G3374">
            <v>30</v>
          </cell>
          <cell r="H3374" t="str">
            <v>ASP</v>
          </cell>
        </row>
        <row r="3375">
          <cell r="C3375" t="str">
            <v>LFBE</v>
          </cell>
          <cell r="D3375">
            <v>7234</v>
          </cell>
          <cell r="E3375">
            <v>2205</v>
          </cell>
          <cell r="F3375">
            <v>148</v>
          </cell>
          <cell r="G3375">
            <v>45</v>
          </cell>
          <cell r="H3375" t="str">
            <v>ASP</v>
          </cell>
        </row>
        <row r="3376">
          <cell r="C3376" t="str">
            <v>LBHS</v>
          </cell>
          <cell r="D3376">
            <v>7230</v>
          </cell>
          <cell r="E3376">
            <v>2204</v>
          </cell>
          <cell r="F3376">
            <v>180</v>
          </cell>
          <cell r="G3376">
            <v>55</v>
          </cell>
          <cell r="H3376" t="str">
            <v>CON</v>
          </cell>
        </row>
        <row r="3377">
          <cell r="C3377" t="str">
            <v>VVKP</v>
          </cell>
          <cell r="D3377">
            <v>7230</v>
          </cell>
          <cell r="E3377">
            <v>2204</v>
          </cell>
          <cell r="F3377">
            <v>150</v>
          </cell>
          <cell r="G3377">
            <v>46</v>
          </cell>
          <cell r="H3377" t="str">
            <v>ASP</v>
          </cell>
        </row>
        <row r="3378">
          <cell r="C3378" t="str">
            <v>ESGJ</v>
          </cell>
          <cell r="D3378">
            <v>7228</v>
          </cell>
          <cell r="E3378">
            <v>2203</v>
          </cell>
          <cell r="F3378">
            <v>148</v>
          </cell>
          <cell r="G3378">
            <v>45</v>
          </cell>
          <cell r="H3378" t="str">
            <v>ASP</v>
          </cell>
        </row>
        <row r="3379">
          <cell r="C3379" t="str">
            <v>ESSP</v>
          </cell>
          <cell r="D3379">
            <v>7228</v>
          </cell>
          <cell r="E3379">
            <v>2203</v>
          </cell>
          <cell r="F3379">
            <v>148</v>
          </cell>
          <cell r="G3379">
            <v>45</v>
          </cell>
          <cell r="H3379" t="str">
            <v>ASP</v>
          </cell>
        </row>
        <row r="3380">
          <cell r="C3380" t="str">
            <v>KDKB</v>
          </cell>
          <cell r="D3380">
            <v>7227</v>
          </cell>
          <cell r="E3380">
            <v>2203</v>
          </cell>
          <cell r="F3380">
            <v>100</v>
          </cell>
          <cell r="G3380">
            <v>30</v>
          </cell>
          <cell r="H3380" t="str">
            <v>ASP</v>
          </cell>
        </row>
        <row r="3381">
          <cell r="C3381" t="str">
            <v>SESV</v>
          </cell>
          <cell r="D3381">
            <v>7227</v>
          </cell>
          <cell r="E3381">
            <v>2203</v>
          </cell>
          <cell r="F3381">
            <v>98</v>
          </cell>
          <cell r="G3381">
            <v>30</v>
          </cell>
          <cell r="H3381" t="str">
            <v>ASP</v>
          </cell>
        </row>
        <row r="3382">
          <cell r="C3382" t="str">
            <v>KADM</v>
          </cell>
          <cell r="D3382">
            <v>7225</v>
          </cell>
          <cell r="E3382">
            <v>2202</v>
          </cell>
          <cell r="F3382">
            <v>150</v>
          </cell>
          <cell r="G3382">
            <v>46</v>
          </cell>
          <cell r="H3382" t="str">
            <v>CON</v>
          </cell>
        </row>
        <row r="3383">
          <cell r="C3383" t="str">
            <v>LBSD</v>
          </cell>
          <cell r="D3383">
            <v>7225</v>
          </cell>
          <cell r="E3383">
            <v>2202</v>
          </cell>
          <cell r="F3383">
            <v>175</v>
          </cell>
          <cell r="G3383">
            <v>53</v>
          </cell>
          <cell r="H3383" t="str">
            <v>CON</v>
          </cell>
        </row>
        <row r="3384">
          <cell r="C3384" t="str">
            <v>FZEA</v>
          </cell>
          <cell r="D3384">
            <v>7223</v>
          </cell>
          <cell r="E3384">
            <v>2202</v>
          </cell>
          <cell r="F3384">
            <v>148</v>
          </cell>
          <cell r="G3384">
            <v>45</v>
          </cell>
          <cell r="H3384" t="str">
            <v>ASP</v>
          </cell>
        </row>
        <row r="3385">
          <cell r="C3385" t="str">
            <v>LAGJ</v>
          </cell>
          <cell r="D3385">
            <v>7223</v>
          </cell>
          <cell r="E3385">
            <v>2202</v>
          </cell>
          <cell r="F3385">
            <v>78</v>
          </cell>
          <cell r="G3385">
            <v>24</v>
          </cell>
          <cell r="H3385" t="str">
            <v>CON</v>
          </cell>
        </row>
        <row r="3386">
          <cell r="C3386" t="str">
            <v>HEAX</v>
          </cell>
          <cell r="D3386">
            <v>7221</v>
          </cell>
          <cell r="E3386">
            <v>2201</v>
          </cell>
          <cell r="F3386">
            <v>148</v>
          </cell>
          <cell r="G3386">
            <v>45</v>
          </cell>
          <cell r="H3386" t="str">
            <v>ASP</v>
          </cell>
        </row>
        <row r="3387">
          <cell r="C3387" t="str">
            <v>HLMB</v>
          </cell>
          <cell r="D3387">
            <v>7220</v>
          </cell>
          <cell r="E3387">
            <v>2201</v>
          </cell>
          <cell r="F3387">
            <v>100</v>
          </cell>
          <cell r="G3387">
            <v>30</v>
          </cell>
          <cell r="H3387" t="str">
            <v>ASP</v>
          </cell>
        </row>
        <row r="3388">
          <cell r="C3388" t="str">
            <v>HLSA</v>
          </cell>
          <cell r="D3388">
            <v>7220</v>
          </cell>
          <cell r="E3388">
            <v>2201</v>
          </cell>
          <cell r="F3388">
            <v>160</v>
          </cell>
          <cell r="G3388">
            <v>49</v>
          </cell>
          <cell r="H3388" t="str">
            <v>ASP</v>
          </cell>
        </row>
        <row r="3389">
          <cell r="C3389" t="str">
            <v>KECG</v>
          </cell>
          <cell r="D3389">
            <v>7219</v>
          </cell>
          <cell r="E3389">
            <v>2200</v>
          </cell>
          <cell r="F3389">
            <v>150</v>
          </cell>
          <cell r="G3389">
            <v>46</v>
          </cell>
          <cell r="H3389" t="str">
            <v>CON</v>
          </cell>
        </row>
        <row r="3390">
          <cell r="C3390" t="str">
            <v>UKLH</v>
          </cell>
          <cell r="D3390">
            <v>7219</v>
          </cell>
          <cell r="E3390">
            <v>2200</v>
          </cell>
          <cell r="F3390">
            <v>140</v>
          </cell>
          <cell r="G3390">
            <v>43</v>
          </cell>
          <cell r="H3390" t="str">
            <v>CON</v>
          </cell>
        </row>
        <row r="3391">
          <cell r="C3391" t="str">
            <v>AGGH</v>
          </cell>
          <cell r="D3391">
            <v>7218</v>
          </cell>
          <cell r="E3391">
            <v>2200</v>
          </cell>
          <cell r="F3391">
            <v>148</v>
          </cell>
          <cell r="G3391">
            <v>45</v>
          </cell>
          <cell r="H3391" t="str">
            <v>ASP</v>
          </cell>
        </row>
        <row r="3392">
          <cell r="C3392" t="str">
            <v>DAAD</v>
          </cell>
          <cell r="D3392">
            <v>7218</v>
          </cell>
          <cell r="E3392">
            <v>2200</v>
          </cell>
          <cell r="F3392">
            <v>98</v>
          </cell>
          <cell r="G3392">
            <v>30</v>
          </cell>
          <cell r="H3392" t="str">
            <v>ASP</v>
          </cell>
        </row>
        <row r="3393">
          <cell r="C3393" t="str">
            <v>DAUZ</v>
          </cell>
          <cell r="D3393">
            <v>7218</v>
          </cell>
          <cell r="E3393">
            <v>2200</v>
          </cell>
          <cell r="F3393">
            <v>98</v>
          </cell>
          <cell r="G3393">
            <v>30</v>
          </cell>
          <cell r="H3393" t="str">
            <v>ASP</v>
          </cell>
        </row>
        <row r="3394">
          <cell r="C3394" t="str">
            <v>EDAB</v>
          </cell>
          <cell r="D3394">
            <v>7218</v>
          </cell>
          <cell r="E3394">
            <v>2200</v>
          </cell>
          <cell r="F3394">
            <v>164</v>
          </cell>
          <cell r="G3394">
            <v>50</v>
          </cell>
          <cell r="H3394" t="str">
            <v>CON</v>
          </cell>
        </row>
        <row r="3395">
          <cell r="C3395" t="str">
            <v>EDUW</v>
          </cell>
          <cell r="D3395">
            <v>7218</v>
          </cell>
          <cell r="E3395">
            <v>2200</v>
          </cell>
          <cell r="F3395">
            <v>197</v>
          </cell>
          <cell r="G3395">
            <v>60</v>
          </cell>
          <cell r="H3395" t="str">
            <v>CON</v>
          </cell>
        </row>
        <row r="3396">
          <cell r="C3396" t="str">
            <v>EGPO</v>
          </cell>
          <cell r="D3396">
            <v>7218</v>
          </cell>
          <cell r="E3396">
            <v>2200</v>
          </cell>
          <cell r="F3396">
            <v>151</v>
          </cell>
          <cell r="G3396">
            <v>46</v>
          </cell>
          <cell r="H3396" t="str">
            <v>ASP</v>
          </cell>
        </row>
        <row r="3397">
          <cell r="C3397" t="str">
            <v>EHRD</v>
          </cell>
          <cell r="D3397">
            <v>7218</v>
          </cell>
          <cell r="E3397">
            <v>2200</v>
          </cell>
          <cell r="F3397">
            <v>148</v>
          </cell>
          <cell r="G3397">
            <v>45</v>
          </cell>
          <cell r="H3397" t="str">
            <v>ASP</v>
          </cell>
        </row>
        <row r="3398">
          <cell r="C3398" t="str">
            <v>EPSK</v>
          </cell>
          <cell r="D3398">
            <v>7218</v>
          </cell>
          <cell r="E3398">
            <v>2200</v>
          </cell>
          <cell r="F3398">
            <v>197</v>
          </cell>
          <cell r="G3398">
            <v>60</v>
          </cell>
          <cell r="H3398" t="str">
            <v>CON</v>
          </cell>
        </row>
        <row r="3399">
          <cell r="C3399" t="str">
            <v>FAPI</v>
          </cell>
          <cell r="D3399">
            <v>7218</v>
          </cell>
          <cell r="E3399">
            <v>2200</v>
          </cell>
          <cell r="F3399">
            <v>82</v>
          </cell>
          <cell r="G3399">
            <v>25</v>
          </cell>
          <cell r="H3399" t="str">
            <v>ASP</v>
          </cell>
        </row>
        <row r="3400">
          <cell r="C3400" t="str">
            <v>FBFT</v>
          </cell>
          <cell r="D3400">
            <v>7218</v>
          </cell>
          <cell r="E3400">
            <v>2200</v>
          </cell>
          <cell r="F3400">
            <v>98</v>
          </cell>
          <cell r="G3400">
            <v>30</v>
          </cell>
          <cell r="H3400" t="str">
            <v>ASP</v>
          </cell>
        </row>
        <row r="3401">
          <cell r="C3401" t="str">
            <v>FLMF</v>
          </cell>
          <cell r="D3401">
            <v>7218</v>
          </cell>
          <cell r="E3401">
            <v>2200</v>
          </cell>
          <cell r="F3401">
            <v>98</v>
          </cell>
          <cell r="G3401">
            <v>30</v>
          </cell>
          <cell r="H3401" t="str">
            <v>ASP</v>
          </cell>
        </row>
        <row r="3402">
          <cell r="C3402" t="str">
            <v>FMMT</v>
          </cell>
          <cell r="D3402">
            <v>7218</v>
          </cell>
          <cell r="E3402">
            <v>2200</v>
          </cell>
          <cell r="F3402">
            <v>131</v>
          </cell>
          <cell r="G3402">
            <v>40</v>
          </cell>
          <cell r="H3402" t="str">
            <v>ASP</v>
          </cell>
        </row>
        <row r="3403">
          <cell r="C3403" t="str">
            <v>FMNM</v>
          </cell>
          <cell r="D3403">
            <v>7218</v>
          </cell>
          <cell r="E3403">
            <v>2200</v>
          </cell>
          <cell r="F3403">
            <v>148</v>
          </cell>
          <cell r="G3403">
            <v>45</v>
          </cell>
          <cell r="H3403" t="str">
            <v>ASP</v>
          </cell>
        </row>
        <row r="3404">
          <cell r="C3404" t="str">
            <v>FZIA</v>
          </cell>
          <cell r="D3404">
            <v>7218</v>
          </cell>
          <cell r="E3404">
            <v>2200</v>
          </cell>
          <cell r="F3404">
            <v>98</v>
          </cell>
          <cell r="G3404">
            <v>30</v>
          </cell>
          <cell r="H3404" t="str">
            <v>ASP</v>
          </cell>
        </row>
        <row r="3405">
          <cell r="C3405" t="str">
            <v>FZOA</v>
          </cell>
          <cell r="D3405">
            <v>7218</v>
          </cell>
          <cell r="E3405">
            <v>2200</v>
          </cell>
          <cell r="F3405">
            <v>148</v>
          </cell>
          <cell r="G3405">
            <v>45</v>
          </cell>
          <cell r="H3405" t="str">
            <v>ASP</v>
          </cell>
        </row>
        <row r="3406">
          <cell r="C3406" t="str">
            <v>FZUA</v>
          </cell>
          <cell r="D3406">
            <v>7218</v>
          </cell>
          <cell r="E3406">
            <v>2200</v>
          </cell>
          <cell r="F3406">
            <v>148</v>
          </cell>
          <cell r="G3406">
            <v>45</v>
          </cell>
          <cell r="H3406" t="str">
            <v>ASP</v>
          </cell>
        </row>
        <row r="3407">
          <cell r="C3407" t="str">
            <v>GCLA</v>
          </cell>
          <cell r="D3407">
            <v>7218</v>
          </cell>
          <cell r="E3407">
            <v>2200</v>
          </cell>
          <cell r="F3407">
            <v>148</v>
          </cell>
          <cell r="G3407">
            <v>45</v>
          </cell>
          <cell r="H3407" t="str">
            <v>ASP</v>
          </cell>
        </row>
        <row r="3408">
          <cell r="C3408" t="str">
            <v>HL84</v>
          </cell>
          <cell r="D3408">
            <v>7218</v>
          </cell>
          <cell r="E3408">
            <v>2200</v>
          </cell>
          <cell r="F3408">
            <v>100</v>
          </cell>
          <cell r="G3408">
            <v>30</v>
          </cell>
          <cell r="H3408" t="str">
            <v>ASP</v>
          </cell>
        </row>
        <row r="3409">
          <cell r="C3409" t="str">
            <v>LEAS</v>
          </cell>
          <cell r="D3409">
            <v>7218</v>
          </cell>
          <cell r="E3409">
            <v>2200</v>
          </cell>
          <cell r="F3409">
            <v>148</v>
          </cell>
          <cell r="G3409">
            <v>45</v>
          </cell>
          <cell r="H3409" t="str">
            <v>ASP</v>
          </cell>
        </row>
        <row r="3410">
          <cell r="C3410" t="str">
            <v>LFAQ</v>
          </cell>
          <cell r="D3410">
            <v>7218</v>
          </cell>
          <cell r="E3410">
            <v>2200</v>
          </cell>
          <cell r="F3410">
            <v>148</v>
          </cell>
          <cell r="G3410">
            <v>45</v>
          </cell>
          <cell r="H3410" t="str">
            <v>ASP</v>
          </cell>
        </row>
        <row r="3411">
          <cell r="C3411" t="str">
            <v>LFLV</v>
          </cell>
          <cell r="D3411">
            <v>7218</v>
          </cell>
          <cell r="E3411">
            <v>2200</v>
          </cell>
          <cell r="F3411">
            <v>148</v>
          </cell>
          <cell r="G3411">
            <v>45</v>
          </cell>
          <cell r="H3411" t="str">
            <v>ASP</v>
          </cell>
        </row>
        <row r="3412">
          <cell r="C3412" t="str">
            <v>LFRD</v>
          </cell>
          <cell r="D3412">
            <v>7218</v>
          </cell>
          <cell r="E3412">
            <v>2200</v>
          </cell>
          <cell r="F3412">
            <v>148</v>
          </cell>
          <cell r="G3412">
            <v>45</v>
          </cell>
          <cell r="H3412" t="str">
            <v>ASP</v>
          </cell>
        </row>
        <row r="3413">
          <cell r="C3413" t="str">
            <v>LFRT</v>
          </cell>
          <cell r="D3413">
            <v>7218</v>
          </cell>
          <cell r="E3413">
            <v>2200</v>
          </cell>
          <cell r="F3413">
            <v>148</v>
          </cell>
          <cell r="G3413">
            <v>45</v>
          </cell>
          <cell r="H3413" t="str">
            <v>ASP</v>
          </cell>
        </row>
        <row r="3414">
          <cell r="C3414" t="str">
            <v>MMCE</v>
          </cell>
          <cell r="D3414">
            <v>7218</v>
          </cell>
          <cell r="E3414">
            <v>2200</v>
          </cell>
          <cell r="F3414">
            <v>148</v>
          </cell>
          <cell r="G3414">
            <v>45</v>
          </cell>
          <cell r="H3414" t="str">
            <v>ASP</v>
          </cell>
        </row>
        <row r="3415">
          <cell r="C3415" t="str">
            <v>MMCV</v>
          </cell>
          <cell r="D3415">
            <v>7218</v>
          </cell>
          <cell r="E3415">
            <v>2200</v>
          </cell>
          <cell r="F3415">
            <v>148</v>
          </cell>
          <cell r="G3415">
            <v>45</v>
          </cell>
          <cell r="H3415" t="str">
            <v>ASP</v>
          </cell>
        </row>
        <row r="3416">
          <cell r="C3416" t="str">
            <v>MMLT</v>
          </cell>
          <cell r="D3416">
            <v>7218</v>
          </cell>
          <cell r="E3416">
            <v>2200</v>
          </cell>
          <cell r="F3416">
            <v>148</v>
          </cell>
          <cell r="G3416">
            <v>45</v>
          </cell>
          <cell r="H3416" t="str">
            <v>ASP</v>
          </cell>
        </row>
        <row r="3417">
          <cell r="C3417" t="str">
            <v>MMVA</v>
          </cell>
          <cell r="D3417">
            <v>7218</v>
          </cell>
          <cell r="E3417">
            <v>2200</v>
          </cell>
          <cell r="F3417">
            <v>148</v>
          </cell>
          <cell r="G3417">
            <v>45</v>
          </cell>
          <cell r="H3417" t="str">
            <v>ASP</v>
          </cell>
        </row>
        <row r="3418">
          <cell r="C3418" t="str">
            <v>MMZO</v>
          </cell>
          <cell r="D3418">
            <v>7218</v>
          </cell>
          <cell r="E3418">
            <v>2200</v>
          </cell>
          <cell r="F3418">
            <v>148</v>
          </cell>
          <cell r="G3418">
            <v>45</v>
          </cell>
          <cell r="H3418" t="str">
            <v>ASP</v>
          </cell>
        </row>
        <row r="3419">
          <cell r="C3419" t="str">
            <v>OMAJ</v>
          </cell>
          <cell r="D3419">
            <v>7218</v>
          </cell>
          <cell r="E3419">
            <v>2200</v>
          </cell>
          <cell r="F3419">
            <v>151</v>
          </cell>
          <cell r="G3419">
            <v>46</v>
          </cell>
          <cell r="H3419" t="str">
            <v>MAC</v>
          </cell>
        </row>
        <row r="3420">
          <cell r="C3420" t="str">
            <v>rjns</v>
          </cell>
          <cell r="D3420">
            <v>7218</v>
          </cell>
          <cell r="E3420">
            <v>2200</v>
          </cell>
          <cell r="G3420">
            <v>0</v>
          </cell>
          <cell r="H3420" t="str">
            <v>asphalt concrete</v>
          </cell>
        </row>
        <row r="3421">
          <cell r="C3421" t="str">
            <v>SACO</v>
          </cell>
          <cell r="D3421">
            <v>7218</v>
          </cell>
          <cell r="E3421">
            <v>2200</v>
          </cell>
          <cell r="F3421">
            <v>148</v>
          </cell>
          <cell r="G3421">
            <v>45</v>
          </cell>
          <cell r="H3421" t="str">
            <v>ASP</v>
          </cell>
        </row>
        <row r="3422">
          <cell r="C3422" t="str">
            <v>SAHZ</v>
          </cell>
          <cell r="D3422">
            <v>7218</v>
          </cell>
          <cell r="E3422">
            <v>2200</v>
          </cell>
          <cell r="F3422">
            <v>131</v>
          </cell>
          <cell r="G3422">
            <v>40</v>
          </cell>
          <cell r="H3422" t="str">
            <v>ASP</v>
          </cell>
        </row>
        <row r="3423">
          <cell r="C3423" t="str">
            <v>SARP</v>
          </cell>
          <cell r="D3423">
            <v>7218</v>
          </cell>
          <cell r="E3423">
            <v>2200</v>
          </cell>
          <cell r="F3423">
            <v>98</v>
          </cell>
          <cell r="G3423">
            <v>30</v>
          </cell>
          <cell r="H3423" t="str">
            <v>ASP</v>
          </cell>
        </row>
        <row r="3424">
          <cell r="C3424" t="str">
            <v>SAZF</v>
          </cell>
          <cell r="D3424">
            <v>7218</v>
          </cell>
          <cell r="E3424">
            <v>2200</v>
          </cell>
          <cell r="F3424">
            <v>148</v>
          </cell>
          <cell r="G3424">
            <v>45</v>
          </cell>
          <cell r="H3424" t="str">
            <v>ASP</v>
          </cell>
        </row>
        <row r="3425">
          <cell r="C3425" t="str">
            <v>SAZM</v>
          </cell>
          <cell r="D3425">
            <v>7218</v>
          </cell>
          <cell r="E3425">
            <v>2200</v>
          </cell>
          <cell r="F3425">
            <v>148</v>
          </cell>
          <cell r="G3425">
            <v>45</v>
          </cell>
          <cell r="H3425" t="str">
            <v>ASP</v>
          </cell>
        </row>
        <row r="3426">
          <cell r="C3426" t="str">
            <v>SBAR</v>
          </cell>
          <cell r="D3426">
            <v>7218</v>
          </cell>
          <cell r="E3426">
            <v>2200</v>
          </cell>
          <cell r="F3426">
            <v>148</v>
          </cell>
          <cell r="G3426">
            <v>45</v>
          </cell>
          <cell r="H3426" t="str">
            <v>ASP</v>
          </cell>
        </row>
        <row r="3427">
          <cell r="C3427" t="str">
            <v>SBTE</v>
          </cell>
          <cell r="D3427">
            <v>7218</v>
          </cell>
          <cell r="E3427">
            <v>2200</v>
          </cell>
          <cell r="F3427">
            <v>148</v>
          </cell>
          <cell r="G3427">
            <v>45</v>
          </cell>
          <cell r="H3427" t="str">
            <v>ASP</v>
          </cell>
        </row>
        <row r="3428">
          <cell r="C3428" t="str">
            <v>SBTF</v>
          </cell>
          <cell r="D3428">
            <v>7218</v>
          </cell>
          <cell r="E3428">
            <v>2200</v>
          </cell>
          <cell r="F3428">
            <v>148</v>
          </cell>
          <cell r="G3428">
            <v>45</v>
          </cell>
          <cell r="H3428" t="str">
            <v>ASP</v>
          </cell>
        </row>
        <row r="3429">
          <cell r="C3429" t="str">
            <v>SCAT</v>
          </cell>
          <cell r="D3429">
            <v>7218</v>
          </cell>
          <cell r="E3429">
            <v>2200</v>
          </cell>
          <cell r="F3429">
            <v>148</v>
          </cell>
          <cell r="G3429">
            <v>45</v>
          </cell>
          <cell r="H3429" t="str">
            <v>ASP</v>
          </cell>
        </row>
        <row r="3430">
          <cell r="C3430" t="str">
            <v>SGEN</v>
          </cell>
          <cell r="D3430">
            <v>7218</v>
          </cell>
          <cell r="E3430">
            <v>2200</v>
          </cell>
          <cell r="G3430">
            <v>0</v>
          </cell>
          <cell r="H3430" t="str">
            <v>ASP</v>
          </cell>
        </row>
        <row r="3431">
          <cell r="C3431" t="str">
            <v>SKGO</v>
          </cell>
          <cell r="D3431">
            <v>7218</v>
          </cell>
          <cell r="E3431">
            <v>2200</v>
          </cell>
          <cell r="F3431">
            <v>131</v>
          </cell>
          <cell r="G3431">
            <v>40</v>
          </cell>
          <cell r="H3431" t="str">
            <v>ASP</v>
          </cell>
        </row>
        <row r="3432">
          <cell r="C3432" t="str">
            <v>SNXX</v>
          </cell>
          <cell r="D3432">
            <v>7218</v>
          </cell>
          <cell r="E3432">
            <v>2200</v>
          </cell>
          <cell r="F3432">
            <v>98</v>
          </cell>
          <cell r="G3432">
            <v>30</v>
          </cell>
          <cell r="H3432" t="str">
            <v>ASP</v>
          </cell>
        </row>
        <row r="3433">
          <cell r="C3433" t="str">
            <v>URKK</v>
          </cell>
          <cell r="D3433">
            <v>7218</v>
          </cell>
          <cell r="E3433">
            <v>2200</v>
          </cell>
          <cell r="F3433">
            <v>160</v>
          </cell>
          <cell r="G3433">
            <v>49</v>
          </cell>
          <cell r="H3433" t="str">
            <v>ASP</v>
          </cell>
        </row>
        <row r="3434">
          <cell r="C3434" t="str">
            <v>URMN</v>
          </cell>
          <cell r="D3434">
            <v>7218</v>
          </cell>
          <cell r="E3434">
            <v>2200</v>
          </cell>
          <cell r="F3434">
            <v>138</v>
          </cell>
          <cell r="G3434">
            <v>42</v>
          </cell>
          <cell r="H3434" t="str">
            <v>ASP</v>
          </cell>
        </row>
        <row r="3435">
          <cell r="C3435" t="str">
            <v>URSS</v>
          </cell>
          <cell r="D3435">
            <v>7218</v>
          </cell>
          <cell r="E3435">
            <v>2200</v>
          </cell>
          <cell r="F3435">
            <v>161</v>
          </cell>
          <cell r="G3435">
            <v>49</v>
          </cell>
          <cell r="H3435" t="str">
            <v>CON</v>
          </cell>
        </row>
        <row r="3436">
          <cell r="C3436" t="str">
            <v>VLLB</v>
          </cell>
          <cell r="D3436">
            <v>7218</v>
          </cell>
          <cell r="E3436">
            <v>2200</v>
          </cell>
          <cell r="F3436">
            <v>148</v>
          </cell>
          <cell r="G3436">
            <v>45</v>
          </cell>
          <cell r="H3436" t="str">
            <v>ASP</v>
          </cell>
        </row>
        <row r="3437">
          <cell r="C3437" t="str">
            <v>YSTW</v>
          </cell>
          <cell r="D3437">
            <v>7218</v>
          </cell>
          <cell r="E3437">
            <v>2200</v>
          </cell>
          <cell r="F3437">
            <v>148</v>
          </cell>
          <cell r="G3437">
            <v>45</v>
          </cell>
          <cell r="H3437" t="str">
            <v>ASP</v>
          </cell>
        </row>
        <row r="3438">
          <cell r="C3438" t="str">
            <v>ZGHC</v>
          </cell>
          <cell r="D3438">
            <v>7218</v>
          </cell>
          <cell r="E3438">
            <v>2200</v>
          </cell>
          <cell r="F3438">
            <v>148</v>
          </cell>
          <cell r="G3438">
            <v>45</v>
          </cell>
          <cell r="H3438" t="str">
            <v>CON</v>
          </cell>
        </row>
        <row r="3439">
          <cell r="C3439" t="str">
            <v>ZPJH</v>
          </cell>
          <cell r="D3439">
            <v>7218</v>
          </cell>
          <cell r="E3439">
            <v>2200</v>
          </cell>
          <cell r="F3439">
            <v>148</v>
          </cell>
          <cell r="G3439">
            <v>45</v>
          </cell>
          <cell r="H3439" t="str">
            <v>CON</v>
          </cell>
        </row>
        <row r="3440">
          <cell r="C3440" t="str">
            <v>ZPLX</v>
          </cell>
          <cell r="D3440">
            <v>7218</v>
          </cell>
          <cell r="E3440">
            <v>2200</v>
          </cell>
          <cell r="G3440">
            <v>0</v>
          </cell>
          <cell r="H3440" t="str">
            <v>Concrete</v>
          </cell>
        </row>
        <row r="3441">
          <cell r="C3441" t="str">
            <v>ZYJM</v>
          </cell>
          <cell r="D3441">
            <v>7218</v>
          </cell>
          <cell r="E3441">
            <v>2200</v>
          </cell>
          <cell r="F3441">
            <v>148</v>
          </cell>
          <cell r="G3441">
            <v>45</v>
          </cell>
          <cell r="H3441" t="str">
            <v>CON</v>
          </cell>
        </row>
        <row r="3442">
          <cell r="C3442" t="str">
            <v>YBGR</v>
          </cell>
          <cell r="D3442">
            <v>7217</v>
          </cell>
          <cell r="E3442">
            <v>2200</v>
          </cell>
          <cell r="G3442">
            <v>0</v>
          </cell>
          <cell r="H3442" t="str">
            <v>G</v>
          </cell>
        </row>
        <row r="3443">
          <cell r="C3443" t="str">
            <v>YMRA</v>
          </cell>
          <cell r="D3443">
            <v>7217</v>
          </cell>
          <cell r="E3443">
            <v>2200</v>
          </cell>
          <cell r="G3443">
            <v>0</v>
          </cell>
          <cell r="H3443" t="str">
            <v>B</v>
          </cell>
        </row>
        <row r="3444">
          <cell r="C3444" t="str">
            <v>ZMBU</v>
          </cell>
          <cell r="D3444">
            <v>7217</v>
          </cell>
          <cell r="E3444">
            <v>2200</v>
          </cell>
          <cell r="F3444">
            <v>164</v>
          </cell>
          <cell r="G3444">
            <v>50</v>
          </cell>
          <cell r="H3444" t="str">
            <v>BIT</v>
          </cell>
        </row>
        <row r="3445">
          <cell r="C3445" t="str">
            <v>MMGR</v>
          </cell>
          <cell r="D3445">
            <v>7216</v>
          </cell>
          <cell r="E3445">
            <v>2199</v>
          </cell>
          <cell r="F3445">
            <v>131</v>
          </cell>
          <cell r="G3445">
            <v>40</v>
          </cell>
          <cell r="H3445" t="str">
            <v>ASP</v>
          </cell>
        </row>
        <row r="3446">
          <cell r="C3446" t="str">
            <v>WARJ</v>
          </cell>
          <cell r="D3446">
            <v>7215</v>
          </cell>
          <cell r="E3446">
            <v>2199</v>
          </cell>
          <cell r="F3446">
            <v>148</v>
          </cell>
          <cell r="G3446">
            <v>45</v>
          </cell>
          <cell r="H3446" t="str">
            <v>ASP</v>
          </cell>
        </row>
        <row r="3447">
          <cell r="C3447" t="str">
            <v>KEKO</v>
          </cell>
          <cell r="D3447">
            <v>7214</v>
          </cell>
          <cell r="E3447">
            <v>2199</v>
          </cell>
          <cell r="F3447">
            <v>150</v>
          </cell>
          <cell r="G3447">
            <v>46</v>
          </cell>
          <cell r="H3447" t="str">
            <v>ASP</v>
          </cell>
        </row>
        <row r="3448">
          <cell r="C3448" t="str">
            <v>MYER</v>
          </cell>
          <cell r="D3448">
            <v>7213</v>
          </cell>
          <cell r="E3448">
            <v>2199</v>
          </cell>
          <cell r="F3448">
            <v>150</v>
          </cell>
          <cell r="G3448">
            <v>46</v>
          </cell>
          <cell r="H3448" t="str">
            <v>ASP</v>
          </cell>
        </row>
        <row r="3449">
          <cell r="C3449" t="str">
            <v>EGNJ</v>
          </cell>
          <cell r="D3449">
            <v>7205</v>
          </cell>
          <cell r="E3449">
            <v>2196</v>
          </cell>
          <cell r="F3449">
            <v>148</v>
          </cell>
          <cell r="G3449">
            <v>45</v>
          </cell>
          <cell r="H3449" t="str">
            <v>ASP</v>
          </cell>
        </row>
        <row r="3450">
          <cell r="C3450" t="str">
            <v>KCEZ</v>
          </cell>
          <cell r="D3450">
            <v>7205</v>
          </cell>
          <cell r="E3450">
            <v>2196</v>
          </cell>
          <cell r="F3450">
            <v>100</v>
          </cell>
          <cell r="G3450">
            <v>30</v>
          </cell>
          <cell r="H3450" t="str">
            <v>ASP</v>
          </cell>
        </row>
        <row r="3451">
          <cell r="C3451" t="str">
            <v>KFAT</v>
          </cell>
          <cell r="D3451">
            <v>7205</v>
          </cell>
          <cell r="E3451">
            <v>2196</v>
          </cell>
          <cell r="F3451">
            <v>100</v>
          </cell>
          <cell r="G3451">
            <v>30</v>
          </cell>
          <cell r="H3451" t="str">
            <v>ASP</v>
          </cell>
        </row>
        <row r="3452">
          <cell r="C3452" t="str">
            <v>LFQP</v>
          </cell>
          <cell r="D3452">
            <v>7205</v>
          </cell>
          <cell r="E3452">
            <v>2196</v>
          </cell>
          <cell r="F3452">
            <v>148</v>
          </cell>
          <cell r="G3452">
            <v>45</v>
          </cell>
          <cell r="H3452" t="str">
            <v>ASP</v>
          </cell>
        </row>
        <row r="3453">
          <cell r="C3453" t="str">
            <v>VOYK</v>
          </cell>
          <cell r="D3453">
            <v>7205</v>
          </cell>
          <cell r="E3453">
            <v>2196</v>
          </cell>
          <cell r="F3453">
            <v>145</v>
          </cell>
          <cell r="G3453">
            <v>44</v>
          </cell>
          <cell r="H3453" t="str">
            <v>ASP</v>
          </cell>
        </row>
        <row r="3454">
          <cell r="C3454" t="str">
            <v>FABL</v>
          </cell>
          <cell r="D3454">
            <v>7202</v>
          </cell>
          <cell r="E3454">
            <v>2195</v>
          </cell>
          <cell r="F3454">
            <v>151</v>
          </cell>
          <cell r="G3454">
            <v>46</v>
          </cell>
          <cell r="H3454" t="str">
            <v>ASP</v>
          </cell>
        </row>
        <row r="3455">
          <cell r="C3455" t="str">
            <v>KABI</v>
          </cell>
          <cell r="D3455">
            <v>7202</v>
          </cell>
          <cell r="E3455">
            <v>2195</v>
          </cell>
          <cell r="F3455">
            <v>150</v>
          </cell>
          <cell r="G3455">
            <v>46</v>
          </cell>
          <cell r="H3455" t="str">
            <v>ASP</v>
          </cell>
        </row>
        <row r="3456">
          <cell r="C3456" t="str">
            <v>KADS</v>
          </cell>
          <cell r="D3456">
            <v>7202</v>
          </cell>
          <cell r="E3456">
            <v>2195</v>
          </cell>
          <cell r="F3456">
            <v>100</v>
          </cell>
          <cell r="G3456">
            <v>30</v>
          </cell>
          <cell r="H3456" t="str">
            <v>ASP</v>
          </cell>
        </row>
        <row r="3457">
          <cell r="C3457" t="str">
            <v>KCIU</v>
          </cell>
          <cell r="D3457">
            <v>7201</v>
          </cell>
          <cell r="E3457">
            <v>2195</v>
          </cell>
          <cell r="F3457">
            <v>200</v>
          </cell>
          <cell r="G3457">
            <v>61</v>
          </cell>
          <cell r="H3457" t="str">
            <v>CON</v>
          </cell>
        </row>
        <row r="3458">
          <cell r="C3458" t="str">
            <v>KFNT</v>
          </cell>
          <cell r="D3458">
            <v>7201</v>
          </cell>
          <cell r="E3458">
            <v>2195</v>
          </cell>
          <cell r="F3458">
            <v>150</v>
          </cell>
          <cell r="G3458">
            <v>46</v>
          </cell>
          <cell r="H3458" t="str">
            <v>ASP</v>
          </cell>
        </row>
        <row r="3459">
          <cell r="C3459" t="str">
            <v>KHON</v>
          </cell>
          <cell r="D3459">
            <v>7201</v>
          </cell>
          <cell r="E3459">
            <v>2195</v>
          </cell>
          <cell r="F3459">
            <v>100</v>
          </cell>
          <cell r="G3459">
            <v>30</v>
          </cell>
          <cell r="H3459" t="str">
            <v>CON</v>
          </cell>
        </row>
        <row r="3460">
          <cell r="C3460" t="str">
            <v>KMKO</v>
          </cell>
          <cell r="D3460">
            <v>7201</v>
          </cell>
          <cell r="E3460">
            <v>2195</v>
          </cell>
          <cell r="F3460">
            <v>150</v>
          </cell>
          <cell r="G3460">
            <v>46</v>
          </cell>
          <cell r="H3460" t="str">
            <v>CON</v>
          </cell>
        </row>
        <row r="3461">
          <cell r="C3461" t="str">
            <v>KPNC</v>
          </cell>
          <cell r="D3461">
            <v>7201</v>
          </cell>
          <cell r="E3461">
            <v>2195</v>
          </cell>
          <cell r="F3461">
            <v>150</v>
          </cell>
          <cell r="G3461">
            <v>46</v>
          </cell>
          <cell r="H3461" t="str">
            <v>CON</v>
          </cell>
        </row>
        <row r="3462">
          <cell r="C3462" t="str">
            <v>KWJF</v>
          </cell>
          <cell r="D3462">
            <v>7201</v>
          </cell>
          <cell r="E3462">
            <v>2195</v>
          </cell>
          <cell r="F3462">
            <v>150</v>
          </cell>
          <cell r="G3462">
            <v>46</v>
          </cell>
          <cell r="H3462" t="str">
            <v>ASP</v>
          </cell>
        </row>
        <row r="3463">
          <cell r="C3463" t="str">
            <v>SBFI</v>
          </cell>
          <cell r="D3463">
            <v>7201</v>
          </cell>
          <cell r="E3463">
            <v>2195</v>
          </cell>
          <cell r="F3463">
            <v>148</v>
          </cell>
          <cell r="G3463">
            <v>45</v>
          </cell>
          <cell r="H3463" t="str">
            <v>ASP</v>
          </cell>
        </row>
        <row r="3464">
          <cell r="C3464" t="str">
            <v>KALB</v>
          </cell>
          <cell r="D3464">
            <v>7200</v>
          </cell>
          <cell r="E3464">
            <v>2195</v>
          </cell>
          <cell r="F3464">
            <v>150</v>
          </cell>
          <cell r="G3464">
            <v>46</v>
          </cell>
          <cell r="H3464" t="str">
            <v>ASP</v>
          </cell>
        </row>
        <row r="3465">
          <cell r="C3465" t="str">
            <v>KALB</v>
          </cell>
          <cell r="D3465">
            <v>7200</v>
          </cell>
          <cell r="E3465">
            <v>2195</v>
          </cell>
          <cell r="F3465">
            <v>150</v>
          </cell>
          <cell r="G3465">
            <v>46</v>
          </cell>
          <cell r="H3465" t="str">
            <v>ASP</v>
          </cell>
        </row>
        <row r="3466">
          <cell r="C3466" t="str">
            <v>KHUF</v>
          </cell>
          <cell r="D3466">
            <v>7200</v>
          </cell>
          <cell r="E3466">
            <v>2195</v>
          </cell>
          <cell r="F3466">
            <v>150</v>
          </cell>
          <cell r="G3466">
            <v>46</v>
          </cell>
          <cell r="H3466" t="str">
            <v>PEM</v>
          </cell>
        </row>
        <row r="3467">
          <cell r="C3467" t="str">
            <v>KLIT</v>
          </cell>
          <cell r="D3467">
            <v>7200</v>
          </cell>
          <cell r="E3467">
            <v>2195</v>
          </cell>
          <cell r="F3467">
            <v>150</v>
          </cell>
          <cell r="G3467">
            <v>46</v>
          </cell>
          <cell r="H3467" t="str">
            <v>CON</v>
          </cell>
        </row>
        <row r="3468">
          <cell r="C3468" t="str">
            <v>KMSN</v>
          </cell>
          <cell r="D3468">
            <v>7200</v>
          </cell>
          <cell r="E3468">
            <v>2195</v>
          </cell>
          <cell r="F3468">
            <v>150</v>
          </cell>
          <cell r="G3468">
            <v>46</v>
          </cell>
          <cell r="H3468" t="str">
            <v>CON</v>
          </cell>
        </row>
        <row r="3469">
          <cell r="C3469" t="str">
            <v>KPWM</v>
          </cell>
          <cell r="D3469">
            <v>7200</v>
          </cell>
          <cell r="E3469">
            <v>2195</v>
          </cell>
          <cell r="F3469">
            <v>150</v>
          </cell>
          <cell r="G3469">
            <v>46</v>
          </cell>
          <cell r="H3469" t="str">
            <v>ASP</v>
          </cell>
        </row>
        <row r="3470">
          <cell r="C3470" t="str">
            <v>KSOW</v>
          </cell>
          <cell r="D3470">
            <v>7200</v>
          </cell>
          <cell r="E3470">
            <v>2195</v>
          </cell>
          <cell r="F3470">
            <v>100</v>
          </cell>
          <cell r="G3470">
            <v>30</v>
          </cell>
          <cell r="H3470" t="str">
            <v>ASP</v>
          </cell>
        </row>
        <row r="3471">
          <cell r="C3471" t="str">
            <v>KTCS</v>
          </cell>
          <cell r="D3471">
            <v>7200</v>
          </cell>
          <cell r="E3471">
            <v>2195</v>
          </cell>
          <cell r="F3471">
            <v>75</v>
          </cell>
          <cell r="G3471">
            <v>23</v>
          </cell>
          <cell r="H3471" t="str">
            <v>ASP</v>
          </cell>
        </row>
        <row r="3472">
          <cell r="C3472" t="str">
            <v>KTYL</v>
          </cell>
          <cell r="D3472">
            <v>7200</v>
          </cell>
          <cell r="E3472">
            <v>2195</v>
          </cell>
          <cell r="F3472">
            <v>75</v>
          </cell>
          <cell r="G3472">
            <v>23</v>
          </cell>
          <cell r="H3472" t="str">
            <v>ASP</v>
          </cell>
        </row>
        <row r="3473">
          <cell r="C3473" t="str">
            <v>KTYR</v>
          </cell>
          <cell r="D3473">
            <v>7200</v>
          </cell>
          <cell r="E3473">
            <v>2195</v>
          </cell>
          <cell r="F3473">
            <v>150</v>
          </cell>
          <cell r="G3473">
            <v>46</v>
          </cell>
          <cell r="H3473" t="str">
            <v>ASP</v>
          </cell>
        </row>
        <row r="3474">
          <cell r="C3474" t="str">
            <v>OI20</v>
          </cell>
          <cell r="D3474">
            <v>7200</v>
          </cell>
          <cell r="E3474">
            <v>2195</v>
          </cell>
          <cell r="F3474">
            <v>100</v>
          </cell>
          <cell r="G3474">
            <v>30</v>
          </cell>
          <cell r="H3474" t="str">
            <v>ASP</v>
          </cell>
        </row>
        <row r="3475">
          <cell r="C3475" t="str">
            <v>PTRO</v>
          </cell>
          <cell r="D3475">
            <v>7200</v>
          </cell>
          <cell r="E3475">
            <v>2195</v>
          </cell>
          <cell r="F3475">
            <v>150</v>
          </cell>
          <cell r="G3475">
            <v>46</v>
          </cell>
          <cell r="H3475" t="str">
            <v>ASP</v>
          </cell>
        </row>
        <row r="3476">
          <cell r="C3476" t="str">
            <v>VO95</v>
          </cell>
          <cell r="D3476">
            <v>7200</v>
          </cell>
          <cell r="E3476">
            <v>2195</v>
          </cell>
          <cell r="F3476">
            <v>150</v>
          </cell>
          <cell r="G3476">
            <v>46</v>
          </cell>
          <cell r="H3476" t="str">
            <v>ASP</v>
          </cell>
        </row>
        <row r="3477">
          <cell r="C3477" t="str">
            <v>KOLS</v>
          </cell>
          <cell r="D3477">
            <v>7199</v>
          </cell>
          <cell r="E3477">
            <v>2194</v>
          </cell>
          <cell r="F3477">
            <v>90</v>
          </cell>
          <cell r="G3477">
            <v>27</v>
          </cell>
          <cell r="H3477" t="str">
            <v>ASP</v>
          </cell>
        </row>
        <row r="3478">
          <cell r="C3478" t="str">
            <v>KABI</v>
          </cell>
          <cell r="D3478">
            <v>7198</v>
          </cell>
          <cell r="E3478">
            <v>2194</v>
          </cell>
          <cell r="F3478">
            <v>150</v>
          </cell>
          <cell r="G3478">
            <v>46</v>
          </cell>
          <cell r="H3478" t="str">
            <v>ASP</v>
          </cell>
        </row>
        <row r="3479">
          <cell r="C3479" t="str">
            <v>KPWA</v>
          </cell>
          <cell r="D3479">
            <v>7198</v>
          </cell>
          <cell r="E3479">
            <v>2194</v>
          </cell>
          <cell r="F3479">
            <v>150</v>
          </cell>
          <cell r="G3479">
            <v>46</v>
          </cell>
          <cell r="H3479" t="str">
            <v>CON</v>
          </cell>
        </row>
        <row r="3480">
          <cell r="C3480" t="str">
            <v>AYMH</v>
          </cell>
          <cell r="D3480">
            <v>7185</v>
          </cell>
          <cell r="E3480">
            <v>2190</v>
          </cell>
          <cell r="F3480">
            <v>98</v>
          </cell>
          <cell r="G3480">
            <v>30</v>
          </cell>
          <cell r="H3480" t="str">
            <v>ASP</v>
          </cell>
        </row>
        <row r="3481">
          <cell r="C3481" t="str">
            <v>FMNN</v>
          </cell>
          <cell r="D3481">
            <v>7185</v>
          </cell>
          <cell r="E3481">
            <v>2190</v>
          </cell>
          <cell r="F3481">
            <v>148</v>
          </cell>
          <cell r="G3481">
            <v>45</v>
          </cell>
          <cell r="H3481" t="str">
            <v>ASP</v>
          </cell>
        </row>
        <row r="3482">
          <cell r="C3482" t="str">
            <v>KILG</v>
          </cell>
          <cell r="D3482">
            <v>7181</v>
          </cell>
          <cell r="E3482">
            <v>2189</v>
          </cell>
          <cell r="F3482">
            <v>150</v>
          </cell>
          <cell r="G3482">
            <v>46</v>
          </cell>
          <cell r="H3482" t="str">
            <v>ASP</v>
          </cell>
        </row>
        <row r="3483">
          <cell r="C3483" t="str">
            <v>RPVK</v>
          </cell>
          <cell r="D3483">
            <v>7175</v>
          </cell>
          <cell r="E3483">
            <v>2187</v>
          </cell>
          <cell r="F3483">
            <v>148</v>
          </cell>
          <cell r="G3483">
            <v>45</v>
          </cell>
          <cell r="H3483" t="str">
            <v>CON</v>
          </cell>
        </row>
        <row r="3484">
          <cell r="C3484" t="str">
            <v>LBPL</v>
          </cell>
          <cell r="D3484">
            <v>7173</v>
          </cell>
          <cell r="E3484">
            <v>2186</v>
          </cell>
          <cell r="F3484">
            <v>190</v>
          </cell>
          <cell r="G3484">
            <v>58</v>
          </cell>
          <cell r="H3484" t="str">
            <v>PEM</v>
          </cell>
        </row>
        <row r="3485">
          <cell r="C3485" t="str">
            <v>KGNT</v>
          </cell>
          <cell r="D3485">
            <v>7172</v>
          </cell>
          <cell r="E3485">
            <v>2186</v>
          </cell>
          <cell r="F3485">
            <v>75</v>
          </cell>
          <cell r="G3485">
            <v>23</v>
          </cell>
          <cell r="H3485" t="str">
            <v>ASP</v>
          </cell>
        </row>
        <row r="3486">
          <cell r="C3486" t="str">
            <v>OEUD</v>
          </cell>
          <cell r="D3486">
            <v>7171</v>
          </cell>
          <cell r="E3486">
            <v>2186</v>
          </cell>
          <cell r="F3486">
            <v>98</v>
          </cell>
          <cell r="G3486">
            <v>30</v>
          </cell>
          <cell r="H3486" t="str">
            <v>ASP</v>
          </cell>
        </row>
        <row r="3487">
          <cell r="C3487" t="str">
            <v>KAHC</v>
          </cell>
          <cell r="D3487">
            <v>7167</v>
          </cell>
          <cell r="E3487">
            <v>2185</v>
          </cell>
          <cell r="F3487">
            <v>150</v>
          </cell>
          <cell r="G3487">
            <v>46</v>
          </cell>
          <cell r="H3487" t="str">
            <v>ASP</v>
          </cell>
        </row>
        <row r="3488">
          <cell r="C3488" t="str">
            <v>ENAT</v>
          </cell>
          <cell r="D3488">
            <v>7165</v>
          </cell>
          <cell r="E3488">
            <v>2184</v>
          </cell>
          <cell r="F3488">
            <v>131</v>
          </cell>
          <cell r="G3488">
            <v>40</v>
          </cell>
          <cell r="H3488" t="str">
            <v>ASP</v>
          </cell>
        </row>
        <row r="3489">
          <cell r="C3489" t="str">
            <v>LY87</v>
          </cell>
          <cell r="D3489">
            <v>7165</v>
          </cell>
          <cell r="E3489">
            <v>2184</v>
          </cell>
          <cell r="F3489">
            <v>98</v>
          </cell>
          <cell r="G3489">
            <v>30</v>
          </cell>
          <cell r="H3489" t="str">
            <v>ASP</v>
          </cell>
        </row>
        <row r="3490">
          <cell r="C3490" t="str">
            <v>KBUF</v>
          </cell>
          <cell r="D3490">
            <v>7161</v>
          </cell>
          <cell r="E3490">
            <v>2183</v>
          </cell>
          <cell r="F3490">
            <v>150</v>
          </cell>
          <cell r="G3490">
            <v>46</v>
          </cell>
          <cell r="H3490" t="str">
            <v>ASP</v>
          </cell>
        </row>
        <row r="3491">
          <cell r="C3491" t="str">
            <v>WAJJ</v>
          </cell>
          <cell r="D3491">
            <v>7161</v>
          </cell>
          <cell r="E3491">
            <v>2183</v>
          </cell>
          <cell r="F3491">
            <v>148</v>
          </cell>
          <cell r="G3491">
            <v>45</v>
          </cell>
          <cell r="H3491" t="str">
            <v>ASP</v>
          </cell>
        </row>
        <row r="3492">
          <cell r="C3492" t="str">
            <v>KDUG</v>
          </cell>
          <cell r="D3492">
            <v>7158</v>
          </cell>
          <cell r="E3492">
            <v>2182</v>
          </cell>
          <cell r="F3492">
            <v>150</v>
          </cell>
          <cell r="G3492">
            <v>46</v>
          </cell>
          <cell r="H3492" t="str">
            <v>ASP</v>
          </cell>
        </row>
        <row r="3493">
          <cell r="C3493" t="str">
            <v>YMEK</v>
          </cell>
          <cell r="D3493">
            <v>7156</v>
          </cell>
          <cell r="E3493">
            <v>2181</v>
          </cell>
          <cell r="F3493">
            <v>98</v>
          </cell>
          <cell r="G3493">
            <v>30</v>
          </cell>
          <cell r="H3493" t="str">
            <v>ASP</v>
          </cell>
        </row>
        <row r="3494">
          <cell r="C3494" t="str">
            <v>SKLC</v>
          </cell>
          <cell r="D3494">
            <v>7153</v>
          </cell>
          <cell r="E3494">
            <v>2180</v>
          </cell>
          <cell r="F3494">
            <v>98</v>
          </cell>
          <cell r="G3494">
            <v>30</v>
          </cell>
          <cell r="H3494" t="str">
            <v>ASP</v>
          </cell>
        </row>
        <row r="3495">
          <cell r="C3495" t="str">
            <v>EDLP</v>
          </cell>
          <cell r="D3495">
            <v>7152</v>
          </cell>
          <cell r="E3495">
            <v>2180</v>
          </cell>
          <cell r="F3495">
            <v>148</v>
          </cell>
          <cell r="G3495">
            <v>45</v>
          </cell>
          <cell r="H3495" t="str">
            <v>ASP</v>
          </cell>
        </row>
        <row r="3496">
          <cell r="C3496" t="str">
            <v>TNCM</v>
          </cell>
          <cell r="D3496">
            <v>7152</v>
          </cell>
          <cell r="E3496">
            <v>2180</v>
          </cell>
          <cell r="F3496">
            <v>148</v>
          </cell>
          <cell r="G3496">
            <v>45</v>
          </cell>
          <cell r="H3496" t="str">
            <v>ASPH-CONC</v>
          </cell>
        </row>
        <row r="3497">
          <cell r="C3497" t="str">
            <v>KPIH</v>
          </cell>
          <cell r="D3497">
            <v>7150</v>
          </cell>
          <cell r="E3497">
            <v>2179</v>
          </cell>
          <cell r="F3497">
            <v>100</v>
          </cell>
          <cell r="G3497">
            <v>30</v>
          </cell>
          <cell r="H3497" t="str">
            <v>ASP</v>
          </cell>
        </row>
        <row r="3498">
          <cell r="C3498" t="str">
            <v>LYPG</v>
          </cell>
          <cell r="D3498">
            <v>7145</v>
          </cell>
          <cell r="E3498">
            <v>2178</v>
          </cell>
          <cell r="F3498">
            <v>50</v>
          </cell>
          <cell r="G3498">
            <v>15</v>
          </cell>
          <cell r="H3498" t="str">
            <v>ASP</v>
          </cell>
        </row>
        <row r="3499">
          <cell r="C3499" t="str">
            <v>UB13</v>
          </cell>
          <cell r="D3499">
            <v>7145</v>
          </cell>
          <cell r="E3499">
            <v>2178</v>
          </cell>
          <cell r="F3499">
            <v>120</v>
          </cell>
          <cell r="G3499">
            <v>37</v>
          </cell>
          <cell r="H3499" t="str">
            <v>ASP</v>
          </cell>
        </row>
        <row r="3500">
          <cell r="C3500" t="str">
            <v>BBG</v>
          </cell>
          <cell r="D3500">
            <v>7140</v>
          </cell>
          <cell r="E3500">
            <v>2176</v>
          </cell>
          <cell r="F3500">
            <v>150</v>
          </cell>
          <cell r="G3500">
            <v>46</v>
          </cell>
          <cell r="H3500" t="str">
            <v>CONC-G</v>
          </cell>
        </row>
        <row r="3501">
          <cell r="C3501" t="str">
            <v>K0V7</v>
          </cell>
          <cell r="D3501">
            <v>7140</v>
          </cell>
          <cell r="E3501">
            <v>2176</v>
          </cell>
          <cell r="F3501">
            <v>75</v>
          </cell>
          <cell r="G3501">
            <v>23</v>
          </cell>
          <cell r="H3501" t="str">
            <v>ASPH-P</v>
          </cell>
        </row>
        <row r="3502">
          <cell r="C3502" t="str">
            <v>KWRI</v>
          </cell>
          <cell r="D3502">
            <v>7140</v>
          </cell>
          <cell r="E3502">
            <v>2176</v>
          </cell>
          <cell r="F3502">
            <v>150</v>
          </cell>
          <cell r="G3502">
            <v>46</v>
          </cell>
          <cell r="H3502" t="str">
            <v>ASP</v>
          </cell>
        </row>
        <row r="3503">
          <cell r="C3503" t="str">
            <v>KNPA</v>
          </cell>
          <cell r="D3503">
            <v>7137</v>
          </cell>
          <cell r="E3503">
            <v>2175</v>
          </cell>
          <cell r="F3503">
            <v>200</v>
          </cell>
          <cell r="G3503">
            <v>61</v>
          </cell>
          <cell r="H3503" t="str">
            <v>ASP</v>
          </cell>
        </row>
        <row r="3504">
          <cell r="C3504" t="str">
            <v>FYRC</v>
          </cell>
          <cell r="D3504">
            <v>7122</v>
          </cell>
          <cell r="E3504">
            <v>2171</v>
          </cell>
          <cell r="F3504">
            <v>98</v>
          </cell>
          <cell r="G3504">
            <v>30</v>
          </cell>
          <cell r="H3504" t="str">
            <v>ASP</v>
          </cell>
        </row>
        <row r="3505">
          <cell r="C3505" t="str">
            <v>KMFE</v>
          </cell>
          <cell r="D3505">
            <v>7120</v>
          </cell>
          <cell r="E3505">
            <v>2170</v>
          </cell>
          <cell r="F3505">
            <v>150</v>
          </cell>
          <cell r="G3505">
            <v>46</v>
          </cell>
          <cell r="H3505" t="str">
            <v>ASP</v>
          </cell>
        </row>
        <row r="3506">
          <cell r="C3506" t="str">
            <v>EDDG</v>
          </cell>
          <cell r="D3506">
            <v>7119</v>
          </cell>
          <cell r="E3506">
            <v>2170</v>
          </cell>
          <cell r="F3506">
            <v>148</v>
          </cell>
          <cell r="G3506">
            <v>45</v>
          </cell>
          <cell r="H3506" t="str">
            <v>ASP</v>
          </cell>
        </row>
        <row r="3507">
          <cell r="C3507" t="str">
            <v>SBMN</v>
          </cell>
          <cell r="D3507">
            <v>7119</v>
          </cell>
          <cell r="E3507">
            <v>2170</v>
          </cell>
          <cell r="F3507">
            <v>148</v>
          </cell>
          <cell r="G3507">
            <v>45</v>
          </cell>
          <cell r="H3507" t="str">
            <v>ASP</v>
          </cell>
        </row>
        <row r="3508">
          <cell r="C3508" t="str">
            <v>SCAR</v>
          </cell>
          <cell r="D3508">
            <v>7119</v>
          </cell>
          <cell r="E3508">
            <v>2170</v>
          </cell>
          <cell r="F3508">
            <v>148</v>
          </cell>
          <cell r="G3508">
            <v>45</v>
          </cell>
          <cell r="H3508" t="str">
            <v>ASP</v>
          </cell>
        </row>
        <row r="3509">
          <cell r="C3509" t="str">
            <v>KLBL</v>
          </cell>
          <cell r="D3509">
            <v>7105</v>
          </cell>
          <cell r="E3509">
            <v>2166</v>
          </cell>
          <cell r="F3509">
            <v>150</v>
          </cell>
          <cell r="G3509">
            <v>46</v>
          </cell>
          <cell r="H3509" t="str">
            <v>ASP</v>
          </cell>
        </row>
        <row r="3510">
          <cell r="C3510" t="str">
            <v>LFBA</v>
          </cell>
          <cell r="D3510">
            <v>7103</v>
          </cell>
          <cell r="E3510">
            <v>2165</v>
          </cell>
          <cell r="F3510">
            <v>98</v>
          </cell>
          <cell r="G3510">
            <v>30</v>
          </cell>
          <cell r="H3510" t="str">
            <v>ASP</v>
          </cell>
        </row>
        <row r="3511">
          <cell r="C3511" t="str">
            <v>LTCH</v>
          </cell>
          <cell r="D3511">
            <v>7103</v>
          </cell>
          <cell r="E3511">
            <v>2165</v>
          </cell>
          <cell r="F3511">
            <v>98</v>
          </cell>
          <cell r="G3511">
            <v>30</v>
          </cell>
          <cell r="H3511" t="str">
            <v>ASP</v>
          </cell>
        </row>
        <row r="3512">
          <cell r="C3512" t="str">
            <v>OIZS</v>
          </cell>
          <cell r="D3512">
            <v>7103</v>
          </cell>
          <cell r="E3512">
            <v>2165</v>
          </cell>
          <cell r="F3512">
            <v>98</v>
          </cell>
          <cell r="G3512">
            <v>30</v>
          </cell>
          <cell r="H3512" t="str">
            <v>ASP</v>
          </cell>
        </row>
        <row r="3513">
          <cell r="C3513" t="str">
            <v>KTCC</v>
          </cell>
          <cell r="D3513">
            <v>7102</v>
          </cell>
          <cell r="E3513">
            <v>2165</v>
          </cell>
          <cell r="F3513">
            <v>100</v>
          </cell>
          <cell r="G3513">
            <v>30</v>
          </cell>
          <cell r="H3513" t="str">
            <v>ASP</v>
          </cell>
        </row>
        <row r="3514">
          <cell r="C3514" t="str">
            <v>KBGM</v>
          </cell>
          <cell r="D3514">
            <v>7100</v>
          </cell>
          <cell r="E3514">
            <v>2164</v>
          </cell>
          <cell r="F3514">
            <v>150</v>
          </cell>
          <cell r="G3514">
            <v>46</v>
          </cell>
          <cell r="H3514" t="str">
            <v>ASP</v>
          </cell>
        </row>
        <row r="3515">
          <cell r="C3515" t="str">
            <v>KBHM</v>
          </cell>
          <cell r="D3515">
            <v>7100</v>
          </cell>
          <cell r="E3515">
            <v>2164</v>
          </cell>
          <cell r="F3515">
            <v>150</v>
          </cell>
          <cell r="G3515">
            <v>46</v>
          </cell>
          <cell r="H3515" t="str">
            <v>ASP</v>
          </cell>
        </row>
        <row r="3516">
          <cell r="C3516" t="str">
            <v>KCNY</v>
          </cell>
          <cell r="D3516">
            <v>7100</v>
          </cell>
          <cell r="E3516">
            <v>2164</v>
          </cell>
          <cell r="F3516">
            <v>75</v>
          </cell>
          <cell r="G3516">
            <v>23</v>
          </cell>
          <cell r="H3516" t="str">
            <v>ASP</v>
          </cell>
        </row>
        <row r="3517">
          <cell r="C3517" t="str">
            <v>KINW</v>
          </cell>
          <cell r="D3517">
            <v>7100</v>
          </cell>
          <cell r="E3517">
            <v>2164</v>
          </cell>
          <cell r="F3517">
            <v>150</v>
          </cell>
          <cell r="G3517">
            <v>46</v>
          </cell>
          <cell r="H3517" t="str">
            <v>ASP</v>
          </cell>
        </row>
        <row r="3518">
          <cell r="C3518" t="str">
            <v>KIYK</v>
          </cell>
          <cell r="D3518">
            <v>7100</v>
          </cell>
          <cell r="E3518">
            <v>2164</v>
          </cell>
          <cell r="F3518">
            <v>75</v>
          </cell>
          <cell r="G3518">
            <v>23</v>
          </cell>
          <cell r="H3518" t="str">
            <v>ASP</v>
          </cell>
        </row>
        <row r="3519">
          <cell r="C3519" t="str">
            <v>KOAJ</v>
          </cell>
          <cell r="D3519">
            <v>7100</v>
          </cell>
          <cell r="E3519">
            <v>2164</v>
          </cell>
          <cell r="F3519">
            <v>150</v>
          </cell>
          <cell r="G3519">
            <v>46</v>
          </cell>
          <cell r="H3519" t="str">
            <v>ASP</v>
          </cell>
        </row>
        <row r="3520">
          <cell r="C3520" t="str">
            <v>KPNA</v>
          </cell>
          <cell r="D3520">
            <v>7100</v>
          </cell>
          <cell r="E3520">
            <v>2164</v>
          </cell>
          <cell r="F3520">
            <v>100</v>
          </cell>
          <cell r="G3520">
            <v>30</v>
          </cell>
          <cell r="H3520" t="str">
            <v>ASP</v>
          </cell>
        </row>
        <row r="3521">
          <cell r="C3521" t="str">
            <v>KRWI</v>
          </cell>
          <cell r="D3521">
            <v>7100</v>
          </cell>
          <cell r="E3521">
            <v>2164</v>
          </cell>
          <cell r="F3521">
            <v>150</v>
          </cell>
          <cell r="G3521">
            <v>46</v>
          </cell>
          <cell r="H3521" t="str">
            <v>ASP</v>
          </cell>
        </row>
        <row r="3522">
          <cell r="C3522" t="str">
            <v>MZBZ</v>
          </cell>
          <cell r="D3522">
            <v>7100</v>
          </cell>
          <cell r="E3522">
            <v>2164</v>
          </cell>
          <cell r="F3522">
            <v>150</v>
          </cell>
          <cell r="G3522">
            <v>46</v>
          </cell>
          <cell r="H3522" t="str">
            <v>ASP</v>
          </cell>
        </row>
        <row r="3523">
          <cell r="C3523" t="str">
            <v>KGEU</v>
          </cell>
          <cell r="D3523">
            <v>7099</v>
          </cell>
          <cell r="E3523">
            <v>2164</v>
          </cell>
          <cell r="F3523">
            <v>100</v>
          </cell>
          <cell r="G3523">
            <v>30</v>
          </cell>
          <cell r="H3523" t="str">
            <v>ASP</v>
          </cell>
        </row>
        <row r="3524">
          <cell r="C3524" t="str">
            <v>KUIN</v>
          </cell>
          <cell r="D3524">
            <v>7098</v>
          </cell>
          <cell r="E3524">
            <v>2163</v>
          </cell>
          <cell r="F3524">
            <v>150</v>
          </cell>
          <cell r="G3524">
            <v>46</v>
          </cell>
          <cell r="H3524" t="str">
            <v>PEM</v>
          </cell>
        </row>
        <row r="3525">
          <cell r="C3525" t="str">
            <v>KCLE</v>
          </cell>
          <cell r="D3525">
            <v>7096</v>
          </cell>
          <cell r="E3525">
            <v>2163</v>
          </cell>
          <cell r="F3525">
            <v>150</v>
          </cell>
          <cell r="G3525">
            <v>46</v>
          </cell>
          <cell r="H3525" t="str">
            <v>CON</v>
          </cell>
        </row>
        <row r="3526">
          <cell r="C3526" t="str">
            <v>YPPH</v>
          </cell>
          <cell r="D3526">
            <v>7096</v>
          </cell>
          <cell r="E3526">
            <v>2163</v>
          </cell>
          <cell r="F3526">
            <v>148</v>
          </cell>
          <cell r="G3526">
            <v>45</v>
          </cell>
          <cell r="H3526" t="str">
            <v>ASP</v>
          </cell>
        </row>
        <row r="3527">
          <cell r="C3527" t="str">
            <v>KEAR</v>
          </cell>
          <cell r="D3527">
            <v>7094</v>
          </cell>
          <cell r="E3527">
            <v>2162</v>
          </cell>
          <cell r="F3527">
            <v>150</v>
          </cell>
          <cell r="G3527">
            <v>46</v>
          </cell>
          <cell r="H3527" t="str">
            <v>ASP</v>
          </cell>
        </row>
        <row r="3528">
          <cell r="C3528" t="str">
            <v>EGGW</v>
          </cell>
          <cell r="D3528">
            <v>7093</v>
          </cell>
          <cell r="E3528">
            <v>2162</v>
          </cell>
          <cell r="F3528">
            <v>150</v>
          </cell>
          <cell r="G3528">
            <v>46</v>
          </cell>
          <cell r="H3528" t="str">
            <v>ASP</v>
          </cell>
        </row>
        <row r="3529">
          <cell r="C3529" t="str">
            <v>OIMB</v>
          </cell>
          <cell r="D3529">
            <v>7093</v>
          </cell>
          <cell r="E3529">
            <v>2162</v>
          </cell>
          <cell r="F3529">
            <v>82</v>
          </cell>
          <cell r="G3529">
            <v>25</v>
          </cell>
          <cell r="H3529" t="str">
            <v>ASP</v>
          </cell>
        </row>
        <row r="3530">
          <cell r="C3530" t="str">
            <v>SV74</v>
          </cell>
          <cell r="D3530">
            <v>7086</v>
          </cell>
          <cell r="E3530">
            <v>2160</v>
          </cell>
          <cell r="F3530">
            <v>66</v>
          </cell>
          <cell r="G3530">
            <v>20</v>
          </cell>
          <cell r="H3530" t="str">
            <v>ASP</v>
          </cell>
        </row>
        <row r="3531">
          <cell r="C3531" t="str">
            <v>KCEF</v>
          </cell>
          <cell r="D3531">
            <v>7082</v>
          </cell>
          <cell r="E3531">
            <v>2159</v>
          </cell>
          <cell r="F3531">
            <v>150</v>
          </cell>
          <cell r="G3531">
            <v>46</v>
          </cell>
          <cell r="H3531" t="str">
            <v>ASP</v>
          </cell>
        </row>
        <row r="3532">
          <cell r="C3532" t="str">
            <v>OM11</v>
          </cell>
          <cell r="D3532">
            <v>7080</v>
          </cell>
          <cell r="E3532">
            <v>2158</v>
          </cell>
          <cell r="F3532">
            <v>200</v>
          </cell>
          <cell r="G3532">
            <v>61</v>
          </cell>
          <cell r="H3532" t="str">
            <v>ASP</v>
          </cell>
        </row>
        <row r="3533">
          <cell r="C3533" t="str">
            <v>SBRB</v>
          </cell>
          <cell r="D3533">
            <v>7080</v>
          </cell>
          <cell r="E3533">
            <v>2158</v>
          </cell>
          <cell r="F3533">
            <v>148</v>
          </cell>
          <cell r="G3533">
            <v>45</v>
          </cell>
          <cell r="H3533" t="str">
            <v>ASP</v>
          </cell>
        </row>
        <row r="3534">
          <cell r="C3534" t="str">
            <v>SAHR</v>
          </cell>
          <cell r="D3534">
            <v>7073</v>
          </cell>
          <cell r="E3534">
            <v>2156</v>
          </cell>
          <cell r="F3534">
            <v>148</v>
          </cell>
          <cell r="G3534">
            <v>45</v>
          </cell>
          <cell r="H3534" t="str">
            <v>ASP</v>
          </cell>
        </row>
        <row r="3535">
          <cell r="C3535" t="str">
            <v>CYQY</v>
          </cell>
          <cell r="D3535">
            <v>7070</v>
          </cell>
          <cell r="E3535">
            <v>2155</v>
          </cell>
          <cell r="F3535">
            <v>200</v>
          </cell>
          <cell r="G3535">
            <v>61</v>
          </cell>
          <cell r="H3535" t="str">
            <v>ASP</v>
          </cell>
        </row>
        <row r="3536">
          <cell r="C3536" t="str">
            <v>SVCN</v>
          </cell>
          <cell r="D3536">
            <v>7070</v>
          </cell>
          <cell r="E3536">
            <v>2155</v>
          </cell>
          <cell r="F3536">
            <v>98</v>
          </cell>
          <cell r="G3536">
            <v>30</v>
          </cell>
          <cell r="H3536" t="str">
            <v>ASP</v>
          </cell>
        </row>
        <row r="3537">
          <cell r="C3537" t="str">
            <v>ETOU</v>
          </cell>
          <cell r="D3537">
            <v>7065</v>
          </cell>
          <cell r="E3537">
            <v>2153</v>
          </cell>
          <cell r="F3537">
            <v>120</v>
          </cell>
          <cell r="G3537">
            <v>37</v>
          </cell>
          <cell r="H3537" t="str">
            <v>ASP</v>
          </cell>
        </row>
        <row r="3538">
          <cell r="C3538" t="str">
            <v>MMTB</v>
          </cell>
          <cell r="D3538">
            <v>7065</v>
          </cell>
          <cell r="E3538">
            <v>2153</v>
          </cell>
          <cell r="F3538">
            <v>135</v>
          </cell>
          <cell r="G3538">
            <v>41</v>
          </cell>
          <cell r="H3538" t="str">
            <v>ASP</v>
          </cell>
        </row>
        <row r="3539">
          <cell r="C3539" t="str">
            <v>OERT</v>
          </cell>
          <cell r="D3539">
            <v>7063</v>
          </cell>
          <cell r="E3539">
            <v>2153</v>
          </cell>
          <cell r="F3539">
            <v>98</v>
          </cell>
          <cell r="G3539">
            <v>30</v>
          </cell>
          <cell r="H3539" t="str">
            <v>ASP</v>
          </cell>
        </row>
        <row r="3540">
          <cell r="C3540" t="str">
            <v>VIKG</v>
          </cell>
          <cell r="D3540">
            <v>7060</v>
          </cell>
          <cell r="E3540">
            <v>2152</v>
          </cell>
          <cell r="F3540">
            <v>150</v>
          </cell>
          <cell r="G3540">
            <v>46</v>
          </cell>
          <cell r="H3540" t="str">
            <v>CON</v>
          </cell>
        </row>
        <row r="3541">
          <cell r="C3541" t="str">
            <v>KTPH</v>
          </cell>
          <cell r="D3541">
            <v>7057</v>
          </cell>
          <cell r="E3541">
            <v>2151</v>
          </cell>
          <cell r="F3541">
            <v>80</v>
          </cell>
          <cell r="G3541">
            <v>24</v>
          </cell>
          <cell r="H3541" t="str">
            <v>ASP</v>
          </cell>
        </row>
        <row r="3542">
          <cell r="C3542" t="str">
            <v>ANYN</v>
          </cell>
          <cell r="D3542">
            <v>7054</v>
          </cell>
          <cell r="E3542">
            <v>2150</v>
          </cell>
          <cell r="F3542">
            <v>148</v>
          </cell>
          <cell r="G3542">
            <v>45</v>
          </cell>
          <cell r="H3542" t="str">
            <v>ASP</v>
          </cell>
        </row>
        <row r="3543">
          <cell r="C3543" t="str">
            <v>LFRQ</v>
          </cell>
          <cell r="D3543">
            <v>7054</v>
          </cell>
          <cell r="E3543">
            <v>2150</v>
          </cell>
          <cell r="F3543">
            <v>148</v>
          </cell>
          <cell r="G3543">
            <v>45</v>
          </cell>
          <cell r="H3543" t="str">
            <v>ASP</v>
          </cell>
        </row>
        <row r="3544">
          <cell r="C3544" t="str">
            <v>LKKV</v>
          </cell>
          <cell r="D3544">
            <v>7054</v>
          </cell>
          <cell r="E3544">
            <v>2150</v>
          </cell>
          <cell r="F3544">
            <v>98</v>
          </cell>
          <cell r="G3544">
            <v>30</v>
          </cell>
          <cell r="H3544" t="str">
            <v>ASP</v>
          </cell>
        </row>
        <row r="3545">
          <cell r="C3545" t="str">
            <v>LRBM</v>
          </cell>
          <cell r="D3545">
            <v>7054</v>
          </cell>
          <cell r="E3545">
            <v>2150</v>
          </cell>
          <cell r="F3545">
            <v>148</v>
          </cell>
          <cell r="G3545">
            <v>45</v>
          </cell>
          <cell r="H3545" t="str">
            <v>ASPHALT</v>
          </cell>
        </row>
        <row r="3546">
          <cell r="C3546" t="str">
            <v>SATU</v>
          </cell>
          <cell r="D3546">
            <v>7054</v>
          </cell>
          <cell r="E3546">
            <v>2150</v>
          </cell>
          <cell r="F3546">
            <v>98</v>
          </cell>
          <cell r="G3546">
            <v>30</v>
          </cell>
          <cell r="H3546" t="str">
            <v>ASP</v>
          </cell>
        </row>
        <row r="3547">
          <cell r="C3547" t="str">
            <v>SBTT</v>
          </cell>
          <cell r="D3547">
            <v>7054</v>
          </cell>
          <cell r="E3547">
            <v>2150</v>
          </cell>
          <cell r="F3547">
            <v>98</v>
          </cell>
          <cell r="G3547">
            <v>30</v>
          </cell>
          <cell r="H3547" t="str">
            <v>ASP</v>
          </cell>
        </row>
        <row r="3548">
          <cell r="C3548" t="str">
            <v>DRRT</v>
          </cell>
          <cell r="D3548">
            <v>7053</v>
          </cell>
          <cell r="E3548">
            <v>2150</v>
          </cell>
          <cell r="F3548">
            <v>98</v>
          </cell>
          <cell r="G3548">
            <v>30</v>
          </cell>
          <cell r="H3548" t="str">
            <v>ASP</v>
          </cell>
        </row>
        <row r="3549">
          <cell r="C3549" t="str">
            <v>HLFL</v>
          </cell>
          <cell r="D3549">
            <v>7051</v>
          </cell>
          <cell r="E3549">
            <v>2149</v>
          </cell>
          <cell r="F3549">
            <v>148</v>
          </cell>
          <cell r="G3549">
            <v>45</v>
          </cell>
          <cell r="H3549" t="str">
            <v>ASP</v>
          </cell>
        </row>
        <row r="3550">
          <cell r="C3550" t="str">
            <v>MYEF</v>
          </cell>
          <cell r="D3550">
            <v>7051</v>
          </cell>
          <cell r="E3550">
            <v>2149</v>
          </cell>
          <cell r="F3550">
            <v>150</v>
          </cell>
          <cell r="G3550">
            <v>46</v>
          </cell>
          <cell r="H3550" t="str">
            <v>ASP</v>
          </cell>
        </row>
        <row r="3551">
          <cell r="C3551" t="str">
            <v>HLZA</v>
          </cell>
          <cell r="D3551">
            <v>7050</v>
          </cell>
          <cell r="E3551">
            <v>2149</v>
          </cell>
          <cell r="F3551">
            <v>95</v>
          </cell>
          <cell r="G3551">
            <v>29</v>
          </cell>
          <cell r="H3551" t="str">
            <v>ASP</v>
          </cell>
        </row>
        <row r="3552">
          <cell r="C3552" t="str">
            <v>KMHV</v>
          </cell>
          <cell r="D3552">
            <v>7050</v>
          </cell>
          <cell r="E3552">
            <v>2149</v>
          </cell>
          <cell r="F3552">
            <v>100</v>
          </cell>
          <cell r="G3552">
            <v>30</v>
          </cell>
          <cell r="H3552" t="str">
            <v>ASP</v>
          </cell>
        </row>
        <row r="3553">
          <cell r="C3553" t="str">
            <v>LT86</v>
          </cell>
          <cell r="D3553">
            <v>7050</v>
          </cell>
          <cell r="E3553">
            <v>2149</v>
          </cell>
          <cell r="F3553">
            <v>150</v>
          </cell>
          <cell r="G3553">
            <v>46</v>
          </cell>
          <cell r="H3553" t="str">
            <v>PER</v>
          </cell>
        </row>
        <row r="3554">
          <cell r="C3554" t="str">
            <v>SKAR</v>
          </cell>
          <cell r="D3554">
            <v>7045</v>
          </cell>
          <cell r="E3554">
            <v>2147</v>
          </cell>
          <cell r="F3554">
            <v>118</v>
          </cell>
          <cell r="G3554">
            <v>36</v>
          </cell>
          <cell r="H3554" t="str">
            <v>ASP</v>
          </cell>
        </row>
        <row r="3555">
          <cell r="C3555" t="str">
            <v>LPMT</v>
          </cell>
          <cell r="D3555">
            <v>7044</v>
          </cell>
          <cell r="E3555">
            <v>2147</v>
          </cell>
          <cell r="F3555">
            <v>148</v>
          </cell>
          <cell r="G3555">
            <v>45</v>
          </cell>
          <cell r="H3555" t="str">
            <v>ASP</v>
          </cell>
        </row>
        <row r="3556">
          <cell r="C3556" t="str">
            <v>KRDM</v>
          </cell>
          <cell r="D3556">
            <v>7040</v>
          </cell>
          <cell r="E3556">
            <v>2146</v>
          </cell>
          <cell r="F3556">
            <v>150</v>
          </cell>
          <cell r="G3556">
            <v>46</v>
          </cell>
          <cell r="H3556" t="str">
            <v>ASP</v>
          </cell>
        </row>
        <row r="3557">
          <cell r="C3557" t="str">
            <v>WIMG</v>
          </cell>
          <cell r="D3557">
            <v>7040</v>
          </cell>
          <cell r="E3557">
            <v>2146</v>
          </cell>
          <cell r="F3557">
            <v>148</v>
          </cell>
          <cell r="G3557">
            <v>45</v>
          </cell>
          <cell r="H3557" t="str">
            <v>CON</v>
          </cell>
        </row>
        <row r="3558">
          <cell r="C3558" t="str">
            <v>KG-0002</v>
          </cell>
          <cell r="D3558">
            <v>7037</v>
          </cell>
          <cell r="E3558">
            <v>2145</v>
          </cell>
          <cell r="F3558">
            <v>131</v>
          </cell>
          <cell r="G3558">
            <v>40</v>
          </cell>
          <cell r="H3558" t="str">
            <v>concrete</v>
          </cell>
        </row>
        <row r="3559">
          <cell r="C3559" t="str">
            <v>KAFO</v>
          </cell>
          <cell r="D3559">
            <v>7023</v>
          </cell>
          <cell r="E3559">
            <v>2141</v>
          </cell>
          <cell r="F3559">
            <v>75</v>
          </cell>
          <cell r="G3559">
            <v>23</v>
          </cell>
          <cell r="H3559" t="str">
            <v>ASP</v>
          </cell>
        </row>
        <row r="3560">
          <cell r="C3560" t="str">
            <v>KSPS</v>
          </cell>
          <cell r="D3560">
            <v>7021</v>
          </cell>
          <cell r="E3560">
            <v>2140</v>
          </cell>
          <cell r="F3560">
            <v>150</v>
          </cell>
          <cell r="G3560">
            <v>46</v>
          </cell>
          <cell r="H3560" t="str">
            <v>ASP</v>
          </cell>
        </row>
        <row r="3561">
          <cell r="C3561" t="str">
            <v>MWCR</v>
          </cell>
          <cell r="D3561">
            <v>7021</v>
          </cell>
          <cell r="E3561">
            <v>2140</v>
          </cell>
          <cell r="F3561">
            <v>148</v>
          </cell>
          <cell r="G3561">
            <v>45</v>
          </cell>
          <cell r="H3561" t="str">
            <v>ASP</v>
          </cell>
        </row>
        <row r="3562">
          <cell r="C3562" t="str">
            <v>MYIG</v>
          </cell>
          <cell r="D3562">
            <v>7020</v>
          </cell>
          <cell r="E3562">
            <v>2140</v>
          </cell>
          <cell r="F3562">
            <v>100</v>
          </cell>
          <cell r="G3562">
            <v>30</v>
          </cell>
          <cell r="H3562" t="str">
            <v>ASPH</v>
          </cell>
        </row>
        <row r="3563">
          <cell r="C3563" t="str">
            <v>KGLH</v>
          </cell>
          <cell r="D3563">
            <v>7019</v>
          </cell>
          <cell r="E3563">
            <v>2139</v>
          </cell>
          <cell r="F3563">
            <v>150</v>
          </cell>
          <cell r="G3563">
            <v>46</v>
          </cell>
          <cell r="H3563" t="str">
            <v>PEM</v>
          </cell>
        </row>
        <row r="3564">
          <cell r="C3564" t="str">
            <v>MYIG</v>
          </cell>
          <cell r="D3564">
            <v>7016</v>
          </cell>
          <cell r="E3564">
            <v>2138</v>
          </cell>
          <cell r="F3564">
            <v>89</v>
          </cell>
          <cell r="G3564">
            <v>27</v>
          </cell>
          <cell r="H3564" t="str">
            <v>ASP</v>
          </cell>
        </row>
        <row r="3565">
          <cell r="C3565" t="str">
            <v>MYCA</v>
          </cell>
          <cell r="D3565">
            <v>7015</v>
          </cell>
          <cell r="E3565">
            <v>2138</v>
          </cell>
          <cell r="F3565">
            <v>150</v>
          </cell>
          <cell r="G3565">
            <v>46</v>
          </cell>
          <cell r="H3565" t="str">
            <v>ASP</v>
          </cell>
        </row>
        <row r="3566">
          <cell r="C3566" t="str">
            <v>RPVA</v>
          </cell>
          <cell r="D3566">
            <v>7014</v>
          </cell>
          <cell r="E3566">
            <v>2138</v>
          </cell>
          <cell r="F3566">
            <v>148</v>
          </cell>
          <cell r="G3566">
            <v>45</v>
          </cell>
          <cell r="H3566" t="str">
            <v>ASP</v>
          </cell>
        </row>
        <row r="3567">
          <cell r="C3567" t="str">
            <v>KILG</v>
          </cell>
          <cell r="D3567">
            <v>7012</v>
          </cell>
          <cell r="E3567">
            <v>2137</v>
          </cell>
          <cell r="F3567">
            <v>150</v>
          </cell>
          <cell r="G3567">
            <v>46</v>
          </cell>
          <cell r="H3567" t="str">
            <v>ASP</v>
          </cell>
        </row>
        <row r="3568">
          <cell r="C3568" t="str">
            <v>KDWH</v>
          </cell>
          <cell r="D3568">
            <v>7009</v>
          </cell>
          <cell r="E3568">
            <v>2136</v>
          </cell>
          <cell r="F3568">
            <v>100</v>
          </cell>
          <cell r="G3568">
            <v>30</v>
          </cell>
          <cell r="H3568" t="str">
            <v>ASP</v>
          </cell>
        </row>
        <row r="3569">
          <cell r="C3569" t="str">
            <v>KRWL</v>
          </cell>
          <cell r="D3569">
            <v>7008</v>
          </cell>
          <cell r="E3569">
            <v>2136</v>
          </cell>
          <cell r="F3569">
            <v>100</v>
          </cell>
          <cell r="G3569">
            <v>30</v>
          </cell>
          <cell r="H3569" t="str">
            <v>ASP</v>
          </cell>
        </row>
        <row r="3570">
          <cell r="C3570" t="str">
            <v>NFFN</v>
          </cell>
          <cell r="D3570">
            <v>7007</v>
          </cell>
          <cell r="E3570">
            <v>2136</v>
          </cell>
          <cell r="F3570">
            <v>150</v>
          </cell>
          <cell r="G3570">
            <v>46</v>
          </cell>
          <cell r="H3570" t="str">
            <v>ASP</v>
          </cell>
        </row>
        <row r="3571">
          <cell r="C3571" t="str">
            <v>KALM</v>
          </cell>
          <cell r="D3571">
            <v>7006</v>
          </cell>
          <cell r="E3571">
            <v>2135</v>
          </cell>
          <cell r="F3571">
            <v>150</v>
          </cell>
          <cell r="G3571">
            <v>46</v>
          </cell>
          <cell r="H3571" t="str">
            <v>ASP</v>
          </cell>
        </row>
        <row r="3572">
          <cell r="C3572" t="str">
            <v>KISP</v>
          </cell>
          <cell r="D3572">
            <v>7006</v>
          </cell>
          <cell r="E3572">
            <v>2135</v>
          </cell>
          <cell r="F3572">
            <v>150</v>
          </cell>
          <cell r="G3572">
            <v>46</v>
          </cell>
          <cell r="H3572" t="str">
            <v>ASP</v>
          </cell>
        </row>
        <row r="3573">
          <cell r="C3573" t="str">
            <v>KSVH</v>
          </cell>
          <cell r="D3573">
            <v>7006</v>
          </cell>
          <cell r="E3573">
            <v>2135</v>
          </cell>
          <cell r="F3573">
            <v>100</v>
          </cell>
          <cell r="G3573">
            <v>30</v>
          </cell>
          <cell r="H3573" t="str">
            <v>ASP</v>
          </cell>
        </row>
        <row r="3574">
          <cell r="C3574" t="str">
            <v>CYYT</v>
          </cell>
          <cell r="D3574">
            <v>7005</v>
          </cell>
          <cell r="E3574">
            <v>2135</v>
          </cell>
          <cell r="F3574">
            <v>200</v>
          </cell>
          <cell r="G3574">
            <v>61</v>
          </cell>
          <cell r="H3574" t="str">
            <v>ASP</v>
          </cell>
        </row>
        <row r="3575">
          <cell r="C3575" t="str">
            <v>KWRL</v>
          </cell>
          <cell r="D3575">
            <v>7005</v>
          </cell>
          <cell r="E3575">
            <v>2135</v>
          </cell>
          <cell r="F3575">
            <v>100</v>
          </cell>
          <cell r="G3575">
            <v>30</v>
          </cell>
          <cell r="H3575" t="str">
            <v>ASP</v>
          </cell>
        </row>
        <row r="3576">
          <cell r="C3576" t="str">
            <v>VYDW</v>
          </cell>
          <cell r="D3576">
            <v>7005</v>
          </cell>
          <cell r="E3576">
            <v>2135</v>
          </cell>
          <cell r="F3576">
            <v>100</v>
          </cell>
          <cell r="G3576">
            <v>30</v>
          </cell>
          <cell r="H3576" t="str">
            <v>CON</v>
          </cell>
        </row>
        <row r="3577">
          <cell r="C3577" t="str">
            <v>WMKM</v>
          </cell>
          <cell r="D3577">
            <v>7005</v>
          </cell>
          <cell r="E3577">
            <v>2135</v>
          </cell>
          <cell r="F3577">
            <v>148</v>
          </cell>
          <cell r="G3577">
            <v>45</v>
          </cell>
          <cell r="H3577" t="str">
            <v>ASP</v>
          </cell>
        </row>
        <row r="3578">
          <cell r="C3578" t="str">
            <v>KAPA</v>
          </cell>
          <cell r="D3578">
            <v>7004</v>
          </cell>
          <cell r="E3578">
            <v>2135</v>
          </cell>
          <cell r="F3578">
            <v>77</v>
          </cell>
          <cell r="G3578">
            <v>23</v>
          </cell>
          <cell r="H3578" t="str">
            <v>ASP</v>
          </cell>
        </row>
        <row r="3579">
          <cell r="C3579" t="str">
            <v>KBJC</v>
          </cell>
          <cell r="D3579">
            <v>7004</v>
          </cell>
          <cell r="E3579">
            <v>2135</v>
          </cell>
          <cell r="F3579">
            <v>75</v>
          </cell>
          <cell r="G3579">
            <v>23</v>
          </cell>
          <cell r="H3579" t="str">
            <v>ASP</v>
          </cell>
        </row>
        <row r="3580">
          <cell r="C3580" t="str">
            <v>KBTR</v>
          </cell>
          <cell r="D3580">
            <v>7004</v>
          </cell>
          <cell r="E3580">
            <v>2135</v>
          </cell>
          <cell r="F3580">
            <v>150</v>
          </cell>
          <cell r="G3580">
            <v>46</v>
          </cell>
          <cell r="H3580" t="str">
            <v>ASP</v>
          </cell>
        </row>
        <row r="3581">
          <cell r="C3581" t="str">
            <v>KCHS</v>
          </cell>
          <cell r="D3581">
            <v>7004</v>
          </cell>
          <cell r="E3581">
            <v>2135</v>
          </cell>
          <cell r="F3581">
            <v>150</v>
          </cell>
          <cell r="G3581">
            <v>46</v>
          </cell>
          <cell r="H3581" t="str">
            <v>ASP</v>
          </cell>
        </row>
        <row r="3582">
          <cell r="C3582" t="str">
            <v>KHUT</v>
          </cell>
          <cell r="D3582">
            <v>7004</v>
          </cell>
          <cell r="E3582">
            <v>2135</v>
          </cell>
          <cell r="F3582">
            <v>100</v>
          </cell>
          <cell r="G3582">
            <v>30</v>
          </cell>
          <cell r="H3582" t="str">
            <v>ASP</v>
          </cell>
        </row>
        <row r="3583">
          <cell r="C3583" t="str">
            <v>KILM</v>
          </cell>
          <cell r="D3583">
            <v>7004</v>
          </cell>
          <cell r="E3583">
            <v>2135</v>
          </cell>
          <cell r="F3583">
            <v>150</v>
          </cell>
          <cell r="G3583">
            <v>46</v>
          </cell>
          <cell r="H3583" t="str">
            <v>ASP</v>
          </cell>
        </row>
        <row r="3584">
          <cell r="C3584" t="str">
            <v>KLWB</v>
          </cell>
          <cell r="D3584">
            <v>7004</v>
          </cell>
          <cell r="E3584">
            <v>2135</v>
          </cell>
          <cell r="F3584">
            <v>150</v>
          </cell>
          <cell r="G3584">
            <v>46</v>
          </cell>
          <cell r="H3584" t="str">
            <v>ASP</v>
          </cell>
        </row>
        <row r="3585">
          <cell r="C3585" t="str">
            <v>KNFL</v>
          </cell>
          <cell r="D3585">
            <v>7004</v>
          </cell>
          <cell r="E3585">
            <v>2135</v>
          </cell>
          <cell r="F3585">
            <v>154</v>
          </cell>
          <cell r="G3585">
            <v>47</v>
          </cell>
          <cell r="H3585" t="str">
            <v>PEM</v>
          </cell>
        </row>
        <row r="3586">
          <cell r="C3586" t="str">
            <v>KPNS</v>
          </cell>
          <cell r="D3586">
            <v>7004</v>
          </cell>
          <cell r="E3586">
            <v>2135</v>
          </cell>
          <cell r="F3586">
            <v>150</v>
          </cell>
          <cell r="G3586">
            <v>46</v>
          </cell>
          <cell r="H3586" t="str">
            <v>ASP</v>
          </cell>
        </row>
        <row r="3587">
          <cell r="C3587" t="str">
            <v>06FA</v>
          </cell>
          <cell r="D3587">
            <v>7003</v>
          </cell>
          <cell r="E3587">
            <v>2135</v>
          </cell>
          <cell r="F3587">
            <v>150</v>
          </cell>
          <cell r="G3587">
            <v>46</v>
          </cell>
          <cell r="H3587" t="str">
            <v>ASPH</v>
          </cell>
        </row>
        <row r="3588">
          <cell r="C3588" t="str">
            <v>CYZD</v>
          </cell>
          <cell r="D3588">
            <v>7003</v>
          </cell>
          <cell r="E3588">
            <v>2135</v>
          </cell>
          <cell r="F3588">
            <v>200</v>
          </cell>
          <cell r="G3588">
            <v>61</v>
          </cell>
          <cell r="H3588" t="str">
            <v>ASP</v>
          </cell>
        </row>
        <row r="3589">
          <cell r="C3589" t="str">
            <v>KEWK</v>
          </cell>
          <cell r="D3589">
            <v>7003</v>
          </cell>
          <cell r="E3589">
            <v>2135</v>
          </cell>
          <cell r="F3589">
            <v>100</v>
          </cell>
          <cell r="G3589">
            <v>30</v>
          </cell>
          <cell r="H3589" t="str">
            <v>ASP</v>
          </cell>
        </row>
        <row r="3590">
          <cell r="C3590" t="str">
            <v>KGYY</v>
          </cell>
          <cell r="D3590">
            <v>7003</v>
          </cell>
          <cell r="E3590">
            <v>2135</v>
          </cell>
          <cell r="F3590">
            <v>150</v>
          </cell>
          <cell r="G3590">
            <v>46</v>
          </cell>
          <cell r="H3590" t="str">
            <v>ASP</v>
          </cell>
        </row>
        <row r="3591">
          <cell r="C3591" t="str">
            <v>KJST</v>
          </cell>
          <cell r="D3591">
            <v>7003</v>
          </cell>
          <cell r="E3591">
            <v>2135</v>
          </cell>
          <cell r="F3591">
            <v>150</v>
          </cell>
          <cell r="G3591">
            <v>46</v>
          </cell>
          <cell r="H3591" t="str">
            <v>ASP</v>
          </cell>
        </row>
        <row r="3592">
          <cell r="C3592" t="str">
            <v>KLEX</v>
          </cell>
          <cell r="D3592">
            <v>7003</v>
          </cell>
          <cell r="E3592">
            <v>2135</v>
          </cell>
          <cell r="F3592">
            <v>150</v>
          </cell>
          <cell r="G3592">
            <v>46</v>
          </cell>
          <cell r="H3592" t="str">
            <v>ASP</v>
          </cell>
        </row>
        <row r="3593">
          <cell r="C3593" t="str">
            <v>KRDD</v>
          </cell>
          <cell r="D3593">
            <v>7003</v>
          </cell>
          <cell r="E3593">
            <v>2135</v>
          </cell>
          <cell r="F3593">
            <v>150</v>
          </cell>
          <cell r="G3593">
            <v>46</v>
          </cell>
          <cell r="H3593" t="str">
            <v>ASP</v>
          </cell>
        </row>
        <row r="3594">
          <cell r="C3594" t="str">
            <v>KSGF</v>
          </cell>
          <cell r="D3594">
            <v>7003</v>
          </cell>
          <cell r="E3594">
            <v>2135</v>
          </cell>
          <cell r="F3594">
            <v>150</v>
          </cell>
          <cell r="G3594">
            <v>46</v>
          </cell>
          <cell r="H3594" t="str">
            <v>CON</v>
          </cell>
        </row>
        <row r="3595">
          <cell r="C3595" t="str">
            <v>CYKF</v>
          </cell>
          <cell r="D3595">
            <v>7002</v>
          </cell>
          <cell r="E3595">
            <v>2134</v>
          </cell>
          <cell r="F3595">
            <v>150</v>
          </cell>
          <cell r="G3595">
            <v>46</v>
          </cell>
          <cell r="H3595" t="str">
            <v>ASP</v>
          </cell>
        </row>
        <row r="3596">
          <cell r="C3596" t="str">
            <v>CYYG</v>
          </cell>
          <cell r="D3596">
            <v>7002</v>
          </cell>
          <cell r="E3596">
            <v>2134</v>
          </cell>
          <cell r="F3596">
            <v>150</v>
          </cell>
          <cell r="G3596">
            <v>46</v>
          </cell>
          <cell r="H3596" t="str">
            <v>ASP</v>
          </cell>
        </row>
        <row r="3597">
          <cell r="C3597" t="str">
            <v>KDTO</v>
          </cell>
          <cell r="D3597">
            <v>7002</v>
          </cell>
          <cell r="E3597">
            <v>2134</v>
          </cell>
          <cell r="F3597">
            <v>150</v>
          </cell>
          <cell r="G3597">
            <v>46</v>
          </cell>
          <cell r="H3597" t="str">
            <v>ASP</v>
          </cell>
        </row>
        <row r="3598">
          <cell r="C3598" t="str">
            <v>KGRI</v>
          </cell>
          <cell r="D3598">
            <v>7002</v>
          </cell>
          <cell r="E3598">
            <v>2134</v>
          </cell>
          <cell r="F3598">
            <v>150</v>
          </cell>
          <cell r="G3598">
            <v>46</v>
          </cell>
          <cell r="H3598" t="str">
            <v>ASP</v>
          </cell>
        </row>
        <row r="3599">
          <cell r="C3599" t="str">
            <v>KMKC</v>
          </cell>
          <cell r="D3599">
            <v>7002</v>
          </cell>
          <cell r="E3599">
            <v>2134</v>
          </cell>
          <cell r="F3599">
            <v>150</v>
          </cell>
          <cell r="G3599">
            <v>46</v>
          </cell>
          <cell r="H3599" t="str">
            <v>CON</v>
          </cell>
        </row>
        <row r="3600">
          <cell r="C3600" t="str">
            <v>KSAV</v>
          </cell>
          <cell r="D3600">
            <v>7002</v>
          </cell>
          <cell r="E3600">
            <v>2134</v>
          </cell>
          <cell r="F3600">
            <v>150</v>
          </cell>
          <cell r="G3600">
            <v>46</v>
          </cell>
          <cell r="H3600" t="str">
            <v>CONC-G</v>
          </cell>
        </row>
        <row r="3601">
          <cell r="C3601" t="str">
            <v>VYPT</v>
          </cell>
          <cell r="D3601">
            <v>7002</v>
          </cell>
          <cell r="E3601">
            <v>2134</v>
          </cell>
          <cell r="F3601">
            <v>102</v>
          </cell>
          <cell r="G3601">
            <v>31</v>
          </cell>
          <cell r="H3601" t="str">
            <v>BIT</v>
          </cell>
        </row>
        <row r="3602">
          <cell r="C3602" t="str">
            <v>VYTL</v>
          </cell>
          <cell r="D3602">
            <v>7002</v>
          </cell>
          <cell r="E3602">
            <v>2134</v>
          </cell>
          <cell r="F3602">
            <v>102</v>
          </cell>
          <cell r="G3602">
            <v>31</v>
          </cell>
          <cell r="H3602" t="str">
            <v>BIT</v>
          </cell>
        </row>
        <row r="3603">
          <cell r="C3603" t="str">
            <v>FGBT</v>
          </cell>
          <cell r="D3603">
            <v>7001</v>
          </cell>
          <cell r="E3603">
            <v>2134</v>
          </cell>
          <cell r="F3603">
            <v>148</v>
          </cell>
          <cell r="G3603">
            <v>45</v>
          </cell>
          <cell r="H3603" t="str">
            <v>ASP</v>
          </cell>
        </row>
        <row r="3604">
          <cell r="C3604" t="str">
            <v>FYWB</v>
          </cell>
          <cell r="D3604">
            <v>7001</v>
          </cell>
          <cell r="E3604">
            <v>2134</v>
          </cell>
          <cell r="F3604">
            <v>98</v>
          </cell>
          <cell r="G3604">
            <v>30</v>
          </cell>
          <cell r="H3604" t="str">
            <v>ASP</v>
          </cell>
        </row>
        <row r="3605">
          <cell r="C3605" t="str">
            <v>K3C8</v>
          </cell>
          <cell r="D3605">
            <v>7001</v>
          </cell>
          <cell r="E3605">
            <v>2134</v>
          </cell>
          <cell r="F3605">
            <v>200</v>
          </cell>
          <cell r="G3605">
            <v>61</v>
          </cell>
          <cell r="H3605" t="str">
            <v>PEM</v>
          </cell>
        </row>
        <row r="3606">
          <cell r="C3606" t="str">
            <v>KAEX</v>
          </cell>
          <cell r="D3606">
            <v>7001</v>
          </cell>
          <cell r="E3606">
            <v>2134</v>
          </cell>
          <cell r="F3606">
            <v>150</v>
          </cell>
          <cell r="G3606">
            <v>46</v>
          </cell>
          <cell r="H3606" t="str">
            <v>ASP</v>
          </cell>
        </row>
        <row r="3607">
          <cell r="C3607" t="str">
            <v>KBED</v>
          </cell>
          <cell r="D3607">
            <v>7001</v>
          </cell>
          <cell r="E3607">
            <v>2134</v>
          </cell>
          <cell r="F3607">
            <v>150</v>
          </cell>
          <cell r="G3607">
            <v>46</v>
          </cell>
          <cell r="H3607" t="str">
            <v>ASP</v>
          </cell>
        </row>
        <row r="3608">
          <cell r="C3608" t="str">
            <v>KBKV</v>
          </cell>
          <cell r="D3608">
            <v>7001</v>
          </cell>
          <cell r="E3608">
            <v>2134</v>
          </cell>
          <cell r="F3608">
            <v>150</v>
          </cell>
          <cell r="G3608">
            <v>46</v>
          </cell>
          <cell r="H3608" t="str">
            <v>CON</v>
          </cell>
        </row>
        <row r="3609">
          <cell r="C3609" t="str">
            <v>KDAY</v>
          </cell>
          <cell r="D3609">
            <v>7001</v>
          </cell>
          <cell r="E3609">
            <v>2134</v>
          </cell>
          <cell r="F3609">
            <v>150</v>
          </cell>
          <cell r="G3609">
            <v>46</v>
          </cell>
          <cell r="H3609" t="str">
            <v>PEM</v>
          </cell>
        </row>
        <row r="3610">
          <cell r="C3610" t="str">
            <v>KLBE</v>
          </cell>
          <cell r="D3610">
            <v>7001</v>
          </cell>
          <cell r="E3610">
            <v>2134</v>
          </cell>
          <cell r="F3610">
            <v>100</v>
          </cell>
          <cell r="G3610">
            <v>30</v>
          </cell>
          <cell r="H3610" t="str">
            <v>ASP</v>
          </cell>
        </row>
        <row r="3611">
          <cell r="C3611" t="str">
            <v>KMLI</v>
          </cell>
          <cell r="D3611">
            <v>7001</v>
          </cell>
          <cell r="E3611">
            <v>2134</v>
          </cell>
          <cell r="F3611">
            <v>150</v>
          </cell>
          <cell r="G3611">
            <v>46</v>
          </cell>
          <cell r="H3611" t="str">
            <v>PEM</v>
          </cell>
        </row>
        <row r="3612">
          <cell r="C3612" t="str">
            <v>KMSY</v>
          </cell>
          <cell r="D3612">
            <v>7001</v>
          </cell>
          <cell r="E3612">
            <v>2134</v>
          </cell>
          <cell r="F3612">
            <v>150</v>
          </cell>
          <cell r="G3612">
            <v>46</v>
          </cell>
          <cell r="H3612" t="str">
            <v>ASP</v>
          </cell>
        </row>
        <row r="3613">
          <cell r="C3613" t="str">
            <v>KPDX</v>
          </cell>
          <cell r="D3613">
            <v>7001</v>
          </cell>
          <cell r="E3613">
            <v>2134</v>
          </cell>
          <cell r="F3613">
            <v>150</v>
          </cell>
          <cell r="G3613">
            <v>46</v>
          </cell>
          <cell r="H3613" t="str">
            <v>ASP</v>
          </cell>
        </row>
        <row r="3614">
          <cell r="C3614" t="str">
            <v>KTKI</v>
          </cell>
          <cell r="D3614">
            <v>7001</v>
          </cell>
          <cell r="E3614">
            <v>2134</v>
          </cell>
          <cell r="F3614">
            <v>100</v>
          </cell>
          <cell r="G3614">
            <v>30</v>
          </cell>
          <cell r="H3614" t="str">
            <v>ASP</v>
          </cell>
        </row>
        <row r="3615">
          <cell r="C3615" t="str">
            <v>MYAT</v>
          </cell>
          <cell r="D3615">
            <v>7001</v>
          </cell>
          <cell r="E3615">
            <v>2134</v>
          </cell>
          <cell r="F3615">
            <v>150</v>
          </cell>
          <cell r="G3615">
            <v>46</v>
          </cell>
          <cell r="H3615" t="str">
            <v>ASP</v>
          </cell>
        </row>
        <row r="3616">
          <cell r="C3616" t="str">
            <v>YSRI</v>
          </cell>
          <cell r="D3616">
            <v>7001</v>
          </cell>
          <cell r="E3616">
            <v>2134</v>
          </cell>
          <cell r="F3616">
            <v>148</v>
          </cell>
          <cell r="G3616">
            <v>45</v>
          </cell>
          <cell r="H3616" t="str">
            <v>ASP</v>
          </cell>
        </row>
        <row r="3617">
          <cell r="C3617" t="str">
            <v>24CL</v>
          </cell>
          <cell r="D3617">
            <v>7000</v>
          </cell>
          <cell r="E3617">
            <v>2134</v>
          </cell>
          <cell r="F3617">
            <v>80</v>
          </cell>
          <cell r="G3617">
            <v>24</v>
          </cell>
          <cell r="H3617" t="str">
            <v>ASPH</v>
          </cell>
        </row>
        <row r="3618">
          <cell r="C3618" t="str">
            <v>83TX</v>
          </cell>
          <cell r="D3618">
            <v>7000</v>
          </cell>
          <cell r="E3618">
            <v>2134</v>
          </cell>
          <cell r="F3618">
            <v>150</v>
          </cell>
          <cell r="G3618">
            <v>46</v>
          </cell>
          <cell r="H3618" t="str">
            <v>CON</v>
          </cell>
        </row>
        <row r="3619">
          <cell r="C3619" t="str">
            <v>83TX</v>
          </cell>
          <cell r="D3619">
            <v>7000</v>
          </cell>
          <cell r="E3619">
            <v>2134</v>
          </cell>
          <cell r="F3619">
            <v>150</v>
          </cell>
          <cell r="G3619">
            <v>46</v>
          </cell>
          <cell r="H3619" t="str">
            <v>CONC</v>
          </cell>
        </row>
        <row r="3620">
          <cell r="C3620" t="str">
            <v>CYPG</v>
          </cell>
          <cell r="D3620">
            <v>7000</v>
          </cell>
          <cell r="E3620">
            <v>2134</v>
          </cell>
          <cell r="F3620">
            <v>200</v>
          </cell>
          <cell r="G3620">
            <v>61</v>
          </cell>
          <cell r="H3620" t="str">
            <v>ASP</v>
          </cell>
        </row>
        <row r="3621">
          <cell r="C3621" t="str">
            <v>CYPQ</v>
          </cell>
          <cell r="D3621">
            <v>7000</v>
          </cell>
          <cell r="E3621">
            <v>2134</v>
          </cell>
          <cell r="F3621">
            <v>100</v>
          </cell>
          <cell r="G3621">
            <v>30</v>
          </cell>
          <cell r="H3621" t="str">
            <v>ASP</v>
          </cell>
        </row>
        <row r="3622">
          <cell r="C3622" t="str">
            <v>CYSJ</v>
          </cell>
          <cell r="D3622">
            <v>7000</v>
          </cell>
          <cell r="E3622">
            <v>2134</v>
          </cell>
          <cell r="F3622">
            <v>200</v>
          </cell>
          <cell r="G3622">
            <v>61</v>
          </cell>
          <cell r="H3622" t="str">
            <v>ASP</v>
          </cell>
        </row>
        <row r="3623">
          <cell r="C3623" t="str">
            <v>CYUL</v>
          </cell>
          <cell r="D3623">
            <v>7000</v>
          </cell>
          <cell r="E3623">
            <v>2134</v>
          </cell>
          <cell r="F3623">
            <v>200</v>
          </cell>
          <cell r="G3623">
            <v>61</v>
          </cell>
          <cell r="H3623" t="str">
            <v>ASP</v>
          </cell>
        </row>
        <row r="3624">
          <cell r="C3624" t="str">
            <v>CYWL</v>
          </cell>
          <cell r="D3624">
            <v>7000</v>
          </cell>
          <cell r="E3624">
            <v>2134</v>
          </cell>
          <cell r="F3624">
            <v>150</v>
          </cell>
          <cell r="G3624">
            <v>46</v>
          </cell>
          <cell r="H3624" t="str">
            <v>ASP</v>
          </cell>
        </row>
        <row r="3625">
          <cell r="C3625" t="str">
            <v>CYYG</v>
          </cell>
          <cell r="D3625">
            <v>7000</v>
          </cell>
          <cell r="E3625">
            <v>2134</v>
          </cell>
          <cell r="F3625">
            <v>150</v>
          </cell>
          <cell r="G3625">
            <v>46</v>
          </cell>
          <cell r="H3625" t="str">
            <v>ASP</v>
          </cell>
        </row>
        <row r="3626">
          <cell r="C3626" t="str">
            <v>CYYJ</v>
          </cell>
          <cell r="D3626">
            <v>7000</v>
          </cell>
          <cell r="E3626">
            <v>2134</v>
          </cell>
          <cell r="F3626">
            <v>200</v>
          </cell>
          <cell r="G3626">
            <v>61</v>
          </cell>
          <cell r="H3626" t="str">
            <v>ASP</v>
          </cell>
        </row>
        <row r="3627">
          <cell r="C3627" t="str">
            <v>FMEP</v>
          </cell>
          <cell r="D3627">
            <v>7000</v>
          </cell>
          <cell r="E3627">
            <v>2134</v>
          </cell>
          <cell r="F3627">
            <v>150</v>
          </cell>
          <cell r="G3627">
            <v>46</v>
          </cell>
          <cell r="H3627" t="str">
            <v>ASP</v>
          </cell>
        </row>
        <row r="3628">
          <cell r="C3628" t="str">
            <v>HE21</v>
          </cell>
          <cell r="D3628">
            <v>7000</v>
          </cell>
          <cell r="E3628">
            <v>2134</v>
          </cell>
          <cell r="F3628">
            <v>100</v>
          </cell>
          <cell r="G3628">
            <v>30</v>
          </cell>
          <cell r="H3628" t="str">
            <v>ASP</v>
          </cell>
        </row>
        <row r="3629">
          <cell r="C3629" t="str">
            <v>K1V8</v>
          </cell>
          <cell r="D3629">
            <v>7000</v>
          </cell>
          <cell r="E3629">
            <v>2134</v>
          </cell>
          <cell r="F3629">
            <v>50</v>
          </cell>
          <cell r="G3629">
            <v>15</v>
          </cell>
          <cell r="H3629" t="str">
            <v>ASPH-G</v>
          </cell>
        </row>
        <row r="3630">
          <cell r="C3630" t="str">
            <v>K4U9</v>
          </cell>
          <cell r="D3630">
            <v>7000</v>
          </cell>
          <cell r="E3630">
            <v>2134</v>
          </cell>
          <cell r="F3630">
            <v>70</v>
          </cell>
          <cell r="G3630">
            <v>21</v>
          </cell>
          <cell r="H3630" t="str">
            <v>ASP</v>
          </cell>
        </row>
        <row r="3631">
          <cell r="C3631" t="str">
            <v>KAKO</v>
          </cell>
          <cell r="D3631">
            <v>7000</v>
          </cell>
          <cell r="E3631">
            <v>2134</v>
          </cell>
          <cell r="F3631">
            <v>100</v>
          </cell>
          <cell r="G3631">
            <v>30</v>
          </cell>
          <cell r="H3631" t="str">
            <v>ASP</v>
          </cell>
        </row>
        <row r="3632">
          <cell r="C3632" t="str">
            <v>KANB</v>
          </cell>
          <cell r="D3632">
            <v>7000</v>
          </cell>
          <cell r="E3632">
            <v>2134</v>
          </cell>
          <cell r="F3632">
            <v>150</v>
          </cell>
          <cell r="G3632">
            <v>46</v>
          </cell>
          <cell r="H3632" t="str">
            <v>ASP</v>
          </cell>
        </row>
        <row r="3633">
          <cell r="C3633" t="str">
            <v>KBOS</v>
          </cell>
          <cell r="D3633">
            <v>7000</v>
          </cell>
          <cell r="E3633">
            <v>2134</v>
          </cell>
          <cell r="F3633">
            <v>150</v>
          </cell>
          <cell r="G3633">
            <v>46</v>
          </cell>
          <cell r="H3633" t="str">
            <v>ASP</v>
          </cell>
        </row>
        <row r="3634">
          <cell r="C3634" t="str">
            <v>KC08</v>
          </cell>
          <cell r="D3634">
            <v>7000</v>
          </cell>
          <cell r="E3634">
            <v>2134</v>
          </cell>
          <cell r="F3634">
            <v>55</v>
          </cell>
          <cell r="G3634">
            <v>17</v>
          </cell>
          <cell r="H3634" t="str">
            <v>ASP</v>
          </cell>
        </row>
        <row r="3635">
          <cell r="C3635" t="str">
            <v>KCLL</v>
          </cell>
          <cell r="D3635">
            <v>7000</v>
          </cell>
          <cell r="E3635">
            <v>2134</v>
          </cell>
          <cell r="F3635">
            <v>150</v>
          </cell>
          <cell r="G3635">
            <v>46</v>
          </cell>
          <cell r="H3635" t="str">
            <v>PEM</v>
          </cell>
        </row>
        <row r="3636">
          <cell r="C3636" t="str">
            <v>KCNO</v>
          </cell>
          <cell r="D3636">
            <v>7000</v>
          </cell>
          <cell r="E3636">
            <v>2134</v>
          </cell>
          <cell r="F3636">
            <v>150</v>
          </cell>
          <cell r="G3636">
            <v>46</v>
          </cell>
          <cell r="H3636" t="str">
            <v>ASP</v>
          </cell>
        </row>
        <row r="3637">
          <cell r="C3637" t="str">
            <v>KDPG</v>
          </cell>
          <cell r="D3637">
            <v>7000</v>
          </cell>
          <cell r="E3637">
            <v>2134</v>
          </cell>
          <cell r="F3637">
            <v>150</v>
          </cell>
          <cell r="G3637">
            <v>46</v>
          </cell>
          <cell r="H3637" t="str">
            <v>ASP</v>
          </cell>
        </row>
        <row r="3638">
          <cell r="C3638" t="str">
            <v>KEAT</v>
          </cell>
          <cell r="D3638">
            <v>7000</v>
          </cell>
          <cell r="E3638">
            <v>2134</v>
          </cell>
          <cell r="F3638">
            <v>150</v>
          </cell>
          <cell r="G3638">
            <v>46</v>
          </cell>
          <cell r="H3638" t="str">
            <v>ASP</v>
          </cell>
        </row>
        <row r="3639">
          <cell r="C3639" t="str">
            <v>KELM</v>
          </cell>
          <cell r="D3639">
            <v>7000</v>
          </cell>
          <cell r="E3639">
            <v>2134</v>
          </cell>
          <cell r="F3639">
            <v>150</v>
          </cell>
          <cell r="G3639">
            <v>46</v>
          </cell>
          <cell r="H3639" t="str">
            <v>ASP</v>
          </cell>
        </row>
        <row r="3640">
          <cell r="C3640" t="str">
            <v>KFFO</v>
          </cell>
          <cell r="D3640">
            <v>7000</v>
          </cell>
          <cell r="E3640">
            <v>2134</v>
          </cell>
          <cell r="F3640">
            <v>150</v>
          </cell>
          <cell r="G3640">
            <v>46</v>
          </cell>
          <cell r="H3640" t="str">
            <v>ASP</v>
          </cell>
        </row>
        <row r="3641">
          <cell r="C3641" t="str">
            <v>KFOE</v>
          </cell>
          <cell r="D3641">
            <v>7000</v>
          </cell>
          <cell r="E3641">
            <v>2134</v>
          </cell>
          <cell r="F3641">
            <v>150</v>
          </cell>
          <cell r="G3641">
            <v>46</v>
          </cell>
          <cell r="H3641" t="str">
            <v>CON</v>
          </cell>
        </row>
        <row r="3642">
          <cell r="C3642" t="str">
            <v>KGNF</v>
          </cell>
          <cell r="D3642">
            <v>7000</v>
          </cell>
          <cell r="E3642">
            <v>2134</v>
          </cell>
          <cell r="F3642">
            <v>150</v>
          </cell>
          <cell r="G3642">
            <v>46</v>
          </cell>
          <cell r="H3642" t="str">
            <v>ASP</v>
          </cell>
        </row>
        <row r="3643">
          <cell r="C3643" t="str">
            <v>KGPT</v>
          </cell>
          <cell r="D3643">
            <v>7000</v>
          </cell>
          <cell r="E3643">
            <v>2134</v>
          </cell>
          <cell r="F3643">
            <v>150</v>
          </cell>
          <cell r="G3643">
            <v>46</v>
          </cell>
          <cell r="H3643" t="str">
            <v>ASP</v>
          </cell>
        </row>
        <row r="3644">
          <cell r="C3644" t="str">
            <v>KK02</v>
          </cell>
          <cell r="D3644">
            <v>7000</v>
          </cell>
          <cell r="E3644">
            <v>2134</v>
          </cell>
          <cell r="F3644">
            <v>100</v>
          </cell>
          <cell r="G3644">
            <v>30</v>
          </cell>
          <cell r="H3644" t="str">
            <v>CON</v>
          </cell>
        </row>
        <row r="3645">
          <cell r="C3645" t="str">
            <v>KLBX</v>
          </cell>
          <cell r="D3645">
            <v>7000</v>
          </cell>
          <cell r="E3645">
            <v>2134</v>
          </cell>
          <cell r="F3645">
            <v>100</v>
          </cell>
          <cell r="G3645">
            <v>30</v>
          </cell>
          <cell r="H3645" t="str">
            <v>ASP</v>
          </cell>
        </row>
        <row r="3646">
          <cell r="C3646" t="str">
            <v>KLGA</v>
          </cell>
          <cell r="D3646">
            <v>7000</v>
          </cell>
          <cell r="E3646">
            <v>2134</v>
          </cell>
          <cell r="F3646">
            <v>150</v>
          </cell>
          <cell r="G3646">
            <v>46</v>
          </cell>
          <cell r="H3646" t="str">
            <v>ASP</v>
          </cell>
        </row>
        <row r="3647">
          <cell r="C3647" t="str">
            <v>KLGA</v>
          </cell>
          <cell r="D3647">
            <v>7000</v>
          </cell>
          <cell r="E3647">
            <v>2134</v>
          </cell>
          <cell r="F3647">
            <v>150</v>
          </cell>
          <cell r="G3647">
            <v>46</v>
          </cell>
          <cell r="H3647" t="str">
            <v>ASP</v>
          </cell>
        </row>
        <row r="3648">
          <cell r="C3648" t="str">
            <v>KMHK</v>
          </cell>
          <cell r="D3648">
            <v>7000</v>
          </cell>
          <cell r="E3648">
            <v>2134</v>
          </cell>
          <cell r="F3648">
            <v>150</v>
          </cell>
          <cell r="G3648">
            <v>46</v>
          </cell>
          <cell r="H3648" t="str">
            <v>CON</v>
          </cell>
        </row>
        <row r="3649">
          <cell r="C3649" t="str">
            <v>KMMH</v>
          </cell>
          <cell r="D3649">
            <v>7000</v>
          </cell>
          <cell r="E3649">
            <v>2134</v>
          </cell>
          <cell r="F3649">
            <v>100</v>
          </cell>
          <cell r="G3649">
            <v>30</v>
          </cell>
          <cell r="H3649" t="str">
            <v>ASP</v>
          </cell>
        </row>
        <row r="3650">
          <cell r="C3650" t="str">
            <v>KNQX</v>
          </cell>
          <cell r="D3650">
            <v>7000</v>
          </cell>
          <cell r="E3650">
            <v>2134</v>
          </cell>
          <cell r="F3650">
            <v>150</v>
          </cell>
          <cell r="G3650">
            <v>46</v>
          </cell>
          <cell r="H3650" t="str">
            <v>PEM</v>
          </cell>
        </row>
        <row r="3651">
          <cell r="C3651" t="str">
            <v>KNQX</v>
          </cell>
          <cell r="D3651">
            <v>7000</v>
          </cell>
          <cell r="E3651">
            <v>2134</v>
          </cell>
          <cell r="F3651">
            <v>150</v>
          </cell>
          <cell r="G3651">
            <v>46</v>
          </cell>
          <cell r="H3651" t="str">
            <v>PEM</v>
          </cell>
        </row>
        <row r="3652">
          <cell r="C3652" t="str">
            <v>KORH</v>
          </cell>
          <cell r="D3652">
            <v>7000</v>
          </cell>
          <cell r="E3652">
            <v>2134</v>
          </cell>
          <cell r="F3652">
            <v>150</v>
          </cell>
          <cell r="G3652">
            <v>46</v>
          </cell>
          <cell r="H3652" t="str">
            <v>ASP</v>
          </cell>
        </row>
        <row r="3653">
          <cell r="C3653" t="str">
            <v>KPNE</v>
          </cell>
          <cell r="D3653">
            <v>7000</v>
          </cell>
          <cell r="E3653">
            <v>2134</v>
          </cell>
          <cell r="F3653">
            <v>150</v>
          </cell>
          <cell r="G3653">
            <v>46</v>
          </cell>
          <cell r="H3653" t="str">
            <v>ASP</v>
          </cell>
        </row>
        <row r="3654">
          <cell r="C3654" t="str">
            <v>KPNS</v>
          </cell>
          <cell r="D3654">
            <v>7000</v>
          </cell>
          <cell r="E3654">
            <v>2134</v>
          </cell>
          <cell r="F3654">
            <v>150</v>
          </cell>
          <cell r="G3654">
            <v>46</v>
          </cell>
          <cell r="H3654" t="str">
            <v>ASP</v>
          </cell>
        </row>
        <row r="3655">
          <cell r="C3655" t="str">
            <v>KRIL</v>
          </cell>
          <cell r="D3655">
            <v>7000</v>
          </cell>
          <cell r="E3655">
            <v>2134</v>
          </cell>
          <cell r="F3655">
            <v>100</v>
          </cell>
          <cell r="G3655">
            <v>30</v>
          </cell>
          <cell r="H3655" t="str">
            <v>ASP</v>
          </cell>
        </row>
        <row r="3656">
          <cell r="C3656" t="str">
            <v>KRQE</v>
          </cell>
          <cell r="D3656">
            <v>7000</v>
          </cell>
          <cell r="E3656">
            <v>2134</v>
          </cell>
          <cell r="F3656">
            <v>75</v>
          </cell>
          <cell r="G3656">
            <v>23</v>
          </cell>
          <cell r="H3656" t="str">
            <v>ASP</v>
          </cell>
        </row>
        <row r="3657">
          <cell r="C3657" t="str">
            <v>KSCH</v>
          </cell>
          <cell r="D3657">
            <v>7000</v>
          </cell>
          <cell r="E3657">
            <v>2134</v>
          </cell>
          <cell r="F3657">
            <v>150</v>
          </cell>
          <cell r="G3657">
            <v>46</v>
          </cell>
          <cell r="H3657" t="str">
            <v>ASP</v>
          </cell>
        </row>
        <row r="3658">
          <cell r="C3658" t="str">
            <v>KSPI</v>
          </cell>
          <cell r="D3658">
            <v>7000</v>
          </cell>
          <cell r="E3658">
            <v>2134</v>
          </cell>
          <cell r="F3658">
            <v>150</v>
          </cell>
          <cell r="G3658">
            <v>46</v>
          </cell>
          <cell r="H3658" t="str">
            <v>ASP</v>
          </cell>
        </row>
        <row r="3659">
          <cell r="C3659" t="str">
            <v>KSTC</v>
          </cell>
          <cell r="D3659">
            <v>7000</v>
          </cell>
          <cell r="E3659">
            <v>2134</v>
          </cell>
          <cell r="F3659">
            <v>150</v>
          </cell>
          <cell r="G3659">
            <v>46</v>
          </cell>
          <cell r="H3659" t="str">
            <v>CON</v>
          </cell>
        </row>
        <row r="3660">
          <cell r="C3660" t="str">
            <v>KTEB</v>
          </cell>
          <cell r="D3660">
            <v>7000</v>
          </cell>
          <cell r="E3660">
            <v>2134</v>
          </cell>
          <cell r="F3660">
            <v>150</v>
          </cell>
          <cell r="G3660">
            <v>46</v>
          </cell>
          <cell r="H3660" t="str">
            <v>ASP</v>
          </cell>
        </row>
        <row r="3661">
          <cell r="C3661" t="str">
            <v>KTRK</v>
          </cell>
          <cell r="D3661">
            <v>7000</v>
          </cell>
          <cell r="E3661">
            <v>2134</v>
          </cell>
          <cell r="F3661">
            <v>100</v>
          </cell>
          <cell r="G3661">
            <v>30</v>
          </cell>
          <cell r="H3661" t="str">
            <v>ASP</v>
          </cell>
        </row>
        <row r="3662">
          <cell r="C3662" t="str">
            <v>KTUS</v>
          </cell>
          <cell r="D3662">
            <v>7000</v>
          </cell>
          <cell r="E3662">
            <v>2134</v>
          </cell>
          <cell r="F3662">
            <v>150</v>
          </cell>
          <cell r="G3662">
            <v>46</v>
          </cell>
          <cell r="H3662" t="str">
            <v>ASP</v>
          </cell>
        </row>
        <row r="3663">
          <cell r="C3663" t="str">
            <v>KUTA</v>
          </cell>
          <cell r="D3663">
            <v>7000</v>
          </cell>
          <cell r="E3663">
            <v>2134</v>
          </cell>
          <cell r="F3663">
            <v>150</v>
          </cell>
          <cell r="G3663">
            <v>46</v>
          </cell>
          <cell r="H3663" t="str">
            <v>ASP</v>
          </cell>
        </row>
        <row r="3664">
          <cell r="C3664" t="str">
            <v>KVPZ</v>
          </cell>
          <cell r="D3664">
            <v>7000</v>
          </cell>
          <cell r="E3664">
            <v>2134</v>
          </cell>
          <cell r="F3664">
            <v>150</v>
          </cell>
          <cell r="G3664">
            <v>46</v>
          </cell>
          <cell r="H3664" t="str">
            <v>ASP</v>
          </cell>
        </row>
        <row r="3665">
          <cell r="C3665" t="str">
            <v>KWMC</v>
          </cell>
          <cell r="D3665">
            <v>7000</v>
          </cell>
          <cell r="E3665">
            <v>2134</v>
          </cell>
          <cell r="F3665">
            <v>100</v>
          </cell>
          <cell r="G3665">
            <v>30</v>
          </cell>
          <cell r="H3665" t="str">
            <v>ASP</v>
          </cell>
        </row>
        <row r="3666">
          <cell r="C3666" t="str">
            <v>MDSI</v>
          </cell>
          <cell r="D3666">
            <v>7000</v>
          </cell>
          <cell r="E3666">
            <v>2134</v>
          </cell>
          <cell r="F3666">
            <v>200</v>
          </cell>
          <cell r="G3666">
            <v>61</v>
          </cell>
          <cell r="H3666" t="str">
            <v>ASP</v>
          </cell>
        </row>
        <row r="3667">
          <cell r="C3667" t="str">
            <v>MYCA</v>
          </cell>
          <cell r="D3667">
            <v>7000</v>
          </cell>
          <cell r="E3667">
            <v>2134</v>
          </cell>
          <cell r="F3667">
            <v>150</v>
          </cell>
          <cell r="G3667">
            <v>46</v>
          </cell>
          <cell r="H3667" t="str">
            <v>ASPH</v>
          </cell>
        </row>
        <row r="3668">
          <cell r="C3668" t="str">
            <v>NM39</v>
          </cell>
          <cell r="D3668">
            <v>7000</v>
          </cell>
          <cell r="E3668">
            <v>2134</v>
          </cell>
          <cell r="F3668">
            <v>27</v>
          </cell>
          <cell r="G3668">
            <v>8</v>
          </cell>
          <cell r="H3668" t="str">
            <v>ASPH</v>
          </cell>
        </row>
        <row r="3669">
          <cell r="C3669" t="str">
            <v>NM83</v>
          </cell>
          <cell r="D3669">
            <v>7000</v>
          </cell>
          <cell r="E3669">
            <v>2134</v>
          </cell>
          <cell r="F3669">
            <v>150</v>
          </cell>
          <cell r="G3669">
            <v>46</v>
          </cell>
          <cell r="H3669" t="str">
            <v>ASP</v>
          </cell>
        </row>
        <row r="3670">
          <cell r="C3670" t="str">
            <v>RKTH</v>
          </cell>
          <cell r="D3670">
            <v>7000</v>
          </cell>
          <cell r="E3670">
            <v>2134</v>
          </cell>
          <cell r="F3670">
            <v>150</v>
          </cell>
          <cell r="G3670">
            <v>46</v>
          </cell>
          <cell r="H3670" t="str">
            <v>CON</v>
          </cell>
        </row>
        <row r="3671">
          <cell r="C3671" t="str">
            <v>SN76</v>
          </cell>
          <cell r="D3671">
            <v>7000</v>
          </cell>
          <cell r="E3671">
            <v>2134</v>
          </cell>
          <cell r="F3671">
            <v>200</v>
          </cell>
          <cell r="G3671">
            <v>61</v>
          </cell>
          <cell r="H3671" t="str">
            <v>ASP</v>
          </cell>
        </row>
        <row r="3672">
          <cell r="C3672" t="str">
            <v>TIST</v>
          </cell>
          <cell r="D3672">
            <v>7000</v>
          </cell>
          <cell r="E3672">
            <v>2134</v>
          </cell>
          <cell r="F3672">
            <v>150</v>
          </cell>
          <cell r="G3672">
            <v>46</v>
          </cell>
          <cell r="H3672" t="str">
            <v>ASP</v>
          </cell>
        </row>
        <row r="3673">
          <cell r="C3673" t="str">
            <v>VIDN</v>
          </cell>
          <cell r="D3673">
            <v>7000</v>
          </cell>
          <cell r="E3673">
            <v>2134</v>
          </cell>
          <cell r="F3673">
            <v>150</v>
          </cell>
          <cell r="G3673">
            <v>46</v>
          </cell>
          <cell r="H3673" t="str">
            <v>ASP</v>
          </cell>
        </row>
        <row r="3674">
          <cell r="C3674" t="str">
            <v>WBKS</v>
          </cell>
          <cell r="D3674">
            <v>7000</v>
          </cell>
          <cell r="E3674">
            <v>2134</v>
          </cell>
          <cell r="F3674">
            <v>151</v>
          </cell>
          <cell r="G3674">
            <v>46</v>
          </cell>
          <cell r="H3674" t="str">
            <v>ASP</v>
          </cell>
        </row>
        <row r="3675">
          <cell r="C3675" t="str">
            <v>KFLG</v>
          </cell>
          <cell r="D3675">
            <v>6999</v>
          </cell>
          <cell r="E3675">
            <v>2133</v>
          </cell>
          <cell r="F3675">
            <v>150</v>
          </cell>
          <cell r="G3675">
            <v>46</v>
          </cell>
          <cell r="H3675" t="str">
            <v>ASP</v>
          </cell>
        </row>
        <row r="3676">
          <cell r="C3676" t="str">
            <v>KTPA</v>
          </cell>
          <cell r="D3676">
            <v>6999</v>
          </cell>
          <cell r="E3676">
            <v>2133</v>
          </cell>
          <cell r="F3676">
            <v>150</v>
          </cell>
          <cell r="G3676">
            <v>46</v>
          </cell>
          <cell r="H3676" t="str">
            <v>PEM</v>
          </cell>
        </row>
        <row r="3677">
          <cell r="C3677" t="str">
            <v>EICK</v>
          </cell>
          <cell r="D3677">
            <v>6998</v>
          </cell>
          <cell r="E3677">
            <v>2133</v>
          </cell>
          <cell r="F3677">
            <v>148</v>
          </cell>
          <cell r="G3677">
            <v>45</v>
          </cell>
          <cell r="H3677" t="str">
            <v>ASP</v>
          </cell>
        </row>
        <row r="3678">
          <cell r="C3678" t="str">
            <v>KRDM</v>
          </cell>
          <cell r="D3678">
            <v>6998</v>
          </cell>
          <cell r="E3678">
            <v>2133</v>
          </cell>
          <cell r="F3678">
            <v>100</v>
          </cell>
          <cell r="G3678">
            <v>30</v>
          </cell>
          <cell r="H3678" t="str">
            <v>ASP</v>
          </cell>
        </row>
        <row r="3679">
          <cell r="C3679" t="str">
            <v>MMSL</v>
          </cell>
          <cell r="D3679">
            <v>6998</v>
          </cell>
          <cell r="E3679">
            <v>2133</v>
          </cell>
          <cell r="F3679">
            <v>148</v>
          </cell>
          <cell r="G3679">
            <v>45</v>
          </cell>
          <cell r="H3679" t="str">
            <v>ASP</v>
          </cell>
        </row>
        <row r="3680">
          <cell r="C3680" t="str">
            <v>NZOH</v>
          </cell>
          <cell r="D3680">
            <v>6998</v>
          </cell>
          <cell r="E3680">
            <v>2133</v>
          </cell>
          <cell r="F3680">
            <v>148</v>
          </cell>
          <cell r="G3680">
            <v>45</v>
          </cell>
          <cell r="H3680" t="str">
            <v>ASP</v>
          </cell>
        </row>
        <row r="3681">
          <cell r="C3681" t="str">
            <v>SULS</v>
          </cell>
          <cell r="D3681">
            <v>6998</v>
          </cell>
          <cell r="E3681">
            <v>2133</v>
          </cell>
          <cell r="F3681">
            <v>148</v>
          </cell>
          <cell r="G3681">
            <v>45</v>
          </cell>
          <cell r="H3681" t="str">
            <v>ASP</v>
          </cell>
        </row>
        <row r="3682">
          <cell r="C3682" t="str">
            <v>KCPS</v>
          </cell>
          <cell r="D3682">
            <v>6997</v>
          </cell>
          <cell r="E3682">
            <v>2133</v>
          </cell>
          <cell r="F3682">
            <v>100</v>
          </cell>
          <cell r="G3682">
            <v>30</v>
          </cell>
          <cell r="H3682" t="str">
            <v>ASP</v>
          </cell>
        </row>
        <row r="3683">
          <cell r="C3683" t="str">
            <v>KCSG</v>
          </cell>
          <cell r="D3683">
            <v>6997</v>
          </cell>
          <cell r="E3683">
            <v>2133</v>
          </cell>
          <cell r="F3683">
            <v>150</v>
          </cell>
          <cell r="G3683">
            <v>46</v>
          </cell>
          <cell r="H3683" t="str">
            <v>ASP</v>
          </cell>
        </row>
        <row r="3684">
          <cell r="C3684" t="str">
            <v>KMTN</v>
          </cell>
          <cell r="D3684">
            <v>6996</v>
          </cell>
          <cell r="E3684">
            <v>2132</v>
          </cell>
          <cell r="F3684">
            <v>180</v>
          </cell>
          <cell r="G3684">
            <v>55</v>
          </cell>
          <cell r="H3684" t="str">
            <v>CON</v>
          </cell>
        </row>
        <row r="3685">
          <cell r="C3685" t="str">
            <v>PHOG</v>
          </cell>
          <cell r="D3685">
            <v>6995</v>
          </cell>
          <cell r="E3685">
            <v>2132</v>
          </cell>
          <cell r="F3685">
            <v>150</v>
          </cell>
          <cell r="G3685">
            <v>46</v>
          </cell>
          <cell r="H3685" t="str">
            <v>ASP</v>
          </cell>
        </row>
        <row r="3686">
          <cell r="C3686" t="str">
            <v>YPBO</v>
          </cell>
          <cell r="D3686">
            <v>6995</v>
          </cell>
          <cell r="E3686">
            <v>2132</v>
          </cell>
          <cell r="F3686">
            <v>148</v>
          </cell>
          <cell r="G3686">
            <v>45</v>
          </cell>
          <cell r="H3686" t="str">
            <v>ASP</v>
          </cell>
        </row>
        <row r="3687">
          <cell r="C3687" t="str">
            <v>KIDL</v>
          </cell>
          <cell r="D3687">
            <v>6991</v>
          </cell>
          <cell r="E3687">
            <v>2131</v>
          </cell>
          <cell r="F3687">
            <v>150</v>
          </cell>
          <cell r="G3687">
            <v>46</v>
          </cell>
          <cell r="H3687" t="str">
            <v>CON</v>
          </cell>
        </row>
        <row r="3688">
          <cell r="C3688" t="str">
            <v>ESSL</v>
          </cell>
          <cell r="D3688">
            <v>6989</v>
          </cell>
          <cell r="E3688">
            <v>2130</v>
          </cell>
          <cell r="F3688">
            <v>131</v>
          </cell>
          <cell r="G3688">
            <v>40</v>
          </cell>
          <cell r="H3688" t="str">
            <v>ASP</v>
          </cell>
        </row>
        <row r="3689">
          <cell r="C3689" t="str">
            <v>WMKC</v>
          </cell>
          <cell r="D3689">
            <v>6982</v>
          </cell>
          <cell r="E3689">
            <v>2128</v>
          </cell>
          <cell r="F3689">
            <v>150</v>
          </cell>
          <cell r="G3689">
            <v>46</v>
          </cell>
          <cell r="H3689" t="str">
            <v>ASP</v>
          </cell>
        </row>
        <row r="3690">
          <cell r="C3690" t="str">
            <v>NRC</v>
          </cell>
          <cell r="D3690">
            <v>6975</v>
          </cell>
          <cell r="E3690">
            <v>2126</v>
          </cell>
          <cell r="F3690">
            <v>200</v>
          </cell>
          <cell r="G3690">
            <v>61</v>
          </cell>
          <cell r="H3690" t="str">
            <v>CONC</v>
          </cell>
        </row>
        <row r="3691">
          <cell r="C3691" t="str">
            <v>LGSR</v>
          </cell>
          <cell r="D3691">
            <v>6972</v>
          </cell>
          <cell r="E3691">
            <v>2125</v>
          </cell>
          <cell r="F3691">
            <v>98</v>
          </cell>
          <cell r="G3691">
            <v>30</v>
          </cell>
          <cell r="H3691" t="str">
            <v>ASP</v>
          </cell>
        </row>
        <row r="3692">
          <cell r="C3692" t="str">
            <v>SVPC</v>
          </cell>
          <cell r="D3692">
            <v>6970</v>
          </cell>
          <cell r="E3692">
            <v>2124</v>
          </cell>
          <cell r="F3692">
            <v>145</v>
          </cell>
          <cell r="G3692">
            <v>44</v>
          </cell>
          <cell r="H3692" t="str">
            <v>ASP</v>
          </cell>
        </row>
        <row r="3693">
          <cell r="C3693" t="str">
            <v>HL81</v>
          </cell>
          <cell r="D3693">
            <v>6963</v>
          </cell>
          <cell r="E3693">
            <v>2122</v>
          </cell>
          <cell r="F3693">
            <v>95</v>
          </cell>
          <cell r="G3693">
            <v>29</v>
          </cell>
          <cell r="H3693" t="str">
            <v>ASP</v>
          </cell>
        </row>
        <row r="3694">
          <cell r="C3694" t="str">
            <v>KJKA</v>
          </cell>
          <cell r="D3694">
            <v>6962</v>
          </cell>
          <cell r="E3694">
            <v>2122</v>
          </cell>
          <cell r="F3694">
            <v>100</v>
          </cell>
          <cell r="G3694">
            <v>30</v>
          </cell>
          <cell r="H3694" t="str">
            <v>ASP</v>
          </cell>
        </row>
        <row r="3695">
          <cell r="C3695" t="str">
            <v>LIMP</v>
          </cell>
          <cell r="D3695">
            <v>6962</v>
          </cell>
          <cell r="E3695">
            <v>2122</v>
          </cell>
          <cell r="F3695">
            <v>148</v>
          </cell>
          <cell r="G3695">
            <v>45</v>
          </cell>
          <cell r="H3695" t="str">
            <v>ASP</v>
          </cell>
        </row>
        <row r="3696">
          <cell r="C3696" t="str">
            <v>LOM</v>
          </cell>
          <cell r="D3696">
            <v>6958</v>
          </cell>
          <cell r="E3696">
            <v>2121</v>
          </cell>
          <cell r="F3696">
            <v>100</v>
          </cell>
          <cell r="G3696">
            <v>30</v>
          </cell>
          <cell r="H3696" t="str">
            <v>ASP</v>
          </cell>
        </row>
        <row r="3697">
          <cell r="C3697" t="str">
            <v>ENHD</v>
          </cell>
          <cell r="D3697">
            <v>6957</v>
          </cell>
          <cell r="E3697">
            <v>2120</v>
          </cell>
          <cell r="F3697">
            <v>148</v>
          </cell>
          <cell r="G3697">
            <v>45</v>
          </cell>
          <cell r="H3697" t="str">
            <v>ASP</v>
          </cell>
        </row>
        <row r="3698">
          <cell r="C3698" t="str">
            <v>EDXW</v>
          </cell>
          <cell r="D3698">
            <v>6955</v>
          </cell>
          <cell r="E3698">
            <v>2120</v>
          </cell>
          <cell r="F3698">
            <v>148</v>
          </cell>
          <cell r="G3698">
            <v>45</v>
          </cell>
          <cell r="H3698" t="str">
            <v>CON</v>
          </cell>
        </row>
        <row r="3699">
          <cell r="C3699" t="str">
            <v>LFTH</v>
          </cell>
          <cell r="D3699">
            <v>6955</v>
          </cell>
          <cell r="E3699">
            <v>2120</v>
          </cell>
          <cell r="F3699">
            <v>148</v>
          </cell>
          <cell r="G3699">
            <v>45</v>
          </cell>
          <cell r="H3699" t="str">
            <v>ASP</v>
          </cell>
        </row>
        <row r="3700">
          <cell r="C3700" t="str">
            <v>LKPR</v>
          </cell>
          <cell r="D3700">
            <v>6955</v>
          </cell>
          <cell r="E3700">
            <v>2120</v>
          </cell>
          <cell r="F3700">
            <v>197</v>
          </cell>
          <cell r="G3700">
            <v>60</v>
          </cell>
          <cell r="H3700" t="str">
            <v>ASP</v>
          </cell>
        </row>
        <row r="3701">
          <cell r="C3701" t="str">
            <v>SBAU</v>
          </cell>
          <cell r="D3701">
            <v>6955</v>
          </cell>
          <cell r="E3701">
            <v>2120</v>
          </cell>
          <cell r="F3701">
            <v>115</v>
          </cell>
          <cell r="G3701">
            <v>35</v>
          </cell>
          <cell r="H3701" t="str">
            <v>ASP</v>
          </cell>
        </row>
        <row r="3702">
          <cell r="C3702" t="str">
            <v>VOBR</v>
          </cell>
          <cell r="D3702">
            <v>6955</v>
          </cell>
          <cell r="E3702">
            <v>2120</v>
          </cell>
          <cell r="F3702">
            <v>148</v>
          </cell>
          <cell r="G3702">
            <v>45</v>
          </cell>
          <cell r="H3702" t="str">
            <v>ASP</v>
          </cell>
        </row>
        <row r="3703">
          <cell r="C3703" t="str">
            <v>YCOM</v>
          </cell>
          <cell r="D3703">
            <v>6955</v>
          </cell>
          <cell r="E3703">
            <v>2120</v>
          </cell>
          <cell r="F3703">
            <v>148</v>
          </cell>
          <cell r="G3703">
            <v>45</v>
          </cell>
          <cell r="H3703" t="str">
            <v>ASP</v>
          </cell>
        </row>
        <row r="3704">
          <cell r="C3704" t="str">
            <v>KSUN</v>
          </cell>
          <cell r="D3704">
            <v>6952</v>
          </cell>
          <cell r="E3704">
            <v>2119</v>
          </cell>
          <cell r="F3704">
            <v>100</v>
          </cell>
          <cell r="G3704">
            <v>30</v>
          </cell>
          <cell r="H3704" t="str">
            <v>ASP</v>
          </cell>
        </row>
        <row r="3705">
          <cell r="C3705" t="str">
            <v>PHNL</v>
          </cell>
          <cell r="D3705">
            <v>6952</v>
          </cell>
          <cell r="E3705">
            <v>2119</v>
          </cell>
          <cell r="F3705">
            <v>150</v>
          </cell>
          <cell r="G3705">
            <v>46</v>
          </cell>
          <cell r="H3705" t="str">
            <v>ASPH-G</v>
          </cell>
        </row>
        <row r="3706">
          <cell r="C3706" t="str">
            <v>ENKR</v>
          </cell>
          <cell r="D3706">
            <v>6939</v>
          </cell>
          <cell r="E3706">
            <v>2115</v>
          </cell>
          <cell r="F3706">
            <v>148</v>
          </cell>
          <cell r="G3706">
            <v>45</v>
          </cell>
          <cell r="H3706" t="str">
            <v>ASP</v>
          </cell>
        </row>
        <row r="3707">
          <cell r="C3707" t="str">
            <v>FAHS</v>
          </cell>
          <cell r="D3707">
            <v>6939</v>
          </cell>
          <cell r="E3707">
            <v>2115</v>
          </cell>
          <cell r="F3707">
            <v>88</v>
          </cell>
          <cell r="G3707">
            <v>27</v>
          </cell>
          <cell r="H3707" t="str">
            <v>ASP</v>
          </cell>
        </row>
        <row r="3708">
          <cell r="C3708" t="str">
            <v>HESC</v>
          </cell>
          <cell r="D3708">
            <v>6939</v>
          </cell>
          <cell r="E3708">
            <v>2115</v>
          </cell>
          <cell r="F3708">
            <v>118</v>
          </cell>
          <cell r="G3708">
            <v>36</v>
          </cell>
          <cell r="H3708" t="str">
            <v>ASP</v>
          </cell>
        </row>
        <row r="3709">
          <cell r="C3709" t="str">
            <v>YIVL</v>
          </cell>
          <cell r="D3709">
            <v>6936</v>
          </cell>
          <cell r="E3709">
            <v>2114</v>
          </cell>
          <cell r="F3709">
            <v>98</v>
          </cell>
          <cell r="G3709">
            <v>30</v>
          </cell>
          <cell r="H3709" t="str">
            <v>ASP</v>
          </cell>
        </row>
        <row r="3710">
          <cell r="C3710" t="str">
            <v>KLNS</v>
          </cell>
          <cell r="D3710">
            <v>6934</v>
          </cell>
          <cell r="E3710">
            <v>2113</v>
          </cell>
          <cell r="F3710">
            <v>150</v>
          </cell>
          <cell r="G3710">
            <v>46</v>
          </cell>
          <cell r="H3710" t="str">
            <v>ASP</v>
          </cell>
        </row>
        <row r="3711">
          <cell r="C3711" t="str">
            <v>OIAG</v>
          </cell>
          <cell r="D3711">
            <v>6933</v>
          </cell>
          <cell r="E3711">
            <v>2113</v>
          </cell>
          <cell r="F3711">
            <v>148</v>
          </cell>
          <cell r="G3711">
            <v>45</v>
          </cell>
          <cell r="H3711" t="str">
            <v>ASP</v>
          </cell>
        </row>
        <row r="3712">
          <cell r="C3712" t="str">
            <v>KPBI</v>
          </cell>
          <cell r="D3712">
            <v>6932</v>
          </cell>
          <cell r="E3712">
            <v>2113</v>
          </cell>
          <cell r="F3712">
            <v>150</v>
          </cell>
          <cell r="G3712">
            <v>46</v>
          </cell>
          <cell r="H3712" t="str">
            <v>ASPH-G</v>
          </cell>
        </row>
        <row r="3713">
          <cell r="C3713" t="str">
            <v>KFLL</v>
          </cell>
          <cell r="D3713">
            <v>6930</v>
          </cell>
          <cell r="E3713">
            <v>2112</v>
          </cell>
          <cell r="F3713">
            <v>150</v>
          </cell>
          <cell r="G3713">
            <v>46</v>
          </cell>
          <cell r="H3713" t="str">
            <v>ASP</v>
          </cell>
        </row>
        <row r="3714">
          <cell r="C3714" t="str">
            <v>FAOB</v>
          </cell>
          <cell r="D3714">
            <v>6926</v>
          </cell>
          <cell r="E3714">
            <v>2111</v>
          </cell>
          <cell r="F3714">
            <v>131</v>
          </cell>
          <cell r="G3714">
            <v>40</v>
          </cell>
          <cell r="H3714" t="str">
            <v>ASP</v>
          </cell>
        </row>
        <row r="3715">
          <cell r="C3715" t="str">
            <v>GATB</v>
          </cell>
          <cell r="D3715">
            <v>6923</v>
          </cell>
          <cell r="E3715">
            <v>2110</v>
          </cell>
          <cell r="F3715">
            <v>98</v>
          </cell>
          <cell r="G3715">
            <v>30</v>
          </cell>
          <cell r="H3715" t="str">
            <v>ASP</v>
          </cell>
        </row>
        <row r="3716">
          <cell r="C3716" t="str">
            <v>SADP</v>
          </cell>
          <cell r="D3716">
            <v>6923</v>
          </cell>
          <cell r="E3716">
            <v>2110</v>
          </cell>
          <cell r="F3716">
            <v>147</v>
          </cell>
          <cell r="G3716">
            <v>45</v>
          </cell>
          <cell r="H3716" t="str">
            <v>CON</v>
          </cell>
        </row>
        <row r="3717">
          <cell r="C3717" t="str">
            <v>SAMR</v>
          </cell>
          <cell r="D3717">
            <v>6923</v>
          </cell>
          <cell r="E3717">
            <v>2110</v>
          </cell>
          <cell r="F3717">
            <v>98</v>
          </cell>
          <cell r="G3717">
            <v>30</v>
          </cell>
          <cell r="H3717" t="str">
            <v>ASP</v>
          </cell>
        </row>
        <row r="3718">
          <cell r="C3718" t="str">
            <v>SBDN</v>
          </cell>
          <cell r="D3718">
            <v>6923</v>
          </cell>
          <cell r="E3718">
            <v>2110</v>
          </cell>
          <cell r="F3718">
            <v>115</v>
          </cell>
          <cell r="G3718">
            <v>35</v>
          </cell>
          <cell r="H3718" t="str">
            <v>ASP</v>
          </cell>
        </row>
        <row r="3719">
          <cell r="C3719" t="str">
            <v>SBYS</v>
          </cell>
          <cell r="D3719">
            <v>6923</v>
          </cell>
          <cell r="E3719">
            <v>2110</v>
          </cell>
          <cell r="F3719">
            <v>148</v>
          </cell>
          <cell r="G3719">
            <v>45</v>
          </cell>
          <cell r="H3719" t="str">
            <v>ASP</v>
          </cell>
        </row>
        <row r="3720">
          <cell r="C3720" t="str">
            <v>ENML</v>
          </cell>
          <cell r="D3720">
            <v>6922</v>
          </cell>
          <cell r="E3720">
            <v>2110</v>
          </cell>
          <cell r="F3720">
            <v>148</v>
          </cell>
          <cell r="G3720">
            <v>45</v>
          </cell>
          <cell r="H3720" t="str">
            <v>ASP</v>
          </cell>
        </row>
        <row r="3721">
          <cell r="C3721" t="str">
            <v>GMFI</v>
          </cell>
          <cell r="D3721">
            <v>6920</v>
          </cell>
          <cell r="E3721">
            <v>2109</v>
          </cell>
          <cell r="F3721">
            <v>115</v>
          </cell>
          <cell r="G3721">
            <v>35</v>
          </cell>
          <cell r="H3721" t="str">
            <v>ASP</v>
          </cell>
        </row>
        <row r="3722">
          <cell r="C3722" t="str">
            <v>HLWA</v>
          </cell>
          <cell r="D3722">
            <v>6918</v>
          </cell>
          <cell r="E3722">
            <v>2109</v>
          </cell>
          <cell r="F3722">
            <v>94</v>
          </cell>
          <cell r="G3722">
            <v>29</v>
          </cell>
          <cell r="H3722" t="str">
            <v>ASP</v>
          </cell>
        </row>
        <row r="3723">
          <cell r="C3723" t="str">
            <v>SBYS</v>
          </cell>
          <cell r="D3723">
            <v>6916</v>
          </cell>
          <cell r="E3723">
            <v>2108</v>
          </cell>
          <cell r="F3723">
            <v>148</v>
          </cell>
          <cell r="G3723">
            <v>45</v>
          </cell>
          <cell r="H3723" t="str">
            <v>ASP</v>
          </cell>
        </row>
        <row r="3724">
          <cell r="C3724" t="str">
            <v>SBYS</v>
          </cell>
          <cell r="D3724">
            <v>6916</v>
          </cell>
          <cell r="E3724">
            <v>2108</v>
          </cell>
          <cell r="F3724">
            <v>148</v>
          </cell>
          <cell r="G3724">
            <v>45</v>
          </cell>
          <cell r="H3724" t="str">
            <v>ASP</v>
          </cell>
        </row>
        <row r="3725">
          <cell r="C3725" t="str">
            <v>OE55</v>
          </cell>
          <cell r="D3725">
            <v>6915</v>
          </cell>
          <cell r="E3725">
            <v>2108</v>
          </cell>
          <cell r="F3725">
            <v>99</v>
          </cell>
          <cell r="G3725">
            <v>30</v>
          </cell>
          <cell r="H3725" t="str">
            <v>ASP</v>
          </cell>
        </row>
        <row r="3726">
          <cell r="C3726" t="str">
            <v>KYIP</v>
          </cell>
          <cell r="D3726">
            <v>6914</v>
          </cell>
          <cell r="E3726">
            <v>2107</v>
          </cell>
          <cell r="F3726">
            <v>160</v>
          </cell>
          <cell r="G3726">
            <v>49</v>
          </cell>
          <cell r="H3726" t="str">
            <v>ASP</v>
          </cell>
        </row>
        <row r="3727">
          <cell r="C3727" t="str">
            <v>KOCF</v>
          </cell>
          <cell r="D3727">
            <v>6907</v>
          </cell>
          <cell r="E3727">
            <v>2105</v>
          </cell>
          <cell r="F3727">
            <v>150</v>
          </cell>
          <cell r="G3727">
            <v>46</v>
          </cell>
          <cell r="H3727" t="str">
            <v>ASP</v>
          </cell>
        </row>
        <row r="3728">
          <cell r="C3728" t="str">
            <v>TJPS</v>
          </cell>
          <cell r="D3728">
            <v>6904</v>
          </cell>
          <cell r="E3728">
            <v>2104</v>
          </cell>
          <cell r="F3728">
            <v>150</v>
          </cell>
          <cell r="G3728">
            <v>46</v>
          </cell>
          <cell r="H3728" t="str">
            <v>ASP</v>
          </cell>
        </row>
        <row r="3729">
          <cell r="C3729" t="str">
            <v>LIMZ</v>
          </cell>
          <cell r="D3729">
            <v>6903</v>
          </cell>
          <cell r="E3729">
            <v>2104</v>
          </cell>
          <cell r="F3729">
            <v>148</v>
          </cell>
          <cell r="G3729">
            <v>45</v>
          </cell>
          <cell r="H3729" t="str">
            <v>ASP</v>
          </cell>
        </row>
        <row r="3730">
          <cell r="C3730" t="str">
            <v>KABR</v>
          </cell>
          <cell r="D3730">
            <v>6901</v>
          </cell>
          <cell r="E3730">
            <v>2103</v>
          </cell>
          <cell r="F3730">
            <v>100</v>
          </cell>
          <cell r="G3730">
            <v>30</v>
          </cell>
          <cell r="H3730" t="str">
            <v>CON</v>
          </cell>
        </row>
        <row r="3731">
          <cell r="C3731" t="str">
            <v>KAVQ</v>
          </cell>
          <cell r="D3731">
            <v>6901</v>
          </cell>
          <cell r="E3731">
            <v>2103</v>
          </cell>
          <cell r="F3731">
            <v>100</v>
          </cell>
          <cell r="G3731">
            <v>30</v>
          </cell>
          <cell r="H3731" t="str">
            <v>ASP</v>
          </cell>
        </row>
        <row r="3732">
          <cell r="C3732" t="str">
            <v>CYXJ</v>
          </cell>
          <cell r="D3732">
            <v>6900</v>
          </cell>
          <cell r="E3732">
            <v>2103</v>
          </cell>
          <cell r="F3732">
            <v>150</v>
          </cell>
          <cell r="G3732">
            <v>46</v>
          </cell>
          <cell r="H3732" t="str">
            <v>ASP</v>
          </cell>
        </row>
        <row r="3733">
          <cell r="C3733" t="str">
            <v>ESMX</v>
          </cell>
          <cell r="D3733">
            <v>6900</v>
          </cell>
          <cell r="E3733">
            <v>2103</v>
          </cell>
          <cell r="F3733">
            <v>148</v>
          </cell>
          <cell r="G3733">
            <v>45</v>
          </cell>
          <cell r="H3733" t="str">
            <v>ASP</v>
          </cell>
        </row>
        <row r="3734">
          <cell r="C3734" t="str">
            <v>KATY</v>
          </cell>
          <cell r="D3734">
            <v>6900</v>
          </cell>
          <cell r="E3734">
            <v>2103</v>
          </cell>
          <cell r="F3734">
            <v>150</v>
          </cell>
          <cell r="G3734">
            <v>46</v>
          </cell>
          <cell r="H3734" t="str">
            <v>ASP</v>
          </cell>
        </row>
        <row r="3735">
          <cell r="C3735" t="str">
            <v>KBTR</v>
          </cell>
          <cell r="D3735">
            <v>6900</v>
          </cell>
          <cell r="E3735">
            <v>2103</v>
          </cell>
          <cell r="F3735">
            <v>150</v>
          </cell>
          <cell r="G3735">
            <v>46</v>
          </cell>
          <cell r="H3735" t="str">
            <v>CON</v>
          </cell>
        </row>
        <row r="3736">
          <cell r="C3736" t="str">
            <v>KE91</v>
          </cell>
          <cell r="D3736">
            <v>6900</v>
          </cell>
          <cell r="E3736">
            <v>2103</v>
          </cell>
          <cell r="F3736">
            <v>60</v>
          </cell>
          <cell r="G3736">
            <v>18</v>
          </cell>
          <cell r="H3736" t="str">
            <v>ASP</v>
          </cell>
        </row>
        <row r="3737">
          <cell r="C3737" t="str">
            <v>KPIR</v>
          </cell>
          <cell r="D3737">
            <v>6900</v>
          </cell>
          <cell r="E3737">
            <v>2103</v>
          </cell>
          <cell r="F3737">
            <v>100</v>
          </cell>
          <cell r="G3737">
            <v>30</v>
          </cell>
          <cell r="H3737" t="str">
            <v>ASP</v>
          </cell>
        </row>
        <row r="3738">
          <cell r="C3738" t="str">
            <v>MM16</v>
          </cell>
          <cell r="D3738">
            <v>6900</v>
          </cell>
          <cell r="E3738">
            <v>2103</v>
          </cell>
          <cell r="F3738">
            <v>65</v>
          </cell>
          <cell r="G3738">
            <v>20</v>
          </cell>
          <cell r="H3738" t="str">
            <v>ASP</v>
          </cell>
        </row>
        <row r="3739">
          <cell r="C3739" t="str">
            <v>OE52</v>
          </cell>
          <cell r="D3739">
            <v>6900</v>
          </cell>
          <cell r="E3739">
            <v>2103</v>
          </cell>
          <cell r="F3739">
            <v>150</v>
          </cell>
          <cell r="G3739">
            <v>46</v>
          </cell>
          <cell r="H3739" t="str">
            <v>ASP</v>
          </cell>
        </row>
        <row r="3740">
          <cell r="C3740" t="str">
            <v>PH-0073</v>
          </cell>
          <cell r="D3740">
            <v>6900</v>
          </cell>
          <cell r="E3740">
            <v>2103</v>
          </cell>
          <cell r="F3740">
            <v>148</v>
          </cell>
          <cell r="G3740">
            <v>45</v>
          </cell>
          <cell r="H3740" t="str">
            <v>Concrete</v>
          </cell>
        </row>
        <row r="3741">
          <cell r="C3741" t="str">
            <v>PLCH</v>
          </cell>
          <cell r="D3741">
            <v>6900</v>
          </cell>
          <cell r="E3741">
            <v>2103</v>
          </cell>
          <cell r="F3741">
            <v>98</v>
          </cell>
          <cell r="G3741">
            <v>30</v>
          </cell>
          <cell r="H3741" t="str">
            <v>ASP</v>
          </cell>
        </row>
        <row r="3742">
          <cell r="C3742" t="str">
            <v>VN-0010</v>
          </cell>
          <cell r="D3742">
            <v>6900</v>
          </cell>
          <cell r="E3742">
            <v>2103</v>
          </cell>
          <cell r="F3742">
            <v>95</v>
          </cell>
          <cell r="G3742">
            <v>29</v>
          </cell>
          <cell r="H3742" t="str">
            <v>ASP</v>
          </cell>
        </row>
        <row r="3743">
          <cell r="C3743" t="str">
            <v>YPXM</v>
          </cell>
          <cell r="D3743">
            <v>6900</v>
          </cell>
          <cell r="E3743">
            <v>2103</v>
          </cell>
          <cell r="F3743">
            <v>148</v>
          </cell>
          <cell r="G3743">
            <v>45</v>
          </cell>
          <cell r="H3743" t="str">
            <v>ASP</v>
          </cell>
        </row>
        <row r="3744">
          <cell r="C3744" t="str">
            <v>KDDC</v>
          </cell>
          <cell r="D3744">
            <v>6899</v>
          </cell>
          <cell r="E3744">
            <v>2103</v>
          </cell>
          <cell r="F3744">
            <v>100</v>
          </cell>
          <cell r="G3744">
            <v>30</v>
          </cell>
          <cell r="H3744" t="str">
            <v>ASP</v>
          </cell>
        </row>
        <row r="3745">
          <cell r="C3745" t="str">
            <v>K36U</v>
          </cell>
          <cell r="D3745">
            <v>6898</v>
          </cell>
          <cell r="E3745">
            <v>2103</v>
          </cell>
          <cell r="F3745">
            <v>75</v>
          </cell>
          <cell r="G3745">
            <v>23</v>
          </cell>
          <cell r="H3745" t="str">
            <v>ASP</v>
          </cell>
        </row>
        <row r="3746">
          <cell r="C3746" t="str">
            <v>EDHL</v>
          </cell>
          <cell r="D3746">
            <v>6896</v>
          </cell>
          <cell r="E3746">
            <v>2102</v>
          </cell>
          <cell r="F3746">
            <v>197</v>
          </cell>
          <cell r="G3746">
            <v>60</v>
          </cell>
          <cell r="H3746" t="str">
            <v>ASP</v>
          </cell>
        </row>
        <row r="3747">
          <cell r="C3747" t="str">
            <v>KATY</v>
          </cell>
          <cell r="D3747">
            <v>6895</v>
          </cell>
          <cell r="E3747">
            <v>2102</v>
          </cell>
          <cell r="F3747">
            <v>150</v>
          </cell>
          <cell r="G3747">
            <v>46</v>
          </cell>
          <cell r="H3747" t="str">
            <v>ASP</v>
          </cell>
        </row>
        <row r="3748">
          <cell r="C3748" t="str">
            <v>EDHA</v>
          </cell>
          <cell r="D3748">
            <v>6893</v>
          </cell>
          <cell r="E3748">
            <v>2101</v>
          </cell>
          <cell r="F3748">
            <v>147</v>
          </cell>
          <cell r="G3748">
            <v>45</v>
          </cell>
          <cell r="H3748" t="str">
            <v>Asphalt</v>
          </cell>
        </row>
        <row r="3749">
          <cell r="C3749" t="str">
            <v>ETNA</v>
          </cell>
          <cell r="D3749">
            <v>6892</v>
          </cell>
          <cell r="E3749">
            <v>2101</v>
          </cell>
          <cell r="F3749">
            <v>148</v>
          </cell>
          <cell r="G3749">
            <v>45</v>
          </cell>
          <cell r="H3749" t="str">
            <v>Asphalt</v>
          </cell>
        </row>
        <row r="3750">
          <cell r="C3750" t="str">
            <v>BR-0569</v>
          </cell>
          <cell r="D3750">
            <v>6890</v>
          </cell>
          <cell r="E3750">
            <v>2100</v>
          </cell>
          <cell r="F3750">
            <v>148</v>
          </cell>
          <cell r="G3750">
            <v>45</v>
          </cell>
          <cell r="H3750" t="str">
            <v>ASP</v>
          </cell>
        </row>
        <row r="3751">
          <cell r="C3751" t="str">
            <v>CFG6</v>
          </cell>
          <cell r="D3751">
            <v>6890</v>
          </cell>
          <cell r="E3751">
            <v>2100</v>
          </cell>
          <cell r="F3751">
            <v>148</v>
          </cell>
          <cell r="G3751">
            <v>45</v>
          </cell>
          <cell r="H3751" t="str">
            <v>Asphalt</v>
          </cell>
        </row>
        <row r="3752">
          <cell r="C3752" t="str">
            <v>DIKO</v>
          </cell>
          <cell r="D3752">
            <v>6890</v>
          </cell>
          <cell r="E3752">
            <v>2100</v>
          </cell>
          <cell r="F3752">
            <v>98</v>
          </cell>
          <cell r="G3752">
            <v>30</v>
          </cell>
          <cell r="H3752" t="str">
            <v>CON</v>
          </cell>
        </row>
        <row r="3753">
          <cell r="C3753" t="str">
            <v>FKKL</v>
          </cell>
          <cell r="D3753">
            <v>6890</v>
          </cell>
          <cell r="E3753">
            <v>2100</v>
          </cell>
          <cell r="F3753">
            <v>148</v>
          </cell>
          <cell r="G3753">
            <v>45</v>
          </cell>
          <cell r="H3753" t="str">
            <v>ASP</v>
          </cell>
        </row>
        <row r="3754">
          <cell r="C3754" t="str">
            <v>FZKJ</v>
          </cell>
          <cell r="D3754">
            <v>6890</v>
          </cell>
          <cell r="E3754">
            <v>2100</v>
          </cell>
          <cell r="F3754">
            <v>98</v>
          </cell>
          <cell r="G3754">
            <v>30</v>
          </cell>
          <cell r="H3754" t="str">
            <v>ASP</v>
          </cell>
        </row>
        <row r="3755">
          <cell r="C3755" t="str">
            <v>GMMI</v>
          </cell>
          <cell r="D3755">
            <v>6890</v>
          </cell>
          <cell r="E3755">
            <v>2100</v>
          </cell>
          <cell r="F3755">
            <v>148</v>
          </cell>
          <cell r="G3755">
            <v>45</v>
          </cell>
          <cell r="H3755" t="str">
            <v>BIT</v>
          </cell>
        </row>
        <row r="3756">
          <cell r="C3756" t="str">
            <v>GQNI</v>
          </cell>
          <cell r="D3756">
            <v>6890</v>
          </cell>
          <cell r="E3756">
            <v>2100</v>
          </cell>
          <cell r="F3756">
            <v>100</v>
          </cell>
          <cell r="G3756">
            <v>30</v>
          </cell>
          <cell r="H3756" t="str">
            <v>ASP</v>
          </cell>
        </row>
        <row r="3757">
          <cell r="C3757" t="str">
            <v>GVBA</v>
          </cell>
          <cell r="D3757">
            <v>6890</v>
          </cell>
          <cell r="E3757">
            <v>2100</v>
          </cell>
          <cell r="F3757">
            <v>148</v>
          </cell>
          <cell r="G3757">
            <v>45</v>
          </cell>
          <cell r="H3757" t="str">
            <v>ASP</v>
          </cell>
        </row>
        <row r="3758">
          <cell r="C3758" t="str">
            <v>HL80</v>
          </cell>
          <cell r="D3758">
            <v>6890</v>
          </cell>
          <cell r="E3758">
            <v>2100</v>
          </cell>
          <cell r="F3758">
            <v>100</v>
          </cell>
          <cell r="G3758">
            <v>30</v>
          </cell>
          <cell r="H3758" t="str">
            <v>ASP</v>
          </cell>
        </row>
        <row r="3759">
          <cell r="C3759" t="str">
            <v>LEBG</v>
          </cell>
          <cell r="D3759">
            <v>6890</v>
          </cell>
          <cell r="E3759">
            <v>2100</v>
          </cell>
          <cell r="F3759">
            <v>148</v>
          </cell>
          <cell r="G3759">
            <v>45</v>
          </cell>
          <cell r="H3759" t="str">
            <v>ASP</v>
          </cell>
        </row>
        <row r="3760">
          <cell r="C3760" t="str">
            <v>LELN</v>
          </cell>
          <cell r="D3760">
            <v>6890</v>
          </cell>
          <cell r="E3760">
            <v>2100</v>
          </cell>
          <cell r="F3760">
            <v>148</v>
          </cell>
          <cell r="G3760">
            <v>45</v>
          </cell>
          <cell r="H3760" t="str">
            <v>ASP</v>
          </cell>
        </row>
        <row r="3761">
          <cell r="C3761" t="str">
            <v>LEMH</v>
          </cell>
          <cell r="D3761">
            <v>6890</v>
          </cell>
          <cell r="E3761">
            <v>2100</v>
          </cell>
          <cell r="F3761">
            <v>148</v>
          </cell>
          <cell r="G3761">
            <v>45</v>
          </cell>
          <cell r="H3761" t="str">
            <v>ASP</v>
          </cell>
        </row>
        <row r="3762">
          <cell r="C3762" t="str">
            <v>LFLU</v>
          </cell>
          <cell r="D3762">
            <v>6890</v>
          </cell>
          <cell r="E3762">
            <v>2100</v>
          </cell>
          <cell r="F3762">
            <v>148</v>
          </cell>
          <cell r="G3762">
            <v>45</v>
          </cell>
          <cell r="H3762" t="str">
            <v>ASP</v>
          </cell>
        </row>
        <row r="3763">
          <cell r="C3763" t="str">
            <v>LFRN</v>
          </cell>
          <cell r="D3763">
            <v>6890</v>
          </cell>
          <cell r="E3763">
            <v>2100</v>
          </cell>
          <cell r="F3763">
            <v>148</v>
          </cell>
          <cell r="G3763">
            <v>45</v>
          </cell>
          <cell r="H3763" t="str">
            <v>ASP</v>
          </cell>
        </row>
        <row r="3764">
          <cell r="C3764" t="str">
            <v>MMMT</v>
          </cell>
          <cell r="D3764">
            <v>6890</v>
          </cell>
          <cell r="E3764">
            <v>2100</v>
          </cell>
          <cell r="F3764">
            <v>148</v>
          </cell>
          <cell r="G3764">
            <v>45</v>
          </cell>
          <cell r="H3764" t="str">
            <v>ASP</v>
          </cell>
        </row>
        <row r="3765">
          <cell r="C3765" t="str">
            <v>MMMV</v>
          </cell>
          <cell r="D3765">
            <v>6890</v>
          </cell>
          <cell r="E3765">
            <v>2100</v>
          </cell>
          <cell r="F3765">
            <v>148</v>
          </cell>
          <cell r="G3765">
            <v>45</v>
          </cell>
          <cell r="H3765" t="str">
            <v>ASP</v>
          </cell>
        </row>
        <row r="3766">
          <cell r="C3766" t="str">
            <v>MPDA</v>
          </cell>
          <cell r="D3766">
            <v>6890</v>
          </cell>
          <cell r="E3766">
            <v>2100</v>
          </cell>
          <cell r="F3766">
            <v>148</v>
          </cell>
          <cell r="G3766">
            <v>45</v>
          </cell>
          <cell r="H3766" t="str">
            <v>ASP</v>
          </cell>
        </row>
        <row r="3767">
          <cell r="C3767" t="str">
            <v>NLWW</v>
          </cell>
          <cell r="D3767">
            <v>6890</v>
          </cell>
          <cell r="E3767">
            <v>2100</v>
          </cell>
          <cell r="F3767">
            <v>148</v>
          </cell>
          <cell r="G3767">
            <v>45</v>
          </cell>
          <cell r="H3767" t="str">
            <v>ASP</v>
          </cell>
        </row>
        <row r="3768">
          <cell r="C3768" t="str">
            <v>NTTG</v>
          </cell>
          <cell r="D3768">
            <v>6890</v>
          </cell>
          <cell r="E3768">
            <v>2100</v>
          </cell>
          <cell r="F3768">
            <v>98</v>
          </cell>
          <cell r="G3768">
            <v>30</v>
          </cell>
          <cell r="H3768" t="str">
            <v>ASP</v>
          </cell>
        </row>
        <row r="3769">
          <cell r="C3769" t="str">
            <v>PH-0001</v>
          </cell>
          <cell r="D3769">
            <v>6890</v>
          </cell>
          <cell r="E3769">
            <v>2100</v>
          </cell>
          <cell r="F3769">
            <v>148</v>
          </cell>
          <cell r="G3769">
            <v>45</v>
          </cell>
          <cell r="H3769" t="str">
            <v>Concrete</v>
          </cell>
        </row>
        <row r="3770">
          <cell r="C3770" t="str">
            <v>RKJY</v>
          </cell>
          <cell r="D3770">
            <v>6890</v>
          </cell>
          <cell r="E3770">
            <v>2100</v>
          </cell>
          <cell r="F3770">
            <v>148</v>
          </cell>
          <cell r="G3770">
            <v>45</v>
          </cell>
          <cell r="H3770" t="str">
            <v>ASP</v>
          </cell>
        </row>
        <row r="3771">
          <cell r="C3771" t="str">
            <v>RPUY</v>
          </cell>
          <cell r="D3771">
            <v>6890</v>
          </cell>
          <cell r="E3771">
            <v>2100</v>
          </cell>
          <cell r="F3771">
            <v>118</v>
          </cell>
          <cell r="G3771">
            <v>36</v>
          </cell>
          <cell r="H3771" t="str">
            <v>CON</v>
          </cell>
        </row>
        <row r="3772">
          <cell r="C3772" t="str">
            <v>SAAP</v>
          </cell>
          <cell r="D3772">
            <v>6890</v>
          </cell>
          <cell r="E3772">
            <v>2100</v>
          </cell>
          <cell r="F3772">
            <v>148</v>
          </cell>
          <cell r="G3772">
            <v>45</v>
          </cell>
          <cell r="H3772" t="str">
            <v>ASP</v>
          </cell>
        </row>
        <row r="3773">
          <cell r="C3773" t="str">
            <v>SABE</v>
          </cell>
          <cell r="D3773">
            <v>6890</v>
          </cell>
          <cell r="E3773">
            <v>2100</v>
          </cell>
          <cell r="F3773">
            <v>131</v>
          </cell>
          <cell r="G3773">
            <v>40</v>
          </cell>
          <cell r="H3773" t="str">
            <v>CON</v>
          </cell>
        </row>
        <row r="3774">
          <cell r="C3774" t="str">
            <v>SANO</v>
          </cell>
          <cell r="D3774">
            <v>6890</v>
          </cell>
          <cell r="E3774">
            <v>2100</v>
          </cell>
          <cell r="F3774">
            <v>112</v>
          </cell>
          <cell r="G3774">
            <v>34</v>
          </cell>
          <cell r="H3774" t="str">
            <v>ASP</v>
          </cell>
        </row>
        <row r="3775">
          <cell r="C3775" t="str">
            <v>SARC</v>
          </cell>
          <cell r="D3775">
            <v>6890</v>
          </cell>
          <cell r="E3775">
            <v>2100</v>
          </cell>
          <cell r="F3775">
            <v>148</v>
          </cell>
          <cell r="G3775">
            <v>45</v>
          </cell>
          <cell r="H3775" t="str">
            <v>CON</v>
          </cell>
        </row>
        <row r="3776">
          <cell r="C3776" t="str">
            <v>SAVJ</v>
          </cell>
          <cell r="D3776">
            <v>6890</v>
          </cell>
          <cell r="E3776">
            <v>2100</v>
          </cell>
          <cell r="F3776">
            <v>98</v>
          </cell>
          <cell r="G3776">
            <v>30</v>
          </cell>
          <cell r="H3776" t="str">
            <v>ASP</v>
          </cell>
        </row>
        <row r="3777">
          <cell r="C3777" t="str">
            <v>SBCN</v>
          </cell>
          <cell r="D3777">
            <v>6890</v>
          </cell>
          <cell r="E3777">
            <v>2100</v>
          </cell>
          <cell r="F3777">
            <v>98</v>
          </cell>
          <cell r="G3777">
            <v>30</v>
          </cell>
          <cell r="H3777" t="str">
            <v>ASP</v>
          </cell>
        </row>
        <row r="3778">
          <cell r="C3778" t="str">
            <v>SBLO</v>
          </cell>
          <cell r="D3778">
            <v>6890</v>
          </cell>
          <cell r="E3778">
            <v>2100</v>
          </cell>
          <cell r="F3778">
            <v>148</v>
          </cell>
          <cell r="G3778">
            <v>45</v>
          </cell>
          <cell r="H3778" t="str">
            <v>ASP</v>
          </cell>
        </row>
        <row r="3779">
          <cell r="C3779" t="str">
            <v>SBMG</v>
          </cell>
          <cell r="D3779">
            <v>6890</v>
          </cell>
          <cell r="E3779">
            <v>2100</v>
          </cell>
          <cell r="F3779">
            <v>148</v>
          </cell>
          <cell r="G3779">
            <v>45</v>
          </cell>
          <cell r="H3779" t="str">
            <v>ASP</v>
          </cell>
        </row>
        <row r="3780">
          <cell r="C3780" t="str">
            <v>SBMK</v>
          </cell>
          <cell r="D3780">
            <v>6890</v>
          </cell>
          <cell r="E3780">
            <v>2100</v>
          </cell>
          <cell r="F3780">
            <v>148</v>
          </cell>
          <cell r="G3780">
            <v>45</v>
          </cell>
          <cell r="H3780" t="str">
            <v>ASP</v>
          </cell>
        </row>
        <row r="3781">
          <cell r="C3781" t="str">
            <v>SBMQ</v>
          </cell>
          <cell r="D3781">
            <v>6890</v>
          </cell>
          <cell r="E3781">
            <v>2100</v>
          </cell>
          <cell r="F3781">
            <v>148</v>
          </cell>
          <cell r="G3781">
            <v>45</v>
          </cell>
          <cell r="H3781" t="str">
            <v>ASP</v>
          </cell>
        </row>
        <row r="3782">
          <cell r="C3782" t="str">
            <v>SBPB</v>
          </cell>
          <cell r="D3782">
            <v>6890</v>
          </cell>
          <cell r="E3782">
            <v>2100</v>
          </cell>
          <cell r="F3782">
            <v>148</v>
          </cell>
          <cell r="G3782">
            <v>45</v>
          </cell>
          <cell r="H3782" t="str">
            <v>ASP</v>
          </cell>
        </row>
        <row r="3783">
          <cell r="C3783" t="str">
            <v>SBRP</v>
          </cell>
          <cell r="D3783">
            <v>6890</v>
          </cell>
          <cell r="E3783">
            <v>2100</v>
          </cell>
          <cell r="F3783">
            <v>148</v>
          </cell>
          <cell r="G3783">
            <v>45</v>
          </cell>
          <cell r="H3783" t="str">
            <v>ASP</v>
          </cell>
        </row>
        <row r="3784">
          <cell r="C3784" t="str">
            <v>SJTC</v>
          </cell>
          <cell r="D3784">
            <v>6890</v>
          </cell>
          <cell r="E3784">
            <v>2100</v>
          </cell>
          <cell r="F3784">
            <v>148</v>
          </cell>
          <cell r="G3784">
            <v>45</v>
          </cell>
          <cell r="H3784" t="str">
            <v>ASP</v>
          </cell>
        </row>
        <row r="3785">
          <cell r="C3785" t="str">
            <v>SKUC</v>
          </cell>
          <cell r="D3785">
            <v>6890</v>
          </cell>
          <cell r="E3785">
            <v>2100</v>
          </cell>
          <cell r="F3785">
            <v>98</v>
          </cell>
          <cell r="G3785">
            <v>30</v>
          </cell>
          <cell r="H3785" t="str">
            <v>ASP</v>
          </cell>
        </row>
        <row r="3786">
          <cell r="C3786" t="str">
            <v>SKVP</v>
          </cell>
          <cell r="D3786">
            <v>6890</v>
          </cell>
          <cell r="E3786">
            <v>2100</v>
          </cell>
          <cell r="F3786">
            <v>98</v>
          </cell>
          <cell r="G3786">
            <v>30</v>
          </cell>
          <cell r="H3786" t="str">
            <v>ASP</v>
          </cell>
        </row>
        <row r="3787">
          <cell r="C3787" t="str">
            <v>SLYA</v>
          </cell>
          <cell r="D3787">
            <v>6890</v>
          </cell>
          <cell r="E3787">
            <v>2100</v>
          </cell>
          <cell r="F3787">
            <v>118</v>
          </cell>
          <cell r="G3787">
            <v>36</v>
          </cell>
          <cell r="H3787" t="str">
            <v>ASP</v>
          </cell>
        </row>
        <row r="3788">
          <cell r="C3788" t="str">
            <v>SSKW</v>
          </cell>
          <cell r="D3788">
            <v>6890</v>
          </cell>
          <cell r="E3788">
            <v>2100</v>
          </cell>
          <cell r="F3788">
            <v>148</v>
          </cell>
          <cell r="G3788">
            <v>45</v>
          </cell>
          <cell r="H3788" t="str">
            <v>ASPH</v>
          </cell>
        </row>
        <row r="3789">
          <cell r="C3789" t="str">
            <v>SVMT</v>
          </cell>
          <cell r="D3789">
            <v>6890</v>
          </cell>
          <cell r="E3789">
            <v>2100</v>
          </cell>
          <cell r="F3789">
            <v>148</v>
          </cell>
          <cell r="G3789">
            <v>45</v>
          </cell>
          <cell r="H3789" t="str">
            <v>ASP</v>
          </cell>
        </row>
        <row r="3790">
          <cell r="C3790" t="str">
            <v>VTPB</v>
          </cell>
          <cell r="D3790">
            <v>6890</v>
          </cell>
          <cell r="E3790">
            <v>2100</v>
          </cell>
          <cell r="F3790">
            <v>148</v>
          </cell>
          <cell r="G3790">
            <v>45</v>
          </cell>
          <cell r="H3790" t="str">
            <v>ASP</v>
          </cell>
        </row>
        <row r="3791">
          <cell r="C3791" t="str">
            <v>VTPH</v>
          </cell>
          <cell r="D3791">
            <v>6890</v>
          </cell>
          <cell r="E3791">
            <v>2100</v>
          </cell>
          <cell r="F3791">
            <v>115</v>
          </cell>
          <cell r="G3791">
            <v>35</v>
          </cell>
          <cell r="H3791" t="str">
            <v>ASP</v>
          </cell>
        </row>
        <row r="3792">
          <cell r="C3792" t="str">
            <v>VTPO</v>
          </cell>
          <cell r="D3792">
            <v>6890</v>
          </cell>
          <cell r="E3792">
            <v>2100</v>
          </cell>
          <cell r="F3792">
            <v>148</v>
          </cell>
          <cell r="G3792">
            <v>45</v>
          </cell>
          <cell r="H3792" t="str">
            <v>ASP</v>
          </cell>
        </row>
        <row r="3793">
          <cell r="C3793" t="str">
            <v>VTSE</v>
          </cell>
          <cell r="D3793">
            <v>6890</v>
          </cell>
          <cell r="E3793">
            <v>2100</v>
          </cell>
          <cell r="F3793">
            <v>148</v>
          </cell>
          <cell r="G3793">
            <v>45</v>
          </cell>
          <cell r="H3793" t="str">
            <v>ASP</v>
          </cell>
        </row>
        <row r="3794">
          <cell r="C3794" t="str">
            <v>VTSF</v>
          </cell>
          <cell r="D3794">
            <v>6890</v>
          </cell>
          <cell r="E3794">
            <v>2100</v>
          </cell>
          <cell r="F3794">
            <v>148</v>
          </cell>
          <cell r="G3794">
            <v>45</v>
          </cell>
          <cell r="H3794" t="str">
            <v>ASP</v>
          </cell>
        </row>
        <row r="3795">
          <cell r="C3795" t="str">
            <v>VTST</v>
          </cell>
          <cell r="D3795">
            <v>6890</v>
          </cell>
          <cell r="E3795">
            <v>2100</v>
          </cell>
          <cell r="F3795">
            <v>148</v>
          </cell>
          <cell r="G3795">
            <v>45</v>
          </cell>
          <cell r="H3795" t="str">
            <v>ASP</v>
          </cell>
        </row>
        <row r="3796">
          <cell r="C3796" t="str">
            <v>VTUL</v>
          </cell>
          <cell r="D3796">
            <v>6890</v>
          </cell>
          <cell r="E3796">
            <v>2100</v>
          </cell>
          <cell r="F3796">
            <v>148</v>
          </cell>
          <cell r="G3796">
            <v>45</v>
          </cell>
          <cell r="H3796" t="str">
            <v>ASP</v>
          </cell>
        </row>
        <row r="3797">
          <cell r="C3797" t="str">
            <v>VTUO</v>
          </cell>
          <cell r="D3797">
            <v>6890</v>
          </cell>
          <cell r="E3797">
            <v>2100</v>
          </cell>
          <cell r="F3797">
            <v>148</v>
          </cell>
          <cell r="G3797">
            <v>45</v>
          </cell>
          <cell r="H3797" t="str">
            <v>ASP</v>
          </cell>
        </row>
        <row r="3798">
          <cell r="C3798" t="str">
            <v>VTUQ</v>
          </cell>
          <cell r="D3798">
            <v>6890</v>
          </cell>
          <cell r="E3798">
            <v>2100</v>
          </cell>
          <cell r="F3798">
            <v>148</v>
          </cell>
          <cell r="G3798">
            <v>45</v>
          </cell>
          <cell r="H3798" t="str">
            <v>ASP</v>
          </cell>
        </row>
        <row r="3799">
          <cell r="C3799" t="str">
            <v>VTUV</v>
          </cell>
          <cell r="D3799">
            <v>6890</v>
          </cell>
          <cell r="E3799">
            <v>2100</v>
          </cell>
          <cell r="F3799">
            <v>148</v>
          </cell>
          <cell r="G3799">
            <v>45</v>
          </cell>
          <cell r="H3799" t="str">
            <v>ASP</v>
          </cell>
        </row>
        <row r="3800">
          <cell r="C3800" t="str">
            <v>WAWW</v>
          </cell>
          <cell r="D3800">
            <v>6890</v>
          </cell>
          <cell r="E3800">
            <v>2100</v>
          </cell>
          <cell r="F3800">
            <v>98</v>
          </cell>
          <cell r="G3800">
            <v>30</v>
          </cell>
          <cell r="H3800" t="str">
            <v>ASP</v>
          </cell>
        </row>
        <row r="3801">
          <cell r="C3801" t="str">
            <v>WIPO</v>
          </cell>
          <cell r="D3801">
            <v>6890</v>
          </cell>
          <cell r="E3801">
            <v>2100</v>
          </cell>
          <cell r="F3801">
            <v>125</v>
          </cell>
          <cell r="G3801">
            <v>38</v>
          </cell>
          <cell r="H3801" t="str">
            <v>ASP</v>
          </cell>
        </row>
        <row r="3802">
          <cell r="C3802" t="str">
            <v>FKKM</v>
          </cell>
          <cell r="D3802">
            <v>6889</v>
          </cell>
          <cell r="E3802">
            <v>2100</v>
          </cell>
          <cell r="F3802">
            <v>148</v>
          </cell>
          <cell r="G3802">
            <v>45</v>
          </cell>
          <cell r="H3802" t="str">
            <v>ASP</v>
          </cell>
        </row>
        <row r="3803">
          <cell r="C3803" t="str">
            <v>SPJI</v>
          </cell>
          <cell r="D3803">
            <v>6889</v>
          </cell>
          <cell r="E3803">
            <v>2100</v>
          </cell>
          <cell r="F3803">
            <v>98</v>
          </cell>
          <cell r="G3803">
            <v>30</v>
          </cell>
          <cell r="H3803" t="str">
            <v>ASP</v>
          </cell>
        </row>
        <row r="3804">
          <cell r="C3804" t="str">
            <v>YJUN</v>
          </cell>
          <cell r="D3804">
            <v>6889</v>
          </cell>
          <cell r="E3804">
            <v>2100</v>
          </cell>
          <cell r="G3804">
            <v>0</v>
          </cell>
          <cell r="H3804" t="str">
            <v>N</v>
          </cell>
        </row>
        <row r="3805">
          <cell r="C3805" t="str">
            <v>LBVD</v>
          </cell>
          <cell r="D3805">
            <v>6888</v>
          </cell>
          <cell r="E3805">
            <v>2099</v>
          </cell>
          <cell r="F3805">
            <v>100</v>
          </cell>
          <cell r="G3805">
            <v>30</v>
          </cell>
          <cell r="H3805" t="str">
            <v>CON</v>
          </cell>
        </row>
        <row r="3806">
          <cell r="C3806" t="str">
            <v>OE56</v>
          </cell>
          <cell r="D3806">
            <v>6888</v>
          </cell>
          <cell r="E3806">
            <v>2099</v>
          </cell>
          <cell r="F3806">
            <v>95</v>
          </cell>
          <cell r="G3806">
            <v>29</v>
          </cell>
          <cell r="H3806" t="str">
            <v>CON</v>
          </cell>
        </row>
        <row r="3807">
          <cell r="C3807" t="str">
            <v>KPIR</v>
          </cell>
          <cell r="D3807">
            <v>6887</v>
          </cell>
          <cell r="E3807">
            <v>2099</v>
          </cell>
          <cell r="F3807">
            <v>150</v>
          </cell>
          <cell r="G3807">
            <v>46</v>
          </cell>
          <cell r="H3807" t="str">
            <v>ASP</v>
          </cell>
        </row>
        <row r="3808">
          <cell r="C3808" t="str">
            <v>MUBY</v>
          </cell>
          <cell r="D3808">
            <v>6887</v>
          </cell>
          <cell r="E3808">
            <v>2099</v>
          </cell>
          <cell r="F3808">
            <v>148</v>
          </cell>
          <cell r="G3808">
            <v>45</v>
          </cell>
          <cell r="H3808" t="str">
            <v>ASP</v>
          </cell>
        </row>
        <row r="3809">
          <cell r="C3809" t="str">
            <v>KBUR</v>
          </cell>
          <cell r="D3809">
            <v>6886</v>
          </cell>
          <cell r="E3809">
            <v>2099</v>
          </cell>
          <cell r="F3809">
            <v>150</v>
          </cell>
          <cell r="G3809">
            <v>46</v>
          </cell>
          <cell r="H3809" t="str">
            <v>ASP</v>
          </cell>
        </row>
        <row r="3810">
          <cell r="C3810" t="str">
            <v>KT27</v>
          </cell>
          <cell r="D3810">
            <v>6885</v>
          </cell>
          <cell r="E3810">
            <v>2099</v>
          </cell>
          <cell r="F3810">
            <v>50</v>
          </cell>
          <cell r="G3810">
            <v>15</v>
          </cell>
          <cell r="H3810" t="str">
            <v>COP</v>
          </cell>
        </row>
        <row r="3811">
          <cell r="C3811" t="str">
            <v>HLRA</v>
          </cell>
          <cell r="D3811">
            <v>6880</v>
          </cell>
          <cell r="E3811">
            <v>2097</v>
          </cell>
          <cell r="F3811">
            <v>100</v>
          </cell>
          <cell r="G3811">
            <v>30</v>
          </cell>
          <cell r="H3811" t="str">
            <v>ASP</v>
          </cell>
        </row>
        <row r="3812">
          <cell r="C3812" t="str">
            <v>KC24</v>
          </cell>
          <cell r="D3812">
            <v>6880</v>
          </cell>
          <cell r="E3812">
            <v>2097</v>
          </cell>
          <cell r="F3812">
            <v>60</v>
          </cell>
          <cell r="G3812">
            <v>18</v>
          </cell>
          <cell r="H3812" t="str">
            <v>ASP</v>
          </cell>
        </row>
        <row r="3813">
          <cell r="C3813" t="str">
            <v>KNEW</v>
          </cell>
          <cell r="D3813">
            <v>6880</v>
          </cell>
          <cell r="E3813">
            <v>2097</v>
          </cell>
          <cell r="F3813">
            <v>150</v>
          </cell>
          <cell r="G3813">
            <v>46</v>
          </cell>
          <cell r="H3813" t="str">
            <v>ASP</v>
          </cell>
        </row>
        <row r="3814">
          <cell r="C3814" t="str">
            <v>GVNP</v>
          </cell>
          <cell r="D3814">
            <v>6876</v>
          </cell>
          <cell r="E3814">
            <v>2096</v>
          </cell>
          <cell r="F3814">
            <v>148</v>
          </cell>
          <cell r="G3814">
            <v>45</v>
          </cell>
          <cell r="H3814" t="str">
            <v>ASP</v>
          </cell>
        </row>
        <row r="3815">
          <cell r="C3815" t="str">
            <v>VOHK</v>
          </cell>
          <cell r="D3815">
            <v>6873</v>
          </cell>
          <cell r="E3815">
            <v>2095</v>
          </cell>
          <cell r="F3815">
            <v>148</v>
          </cell>
          <cell r="G3815">
            <v>45</v>
          </cell>
          <cell r="H3815" t="str">
            <v>CON</v>
          </cell>
        </row>
        <row r="3816">
          <cell r="C3816" t="str">
            <v>EDDI</v>
          </cell>
          <cell r="D3816">
            <v>6870</v>
          </cell>
          <cell r="E3816">
            <v>2094</v>
          </cell>
          <cell r="F3816">
            <v>140</v>
          </cell>
          <cell r="G3816">
            <v>43</v>
          </cell>
          <cell r="H3816" t="str">
            <v>ASP</v>
          </cell>
        </row>
        <row r="3817">
          <cell r="C3817" t="str">
            <v>KTEX</v>
          </cell>
          <cell r="D3817">
            <v>6870</v>
          </cell>
          <cell r="E3817">
            <v>2094</v>
          </cell>
          <cell r="F3817">
            <v>100</v>
          </cell>
          <cell r="G3817">
            <v>30</v>
          </cell>
          <cell r="H3817" t="str">
            <v>ASP</v>
          </cell>
        </row>
        <row r="3818">
          <cell r="C3818" t="str">
            <v>SCVD</v>
          </cell>
          <cell r="D3818">
            <v>6870</v>
          </cell>
          <cell r="E3818">
            <v>2094</v>
          </cell>
          <cell r="F3818">
            <v>148</v>
          </cell>
          <cell r="G3818">
            <v>45</v>
          </cell>
          <cell r="H3818" t="str">
            <v>ASP</v>
          </cell>
        </row>
        <row r="3819">
          <cell r="C3819" t="str">
            <v>YSNW</v>
          </cell>
          <cell r="D3819">
            <v>6870</v>
          </cell>
          <cell r="E3819">
            <v>2094</v>
          </cell>
          <cell r="F3819">
            <v>148</v>
          </cell>
          <cell r="G3819">
            <v>45</v>
          </cell>
          <cell r="H3819" t="str">
            <v>ASP</v>
          </cell>
        </row>
        <row r="3820">
          <cell r="C3820" t="str">
            <v>KDCA</v>
          </cell>
          <cell r="D3820">
            <v>6869</v>
          </cell>
          <cell r="E3820">
            <v>2094</v>
          </cell>
          <cell r="F3820">
            <v>150</v>
          </cell>
          <cell r="G3820">
            <v>46</v>
          </cell>
          <cell r="H3820" t="str">
            <v>ASP</v>
          </cell>
        </row>
        <row r="3821">
          <cell r="C3821" t="str">
            <v>NG-QRW</v>
          </cell>
          <cell r="D3821">
            <v>6868</v>
          </cell>
          <cell r="E3821">
            <v>2093</v>
          </cell>
          <cell r="F3821">
            <v>98</v>
          </cell>
          <cell r="G3821">
            <v>30</v>
          </cell>
          <cell r="H3821" t="str">
            <v>ASP</v>
          </cell>
        </row>
        <row r="3822">
          <cell r="C3822" t="str">
            <v>KN24</v>
          </cell>
          <cell r="D3822">
            <v>6861</v>
          </cell>
          <cell r="E3822">
            <v>2091</v>
          </cell>
          <cell r="F3822">
            <v>75</v>
          </cell>
          <cell r="G3822">
            <v>23</v>
          </cell>
          <cell r="H3822" t="str">
            <v>ASP</v>
          </cell>
        </row>
        <row r="3823">
          <cell r="C3823" t="str">
            <v>ESNN</v>
          </cell>
          <cell r="D3823">
            <v>6857</v>
          </cell>
          <cell r="E3823">
            <v>2090</v>
          </cell>
          <cell r="F3823">
            <v>148</v>
          </cell>
          <cell r="G3823">
            <v>45</v>
          </cell>
          <cell r="H3823" t="str">
            <v>ASP</v>
          </cell>
        </row>
        <row r="3824">
          <cell r="C3824" t="str">
            <v>FNSO</v>
          </cell>
          <cell r="D3824">
            <v>6857</v>
          </cell>
          <cell r="E3824">
            <v>2090</v>
          </cell>
          <cell r="F3824">
            <v>174</v>
          </cell>
          <cell r="G3824">
            <v>53</v>
          </cell>
          <cell r="H3824" t="str">
            <v>ASP</v>
          </cell>
        </row>
        <row r="3825">
          <cell r="C3825" t="str">
            <v>WADA</v>
          </cell>
          <cell r="D3825">
            <v>6853</v>
          </cell>
          <cell r="E3825">
            <v>2089</v>
          </cell>
          <cell r="F3825">
            <v>131</v>
          </cell>
          <cell r="G3825">
            <v>40</v>
          </cell>
          <cell r="H3825" t="str">
            <v>ASP</v>
          </cell>
        </row>
        <row r="3826">
          <cell r="C3826" t="str">
            <v>KMHT</v>
          </cell>
          <cell r="D3826">
            <v>6850</v>
          </cell>
          <cell r="E3826">
            <v>2088</v>
          </cell>
          <cell r="F3826">
            <v>150</v>
          </cell>
          <cell r="G3826">
            <v>46</v>
          </cell>
          <cell r="H3826" t="str">
            <v>ASP</v>
          </cell>
        </row>
        <row r="3827">
          <cell r="C3827" t="str">
            <v>KMZJ</v>
          </cell>
          <cell r="D3827">
            <v>6849</v>
          </cell>
          <cell r="E3827">
            <v>2088</v>
          </cell>
          <cell r="F3827">
            <v>150</v>
          </cell>
          <cell r="G3827">
            <v>46</v>
          </cell>
          <cell r="H3827" t="str">
            <v>ASP</v>
          </cell>
        </row>
        <row r="3828">
          <cell r="C3828" t="str">
            <v>KLHX</v>
          </cell>
          <cell r="D3828">
            <v>6848</v>
          </cell>
          <cell r="E3828">
            <v>2087</v>
          </cell>
          <cell r="F3828">
            <v>75</v>
          </cell>
          <cell r="G3828">
            <v>23</v>
          </cell>
          <cell r="H3828" t="str">
            <v>ASP</v>
          </cell>
        </row>
        <row r="3829">
          <cell r="C3829" t="str">
            <v>KBDL</v>
          </cell>
          <cell r="D3829">
            <v>6847</v>
          </cell>
          <cell r="E3829">
            <v>2087</v>
          </cell>
          <cell r="F3829">
            <v>150</v>
          </cell>
          <cell r="G3829">
            <v>46</v>
          </cell>
          <cell r="H3829" t="str">
            <v>ASP</v>
          </cell>
        </row>
        <row r="3830">
          <cell r="C3830" t="str">
            <v>SVBS</v>
          </cell>
          <cell r="D3830">
            <v>6846</v>
          </cell>
          <cell r="E3830">
            <v>2087</v>
          </cell>
          <cell r="F3830">
            <v>131</v>
          </cell>
          <cell r="G3830">
            <v>40</v>
          </cell>
          <cell r="H3830" t="str">
            <v>ASP</v>
          </cell>
        </row>
        <row r="3831">
          <cell r="C3831" t="str">
            <v>EGTE</v>
          </cell>
          <cell r="D3831">
            <v>6834</v>
          </cell>
          <cell r="E3831">
            <v>2083</v>
          </cell>
          <cell r="F3831">
            <v>151</v>
          </cell>
          <cell r="G3831">
            <v>46</v>
          </cell>
          <cell r="H3831" t="str">
            <v>ASP</v>
          </cell>
        </row>
        <row r="3832">
          <cell r="C3832" t="str">
            <v>EGYD</v>
          </cell>
          <cell r="D3832">
            <v>6831</v>
          </cell>
          <cell r="E3832">
            <v>2082</v>
          </cell>
          <cell r="F3832">
            <v>147</v>
          </cell>
          <cell r="G3832">
            <v>45</v>
          </cell>
          <cell r="H3832" t="str">
            <v>ASP</v>
          </cell>
        </row>
        <row r="3833">
          <cell r="C3833" t="str">
            <v>SBLE</v>
          </cell>
          <cell r="D3833">
            <v>6831</v>
          </cell>
          <cell r="E3833">
            <v>2082</v>
          </cell>
          <cell r="F3833">
            <v>98</v>
          </cell>
          <cell r="G3833">
            <v>30</v>
          </cell>
          <cell r="H3833" t="str">
            <v>ASP</v>
          </cell>
        </row>
        <row r="3834">
          <cell r="C3834" t="str">
            <v>KFRG</v>
          </cell>
          <cell r="D3834">
            <v>6827</v>
          </cell>
          <cell r="E3834">
            <v>2081</v>
          </cell>
          <cell r="F3834">
            <v>150</v>
          </cell>
          <cell r="G3834">
            <v>46</v>
          </cell>
          <cell r="H3834" t="str">
            <v>ASP</v>
          </cell>
        </row>
        <row r="3835">
          <cell r="C3835" t="str">
            <v>KIGM</v>
          </cell>
          <cell r="D3835">
            <v>6826</v>
          </cell>
          <cell r="E3835">
            <v>2081</v>
          </cell>
          <cell r="F3835">
            <v>150</v>
          </cell>
          <cell r="G3835">
            <v>46</v>
          </cell>
          <cell r="H3835" t="str">
            <v>ASP</v>
          </cell>
        </row>
        <row r="3836">
          <cell r="C3836" t="str">
            <v>MMPC</v>
          </cell>
          <cell r="D3836">
            <v>6825</v>
          </cell>
          <cell r="E3836">
            <v>2080</v>
          </cell>
          <cell r="F3836">
            <v>85</v>
          </cell>
          <cell r="G3836">
            <v>26</v>
          </cell>
          <cell r="H3836" t="str">
            <v>ASP</v>
          </cell>
        </row>
        <row r="3837">
          <cell r="C3837" t="str">
            <v>FAAG</v>
          </cell>
          <cell r="D3837">
            <v>6824</v>
          </cell>
          <cell r="E3837">
            <v>2080</v>
          </cell>
          <cell r="F3837">
            <v>66</v>
          </cell>
          <cell r="G3837">
            <v>20</v>
          </cell>
          <cell r="H3837" t="str">
            <v>ASP</v>
          </cell>
        </row>
        <row r="3838">
          <cell r="C3838" t="str">
            <v>KANW</v>
          </cell>
          <cell r="D3838">
            <v>6824</v>
          </cell>
          <cell r="E3838">
            <v>2080</v>
          </cell>
          <cell r="F3838">
            <v>110</v>
          </cell>
          <cell r="G3838">
            <v>34</v>
          </cell>
          <cell r="H3838" t="str">
            <v>ASP</v>
          </cell>
        </row>
        <row r="3839">
          <cell r="C3839" t="str">
            <v>YSCH</v>
          </cell>
          <cell r="D3839">
            <v>6824</v>
          </cell>
          <cell r="E3839">
            <v>2080</v>
          </cell>
          <cell r="F3839">
            <v>148</v>
          </cell>
          <cell r="G3839">
            <v>45</v>
          </cell>
          <cell r="H3839" t="str">
            <v>ASP</v>
          </cell>
        </row>
        <row r="3840">
          <cell r="C3840" t="str">
            <v>KNJK</v>
          </cell>
          <cell r="D3840">
            <v>6823</v>
          </cell>
          <cell r="E3840">
            <v>2080</v>
          </cell>
          <cell r="F3840">
            <v>200</v>
          </cell>
          <cell r="G3840">
            <v>61</v>
          </cell>
          <cell r="H3840" t="str">
            <v>PEM</v>
          </cell>
        </row>
        <row r="3841">
          <cell r="C3841" t="str">
            <v>OIBV</v>
          </cell>
          <cell r="D3841">
            <v>6815</v>
          </cell>
          <cell r="E3841">
            <v>2077</v>
          </cell>
          <cell r="F3841">
            <v>148</v>
          </cell>
          <cell r="G3841">
            <v>45</v>
          </cell>
          <cell r="H3841" t="str">
            <v>ASP</v>
          </cell>
        </row>
        <row r="3842">
          <cell r="C3842" t="str">
            <v>SAOC</v>
          </cell>
          <cell r="D3842">
            <v>6808</v>
          </cell>
          <cell r="E3842">
            <v>2075</v>
          </cell>
          <cell r="F3842">
            <v>131</v>
          </cell>
          <cell r="G3842">
            <v>40</v>
          </cell>
          <cell r="H3842" t="str">
            <v>ASP</v>
          </cell>
        </row>
        <row r="3843">
          <cell r="C3843" t="str">
            <v>LGST</v>
          </cell>
          <cell r="D3843">
            <v>6804</v>
          </cell>
          <cell r="E3843">
            <v>2074</v>
          </cell>
          <cell r="F3843">
            <v>148</v>
          </cell>
          <cell r="G3843">
            <v>45</v>
          </cell>
          <cell r="H3843" t="str">
            <v>ASP</v>
          </cell>
        </row>
        <row r="3844">
          <cell r="C3844" t="str">
            <v>LICJ</v>
          </cell>
          <cell r="D3844">
            <v>6804</v>
          </cell>
          <cell r="E3844">
            <v>2074</v>
          </cell>
          <cell r="F3844">
            <v>148</v>
          </cell>
          <cell r="G3844">
            <v>45</v>
          </cell>
          <cell r="H3844" t="str">
            <v>ASP</v>
          </cell>
        </row>
        <row r="3845">
          <cell r="C3845" t="str">
            <v>KBPI</v>
          </cell>
          <cell r="D3845">
            <v>6803</v>
          </cell>
          <cell r="E3845">
            <v>2074</v>
          </cell>
          <cell r="F3845">
            <v>75</v>
          </cell>
          <cell r="G3845">
            <v>23</v>
          </cell>
          <cell r="H3845" t="str">
            <v>ASP</v>
          </cell>
        </row>
        <row r="3846">
          <cell r="C3846" t="str">
            <v>KGAD</v>
          </cell>
          <cell r="D3846">
            <v>6802</v>
          </cell>
          <cell r="E3846">
            <v>2073</v>
          </cell>
          <cell r="F3846">
            <v>150</v>
          </cell>
          <cell r="G3846">
            <v>46</v>
          </cell>
          <cell r="H3846" t="str">
            <v>ASP</v>
          </cell>
        </row>
        <row r="3847">
          <cell r="C3847" t="str">
            <v>KSVC</v>
          </cell>
          <cell r="D3847">
            <v>6802</v>
          </cell>
          <cell r="E3847">
            <v>2073</v>
          </cell>
          <cell r="F3847">
            <v>100</v>
          </cell>
          <cell r="G3847">
            <v>30</v>
          </cell>
          <cell r="H3847" t="str">
            <v>ASP</v>
          </cell>
        </row>
        <row r="3848">
          <cell r="C3848" t="str">
            <v>YBPN</v>
          </cell>
          <cell r="D3848">
            <v>6801</v>
          </cell>
          <cell r="E3848">
            <v>2073</v>
          </cell>
          <cell r="F3848">
            <v>148</v>
          </cell>
          <cell r="G3848">
            <v>45</v>
          </cell>
          <cell r="H3848" t="str">
            <v>ASP</v>
          </cell>
        </row>
        <row r="3849">
          <cell r="C3849" t="str">
            <v>CYGM</v>
          </cell>
          <cell r="D3849">
            <v>6800</v>
          </cell>
          <cell r="E3849">
            <v>2073</v>
          </cell>
          <cell r="F3849">
            <v>150</v>
          </cell>
          <cell r="G3849">
            <v>46</v>
          </cell>
          <cell r="H3849" t="str">
            <v>ASP</v>
          </cell>
        </row>
        <row r="3850">
          <cell r="C3850" t="str">
            <v>KEWR</v>
          </cell>
          <cell r="D3850">
            <v>6800</v>
          </cell>
          <cell r="E3850">
            <v>2073</v>
          </cell>
          <cell r="F3850">
            <v>150</v>
          </cell>
          <cell r="G3850">
            <v>46</v>
          </cell>
          <cell r="H3850" t="str">
            <v>PEM</v>
          </cell>
        </row>
        <row r="3851">
          <cell r="C3851" t="str">
            <v>KOLU</v>
          </cell>
          <cell r="D3851">
            <v>6800</v>
          </cell>
          <cell r="E3851">
            <v>2073</v>
          </cell>
          <cell r="F3851">
            <v>100</v>
          </cell>
          <cell r="G3851">
            <v>30</v>
          </cell>
          <cell r="H3851" t="str">
            <v>CON</v>
          </cell>
        </row>
        <row r="3852">
          <cell r="C3852" t="str">
            <v>KOPF</v>
          </cell>
          <cell r="D3852">
            <v>6800</v>
          </cell>
          <cell r="E3852">
            <v>2073</v>
          </cell>
          <cell r="F3852">
            <v>150</v>
          </cell>
          <cell r="G3852">
            <v>46</v>
          </cell>
          <cell r="H3852" t="str">
            <v>ASP</v>
          </cell>
        </row>
        <row r="3853">
          <cell r="C3853" t="str">
            <v>KRHI</v>
          </cell>
          <cell r="D3853">
            <v>6800</v>
          </cell>
          <cell r="E3853">
            <v>2073</v>
          </cell>
          <cell r="F3853">
            <v>150</v>
          </cell>
          <cell r="G3853">
            <v>46</v>
          </cell>
          <cell r="H3853" t="str">
            <v>CON</v>
          </cell>
        </row>
        <row r="3854">
          <cell r="C3854" t="str">
            <v>KROA</v>
          </cell>
          <cell r="D3854">
            <v>6800</v>
          </cell>
          <cell r="E3854">
            <v>2073</v>
          </cell>
          <cell r="F3854">
            <v>150</v>
          </cell>
          <cell r="G3854">
            <v>46</v>
          </cell>
          <cell r="H3854" t="str">
            <v>ASP</v>
          </cell>
        </row>
        <row r="3855">
          <cell r="C3855" t="str">
            <v>VODG</v>
          </cell>
          <cell r="D3855">
            <v>6800</v>
          </cell>
          <cell r="E3855">
            <v>2073</v>
          </cell>
          <cell r="F3855">
            <v>150</v>
          </cell>
          <cell r="G3855">
            <v>46</v>
          </cell>
          <cell r="H3855" t="str">
            <v>ASP</v>
          </cell>
        </row>
        <row r="3856">
          <cell r="C3856" t="str">
            <v>KDEC</v>
          </cell>
          <cell r="D3856">
            <v>6799</v>
          </cell>
          <cell r="E3856">
            <v>2072</v>
          </cell>
          <cell r="F3856">
            <v>150</v>
          </cell>
          <cell r="G3856">
            <v>46</v>
          </cell>
          <cell r="H3856" t="str">
            <v>PEM</v>
          </cell>
        </row>
        <row r="3857">
          <cell r="C3857" t="str">
            <v>EIDW</v>
          </cell>
          <cell r="D3857">
            <v>6798</v>
          </cell>
          <cell r="E3857">
            <v>2072</v>
          </cell>
          <cell r="F3857">
            <v>200</v>
          </cell>
          <cell r="G3857">
            <v>61</v>
          </cell>
          <cell r="H3857" t="str">
            <v>ASP</v>
          </cell>
        </row>
        <row r="3858">
          <cell r="C3858" t="str">
            <v>VOBR</v>
          </cell>
          <cell r="D3858">
            <v>6798</v>
          </cell>
          <cell r="E3858">
            <v>2072</v>
          </cell>
          <cell r="F3858">
            <v>150</v>
          </cell>
          <cell r="G3858">
            <v>46</v>
          </cell>
          <cell r="H3858" t="str">
            <v>ASP</v>
          </cell>
        </row>
        <row r="3859">
          <cell r="C3859" t="str">
            <v>YNWN</v>
          </cell>
          <cell r="D3859">
            <v>6798</v>
          </cell>
          <cell r="E3859">
            <v>2072</v>
          </cell>
          <cell r="F3859">
            <v>98</v>
          </cell>
          <cell r="G3859">
            <v>30</v>
          </cell>
          <cell r="H3859" t="str">
            <v>ASP</v>
          </cell>
        </row>
        <row r="3860">
          <cell r="C3860" t="str">
            <v>KMFD</v>
          </cell>
          <cell r="D3860">
            <v>6795</v>
          </cell>
          <cell r="E3860">
            <v>2071</v>
          </cell>
          <cell r="F3860">
            <v>150</v>
          </cell>
          <cell r="G3860">
            <v>46</v>
          </cell>
          <cell r="H3860" t="str">
            <v>ASP</v>
          </cell>
        </row>
        <row r="3861">
          <cell r="C3861" t="str">
            <v>SVGD</v>
          </cell>
          <cell r="D3861">
            <v>6792</v>
          </cell>
          <cell r="E3861">
            <v>2070</v>
          </cell>
          <cell r="F3861">
            <v>98</v>
          </cell>
          <cell r="G3861">
            <v>30</v>
          </cell>
          <cell r="H3861" t="str">
            <v>ASP</v>
          </cell>
        </row>
        <row r="3862">
          <cell r="C3862" t="str">
            <v>SVVL</v>
          </cell>
          <cell r="D3862">
            <v>6791</v>
          </cell>
          <cell r="E3862">
            <v>2070</v>
          </cell>
          <cell r="F3862">
            <v>148</v>
          </cell>
          <cell r="G3862">
            <v>45</v>
          </cell>
          <cell r="H3862" t="str">
            <v>ASP</v>
          </cell>
        </row>
        <row r="3863">
          <cell r="C3863" t="str">
            <v>VGCB</v>
          </cell>
          <cell r="D3863">
            <v>6790</v>
          </cell>
          <cell r="E3863">
            <v>2070</v>
          </cell>
          <cell r="F3863">
            <v>125</v>
          </cell>
          <cell r="G3863">
            <v>38</v>
          </cell>
          <cell r="H3863" t="str">
            <v>ASP</v>
          </cell>
        </row>
        <row r="3864">
          <cell r="C3864" t="str">
            <v>KPKB</v>
          </cell>
          <cell r="D3864">
            <v>6781</v>
          </cell>
          <cell r="E3864">
            <v>2067</v>
          </cell>
          <cell r="F3864">
            <v>150</v>
          </cell>
          <cell r="G3864">
            <v>46</v>
          </cell>
          <cell r="H3864" t="str">
            <v>ASP</v>
          </cell>
        </row>
        <row r="3865">
          <cell r="C3865" t="str">
            <v>WAML</v>
          </cell>
          <cell r="D3865">
            <v>6781</v>
          </cell>
          <cell r="E3865">
            <v>2067</v>
          </cell>
          <cell r="F3865">
            <v>98</v>
          </cell>
          <cell r="G3865">
            <v>30</v>
          </cell>
          <cell r="H3865" t="str">
            <v>ASP</v>
          </cell>
        </row>
        <row r="3866">
          <cell r="C3866" t="str">
            <v>SKUA</v>
          </cell>
          <cell r="D3866">
            <v>6780</v>
          </cell>
          <cell r="E3866">
            <v>2067</v>
          </cell>
          <cell r="F3866">
            <v>145</v>
          </cell>
          <cell r="G3866">
            <v>44</v>
          </cell>
          <cell r="H3866" t="str">
            <v>ASP</v>
          </cell>
        </row>
        <row r="3867">
          <cell r="C3867" t="str">
            <v>AYPY</v>
          </cell>
          <cell r="D3867">
            <v>6777</v>
          </cell>
          <cell r="E3867">
            <v>2066</v>
          </cell>
          <cell r="F3867">
            <v>148</v>
          </cell>
          <cell r="G3867">
            <v>45</v>
          </cell>
          <cell r="H3867" t="str">
            <v>ASP</v>
          </cell>
        </row>
        <row r="3868">
          <cell r="C3868" t="str">
            <v>ETSA</v>
          </cell>
          <cell r="D3868">
            <v>6777</v>
          </cell>
          <cell r="E3868">
            <v>2066</v>
          </cell>
          <cell r="F3868">
            <v>98</v>
          </cell>
          <cell r="G3868">
            <v>30</v>
          </cell>
          <cell r="H3868" t="str">
            <v>CON</v>
          </cell>
        </row>
        <row r="3869">
          <cell r="C3869" t="str">
            <v>NV83</v>
          </cell>
          <cell r="D3869">
            <v>6776</v>
          </cell>
          <cell r="E3869">
            <v>2065</v>
          </cell>
          <cell r="F3869">
            <v>60</v>
          </cell>
          <cell r="G3869">
            <v>18</v>
          </cell>
          <cell r="H3869" t="str">
            <v>Asphalt</v>
          </cell>
        </row>
        <row r="3870">
          <cell r="C3870" t="str">
            <v>MM22</v>
          </cell>
          <cell r="D3870">
            <v>6775</v>
          </cell>
          <cell r="E3870">
            <v>2065</v>
          </cell>
          <cell r="F3870">
            <v>70</v>
          </cell>
          <cell r="G3870">
            <v>21</v>
          </cell>
          <cell r="H3870" t="str">
            <v>ASP</v>
          </cell>
        </row>
        <row r="3871">
          <cell r="C3871" t="str">
            <v>MULB</v>
          </cell>
          <cell r="D3871">
            <v>6775</v>
          </cell>
          <cell r="E3871">
            <v>2065</v>
          </cell>
          <cell r="F3871">
            <v>165</v>
          </cell>
          <cell r="G3871">
            <v>50</v>
          </cell>
          <cell r="H3871" t="str">
            <v>ASP</v>
          </cell>
        </row>
        <row r="3872">
          <cell r="C3872" t="str">
            <v>SBCH</v>
          </cell>
          <cell r="D3872">
            <v>6768</v>
          </cell>
          <cell r="E3872">
            <v>2063</v>
          </cell>
          <cell r="F3872">
            <v>148</v>
          </cell>
          <cell r="G3872">
            <v>45</v>
          </cell>
          <cell r="H3872" t="str">
            <v>ASP</v>
          </cell>
        </row>
        <row r="3873">
          <cell r="C3873" t="str">
            <v>KADM</v>
          </cell>
          <cell r="D3873">
            <v>6761</v>
          </cell>
          <cell r="E3873">
            <v>2061</v>
          </cell>
          <cell r="F3873">
            <v>150</v>
          </cell>
          <cell r="G3873">
            <v>46</v>
          </cell>
          <cell r="H3873" t="str">
            <v>CON</v>
          </cell>
        </row>
        <row r="3874">
          <cell r="C3874" t="str">
            <v>SVCR</v>
          </cell>
          <cell r="D3874">
            <v>6761</v>
          </cell>
          <cell r="E3874">
            <v>2061</v>
          </cell>
          <cell r="F3874">
            <v>148</v>
          </cell>
          <cell r="G3874">
            <v>45</v>
          </cell>
          <cell r="H3874" t="str">
            <v>ASP</v>
          </cell>
        </row>
        <row r="3875">
          <cell r="C3875" t="str">
            <v>SECO</v>
          </cell>
          <cell r="D3875">
            <v>6760</v>
          </cell>
          <cell r="E3875">
            <v>2060</v>
          </cell>
          <cell r="F3875">
            <v>90</v>
          </cell>
          <cell r="G3875">
            <v>27</v>
          </cell>
          <cell r="H3875" t="str">
            <v>ASP</v>
          </cell>
        </row>
        <row r="3876">
          <cell r="C3876" t="str">
            <v>VTSM</v>
          </cell>
          <cell r="D3876">
            <v>6759</v>
          </cell>
          <cell r="E3876">
            <v>2060</v>
          </cell>
          <cell r="F3876">
            <v>148</v>
          </cell>
          <cell r="G3876">
            <v>45</v>
          </cell>
          <cell r="H3876" t="str">
            <v>ASP</v>
          </cell>
        </row>
        <row r="3877">
          <cell r="C3877" t="str">
            <v>KHIB</v>
          </cell>
          <cell r="D3877">
            <v>6758</v>
          </cell>
          <cell r="E3877">
            <v>2060</v>
          </cell>
          <cell r="F3877">
            <v>150</v>
          </cell>
          <cell r="G3877">
            <v>46</v>
          </cell>
          <cell r="H3877" t="str">
            <v>ASP</v>
          </cell>
        </row>
        <row r="3878">
          <cell r="C3878" t="str">
            <v>VIJU</v>
          </cell>
          <cell r="D3878">
            <v>6755</v>
          </cell>
          <cell r="E3878">
            <v>2059</v>
          </cell>
          <cell r="F3878">
            <v>150</v>
          </cell>
          <cell r="G3878">
            <v>46</v>
          </cell>
          <cell r="H3878" t="str">
            <v>Asphalt (Bitumen)</v>
          </cell>
        </row>
        <row r="3879">
          <cell r="C3879" t="str">
            <v>SBVT</v>
          </cell>
          <cell r="D3879">
            <v>6752</v>
          </cell>
          <cell r="E3879">
            <v>2058</v>
          </cell>
          <cell r="F3879">
            <v>148</v>
          </cell>
          <cell r="G3879">
            <v>45</v>
          </cell>
          <cell r="H3879" t="str">
            <v>ASPH</v>
          </cell>
        </row>
        <row r="3880">
          <cell r="C3880" t="str">
            <v>KBKW</v>
          </cell>
          <cell r="D3880">
            <v>6750</v>
          </cell>
          <cell r="E3880">
            <v>2057</v>
          </cell>
          <cell r="F3880">
            <v>150</v>
          </cell>
          <cell r="G3880">
            <v>46</v>
          </cell>
          <cell r="H3880" t="str">
            <v>ASP</v>
          </cell>
        </row>
        <row r="3881">
          <cell r="C3881" t="str">
            <v>KBPT</v>
          </cell>
          <cell r="D3881">
            <v>6750</v>
          </cell>
          <cell r="E3881">
            <v>2057</v>
          </cell>
          <cell r="F3881">
            <v>150</v>
          </cell>
          <cell r="G3881">
            <v>46</v>
          </cell>
          <cell r="H3881" t="str">
            <v>CON</v>
          </cell>
        </row>
        <row r="3882">
          <cell r="C3882" t="str">
            <v>SPAS</v>
          </cell>
          <cell r="D3882">
            <v>6749</v>
          </cell>
          <cell r="E3882">
            <v>2057</v>
          </cell>
          <cell r="F3882">
            <v>131</v>
          </cell>
          <cell r="G3882">
            <v>40</v>
          </cell>
          <cell r="H3882" t="str">
            <v>ASP</v>
          </cell>
        </row>
        <row r="3883">
          <cell r="C3883" t="str">
            <v>LH58</v>
          </cell>
          <cell r="D3883">
            <v>6740</v>
          </cell>
          <cell r="E3883">
            <v>2054</v>
          </cell>
          <cell r="F3883">
            <v>62</v>
          </cell>
          <cell r="G3883">
            <v>19</v>
          </cell>
          <cell r="H3883" t="str">
            <v>CON</v>
          </cell>
        </row>
        <row r="3884">
          <cell r="C3884" t="str">
            <v>KPUW</v>
          </cell>
          <cell r="D3884">
            <v>6730</v>
          </cell>
          <cell r="E3884">
            <v>2051</v>
          </cell>
          <cell r="F3884">
            <v>100</v>
          </cell>
          <cell r="G3884">
            <v>30</v>
          </cell>
          <cell r="H3884" t="str">
            <v>ASP</v>
          </cell>
        </row>
        <row r="3885">
          <cell r="C3885" t="str">
            <v>BR-0538</v>
          </cell>
          <cell r="D3885">
            <v>6726</v>
          </cell>
          <cell r="E3885">
            <v>2050</v>
          </cell>
          <cell r="F3885">
            <v>59</v>
          </cell>
          <cell r="G3885">
            <v>18</v>
          </cell>
          <cell r="H3885" t="str">
            <v>ASP</v>
          </cell>
        </row>
        <row r="3886">
          <cell r="C3886" t="str">
            <v>DIMN</v>
          </cell>
          <cell r="D3886">
            <v>6726</v>
          </cell>
          <cell r="E3886">
            <v>2050</v>
          </cell>
          <cell r="F3886">
            <v>98</v>
          </cell>
          <cell r="G3886">
            <v>30</v>
          </cell>
          <cell r="H3886" t="str">
            <v>CON</v>
          </cell>
        </row>
        <row r="3887">
          <cell r="C3887" t="str">
            <v>ESMQ</v>
          </cell>
          <cell r="D3887">
            <v>6726</v>
          </cell>
          <cell r="E3887">
            <v>2050</v>
          </cell>
          <cell r="F3887">
            <v>148</v>
          </cell>
          <cell r="G3887">
            <v>45</v>
          </cell>
          <cell r="H3887" t="str">
            <v>ASP</v>
          </cell>
        </row>
        <row r="3888">
          <cell r="C3888" t="str">
            <v>ESMV</v>
          </cell>
          <cell r="D3888">
            <v>6726</v>
          </cell>
          <cell r="E3888">
            <v>2050</v>
          </cell>
          <cell r="F3888">
            <v>131</v>
          </cell>
          <cell r="G3888">
            <v>40</v>
          </cell>
          <cell r="H3888" t="str">
            <v>ASP</v>
          </cell>
        </row>
        <row r="3889">
          <cell r="C3889" t="str">
            <v>FCOE</v>
          </cell>
          <cell r="D3889">
            <v>6726</v>
          </cell>
          <cell r="E3889">
            <v>2050</v>
          </cell>
          <cell r="F3889">
            <v>95</v>
          </cell>
          <cell r="G3889">
            <v>29</v>
          </cell>
          <cell r="H3889" t="str">
            <v>ASP</v>
          </cell>
        </row>
        <row r="3890">
          <cell r="C3890" t="str">
            <v>FCOU</v>
          </cell>
          <cell r="D3890">
            <v>6726</v>
          </cell>
          <cell r="E3890">
            <v>2050</v>
          </cell>
          <cell r="F3890">
            <v>98</v>
          </cell>
          <cell r="G3890">
            <v>30</v>
          </cell>
          <cell r="H3890" t="str">
            <v>ASP</v>
          </cell>
        </row>
        <row r="3891">
          <cell r="C3891" t="str">
            <v>HEAZ</v>
          </cell>
          <cell r="D3891">
            <v>6726</v>
          </cell>
          <cell r="E3891">
            <v>2050</v>
          </cell>
          <cell r="F3891">
            <v>148</v>
          </cell>
          <cell r="G3891">
            <v>45</v>
          </cell>
          <cell r="H3891" t="str">
            <v>ASP</v>
          </cell>
        </row>
        <row r="3892">
          <cell r="C3892" t="str">
            <v>LFMK</v>
          </cell>
          <cell r="D3892">
            <v>6726</v>
          </cell>
          <cell r="E3892">
            <v>2050</v>
          </cell>
          <cell r="F3892">
            <v>148</v>
          </cell>
          <cell r="G3892">
            <v>45</v>
          </cell>
          <cell r="H3892" t="str">
            <v>ASP</v>
          </cell>
        </row>
        <row r="3893">
          <cell r="C3893" t="str">
            <v>LSTS</v>
          </cell>
          <cell r="D3893">
            <v>6726</v>
          </cell>
          <cell r="E3893">
            <v>2050</v>
          </cell>
          <cell r="F3893">
            <v>131</v>
          </cell>
          <cell r="G3893">
            <v>40</v>
          </cell>
          <cell r="H3893" t="str">
            <v>ASP</v>
          </cell>
        </row>
        <row r="3894">
          <cell r="C3894" t="str">
            <v>OE43</v>
          </cell>
          <cell r="D3894">
            <v>6726</v>
          </cell>
          <cell r="E3894">
            <v>2050</v>
          </cell>
          <cell r="F3894">
            <v>82</v>
          </cell>
          <cell r="G3894">
            <v>25</v>
          </cell>
          <cell r="H3894" t="str">
            <v>ASP</v>
          </cell>
        </row>
        <row r="3895">
          <cell r="C3895" t="str">
            <v>SACT</v>
          </cell>
          <cell r="D3895">
            <v>6726</v>
          </cell>
          <cell r="E3895">
            <v>2050</v>
          </cell>
          <cell r="F3895">
            <v>98</v>
          </cell>
          <cell r="G3895">
            <v>30</v>
          </cell>
          <cell r="H3895" t="str">
            <v>ASP</v>
          </cell>
        </row>
        <row r="3896">
          <cell r="C3896" t="str">
            <v>SVPR</v>
          </cell>
          <cell r="D3896">
            <v>6726</v>
          </cell>
          <cell r="E3896">
            <v>2050</v>
          </cell>
          <cell r="F3896">
            <v>148</v>
          </cell>
          <cell r="G3896">
            <v>45</v>
          </cell>
          <cell r="H3896" t="str">
            <v>ASP</v>
          </cell>
        </row>
        <row r="3897">
          <cell r="C3897" t="str">
            <v>FCBD</v>
          </cell>
          <cell r="D3897">
            <v>6725</v>
          </cell>
          <cell r="E3897">
            <v>2050</v>
          </cell>
          <cell r="F3897">
            <v>98</v>
          </cell>
          <cell r="G3897">
            <v>30</v>
          </cell>
          <cell r="H3897" t="str">
            <v>ASP</v>
          </cell>
        </row>
        <row r="3898">
          <cell r="C3898" t="str">
            <v>FCPL</v>
          </cell>
          <cell r="D3898">
            <v>6725</v>
          </cell>
          <cell r="E3898">
            <v>2050</v>
          </cell>
          <cell r="F3898">
            <v>95</v>
          </cell>
          <cell r="G3898">
            <v>29</v>
          </cell>
          <cell r="H3898" t="str">
            <v>ASP</v>
          </cell>
        </row>
        <row r="3899">
          <cell r="C3899" t="str">
            <v>KIGM</v>
          </cell>
          <cell r="D3899">
            <v>6725</v>
          </cell>
          <cell r="E3899">
            <v>2050</v>
          </cell>
          <cell r="F3899">
            <v>150</v>
          </cell>
          <cell r="G3899">
            <v>46</v>
          </cell>
          <cell r="H3899" t="str">
            <v>ASP</v>
          </cell>
        </row>
        <row r="3900">
          <cell r="C3900" t="str">
            <v>KIGM</v>
          </cell>
          <cell r="D3900">
            <v>6725</v>
          </cell>
          <cell r="E3900">
            <v>2050</v>
          </cell>
          <cell r="F3900">
            <v>75</v>
          </cell>
          <cell r="G3900">
            <v>23</v>
          </cell>
          <cell r="H3900" t="str">
            <v>ASP</v>
          </cell>
        </row>
        <row r="3901">
          <cell r="C3901" t="str">
            <v>SETM</v>
          </cell>
          <cell r="D3901">
            <v>6725</v>
          </cell>
          <cell r="E3901">
            <v>2050</v>
          </cell>
          <cell r="F3901">
            <v>98</v>
          </cell>
          <cell r="G3901">
            <v>30</v>
          </cell>
          <cell r="H3901" t="str">
            <v>ASP</v>
          </cell>
        </row>
        <row r="3902">
          <cell r="C3902" t="str">
            <v>KCIC</v>
          </cell>
          <cell r="D3902">
            <v>6724</v>
          </cell>
          <cell r="E3902">
            <v>2049</v>
          </cell>
          <cell r="F3902">
            <v>150</v>
          </cell>
          <cell r="G3902">
            <v>46</v>
          </cell>
          <cell r="H3902" t="str">
            <v>ASP</v>
          </cell>
        </row>
        <row r="3903">
          <cell r="C3903" t="str">
            <v>ENFG</v>
          </cell>
          <cell r="D3903">
            <v>6722</v>
          </cell>
          <cell r="E3903">
            <v>2049</v>
          </cell>
          <cell r="F3903">
            <v>148</v>
          </cell>
          <cell r="G3903">
            <v>45</v>
          </cell>
          <cell r="H3903" t="str">
            <v>ASP</v>
          </cell>
        </row>
        <row r="3904">
          <cell r="C3904" t="str">
            <v>PAGS</v>
          </cell>
          <cell r="D3904">
            <v>6720</v>
          </cell>
          <cell r="E3904">
            <v>2048</v>
          </cell>
          <cell r="F3904">
            <v>150</v>
          </cell>
          <cell r="G3904">
            <v>46</v>
          </cell>
          <cell r="H3904" t="str">
            <v>ASP</v>
          </cell>
        </row>
        <row r="3905">
          <cell r="C3905" t="str">
            <v>YSNW</v>
          </cell>
          <cell r="D3905">
            <v>6713</v>
          </cell>
          <cell r="E3905">
            <v>2046</v>
          </cell>
          <cell r="F3905">
            <v>148</v>
          </cell>
          <cell r="G3905">
            <v>45</v>
          </cell>
          <cell r="H3905" t="str">
            <v>ASP</v>
          </cell>
        </row>
        <row r="3906">
          <cell r="C3906" t="str">
            <v>KSTP</v>
          </cell>
          <cell r="D3906">
            <v>6711</v>
          </cell>
          <cell r="E3906">
            <v>2046</v>
          </cell>
          <cell r="F3906">
            <v>150</v>
          </cell>
          <cell r="G3906">
            <v>46</v>
          </cell>
          <cell r="H3906" t="str">
            <v>ASP</v>
          </cell>
        </row>
        <row r="3907">
          <cell r="C3907" t="str">
            <v>LB38</v>
          </cell>
          <cell r="D3907">
            <v>6710</v>
          </cell>
          <cell r="E3907">
            <v>2045</v>
          </cell>
          <cell r="F3907">
            <v>55</v>
          </cell>
          <cell r="G3907">
            <v>17</v>
          </cell>
          <cell r="H3907" t="str">
            <v>ASP</v>
          </cell>
        </row>
        <row r="3908">
          <cell r="C3908" t="str">
            <v>MM37</v>
          </cell>
          <cell r="D3908">
            <v>6710</v>
          </cell>
          <cell r="E3908">
            <v>2045</v>
          </cell>
          <cell r="F3908">
            <v>68</v>
          </cell>
          <cell r="G3908">
            <v>21</v>
          </cell>
          <cell r="H3908" t="str">
            <v>ASP</v>
          </cell>
        </row>
        <row r="3909">
          <cell r="C3909" t="str">
            <v>VOMM</v>
          </cell>
          <cell r="D3909">
            <v>6708</v>
          </cell>
          <cell r="E3909">
            <v>2045</v>
          </cell>
          <cell r="F3909">
            <v>148</v>
          </cell>
          <cell r="G3909">
            <v>45</v>
          </cell>
          <cell r="H3909" t="str">
            <v>PEM</v>
          </cell>
        </row>
        <row r="3910">
          <cell r="C3910" t="str">
            <v>LGSM</v>
          </cell>
          <cell r="D3910">
            <v>6706</v>
          </cell>
          <cell r="E3910">
            <v>2044</v>
          </cell>
          <cell r="F3910">
            <v>148</v>
          </cell>
          <cell r="G3910">
            <v>45</v>
          </cell>
          <cell r="H3910" t="str">
            <v>ASP</v>
          </cell>
        </row>
        <row r="3911">
          <cell r="C3911" t="str">
            <v>KFMN</v>
          </cell>
          <cell r="D3911">
            <v>6704</v>
          </cell>
          <cell r="E3911">
            <v>2043</v>
          </cell>
          <cell r="F3911">
            <v>100</v>
          </cell>
          <cell r="G3911">
            <v>30</v>
          </cell>
          <cell r="H3911" t="str">
            <v>ASP</v>
          </cell>
        </row>
        <row r="3912">
          <cell r="C3912" t="str">
            <v>EGNR</v>
          </cell>
          <cell r="D3912">
            <v>6702</v>
          </cell>
          <cell r="E3912">
            <v>2043</v>
          </cell>
          <cell r="F3912">
            <v>148</v>
          </cell>
          <cell r="G3912">
            <v>45</v>
          </cell>
          <cell r="H3912" t="str">
            <v>ASP</v>
          </cell>
        </row>
        <row r="3913">
          <cell r="C3913" t="str">
            <v>KBRL</v>
          </cell>
          <cell r="D3913">
            <v>6702</v>
          </cell>
          <cell r="E3913">
            <v>2043</v>
          </cell>
          <cell r="F3913">
            <v>150</v>
          </cell>
          <cell r="G3913">
            <v>46</v>
          </cell>
          <cell r="H3913" t="str">
            <v>PEM</v>
          </cell>
        </row>
        <row r="3914">
          <cell r="C3914" t="str">
            <v>KBLI</v>
          </cell>
          <cell r="D3914">
            <v>6701</v>
          </cell>
          <cell r="E3914">
            <v>2042</v>
          </cell>
          <cell r="F3914">
            <v>150</v>
          </cell>
          <cell r="G3914">
            <v>46</v>
          </cell>
          <cell r="H3914" t="str">
            <v>ASP</v>
          </cell>
        </row>
        <row r="3915">
          <cell r="C3915" t="str">
            <v>KJVL</v>
          </cell>
          <cell r="D3915">
            <v>6701</v>
          </cell>
          <cell r="E3915">
            <v>2042</v>
          </cell>
          <cell r="F3915">
            <v>150</v>
          </cell>
          <cell r="G3915">
            <v>46</v>
          </cell>
          <cell r="H3915" t="str">
            <v>ASP</v>
          </cell>
        </row>
        <row r="3916">
          <cell r="C3916" t="str">
            <v>KUNV</v>
          </cell>
          <cell r="D3916">
            <v>6701</v>
          </cell>
          <cell r="E3916">
            <v>2042</v>
          </cell>
          <cell r="F3916">
            <v>150</v>
          </cell>
          <cell r="G3916">
            <v>46</v>
          </cell>
          <cell r="H3916" t="str">
            <v>ASP</v>
          </cell>
        </row>
        <row r="3917">
          <cell r="C3917" t="str">
            <v>PAHO</v>
          </cell>
          <cell r="D3917">
            <v>6701</v>
          </cell>
          <cell r="E3917">
            <v>2042</v>
          </cell>
          <cell r="F3917">
            <v>150</v>
          </cell>
          <cell r="G3917">
            <v>46</v>
          </cell>
          <cell r="H3917" t="str">
            <v>ASP</v>
          </cell>
        </row>
        <row r="3918">
          <cell r="C3918" t="str">
            <v>CYXJ</v>
          </cell>
          <cell r="D3918">
            <v>6700</v>
          </cell>
          <cell r="E3918">
            <v>2042</v>
          </cell>
          <cell r="F3918">
            <v>200</v>
          </cell>
          <cell r="G3918">
            <v>61</v>
          </cell>
          <cell r="H3918" t="str">
            <v>ASP</v>
          </cell>
        </row>
        <row r="3919">
          <cell r="C3919" t="str">
            <v>HTDO</v>
          </cell>
          <cell r="D3919">
            <v>6700</v>
          </cell>
          <cell r="E3919">
            <v>2042</v>
          </cell>
          <cell r="F3919">
            <v>98</v>
          </cell>
          <cell r="G3919">
            <v>30</v>
          </cell>
          <cell r="H3919" t="str">
            <v>ASP</v>
          </cell>
        </row>
        <row r="3920">
          <cell r="C3920" t="str">
            <v>K10U</v>
          </cell>
          <cell r="D3920">
            <v>6700</v>
          </cell>
          <cell r="E3920">
            <v>2042</v>
          </cell>
          <cell r="F3920">
            <v>60</v>
          </cell>
          <cell r="G3920">
            <v>18</v>
          </cell>
          <cell r="H3920" t="str">
            <v>ASPH-GRVL-F</v>
          </cell>
        </row>
        <row r="3921">
          <cell r="C3921" t="str">
            <v>KMHE</v>
          </cell>
          <cell r="D3921">
            <v>6700</v>
          </cell>
          <cell r="E3921">
            <v>2042</v>
          </cell>
          <cell r="F3921">
            <v>100</v>
          </cell>
          <cell r="G3921">
            <v>30</v>
          </cell>
          <cell r="H3921" t="str">
            <v>ASP</v>
          </cell>
        </row>
        <row r="3922">
          <cell r="C3922" t="str">
            <v>VABP</v>
          </cell>
          <cell r="D3922">
            <v>6700</v>
          </cell>
          <cell r="E3922">
            <v>2042</v>
          </cell>
          <cell r="F3922">
            <v>148</v>
          </cell>
          <cell r="G3922">
            <v>45</v>
          </cell>
          <cell r="H3922" t="str">
            <v>ASP</v>
          </cell>
        </row>
        <row r="3923">
          <cell r="C3923" t="str">
            <v>YBCG</v>
          </cell>
          <cell r="D3923">
            <v>6699</v>
          </cell>
          <cell r="E3923">
            <v>2042</v>
          </cell>
          <cell r="F3923">
            <v>148</v>
          </cell>
          <cell r="G3923">
            <v>45</v>
          </cell>
          <cell r="H3923" t="str">
            <v>ASP</v>
          </cell>
        </row>
        <row r="3924">
          <cell r="C3924" t="str">
            <v>KP14</v>
          </cell>
          <cell r="D3924">
            <v>6698</v>
          </cell>
          <cell r="E3924">
            <v>2042</v>
          </cell>
          <cell r="F3924">
            <v>75</v>
          </cell>
          <cell r="G3924">
            <v>23</v>
          </cell>
          <cell r="H3924" t="str">
            <v>ASP</v>
          </cell>
        </row>
        <row r="3925">
          <cell r="C3925" t="str">
            <v>KPGD</v>
          </cell>
          <cell r="D3925">
            <v>6695</v>
          </cell>
          <cell r="E3925">
            <v>2041</v>
          </cell>
          <cell r="F3925">
            <v>150</v>
          </cell>
          <cell r="G3925">
            <v>46</v>
          </cell>
          <cell r="H3925" t="str">
            <v>ASPH-G</v>
          </cell>
        </row>
        <row r="3926">
          <cell r="C3926" t="str">
            <v>EDDW</v>
          </cell>
          <cell r="D3926">
            <v>6693</v>
          </cell>
          <cell r="E3926">
            <v>2040</v>
          </cell>
          <cell r="F3926">
            <v>148</v>
          </cell>
          <cell r="G3926">
            <v>45</v>
          </cell>
          <cell r="H3926" t="str">
            <v>ASP</v>
          </cell>
        </row>
        <row r="3927">
          <cell r="C3927" t="str">
            <v>KMSL</v>
          </cell>
          <cell r="D3927">
            <v>6693</v>
          </cell>
          <cell r="E3927">
            <v>2040</v>
          </cell>
          <cell r="F3927">
            <v>150</v>
          </cell>
          <cell r="G3927">
            <v>46</v>
          </cell>
          <cell r="H3927" t="str">
            <v>ASP</v>
          </cell>
        </row>
        <row r="3928">
          <cell r="C3928" t="str">
            <v>LFCR</v>
          </cell>
          <cell r="D3928">
            <v>6693</v>
          </cell>
          <cell r="E3928">
            <v>2040</v>
          </cell>
          <cell r="F3928">
            <v>148</v>
          </cell>
          <cell r="G3928">
            <v>45</v>
          </cell>
          <cell r="H3928" t="str">
            <v>ASP</v>
          </cell>
        </row>
        <row r="3929">
          <cell r="C3929" t="str">
            <v>LRCL</v>
          </cell>
          <cell r="D3929">
            <v>6693</v>
          </cell>
          <cell r="E3929">
            <v>2040</v>
          </cell>
          <cell r="F3929">
            <v>148</v>
          </cell>
          <cell r="G3929">
            <v>45</v>
          </cell>
          <cell r="H3929" t="str">
            <v>CON</v>
          </cell>
        </row>
        <row r="3930">
          <cell r="C3930" t="str">
            <v>OPQS</v>
          </cell>
          <cell r="D3930">
            <v>6693</v>
          </cell>
          <cell r="E3930">
            <v>2040</v>
          </cell>
          <cell r="F3930">
            <v>148</v>
          </cell>
          <cell r="G3930">
            <v>45</v>
          </cell>
          <cell r="H3930" t="str">
            <v>ASP</v>
          </cell>
        </row>
        <row r="3931">
          <cell r="C3931" t="str">
            <v>SSFI</v>
          </cell>
          <cell r="D3931">
            <v>6693</v>
          </cell>
          <cell r="E3931">
            <v>2040</v>
          </cell>
          <cell r="F3931">
            <v>98</v>
          </cell>
          <cell r="G3931">
            <v>30</v>
          </cell>
          <cell r="H3931" t="str">
            <v>ASP</v>
          </cell>
        </row>
        <row r="3932">
          <cell r="C3932" t="str">
            <v>YBWG</v>
          </cell>
          <cell r="D3932">
            <v>6692</v>
          </cell>
          <cell r="E3932">
            <v>2040</v>
          </cell>
          <cell r="F3932">
            <v>98</v>
          </cell>
          <cell r="G3932">
            <v>30</v>
          </cell>
          <cell r="H3932" t="str">
            <v>ASP</v>
          </cell>
        </row>
        <row r="3933">
          <cell r="C3933" t="str">
            <v>KCYS</v>
          </cell>
          <cell r="D3933">
            <v>6691</v>
          </cell>
          <cell r="E3933">
            <v>2039</v>
          </cell>
          <cell r="F3933">
            <v>150</v>
          </cell>
          <cell r="G3933">
            <v>46</v>
          </cell>
          <cell r="H3933" t="str">
            <v>ASP</v>
          </cell>
        </row>
        <row r="3934">
          <cell r="C3934" t="str">
            <v>ESKN</v>
          </cell>
          <cell r="D3934">
            <v>6690</v>
          </cell>
          <cell r="E3934">
            <v>2039</v>
          </cell>
          <cell r="F3934">
            <v>131</v>
          </cell>
          <cell r="G3934">
            <v>40</v>
          </cell>
          <cell r="H3934" t="str">
            <v>ASP</v>
          </cell>
        </row>
        <row r="3935">
          <cell r="C3935" t="str">
            <v>KMZJ</v>
          </cell>
          <cell r="D3935">
            <v>6690</v>
          </cell>
          <cell r="E3935">
            <v>2039</v>
          </cell>
          <cell r="F3935">
            <v>150</v>
          </cell>
          <cell r="G3935">
            <v>46</v>
          </cell>
          <cell r="H3935" t="str">
            <v>ASP</v>
          </cell>
        </row>
        <row r="3936">
          <cell r="C3936" t="str">
            <v>ESGP</v>
          </cell>
          <cell r="D3936">
            <v>6689</v>
          </cell>
          <cell r="E3936">
            <v>2039</v>
          </cell>
          <cell r="F3936">
            <v>131</v>
          </cell>
          <cell r="G3936">
            <v>40</v>
          </cell>
          <cell r="H3936" t="str">
            <v>ASP</v>
          </cell>
        </row>
        <row r="3937">
          <cell r="C3937" t="str">
            <v>UKLU</v>
          </cell>
          <cell r="D3937">
            <v>6686</v>
          </cell>
          <cell r="E3937">
            <v>2038</v>
          </cell>
          <cell r="F3937">
            <v>131</v>
          </cell>
          <cell r="G3937">
            <v>40</v>
          </cell>
          <cell r="H3937" t="str">
            <v>CON</v>
          </cell>
        </row>
        <row r="3938">
          <cell r="C3938" t="str">
            <v>MNMR</v>
          </cell>
          <cell r="D3938">
            <v>6680</v>
          </cell>
          <cell r="E3938">
            <v>2036</v>
          </cell>
          <cell r="F3938">
            <v>150</v>
          </cell>
          <cell r="G3938">
            <v>46</v>
          </cell>
          <cell r="H3938" t="str">
            <v>ASP</v>
          </cell>
        </row>
        <row r="3939">
          <cell r="C3939" t="str">
            <v>PKWA</v>
          </cell>
          <cell r="D3939">
            <v>6668</v>
          </cell>
          <cell r="E3939">
            <v>2032</v>
          </cell>
          <cell r="F3939">
            <v>198</v>
          </cell>
          <cell r="G3939">
            <v>60</v>
          </cell>
          <cell r="H3939" t="str">
            <v>ASP</v>
          </cell>
        </row>
        <row r="3940">
          <cell r="C3940" t="str">
            <v>NZWP</v>
          </cell>
          <cell r="D3940">
            <v>6665</v>
          </cell>
          <cell r="E3940">
            <v>2031</v>
          </cell>
          <cell r="F3940">
            <v>148</v>
          </cell>
          <cell r="G3940">
            <v>45</v>
          </cell>
          <cell r="H3940" t="str">
            <v>ASP</v>
          </cell>
        </row>
        <row r="3941">
          <cell r="C3941" t="str">
            <v>ENCN</v>
          </cell>
          <cell r="D3941">
            <v>6660</v>
          </cell>
          <cell r="E3941">
            <v>2030</v>
          </cell>
          <cell r="F3941">
            <v>148</v>
          </cell>
          <cell r="G3941">
            <v>45</v>
          </cell>
          <cell r="H3941" t="str">
            <v>ASP</v>
          </cell>
        </row>
        <row r="3942">
          <cell r="C3942" t="str">
            <v>LFLN</v>
          </cell>
          <cell r="D3942">
            <v>6660</v>
          </cell>
          <cell r="E3942">
            <v>2030</v>
          </cell>
          <cell r="F3942">
            <v>148</v>
          </cell>
          <cell r="G3942">
            <v>45</v>
          </cell>
          <cell r="H3942" t="str">
            <v>CON</v>
          </cell>
        </row>
        <row r="3943">
          <cell r="C3943" t="str">
            <v>LHPR</v>
          </cell>
          <cell r="D3943">
            <v>6660</v>
          </cell>
          <cell r="E3943">
            <v>2030</v>
          </cell>
          <cell r="F3943">
            <v>98</v>
          </cell>
          <cell r="G3943">
            <v>30</v>
          </cell>
          <cell r="H3943" t="str">
            <v>ASP</v>
          </cell>
        </row>
        <row r="3944">
          <cell r="C3944" t="str">
            <v>SAZB</v>
          </cell>
          <cell r="D3944">
            <v>6660</v>
          </cell>
          <cell r="E3944">
            <v>2030</v>
          </cell>
          <cell r="F3944">
            <v>108</v>
          </cell>
          <cell r="G3944">
            <v>33</v>
          </cell>
          <cell r="H3944" t="str">
            <v>ASP</v>
          </cell>
        </row>
        <row r="3945">
          <cell r="C3945" t="str">
            <v>OIKK</v>
          </cell>
          <cell r="D3945">
            <v>6657</v>
          </cell>
          <cell r="E3945">
            <v>2029</v>
          </cell>
          <cell r="F3945">
            <v>148</v>
          </cell>
          <cell r="G3945">
            <v>45</v>
          </cell>
          <cell r="H3945" t="str">
            <v>ASP</v>
          </cell>
        </row>
        <row r="3946">
          <cell r="C3946" t="str">
            <v>KINT</v>
          </cell>
          <cell r="D3946">
            <v>6655</v>
          </cell>
          <cell r="E3946">
            <v>2028</v>
          </cell>
          <cell r="F3946">
            <v>150</v>
          </cell>
          <cell r="G3946">
            <v>46</v>
          </cell>
          <cell r="H3946" t="str">
            <v>ASP</v>
          </cell>
        </row>
        <row r="3947">
          <cell r="C3947" t="str">
            <v>KYIP</v>
          </cell>
          <cell r="D3947">
            <v>6655</v>
          </cell>
          <cell r="E3947">
            <v>2028</v>
          </cell>
          <cell r="F3947">
            <v>160</v>
          </cell>
          <cell r="G3947">
            <v>49</v>
          </cell>
          <cell r="H3947" t="str">
            <v>ASP</v>
          </cell>
        </row>
        <row r="3948">
          <cell r="C3948" t="str">
            <v>MMPG</v>
          </cell>
          <cell r="D3948">
            <v>6655</v>
          </cell>
          <cell r="E3948">
            <v>2028</v>
          </cell>
          <cell r="F3948">
            <v>98</v>
          </cell>
          <cell r="G3948">
            <v>30</v>
          </cell>
          <cell r="H3948" t="str">
            <v>ASP</v>
          </cell>
        </row>
        <row r="3949">
          <cell r="C3949" t="str">
            <v>KDUC</v>
          </cell>
          <cell r="D3949">
            <v>6650</v>
          </cell>
          <cell r="E3949">
            <v>2027</v>
          </cell>
          <cell r="F3949">
            <v>100</v>
          </cell>
          <cell r="G3949">
            <v>30</v>
          </cell>
          <cell r="H3949" t="str">
            <v>CON</v>
          </cell>
        </row>
        <row r="3950">
          <cell r="C3950" t="str">
            <v>KISN</v>
          </cell>
          <cell r="D3950">
            <v>6650</v>
          </cell>
          <cell r="E3950">
            <v>2027</v>
          </cell>
          <cell r="F3950">
            <v>100</v>
          </cell>
          <cell r="G3950">
            <v>30</v>
          </cell>
          <cell r="H3950" t="str">
            <v>ASP</v>
          </cell>
        </row>
        <row r="3951">
          <cell r="C3951" t="str">
            <v>YMNG</v>
          </cell>
          <cell r="D3951">
            <v>6650</v>
          </cell>
          <cell r="E3951">
            <v>2027</v>
          </cell>
          <cell r="F3951">
            <v>148</v>
          </cell>
          <cell r="G3951">
            <v>45</v>
          </cell>
          <cell r="H3951" t="str">
            <v>ASP</v>
          </cell>
        </row>
        <row r="3952">
          <cell r="C3952" t="str">
            <v>KSHR</v>
          </cell>
          <cell r="D3952">
            <v>6648</v>
          </cell>
          <cell r="E3952">
            <v>2026</v>
          </cell>
          <cell r="F3952">
            <v>150</v>
          </cell>
          <cell r="G3952">
            <v>46</v>
          </cell>
          <cell r="H3952" t="str">
            <v>ASP</v>
          </cell>
        </row>
        <row r="3953">
          <cell r="C3953" t="str">
            <v>HLGT</v>
          </cell>
          <cell r="D3953">
            <v>6643</v>
          </cell>
          <cell r="E3953">
            <v>2025</v>
          </cell>
          <cell r="F3953">
            <v>98</v>
          </cell>
          <cell r="G3953">
            <v>30</v>
          </cell>
          <cell r="H3953" t="str">
            <v>ASP</v>
          </cell>
        </row>
        <row r="3954">
          <cell r="C3954" t="str">
            <v>SVLF</v>
          </cell>
          <cell r="D3954">
            <v>6643</v>
          </cell>
          <cell r="E3954">
            <v>2025</v>
          </cell>
          <cell r="F3954">
            <v>190</v>
          </cell>
          <cell r="G3954">
            <v>58</v>
          </cell>
          <cell r="H3954" t="str">
            <v>ASP</v>
          </cell>
        </row>
        <row r="3955">
          <cell r="C3955" t="str">
            <v>KEPH</v>
          </cell>
          <cell r="D3955">
            <v>6630</v>
          </cell>
          <cell r="E3955">
            <v>2021</v>
          </cell>
          <cell r="F3955">
            <v>150</v>
          </cell>
          <cell r="G3955">
            <v>46</v>
          </cell>
          <cell r="H3955" t="str">
            <v>ASP</v>
          </cell>
        </row>
        <row r="3956">
          <cell r="C3956" t="str">
            <v>LFLB</v>
          </cell>
          <cell r="D3956">
            <v>6628</v>
          </cell>
          <cell r="E3956">
            <v>2020</v>
          </cell>
          <cell r="F3956">
            <v>148</v>
          </cell>
          <cell r="G3956">
            <v>45</v>
          </cell>
          <cell r="H3956" t="str">
            <v>ASP</v>
          </cell>
        </row>
        <row r="3957">
          <cell r="C3957" t="str">
            <v>KDMN</v>
          </cell>
          <cell r="D3957">
            <v>6627</v>
          </cell>
          <cell r="E3957">
            <v>2020</v>
          </cell>
          <cell r="F3957">
            <v>75</v>
          </cell>
          <cell r="G3957">
            <v>23</v>
          </cell>
          <cell r="H3957" t="str">
            <v>ASP</v>
          </cell>
        </row>
        <row r="3958">
          <cell r="C3958" t="str">
            <v>SKPE</v>
          </cell>
          <cell r="D3958">
            <v>6627</v>
          </cell>
          <cell r="E3958">
            <v>2020</v>
          </cell>
          <cell r="F3958">
            <v>148</v>
          </cell>
          <cell r="G3958">
            <v>45</v>
          </cell>
          <cell r="H3958" t="str">
            <v>ASP</v>
          </cell>
        </row>
        <row r="3959">
          <cell r="C3959" t="str">
            <v>FZFP</v>
          </cell>
          <cell r="D3959">
            <v>6626</v>
          </cell>
          <cell r="E3959">
            <v>2020</v>
          </cell>
          <cell r="F3959">
            <v>134</v>
          </cell>
          <cell r="G3959">
            <v>41</v>
          </cell>
          <cell r="H3959" t="str">
            <v>LAT</v>
          </cell>
        </row>
        <row r="3960">
          <cell r="C3960" t="str">
            <v>IN-0072</v>
          </cell>
          <cell r="D3960">
            <v>6626</v>
          </cell>
          <cell r="E3960">
            <v>2020</v>
          </cell>
          <cell r="F3960">
            <v>100</v>
          </cell>
          <cell r="G3960">
            <v>30</v>
          </cell>
          <cell r="H3960" t="str">
            <v>Bitumen</v>
          </cell>
        </row>
        <row r="3961">
          <cell r="C3961" t="str">
            <v>MNBL</v>
          </cell>
          <cell r="D3961">
            <v>6625</v>
          </cell>
          <cell r="E3961">
            <v>2019</v>
          </cell>
          <cell r="F3961">
            <v>98</v>
          </cell>
          <cell r="G3961">
            <v>30</v>
          </cell>
          <cell r="H3961" t="str">
            <v>ASP</v>
          </cell>
        </row>
        <row r="3962">
          <cell r="C3962" t="str">
            <v>YLEO</v>
          </cell>
          <cell r="D3962">
            <v>6621</v>
          </cell>
          <cell r="E3962">
            <v>2018</v>
          </cell>
          <cell r="F3962">
            <v>98</v>
          </cell>
          <cell r="G3962">
            <v>30</v>
          </cell>
          <cell r="H3962" t="str">
            <v>ASP</v>
          </cell>
        </row>
        <row r="3963">
          <cell r="C3963" t="str">
            <v>KPVU</v>
          </cell>
          <cell r="D3963">
            <v>6614</v>
          </cell>
          <cell r="E3963">
            <v>2016</v>
          </cell>
          <cell r="F3963">
            <v>150</v>
          </cell>
          <cell r="G3963">
            <v>46</v>
          </cell>
          <cell r="H3963" t="str">
            <v>ASP</v>
          </cell>
        </row>
        <row r="3964">
          <cell r="C3964" t="str">
            <v>DGLW</v>
          </cell>
          <cell r="D3964">
            <v>6612</v>
          </cell>
          <cell r="E3964">
            <v>2015</v>
          </cell>
          <cell r="F3964">
            <v>145</v>
          </cell>
          <cell r="G3964">
            <v>44</v>
          </cell>
          <cell r="H3964" t="str">
            <v>ASP</v>
          </cell>
        </row>
        <row r="3965">
          <cell r="C3965" t="str">
            <v>SVCP</v>
          </cell>
          <cell r="D3965">
            <v>6611</v>
          </cell>
          <cell r="E3965">
            <v>2015</v>
          </cell>
          <cell r="F3965">
            <v>148</v>
          </cell>
          <cell r="G3965">
            <v>45</v>
          </cell>
          <cell r="H3965" t="str">
            <v>ASP</v>
          </cell>
        </row>
        <row r="3966">
          <cell r="C3966" t="str">
            <v>KTME</v>
          </cell>
          <cell r="D3966">
            <v>6610</v>
          </cell>
          <cell r="E3966">
            <v>2015</v>
          </cell>
          <cell r="F3966">
            <v>100</v>
          </cell>
          <cell r="G3966">
            <v>30</v>
          </cell>
          <cell r="H3966" t="str">
            <v>ASPH-G</v>
          </cell>
        </row>
        <row r="3967">
          <cell r="C3967" t="str">
            <v>DA12</v>
          </cell>
          <cell r="D3967">
            <v>6608</v>
          </cell>
          <cell r="E3967">
            <v>2014</v>
          </cell>
          <cell r="F3967">
            <v>105</v>
          </cell>
          <cell r="G3967">
            <v>32</v>
          </cell>
          <cell r="H3967" t="str">
            <v>BIT</v>
          </cell>
        </row>
        <row r="3968">
          <cell r="C3968" t="str">
            <v>EHAM</v>
          </cell>
          <cell r="D3968">
            <v>6608</v>
          </cell>
          <cell r="E3968">
            <v>2014</v>
          </cell>
          <cell r="F3968">
            <v>148</v>
          </cell>
          <cell r="G3968">
            <v>45</v>
          </cell>
          <cell r="H3968" t="str">
            <v>ASP</v>
          </cell>
        </row>
        <row r="3969">
          <cell r="C3969" t="str">
            <v>KGRI</v>
          </cell>
          <cell r="D3969">
            <v>6608</v>
          </cell>
          <cell r="E3969">
            <v>2014</v>
          </cell>
          <cell r="F3969">
            <v>100</v>
          </cell>
          <cell r="G3969">
            <v>30</v>
          </cell>
          <cell r="H3969" t="str">
            <v>CON</v>
          </cell>
        </row>
        <row r="3970">
          <cell r="C3970" t="str">
            <v>LTAB</v>
          </cell>
          <cell r="D3970">
            <v>6608</v>
          </cell>
          <cell r="E3970">
            <v>2014</v>
          </cell>
          <cell r="F3970">
            <v>98</v>
          </cell>
          <cell r="G3970">
            <v>30</v>
          </cell>
          <cell r="H3970" t="str">
            <v>ASP</v>
          </cell>
        </row>
        <row r="3971">
          <cell r="C3971" t="str">
            <v>ESNO</v>
          </cell>
          <cell r="D3971">
            <v>6607</v>
          </cell>
          <cell r="E3971">
            <v>2014</v>
          </cell>
          <cell r="F3971">
            <v>148</v>
          </cell>
          <cell r="G3971">
            <v>45</v>
          </cell>
          <cell r="H3971" t="str">
            <v>ASP</v>
          </cell>
        </row>
        <row r="3972">
          <cell r="C3972" t="str">
            <v>KRIC</v>
          </cell>
          <cell r="D3972">
            <v>6607</v>
          </cell>
          <cell r="E3972">
            <v>2014</v>
          </cell>
          <cell r="F3972">
            <v>150</v>
          </cell>
          <cell r="G3972">
            <v>46</v>
          </cell>
          <cell r="H3972" t="str">
            <v>ASP</v>
          </cell>
        </row>
        <row r="3973">
          <cell r="C3973" t="str">
            <v>KSGU</v>
          </cell>
          <cell r="D3973">
            <v>6606</v>
          </cell>
          <cell r="E3973">
            <v>2014</v>
          </cell>
          <cell r="F3973">
            <v>100</v>
          </cell>
          <cell r="G3973">
            <v>30</v>
          </cell>
          <cell r="H3973" t="str">
            <v>ASP</v>
          </cell>
        </row>
        <row r="3974">
          <cell r="C3974" t="str">
            <v>K4R4</v>
          </cell>
          <cell r="D3974">
            <v>6604</v>
          </cell>
          <cell r="E3974">
            <v>2013</v>
          </cell>
          <cell r="F3974">
            <v>100</v>
          </cell>
          <cell r="G3974">
            <v>30</v>
          </cell>
          <cell r="H3974" t="str">
            <v>ASP</v>
          </cell>
        </row>
        <row r="3975">
          <cell r="C3975" t="str">
            <v>CYCD</v>
          </cell>
          <cell r="D3975">
            <v>6602</v>
          </cell>
          <cell r="E3975">
            <v>2012</v>
          </cell>
          <cell r="F3975">
            <v>150</v>
          </cell>
          <cell r="G3975">
            <v>46</v>
          </cell>
          <cell r="H3975" t="str">
            <v>ASP</v>
          </cell>
        </row>
        <row r="3976">
          <cell r="C3976" t="str">
            <v>KABY</v>
          </cell>
          <cell r="D3976">
            <v>6601</v>
          </cell>
          <cell r="E3976">
            <v>2012</v>
          </cell>
          <cell r="F3976">
            <v>150</v>
          </cell>
          <cell r="G3976">
            <v>46</v>
          </cell>
          <cell r="H3976" t="str">
            <v>ASP</v>
          </cell>
        </row>
        <row r="3977">
          <cell r="C3977" t="str">
            <v>KE80</v>
          </cell>
          <cell r="D3977">
            <v>6601</v>
          </cell>
          <cell r="E3977">
            <v>2012</v>
          </cell>
          <cell r="F3977">
            <v>60</v>
          </cell>
          <cell r="G3977">
            <v>18</v>
          </cell>
          <cell r="H3977" t="str">
            <v>ASP</v>
          </cell>
        </row>
        <row r="3978">
          <cell r="C3978" t="str">
            <v>KITH</v>
          </cell>
          <cell r="D3978">
            <v>6601</v>
          </cell>
          <cell r="E3978">
            <v>2012</v>
          </cell>
          <cell r="F3978">
            <v>150</v>
          </cell>
          <cell r="G3978">
            <v>46</v>
          </cell>
          <cell r="H3978" t="str">
            <v>ASP</v>
          </cell>
        </row>
        <row r="3979">
          <cell r="C3979" t="str">
            <v>KTXK</v>
          </cell>
          <cell r="D3979">
            <v>6601</v>
          </cell>
          <cell r="E3979">
            <v>2012</v>
          </cell>
          <cell r="F3979">
            <v>144</v>
          </cell>
          <cell r="G3979">
            <v>44</v>
          </cell>
          <cell r="H3979" t="str">
            <v>ASP</v>
          </cell>
        </row>
        <row r="3980">
          <cell r="C3980" t="str">
            <v>SEGZ</v>
          </cell>
          <cell r="D3980">
            <v>6601</v>
          </cell>
          <cell r="E3980">
            <v>2012</v>
          </cell>
          <cell r="F3980">
            <v>85</v>
          </cell>
          <cell r="G3980">
            <v>26</v>
          </cell>
          <cell r="H3980" t="str">
            <v>ASP</v>
          </cell>
        </row>
        <row r="3981">
          <cell r="C3981" t="str">
            <v>CYSB</v>
          </cell>
          <cell r="D3981">
            <v>6600</v>
          </cell>
          <cell r="E3981">
            <v>2012</v>
          </cell>
          <cell r="F3981">
            <v>200</v>
          </cell>
          <cell r="G3981">
            <v>61</v>
          </cell>
          <cell r="H3981" t="str">
            <v>ASP</v>
          </cell>
        </row>
        <row r="3982">
          <cell r="C3982" t="str">
            <v>CZPC</v>
          </cell>
          <cell r="D3982">
            <v>6600</v>
          </cell>
          <cell r="E3982">
            <v>2012</v>
          </cell>
          <cell r="F3982">
            <v>100</v>
          </cell>
          <cell r="G3982">
            <v>30</v>
          </cell>
          <cell r="H3982" t="str">
            <v>ASP</v>
          </cell>
        </row>
        <row r="3983">
          <cell r="C3983" t="str">
            <v>FZNP</v>
          </cell>
          <cell r="D3983">
            <v>6600</v>
          </cell>
          <cell r="E3983">
            <v>2012</v>
          </cell>
          <cell r="G3983">
            <v>0</v>
          </cell>
          <cell r="H3983" t="str">
            <v>ASP/GVL</v>
          </cell>
        </row>
        <row r="3984">
          <cell r="C3984" t="str">
            <v>KAOC</v>
          </cell>
          <cell r="D3984">
            <v>6600</v>
          </cell>
          <cell r="E3984">
            <v>2012</v>
          </cell>
          <cell r="F3984">
            <v>75</v>
          </cell>
          <cell r="G3984">
            <v>23</v>
          </cell>
          <cell r="H3984" t="str">
            <v>ASP</v>
          </cell>
        </row>
        <row r="3985">
          <cell r="C3985" t="str">
            <v>KBIS</v>
          </cell>
          <cell r="D3985">
            <v>6600</v>
          </cell>
          <cell r="E3985">
            <v>2012</v>
          </cell>
          <cell r="F3985">
            <v>100</v>
          </cell>
          <cell r="G3985">
            <v>30</v>
          </cell>
          <cell r="H3985" t="str">
            <v>ASP</v>
          </cell>
        </row>
        <row r="3986">
          <cell r="C3986" t="str">
            <v>KEKS</v>
          </cell>
          <cell r="D3986">
            <v>6600</v>
          </cell>
          <cell r="E3986">
            <v>2012</v>
          </cell>
          <cell r="F3986">
            <v>75</v>
          </cell>
          <cell r="G3986">
            <v>23</v>
          </cell>
          <cell r="H3986" t="str">
            <v>ASP</v>
          </cell>
        </row>
        <row r="3987">
          <cell r="C3987" t="str">
            <v>KELD</v>
          </cell>
          <cell r="D3987">
            <v>6600</v>
          </cell>
          <cell r="E3987">
            <v>2012</v>
          </cell>
          <cell r="F3987">
            <v>150</v>
          </cell>
          <cell r="G3987">
            <v>46</v>
          </cell>
          <cell r="H3987" t="str">
            <v>ASP</v>
          </cell>
        </row>
        <row r="3988">
          <cell r="C3988" t="str">
            <v>KHIO</v>
          </cell>
          <cell r="D3988">
            <v>6600</v>
          </cell>
          <cell r="E3988">
            <v>2012</v>
          </cell>
          <cell r="F3988">
            <v>150</v>
          </cell>
          <cell r="G3988">
            <v>46</v>
          </cell>
          <cell r="H3988" t="str">
            <v>ASP</v>
          </cell>
        </row>
        <row r="3989">
          <cell r="C3989" t="str">
            <v>KLAF</v>
          </cell>
          <cell r="D3989">
            <v>6600</v>
          </cell>
          <cell r="E3989">
            <v>2012</v>
          </cell>
          <cell r="F3989">
            <v>150</v>
          </cell>
          <cell r="G3989">
            <v>46</v>
          </cell>
          <cell r="H3989" t="str">
            <v>ASP</v>
          </cell>
        </row>
        <row r="3990">
          <cell r="C3990" t="str">
            <v>KRIF</v>
          </cell>
          <cell r="D3990">
            <v>6600</v>
          </cell>
          <cell r="E3990">
            <v>2012</v>
          </cell>
          <cell r="F3990">
            <v>75</v>
          </cell>
          <cell r="G3990">
            <v>23</v>
          </cell>
          <cell r="H3990" t="str">
            <v>ASP</v>
          </cell>
        </row>
        <row r="3991">
          <cell r="C3991" t="str">
            <v>KSNY</v>
          </cell>
          <cell r="D3991">
            <v>6600</v>
          </cell>
          <cell r="E3991">
            <v>2012</v>
          </cell>
          <cell r="F3991">
            <v>100</v>
          </cell>
          <cell r="G3991">
            <v>30</v>
          </cell>
          <cell r="H3991" t="str">
            <v>CONC-G</v>
          </cell>
        </row>
        <row r="3992">
          <cell r="C3992" t="str">
            <v>KSUX</v>
          </cell>
          <cell r="D3992">
            <v>6600</v>
          </cell>
          <cell r="E3992">
            <v>2012</v>
          </cell>
          <cell r="F3992">
            <v>150</v>
          </cell>
          <cell r="G3992">
            <v>46</v>
          </cell>
          <cell r="H3992" t="str">
            <v>ASP</v>
          </cell>
        </row>
        <row r="3993">
          <cell r="C3993" t="str">
            <v>UT1F</v>
          </cell>
          <cell r="D3993">
            <v>6600</v>
          </cell>
          <cell r="E3993">
            <v>2012</v>
          </cell>
          <cell r="F3993">
            <v>120</v>
          </cell>
          <cell r="G3993">
            <v>37</v>
          </cell>
          <cell r="H3993" t="str">
            <v>CON</v>
          </cell>
        </row>
        <row r="3994">
          <cell r="C3994" t="str">
            <v>WMGK</v>
          </cell>
          <cell r="D3994">
            <v>6600</v>
          </cell>
          <cell r="E3994">
            <v>2012</v>
          </cell>
          <cell r="F3994">
            <v>150</v>
          </cell>
          <cell r="G3994">
            <v>46</v>
          </cell>
          <cell r="H3994" t="str">
            <v>ASP</v>
          </cell>
        </row>
        <row r="3995">
          <cell r="C3995" t="str">
            <v>WMKN</v>
          </cell>
          <cell r="D3995">
            <v>6600</v>
          </cell>
          <cell r="E3995">
            <v>2012</v>
          </cell>
          <cell r="F3995">
            <v>150</v>
          </cell>
          <cell r="G3995">
            <v>46</v>
          </cell>
          <cell r="H3995" t="str">
            <v>ASP</v>
          </cell>
        </row>
        <row r="3996">
          <cell r="C3996" t="str">
            <v>KBJI</v>
          </cell>
          <cell r="D3996">
            <v>6598</v>
          </cell>
          <cell r="E3996">
            <v>2011</v>
          </cell>
          <cell r="F3996">
            <v>150</v>
          </cell>
          <cell r="G3996">
            <v>46</v>
          </cell>
          <cell r="H3996" t="str">
            <v>ASP</v>
          </cell>
        </row>
        <row r="3997">
          <cell r="C3997" t="str">
            <v>MM32</v>
          </cell>
          <cell r="D3997">
            <v>6598</v>
          </cell>
          <cell r="E3997">
            <v>2011</v>
          </cell>
          <cell r="F3997">
            <v>148</v>
          </cell>
          <cell r="G3997">
            <v>45</v>
          </cell>
          <cell r="H3997" t="str">
            <v>ASP</v>
          </cell>
        </row>
        <row r="3998">
          <cell r="C3998" t="str">
            <v>MMAN</v>
          </cell>
          <cell r="D3998">
            <v>6598</v>
          </cell>
          <cell r="E3998">
            <v>2011</v>
          </cell>
          <cell r="F3998">
            <v>148</v>
          </cell>
          <cell r="G3998">
            <v>45</v>
          </cell>
          <cell r="H3998" t="str">
            <v>ASP</v>
          </cell>
        </row>
        <row r="3999">
          <cell r="C3999" t="str">
            <v>NGTA</v>
          </cell>
          <cell r="D3999">
            <v>6598</v>
          </cell>
          <cell r="E3999">
            <v>2011</v>
          </cell>
          <cell r="F3999">
            <v>135</v>
          </cell>
          <cell r="G3999">
            <v>41</v>
          </cell>
          <cell r="H3999" t="str">
            <v>BIT</v>
          </cell>
        </row>
        <row r="4000">
          <cell r="C4000" t="str">
            <v>EGGD</v>
          </cell>
          <cell r="D4000">
            <v>6597</v>
          </cell>
          <cell r="E4000">
            <v>2011</v>
          </cell>
          <cell r="F4000">
            <v>147</v>
          </cell>
          <cell r="G4000">
            <v>45</v>
          </cell>
          <cell r="H4000" t="str">
            <v>ASP</v>
          </cell>
        </row>
        <row r="4001">
          <cell r="C4001" t="str">
            <v>ESTL</v>
          </cell>
          <cell r="D4001">
            <v>6596</v>
          </cell>
          <cell r="E4001">
            <v>2010</v>
          </cell>
          <cell r="F4001">
            <v>131</v>
          </cell>
          <cell r="G4001">
            <v>40</v>
          </cell>
          <cell r="H4001" t="str">
            <v>ASP</v>
          </cell>
        </row>
        <row r="4002">
          <cell r="C4002" t="str">
            <v>KACT</v>
          </cell>
          <cell r="D4002">
            <v>6596</v>
          </cell>
          <cell r="E4002">
            <v>2010</v>
          </cell>
          <cell r="F4002">
            <v>150</v>
          </cell>
          <cell r="G4002">
            <v>46</v>
          </cell>
          <cell r="H4002" t="str">
            <v>ASP</v>
          </cell>
        </row>
        <row r="4003">
          <cell r="C4003" t="str">
            <v>KHOT</v>
          </cell>
          <cell r="D4003">
            <v>6595</v>
          </cell>
          <cell r="E4003">
            <v>2010</v>
          </cell>
          <cell r="F4003">
            <v>150</v>
          </cell>
          <cell r="G4003">
            <v>46</v>
          </cell>
          <cell r="H4003" t="str">
            <v>ASP</v>
          </cell>
        </row>
        <row r="4004">
          <cell r="C4004" t="str">
            <v>MGSJ</v>
          </cell>
          <cell r="D4004">
            <v>6595</v>
          </cell>
          <cell r="E4004">
            <v>2010</v>
          </cell>
          <cell r="F4004">
            <v>150</v>
          </cell>
          <cell r="G4004">
            <v>46</v>
          </cell>
          <cell r="H4004" t="str">
            <v>ASP</v>
          </cell>
        </row>
        <row r="4005">
          <cell r="C4005" t="str">
            <v>VE24</v>
          </cell>
          <cell r="D4005">
            <v>6595</v>
          </cell>
          <cell r="E4005">
            <v>2010</v>
          </cell>
          <cell r="F4005">
            <v>148</v>
          </cell>
          <cell r="G4005">
            <v>45</v>
          </cell>
          <cell r="H4005" t="str">
            <v>ASP</v>
          </cell>
        </row>
        <row r="4006">
          <cell r="C4006" t="str">
            <v>ESCM</v>
          </cell>
          <cell r="D4006">
            <v>6594</v>
          </cell>
          <cell r="E4006">
            <v>2010</v>
          </cell>
          <cell r="F4006">
            <v>131</v>
          </cell>
          <cell r="G4006">
            <v>40</v>
          </cell>
          <cell r="H4006" t="str">
            <v>ASP</v>
          </cell>
        </row>
        <row r="4007">
          <cell r="C4007" t="str">
            <v>FLLC</v>
          </cell>
          <cell r="D4007">
            <v>6594</v>
          </cell>
          <cell r="E4007">
            <v>2010</v>
          </cell>
          <cell r="F4007">
            <v>83</v>
          </cell>
          <cell r="G4007">
            <v>25</v>
          </cell>
          <cell r="H4007" t="str">
            <v>ASP</v>
          </cell>
        </row>
        <row r="4008">
          <cell r="C4008" t="str">
            <v>SBAE</v>
          </cell>
          <cell r="D4008">
            <v>6594</v>
          </cell>
          <cell r="E4008">
            <v>2010</v>
          </cell>
          <cell r="F4008">
            <v>148</v>
          </cell>
          <cell r="G4008">
            <v>45</v>
          </cell>
          <cell r="H4008" t="str">
            <v>Asphalt</v>
          </cell>
        </row>
        <row r="4009">
          <cell r="C4009" t="str">
            <v>EGBP</v>
          </cell>
          <cell r="D4009">
            <v>6591</v>
          </cell>
          <cell r="E4009">
            <v>2009</v>
          </cell>
          <cell r="F4009">
            <v>148</v>
          </cell>
          <cell r="G4009">
            <v>45</v>
          </cell>
          <cell r="H4009" t="str">
            <v>ASP</v>
          </cell>
        </row>
        <row r="4010">
          <cell r="C4010" t="str">
            <v>VASL</v>
          </cell>
          <cell r="D4010">
            <v>6591</v>
          </cell>
          <cell r="E4010">
            <v>2009</v>
          </cell>
          <cell r="F4010">
            <v>145</v>
          </cell>
          <cell r="G4010">
            <v>44</v>
          </cell>
          <cell r="H4010" t="str">
            <v>BIT</v>
          </cell>
        </row>
        <row r="4011">
          <cell r="C4011" t="str">
            <v>FBTP</v>
          </cell>
          <cell r="D4011">
            <v>6585</v>
          </cell>
          <cell r="E4011">
            <v>2007</v>
          </cell>
          <cell r="F4011">
            <v>60</v>
          </cell>
          <cell r="G4011">
            <v>18</v>
          </cell>
          <cell r="H4011" t="str">
            <v>ASP</v>
          </cell>
        </row>
        <row r="4012">
          <cell r="C4012" t="str">
            <v>SVGI</v>
          </cell>
          <cell r="D4012">
            <v>6585</v>
          </cell>
          <cell r="E4012">
            <v>2007</v>
          </cell>
          <cell r="F4012">
            <v>131</v>
          </cell>
          <cell r="G4012">
            <v>40</v>
          </cell>
          <cell r="H4012" t="str">
            <v>ASP</v>
          </cell>
        </row>
        <row r="4013">
          <cell r="C4013" t="str">
            <v>HE33</v>
          </cell>
          <cell r="D4013">
            <v>6583</v>
          </cell>
          <cell r="E4013">
            <v>2006</v>
          </cell>
          <cell r="F4013">
            <v>98</v>
          </cell>
          <cell r="G4013">
            <v>30</v>
          </cell>
          <cell r="H4013" t="str">
            <v>ASP</v>
          </cell>
        </row>
        <row r="4014">
          <cell r="C4014" t="str">
            <v>FZVO</v>
          </cell>
          <cell r="D4014">
            <v>6582</v>
          </cell>
          <cell r="E4014">
            <v>2006</v>
          </cell>
          <cell r="G4014">
            <v>0</v>
          </cell>
          <cell r="H4014" t="str">
            <v>ASP/GVL</v>
          </cell>
        </row>
        <row r="4015">
          <cell r="C4015" t="str">
            <v>FAWM</v>
          </cell>
          <cell r="D4015">
            <v>6578</v>
          </cell>
          <cell r="E4015">
            <v>2005</v>
          </cell>
          <cell r="F4015">
            <v>59</v>
          </cell>
          <cell r="G4015">
            <v>18</v>
          </cell>
          <cell r="H4015" t="str">
            <v>ASP</v>
          </cell>
        </row>
        <row r="4016">
          <cell r="C4016" t="str">
            <v>KGLR</v>
          </cell>
          <cell r="D4016">
            <v>6578</v>
          </cell>
          <cell r="E4016">
            <v>2005</v>
          </cell>
          <cell r="F4016">
            <v>150</v>
          </cell>
          <cell r="G4016">
            <v>46</v>
          </cell>
          <cell r="H4016" t="str">
            <v>ASP</v>
          </cell>
        </row>
        <row r="4017">
          <cell r="C4017" t="str">
            <v>WASR</v>
          </cell>
          <cell r="D4017">
            <v>6576</v>
          </cell>
          <cell r="E4017">
            <v>2004</v>
          </cell>
          <cell r="F4017">
            <v>95</v>
          </cell>
          <cell r="G4017">
            <v>29</v>
          </cell>
          <cell r="H4017" t="str">
            <v>ASP</v>
          </cell>
        </row>
        <row r="4018">
          <cell r="C4018" t="str">
            <v>HLGL</v>
          </cell>
          <cell r="D4018">
            <v>6575</v>
          </cell>
          <cell r="E4018">
            <v>2004</v>
          </cell>
          <cell r="F4018">
            <v>100</v>
          </cell>
          <cell r="G4018">
            <v>30</v>
          </cell>
          <cell r="H4018" t="str">
            <v>ASP</v>
          </cell>
        </row>
        <row r="4019">
          <cell r="C4019" t="str">
            <v>SBIP</v>
          </cell>
          <cell r="D4019">
            <v>6575</v>
          </cell>
          <cell r="E4019">
            <v>2004</v>
          </cell>
          <cell r="F4019">
            <v>148</v>
          </cell>
          <cell r="G4019">
            <v>45</v>
          </cell>
          <cell r="H4019" t="str">
            <v>ASP</v>
          </cell>
        </row>
        <row r="4020">
          <cell r="C4020" t="str">
            <v>SVCJ</v>
          </cell>
          <cell r="D4020">
            <v>6575</v>
          </cell>
          <cell r="E4020">
            <v>2004</v>
          </cell>
          <cell r="F4020">
            <v>98</v>
          </cell>
          <cell r="G4020">
            <v>30</v>
          </cell>
          <cell r="H4020" t="str">
            <v>ASP</v>
          </cell>
        </row>
        <row r="4021">
          <cell r="C4021" t="str">
            <v>RPMP</v>
          </cell>
          <cell r="D4021">
            <v>6574</v>
          </cell>
          <cell r="E4021">
            <v>2004</v>
          </cell>
          <cell r="F4021">
            <v>147</v>
          </cell>
          <cell r="G4021">
            <v>45</v>
          </cell>
          <cell r="H4021" t="str">
            <v>ASP</v>
          </cell>
        </row>
        <row r="4022">
          <cell r="C4022" t="str">
            <v>EPTM</v>
          </cell>
          <cell r="D4022">
            <v>6573</v>
          </cell>
          <cell r="E4022">
            <v>2003</v>
          </cell>
          <cell r="F4022">
            <v>205</v>
          </cell>
          <cell r="G4022">
            <v>62</v>
          </cell>
          <cell r="H4022" t="str">
            <v>ASP</v>
          </cell>
        </row>
        <row r="4023">
          <cell r="C4023" t="str">
            <v>GOGS</v>
          </cell>
          <cell r="D4023">
            <v>6573</v>
          </cell>
          <cell r="E4023">
            <v>2003</v>
          </cell>
          <cell r="F4023">
            <v>98</v>
          </cell>
          <cell r="G4023">
            <v>30</v>
          </cell>
          <cell r="H4023" t="str">
            <v>ASP</v>
          </cell>
        </row>
        <row r="4024">
          <cell r="C4024" t="str">
            <v>KSLK</v>
          </cell>
          <cell r="D4024">
            <v>6573</v>
          </cell>
          <cell r="E4024">
            <v>2003</v>
          </cell>
          <cell r="F4024">
            <v>150</v>
          </cell>
          <cell r="G4024">
            <v>46</v>
          </cell>
          <cell r="H4024" t="str">
            <v>ASP</v>
          </cell>
        </row>
        <row r="4025">
          <cell r="C4025" t="str">
            <v>SBHT</v>
          </cell>
          <cell r="D4025">
            <v>6572</v>
          </cell>
          <cell r="E4025">
            <v>2003</v>
          </cell>
          <cell r="F4025">
            <v>125</v>
          </cell>
          <cell r="G4025">
            <v>38</v>
          </cell>
          <cell r="H4025" t="str">
            <v>ASP</v>
          </cell>
        </row>
        <row r="4026">
          <cell r="C4026" t="str">
            <v>LSMM</v>
          </cell>
          <cell r="D4026">
            <v>6571</v>
          </cell>
          <cell r="E4026">
            <v>2003</v>
          </cell>
          <cell r="F4026">
            <v>130</v>
          </cell>
          <cell r="G4026">
            <v>40</v>
          </cell>
          <cell r="H4026" t="str">
            <v>ASP</v>
          </cell>
        </row>
        <row r="4027">
          <cell r="C4027" t="str">
            <v>VVGL</v>
          </cell>
          <cell r="D4027">
            <v>6571</v>
          </cell>
          <cell r="E4027">
            <v>2003</v>
          </cell>
          <cell r="F4027">
            <v>100</v>
          </cell>
          <cell r="G4027">
            <v>30</v>
          </cell>
          <cell r="H4027" t="str">
            <v>ASP</v>
          </cell>
        </row>
        <row r="4028">
          <cell r="C4028" t="str">
            <v>KTTA</v>
          </cell>
          <cell r="D4028">
            <v>6570</v>
          </cell>
          <cell r="E4028">
            <v>2003</v>
          </cell>
          <cell r="F4028">
            <v>100</v>
          </cell>
          <cell r="G4028">
            <v>30</v>
          </cell>
          <cell r="H4028" t="str">
            <v>ASP</v>
          </cell>
        </row>
        <row r="4029">
          <cell r="C4029" t="str">
            <v>MM67</v>
          </cell>
          <cell r="D4029">
            <v>6570</v>
          </cell>
          <cell r="E4029">
            <v>2003</v>
          </cell>
          <cell r="F4029">
            <v>80</v>
          </cell>
          <cell r="G4029">
            <v>24</v>
          </cell>
          <cell r="H4029" t="str">
            <v>ASP</v>
          </cell>
        </row>
        <row r="4030">
          <cell r="C4030" t="str">
            <v>X-RPVB</v>
          </cell>
          <cell r="D4030">
            <v>6569</v>
          </cell>
          <cell r="E4030">
            <v>2002</v>
          </cell>
          <cell r="F4030">
            <v>148</v>
          </cell>
          <cell r="G4030">
            <v>45</v>
          </cell>
          <cell r="H4030" t="str">
            <v>ASP</v>
          </cell>
        </row>
        <row r="4031">
          <cell r="C4031" t="str">
            <v>EKRN</v>
          </cell>
          <cell r="D4031">
            <v>6568</v>
          </cell>
          <cell r="E4031">
            <v>2002</v>
          </cell>
          <cell r="F4031">
            <v>148</v>
          </cell>
          <cell r="G4031">
            <v>45</v>
          </cell>
          <cell r="H4031" t="str">
            <v>ASP</v>
          </cell>
        </row>
        <row r="4032">
          <cell r="C4032" t="str">
            <v>EVLA</v>
          </cell>
          <cell r="D4032">
            <v>6568</v>
          </cell>
          <cell r="E4032">
            <v>2002</v>
          </cell>
          <cell r="F4032">
            <v>131</v>
          </cell>
          <cell r="G4032">
            <v>40</v>
          </cell>
          <cell r="H4032" t="str">
            <v>ASP</v>
          </cell>
        </row>
        <row r="4033">
          <cell r="C4033" t="str">
            <v>DA16</v>
          </cell>
          <cell r="D4033">
            <v>6565</v>
          </cell>
          <cell r="E4033">
            <v>2001</v>
          </cell>
          <cell r="F4033">
            <v>140</v>
          </cell>
          <cell r="G4033">
            <v>43</v>
          </cell>
          <cell r="H4033" t="str">
            <v>BIT</v>
          </cell>
        </row>
        <row r="4034">
          <cell r="C4034" t="str">
            <v>EFET</v>
          </cell>
          <cell r="D4034">
            <v>6565</v>
          </cell>
          <cell r="E4034">
            <v>2001</v>
          </cell>
          <cell r="F4034">
            <v>148</v>
          </cell>
          <cell r="G4034">
            <v>45</v>
          </cell>
          <cell r="H4034" t="str">
            <v>ASP</v>
          </cell>
        </row>
        <row r="4035">
          <cell r="C4035" t="str">
            <v>ESNK</v>
          </cell>
          <cell r="D4035">
            <v>6565</v>
          </cell>
          <cell r="E4035">
            <v>2001</v>
          </cell>
          <cell r="F4035">
            <v>148</v>
          </cell>
          <cell r="G4035">
            <v>45</v>
          </cell>
          <cell r="H4035" t="str">
            <v>ASP</v>
          </cell>
        </row>
        <row r="4036">
          <cell r="C4036" t="str">
            <v>LFMY</v>
          </cell>
          <cell r="D4036">
            <v>6565</v>
          </cell>
          <cell r="E4036">
            <v>2001</v>
          </cell>
          <cell r="F4036">
            <v>148</v>
          </cell>
          <cell r="G4036">
            <v>45</v>
          </cell>
          <cell r="H4036" t="str">
            <v>CON</v>
          </cell>
        </row>
        <row r="4037">
          <cell r="C4037" t="str">
            <v>SBAF</v>
          </cell>
          <cell r="D4037">
            <v>6565</v>
          </cell>
          <cell r="E4037">
            <v>2001</v>
          </cell>
          <cell r="F4037">
            <v>171</v>
          </cell>
          <cell r="G4037">
            <v>52</v>
          </cell>
          <cell r="H4037" t="str">
            <v>CON</v>
          </cell>
        </row>
        <row r="4038">
          <cell r="C4038" t="str">
            <v>ESNL</v>
          </cell>
          <cell r="D4038">
            <v>6564</v>
          </cell>
          <cell r="E4038">
            <v>2001</v>
          </cell>
          <cell r="F4038">
            <v>98</v>
          </cell>
          <cell r="G4038">
            <v>30</v>
          </cell>
          <cell r="H4038" t="str">
            <v>ASP</v>
          </cell>
        </row>
        <row r="4039">
          <cell r="C4039" t="str">
            <v>KP-0040</v>
          </cell>
          <cell r="D4039">
            <v>6563</v>
          </cell>
          <cell r="E4039">
            <v>2000</v>
          </cell>
          <cell r="F4039">
            <v>80</v>
          </cell>
          <cell r="G4039">
            <v>24</v>
          </cell>
          <cell r="H4039" t="str">
            <v>CON</v>
          </cell>
        </row>
        <row r="4040">
          <cell r="C4040" t="str">
            <v>RJTH</v>
          </cell>
          <cell r="D4040">
            <v>6563</v>
          </cell>
          <cell r="E4040">
            <v>2000</v>
          </cell>
          <cell r="F4040">
            <v>148</v>
          </cell>
          <cell r="G4040">
            <v>45</v>
          </cell>
          <cell r="H4040" t="str">
            <v>ASP</v>
          </cell>
        </row>
        <row r="4041">
          <cell r="C4041" t="str">
            <v>AR-0346</v>
          </cell>
          <cell r="D4041">
            <v>6562</v>
          </cell>
          <cell r="E4041">
            <v>2000</v>
          </cell>
          <cell r="F4041">
            <v>98</v>
          </cell>
          <cell r="G4041">
            <v>30</v>
          </cell>
          <cell r="H4041" t="str">
            <v>CON</v>
          </cell>
        </row>
        <row r="4042">
          <cell r="C4042" t="str">
            <v>AR-0622</v>
          </cell>
          <cell r="D4042">
            <v>6562</v>
          </cell>
          <cell r="E4042">
            <v>2000</v>
          </cell>
          <cell r="F4042">
            <v>98</v>
          </cell>
          <cell r="G4042">
            <v>30</v>
          </cell>
          <cell r="H4042" t="str">
            <v>ASP</v>
          </cell>
        </row>
        <row r="4043">
          <cell r="C4043" t="str">
            <v>BIEG</v>
          </cell>
          <cell r="D4043">
            <v>6562</v>
          </cell>
          <cell r="E4043">
            <v>2000</v>
          </cell>
          <cell r="F4043">
            <v>148</v>
          </cell>
          <cell r="G4043">
            <v>45</v>
          </cell>
          <cell r="H4043" t="str">
            <v>ASP</v>
          </cell>
        </row>
        <row r="4044">
          <cell r="C4044" t="str">
            <v>DAUO</v>
          </cell>
          <cell r="D4044">
            <v>6562</v>
          </cell>
          <cell r="E4044">
            <v>2000</v>
          </cell>
          <cell r="F4044">
            <v>98</v>
          </cell>
          <cell r="G4044">
            <v>30</v>
          </cell>
          <cell r="H4044" t="str">
            <v>ASP</v>
          </cell>
        </row>
        <row r="4045">
          <cell r="C4045" t="str">
            <v>DIDL</v>
          </cell>
          <cell r="D4045">
            <v>6562</v>
          </cell>
          <cell r="E4045">
            <v>2000</v>
          </cell>
          <cell r="F4045">
            <v>98</v>
          </cell>
          <cell r="G4045">
            <v>30</v>
          </cell>
          <cell r="H4045" t="str">
            <v>CON</v>
          </cell>
        </row>
        <row r="4046">
          <cell r="C4046" t="str">
            <v>EDCY</v>
          </cell>
          <cell r="D4046">
            <v>6562</v>
          </cell>
          <cell r="E4046">
            <v>2000</v>
          </cell>
          <cell r="F4046">
            <v>98</v>
          </cell>
          <cell r="G4046">
            <v>30</v>
          </cell>
          <cell r="H4046" t="str">
            <v>CONC</v>
          </cell>
        </row>
        <row r="4047">
          <cell r="C4047" t="str">
            <v>EDDR</v>
          </cell>
          <cell r="D4047">
            <v>6562</v>
          </cell>
          <cell r="E4047">
            <v>2000</v>
          </cell>
          <cell r="F4047">
            <v>148</v>
          </cell>
          <cell r="G4047">
            <v>45</v>
          </cell>
          <cell r="H4047" t="str">
            <v>ASP</v>
          </cell>
        </row>
        <row r="4048">
          <cell r="C4048" t="str">
            <v>EDLW</v>
          </cell>
          <cell r="D4048">
            <v>6562</v>
          </cell>
          <cell r="E4048">
            <v>2000</v>
          </cell>
          <cell r="F4048">
            <v>148</v>
          </cell>
          <cell r="G4048">
            <v>45</v>
          </cell>
          <cell r="H4048" t="str">
            <v>ASP</v>
          </cell>
        </row>
        <row r="4049">
          <cell r="C4049" t="str">
            <v>EEEI</v>
          </cell>
          <cell r="D4049">
            <v>6562</v>
          </cell>
          <cell r="E4049">
            <v>2000</v>
          </cell>
          <cell r="F4049">
            <v>148</v>
          </cell>
          <cell r="G4049">
            <v>45</v>
          </cell>
          <cell r="H4049" t="str">
            <v>CON</v>
          </cell>
        </row>
        <row r="4050">
          <cell r="C4050" t="str">
            <v>EFUT</v>
          </cell>
          <cell r="D4050">
            <v>6562</v>
          </cell>
          <cell r="E4050">
            <v>2000</v>
          </cell>
          <cell r="F4050">
            <v>148</v>
          </cell>
          <cell r="G4050">
            <v>45</v>
          </cell>
          <cell r="H4050" t="str">
            <v>ASP</v>
          </cell>
        </row>
        <row r="4051">
          <cell r="C4051" t="str">
            <v>EFVR</v>
          </cell>
          <cell r="D4051">
            <v>6562</v>
          </cell>
          <cell r="E4051">
            <v>2000</v>
          </cell>
          <cell r="F4051">
            <v>148</v>
          </cell>
          <cell r="G4051">
            <v>45</v>
          </cell>
          <cell r="H4051" t="str">
            <v>ASP</v>
          </cell>
        </row>
        <row r="4052">
          <cell r="C4052" t="str">
            <v>EIKY</v>
          </cell>
          <cell r="D4052">
            <v>6562</v>
          </cell>
          <cell r="E4052">
            <v>2000</v>
          </cell>
          <cell r="F4052">
            <v>148</v>
          </cell>
          <cell r="G4052">
            <v>45</v>
          </cell>
          <cell r="H4052" t="str">
            <v>ASP</v>
          </cell>
        </row>
        <row r="4053">
          <cell r="C4053" t="str">
            <v>EPCH</v>
          </cell>
          <cell r="D4053">
            <v>6562</v>
          </cell>
          <cell r="E4053">
            <v>2000</v>
          </cell>
          <cell r="F4053">
            <v>197</v>
          </cell>
          <cell r="G4053">
            <v>60</v>
          </cell>
          <cell r="H4053" t="str">
            <v>CON</v>
          </cell>
        </row>
        <row r="4054">
          <cell r="C4054" t="str">
            <v>ESNJ</v>
          </cell>
          <cell r="D4054">
            <v>6562</v>
          </cell>
          <cell r="E4054">
            <v>2000</v>
          </cell>
          <cell r="F4054">
            <v>82</v>
          </cell>
          <cell r="G4054">
            <v>25</v>
          </cell>
          <cell r="H4054" t="str">
            <v>ASP</v>
          </cell>
        </row>
        <row r="4055">
          <cell r="C4055" t="str">
            <v>ESNT</v>
          </cell>
          <cell r="D4055">
            <v>6562</v>
          </cell>
          <cell r="E4055">
            <v>2000</v>
          </cell>
          <cell r="F4055">
            <v>82</v>
          </cell>
          <cell r="G4055">
            <v>25</v>
          </cell>
          <cell r="H4055" t="str">
            <v>ASP</v>
          </cell>
        </row>
        <row r="4056">
          <cell r="C4056" t="str">
            <v>ESQO</v>
          </cell>
          <cell r="D4056">
            <v>6562</v>
          </cell>
          <cell r="E4056">
            <v>2000</v>
          </cell>
          <cell r="F4056">
            <v>131</v>
          </cell>
          <cell r="G4056">
            <v>40</v>
          </cell>
          <cell r="H4056" t="str">
            <v>ASP</v>
          </cell>
        </row>
        <row r="4057">
          <cell r="C4057" t="str">
            <v>ESSK</v>
          </cell>
          <cell r="D4057">
            <v>6562</v>
          </cell>
          <cell r="E4057">
            <v>2000</v>
          </cell>
          <cell r="F4057">
            <v>148</v>
          </cell>
          <cell r="G4057">
            <v>45</v>
          </cell>
          <cell r="H4057" t="str">
            <v>ASP</v>
          </cell>
        </row>
        <row r="4058">
          <cell r="C4058" t="str">
            <v>ESSV</v>
          </cell>
          <cell r="D4058">
            <v>6562</v>
          </cell>
          <cell r="E4058">
            <v>2000</v>
          </cell>
          <cell r="F4058">
            <v>148</v>
          </cell>
          <cell r="G4058">
            <v>45</v>
          </cell>
          <cell r="H4058" t="str">
            <v>ASP</v>
          </cell>
        </row>
        <row r="4059">
          <cell r="C4059" t="str">
            <v>EYKD</v>
          </cell>
          <cell r="D4059">
            <v>6562</v>
          </cell>
          <cell r="E4059">
            <v>2000</v>
          </cell>
          <cell r="F4059">
            <v>164</v>
          </cell>
          <cell r="G4059">
            <v>50</v>
          </cell>
          <cell r="H4059" t="str">
            <v>ASP</v>
          </cell>
        </row>
        <row r="4060">
          <cell r="C4060" t="str">
            <v>EYPA</v>
          </cell>
          <cell r="D4060">
            <v>6562</v>
          </cell>
          <cell r="E4060">
            <v>2000</v>
          </cell>
          <cell r="F4060">
            <v>131</v>
          </cell>
          <cell r="G4060">
            <v>40</v>
          </cell>
          <cell r="H4060" t="str">
            <v>ASP</v>
          </cell>
        </row>
        <row r="4061">
          <cell r="C4061" t="str">
            <v>EYPP</v>
          </cell>
          <cell r="D4061">
            <v>6562</v>
          </cell>
          <cell r="E4061">
            <v>2000</v>
          </cell>
          <cell r="F4061">
            <v>131</v>
          </cell>
          <cell r="G4061">
            <v>40</v>
          </cell>
          <cell r="H4061" t="str">
            <v>CON</v>
          </cell>
        </row>
        <row r="4062">
          <cell r="C4062" t="str">
            <v>FAGG</v>
          </cell>
          <cell r="D4062">
            <v>6562</v>
          </cell>
          <cell r="E4062">
            <v>2000</v>
          </cell>
          <cell r="F4062">
            <v>148</v>
          </cell>
          <cell r="G4062">
            <v>45</v>
          </cell>
          <cell r="H4062" t="str">
            <v>ASP</v>
          </cell>
        </row>
        <row r="4063">
          <cell r="C4063" t="str">
            <v>FAUT</v>
          </cell>
          <cell r="D4063">
            <v>6562</v>
          </cell>
          <cell r="E4063">
            <v>2000</v>
          </cell>
          <cell r="F4063">
            <v>75</v>
          </cell>
          <cell r="G4063">
            <v>23</v>
          </cell>
          <cell r="H4063" t="str">
            <v>ASP</v>
          </cell>
        </row>
        <row r="4064">
          <cell r="C4064" t="str">
            <v>FBKE</v>
          </cell>
          <cell r="D4064">
            <v>6562</v>
          </cell>
          <cell r="E4064">
            <v>2000</v>
          </cell>
          <cell r="F4064">
            <v>98</v>
          </cell>
          <cell r="G4064">
            <v>30</v>
          </cell>
          <cell r="H4064" t="str">
            <v>ASP</v>
          </cell>
        </row>
        <row r="4065">
          <cell r="C4065" t="str">
            <v>FBMN</v>
          </cell>
          <cell r="D4065">
            <v>6562</v>
          </cell>
          <cell r="E4065">
            <v>2000</v>
          </cell>
          <cell r="F4065">
            <v>98</v>
          </cell>
          <cell r="G4065">
            <v>30</v>
          </cell>
          <cell r="H4065" t="str">
            <v>ASP</v>
          </cell>
        </row>
        <row r="4066">
          <cell r="C4066" t="str">
            <v>FLSO</v>
          </cell>
          <cell r="D4066">
            <v>6562</v>
          </cell>
          <cell r="E4066">
            <v>2000</v>
          </cell>
          <cell r="F4066">
            <v>100</v>
          </cell>
          <cell r="G4066">
            <v>30</v>
          </cell>
          <cell r="H4066" t="str">
            <v>ASP</v>
          </cell>
        </row>
        <row r="4067">
          <cell r="C4067" t="str">
            <v>FMST</v>
          </cell>
          <cell r="D4067">
            <v>6562</v>
          </cell>
          <cell r="E4067">
            <v>2000</v>
          </cell>
          <cell r="F4067">
            <v>98</v>
          </cell>
          <cell r="G4067">
            <v>30</v>
          </cell>
          <cell r="H4067" t="str">
            <v>ASP</v>
          </cell>
        </row>
        <row r="4068">
          <cell r="C4068" t="str">
            <v>FNUG</v>
          </cell>
          <cell r="D4068">
            <v>6562</v>
          </cell>
          <cell r="E4068">
            <v>2000</v>
          </cell>
          <cell r="F4068">
            <v>55</v>
          </cell>
          <cell r="G4068">
            <v>17</v>
          </cell>
          <cell r="H4068" t="str">
            <v>ASP</v>
          </cell>
        </row>
        <row r="4069">
          <cell r="C4069" t="str">
            <v>FQMP</v>
          </cell>
          <cell r="D4069">
            <v>6562</v>
          </cell>
          <cell r="E4069">
            <v>2000</v>
          </cell>
          <cell r="F4069">
            <v>88</v>
          </cell>
          <cell r="G4069">
            <v>27</v>
          </cell>
          <cell r="H4069" t="str">
            <v>ASP</v>
          </cell>
        </row>
        <row r="4070">
          <cell r="C4070" t="str">
            <v>FQNP</v>
          </cell>
          <cell r="D4070">
            <v>6562</v>
          </cell>
          <cell r="E4070">
            <v>2000</v>
          </cell>
          <cell r="F4070">
            <v>148</v>
          </cell>
          <cell r="G4070">
            <v>45</v>
          </cell>
          <cell r="H4070" t="str">
            <v>ASP</v>
          </cell>
        </row>
        <row r="4071">
          <cell r="C4071" t="str">
            <v>FYML</v>
          </cell>
          <cell r="D4071">
            <v>6562</v>
          </cell>
          <cell r="E4071">
            <v>2000</v>
          </cell>
          <cell r="F4071">
            <v>82</v>
          </cell>
          <cell r="G4071">
            <v>25</v>
          </cell>
          <cell r="H4071" t="str">
            <v>ASP</v>
          </cell>
        </row>
        <row r="4072">
          <cell r="C4072" t="str">
            <v>FZMA</v>
          </cell>
          <cell r="D4072">
            <v>6562</v>
          </cell>
          <cell r="E4072">
            <v>2000</v>
          </cell>
          <cell r="F4072">
            <v>148</v>
          </cell>
          <cell r="G4072">
            <v>45</v>
          </cell>
          <cell r="H4072" t="str">
            <v>ASP</v>
          </cell>
        </row>
        <row r="4073">
          <cell r="C4073" t="str">
            <v>GMAT</v>
          </cell>
          <cell r="D4073">
            <v>6562</v>
          </cell>
          <cell r="E4073">
            <v>2000</v>
          </cell>
          <cell r="F4073">
            <v>98</v>
          </cell>
          <cell r="G4073">
            <v>30</v>
          </cell>
          <cell r="H4073" t="str">
            <v>ASP</v>
          </cell>
        </row>
        <row r="4074">
          <cell r="C4074" t="str">
            <v>GMTT</v>
          </cell>
          <cell r="D4074">
            <v>6562</v>
          </cell>
          <cell r="E4074">
            <v>2000</v>
          </cell>
          <cell r="F4074">
            <v>98</v>
          </cell>
          <cell r="G4074">
            <v>30</v>
          </cell>
          <cell r="H4074" t="str">
            <v>ASP</v>
          </cell>
        </row>
        <row r="4075">
          <cell r="C4075" t="str">
            <v>GOTT</v>
          </cell>
          <cell r="D4075">
            <v>6562</v>
          </cell>
          <cell r="E4075">
            <v>2000</v>
          </cell>
          <cell r="F4075">
            <v>98</v>
          </cell>
          <cell r="G4075">
            <v>30</v>
          </cell>
          <cell r="H4075" t="str">
            <v>ASP</v>
          </cell>
        </row>
        <row r="4076">
          <cell r="C4076" t="str">
            <v>GULB</v>
          </cell>
          <cell r="D4076">
            <v>6562</v>
          </cell>
          <cell r="E4076">
            <v>2000</v>
          </cell>
          <cell r="F4076">
            <v>148</v>
          </cell>
          <cell r="G4076">
            <v>45</v>
          </cell>
          <cell r="H4076" t="str">
            <v>ASP</v>
          </cell>
        </row>
        <row r="4077">
          <cell r="C4077" t="str">
            <v>HAJM</v>
          </cell>
          <cell r="D4077">
            <v>6562</v>
          </cell>
          <cell r="E4077">
            <v>2000</v>
          </cell>
          <cell r="F4077">
            <v>163</v>
          </cell>
          <cell r="G4077">
            <v>50</v>
          </cell>
          <cell r="H4077" t="str">
            <v>ASP</v>
          </cell>
        </row>
        <row r="4078">
          <cell r="C4078" t="str">
            <v>HE11</v>
          </cell>
          <cell r="D4078">
            <v>6562</v>
          </cell>
          <cell r="E4078">
            <v>2000</v>
          </cell>
          <cell r="F4078">
            <v>140</v>
          </cell>
          <cell r="G4078">
            <v>43</v>
          </cell>
          <cell r="H4078" t="str">
            <v>ASP</v>
          </cell>
        </row>
        <row r="4079">
          <cell r="C4079" t="str">
            <v>HEOC</v>
          </cell>
          <cell r="D4079">
            <v>6562</v>
          </cell>
          <cell r="E4079">
            <v>2000</v>
          </cell>
          <cell r="F4079">
            <v>115</v>
          </cell>
          <cell r="G4079">
            <v>35</v>
          </cell>
          <cell r="H4079" t="str">
            <v>ASP</v>
          </cell>
        </row>
        <row r="4080">
          <cell r="C4080" t="str">
            <v>HSSM</v>
          </cell>
          <cell r="D4080">
            <v>6562</v>
          </cell>
          <cell r="E4080">
            <v>2000</v>
          </cell>
          <cell r="F4080">
            <v>125</v>
          </cell>
          <cell r="G4080">
            <v>38</v>
          </cell>
          <cell r="H4080" t="str">
            <v>ASP</v>
          </cell>
        </row>
        <row r="4081">
          <cell r="C4081" t="str">
            <v>ISG</v>
          </cell>
          <cell r="D4081">
            <v>6562</v>
          </cell>
          <cell r="E4081">
            <v>2000</v>
          </cell>
          <cell r="F4081">
            <v>148</v>
          </cell>
          <cell r="G4081">
            <v>45</v>
          </cell>
          <cell r="H4081" t="str">
            <v>CON</v>
          </cell>
        </row>
        <row r="4082">
          <cell r="C4082" t="str">
            <v>KP-0083</v>
          </cell>
          <cell r="D4082">
            <v>6562</v>
          </cell>
          <cell r="E4082">
            <v>2000</v>
          </cell>
          <cell r="F4082">
            <v>82</v>
          </cell>
          <cell r="G4082">
            <v>25</v>
          </cell>
          <cell r="H4082" t="str">
            <v>Concrete</v>
          </cell>
        </row>
        <row r="4083">
          <cell r="C4083" t="str">
            <v>LEBB</v>
          </cell>
          <cell r="D4083">
            <v>6562</v>
          </cell>
          <cell r="E4083">
            <v>2000</v>
          </cell>
          <cell r="F4083">
            <v>148</v>
          </cell>
          <cell r="G4083">
            <v>45</v>
          </cell>
          <cell r="H4083" t="str">
            <v>ASP</v>
          </cell>
        </row>
        <row r="4084">
          <cell r="C4084" t="str">
            <v>LELO</v>
          </cell>
          <cell r="D4084">
            <v>6562</v>
          </cell>
          <cell r="E4084">
            <v>2000</v>
          </cell>
          <cell r="G4084">
            <v>0</v>
          </cell>
          <cell r="H4084" t="str">
            <v>CON</v>
          </cell>
        </row>
        <row r="4085">
          <cell r="C4085" t="str">
            <v>LF51</v>
          </cell>
          <cell r="D4085">
            <v>6562</v>
          </cell>
          <cell r="E4085">
            <v>2000</v>
          </cell>
          <cell r="F4085">
            <v>98</v>
          </cell>
          <cell r="G4085">
            <v>30</v>
          </cell>
          <cell r="H4085" t="str">
            <v>ASP</v>
          </cell>
        </row>
        <row r="4086">
          <cell r="C4086" t="str">
            <v>LFXA</v>
          </cell>
          <cell r="D4086">
            <v>6562</v>
          </cell>
          <cell r="E4086">
            <v>2000</v>
          </cell>
          <cell r="F4086">
            <v>98</v>
          </cell>
          <cell r="G4086">
            <v>30</v>
          </cell>
          <cell r="H4086" t="str">
            <v>ASP</v>
          </cell>
        </row>
        <row r="4087">
          <cell r="C4087" t="str">
            <v>LHSA</v>
          </cell>
          <cell r="D4087">
            <v>6562</v>
          </cell>
          <cell r="E4087">
            <v>2000</v>
          </cell>
          <cell r="F4087">
            <v>197</v>
          </cell>
          <cell r="G4087">
            <v>60</v>
          </cell>
          <cell r="H4087" t="str">
            <v>ASP</v>
          </cell>
        </row>
        <row r="4088">
          <cell r="C4088" t="str">
            <v>LHSN</v>
          </cell>
          <cell r="D4088">
            <v>6562</v>
          </cell>
          <cell r="E4088">
            <v>2000</v>
          </cell>
          <cell r="F4088">
            <v>229</v>
          </cell>
          <cell r="G4088">
            <v>70</v>
          </cell>
          <cell r="H4088" t="str">
            <v>ASP</v>
          </cell>
        </row>
        <row r="4089">
          <cell r="C4089" t="str">
            <v>LIBC</v>
          </cell>
          <cell r="D4089">
            <v>6562</v>
          </cell>
          <cell r="E4089">
            <v>2000</v>
          </cell>
          <cell r="F4089">
            <v>148</v>
          </cell>
          <cell r="G4089">
            <v>45</v>
          </cell>
          <cell r="H4089" t="str">
            <v>ASP</v>
          </cell>
        </row>
        <row r="4090">
          <cell r="C4090" t="str">
            <v>LKKB</v>
          </cell>
          <cell r="D4090">
            <v>6562</v>
          </cell>
          <cell r="E4090">
            <v>2000</v>
          </cell>
          <cell r="F4090">
            <v>148</v>
          </cell>
          <cell r="G4090">
            <v>45</v>
          </cell>
          <cell r="H4090" t="str">
            <v>ASP</v>
          </cell>
        </row>
        <row r="4091">
          <cell r="C4091" t="str">
            <v>LKKU</v>
          </cell>
          <cell r="D4091">
            <v>6562</v>
          </cell>
          <cell r="E4091">
            <v>2000</v>
          </cell>
          <cell r="F4091">
            <v>98</v>
          </cell>
          <cell r="G4091">
            <v>30</v>
          </cell>
          <cell r="H4091" t="str">
            <v>CON</v>
          </cell>
        </row>
        <row r="4092">
          <cell r="C4092" t="str">
            <v>LOWI</v>
          </cell>
          <cell r="D4092">
            <v>6562</v>
          </cell>
          <cell r="E4092">
            <v>2000</v>
          </cell>
          <cell r="F4092">
            <v>148</v>
          </cell>
          <cell r="G4092">
            <v>45</v>
          </cell>
          <cell r="H4092" t="str">
            <v>ASP</v>
          </cell>
        </row>
        <row r="4093">
          <cell r="C4093" t="str">
            <v>LRAR</v>
          </cell>
          <cell r="D4093">
            <v>6562</v>
          </cell>
          <cell r="E4093">
            <v>2000</v>
          </cell>
          <cell r="F4093">
            <v>148</v>
          </cell>
          <cell r="G4093">
            <v>45</v>
          </cell>
          <cell r="H4093" t="str">
            <v>CON</v>
          </cell>
        </row>
        <row r="4094">
          <cell r="C4094" t="str">
            <v>LRCS</v>
          </cell>
          <cell r="D4094">
            <v>6562</v>
          </cell>
          <cell r="E4094">
            <v>2000</v>
          </cell>
          <cell r="F4094">
            <v>148</v>
          </cell>
          <cell r="G4094">
            <v>45</v>
          </cell>
          <cell r="H4094" t="str">
            <v>CON</v>
          </cell>
        </row>
        <row r="4095">
          <cell r="C4095" t="str">
            <v>LRSB</v>
          </cell>
          <cell r="D4095">
            <v>6562</v>
          </cell>
          <cell r="E4095">
            <v>2000</v>
          </cell>
          <cell r="F4095">
            <v>98</v>
          </cell>
          <cell r="G4095">
            <v>30</v>
          </cell>
          <cell r="H4095" t="str">
            <v>CON</v>
          </cell>
        </row>
        <row r="4096">
          <cell r="C4096" t="str">
            <v>LRTM</v>
          </cell>
          <cell r="D4096">
            <v>6562</v>
          </cell>
          <cell r="E4096">
            <v>2000</v>
          </cell>
          <cell r="F4096">
            <v>98</v>
          </cell>
          <cell r="G4096">
            <v>30</v>
          </cell>
          <cell r="H4096" t="str">
            <v>CON</v>
          </cell>
        </row>
        <row r="4097">
          <cell r="C4097" t="str">
            <v>LSGS</v>
          </cell>
          <cell r="D4097">
            <v>6562</v>
          </cell>
          <cell r="E4097">
            <v>2000</v>
          </cell>
          <cell r="F4097">
            <v>131</v>
          </cell>
          <cell r="G4097">
            <v>40</v>
          </cell>
          <cell r="H4097" t="str">
            <v>ASPH</v>
          </cell>
        </row>
        <row r="4098">
          <cell r="C4098" t="str">
            <v>LSGS</v>
          </cell>
          <cell r="D4098">
            <v>6562</v>
          </cell>
          <cell r="E4098">
            <v>2000</v>
          </cell>
          <cell r="F4098">
            <v>131</v>
          </cell>
          <cell r="G4098">
            <v>40</v>
          </cell>
          <cell r="H4098" t="str">
            <v>ASP</v>
          </cell>
        </row>
        <row r="4099">
          <cell r="C4099" t="str">
            <v>LTCO</v>
          </cell>
          <cell r="D4099">
            <v>6562</v>
          </cell>
          <cell r="E4099">
            <v>2000</v>
          </cell>
          <cell r="F4099">
            <v>98</v>
          </cell>
          <cell r="G4099">
            <v>30</v>
          </cell>
          <cell r="H4099" t="str">
            <v>ASP</v>
          </cell>
        </row>
        <row r="4100">
          <cell r="C4100" t="str">
            <v>LV-1288</v>
          </cell>
          <cell r="D4100">
            <v>6562</v>
          </cell>
          <cell r="E4100">
            <v>2000</v>
          </cell>
          <cell r="G4100">
            <v>0</v>
          </cell>
          <cell r="H4100" t="str">
            <v>CON</v>
          </cell>
        </row>
        <row r="4101">
          <cell r="C4101" t="str">
            <v>LZPP</v>
          </cell>
          <cell r="D4101">
            <v>6562</v>
          </cell>
          <cell r="E4101">
            <v>2000</v>
          </cell>
          <cell r="F4101">
            <v>98</v>
          </cell>
          <cell r="G4101">
            <v>30</v>
          </cell>
          <cell r="H4101" t="str">
            <v>ASP</v>
          </cell>
        </row>
        <row r="4102">
          <cell r="C4102" t="str">
            <v>LZTN</v>
          </cell>
          <cell r="D4102">
            <v>6562</v>
          </cell>
          <cell r="E4102">
            <v>2000</v>
          </cell>
          <cell r="F4102">
            <v>98</v>
          </cell>
          <cell r="G4102">
            <v>30</v>
          </cell>
          <cell r="H4102" t="str">
            <v>CON</v>
          </cell>
        </row>
        <row r="4103">
          <cell r="C4103" t="str">
            <v>MMLM</v>
          </cell>
          <cell r="D4103">
            <v>6562</v>
          </cell>
          <cell r="E4103">
            <v>2000</v>
          </cell>
          <cell r="F4103">
            <v>148</v>
          </cell>
          <cell r="G4103">
            <v>45</v>
          </cell>
          <cell r="H4103" t="str">
            <v>ASP</v>
          </cell>
        </row>
        <row r="4104">
          <cell r="C4104" t="str">
            <v>MMNL</v>
          </cell>
          <cell r="D4104">
            <v>6562</v>
          </cell>
          <cell r="E4104">
            <v>2000</v>
          </cell>
          <cell r="F4104">
            <v>148</v>
          </cell>
          <cell r="G4104">
            <v>45</v>
          </cell>
          <cell r="H4104" t="str">
            <v>ASP</v>
          </cell>
        </row>
        <row r="4105">
          <cell r="C4105" t="str">
            <v>MMTP</v>
          </cell>
          <cell r="D4105">
            <v>6562</v>
          </cell>
          <cell r="E4105">
            <v>2000</v>
          </cell>
          <cell r="F4105">
            <v>148</v>
          </cell>
          <cell r="G4105">
            <v>45</v>
          </cell>
          <cell r="H4105" t="str">
            <v>ASP</v>
          </cell>
        </row>
        <row r="4106">
          <cell r="C4106" t="str">
            <v>MP21</v>
          </cell>
          <cell r="D4106">
            <v>6562</v>
          </cell>
          <cell r="E4106">
            <v>2000</v>
          </cell>
          <cell r="F4106">
            <v>66</v>
          </cell>
          <cell r="G4106">
            <v>20</v>
          </cell>
          <cell r="H4106" t="str">
            <v>ASP</v>
          </cell>
        </row>
        <row r="4107">
          <cell r="C4107" t="str">
            <v>MULM</v>
          </cell>
          <cell r="D4107">
            <v>6562</v>
          </cell>
          <cell r="E4107">
            <v>2000</v>
          </cell>
          <cell r="F4107">
            <v>148</v>
          </cell>
          <cell r="G4107">
            <v>45</v>
          </cell>
          <cell r="H4107" t="str">
            <v>ASP</v>
          </cell>
        </row>
        <row r="4108">
          <cell r="C4108" t="str">
            <v>MX-0433</v>
          </cell>
          <cell r="D4108">
            <v>6562</v>
          </cell>
          <cell r="E4108">
            <v>2000</v>
          </cell>
          <cell r="F4108">
            <v>131</v>
          </cell>
          <cell r="G4108">
            <v>40</v>
          </cell>
          <cell r="H4108" t="str">
            <v>ASP</v>
          </cell>
        </row>
        <row r="4109">
          <cell r="C4109" t="str">
            <v>NTGJ</v>
          </cell>
          <cell r="D4109">
            <v>6562</v>
          </cell>
          <cell r="E4109">
            <v>2000</v>
          </cell>
          <cell r="F4109">
            <v>98</v>
          </cell>
          <cell r="G4109">
            <v>30</v>
          </cell>
          <cell r="H4109" t="str">
            <v>ASP</v>
          </cell>
        </row>
        <row r="4110">
          <cell r="C4110" t="str">
            <v>RJEB</v>
          </cell>
          <cell r="D4110">
            <v>6562</v>
          </cell>
          <cell r="E4110">
            <v>2000</v>
          </cell>
          <cell r="F4110">
            <v>148</v>
          </cell>
          <cell r="G4110">
            <v>45</v>
          </cell>
          <cell r="H4110" t="str">
            <v>ASP</v>
          </cell>
        </row>
        <row r="4111">
          <cell r="C4111" t="str">
            <v>RJFS</v>
          </cell>
          <cell r="D4111">
            <v>6562</v>
          </cell>
          <cell r="E4111">
            <v>2000</v>
          </cell>
          <cell r="F4111">
            <v>148</v>
          </cell>
          <cell r="G4111">
            <v>45</v>
          </cell>
          <cell r="H4111" t="str">
            <v>ASP</v>
          </cell>
        </row>
        <row r="4112">
          <cell r="C4112" t="str">
            <v>RJNT</v>
          </cell>
          <cell r="D4112">
            <v>6562</v>
          </cell>
          <cell r="E4112">
            <v>2000</v>
          </cell>
          <cell r="F4112">
            <v>150</v>
          </cell>
          <cell r="G4112">
            <v>46</v>
          </cell>
          <cell r="H4112" t="str">
            <v>ASP</v>
          </cell>
        </row>
        <row r="4113">
          <cell r="C4113" t="str">
            <v>RJNW</v>
          </cell>
          <cell r="D4113">
            <v>6562</v>
          </cell>
          <cell r="E4113">
            <v>2000</v>
          </cell>
          <cell r="F4113">
            <v>148</v>
          </cell>
          <cell r="G4113">
            <v>45</v>
          </cell>
          <cell r="H4113" t="str">
            <v>ASP</v>
          </cell>
        </row>
        <row r="4114">
          <cell r="C4114" t="str">
            <v>RJOC</v>
          </cell>
          <cell r="D4114">
            <v>6562</v>
          </cell>
          <cell r="E4114">
            <v>2000</v>
          </cell>
          <cell r="F4114">
            <v>148</v>
          </cell>
          <cell r="G4114">
            <v>45</v>
          </cell>
          <cell r="H4114" t="str">
            <v>ASP</v>
          </cell>
        </row>
        <row r="4115">
          <cell r="C4115" t="str">
            <v>RJOR</v>
          </cell>
          <cell r="D4115">
            <v>6562</v>
          </cell>
          <cell r="E4115">
            <v>2000</v>
          </cell>
          <cell r="F4115">
            <v>150</v>
          </cell>
          <cell r="G4115">
            <v>46</v>
          </cell>
          <cell r="H4115" t="str">
            <v>ASP</v>
          </cell>
        </row>
        <row r="4116">
          <cell r="C4116" t="str">
            <v>RJOW</v>
          </cell>
          <cell r="D4116">
            <v>6562</v>
          </cell>
          <cell r="E4116">
            <v>2000</v>
          </cell>
          <cell r="F4116">
            <v>148</v>
          </cell>
          <cell r="G4116">
            <v>45</v>
          </cell>
          <cell r="H4116" t="str">
            <v>ASP</v>
          </cell>
        </row>
        <row r="4117">
          <cell r="C4117" t="str">
            <v>RJSR</v>
          </cell>
          <cell r="D4117">
            <v>6562</v>
          </cell>
          <cell r="E4117">
            <v>2000</v>
          </cell>
          <cell r="F4117">
            <v>148</v>
          </cell>
          <cell r="G4117">
            <v>45</v>
          </cell>
          <cell r="H4117" t="str">
            <v>ASP</v>
          </cell>
        </row>
        <row r="4118">
          <cell r="C4118" t="str">
            <v>RJTJ</v>
          </cell>
          <cell r="D4118">
            <v>6562</v>
          </cell>
          <cell r="E4118">
            <v>2000</v>
          </cell>
          <cell r="F4118">
            <v>148</v>
          </cell>
          <cell r="G4118">
            <v>45</v>
          </cell>
          <cell r="H4118" t="str">
            <v>ASP</v>
          </cell>
        </row>
        <row r="4119">
          <cell r="C4119" t="str">
            <v>ROKJ</v>
          </cell>
          <cell r="D4119">
            <v>6562</v>
          </cell>
          <cell r="E4119">
            <v>2000</v>
          </cell>
          <cell r="F4119">
            <v>148</v>
          </cell>
          <cell r="G4119">
            <v>45</v>
          </cell>
          <cell r="H4119" t="str">
            <v>ASP</v>
          </cell>
        </row>
        <row r="4120">
          <cell r="C4120" t="str">
            <v>RPVB</v>
          </cell>
          <cell r="D4120">
            <v>6562</v>
          </cell>
          <cell r="E4120">
            <v>2000</v>
          </cell>
          <cell r="F4120">
            <v>148</v>
          </cell>
          <cell r="G4120">
            <v>45</v>
          </cell>
          <cell r="H4120" t="str">
            <v>CON</v>
          </cell>
        </row>
        <row r="4121">
          <cell r="C4121" t="str">
            <v>RU-0195</v>
          </cell>
          <cell r="D4121">
            <v>6562</v>
          </cell>
          <cell r="E4121">
            <v>2000</v>
          </cell>
          <cell r="F4121">
            <v>131</v>
          </cell>
          <cell r="G4121">
            <v>40</v>
          </cell>
          <cell r="H4121" t="str">
            <v>'concrete'</v>
          </cell>
        </row>
        <row r="4122">
          <cell r="C4122" t="str">
            <v>RU-6558</v>
          </cell>
          <cell r="D4122">
            <v>6562</v>
          </cell>
          <cell r="E4122">
            <v>2000</v>
          </cell>
          <cell r="F4122">
            <v>164</v>
          </cell>
          <cell r="G4122">
            <v>50</v>
          </cell>
          <cell r="H4122" t="str">
            <v>Concrete</v>
          </cell>
        </row>
        <row r="4123">
          <cell r="C4123" t="str">
            <v>SA29</v>
          </cell>
          <cell r="D4123">
            <v>6562</v>
          </cell>
          <cell r="E4123">
            <v>2000</v>
          </cell>
          <cell r="F4123">
            <v>148</v>
          </cell>
          <cell r="G4123">
            <v>45</v>
          </cell>
          <cell r="H4123" t="str">
            <v>ASP</v>
          </cell>
        </row>
        <row r="4124">
          <cell r="C4124" t="str">
            <v>SAWE</v>
          </cell>
          <cell r="D4124">
            <v>6562</v>
          </cell>
          <cell r="E4124">
            <v>2000</v>
          </cell>
          <cell r="F4124">
            <v>131</v>
          </cell>
          <cell r="G4124">
            <v>40</v>
          </cell>
          <cell r="H4124" t="str">
            <v>ASP</v>
          </cell>
        </row>
        <row r="4125">
          <cell r="C4125" t="str">
            <v>SAWJ</v>
          </cell>
          <cell r="D4125">
            <v>6562</v>
          </cell>
          <cell r="E4125">
            <v>2000</v>
          </cell>
          <cell r="F4125">
            <v>131</v>
          </cell>
          <cell r="G4125">
            <v>40</v>
          </cell>
          <cell r="H4125" t="str">
            <v>CON</v>
          </cell>
        </row>
        <row r="4126">
          <cell r="C4126" t="str">
            <v>SAWU</v>
          </cell>
          <cell r="D4126">
            <v>6562</v>
          </cell>
          <cell r="E4126">
            <v>2000</v>
          </cell>
          <cell r="F4126">
            <v>98</v>
          </cell>
          <cell r="G4126">
            <v>30</v>
          </cell>
          <cell r="H4126" t="str">
            <v>ASP</v>
          </cell>
        </row>
        <row r="4127">
          <cell r="C4127" t="str">
            <v>SBCJ</v>
          </cell>
          <cell r="D4127">
            <v>6562</v>
          </cell>
          <cell r="E4127">
            <v>2000</v>
          </cell>
          <cell r="F4127">
            <v>148</v>
          </cell>
          <cell r="G4127">
            <v>45</v>
          </cell>
          <cell r="H4127" t="str">
            <v>ASP</v>
          </cell>
        </row>
        <row r="4128">
          <cell r="C4128" t="str">
            <v>SBDB</v>
          </cell>
          <cell r="D4128">
            <v>6562</v>
          </cell>
          <cell r="E4128">
            <v>2000</v>
          </cell>
          <cell r="F4128">
            <v>98</v>
          </cell>
          <cell r="G4128">
            <v>30</v>
          </cell>
          <cell r="H4128" t="str">
            <v>ASP</v>
          </cell>
        </row>
        <row r="4129">
          <cell r="C4129" t="str">
            <v>SBMA</v>
          </cell>
          <cell r="D4129">
            <v>6562</v>
          </cell>
          <cell r="E4129">
            <v>2000</v>
          </cell>
          <cell r="F4129">
            <v>148</v>
          </cell>
          <cell r="G4129">
            <v>45</v>
          </cell>
          <cell r="H4129" t="str">
            <v>ASP</v>
          </cell>
        </row>
        <row r="4130">
          <cell r="C4130" t="str">
            <v>SBMS</v>
          </cell>
          <cell r="D4130">
            <v>6562</v>
          </cell>
          <cell r="E4130">
            <v>2000</v>
          </cell>
          <cell r="F4130">
            <v>98</v>
          </cell>
          <cell r="G4130">
            <v>30</v>
          </cell>
          <cell r="H4130" t="str">
            <v>ASP</v>
          </cell>
        </row>
        <row r="4131">
          <cell r="C4131" t="str">
            <v>SBPP</v>
          </cell>
          <cell r="D4131">
            <v>6562</v>
          </cell>
          <cell r="E4131">
            <v>2000</v>
          </cell>
          <cell r="F4131">
            <v>148</v>
          </cell>
          <cell r="G4131">
            <v>45</v>
          </cell>
          <cell r="H4131" t="str">
            <v>ASP</v>
          </cell>
        </row>
        <row r="4132">
          <cell r="C4132" t="str">
            <v>SBPS</v>
          </cell>
          <cell r="D4132">
            <v>6562</v>
          </cell>
          <cell r="E4132">
            <v>2000</v>
          </cell>
          <cell r="F4132">
            <v>148</v>
          </cell>
          <cell r="G4132">
            <v>45</v>
          </cell>
          <cell r="H4132" t="str">
            <v>ASP</v>
          </cell>
        </row>
        <row r="4133">
          <cell r="C4133" t="str">
            <v>SBTU</v>
          </cell>
          <cell r="D4133">
            <v>6562</v>
          </cell>
          <cell r="E4133">
            <v>2000</v>
          </cell>
          <cell r="F4133">
            <v>148</v>
          </cell>
          <cell r="G4133">
            <v>45</v>
          </cell>
          <cell r="H4133" t="str">
            <v>CON/ASP</v>
          </cell>
        </row>
        <row r="4134">
          <cell r="C4134" t="str">
            <v>SCFX</v>
          </cell>
          <cell r="D4134">
            <v>6562</v>
          </cell>
          <cell r="E4134">
            <v>2000</v>
          </cell>
          <cell r="F4134">
            <v>98</v>
          </cell>
          <cell r="G4134">
            <v>30</v>
          </cell>
          <cell r="H4134" t="str">
            <v>ASP</v>
          </cell>
        </row>
        <row r="4135">
          <cell r="C4135" t="str">
            <v>SIMK</v>
          </cell>
          <cell r="D4135">
            <v>6562</v>
          </cell>
          <cell r="E4135">
            <v>2000</v>
          </cell>
          <cell r="F4135">
            <v>98</v>
          </cell>
          <cell r="G4135">
            <v>30</v>
          </cell>
          <cell r="H4135" t="str">
            <v>ASP</v>
          </cell>
        </row>
        <row r="4136">
          <cell r="C4136" t="str">
            <v>SLCO</v>
          </cell>
          <cell r="D4136">
            <v>6562</v>
          </cell>
          <cell r="E4136">
            <v>2000</v>
          </cell>
          <cell r="F4136">
            <v>98</v>
          </cell>
          <cell r="G4136">
            <v>30</v>
          </cell>
          <cell r="H4136" t="str">
            <v>ASP</v>
          </cell>
        </row>
        <row r="4137">
          <cell r="C4137" t="str">
            <v>SLPS</v>
          </cell>
          <cell r="D4137">
            <v>6562</v>
          </cell>
          <cell r="E4137">
            <v>2000</v>
          </cell>
          <cell r="F4137">
            <v>118</v>
          </cell>
          <cell r="G4137">
            <v>36</v>
          </cell>
          <cell r="H4137" t="str">
            <v>ASP</v>
          </cell>
        </row>
        <row r="4138">
          <cell r="C4138" t="str">
            <v>SNEL</v>
          </cell>
          <cell r="D4138">
            <v>6562</v>
          </cell>
          <cell r="E4138">
            <v>2000</v>
          </cell>
          <cell r="F4138">
            <v>197</v>
          </cell>
          <cell r="G4138">
            <v>60</v>
          </cell>
          <cell r="H4138" t="str">
            <v>ASP</v>
          </cell>
        </row>
        <row r="4139">
          <cell r="C4139" t="str">
            <v>SSCD</v>
          </cell>
          <cell r="D4139">
            <v>6562</v>
          </cell>
          <cell r="E4139">
            <v>2000</v>
          </cell>
          <cell r="F4139">
            <v>98</v>
          </cell>
          <cell r="G4139">
            <v>30</v>
          </cell>
          <cell r="H4139" t="str">
            <v>ASP</v>
          </cell>
        </row>
        <row r="4140">
          <cell r="C4140" t="str">
            <v>SSTL</v>
          </cell>
          <cell r="D4140">
            <v>6562</v>
          </cell>
          <cell r="E4140">
            <v>2000</v>
          </cell>
          <cell r="F4140">
            <v>98</v>
          </cell>
          <cell r="G4140">
            <v>30</v>
          </cell>
          <cell r="H4140" t="str">
            <v>ASP</v>
          </cell>
        </row>
        <row r="4141">
          <cell r="C4141" t="str">
            <v>SVCS</v>
          </cell>
          <cell r="D4141">
            <v>6562</v>
          </cell>
          <cell r="E4141">
            <v>2000</v>
          </cell>
          <cell r="F4141">
            <v>98</v>
          </cell>
          <cell r="G4141">
            <v>30</v>
          </cell>
          <cell r="H4141" t="str">
            <v>ASP</v>
          </cell>
        </row>
        <row r="4142">
          <cell r="C4142" t="str">
            <v>SWIN</v>
          </cell>
          <cell r="D4142">
            <v>6562</v>
          </cell>
          <cell r="E4142">
            <v>2000</v>
          </cell>
          <cell r="F4142">
            <v>98</v>
          </cell>
          <cell r="G4142">
            <v>30</v>
          </cell>
          <cell r="H4142" t="str">
            <v>ASP</v>
          </cell>
        </row>
        <row r="4143">
          <cell r="C4143" t="str">
            <v>UAFL</v>
          </cell>
          <cell r="D4143">
            <v>6562</v>
          </cell>
          <cell r="E4143">
            <v>2000</v>
          </cell>
          <cell r="F4143">
            <v>148</v>
          </cell>
          <cell r="G4143">
            <v>45</v>
          </cell>
          <cell r="H4143" t="str">
            <v>CON</v>
          </cell>
        </row>
        <row r="4144">
          <cell r="C4144" t="str">
            <v>ULOO</v>
          </cell>
          <cell r="D4144">
            <v>6562</v>
          </cell>
          <cell r="E4144">
            <v>2000</v>
          </cell>
          <cell r="F4144">
            <v>144</v>
          </cell>
          <cell r="G4144">
            <v>44</v>
          </cell>
          <cell r="H4144" t="str">
            <v>CON</v>
          </cell>
        </row>
        <row r="4145">
          <cell r="C4145" t="str">
            <v>UMMM</v>
          </cell>
          <cell r="D4145">
            <v>6562</v>
          </cell>
          <cell r="E4145">
            <v>2000</v>
          </cell>
          <cell r="F4145">
            <v>197</v>
          </cell>
          <cell r="G4145">
            <v>60</v>
          </cell>
          <cell r="H4145" t="str">
            <v>ASP</v>
          </cell>
        </row>
        <row r="4146">
          <cell r="C4146" t="str">
            <v>URWI</v>
          </cell>
          <cell r="D4146">
            <v>6562</v>
          </cell>
          <cell r="E4146">
            <v>2000</v>
          </cell>
          <cell r="F4146">
            <v>148</v>
          </cell>
          <cell r="G4146">
            <v>45</v>
          </cell>
          <cell r="H4146" t="str">
            <v>ASP</v>
          </cell>
        </row>
        <row r="4147">
          <cell r="C4147" t="str">
            <v>VOCP</v>
          </cell>
          <cell r="D4147">
            <v>6562</v>
          </cell>
          <cell r="E4147">
            <v>2000</v>
          </cell>
          <cell r="F4147">
            <v>150</v>
          </cell>
          <cell r="G4147">
            <v>46</v>
          </cell>
          <cell r="H4147" t="str">
            <v>ASP</v>
          </cell>
        </row>
        <row r="4148">
          <cell r="C4148" t="str">
            <v>VTBP</v>
          </cell>
          <cell r="D4148">
            <v>6562</v>
          </cell>
          <cell r="E4148">
            <v>2000</v>
          </cell>
          <cell r="F4148">
            <v>131</v>
          </cell>
          <cell r="G4148">
            <v>40</v>
          </cell>
          <cell r="H4148" t="str">
            <v>ASP</v>
          </cell>
        </row>
        <row r="4149">
          <cell r="C4149" t="str">
            <v>VTCH</v>
          </cell>
          <cell r="D4149">
            <v>6562</v>
          </cell>
          <cell r="E4149">
            <v>2000</v>
          </cell>
          <cell r="F4149">
            <v>98</v>
          </cell>
          <cell r="G4149">
            <v>30</v>
          </cell>
          <cell r="H4149" t="str">
            <v>ASP</v>
          </cell>
        </row>
        <row r="4150">
          <cell r="C4150" t="str">
            <v>VTCN</v>
          </cell>
          <cell r="D4150">
            <v>6562</v>
          </cell>
          <cell r="E4150">
            <v>2000</v>
          </cell>
          <cell r="F4150">
            <v>148</v>
          </cell>
          <cell r="G4150">
            <v>45</v>
          </cell>
          <cell r="H4150" t="str">
            <v>ASP</v>
          </cell>
        </row>
        <row r="4151">
          <cell r="C4151" t="str">
            <v>VTSC</v>
          </cell>
          <cell r="D4151">
            <v>6562</v>
          </cell>
          <cell r="E4151">
            <v>2000</v>
          </cell>
          <cell r="F4151">
            <v>148</v>
          </cell>
          <cell r="G4151">
            <v>45</v>
          </cell>
          <cell r="H4151" t="str">
            <v>ASP</v>
          </cell>
        </row>
        <row r="4152">
          <cell r="C4152" t="str">
            <v>VTSR</v>
          </cell>
          <cell r="D4152">
            <v>6562</v>
          </cell>
          <cell r="E4152">
            <v>2000</v>
          </cell>
          <cell r="F4152">
            <v>148</v>
          </cell>
          <cell r="G4152">
            <v>45</v>
          </cell>
          <cell r="H4152" t="str">
            <v>CON</v>
          </cell>
        </row>
        <row r="4153">
          <cell r="C4153" t="str">
            <v>WIPA</v>
          </cell>
          <cell r="D4153">
            <v>6562</v>
          </cell>
          <cell r="E4153">
            <v>2000</v>
          </cell>
          <cell r="F4153">
            <v>98</v>
          </cell>
          <cell r="G4153">
            <v>30</v>
          </cell>
          <cell r="H4153" t="str">
            <v>ASP</v>
          </cell>
        </row>
        <row r="4154">
          <cell r="C4154" t="str">
            <v>YCCY</v>
          </cell>
          <cell r="D4154">
            <v>6562</v>
          </cell>
          <cell r="E4154">
            <v>2000</v>
          </cell>
          <cell r="F4154">
            <v>98</v>
          </cell>
          <cell r="G4154">
            <v>30</v>
          </cell>
          <cell r="H4154" t="str">
            <v>ASP</v>
          </cell>
        </row>
        <row r="4155">
          <cell r="C4155" t="str">
            <v>YMMI</v>
          </cell>
          <cell r="D4155">
            <v>6562</v>
          </cell>
          <cell r="E4155">
            <v>2000</v>
          </cell>
          <cell r="F4155">
            <v>98</v>
          </cell>
          <cell r="G4155">
            <v>30</v>
          </cell>
          <cell r="H4155" t="str">
            <v>ASP</v>
          </cell>
        </row>
        <row r="4156">
          <cell r="C4156" t="str">
            <v>YNOV</v>
          </cell>
          <cell r="D4156">
            <v>6562</v>
          </cell>
          <cell r="E4156">
            <v>2000</v>
          </cell>
          <cell r="F4156">
            <v>99</v>
          </cell>
          <cell r="G4156">
            <v>30</v>
          </cell>
          <cell r="H4156" t="str">
            <v>ASP</v>
          </cell>
        </row>
        <row r="4157">
          <cell r="C4157" t="str">
            <v>YPKG</v>
          </cell>
          <cell r="D4157">
            <v>6562</v>
          </cell>
          <cell r="E4157">
            <v>2000</v>
          </cell>
          <cell r="F4157">
            <v>148</v>
          </cell>
          <cell r="G4157">
            <v>45</v>
          </cell>
          <cell r="H4157" t="str">
            <v>ASP</v>
          </cell>
        </row>
        <row r="4158">
          <cell r="C4158" t="str">
            <v>YTEF</v>
          </cell>
          <cell r="D4158">
            <v>6562</v>
          </cell>
          <cell r="E4158">
            <v>2000</v>
          </cell>
          <cell r="F4158">
            <v>98</v>
          </cell>
          <cell r="G4158">
            <v>30</v>
          </cell>
          <cell r="H4158" t="str">
            <v>ASP</v>
          </cell>
        </row>
        <row r="4159">
          <cell r="C4159" t="str">
            <v>GVSV</v>
          </cell>
          <cell r="D4159">
            <v>6561</v>
          </cell>
          <cell r="E4159">
            <v>2000</v>
          </cell>
          <cell r="F4159">
            <v>98</v>
          </cell>
          <cell r="G4159">
            <v>30</v>
          </cell>
          <cell r="H4159" t="str">
            <v>ASP</v>
          </cell>
        </row>
        <row r="4160">
          <cell r="C4160" t="str">
            <v>HADC</v>
          </cell>
          <cell r="D4160">
            <v>6561</v>
          </cell>
          <cell r="E4160">
            <v>2000</v>
          </cell>
          <cell r="F4160">
            <v>98</v>
          </cell>
          <cell r="G4160">
            <v>30</v>
          </cell>
          <cell r="H4160" t="str">
            <v>ASP</v>
          </cell>
        </row>
        <row r="4161">
          <cell r="C4161" t="str">
            <v>LDZD</v>
          </cell>
          <cell r="D4161">
            <v>6561</v>
          </cell>
          <cell r="E4161">
            <v>2000</v>
          </cell>
          <cell r="F4161">
            <v>147</v>
          </cell>
          <cell r="G4161">
            <v>45</v>
          </cell>
          <cell r="H4161" t="str">
            <v>ASP</v>
          </cell>
        </row>
        <row r="4162">
          <cell r="C4162" t="str">
            <v>LSZC</v>
          </cell>
          <cell r="D4162">
            <v>6561</v>
          </cell>
          <cell r="E4162">
            <v>2000</v>
          </cell>
          <cell r="F4162">
            <v>130</v>
          </cell>
          <cell r="G4162">
            <v>40</v>
          </cell>
          <cell r="H4162" t="str">
            <v>ASP</v>
          </cell>
        </row>
        <row r="4163">
          <cell r="C4163" t="str">
            <v>RJFE</v>
          </cell>
          <cell r="D4163">
            <v>6561</v>
          </cell>
          <cell r="E4163">
            <v>2000</v>
          </cell>
          <cell r="F4163">
            <v>150</v>
          </cell>
          <cell r="G4163">
            <v>46</v>
          </cell>
          <cell r="H4163" t="str">
            <v>ASP</v>
          </cell>
        </row>
        <row r="4164">
          <cell r="C4164" t="str">
            <v>RJKN</v>
          </cell>
          <cell r="D4164">
            <v>6561</v>
          </cell>
          <cell r="E4164">
            <v>2000</v>
          </cell>
          <cell r="F4164">
            <v>150</v>
          </cell>
          <cell r="G4164">
            <v>46</v>
          </cell>
          <cell r="H4164" t="str">
            <v>ASP</v>
          </cell>
        </row>
        <row r="4165">
          <cell r="C4165" t="str">
            <v>RKPU</v>
          </cell>
          <cell r="D4165">
            <v>6561</v>
          </cell>
          <cell r="E4165">
            <v>2000</v>
          </cell>
          <cell r="F4165">
            <v>148</v>
          </cell>
          <cell r="G4165">
            <v>45</v>
          </cell>
          <cell r="H4165" t="str">
            <v>ASP</v>
          </cell>
        </row>
        <row r="4166">
          <cell r="C4166" t="str">
            <v>SAWU</v>
          </cell>
          <cell r="D4166">
            <v>6561</v>
          </cell>
          <cell r="E4166">
            <v>2000</v>
          </cell>
          <cell r="F4166">
            <v>98</v>
          </cell>
          <cell r="G4166">
            <v>30</v>
          </cell>
          <cell r="H4166" t="str">
            <v>ASP</v>
          </cell>
        </row>
        <row r="4167">
          <cell r="C4167" t="str">
            <v>SKTM</v>
          </cell>
          <cell r="D4167">
            <v>6561</v>
          </cell>
          <cell r="E4167">
            <v>2000</v>
          </cell>
          <cell r="F4167">
            <v>98</v>
          </cell>
          <cell r="G4167">
            <v>30</v>
          </cell>
          <cell r="H4167" t="str">
            <v>ASP</v>
          </cell>
        </row>
        <row r="4168">
          <cell r="C4168" t="str">
            <v>UAFP</v>
          </cell>
          <cell r="D4168">
            <v>6561</v>
          </cell>
          <cell r="E4168">
            <v>2000</v>
          </cell>
          <cell r="F4168">
            <v>115</v>
          </cell>
          <cell r="G4168">
            <v>35</v>
          </cell>
          <cell r="H4168" t="str">
            <v>concrete</v>
          </cell>
        </row>
        <row r="4169">
          <cell r="C4169" t="str">
            <v>UWKB</v>
          </cell>
          <cell r="D4169">
            <v>6561</v>
          </cell>
          <cell r="E4169">
            <v>2000</v>
          </cell>
          <cell r="F4169">
            <v>131</v>
          </cell>
          <cell r="G4169">
            <v>40</v>
          </cell>
          <cell r="H4169" t="str">
            <v>concrete</v>
          </cell>
        </row>
        <row r="4170">
          <cell r="C4170" t="str">
            <v>YBGY</v>
          </cell>
          <cell r="D4170">
            <v>6561</v>
          </cell>
          <cell r="E4170">
            <v>2000</v>
          </cell>
          <cell r="G4170">
            <v>0</v>
          </cell>
          <cell r="H4170" t="str">
            <v>G</v>
          </cell>
        </row>
        <row r="4171">
          <cell r="C4171" t="str">
            <v>YERA</v>
          </cell>
          <cell r="D4171">
            <v>6561</v>
          </cell>
          <cell r="E4171">
            <v>2000</v>
          </cell>
          <cell r="G4171">
            <v>0</v>
          </cell>
          <cell r="H4171" t="str">
            <v>N</v>
          </cell>
        </row>
        <row r="4172">
          <cell r="C4172" t="str">
            <v>YFRK</v>
          </cell>
          <cell r="D4172">
            <v>6561</v>
          </cell>
          <cell r="E4172">
            <v>2000</v>
          </cell>
          <cell r="G4172">
            <v>0</v>
          </cell>
          <cell r="H4172" t="str">
            <v>N</v>
          </cell>
        </row>
        <row r="4173">
          <cell r="C4173" t="str">
            <v>YHBA</v>
          </cell>
          <cell r="D4173">
            <v>6561</v>
          </cell>
          <cell r="E4173">
            <v>2000</v>
          </cell>
          <cell r="F4173">
            <v>98</v>
          </cell>
          <cell r="G4173">
            <v>30</v>
          </cell>
          <cell r="H4173" t="str">
            <v>ASP</v>
          </cell>
        </row>
        <row r="4174">
          <cell r="C4174" t="str">
            <v>YINV</v>
          </cell>
          <cell r="D4174">
            <v>6561</v>
          </cell>
          <cell r="E4174">
            <v>2000</v>
          </cell>
          <cell r="G4174">
            <v>0</v>
          </cell>
          <cell r="H4174" t="str">
            <v>X</v>
          </cell>
        </row>
        <row r="4175">
          <cell r="C4175" t="str">
            <v>YLRN</v>
          </cell>
          <cell r="D4175">
            <v>6561</v>
          </cell>
          <cell r="E4175">
            <v>2000</v>
          </cell>
          <cell r="G4175">
            <v>0</v>
          </cell>
          <cell r="H4175" t="str">
            <v>N</v>
          </cell>
        </row>
        <row r="4176">
          <cell r="C4176" t="str">
            <v>YOAD</v>
          </cell>
          <cell r="D4176">
            <v>6561</v>
          </cell>
          <cell r="E4176">
            <v>2000</v>
          </cell>
          <cell r="G4176">
            <v>0</v>
          </cell>
          <cell r="H4176" t="str">
            <v>S</v>
          </cell>
        </row>
        <row r="4177">
          <cell r="C4177" t="str">
            <v>YWLB</v>
          </cell>
          <cell r="D4177">
            <v>6561</v>
          </cell>
          <cell r="E4177">
            <v>2000</v>
          </cell>
          <cell r="G4177">
            <v>0</v>
          </cell>
          <cell r="H4177" t="str">
            <v>X</v>
          </cell>
        </row>
        <row r="4178">
          <cell r="C4178" t="str">
            <v>YWWG</v>
          </cell>
          <cell r="D4178">
            <v>6561</v>
          </cell>
          <cell r="E4178">
            <v>2000</v>
          </cell>
          <cell r="G4178">
            <v>0</v>
          </cell>
          <cell r="H4178" t="str">
            <v>X</v>
          </cell>
        </row>
        <row r="4179">
          <cell r="C4179" t="str">
            <v>YWWG</v>
          </cell>
          <cell r="D4179">
            <v>6561</v>
          </cell>
          <cell r="E4179">
            <v>2000</v>
          </cell>
          <cell r="G4179">
            <v>0</v>
          </cell>
          <cell r="H4179" t="str">
            <v>X</v>
          </cell>
        </row>
        <row r="4180">
          <cell r="C4180" t="str">
            <v>RJAF</v>
          </cell>
          <cell r="D4180">
            <v>6560</v>
          </cell>
          <cell r="E4180">
            <v>1999</v>
          </cell>
          <cell r="F4180">
            <v>150</v>
          </cell>
          <cell r="G4180">
            <v>46</v>
          </cell>
          <cell r="H4180" t="str">
            <v>ASP</v>
          </cell>
        </row>
        <row r="4181">
          <cell r="C4181" t="str">
            <v>RJBD</v>
          </cell>
          <cell r="D4181">
            <v>6560</v>
          </cell>
          <cell r="E4181">
            <v>1999</v>
          </cell>
          <cell r="F4181">
            <v>148</v>
          </cell>
          <cell r="G4181">
            <v>45</v>
          </cell>
          <cell r="H4181" t="str">
            <v>ASP</v>
          </cell>
        </row>
        <row r="4182">
          <cell r="C4182" t="str">
            <v>RJCN</v>
          </cell>
          <cell r="D4182">
            <v>6560</v>
          </cell>
          <cell r="E4182">
            <v>1999</v>
          </cell>
          <cell r="F4182">
            <v>150</v>
          </cell>
          <cell r="G4182">
            <v>46</v>
          </cell>
          <cell r="H4182" t="str">
            <v>ASP</v>
          </cell>
        </row>
        <row r="4183">
          <cell r="C4183" t="str">
            <v>RJCW</v>
          </cell>
          <cell r="D4183">
            <v>6560</v>
          </cell>
          <cell r="E4183">
            <v>1999</v>
          </cell>
          <cell r="F4183">
            <v>150</v>
          </cell>
          <cell r="G4183">
            <v>46</v>
          </cell>
          <cell r="H4183" t="str">
            <v>ASP</v>
          </cell>
        </row>
        <row r="4184">
          <cell r="C4184" t="str">
            <v>RJKA</v>
          </cell>
          <cell r="D4184">
            <v>6560</v>
          </cell>
          <cell r="E4184">
            <v>1999</v>
          </cell>
          <cell r="F4184">
            <v>150</v>
          </cell>
          <cell r="G4184">
            <v>46</v>
          </cell>
          <cell r="H4184" t="str">
            <v>ASP</v>
          </cell>
        </row>
        <row r="4185">
          <cell r="C4185" t="str">
            <v>RJOS</v>
          </cell>
          <cell r="D4185">
            <v>6560</v>
          </cell>
          <cell r="E4185">
            <v>1999</v>
          </cell>
          <cell r="F4185">
            <v>150</v>
          </cell>
          <cell r="G4185">
            <v>46</v>
          </cell>
          <cell r="H4185" t="str">
            <v>ASP</v>
          </cell>
        </row>
        <row r="4186">
          <cell r="C4186" t="str">
            <v>RJSC</v>
          </cell>
          <cell r="D4186">
            <v>6560</v>
          </cell>
          <cell r="E4186">
            <v>1999</v>
          </cell>
          <cell r="F4186">
            <v>150</v>
          </cell>
          <cell r="G4186">
            <v>46</v>
          </cell>
          <cell r="H4186" t="str">
            <v>ASP</v>
          </cell>
        </row>
        <row r="4187">
          <cell r="C4187" t="str">
            <v>RJSY</v>
          </cell>
          <cell r="D4187">
            <v>6560</v>
          </cell>
          <cell r="E4187">
            <v>1999</v>
          </cell>
          <cell r="F4187">
            <v>150</v>
          </cell>
          <cell r="G4187">
            <v>46</v>
          </cell>
          <cell r="H4187" t="str">
            <v>ASP</v>
          </cell>
        </row>
        <row r="4188">
          <cell r="C4188" t="str">
            <v>ROMY</v>
          </cell>
          <cell r="D4188">
            <v>6560</v>
          </cell>
          <cell r="E4188">
            <v>1999</v>
          </cell>
          <cell r="F4188">
            <v>150</v>
          </cell>
          <cell r="G4188">
            <v>46</v>
          </cell>
          <cell r="H4188" t="str">
            <v>ASP</v>
          </cell>
        </row>
        <row r="4189">
          <cell r="C4189" t="str">
            <v>SCPE</v>
          </cell>
          <cell r="D4189">
            <v>6560</v>
          </cell>
          <cell r="E4189">
            <v>1999</v>
          </cell>
          <cell r="F4189">
            <v>75</v>
          </cell>
          <cell r="G4189">
            <v>23</v>
          </cell>
          <cell r="H4189" t="str">
            <v>ASP</v>
          </cell>
        </row>
        <row r="4190">
          <cell r="C4190" t="str">
            <v>SVBI</v>
          </cell>
          <cell r="D4190">
            <v>6560</v>
          </cell>
          <cell r="E4190">
            <v>1999</v>
          </cell>
          <cell r="F4190">
            <v>135</v>
          </cell>
          <cell r="G4190">
            <v>41</v>
          </cell>
          <cell r="H4190" t="str">
            <v>ASP</v>
          </cell>
        </row>
        <row r="4191">
          <cell r="C4191" t="str">
            <v>VYXG</v>
          </cell>
          <cell r="D4191">
            <v>6560</v>
          </cell>
          <cell r="E4191">
            <v>1999</v>
          </cell>
          <cell r="F4191">
            <v>102</v>
          </cell>
          <cell r="G4191">
            <v>31</v>
          </cell>
          <cell r="H4191" t="str">
            <v>CON</v>
          </cell>
        </row>
        <row r="4192">
          <cell r="C4192" t="str">
            <v>EHLW</v>
          </cell>
          <cell r="D4192">
            <v>6559</v>
          </cell>
          <cell r="E4192">
            <v>1999</v>
          </cell>
          <cell r="F4192">
            <v>164</v>
          </cell>
          <cell r="G4192">
            <v>50</v>
          </cell>
          <cell r="H4192" t="str">
            <v>ASP</v>
          </cell>
        </row>
        <row r="4193">
          <cell r="C4193" t="str">
            <v>KVIS</v>
          </cell>
          <cell r="D4193">
            <v>6559</v>
          </cell>
          <cell r="E4193">
            <v>1999</v>
          </cell>
          <cell r="F4193">
            <v>150</v>
          </cell>
          <cell r="G4193">
            <v>46</v>
          </cell>
          <cell r="H4193" t="str">
            <v>ASP</v>
          </cell>
        </row>
        <row r="4194">
          <cell r="C4194" t="str">
            <v>FZWA</v>
          </cell>
          <cell r="D4194">
            <v>6558</v>
          </cell>
          <cell r="E4194">
            <v>1999</v>
          </cell>
          <cell r="F4194">
            <v>146</v>
          </cell>
          <cell r="G4194">
            <v>45</v>
          </cell>
          <cell r="H4194" t="str">
            <v>ASP</v>
          </cell>
        </row>
        <row r="4195">
          <cell r="C4195" t="str">
            <v>OAUZ</v>
          </cell>
          <cell r="D4195">
            <v>6558</v>
          </cell>
          <cell r="E4195">
            <v>1999</v>
          </cell>
          <cell r="F4195">
            <v>148</v>
          </cell>
          <cell r="G4195">
            <v>45</v>
          </cell>
          <cell r="H4195" t="str">
            <v>ASP</v>
          </cell>
        </row>
        <row r="4196">
          <cell r="C4196" t="str">
            <v>KRAC</v>
          </cell>
          <cell r="D4196">
            <v>6556</v>
          </cell>
          <cell r="E4196">
            <v>1998</v>
          </cell>
          <cell r="F4196">
            <v>100</v>
          </cell>
          <cell r="G4196">
            <v>30</v>
          </cell>
          <cell r="H4196" t="str">
            <v>CON</v>
          </cell>
        </row>
        <row r="4197">
          <cell r="C4197" t="str">
            <v>HE19</v>
          </cell>
          <cell r="D4197">
            <v>6555</v>
          </cell>
          <cell r="E4197">
            <v>1998</v>
          </cell>
          <cell r="F4197">
            <v>130</v>
          </cell>
          <cell r="G4197">
            <v>40</v>
          </cell>
          <cell r="H4197" t="str">
            <v>ASP</v>
          </cell>
        </row>
        <row r="4198">
          <cell r="C4198" t="str">
            <v>UDLS</v>
          </cell>
          <cell r="D4198">
            <v>6555</v>
          </cell>
          <cell r="E4198">
            <v>1998</v>
          </cell>
          <cell r="F4198">
            <v>92</v>
          </cell>
          <cell r="G4198">
            <v>28</v>
          </cell>
          <cell r="H4198" t="str">
            <v>ASP</v>
          </cell>
        </row>
        <row r="4199">
          <cell r="C4199" t="str">
            <v>ETNS</v>
          </cell>
          <cell r="D4199">
            <v>6554</v>
          </cell>
          <cell r="E4199">
            <v>1998</v>
          </cell>
          <cell r="F4199">
            <v>148</v>
          </cell>
          <cell r="G4199">
            <v>45</v>
          </cell>
          <cell r="H4199" t="str">
            <v>ASP</v>
          </cell>
        </row>
        <row r="4200">
          <cell r="C4200" t="str">
            <v>CYZV</v>
          </cell>
          <cell r="D4200">
            <v>6552</v>
          </cell>
          <cell r="E4200">
            <v>1997</v>
          </cell>
          <cell r="F4200">
            <v>150</v>
          </cell>
          <cell r="G4200">
            <v>46</v>
          </cell>
          <cell r="H4200" t="str">
            <v>ASP</v>
          </cell>
        </row>
        <row r="4201">
          <cell r="C4201" t="str">
            <v>EDOV</v>
          </cell>
          <cell r="D4201">
            <v>6552</v>
          </cell>
          <cell r="E4201">
            <v>1997</v>
          </cell>
          <cell r="F4201">
            <v>171</v>
          </cell>
          <cell r="G4201">
            <v>52</v>
          </cell>
          <cell r="H4201" t="str">
            <v>CON</v>
          </cell>
        </row>
        <row r="4202">
          <cell r="C4202" t="str">
            <v>FZFK</v>
          </cell>
          <cell r="D4202">
            <v>6550</v>
          </cell>
          <cell r="E4202">
            <v>1996</v>
          </cell>
          <cell r="F4202">
            <v>148</v>
          </cell>
          <cell r="G4202">
            <v>45</v>
          </cell>
          <cell r="H4202" t="str">
            <v>ASP</v>
          </cell>
        </row>
        <row r="4203">
          <cell r="C4203" t="str">
            <v>WIPK</v>
          </cell>
          <cell r="D4203">
            <v>6550</v>
          </cell>
          <cell r="E4203">
            <v>1996</v>
          </cell>
          <cell r="F4203">
            <v>98</v>
          </cell>
          <cell r="G4203">
            <v>30</v>
          </cell>
          <cell r="H4203" t="str">
            <v>ASP</v>
          </cell>
        </row>
        <row r="4204">
          <cell r="C4204" t="str">
            <v>YOSB</v>
          </cell>
          <cell r="D4204">
            <v>6550</v>
          </cell>
          <cell r="E4204">
            <v>1996</v>
          </cell>
          <cell r="F4204">
            <v>75</v>
          </cell>
          <cell r="G4204">
            <v>23</v>
          </cell>
          <cell r="H4204" t="str">
            <v>ASP</v>
          </cell>
        </row>
        <row r="4205">
          <cell r="C4205" t="str">
            <v>EHGR</v>
          </cell>
          <cell r="D4205">
            <v>6549</v>
          </cell>
          <cell r="E4205">
            <v>1996</v>
          </cell>
          <cell r="F4205">
            <v>98</v>
          </cell>
          <cell r="G4205">
            <v>30</v>
          </cell>
          <cell r="H4205" t="str">
            <v>ASP</v>
          </cell>
        </row>
        <row r="4206">
          <cell r="C4206" t="str">
            <v>LICR</v>
          </cell>
          <cell r="D4206">
            <v>6549</v>
          </cell>
          <cell r="E4206">
            <v>1996</v>
          </cell>
          <cell r="F4206">
            <v>148</v>
          </cell>
          <cell r="G4206">
            <v>45</v>
          </cell>
          <cell r="H4206" t="str">
            <v>ASP</v>
          </cell>
        </row>
        <row r="4207">
          <cell r="C4207" t="str">
            <v>KFOD</v>
          </cell>
          <cell r="D4207">
            <v>6548</v>
          </cell>
          <cell r="E4207">
            <v>1996</v>
          </cell>
          <cell r="F4207">
            <v>150</v>
          </cell>
          <cell r="G4207">
            <v>46</v>
          </cell>
          <cell r="H4207" t="str">
            <v>ASP</v>
          </cell>
        </row>
        <row r="4208">
          <cell r="C4208" t="str">
            <v>KHPN</v>
          </cell>
          <cell r="D4208">
            <v>6548</v>
          </cell>
          <cell r="E4208">
            <v>1996</v>
          </cell>
          <cell r="F4208">
            <v>150</v>
          </cell>
          <cell r="G4208">
            <v>46</v>
          </cell>
          <cell r="H4208" t="str">
            <v>ASP</v>
          </cell>
        </row>
        <row r="4209">
          <cell r="C4209" t="str">
            <v>FZNA</v>
          </cell>
          <cell r="D4209">
            <v>6545</v>
          </cell>
          <cell r="E4209">
            <v>1995</v>
          </cell>
          <cell r="F4209">
            <v>148</v>
          </cell>
          <cell r="G4209">
            <v>45</v>
          </cell>
          <cell r="H4209" t="str">
            <v>ASP</v>
          </cell>
        </row>
        <row r="4210">
          <cell r="C4210" t="str">
            <v>EPRA</v>
          </cell>
          <cell r="D4210">
            <v>6544</v>
          </cell>
          <cell r="E4210">
            <v>1995</v>
          </cell>
          <cell r="F4210">
            <v>203</v>
          </cell>
          <cell r="G4210">
            <v>62</v>
          </cell>
          <cell r="H4210" t="str">
            <v>ASP</v>
          </cell>
        </row>
        <row r="4211">
          <cell r="C4211" t="str">
            <v>RJFG</v>
          </cell>
          <cell r="D4211">
            <v>6544</v>
          </cell>
          <cell r="E4211">
            <v>1995</v>
          </cell>
          <cell r="F4211">
            <v>147</v>
          </cell>
          <cell r="G4211">
            <v>45</v>
          </cell>
          <cell r="H4211" t="str">
            <v>ASP</v>
          </cell>
        </row>
        <row r="4212">
          <cell r="C4212" t="str">
            <v>KBLH</v>
          </cell>
          <cell r="D4212">
            <v>6543</v>
          </cell>
          <cell r="E4212">
            <v>1994</v>
          </cell>
          <cell r="F4212">
            <v>150</v>
          </cell>
          <cell r="G4212">
            <v>46</v>
          </cell>
          <cell r="H4212" t="str">
            <v>ASP</v>
          </cell>
        </row>
        <row r="4213">
          <cell r="C4213" t="str">
            <v>TM-UT50</v>
          </cell>
          <cell r="D4213">
            <v>6540</v>
          </cell>
          <cell r="E4213">
            <v>1993</v>
          </cell>
          <cell r="F4213">
            <v>115</v>
          </cell>
          <cell r="G4213">
            <v>35</v>
          </cell>
          <cell r="H4213" t="str">
            <v>ASP</v>
          </cell>
        </row>
        <row r="4214">
          <cell r="C4214" t="str">
            <v>FALW</v>
          </cell>
          <cell r="D4214">
            <v>6533</v>
          </cell>
          <cell r="E4214">
            <v>1991</v>
          </cell>
          <cell r="F4214">
            <v>150</v>
          </cell>
          <cell r="G4214">
            <v>46</v>
          </cell>
          <cell r="H4214" t="str">
            <v>ASP</v>
          </cell>
        </row>
        <row r="4215">
          <cell r="C4215" t="str">
            <v>KDGW</v>
          </cell>
          <cell r="D4215">
            <v>6532</v>
          </cell>
          <cell r="E4215">
            <v>1991</v>
          </cell>
          <cell r="F4215">
            <v>100</v>
          </cell>
          <cell r="G4215">
            <v>30</v>
          </cell>
          <cell r="H4215" t="str">
            <v>ASP</v>
          </cell>
        </row>
        <row r="4216">
          <cell r="C4216" t="str">
            <v>RJNO</v>
          </cell>
          <cell r="D4216">
            <v>6531</v>
          </cell>
          <cell r="E4216">
            <v>1991</v>
          </cell>
          <cell r="F4216">
            <v>148</v>
          </cell>
          <cell r="G4216">
            <v>45</v>
          </cell>
          <cell r="H4216" t="str">
            <v>ASP</v>
          </cell>
        </row>
        <row r="4217">
          <cell r="C4217" t="str">
            <v>MMHC</v>
          </cell>
          <cell r="D4217">
            <v>6530</v>
          </cell>
          <cell r="E4217">
            <v>1990</v>
          </cell>
          <cell r="F4217">
            <v>115</v>
          </cell>
          <cell r="G4217">
            <v>35</v>
          </cell>
          <cell r="H4217" t="str">
            <v>ASP</v>
          </cell>
        </row>
        <row r="4218">
          <cell r="C4218" t="str">
            <v>ESGL</v>
          </cell>
          <cell r="D4218">
            <v>6529</v>
          </cell>
          <cell r="E4218">
            <v>1990</v>
          </cell>
          <cell r="F4218">
            <v>148</v>
          </cell>
          <cell r="G4218">
            <v>45</v>
          </cell>
          <cell r="H4218" t="str">
            <v>ASP</v>
          </cell>
        </row>
        <row r="4219">
          <cell r="C4219" t="str">
            <v>LSPM</v>
          </cell>
          <cell r="D4219">
            <v>6529</v>
          </cell>
          <cell r="E4219">
            <v>1990</v>
          </cell>
          <cell r="F4219">
            <v>131</v>
          </cell>
          <cell r="G4219">
            <v>40</v>
          </cell>
          <cell r="H4219" t="str">
            <v>concrete</v>
          </cell>
        </row>
        <row r="4220">
          <cell r="C4220" t="str">
            <v>EFPU</v>
          </cell>
          <cell r="D4220">
            <v>6528</v>
          </cell>
          <cell r="E4220">
            <v>1990</v>
          </cell>
          <cell r="F4220">
            <v>148</v>
          </cell>
          <cell r="G4220">
            <v>45</v>
          </cell>
          <cell r="H4220" t="str">
            <v>ASP</v>
          </cell>
        </row>
        <row r="4221">
          <cell r="C4221" t="str">
            <v>KALW</v>
          </cell>
          <cell r="D4221">
            <v>6526</v>
          </cell>
          <cell r="E4221">
            <v>1989</v>
          </cell>
          <cell r="F4221">
            <v>150</v>
          </cell>
          <cell r="G4221">
            <v>46</v>
          </cell>
          <cell r="H4221" t="str">
            <v>ASP</v>
          </cell>
        </row>
        <row r="4222">
          <cell r="C4222" t="str">
            <v>KPHF</v>
          </cell>
          <cell r="D4222">
            <v>6526</v>
          </cell>
          <cell r="E4222">
            <v>1989</v>
          </cell>
          <cell r="F4222">
            <v>150</v>
          </cell>
          <cell r="G4222">
            <v>46</v>
          </cell>
          <cell r="H4222" t="str">
            <v>CON</v>
          </cell>
        </row>
        <row r="4223">
          <cell r="C4223" t="str">
            <v>KBMI</v>
          </cell>
          <cell r="D4223">
            <v>6525</v>
          </cell>
          <cell r="E4223">
            <v>1989</v>
          </cell>
          <cell r="F4223">
            <v>150</v>
          </cell>
          <cell r="G4223">
            <v>46</v>
          </cell>
          <cell r="H4223" t="str">
            <v>PEM</v>
          </cell>
        </row>
        <row r="4224">
          <cell r="C4224" t="str">
            <v>NVSS</v>
          </cell>
          <cell r="D4224">
            <v>6523</v>
          </cell>
          <cell r="E4224">
            <v>1988</v>
          </cell>
          <cell r="F4224">
            <v>98</v>
          </cell>
          <cell r="G4224">
            <v>30</v>
          </cell>
          <cell r="H4224" t="str">
            <v>ASP</v>
          </cell>
        </row>
        <row r="4225">
          <cell r="C4225" t="str">
            <v>KMDW</v>
          </cell>
          <cell r="D4225">
            <v>6522</v>
          </cell>
          <cell r="E4225">
            <v>1988</v>
          </cell>
          <cell r="F4225">
            <v>150</v>
          </cell>
          <cell r="G4225">
            <v>46</v>
          </cell>
          <cell r="H4225" t="str">
            <v>CON</v>
          </cell>
        </row>
        <row r="4226">
          <cell r="C4226" t="str">
            <v>VAJB</v>
          </cell>
          <cell r="D4226">
            <v>6522</v>
          </cell>
          <cell r="E4226">
            <v>1988</v>
          </cell>
          <cell r="F4226">
            <v>150</v>
          </cell>
          <cell r="G4226">
            <v>46</v>
          </cell>
          <cell r="H4226" t="str">
            <v>ASP</v>
          </cell>
        </row>
        <row r="4227">
          <cell r="C4227" t="str">
            <v>FASK</v>
          </cell>
          <cell r="D4227">
            <v>6520</v>
          </cell>
          <cell r="E4227">
            <v>1987</v>
          </cell>
          <cell r="F4227">
            <v>98</v>
          </cell>
          <cell r="G4227">
            <v>30</v>
          </cell>
          <cell r="H4227" t="str">
            <v>ASP</v>
          </cell>
        </row>
        <row r="4228">
          <cell r="C4228" t="str">
            <v>KP-0024</v>
          </cell>
          <cell r="D4228">
            <v>6520</v>
          </cell>
          <cell r="E4228">
            <v>1987</v>
          </cell>
          <cell r="F4228">
            <v>85</v>
          </cell>
          <cell r="G4228">
            <v>26</v>
          </cell>
          <cell r="H4228" t="str">
            <v>Asphalt</v>
          </cell>
        </row>
        <row r="4229">
          <cell r="C4229" t="str">
            <v>FKKY</v>
          </cell>
          <cell r="D4229">
            <v>6519</v>
          </cell>
          <cell r="E4229">
            <v>1987</v>
          </cell>
          <cell r="F4229">
            <v>148</v>
          </cell>
          <cell r="G4229">
            <v>45</v>
          </cell>
          <cell r="H4229" t="str">
            <v>ASP</v>
          </cell>
        </row>
        <row r="4230">
          <cell r="C4230" t="str">
            <v>ESFR</v>
          </cell>
          <cell r="D4230">
            <v>6517</v>
          </cell>
          <cell r="E4230">
            <v>1986</v>
          </cell>
          <cell r="F4230">
            <v>110</v>
          </cell>
          <cell r="G4230">
            <v>34</v>
          </cell>
          <cell r="H4230" t="str">
            <v>ASP</v>
          </cell>
        </row>
        <row r="4231">
          <cell r="C4231" t="str">
            <v>LRTC</v>
          </cell>
          <cell r="D4231">
            <v>6517</v>
          </cell>
          <cell r="E4231">
            <v>1986</v>
          </cell>
          <cell r="F4231">
            <v>98</v>
          </cell>
          <cell r="G4231">
            <v>30</v>
          </cell>
          <cell r="H4231" t="str">
            <v>CON</v>
          </cell>
        </row>
        <row r="4232">
          <cell r="C4232" t="str">
            <v>HLTD</v>
          </cell>
          <cell r="D4232">
            <v>6516</v>
          </cell>
          <cell r="E4232">
            <v>1986</v>
          </cell>
          <cell r="F4232">
            <v>131</v>
          </cell>
          <cell r="G4232">
            <v>40</v>
          </cell>
          <cell r="H4232" t="str">
            <v>ASP</v>
          </cell>
        </row>
        <row r="4233">
          <cell r="C4233" t="str">
            <v>WIHP</v>
          </cell>
          <cell r="D4233">
            <v>6516</v>
          </cell>
          <cell r="E4233">
            <v>1986</v>
          </cell>
          <cell r="F4233">
            <v>146</v>
          </cell>
          <cell r="G4233">
            <v>45</v>
          </cell>
          <cell r="H4233" t="str">
            <v>ASP</v>
          </cell>
        </row>
        <row r="4234">
          <cell r="C4234" t="str">
            <v>HL72</v>
          </cell>
          <cell r="D4234">
            <v>6515</v>
          </cell>
          <cell r="E4234">
            <v>1986</v>
          </cell>
          <cell r="F4234">
            <v>70</v>
          </cell>
          <cell r="G4234">
            <v>21</v>
          </cell>
          <cell r="H4234" t="str">
            <v>ASP</v>
          </cell>
        </row>
        <row r="4235">
          <cell r="C4235" t="str">
            <v>KPLN</v>
          </cell>
          <cell r="D4235">
            <v>6512</v>
          </cell>
          <cell r="E4235">
            <v>1985</v>
          </cell>
          <cell r="F4235">
            <v>150</v>
          </cell>
          <cell r="G4235">
            <v>46</v>
          </cell>
          <cell r="H4235" t="str">
            <v>ASP</v>
          </cell>
        </row>
        <row r="4236">
          <cell r="C4236" t="str">
            <v>OPMJ</v>
          </cell>
          <cell r="D4236">
            <v>6512</v>
          </cell>
          <cell r="E4236">
            <v>1985</v>
          </cell>
          <cell r="F4236">
            <v>98</v>
          </cell>
          <cell r="G4236">
            <v>30</v>
          </cell>
          <cell r="H4236" t="str">
            <v>ASP</v>
          </cell>
        </row>
        <row r="4237">
          <cell r="C4237" t="str">
            <v>HKKI</v>
          </cell>
          <cell r="D4237">
            <v>6511</v>
          </cell>
          <cell r="E4237">
            <v>1985</v>
          </cell>
          <cell r="F4237">
            <v>98</v>
          </cell>
          <cell r="G4237">
            <v>30</v>
          </cell>
          <cell r="H4237" t="str">
            <v>ASP</v>
          </cell>
        </row>
        <row r="4238">
          <cell r="C4238" t="str">
            <v>KLWS</v>
          </cell>
          <cell r="D4238">
            <v>6511</v>
          </cell>
          <cell r="E4238">
            <v>1985</v>
          </cell>
          <cell r="F4238">
            <v>150</v>
          </cell>
          <cell r="G4238">
            <v>46</v>
          </cell>
          <cell r="H4238" t="str">
            <v>ASP</v>
          </cell>
        </row>
        <row r="4239">
          <cell r="C4239" t="str">
            <v>KYIP</v>
          </cell>
          <cell r="D4239">
            <v>6511</v>
          </cell>
          <cell r="E4239">
            <v>1985</v>
          </cell>
          <cell r="F4239">
            <v>160</v>
          </cell>
          <cell r="G4239">
            <v>49</v>
          </cell>
          <cell r="H4239" t="str">
            <v>ASP</v>
          </cell>
        </row>
        <row r="4240">
          <cell r="C4240" t="str">
            <v>KSLN</v>
          </cell>
          <cell r="D4240">
            <v>6510</v>
          </cell>
          <cell r="E4240">
            <v>1984</v>
          </cell>
          <cell r="F4240">
            <v>100</v>
          </cell>
          <cell r="G4240">
            <v>30</v>
          </cell>
          <cell r="H4240" t="str">
            <v>ASP</v>
          </cell>
        </row>
        <row r="4241">
          <cell r="C4241" t="str">
            <v>KHTS</v>
          </cell>
          <cell r="D4241">
            <v>6509</v>
          </cell>
          <cell r="E4241">
            <v>1984</v>
          </cell>
          <cell r="F4241">
            <v>150</v>
          </cell>
          <cell r="G4241">
            <v>46</v>
          </cell>
          <cell r="H4241" t="str">
            <v>ASP</v>
          </cell>
        </row>
        <row r="4242">
          <cell r="C4242" t="str">
            <v>KHUM</v>
          </cell>
          <cell r="D4242">
            <v>6508</v>
          </cell>
          <cell r="E4242">
            <v>1984</v>
          </cell>
          <cell r="F4242">
            <v>150</v>
          </cell>
          <cell r="G4242">
            <v>46</v>
          </cell>
          <cell r="H4242" t="str">
            <v>CON</v>
          </cell>
        </row>
        <row r="4243">
          <cell r="C4243" t="str">
            <v>KINL</v>
          </cell>
          <cell r="D4243">
            <v>6508</v>
          </cell>
          <cell r="E4243">
            <v>1984</v>
          </cell>
          <cell r="F4243">
            <v>150</v>
          </cell>
          <cell r="G4243">
            <v>46</v>
          </cell>
          <cell r="H4243" t="str">
            <v>ASP</v>
          </cell>
        </row>
        <row r="4244">
          <cell r="C4244" t="str">
            <v>PAVD</v>
          </cell>
          <cell r="D4244">
            <v>6508</v>
          </cell>
          <cell r="E4244">
            <v>1984</v>
          </cell>
          <cell r="F4244">
            <v>150</v>
          </cell>
          <cell r="G4244">
            <v>46</v>
          </cell>
          <cell r="H4244" t="str">
            <v>ASP</v>
          </cell>
        </row>
        <row r="4245">
          <cell r="C4245" t="str">
            <v>0ID2</v>
          </cell>
          <cell r="D4245">
            <v>6507</v>
          </cell>
          <cell r="E4245">
            <v>1983</v>
          </cell>
          <cell r="F4245">
            <v>75</v>
          </cell>
          <cell r="G4245">
            <v>23</v>
          </cell>
          <cell r="H4245" t="str">
            <v>ASPH</v>
          </cell>
        </row>
        <row r="4246">
          <cell r="C4246" t="str">
            <v>KEZM</v>
          </cell>
          <cell r="D4246">
            <v>6506</v>
          </cell>
          <cell r="E4246">
            <v>1983</v>
          </cell>
          <cell r="F4246">
            <v>100</v>
          </cell>
          <cell r="G4246">
            <v>30</v>
          </cell>
          <cell r="H4246" t="str">
            <v>ASP</v>
          </cell>
        </row>
        <row r="4247">
          <cell r="C4247" t="str">
            <v>KMDH</v>
          </cell>
          <cell r="D4247">
            <v>6506</v>
          </cell>
          <cell r="E4247">
            <v>1983</v>
          </cell>
          <cell r="F4247">
            <v>100</v>
          </cell>
          <cell r="G4247">
            <v>30</v>
          </cell>
          <cell r="H4247" t="str">
            <v>ASP</v>
          </cell>
        </row>
        <row r="4248">
          <cell r="C4248" t="str">
            <v>KGWO</v>
          </cell>
          <cell r="D4248">
            <v>6503</v>
          </cell>
          <cell r="E4248">
            <v>1982</v>
          </cell>
          <cell r="F4248">
            <v>150</v>
          </cell>
          <cell r="G4248">
            <v>46</v>
          </cell>
          <cell r="H4248" t="str">
            <v>ASP</v>
          </cell>
        </row>
        <row r="4249">
          <cell r="C4249" t="str">
            <v>KTVF</v>
          </cell>
          <cell r="D4249">
            <v>6503</v>
          </cell>
          <cell r="E4249">
            <v>1982</v>
          </cell>
          <cell r="F4249">
            <v>150</v>
          </cell>
          <cell r="G4249">
            <v>46</v>
          </cell>
          <cell r="H4249" t="str">
            <v>ASP</v>
          </cell>
        </row>
        <row r="4250">
          <cell r="C4250" t="str">
            <v>DGSI</v>
          </cell>
          <cell r="D4250">
            <v>6502</v>
          </cell>
          <cell r="E4250">
            <v>1982</v>
          </cell>
          <cell r="F4250">
            <v>148</v>
          </cell>
          <cell r="G4250">
            <v>45</v>
          </cell>
          <cell r="H4250" t="str">
            <v>ASP</v>
          </cell>
        </row>
        <row r="4251">
          <cell r="C4251" t="str">
            <v>EDQG</v>
          </cell>
          <cell r="D4251">
            <v>6502</v>
          </cell>
          <cell r="E4251">
            <v>1982</v>
          </cell>
          <cell r="F4251">
            <v>98</v>
          </cell>
          <cell r="G4251">
            <v>30</v>
          </cell>
          <cell r="H4251" t="str">
            <v>Concrete</v>
          </cell>
        </row>
        <row r="4252">
          <cell r="C4252" t="str">
            <v>KDBQ</v>
          </cell>
          <cell r="D4252">
            <v>6502</v>
          </cell>
          <cell r="E4252">
            <v>1982</v>
          </cell>
          <cell r="F4252">
            <v>100</v>
          </cell>
          <cell r="G4252">
            <v>30</v>
          </cell>
          <cell r="H4252" t="str">
            <v>CON</v>
          </cell>
        </row>
        <row r="4253">
          <cell r="C4253" t="str">
            <v>KHDC</v>
          </cell>
          <cell r="D4253">
            <v>6502</v>
          </cell>
          <cell r="E4253">
            <v>1982</v>
          </cell>
          <cell r="F4253">
            <v>100</v>
          </cell>
          <cell r="G4253">
            <v>30</v>
          </cell>
          <cell r="H4253" t="str">
            <v>PEM</v>
          </cell>
        </row>
        <row r="4254">
          <cell r="C4254" t="str">
            <v>KJLN</v>
          </cell>
          <cell r="D4254">
            <v>6502</v>
          </cell>
          <cell r="E4254">
            <v>1982</v>
          </cell>
          <cell r="F4254">
            <v>150</v>
          </cell>
          <cell r="G4254">
            <v>46</v>
          </cell>
          <cell r="H4254" t="str">
            <v>ASP</v>
          </cell>
        </row>
        <row r="4255">
          <cell r="C4255" t="str">
            <v>OISF</v>
          </cell>
          <cell r="D4255">
            <v>6502</v>
          </cell>
          <cell r="E4255">
            <v>1982</v>
          </cell>
          <cell r="F4255">
            <v>100</v>
          </cell>
          <cell r="G4255">
            <v>30</v>
          </cell>
          <cell r="H4255" t="str">
            <v>ASP</v>
          </cell>
        </row>
        <row r="4256">
          <cell r="C4256" t="str">
            <v>KAGC</v>
          </cell>
          <cell r="D4256">
            <v>6501</v>
          </cell>
          <cell r="E4256">
            <v>1982</v>
          </cell>
          <cell r="F4256">
            <v>150</v>
          </cell>
          <cell r="G4256">
            <v>46</v>
          </cell>
          <cell r="H4256" t="str">
            <v>CON</v>
          </cell>
        </row>
        <row r="4257">
          <cell r="C4257" t="str">
            <v>KARR</v>
          </cell>
          <cell r="D4257">
            <v>6501</v>
          </cell>
          <cell r="E4257">
            <v>1982</v>
          </cell>
          <cell r="F4257">
            <v>100</v>
          </cell>
          <cell r="G4257">
            <v>30</v>
          </cell>
          <cell r="H4257" t="str">
            <v>CON</v>
          </cell>
        </row>
        <row r="4258">
          <cell r="C4258" t="str">
            <v>KATW</v>
          </cell>
          <cell r="D4258">
            <v>6501</v>
          </cell>
          <cell r="E4258">
            <v>1982</v>
          </cell>
          <cell r="F4258">
            <v>150</v>
          </cell>
          <cell r="G4258">
            <v>46</v>
          </cell>
          <cell r="H4258" t="str">
            <v>CON</v>
          </cell>
        </row>
        <row r="4259">
          <cell r="C4259" t="str">
            <v>KCDH</v>
          </cell>
          <cell r="D4259">
            <v>6501</v>
          </cell>
          <cell r="E4259">
            <v>1982</v>
          </cell>
          <cell r="F4259">
            <v>100</v>
          </cell>
          <cell r="G4259">
            <v>30</v>
          </cell>
          <cell r="H4259" t="str">
            <v>ASP</v>
          </cell>
        </row>
        <row r="4260">
          <cell r="C4260" t="str">
            <v>KCMX</v>
          </cell>
          <cell r="D4260">
            <v>6501</v>
          </cell>
          <cell r="E4260">
            <v>1982</v>
          </cell>
          <cell r="F4260">
            <v>150</v>
          </cell>
          <cell r="G4260">
            <v>46</v>
          </cell>
          <cell r="H4260" t="str">
            <v>ASP</v>
          </cell>
        </row>
        <row r="4261">
          <cell r="C4261" t="str">
            <v>KCOU</v>
          </cell>
          <cell r="D4261">
            <v>6501</v>
          </cell>
          <cell r="E4261">
            <v>1982</v>
          </cell>
          <cell r="F4261">
            <v>150</v>
          </cell>
          <cell r="G4261">
            <v>46</v>
          </cell>
          <cell r="H4261" t="str">
            <v>CON</v>
          </cell>
        </row>
        <row r="4262">
          <cell r="C4262" t="str">
            <v>KCWA</v>
          </cell>
          <cell r="D4262">
            <v>6501</v>
          </cell>
          <cell r="E4262">
            <v>1982</v>
          </cell>
          <cell r="F4262">
            <v>150</v>
          </cell>
          <cell r="G4262">
            <v>46</v>
          </cell>
          <cell r="H4262" t="str">
            <v>CON</v>
          </cell>
        </row>
        <row r="4263">
          <cell r="C4263" t="str">
            <v>KESC</v>
          </cell>
          <cell r="D4263">
            <v>6501</v>
          </cell>
          <cell r="E4263">
            <v>1982</v>
          </cell>
          <cell r="F4263">
            <v>150</v>
          </cell>
          <cell r="G4263">
            <v>46</v>
          </cell>
          <cell r="H4263" t="str">
            <v>ASP</v>
          </cell>
        </row>
        <row r="4264">
          <cell r="C4264" t="str">
            <v>KHND</v>
          </cell>
          <cell r="D4264">
            <v>6501</v>
          </cell>
          <cell r="E4264">
            <v>1982</v>
          </cell>
          <cell r="F4264">
            <v>100</v>
          </cell>
          <cell r="G4264">
            <v>30</v>
          </cell>
          <cell r="H4264" t="str">
            <v>ASP</v>
          </cell>
        </row>
        <row r="4265">
          <cell r="C4265" t="str">
            <v>KIWD</v>
          </cell>
          <cell r="D4265">
            <v>6501</v>
          </cell>
          <cell r="E4265">
            <v>1982</v>
          </cell>
          <cell r="F4265">
            <v>130</v>
          </cell>
          <cell r="G4265">
            <v>40</v>
          </cell>
          <cell r="H4265" t="str">
            <v>ASP</v>
          </cell>
        </row>
        <row r="4266">
          <cell r="C4266" t="str">
            <v>KMCN</v>
          </cell>
          <cell r="D4266">
            <v>6501</v>
          </cell>
          <cell r="E4266">
            <v>1982</v>
          </cell>
          <cell r="F4266">
            <v>150</v>
          </cell>
          <cell r="G4266">
            <v>46</v>
          </cell>
          <cell r="H4266" t="str">
            <v>ASP</v>
          </cell>
        </row>
        <row r="4267">
          <cell r="C4267" t="str">
            <v>KMCW</v>
          </cell>
          <cell r="D4267">
            <v>6501</v>
          </cell>
          <cell r="E4267">
            <v>1982</v>
          </cell>
          <cell r="F4267">
            <v>150</v>
          </cell>
          <cell r="G4267">
            <v>46</v>
          </cell>
          <cell r="H4267" t="str">
            <v>ASP</v>
          </cell>
        </row>
        <row r="4268">
          <cell r="C4268" t="str">
            <v>KMKG</v>
          </cell>
          <cell r="D4268">
            <v>6501</v>
          </cell>
          <cell r="E4268">
            <v>1982</v>
          </cell>
          <cell r="F4268">
            <v>150</v>
          </cell>
          <cell r="G4268">
            <v>46</v>
          </cell>
          <cell r="H4268" t="str">
            <v>ASP</v>
          </cell>
        </row>
        <row r="4269">
          <cell r="C4269" t="str">
            <v>KMTO</v>
          </cell>
          <cell r="D4269">
            <v>6501</v>
          </cell>
          <cell r="E4269">
            <v>1982</v>
          </cell>
          <cell r="F4269">
            <v>150</v>
          </cell>
          <cell r="G4269">
            <v>46</v>
          </cell>
          <cell r="H4269" t="str">
            <v>CON</v>
          </cell>
        </row>
        <row r="4270">
          <cell r="C4270" t="str">
            <v>KPIB</v>
          </cell>
          <cell r="D4270">
            <v>6501</v>
          </cell>
          <cell r="E4270">
            <v>1982</v>
          </cell>
          <cell r="F4270">
            <v>150</v>
          </cell>
          <cell r="G4270">
            <v>46</v>
          </cell>
          <cell r="H4270" t="str">
            <v>ASP</v>
          </cell>
        </row>
        <row r="4271">
          <cell r="C4271" t="str">
            <v>KTVC</v>
          </cell>
          <cell r="D4271">
            <v>6501</v>
          </cell>
          <cell r="E4271">
            <v>1982</v>
          </cell>
          <cell r="F4271">
            <v>150</v>
          </cell>
          <cell r="G4271">
            <v>46</v>
          </cell>
          <cell r="H4271" t="str">
            <v>ASP</v>
          </cell>
        </row>
        <row r="4272">
          <cell r="C4272" t="str">
            <v>OPSD</v>
          </cell>
          <cell r="D4272">
            <v>6501</v>
          </cell>
          <cell r="E4272">
            <v>1982</v>
          </cell>
          <cell r="F4272">
            <v>101</v>
          </cell>
          <cell r="G4272">
            <v>31</v>
          </cell>
          <cell r="H4272" t="str">
            <v>ASP</v>
          </cell>
        </row>
        <row r="4273">
          <cell r="C4273" t="str">
            <v>PAFA</v>
          </cell>
          <cell r="D4273">
            <v>6501</v>
          </cell>
          <cell r="E4273">
            <v>1982</v>
          </cell>
          <cell r="F4273">
            <v>100</v>
          </cell>
          <cell r="G4273">
            <v>30</v>
          </cell>
          <cell r="H4273" t="str">
            <v>ASPH-G</v>
          </cell>
        </row>
        <row r="4274">
          <cell r="C4274" t="str">
            <v>25TS</v>
          </cell>
          <cell r="D4274">
            <v>6500</v>
          </cell>
          <cell r="E4274">
            <v>1981</v>
          </cell>
          <cell r="F4274">
            <v>75</v>
          </cell>
          <cell r="G4274">
            <v>23</v>
          </cell>
          <cell r="H4274" t="str">
            <v>CONC-P</v>
          </cell>
        </row>
        <row r="4275">
          <cell r="C4275" t="str">
            <v>8XS8</v>
          </cell>
          <cell r="D4275">
            <v>6500</v>
          </cell>
          <cell r="E4275">
            <v>1981</v>
          </cell>
          <cell r="F4275">
            <v>150</v>
          </cell>
          <cell r="G4275">
            <v>46</v>
          </cell>
          <cell r="H4275" t="str">
            <v>ASPH-CONC-P</v>
          </cell>
        </row>
        <row r="4276">
          <cell r="C4276" t="str">
            <v>8XS8</v>
          </cell>
          <cell r="D4276">
            <v>6500</v>
          </cell>
          <cell r="E4276">
            <v>1981</v>
          </cell>
          <cell r="F4276">
            <v>150</v>
          </cell>
          <cell r="G4276">
            <v>46</v>
          </cell>
          <cell r="H4276" t="str">
            <v>ASPH-CONC-F</v>
          </cell>
        </row>
        <row r="4277">
          <cell r="C4277" t="str">
            <v>CYBR</v>
          </cell>
          <cell r="D4277">
            <v>6500</v>
          </cell>
          <cell r="E4277">
            <v>1981</v>
          </cell>
          <cell r="F4277">
            <v>150</v>
          </cell>
          <cell r="G4277">
            <v>46</v>
          </cell>
          <cell r="H4277" t="str">
            <v>ASP</v>
          </cell>
        </row>
        <row r="4278">
          <cell r="C4278" t="str">
            <v>CYGL</v>
          </cell>
          <cell r="D4278">
            <v>6500</v>
          </cell>
          <cell r="E4278">
            <v>1981</v>
          </cell>
          <cell r="F4278">
            <v>150</v>
          </cell>
          <cell r="G4278">
            <v>46</v>
          </cell>
          <cell r="H4278" t="str">
            <v>ASP</v>
          </cell>
        </row>
        <row r="4279">
          <cell r="C4279" t="str">
            <v>CYQL</v>
          </cell>
          <cell r="D4279">
            <v>6500</v>
          </cell>
          <cell r="E4279">
            <v>1981</v>
          </cell>
          <cell r="F4279">
            <v>200</v>
          </cell>
          <cell r="G4279">
            <v>61</v>
          </cell>
          <cell r="H4279" t="str">
            <v>ASP</v>
          </cell>
        </row>
        <row r="4280">
          <cell r="C4280" t="str">
            <v>K74V</v>
          </cell>
          <cell r="D4280">
            <v>6500</v>
          </cell>
          <cell r="E4280">
            <v>1981</v>
          </cell>
          <cell r="F4280">
            <v>75</v>
          </cell>
          <cell r="G4280">
            <v>23</v>
          </cell>
          <cell r="H4280" t="str">
            <v>ASP</v>
          </cell>
        </row>
        <row r="4281">
          <cell r="C4281" t="str">
            <v>KALN</v>
          </cell>
          <cell r="D4281">
            <v>6500</v>
          </cell>
          <cell r="E4281">
            <v>1981</v>
          </cell>
          <cell r="F4281">
            <v>100</v>
          </cell>
          <cell r="G4281">
            <v>30</v>
          </cell>
          <cell r="H4281" t="str">
            <v>ASP</v>
          </cell>
        </row>
        <row r="4282">
          <cell r="C4282" t="str">
            <v>KAZO</v>
          </cell>
          <cell r="D4282">
            <v>6500</v>
          </cell>
          <cell r="E4282">
            <v>1981</v>
          </cell>
          <cell r="F4282">
            <v>150</v>
          </cell>
          <cell r="G4282">
            <v>46</v>
          </cell>
          <cell r="H4282" t="str">
            <v>ASP</v>
          </cell>
        </row>
        <row r="4283">
          <cell r="C4283" t="str">
            <v>KBMG</v>
          </cell>
          <cell r="D4283">
            <v>6500</v>
          </cell>
          <cell r="E4283">
            <v>1981</v>
          </cell>
          <cell r="F4283">
            <v>150</v>
          </cell>
          <cell r="G4283">
            <v>46</v>
          </cell>
          <cell r="H4283" t="str">
            <v>ASP</v>
          </cell>
        </row>
        <row r="4284">
          <cell r="C4284" t="str">
            <v>KBRD</v>
          </cell>
          <cell r="D4284">
            <v>6500</v>
          </cell>
          <cell r="E4284">
            <v>1981</v>
          </cell>
          <cell r="F4284">
            <v>150</v>
          </cell>
          <cell r="G4284">
            <v>46</v>
          </cell>
          <cell r="H4284" t="str">
            <v>ASP</v>
          </cell>
        </row>
        <row r="4285">
          <cell r="C4285" t="str">
            <v>KBRD</v>
          </cell>
          <cell r="D4285">
            <v>6500</v>
          </cell>
          <cell r="E4285">
            <v>1981</v>
          </cell>
          <cell r="F4285">
            <v>150</v>
          </cell>
          <cell r="G4285">
            <v>46</v>
          </cell>
          <cell r="H4285" t="str">
            <v>CONC-E</v>
          </cell>
        </row>
        <row r="4286">
          <cell r="C4286" t="str">
            <v>KBWG</v>
          </cell>
          <cell r="D4286">
            <v>6500</v>
          </cell>
          <cell r="E4286">
            <v>1981</v>
          </cell>
          <cell r="F4286">
            <v>150</v>
          </cell>
          <cell r="G4286">
            <v>46</v>
          </cell>
          <cell r="H4286" t="str">
            <v>ASP</v>
          </cell>
        </row>
        <row r="4287">
          <cell r="C4287" t="str">
            <v>KCEV</v>
          </cell>
          <cell r="D4287">
            <v>6500</v>
          </cell>
          <cell r="E4287">
            <v>1981</v>
          </cell>
          <cell r="F4287">
            <v>100</v>
          </cell>
          <cell r="G4287">
            <v>30</v>
          </cell>
          <cell r="H4287" t="str">
            <v>ASP</v>
          </cell>
        </row>
        <row r="4288">
          <cell r="C4288" t="str">
            <v>KCMI</v>
          </cell>
          <cell r="D4288">
            <v>6500</v>
          </cell>
          <cell r="E4288">
            <v>1981</v>
          </cell>
          <cell r="F4288">
            <v>150</v>
          </cell>
          <cell r="G4288">
            <v>46</v>
          </cell>
          <cell r="H4288" t="str">
            <v>CON</v>
          </cell>
        </row>
        <row r="4289">
          <cell r="C4289" t="str">
            <v>KCRX</v>
          </cell>
          <cell r="D4289">
            <v>6500</v>
          </cell>
          <cell r="E4289">
            <v>1981</v>
          </cell>
          <cell r="F4289">
            <v>100</v>
          </cell>
          <cell r="G4289">
            <v>30</v>
          </cell>
          <cell r="H4289" t="str">
            <v>ASPH-G</v>
          </cell>
        </row>
        <row r="4290">
          <cell r="C4290" t="str">
            <v>KDAN</v>
          </cell>
          <cell r="D4290">
            <v>6500</v>
          </cell>
          <cell r="E4290">
            <v>1981</v>
          </cell>
          <cell r="F4290">
            <v>150</v>
          </cell>
          <cell r="G4290">
            <v>46</v>
          </cell>
          <cell r="H4290" t="str">
            <v>ASP</v>
          </cell>
        </row>
        <row r="4291">
          <cell r="C4291" t="str">
            <v>KDLN</v>
          </cell>
          <cell r="D4291">
            <v>6500</v>
          </cell>
          <cell r="E4291">
            <v>1981</v>
          </cell>
          <cell r="F4291">
            <v>75</v>
          </cell>
          <cell r="G4291">
            <v>23</v>
          </cell>
          <cell r="H4291" t="str">
            <v>ASPH-G</v>
          </cell>
        </row>
        <row r="4292">
          <cell r="C4292" t="str">
            <v>KEEO</v>
          </cell>
          <cell r="D4292">
            <v>6500</v>
          </cell>
          <cell r="E4292">
            <v>1981</v>
          </cell>
          <cell r="F4292">
            <v>60</v>
          </cell>
          <cell r="G4292">
            <v>18</v>
          </cell>
          <cell r="H4292" t="str">
            <v>ASP</v>
          </cell>
        </row>
        <row r="4293">
          <cell r="C4293" t="str">
            <v>KEKM</v>
          </cell>
          <cell r="D4293">
            <v>6500</v>
          </cell>
          <cell r="E4293">
            <v>1981</v>
          </cell>
          <cell r="F4293">
            <v>120</v>
          </cell>
          <cell r="G4293">
            <v>37</v>
          </cell>
          <cell r="H4293" t="str">
            <v>ASP</v>
          </cell>
        </row>
        <row r="4294">
          <cell r="C4294" t="str">
            <v>KFDY</v>
          </cell>
          <cell r="D4294">
            <v>6500</v>
          </cell>
          <cell r="E4294">
            <v>1981</v>
          </cell>
          <cell r="F4294">
            <v>100</v>
          </cell>
          <cell r="G4294">
            <v>30</v>
          </cell>
          <cell r="H4294" t="str">
            <v>ASP</v>
          </cell>
        </row>
        <row r="4295">
          <cell r="C4295" t="str">
            <v>KFFX</v>
          </cell>
          <cell r="D4295">
            <v>6500</v>
          </cell>
          <cell r="E4295">
            <v>1981</v>
          </cell>
          <cell r="F4295">
            <v>100</v>
          </cell>
          <cell r="G4295">
            <v>30</v>
          </cell>
          <cell r="H4295" t="str">
            <v>ASP</v>
          </cell>
        </row>
        <row r="4296">
          <cell r="C4296" t="str">
            <v>KFMN</v>
          </cell>
          <cell r="D4296">
            <v>6500</v>
          </cell>
          <cell r="E4296">
            <v>1981</v>
          </cell>
          <cell r="F4296">
            <v>150</v>
          </cell>
          <cell r="G4296">
            <v>46</v>
          </cell>
          <cell r="H4296" t="str">
            <v>ASP</v>
          </cell>
        </row>
        <row r="4297">
          <cell r="C4297" t="str">
            <v>KHEZ</v>
          </cell>
          <cell r="D4297">
            <v>6500</v>
          </cell>
          <cell r="E4297">
            <v>1981</v>
          </cell>
          <cell r="F4297">
            <v>150</v>
          </cell>
          <cell r="G4297">
            <v>46</v>
          </cell>
          <cell r="H4297" t="str">
            <v>ASP</v>
          </cell>
        </row>
        <row r="4298">
          <cell r="C4298" t="str">
            <v>KHYS</v>
          </cell>
          <cell r="D4298">
            <v>6500</v>
          </cell>
          <cell r="E4298">
            <v>1981</v>
          </cell>
          <cell r="F4298">
            <v>100</v>
          </cell>
          <cell r="G4298">
            <v>30</v>
          </cell>
          <cell r="H4298" t="str">
            <v>ASP</v>
          </cell>
        </row>
        <row r="4299">
          <cell r="C4299" t="str">
            <v>KIMT</v>
          </cell>
          <cell r="D4299">
            <v>6500</v>
          </cell>
          <cell r="E4299">
            <v>1981</v>
          </cell>
          <cell r="F4299">
            <v>150</v>
          </cell>
          <cell r="G4299">
            <v>46</v>
          </cell>
          <cell r="H4299" t="str">
            <v>ASP</v>
          </cell>
        </row>
        <row r="4300">
          <cell r="C4300" t="str">
            <v>KJLN</v>
          </cell>
          <cell r="D4300">
            <v>6500</v>
          </cell>
          <cell r="E4300">
            <v>1981</v>
          </cell>
          <cell r="F4300">
            <v>100</v>
          </cell>
          <cell r="G4300">
            <v>30</v>
          </cell>
          <cell r="H4300" t="str">
            <v>ASP</v>
          </cell>
        </row>
        <row r="4301">
          <cell r="C4301" t="str">
            <v>KJMS</v>
          </cell>
          <cell r="D4301">
            <v>6500</v>
          </cell>
          <cell r="E4301">
            <v>1981</v>
          </cell>
          <cell r="F4301">
            <v>100</v>
          </cell>
          <cell r="G4301">
            <v>30</v>
          </cell>
          <cell r="H4301" t="str">
            <v>ASP</v>
          </cell>
        </row>
        <row r="4302">
          <cell r="C4302" t="str">
            <v>KLCH</v>
          </cell>
          <cell r="D4302">
            <v>6500</v>
          </cell>
          <cell r="E4302">
            <v>1981</v>
          </cell>
          <cell r="F4302">
            <v>150</v>
          </cell>
          <cell r="G4302">
            <v>46</v>
          </cell>
          <cell r="H4302" t="str">
            <v>CON</v>
          </cell>
        </row>
        <row r="4303">
          <cell r="C4303" t="str">
            <v>KMIE</v>
          </cell>
          <cell r="D4303">
            <v>6500</v>
          </cell>
          <cell r="E4303">
            <v>1981</v>
          </cell>
          <cell r="F4303">
            <v>150</v>
          </cell>
          <cell r="G4303">
            <v>46</v>
          </cell>
          <cell r="H4303" t="str">
            <v>ASP</v>
          </cell>
        </row>
        <row r="4304">
          <cell r="C4304" t="str">
            <v>KP13</v>
          </cell>
          <cell r="D4304">
            <v>6500</v>
          </cell>
          <cell r="E4304">
            <v>1981</v>
          </cell>
          <cell r="F4304">
            <v>100</v>
          </cell>
          <cell r="G4304">
            <v>30</v>
          </cell>
          <cell r="H4304" t="str">
            <v>ASP</v>
          </cell>
        </row>
        <row r="4305">
          <cell r="C4305" t="str">
            <v>KPGV</v>
          </cell>
          <cell r="D4305">
            <v>6500</v>
          </cell>
          <cell r="E4305">
            <v>1981</v>
          </cell>
          <cell r="F4305">
            <v>150</v>
          </cell>
          <cell r="G4305">
            <v>46</v>
          </cell>
          <cell r="H4305" t="str">
            <v>ASP</v>
          </cell>
        </row>
        <row r="4306">
          <cell r="C4306" t="str">
            <v>KPQL</v>
          </cell>
          <cell r="D4306">
            <v>6500</v>
          </cell>
          <cell r="E4306">
            <v>1981</v>
          </cell>
          <cell r="F4306">
            <v>100</v>
          </cell>
          <cell r="G4306">
            <v>30</v>
          </cell>
          <cell r="H4306" t="str">
            <v>ASP</v>
          </cell>
        </row>
        <row r="4307">
          <cell r="C4307" t="str">
            <v>KSQI</v>
          </cell>
          <cell r="D4307">
            <v>6500</v>
          </cell>
          <cell r="E4307">
            <v>1981</v>
          </cell>
          <cell r="F4307">
            <v>150</v>
          </cell>
          <cell r="G4307">
            <v>46</v>
          </cell>
          <cell r="H4307" t="str">
            <v>ASP</v>
          </cell>
        </row>
        <row r="4308">
          <cell r="C4308" t="str">
            <v>KSRR</v>
          </cell>
          <cell r="D4308">
            <v>6500</v>
          </cell>
          <cell r="E4308">
            <v>1981</v>
          </cell>
          <cell r="F4308">
            <v>75</v>
          </cell>
          <cell r="G4308">
            <v>23</v>
          </cell>
          <cell r="H4308" t="str">
            <v>ASP</v>
          </cell>
        </row>
        <row r="4309">
          <cell r="C4309" t="str">
            <v>KTUP</v>
          </cell>
          <cell r="D4309">
            <v>6500</v>
          </cell>
          <cell r="E4309">
            <v>1981</v>
          </cell>
          <cell r="F4309">
            <v>100</v>
          </cell>
          <cell r="G4309">
            <v>30</v>
          </cell>
          <cell r="H4309" t="str">
            <v>ASP</v>
          </cell>
        </row>
        <row r="4310">
          <cell r="C4310" t="str">
            <v>PABR</v>
          </cell>
          <cell r="D4310">
            <v>6500</v>
          </cell>
          <cell r="E4310">
            <v>1981</v>
          </cell>
          <cell r="F4310">
            <v>150</v>
          </cell>
          <cell r="G4310">
            <v>46</v>
          </cell>
          <cell r="H4310" t="str">
            <v>ASP</v>
          </cell>
        </row>
        <row r="4311">
          <cell r="C4311" t="str">
            <v>PASC</v>
          </cell>
          <cell r="D4311">
            <v>6500</v>
          </cell>
          <cell r="E4311">
            <v>1981</v>
          </cell>
          <cell r="F4311">
            <v>150</v>
          </cell>
          <cell r="G4311">
            <v>46</v>
          </cell>
          <cell r="H4311" t="str">
            <v>ASPH-G</v>
          </cell>
        </row>
        <row r="4312">
          <cell r="C4312" t="str">
            <v>PASI</v>
          </cell>
          <cell r="D4312">
            <v>6500</v>
          </cell>
          <cell r="E4312">
            <v>1981</v>
          </cell>
          <cell r="F4312">
            <v>150</v>
          </cell>
          <cell r="G4312">
            <v>46</v>
          </cell>
          <cell r="H4312" t="str">
            <v>ASP</v>
          </cell>
        </row>
        <row r="4313">
          <cell r="C4313" t="str">
            <v>PASN</v>
          </cell>
          <cell r="D4313">
            <v>6500</v>
          </cell>
          <cell r="E4313">
            <v>1981</v>
          </cell>
          <cell r="F4313">
            <v>150</v>
          </cell>
          <cell r="G4313">
            <v>46</v>
          </cell>
          <cell r="H4313" t="str">
            <v>ASP</v>
          </cell>
        </row>
        <row r="4314">
          <cell r="C4314" t="str">
            <v>PHLI</v>
          </cell>
          <cell r="D4314">
            <v>6500</v>
          </cell>
          <cell r="E4314">
            <v>1981</v>
          </cell>
          <cell r="F4314">
            <v>150</v>
          </cell>
          <cell r="G4314">
            <v>46</v>
          </cell>
          <cell r="H4314" t="str">
            <v>ASP</v>
          </cell>
        </row>
        <row r="4315">
          <cell r="C4315" t="str">
            <v>PHLI</v>
          </cell>
          <cell r="D4315">
            <v>6500</v>
          </cell>
          <cell r="E4315">
            <v>1981</v>
          </cell>
          <cell r="F4315">
            <v>150</v>
          </cell>
          <cell r="G4315">
            <v>46</v>
          </cell>
          <cell r="H4315" t="str">
            <v>ASP</v>
          </cell>
        </row>
        <row r="4316">
          <cell r="C4316" t="str">
            <v>VYCZ</v>
          </cell>
          <cell r="D4316">
            <v>6500</v>
          </cell>
          <cell r="E4316">
            <v>1981</v>
          </cell>
          <cell r="F4316">
            <v>100</v>
          </cell>
          <cell r="G4316">
            <v>30</v>
          </cell>
          <cell r="H4316" t="str">
            <v>ASP</v>
          </cell>
        </row>
        <row r="4317">
          <cell r="C4317" t="str">
            <v>KCGI</v>
          </cell>
          <cell r="D4317">
            <v>6499</v>
          </cell>
          <cell r="E4317">
            <v>1981</v>
          </cell>
          <cell r="F4317">
            <v>150</v>
          </cell>
          <cell r="G4317">
            <v>46</v>
          </cell>
          <cell r="H4317" t="str">
            <v>CON</v>
          </cell>
        </row>
        <row r="4318">
          <cell r="C4318" t="str">
            <v>KFLO</v>
          </cell>
          <cell r="D4318">
            <v>6499</v>
          </cell>
          <cell r="E4318">
            <v>1981</v>
          </cell>
          <cell r="F4318">
            <v>150</v>
          </cell>
          <cell r="G4318">
            <v>46</v>
          </cell>
          <cell r="H4318" t="str">
            <v>ASP</v>
          </cell>
        </row>
        <row r="4319">
          <cell r="C4319" t="str">
            <v>KPAH</v>
          </cell>
          <cell r="D4319">
            <v>6499</v>
          </cell>
          <cell r="E4319">
            <v>1981</v>
          </cell>
          <cell r="F4319">
            <v>150</v>
          </cell>
          <cell r="G4319">
            <v>46</v>
          </cell>
          <cell r="H4319" t="str">
            <v>ASP</v>
          </cell>
        </row>
        <row r="4320">
          <cell r="C4320" t="str">
            <v>KTCL</v>
          </cell>
          <cell r="D4320">
            <v>6499</v>
          </cell>
          <cell r="E4320">
            <v>1981</v>
          </cell>
          <cell r="F4320">
            <v>150</v>
          </cell>
          <cell r="G4320">
            <v>46</v>
          </cell>
          <cell r="H4320" t="str">
            <v>ASP</v>
          </cell>
        </row>
        <row r="4321">
          <cell r="C4321" t="str">
            <v>OPDG</v>
          </cell>
          <cell r="D4321">
            <v>6499</v>
          </cell>
          <cell r="E4321">
            <v>1981</v>
          </cell>
          <cell r="F4321">
            <v>98</v>
          </cell>
          <cell r="G4321">
            <v>30</v>
          </cell>
          <cell r="H4321" t="str">
            <v>ASP</v>
          </cell>
        </row>
        <row r="4322">
          <cell r="C4322" t="str">
            <v>YBMK</v>
          </cell>
          <cell r="D4322">
            <v>6499</v>
          </cell>
          <cell r="E4322">
            <v>1981</v>
          </cell>
          <cell r="F4322">
            <v>148</v>
          </cell>
          <cell r="G4322">
            <v>45</v>
          </cell>
          <cell r="H4322" t="str">
            <v>ASP</v>
          </cell>
        </row>
        <row r="4323">
          <cell r="C4323" t="str">
            <v>YCUE</v>
          </cell>
          <cell r="D4323">
            <v>6499</v>
          </cell>
          <cell r="E4323">
            <v>1981</v>
          </cell>
          <cell r="G4323">
            <v>0</v>
          </cell>
          <cell r="H4323" t="str">
            <v>X</v>
          </cell>
        </row>
        <row r="4324">
          <cell r="C4324" t="str">
            <v>YGEL</v>
          </cell>
          <cell r="D4324">
            <v>6499</v>
          </cell>
          <cell r="E4324">
            <v>1981</v>
          </cell>
          <cell r="F4324">
            <v>148</v>
          </cell>
          <cell r="G4324">
            <v>45</v>
          </cell>
          <cell r="H4324" t="str">
            <v>ASP</v>
          </cell>
        </row>
        <row r="4325">
          <cell r="C4325" t="str">
            <v>YMLT</v>
          </cell>
          <cell r="D4325">
            <v>6499</v>
          </cell>
          <cell r="E4325">
            <v>1981</v>
          </cell>
          <cell r="F4325">
            <v>148</v>
          </cell>
          <cell r="G4325">
            <v>45</v>
          </cell>
          <cell r="H4325" t="str">
            <v>ASP</v>
          </cell>
        </row>
        <row r="4326">
          <cell r="C4326" t="str">
            <v>KAPV</v>
          </cell>
          <cell r="D4326">
            <v>6498</v>
          </cell>
          <cell r="E4326">
            <v>1981</v>
          </cell>
          <cell r="F4326">
            <v>150</v>
          </cell>
          <cell r="G4326">
            <v>46</v>
          </cell>
          <cell r="H4326" t="str">
            <v>ASP</v>
          </cell>
        </row>
        <row r="4327">
          <cell r="C4327" t="str">
            <v>KMVN</v>
          </cell>
          <cell r="D4327">
            <v>6498</v>
          </cell>
          <cell r="E4327">
            <v>1981</v>
          </cell>
          <cell r="F4327">
            <v>150</v>
          </cell>
          <cell r="G4327">
            <v>46</v>
          </cell>
          <cell r="H4327" t="str">
            <v>ASP</v>
          </cell>
        </row>
        <row r="4328">
          <cell r="C4328" t="str">
            <v>KAIZ</v>
          </cell>
          <cell r="D4328">
            <v>6497</v>
          </cell>
          <cell r="E4328">
            <v>1980</v>
          </cell>
          <cell r="F4328">
            <v>100</v>
          </cell>
          <cell r="G4328">
            <v>30</v>
          </cell>
          <cell r="H4328" t="str">
            <v>ASP</v>
          </cell>
        </row>
        <row r="4329">
          <cell r="C4329" t="str">
            <v>CYMT</v>
          </cell>
          <cell r="D4329">
            <v>6496</v>
          </cell>
          <cell r="E4329">
            <v>1980</v>
          </cell>
          <cell r="F4329">
            <v>150</v>
          </cell>
          <cell r="G4329">
            <v>46</v>
          </cell>
          <cell r="H4329" t="str">
            <v>ASP</v>
          </cell>
        </row>
        <row r="4330">
          <cell r="C4330" t="str">
            <v>FAPE</v>
          </cell>
          <cell r="D4330">
            <v>6496</v>
          </cell>
          <cell r="E4330">
            <v>1980</v>
          </cell>
          <cell r="F4330">
            <v>151</v>
          </cell>
          <cell r="G4330">
            <v>46</v>
          </cell>
          <cell r="H4330" t="str">
            <v>ASP</v>
          </cell>
        </row>
        <row r="4331">
          <cell r="C4331" t="str">
            <v>SBPA</v>
          </cell>
          <cell r="D4331">
            <v>6496</v>
          </cell>
          <cell r="E4331">
            <v>1980</v>
          </cell>
          <cell r="F4331">
            <v>138</v>
          </cell>
          <cell r="G4331">
            <v>42</v>
          </cell>
          <cell r="H4331" t="str">
            <v>ASP</v>
          </cell>
        </row>
        <row r="4332">
          <cell r="C4332" t="str">
            <v>SBPK</v>
          </cell>
          <cell r="D4332">
            <v>6496</v>
          </cell>
          <cell r="E4332">
            <v>1980</v>
          </cell>
          <cell r="F4332">
            <v>138</v>
          </cell>
          <cell r="G4332">
            <v>42</v>
          </cell>
          <cell r="H4332" t="str">
            <v>CON</v>
          </cell>
        </row>
        <row r="4333">
          <cell r="C4333" t="str">
            <v>SPPY</v>
          </cell>
          <cell r="D4333">
            <v>6496</v>
          </cell>
          <cell r="E4333">
            <v>1980</v>
          </cell>
          <cell r="F4333">
            <v>98</v>
          </cell>
          <cell r="G4333">
            <v>30</v>
          </cell>
          <cell r="H4333" t="str">
            <v>ASP</v>
          </cell>
        </row>
        <row r="4334">
          <cell r="C4334" t="str">
            <v>KOWB</v>
          </cell>
          <cell r="D4334">
            <v>6494</v>
          </cell>
          <cell r="E4334">
            <v>1979</v>
          </cell>
          <cell r="F4334">
            <v>150</v>
          </cell>
          <cell r="G4334">
            <v>46</v>
          </cell>
          <cell r="H4334" t="str">
            <v>ASP</v>
          </cell>
        </row>
        <row r="4335">
          <cell r="C4335" t="str">
            <v>KFPR</v>
          </cell>
          <cell r="D4335">
            <v>6492</v>
          </cell>
          <cell r="E4335">
            <v>1979</v>
          </cell>
          <cell r="F4335">
            <v>150</v>
          </cell>
          <cell r="G4335">
            <v>46</v>
          </cell>
          <cell r="H4335" t="str">
            <v>ASP</v>
          </cell>
        </row>
        <row r="4336">
          <cell r="C4336" t="str">
            <v>KMEB</v>
          </cell>
          <cell r="D4336">
            <v>6489</v>
          </cell>
          <cell r="E4336">
            <v>1978</v>
          </cell>
          <cell r="F4336">
            <v>150</v>
          </cell>
          <cell r="G4336">
            <v>46</v>
          </cell>
          <cell r="H4336" t="str">
            <v>CON</v>
          </cell>
        </row>
        <row r="4337">
          <cell r="C4337" t="str">
            <v>KCPR</v>
          </cell>
          <cell r="D4337">
            <v>6484</v>
          </cell>
          <cell r="E4337">
            <v>1976</v>
          </cell>
          <cell r="F4337">
            <v>60</v>
          </cell>
          <cell r="G4337">
            <v>18</v>
          </cell>
          <cell r="H4337" t="str">
            <v>ASP</v>
          </cell>
        </row>
        <row r="4338">
          <cell r="C4338" t="str">
            <v>FAZR</v>
          </cell>
          <cell r="D4338">
            <v>6480</v>
          </cell>
          <cell r="E4338">
            <v>1975</v>
          </cell>
          <cell r="F4338">
            <v>100</v>
          </cell>
          <cell r="G4338">
            <v>30</v>
          </cell>
          <cell r="H4338" t="str">
            <v>ASP</v>
          </cell>
        </row>
        <row r="4339">
          <cell r="C4339" t="str">
            <v>LFPM</v>
          </cell>
          <cell r="D4339">
            <v>6480</v>
          </cell>
          <cell r="E4339">
            <v>1975</v>
          </cell>
          <cell r="F4339">
            <v>148</v>
          </cell>
          <cell r="G4339">
            <v>45</v>
          </cell>
          <cell r="H4339" t="str">
            <v>ASP</v>
          </cell>
        </row>
        <row r="4340">
          <cell r="C4340" t="str">
            <v>PAYA</v>
          </cell>
          <cell r="D4340">
            <v>6475</v>
          </cell>
          <cell r="E4340">
            <v>1974</v>
          </cell>
          <cell r="F4340">
            <v>150</v>
          </cell>
          <cell r="G4340">
            <v>46</v>
          </cell>
          <cell r="H4340" t="str">
            <v>CONC-F</v>
          </cell>
        </row>
        <row r="4341">
          <cell r="C4341" t="str">
            <v>SVFM</v>
          </cell>
          <cell r="D4341">
            <v>6475</v>
          </cell>
          <cell r="E4341">
            <v>1974</v>
          </cell>
          <cell r="F4341">
            <v>140</v>
          </cell>
          <cell r="G4341">
            <v>43</v>
          </cell>
          <cell r="H4341" t="str">
            <v>ASP</v>
          </cell>
        </row>
        <row r="4342">
          <cell r="C4342" t="str">
            <v>KIPT</v>
          </cell>
          <cell r="D4342">
            <v>6474</v>
          </cell>
          <cell r="E4342">
            <v>1973</v>
          </cell>
          <cell r="F4342">
            <v>150</v>
          </cell>
          <cell r="G4342">
            <v>46</v>
          </cell>
          <cell r="H4342" t="str">
            <v>ASP</v>
          </cell>
        </row>
        <row r="4343">
          <cell r="C4343" t="str">
            <v>LFTF</v>
          </cell>
          <cell r="D4343">
            <v>6471</v>
          </cell>
          <cell r="E4343">
            <v>1972</v>
          </cell>
          <cell r="F4343">
            <v>98</v>
          </cell>
          <cell r="G4343">
            <v>30</v>
          </cell>
          <cell r="H4343" t="str">
            <v>ASP</v>
          </cell>
        </row>
        <row r="4344">
          <cell r="C4344" t="str">
            <v>SCIE</v>
          </cell>
          <cell r="D4344">
            <v>6470</v>
          </cell>
          <cell r="E4344">
            <v>1972</v>
          </cell>
          <cell r="F4344">
            <v>98</v>
          </cell>
          <cell r="G4344">
            <v>30</v>
          </cell>
          <cell r="H4344" t="str">
            <v>ASP</v>
          </cell>
        </row>
        <row r="4345">
          <cell r="C4345" t="str">
            <v>FNDU</v>
          </cell>
          <cell r="D4345">
            <v>6468</v>
          </cell>
          <cell r="E4345">
            <v>1971</v>
          </cell>
          <cell r="F4345">
            <v>80</v>
          </cell>
          <cell r="G4345">
            <v>24</v>
          </cell>
          <cell r="H4345" t="str">
            <v>ASP</v>
          </cell>
        </row>
        <row r="4346">
          <cell r="C4346" t="str">
            <v>UKLT</v>
          </cell>
          <cell r="D4346">
            <v>6465</v>
          </cell>
          <cell r="E4346">
            <v>1971</v>
          </cell>
          <cell r="F4346">
            <v>140</v>
          </cell>
          <cell r="G4346">
            <v>43</v>
          </cell>
          <cell r="H4346" t="str">
            <v>CON</v>
          </cell>
        </row>
        <row r="4347">
          <cell r="C4347" t="str">
            <v>VTCL</v>
          </cell>
          <cell r="D4347">
            <v>6465</v>
          </cell>
          <cell r="E4347">
            <v>1971</v>
          </cell>
          <cell r="F4347">
            <v>95</v>
          </cell>
          <cell r="G4347">
            <v>29</v>
          </cell>
          <cell r="H4347" t="str">
            <v>ASP</v>
          </cell>
        </row>
        <row r="4348">
          <cell r="C4348" t="str">
            <v>WARA</v>
          </cell>
          <cell r="D4348">
            <v>6464</v>
          </cell>
          <cell r="E4348">
            <v>1970</v>
          </cell>
          <cell r="F4348">
            <v>131</v>
          </cell>
          <cell r="G4348">
            <v>40</v>
          </cell>
          <cell r="H4348" t="str">
            <v>ASP</v>
          </cell>
        </row>
        <row r="4349">
          <cell r="C4349" t="str">
            <v>EGAE</v>
          </cell>
          <cell r="D4349">
            <v>6460</v>
          </cell>
          <cell r="E4349">
            <v>1969</v>
          </cell>
          <cell r="F4349">
            <v>147</v>
          </cell>
          <cell r="G4349">
            <v>45</v>
          </cell>
          <cell r="H4349" t="str">
            <v>ASP</v>
          </cell>
        </row>
        <row r="4350">
          <cell r="C4350" t="str">
            <v>MM52</v>
          </cell>
          <cell r="D4350">
            <v>6460</v>
          </cell>
          <cell r="E4350">
            <v>1969</v>
          </cell>
          <cell r="F4350">
            <v>80</v>
          </cell>
          <cell r="G4350">
            <v>24</v>
          </cell>
          <cell r="H4350" t="str">
            <v>ASP</v>
          </cell>
        </row>
        <row r="4351">
          <cell r="C4351" t="str">
            <v>MM68</v>
          </cell>
          <cell r="D4351">
            <v>6455</v>
          </cell>
          <cell r="E4351">
            <v>1967</v>
          </cell>
          <cell r="F4351">
            <v>60</v>
          </cell>
          <cell r="G4351">
            <v>18</v>
          </cell>
          <cell r="H4351" t="str">
            <v>ASP</v>
          </cell>
        </row>
        <row r="4352">
          <cell r="C4352" t="str">
            <v>RPUT</v>
          </cell>
          <cell r="D4352">
            <v>6455</v>
          </cell>
          <cell r="E4352">
            <v>1967</v>
          </cell>
          <cell r="F4352">
            <v>98</v>
          </cell>
          <cell r="G4352">
            <v>30</v>
          </cell>
          <cell r="H4352" t="str">
            <v>CON</v>
          </cell>
        </row>
        <row r="4353">
          <cell r="C4353" t="str">
            <v>YTEM</v>
          </cell>
          <cell r="D4353">
            <v>6454</v>
          </cell>
          <cell r="E4353">
            <v>1967</v>
          </cell>
          <cell r="F4353">
            <v>98</v>
          </cell>
          <cell r="G4353">
            <v>30</v>
          </cell>
          <cell r="H4353" t="str">
            <v>PEM</v>
          </cell>
        </row>
        <row r="4354">
          <cell r="C4354" t="str">
            <v>KHSI</v>
          </cell>
          <cell r="D4354">
            <v>6451</v>
          </cell>
          <cell r="E4354">
            <v>1966</v>
          </cell>
          <cell r="F4354">
            <v>100</v>
          </cell>
          <cell r="G4354">
            <v>30</v>
          </cell>
          <cell r="H4354" t="str">
            <v>CON</v>
          </cell>
        </row>
        <row r="4355">
          <cell r="C4355" t="str">
            <v>KRBD</v>
          </cell>
          <cell r="D4355">
            <v>6451</v>
          </cell>
          <cell r="E4355">
            <v>1966</v>
          </cell>
          <cell r="F4355">
            <v>150</v>
          </cell>
          <cell r="G4355">
            <v>46</v>
          </cell>
          <cell r="H4355" t="str">
            <v>PEM</v>
          </cell>
        </row>
        <row r="4356">
          <cell r="C4356" t="str">
            <v>KP-0006</v>
          </cell>
          <cell r="D4356">
            <v>6450</v>
          </cell>
          <cell r="E4356">
            <v>1966</v>
          </cell>
          <cell r="F4356">
            <v>194</v>
          </cell>
          <cell r="G4356">
            <v>59</v>
          </cell>
          <cell r="H4356" t="str">
            <v>Asphalt</v>
          </cell>
        </row>
        <row r="4357">
          <cell r="C4357" t="str">
            <v>KP-0052</v>
          </cell>
          <cell r="D4357">
            <v>6450</v>
          </cell>
          <cell r="E4357">
            <v>1966</v>
          </cell>
          <cell r="F4357">
            <v>85</v>
          </cell>
          <cell r="G4357">
            <v>26</v>
          </cell>
          <cell r="H4357" t="str">
            <v>Asphalt</v>
          </cell>
        </row>
        <row r="4358">
          <cell r="C4358" t="str">
            <v>RPME</v>
          </cell>
          <cell r="D4358">
            <v>6450</v>
          </cell>
          <cell r="E4358">
            <v>1966</v>
          </cell>
          <cell r="F4358">
            <v>150</v>
          </cell>
          <cell r="G4358">
            <v>46</v>
          </cell>
          <cell r="H4358" t="str">
            <v>CON</v>
          </cell>
        </row>
        <row r="4359">
          <cell r="C4359" t="str">
            <v>KMCK</v>
          </cell>
          <cell r="D4359">
            <v>6449</v>
          </cell>
          <cell r="E4359">
            <v>1966</v>
          </cell>
          <cell r="F4359">
            <v>100</v>
          </cell>
          <cell r="G4359">
            <v>30</v>
          </cell>
          <cell r="H4359" t="str">
            <v>CON</v>
          </cell>
        </row>
        <row r="4360">
          <cell r="C4360" t="str">
            <v>EGSC</v>
          </cell>
          <cell r="D4360">
            <v>6447</v>
          </cell>
          <cell r="E4360">
            <v>1965</v>
          </cell>
          <cell r="F4360">
            <v>151</v>
          </cell>
          <cell r="G4360">
            <v>46</v>
          </cell>
          <cell r="H4360" t="str">
            <v>ASP</v>
          </cell>
        </row>
        <row r="4361">
          <cell r="C4361" t="str">
            <v>OJJR</v>
          </cell>
          <cell r="D4361">
            <v>6447</v>
          </cell>
          <cell r="E4361">
            <v>1965</v>
          </cell>
          <cell r="F4361">
            <v>148</v>
          </cell>
          <cell r="G4361">
            <v>45</v>
          </cell>
          <cell r="H4361" t="str">
            <v>ASP</v>
          </cell>
        </row>
        <row r="4362">
          <cell r="C4362" t="str">
            <v>KMDW</v>
          </cell>
          <cell r="D4362">
            <v>6446</v>
          </cell>
          <cell r="E4362">
            <v>1965</v>
          </cell>
          <cell r="F4362">
            <v>150</v>
          </cell>
          <cell r="G4362">
            <v>46</v>
          </cell>
          <cell r="H4362" t="str">
            <v>PEM</v>
          </cell>
        </row>
        <row r="4363">
          <cell r="C4363" t="str">
            <v>EPPR</v>
          </cell>
          <cell r="D4363">
            <v>6445</v>
          </cell>
          <cell r="E4363">
            <v>1964</v>
          </cell>
          <cell r="F4363">
            <v>197</v>
          </cell>
          <cell r="G4363">
            <v>60</v>
          </cell>
          <cell r="H4363" t="str">
            <v>CON</v>
          </cell>
        </row>
        <row r="4364">
          <cell r="C4364" t="str">
            <v>VQPR</v>
          </cell>
          <cell r="D4364">
            <v>6445</v>
          </cell>
          <cell r="E4364">
            <v>1964</v>
          </cell>
          <cell r="F4364">
            <v>95</v>
          </cell>
          <cell r="G4364">
            <v>29</v>
          </cell>
          <cell r="H4364" t="str">
            <v>ASP</v>
          </cell>
        </row>
        <row r="4365">
          <cell r="C4365" t="str">
            <v>NZHN</v>
          </cell>
          <cell r="D4365">
            <v>6430</v>
          </cell>
          <cell r="E4365">
            <v>1960</v>
          </cell>
          <cell r="F4365">
            <v>148</v>
          </cell>
          <cell r="G4365">
            <v>45</v>
          </cell>
          <cell r="H4365" t="str">
            <v>ASP</v>
          </cell>
        </row>
        <row r="4366">
          <cell r="C4366" t="str">
            <v>YTNK</v>
          </cell>
          <cell r="D4366">
            <v>6427</v>
          </cell>
          <cell r="E4366">
            <v>1959</v>
          </cell>
          <cell r="F4366">
            <v>98</v>
          </cell>
          <cell r="G4366">
            <v>30</v>
          </cell>
          <cell r="H4366" t="str">
            <v>ASP</v>
          </cell>
        </row>
        <row r="4367">
          <cell r="C4367" t="str">
            <v>FD48</v>
          </cell>
          <cell r="D4367">
            <v>6425</v>
          </cell>
          <cell r="E4367">
            <v>1958</v>
          </cell>
          <cell r="F4367">
            <v>60</v>
          </cell>
          <cell r="G4367">
            <v>18</v>
          </cell>
          <cell r="H4367" t="str">
            <v>ASPH</v>
          </cell>
        </row>
        <row r="4368">
          <cell r="C4368" t="str">
            <v>KNBC</v>
          </cell>
          <cell r="D4368">
            <v>6425</v>
          </cell>
          <cell r="E4368">
            <v>1958</v>
          </cell>
          <cell r="F4368">
            <v>150</v>
          </cell>
          <cell r="G4368">
            <v>46</v>
          </cell>
          <cell r="H4368" t="str">
            <v>ASP</v>
          </cell>
        </row>
        <row r="4369">
          <cell r="C4369" t="str">
            <v>GMFM</v>
          </cell>
          <cell r="D4369">
            <v>6420</v>
          </cell>
          <cell r="E4369">
            <v>1957</v>
          </cell>
          <cell r="F4369">
            <v>164</v>
          </cell>
          <cell r="G4369">
            <v>50</v>
          </cell>
          <cell r="H4369" t="str">
            <v>ASP</v>
          </cell>
        </row>
        <row r="4370">
          <cell r="C4370" t="str">
            <v>SVSR</v>
          </cell>
          <cell r="D4370">
            <v>6420</v>
          </cell>
          <cell r="E4370">
            <v>1957</v>
          </cell>
          <cell r="F4370">
            <v>160</v>
          </cell>
          <cell r="G4370">
            <v>49</v>
          </cell>
          <cell r="H4370" t="str">
            <v>ASP</v>
          </cell>
        </row>
        <row r="4371">
          <cell r="C4371" t="str">
            <v>VARP</v>
          </cell>
          <cell r="D4371">
            <v>6414</v>
          </cell>
          <cell r="E4371">
            <v>1955</v>
          </cell>
          <cell r="F4371">
            <v>150</v>
          </cell>
          <cell r="G4371">
            <v>46</v>
          </cell>
          <cell r="H4371" t="str">
            <v>ASP</v>
          </cell>
        </row>
        <row r="4372">
          <cell r="C4372" t="str">
            <v>VEPT</v>
          </cell>
          <cell r="D4372">
            <v>6410</v>
          </cell>
          <cell r="E4372">
            <v>1954</v>
          </cell>
          <cell r="F4372">
            <v>148</v>
          </cell>
          <cell r="G4372">
            <v>45</v>
          </cell>
          <cell r="H4372" t="str">
            <v>ASP</v>
          </cell>
        </row>
        <row r="4373">
          <cell r="C4373" t="str">
            <v>K4V0</v>
          </cell>
          <cell r="D4373">
            <v>6408</v>
          </cell>
          <cell r="E4373">
            <v>1953</v>
          </cell>
          <cell r="F4373">
            <v>75</v>
          </cell>
          <cell r="G4373">
            <v>23</v>
          </cell>
          <cell r="H4373" t="str">
            <v>ASP</v>
          </cell>
        </row>
        <row r="4374">
          <cell r="C4374" t="str">
            <v>EGPD</v>
          </cell>
          <cell r="D4374">
            <v>6407</v>
          </cell>
          <cell r="E4374">
            <v>1953</v>
          </cell>
          <cell r="F4374">
            <v>150</v>
          </cell>
          <cell r="G4374">
            <v>46</v>
          </cell>
          <cell r="H4374" t="str">
            <v>ASP</v>
          </cell>
        </row>
        <row r="4375">
          <cell r="C4375" t="str">
            <v>KFMY</v>
          </cell>
          <cell r="D4375">
            <v>6406</v>
          </cell>
          <cell r="E4375">
            <v>1953</v>
          </cell>
          <cell r="F4375">
            <v>150</v>
          </cell>
          <cell r="G4375">
            <v>46</v>
          </cell>
          <cell r="H4375" t="str">
            <v>ASP</v>
          </cell>
        </row>
        <row r="4376">
          <cell r="C4376" t="str">
            <v>KFBR</v>
          </cell>
          <cell r="D4376">
            <v>6402</v>
          </cell>
          <cell r="E4376">
            <v>1951</v>
          </cell>
          <cell r="F4376">
            <v>80</v>
          </cell>
          <cell r="G4376">
            <v>24</v>
          </cell>
          <cell r="H4376" t="str">
            <v>ASP</v>
          </cell>
        </row>
        <row r="4377">
          <cell r="C4377" t="str">
            <v>KROC</v>
          </cell>
          <cell r="D4377">
            <v>6402</v>
          </cell>
          <cell r="E4377">
            <v>1951</v>
          </cell>
          <cell r="F4377">
            <v>150</v>
          </cell>
          <cell r="G4377">
            <v>46</v>
          </cell>
          <cell r="H4377" t="str">
            <v>ASP</v>
          </cell>
        </row>
        <row r="4378">
          <cell r="C4378" t="str">
            <v>KNMM</v>
          </cell>
          <cell r="D4378">
            <v>6401</v>
          </cell>
          <cell r="E4378">
            <v>1951</v>
          </cell>
          <cell r="F4378">
            <v>200</v>
          </cell>
          <cell r="G4378">
            <v>61</v>
          </cell>
          <cell r="H4378" t="str">
            <v>CON</v>
          </cell>
        </row>
        <row r="4379">
          <cell r="C4379" t="str">
            <v>CYYE</v>
          </cell>
          <cell r="D4379">
            <v>6400</v>
          </cell>
          <cell r="E4379">
            <v>1951</v>
          </cell>
          <cell r="F4379">
            <v>200</v>
          </cell>
          <cell r="G4379">
            <v>61</v>
          </cell>
          <cell r="H4379" t="str">
            <v>ASP</v>
          </cell>
        </row>
        <row r="4380">
          <cell r="C4380" t="str">
            <v>KBAK</v>
          </cell>
          <cell r="D4380">
            <v>6400</v>
          </cell>
          <cell r="E4380">
            <v>1951</v>
          </cell>
          <cell r="F4380">
            <v>150</v>
          </cell>
          <cell r="G4380">
            <v>46</v>
          </cell>
          <cell r="H4380" t="str">
            <v>ASP</v>
          </cell>
        </row>
        <row r="4381">
          <cell r="C4381" t="str">
            <v>KDAG</v>
          </cell>
          <cell r="D4381">
            <v>6400</v>
          </cell>
          <cell r="E4381">
            <v>1951</v>
          </cell>
          <cell r="F4381">
            <v>150</v>
          </cell>
          <cell r="G4381">
            <v>46</v>
          </cell>
          <cell r="H4381" t="str">
            <v>ASP</v>
          </cell>
        </row>
        <row r="4382">
          <cell r="C4382" t="str">
            <v>KDHT</v>
          </cell>
          <cell r="D4382">
            <v>6400</v>
          </cell>
          <cell r="E4382">
            <v>1951</v>
          </cell>
          <cell r="F4382">
            <v>75</v>
          </cell>
          <cell r="G4382">
            <v>23</v>
          </cell>
          <cell r="H4382" t="str">
            <v>ASP</v>
          </cell>
        </row>
        <row r="4383">
          <cell r="C4383" t="str">
            <v>KDIK</v>
          </cell>
          <cell r="D4383">
            <v>6400</v>
          </cell>
          <cell r="E4383">
            <v>1951</v>
          </cell>
          <cell r="F4383">
            <v>100</v>
          </cell>
          <cell r="G4383">
            <v>30</v>
          </cell>
          <cell r="H4383" t="str">
            <v>ASP</v>
          </cell>
        </row>
        <row r="4384">
          <cell r="C4384" t="str">
            <v>KHKY</v>
          </cell>
          <cell r="D4384">
            <v>6400</v>
          </cell>
          <cell r="E4384">
            <v>1951</v>
          </cell>
          <cell r="F4384">
            <v>150</v>
          </cell>
          <cell r="G4384">
            <v>46</v>
          </cell>
          <cell r="H4384" t="str">
            <v>ASP</v>
          </cell>
        </row>
        <row r="4385">
          <cell r="C4385" t="str">
            <v>KLXV</v>
          </cell>
          <cell r="D4385">
            <v>6400</v>
          </cell>
          <cell r="E4385">
            <v>1951</v>
          </cell>
          <cell r="F4385">
            <v>75</v>
          </cell>
          <cell r="G4385">
            <v>23</v>
          </cell>
          <cell r="H4385" t="str">
            <v>ASP</v>
          </cell>
        </row>
        <row r="4386">
          <cell r="C4386" t="str">
            <v>KMBS</v>
          </cell>
          <cell r="D4386">
            <v>6400</v>
          </cell>
          <cell r="E4386">
            <v>1951</v>
          </cell>
          <cell r="F4386">
            <v>150</v>
          </cell>
          <cell r="G4386">
            <v>46</v>
          </cell>
          <cell r="H4386" t="str">
            <v>ASP</v>
          </cell>
        </row>
        <row r="4387">
          <cell r="C4387" t="str">
            <v>KSPF</v>
          </cell>
          <cell r="D4387">
            <v>6400</v>
          </cell>
          <cell r="E4387">
            <v>1951</v>
          </cell>
          <cell r="F4387">
            <v>75</v>
          </cell>
          <cell r="G4387">
            <v>23</v>
          </cell>
          <cell r="H4387" t="str">
            <v>ASPH-G</v>
          </cell>
        </row>
        <row r="4388">
          <cell r="C4388" t="str">
            <v>PABE</v>
          </cell>
          <cell r="D4388">
            <v>6400</v>
          </cell>
          <cell r="E4388">
            <v>1951</v>
          </cell>
          <cell r="F4388">
            <v>150</v>
          </cell>
          <cell r="G4388">
            <v>46</v>
          </cell>
          <cell r="H4388" t="str">
            <v>ASPH-F</v>
          </cell>
        </row>
        <row r="4389">
          <cell r="C4389" t="str">
            <v>PADL</v>
          </cell>
          <cell r="D4389">
            <v>6400</v>
          </cell>
          <cell r="E4389">
            <v>1951</v>
          </cell>
          <cell r="F4389">
            <v>150</v>
          </cell>
          <cell r="G4389">
            <v>46</v>
          </cell>
          <cell r="H4389" t="str">
            <v>ASP</v>
          </cell>
        </row>
        <row r="4390">
          <cell r="C4390" t="str">
            <v>VVNT</v>
          </cell>
          <cell r="D4390">
            <v>6400</v>
          </cell>
          <cell r="E4390">
            <v>1951</v>
          </cell>
          <cell r="F4390">
            <v>148</v>
          </cell>
          <cell r="G4390">
            <v>45</v>
          </cell>
          <cell r="H4390" t="str">
            <v>ASP</v>
          </cell>
        </row>
        <row r="4391">
          <cell r="C4391" t="str">
            <v>DEX</v>
          </cell>
          <cell r="D4391">
            <v>6398</v>
          </cell>
          <cell r="E4391">
            <v>1950</v>
          </cell>
          <cell r="F4391">
            <v>98</v>
          </cell>
          <cell r="G4391">
            <v>30</v>
          </cell>
          <cell r="H4391" t="str">
            <v>ASP</v>
          </cell>
        </row>
        <row r="4392">
          <cell r="C4392" t="str">
            <v>FHSH</v>
          </cell>
          <cell r="D4392">
            <v>6398</v>
          </cell>
          <cell r="E4392">
            <v>1950</v>
          </cell>
          <cell r="F4392">
            <v>148</v>
          </cell>
          <cell r="G4392">
            <v>45</v>
          </cell>
          <cell r="H4392" t="str">
            <v>ASP</v>
          </cell>
        </row>
        <row r="4393">
          <cell r="C4393" t="str">
            <v>OEPJ</v>
          </cell>
          <cell r="D4393">
            <v>6398</v>
          </cell>
          <cell r="E4393">
            <v>1950</v>
          </cell>
          <cell r="F4393">
            <v>115</v>
          </cell>
          <cell r="G4393">
            <v>35</v>
          </cell>
          <cell r="H4393" t="str">
            <v>ASP</v>
          </cell>
        </row>
        <row r="4394">
          <cell r="C4394" t="str">
            <v>SBUL</v>
          </cell>
          <cell r="D4394">
            <v>6398</v>
          </cell>
          <cell r="E4394">
            <v>1950</v>
          </cell>
          <cell r="F4394">
            <v>148</v>
          </cell>
          <cell r="G4394">
            <v>45</v>
          </cell>
          <cell r="H4394" t="str">
            <v>ASP</v>
          </cell>
        </row>
        <row r="4395">
          <cell r="C4395" t="str">
            <v>WAAJ</v>
          </cell>
          <cell r="D4395">
            <v>6398</v>
          </cell>
          <cell r="E4395">
            <v>1950</v>
          </cell>
          <cell r="F4395">
            <v>30</v>
          </cell>
          <cell r="G4395">
            <v>9</v>
          </cell>
          <cell r="H4395" t="str">
            <v>ASP</v>
          </cell>
        </row>
        <row r="4396">
          <cell r="C4396" t="str">
            <v>YCWA</v>
          </cell>
          <cell r="D4396">
            <v>6398</v>
          </cell>
          <cell r="E4396">
            <v>1950</v>
          </cell>
          <cell r="G4396">
            <v>0</v>
          </cell>
          <cell r="H4396" t="str">
            <v>CON</v>
          </cell>
        </row>
        <row r="4397">
          <cell r="C4397" t="str">
            <v>YSNF</v>
          </cell>
          <cell r="D4397">
            <v>6398</v>
          </cell>
          <cell r="E4397">
            <v>1950</v>
          </cell>
          <cell r="F4397">
            <v>150</v>
          </cell>
          <cell r="G4397">
            <v>46</v>
          </cell>
          <cell r="H4397" t="str">
            <v>ASP</v>
          </cell>
        </row>
        <row r="4398">
          <cell r="C4398" t="str">
            <v>YSRD</v>
          </cell>
          <cell r="D4398">
            <v>6397</v>
          </cell>
          <cell r="E4398">
            <v>1950</v>
          </cell>
          <cell r="G4398">
            <v>0</v>
          </cell>
          <cell r="H4398" t="str">
            <v>X</v>
          </cell>
        </row>
        <row r="4399">
          <cell r="C4399" t="str">
            <v>KX60</v>
          </cell>
          <cell r="D4399">
            <v>6390</v>
          </cell>
          <cell r="E4399">
            <v>1948</v>
          </cell>
          <cell r="F4399">
            <v>150</v>
          </cell>
          <cell r="G4399">
            <v>46</v>
          </cell>
          <cell r="H4399" t="str">
            <v>ASP</v>
          </cell>
        </row>
        <row r="4400">
          <cell r="C4400" t="str">
            <v>KWDG</v>
          </cell>
          <cell r="D4400">
            <v>6389</v>
          </cell>
          <cell r="E4400">
            <v>1947</v>
          </cell>
          <cell r="F4400">
            <v>150</v>
          </cell>
          <cell r="G4400">
            <v>46</v>
          </cell>
          <cell r="H4400" t="str">
            <v>ASP</v>
          </cell>
        </row>
        <row r="4401">
          <cell r="C4401" t="str">
            <v>ESSF</v>
          </cell>
          <cell r="D4401">
            <v>6383</v>
          </cell>
          <cell r="E4401">
            <v>1946</v>
          </cell>
          <cell r="F4401">
            <v>131</v>
          </cell>
          <cell r="G4401">
            <v>40</v>
          </cell>
          <cell r="H4401" t="str">
            <v>CON</v>
          </cell>
        </row>
        <row r="4402">
          <cell r="C4402" t="str">
            <v>ESTA</v>
          </cell>
          <cell r="D4402">
            <v>6381</v>
          </cell>
          <cell r="E4402">
            <v>1945</v>
          </cell>
          <cell r="F4402">
            <v>131</v>
          </cell>
          <cell r="G4402">
            <v>40</v>
          </cell>
          <cell r="H4402" t="str">
            <v>ASP</v>
          </cell>
        </row>
        <row r="4403">
          <cell r="C4403" t="str">
            <v>KGSO</v>
          </cell>
          <cell r="D4403">
            <v>6380</v>
          </cell>
          <cell r="E4403">
            <v>1945</v>
          </cell>
          <cell r="F4403">
            <v>150</v>
          </cell>
          <cell r="G4403">
            <v>46</v>
          </cell>
          <cell r="H4403" t="str">
            <v>ASP</v>
          </cell>
        </row>
        <row r="4404">
          <cell r="C4404" t="str">
            <v>KA08</v>
          </cell>
          <cell r="D4404">
            <v>6377</v>
          </cell>
          <cell r="E4404">
            <v>1944</v>
          </cell>
          <cell r="F4404">
            <v>80</v>
          </cell>
          <cell r="G4404">
            <v>24</v>
          </cell>
          <cell r="H4404" t="str">
            <v>ASP</v>
          </cell>
        </row>
        <row r="4405">
          <cell r="C4405" t="str">
            <v>LGTP</v>
          </cell>
          <cell r="D4405">
            <v>6368</v>
          </cell>
          <cell r="E4405">
            <v>1941</v>
          </cell>
          <cell r="F4405">
            <v>98</v>
          </cell>
          <cell r="G4405">
            <v>30</v>
          </cell>
          <cell r="H4405" t="str">
            <v>ASP</v>
          </cell>
        </row>
        <row r="4406">
          <cell r="C4406" t="str">
            <v>BIAR</v>
          </cell>
          <cell r="D4406">
            <v>6365</v>
          </cell>
          <cell r="E4406">
            <v>1940</v>
          </cell>
          <cell r="F4406">
            <v>148</v>
          </cell>
          <cell r="G4406">
            <v>45</v>
          </cell>
          <cell r="H4406" t="str">
            <v>ASP</v>
          </cell>
        </row>
        <row r="4407">
          <cell r="C4407" t="str">
            <v>SBSP</v>
          </cell>
          <cell r="D4407">
            <v>6365</v>
          </cell>
          <cell r="E4407">
            <v>1940</v>
          </cell>
          <cell r="F4407">
            <v>148</v>
          </cell>
          <cell r="G4407">
            <v>45</v>
          </cell>
          <cell r="H4407" t="str">
            <v>ASP</v>
          </cell>
        </row>
        <row r="4408">
          <cell r="C4408" t="str">
            <v>SEIB</v>
          </cell>
          <cell r="D4408">
            <v>6365</v>
          </cell>
          <cell r="E4408">
            <v>1940</v>
          </cell>
          <cell r="F4408">
            <v>66</v>
          </cell>
          <cell r="G4408">
            <v>20</v>
          </cell>
          <cell r="H4408" t="str">
            <v>ASP</v>
          </cell>
        </row>
        <row r="4409">
          <cell r="C4409" t="str">
            <v>YBRY</v>
          </cell>
          <cell r="D4409">
            <v>6365</v>
          </cell>
          <cell r="E4409">
            <v>1940</v>
          </cell>
          <cell r="F4409">
            <v>99</v>
          </cell>
          <cell r="G4409">
            <v>30</v>
          </cell>
          <cell r="H4409" t="str">
            <v>PER</v>
          </cell>
        </row>
        <row r="4410">
          <cell r="C4410" t="str">
            <v>FAEL</v>
          </cell>
          <cell r="D4410">
            <v>6362</v>
          </cell>
          <cell r="E4410">
            <v>1939</v>
          </cell>
          <cell r="F4410">
            <v>150</v>
          </cell>
          <cell r="G4410">
            <v>46</v>
          </cell>
          <cell r="H4410" t="str">
            <v>ASP</v>
          </cell>
        </row>
        <row r="4411">
          <cell r="C4411" t="str">
            <v>MBGT</v>
          </cell>
          <cell r="D4411">
            <v>6362</v>
          </cell>
          <cell r="E4411">
            <v>1939</v>
          </cell>
          <cell r="F4411">
            <v>151</v>
          </cell>
          <cell r="G4411">
            <v>46</v>
          </cell>
          <cell r="H4411" t="str">
            <v>ASP</v>
          </cell>
        </row>
        <row r="4412">
          <cell r="C4412" t="str">
            <v>KP-0065</v>
          </cell>
          <cell r="D4412">
            <v>6360</v>
          </cell>
          <cell r="E4412">
            <v>1939</v>
          </cell>
          <cell r="F4412">
            <v>69</v>
          </cell>
          <cell r="G4412">
            <v>21</v>
          </cell>
          <cell r="H4412" t="str">
            <v>Asphalt</v>
          </cell>
        </row>
        <row r="4413">
          <cell r="C4413" t="str">
            <v>LECO</v>
          </cell>
          <cell r="D4413">
            <v>6358</v>
          </cell>
          <cell r="E4413">
            <v>1938</v>
          </cell>
          <cell r="F4413">
            <v>148</v>
          </cell>
          <cell r="G4413">
            <v>45</v>
          </cell>
          <cell r="H4413" t="str">
            <v>ASP</v>
          </cell>
        </row>
        <row r="4414">
          <cell r="C4414" t="str">
            <v>SCSE</v>
          </cell>
          <cell r="D4414">
            <v>6358</v>
          </cell>
          <cell r="E4414">
            <v>1938</v>
          </cell>
          <cell r="F4414">
            <v>148</v>
          </cell>
          <cell r="G4414">
            <v>45</v>
          </cell>
          <cell r="H4414" t="str">
            <v>ASP</v>
          </cell>
        </row>
        <row r="4415">
          <cell r="C4415" t="str">
            <v>VANP</v>
          </cell>
          <cell r="D4415">
            <v>6358</v>
          </cell>
          <cell r="E4415">
            <v>1938</v>
          </cell>
          <cell r="F4415">
            <v>150</v>
          </cell>
          <cell r="G4415">
            <v>46</v>
          </cell>
          <cell r="H4415" t="str">
            <v>ASP</v>
          </cell>
        </row>
        <row r="4416">
          <cell r="C4416" t="str">
            <v>KGTF</v>
          </cell>
          <cell r="D4416">
            <v>6357</v>
          </cell>
          <cell r="E4416">
            <v>1938</v>
          </cell>
          <cell r="F4416">
            <v>150</v>
          </cell>
          <cell r="G4416">
            <v>46</v>
          </cell>
          <cell r="H4416" t="str">
            <v>ASP</v>
          </cell>
        </row>
        <row r="4417">
          <cell r="C4417" t="str">
            <v>NZWN</v>
          </cell>
          <cell r="D4417">
            <v>6352</v>
          </cell>
          <cell r="E4417">
            <v>1936</v>
          </cell>
          <cell r="F4417">
            <v>148</v>
          </cell>
          <cell r="G4417">
            <v>45</v>
          </cell>
          <cell r="H4417" t="str">
            <v>ASP</v>
          </cell>
        </row>
        <row r="4418">
          <cell r="C4418" t="str">
            <v>YLRE</v>
          </cell>
          <cell r="D4418">
            <v>6352</v>
          </cell>
          <cell r="E4418">
            <v>1936</v>
          </cell>
          <cell r="F4418">
            <v>98</v>
          </cell>
          <cell r="G4418">
            <v>30</v>
          </cell>
          <cell r="H4418" t="str">
            <v>ASP</v>
          </cell>
        </row>
        <row r="4419">
          <cell r="C4419" t="str">
            <v>CVH</v>
          </cell>
          <cell r="D4419">
            <v>6350</v>
          </cell>
          <cell r="E4419">
            <v>1935</v>
          </cell>
          <cell r="F4419">
            <v>100</v>
          </cell>
          <cell r="G4419">
            <v>30</v>
          </cell>
          <cell r="H4419" t="str">
            <v>ASPH-G</v>
          </cell>
        </row>
        <row r="4420">
          <cell r="C4420" t="str">
            <v>KMOT</v>
          </cell>
          <cell r="D4420">
            <v>6350</v>
          </cell>
          <cell r="E4420">
            <v>1935</v>
          </cell>
          <cell r="F4420">
            <v>100</v>
          </cell>
          <cell r="G4420">
            <v>30</v>
          </cell>
          <cell r="H4420" t="str">
            <v>ASP</v>
          </cell>
        </row>
        <row r="4421">
          <cell r="C4421" t="str">
            <v>KRDG</v>
          </cell>
          <cell r="D4421">
            <v>6350</v>
          </cell>
          <cell r="E4421">
            <v>1935</v>
          </cell>
          <cell r="F4421">
            <v>150</v>
          </cell>
          <cell r="G4421">
            <v>46</v>
          </cell>
          <cell r="H4421" t="str">
            <v>ASP</v>
          </cell>
        </row>
        <row r="4422">
          <cell r="C4422" t="str">
            <v>SA11</v>
          </cell>
          <cell r="D4422">
            <v>6348</v>
          </cell>
          <cell r="E4422">
            <v>1935</v>
          </cell>
          <cell r="F4422">
            <v>75</v>
          </cell>
          <cell r="G4422">
            <v>23</v>
          </cell>
          <cell r="H4422" t="str">
            <v>ASP</v>
          </cell>
        </row>
        <row r="4423">
          <cell r="C4423" t="str">
            <v>KCLM</v>
          </cell>
          <cell r="D4423">
            <v>6347</v>
          </cell>
          <cell r="E4423">
            <v>1935</v>
          </cell>
          <cell r="F4423">
            <v>150</v>
          </cell>
          <cell r="G4423">
            <v>46</v>
          </cell>
          <cell r="H4423" t="str">
            <v>ASP</v>
          </cell>
        </row>
        <row r="4424">
          <cell r="C4424" t="str">
            <v>ESIB</v>
          </cell>
          <cell r="D4424">
            <v>6342</v>
          </cell>
          <cell r="E4424">
            <v>1933</v>
          </cell>
          <cell r="F4424">
            <v>131</v>
          </cell>
          <cell r="G4424">
            <v>40</v>
          </cell>
          <cell r="H4424" t="str">
            <v>ASP</v>
          </cell>
        </row>
        <row r="4425">
          <cell r="C4425" t="str">
            <v>SKCC</v>
          </cell>
          <cell r="D4425">
            <v>6341</v>
          </cell>
          <cell r="E4425">
            <v>1933</v>
          </cell>
          <cell r="F4425">
            <v>148</v>
          </cell>
          <cell r="G4425">
            <v>45</v>
          </cell>
          <cell r="H4425" t="str">
            <v>ASP</v>
          </cell>
        </row>
        <row r="4426">
          <cell r="C4426" t="str">
            <v>SAWT</v>
          </cell>
          <cell r="D4426">
            <v>6340</v>
          </cell>
          <cell r="E4426">
            <v>1932</v>
          </cell>
          <cell r="F4426">
            <v>100</v>
          </cell>
          <cell r="G4426">
            <v>30</v>
          </cell>
          <cell r="H4426" t="str">
            <v>ASP</v>
          </cell>
        </row>
        <row r="4427">
          <cell r="C4427" t="str">
            <v>KAKR</v>
          </cell>
          <cell r="D4427">
            <v>6337</v>
          </cell>
          <cell r="E4427">
            <v>1932</v>
          </cell>
          <cell r="F4427">
            <v>150</v>
          </cell>
          <cell r="G4427">
            <v>46</v>
          </cell>
          <cell r="H4427" t="str">
            <v>ASP</v>
          </cell>
        </row>
        <row r="4428">
          <cell r="C4428" t="str">
            <v>EGSX</v>
          </cell>
          <cell r="D4428">
            <v>6332</v>
          </cell>
          <cell r="E4428">
            <v>1930</v>
          </cell>
          <cell r="F4428">
            <v>148</v>
          </cell>
          <cell r="G4428">
            <v>45</v>
          </cell>
          <cell r="H4428" t="str">
            <v>ASP</v>
          </cell>
        </row>
        <row r="4429">
          <cell r="C4429" t="str">
            <v>FMCZ</v>
          </cell>
          <cell r="D4429">
            <v>6330</v>
          </cell>
          <cell r="E4429">
            <v>1929</v>
          </cell>
          <cell r="F4429">
            <v>92</v>
          </cell>
          <cell r="G4429">
            <v>28</v>
          </cell>
          <cell r="H4429" t="str">
            <v>ASP</v>
          </cell>
        </row>
        <row r="4430">
          <cell r="C4430" t="str">
            <v>KHYI</v>
          </cell>
          <cell r="D4430">
            <v>6330</v>
          </cell>
          <cell r="E4430">
            <v>1929</v>
          </cell>
          <cell r="F4430">
            <v>100</v>
          </cell>
          <cell r="G4430">
            <v>30</v>
          </cell>
          <cell r="H4430" t="str">
            <v>ASP</v>
          </cell>
        </row>
        <row r="4431">
          <cell r="C4431" t="str">
            <v>KRTN</v>
          </cell>
          <cell r="D4431">
            <v>6328</v>
          </cell>
          <cell r="E4431">
            <v>1929</v>
          </cell>
          <cell r="F4431">
            <v>75</v>
          </cell>
          <cell r="G4431">
            <v>23</v>
          </cell>
          <cell r="H4431" t="str">
            <v>ASP</v>
          </cell>
        </row>
        <row r="4432">
          <cell r="C4432" t="str">
            <v>KDBQ</v>
          </cell>
          <cell r="D4432">
            <v>6327</v>
          </cell>
          <cell r="E4432">
            <v>1928</v>
          </cell>
          <cell r="F4432">
            <v>150</v>
          </cell>
          <cell r="G4432">
            <v>46</v>
          </cell>
          <cell r="H4432" t="str">
            <v>CON</v>
          </cell>
        </row>
        <row r="4433">
          <cell r="C4433" t="str">
            <v>VEJH</v>
          </cell>
          <cell r="D4433">
            <v>6320</v>
          </cell>
          <cell r="E4433">
            <v>1926</v>
          </cell>
          <cell r="F4433">
            <v>148</v>
          </cell>
          <cell r="G4433">
            <v>45</v>
          </cell>
          <cell r="H4433" t="str">
            <v>CON</v>
          </cell>
        </row>
        <row r="4434">
          <cell r="C4434" t="str">
            <v>SEAM</v>
          </cell>
          <cell r="D4434">
            <v>6316</v>
          </cell>
          <cell r="E4434">
            <v>1925</v>
          </cell>
          <cell r="F4434">
            <v>82</v>
          </cell>
          <cell r="G4434">
            <v>25</v>
          </cell>
          <cell r="H4434" t="str">
            <v>ASP</v>
          </cell>
        </row>
        <row r="4435">
          <cell r="C4435" t="str">
            <v>PADG</v>
          </cell>
          <cell r="D4435">
            <v>6312</v>
          </cell>
          <cell r="E4435">
            <v>1924</v>
          </cell>
          <cell r="F4435">
            <v>100</v>
          </cell>
          <cell r="G4435">
            <v>30</v>
          </cell>
          <cell r="H4435" t="str">
            <v>ASPH-G</v>
          </cell>
        </row>
        <row r="4436">
          <cell r="C4436" t="str">
            <v>KAIA</v>
          </cell>
          <cell r="D4436">
            <v>6311</v>
          </cell>
          <cell r="E4436">
            <v>1924</v>
          </cell>
          <cell r="F4436">
            <v>75</v>
          </cell>
          <cell r="G4436">
            <v>23</v>
          </cell>
          <cell r="H4436" t="str">
            <v>ASP</v>
          </cell>
        </row>
        <row r="4437">
          <cell r="C4437" t="str">
            <v>KBFD</v>
          </cell>
          <cell r="D4437">
            <v>6309</v>
          </cell>
          <cell r="E4437">
            <v>1923</v>
          </cell>
          <cell r="F4437">
            <v>150</v>
          </cell>
          <cell r="G4437">
            <v>46</v>
          </cell>
          <cell r="H4437" t="str">
            <v>ASP</v>
          </cell>
        </row>
        <row r="4438">
          <cell r="C4438" t="str">
            <v>KPFN</v>
          </cell>
          <cell r="D4438">
            <v>6308</v>
          </cell>
          <cell r="E4438">
            <v>1923</v>
          </cell>
          <cell r="F4438">
            <v>150</v>
          </cell>
          <cell r="G4438">
            <v>46</v>
          </cell>
          <cell r="H4438" t="str">
            <v>ASP</v>
          </cell>
        </row>
        <row r="4439">
          <cell r="C4439" t="str">
            <v>KSAF</v>
          </cell>
          <cell r="D4439">
            <v>6307</v>
          </cell>
          <cell r="E4439">
            <v>1922</v>
          </cell>
          <cell r="F4439">
            <v>150</v>
          </cell>
          <cell r="G4439">
            <v>46</v>
          </cell>
          <cell r="H4439" t="str">
            <v>ASP</v>
          </cell>
        </row>
        <row r="4440">
          <cell r="C4440" t="str">
            <v>KRYY</v>
          </cell>
          <cell r="D4440">
            <v>6305</v>
          </cell>
          <cell r="E4440">
            <v>1922</v>
          </cell>
          <cell r="F4440">
            <v>75</v>
          </cell>
          <cell r="G4440">
            <v>23</v>
          </cell>
          <cell r="H4440" t="str">
            <v>ASP</v>
          </cell>
        </row>
        <row r="4441">
          <cell r="C4441" t="str">
            <v>KLAA</v>
          </cell>
          <cell r="D4441">
            <v>6304</v>
          </cell>
          <cell r="E4441">
            <v>1921</v>
          </cell>
          <cell r="F4441">
            <v>100</v>
          </cell>
          <cell r="G4441">
            <v>30</v>
          </cell>
          <cell r="H4441" t="str">
            <v>CON</v>
          </cell>
        </row>
        <row r="4442">
          <cell r="C4442" t="str">
            <v>KSMX</v>
          </cell>
          <cell r="D4442">
            <v>6304</v>
          </cell>
          <cell r="E4442">
            <v>1921</v>
          </cell>
          <cell r="F4442">
            <v>150</v>
          </cell>
          <cell r="G4442">
            <v>46</v>
          </cell>
          <cell r="H4442" t="str">
            <v>ASP</v>
          </cell>
        </row>
        <row r="4443">
          <cell r="C4443" t="str">
            <v>KACK</v>
          </cell>
          <cell r="D4443">
            <v>6303</v>
          </cell>
          <cell r="E4443">
            <v>1921</v>
          </cell>
          <cell r="F4443">
            <v>150</v>
          </cell>
          <cell r="G4443">
            <v>46</v>
          </cell>
          <cell r="H4443" t="str">
            <v>ASP</v>
          </cell>
        </row>
        <row r="4444">
          <cell r="C4444" t="str">
            <v>KT70</v>
          </cell>
          <cell r="D4444">
            <v>6303</v>
          </cell>
          <cell r="E4444">
            <v>1921</v>
          </cell>
          <cell r="F4444">
            <v>150</v>
          </cell>
          <cell r="G4444">
            <v>46</v>
          </cell>
          <cell r="H4444" t="str">
            <v>ASP</v>
          </cell>
        </row>
        <row r="4445">
          <cell r="C4445" t="str">
            <v>KCRW</v>
          </cell>
          <cell r="D4445">
            <v>6302</v>
          </cell>
          <cell r="E4445">
            <v>1921</v>
          </cell>
          <cell r="F4445">
            <v>150</v>
          </cell>
          <cell r="G4445">
            <v>46</v>
          </cell>
          <cell r="H4445" t="str">
            <v>ASP</v>
          </cell>
        </row>
        <row r="4446">
          <cell r="C4446" t="str">
            <v>KGCY</v>
          </cell>
          <cell r="D4446">
            <v>6302</v>
          </cell>
          <cell r="E4446">
            <v>1921</v>
          </cell>
          <cell r="F4446">
            <v>100</v>
          </cell>
          <cell r="G4446">
            <v>30</v>
          </cell>
          <cell r="H4446" t="str">
            <v>ASP</v>
          </cell>
        </row>
        <row r="4447">
          <cell r="C4447" t="str">
            <v>KGEY</v>
          </cell>
          <cell r="D4447">
            <v>6302</v>
          </cell>
          <cell r="E4447">
            <v>1921</v>
          </cell>
          <cell r="F4447">
            <v>100</v>
          </cell>
          <cell r="G4447">
            <v>30</v>
          </cell>
          <cell r="H4447" t="str">
            <v>ASP</v>
          </cell>
        </row>
        <row r="4448">
          <cell r="C4448" t="str">
            <v>YMEN</v>
          </cell>
          <cell r="D4448">
            <v>6302</v>
          </cell>
          <cell r="E4448">
            <v>1921</v>
          </cell>
          <cell r="F4448">
            <v>148</v>
          </cell>
          <cell r="G4448">
            <v>45</v>
          </cell>
          <cell r="H4448" t="str">
            <v>ASP</v>
          </cell>
        </row>
        <row r="4449">
          <cell r="C4449" t="str">
            <v>KATS</v>
          </cell>
          <cell r="D4449">
            <v>6301</v>
          </cell>
          <cell r="E4449">
            <v>1921</v>
          </cell>
          <cell r="F4449">
            <v>150</v>
          </cell>
          <cell r="G4449">
            <v>46</v>
          </cell>
          <cell r="H4449" t="str">
            <v>ASP</v>
          </cell>
        </row>
        <row r="4450">
          <cell r="C4450" t="str">
            <v>KICT</v>
          </cell>
          <cell r="D4450">
            <v>6301</v>
          </cell>
          <cell r="E4450">
            <v>1921</v>
          </cell>
          <cell r="F4450">
            <v>150</v>
          </cell>
          <cell r="G4450">
            <v>46</v>
          </cell>
          <cell r="H4450" t="str">
            <v>CON</v>
          </cell>
        </row>
        <row r="4451">
          <cell r="C4451" t="str">
            <v>KTPL</v>
          </cell>
          <cell r="D4451">
            <v>6301</v>
          </cell>
          <cell r="E4451">
            <v>1921</v>
          </cell>
          <cell r="F4451">
            <v>150</v>
          </cell>
          <cell r="G4451">
            <v>46</v>
          </cell>
          <cell r="H4451" t="str">
            <v>ASP</v>
          </cell>
        </row>
        <row r="4452">
          <cell r="C4452" t="str">
            <v>1MS8</v>
          </cell>
          <cell r="D4452">
            <v>6300</v>
          </cell>
          <cell r="E4452">
            <v>1920</v>
          </cell>
          <cell r="F4452">
            <v>150</v>
          </cell>
          <cell r="G4452">
            <v>46</v>
          </cell>
          <cell r="H4452" t="str">
            <v>ASPH-CONC</v>
          </cell>
        </row>
        <row r="4453">
          <cell r="C4453" t="str">
            <v>6TA4</v>
          </cell>
          <cell r="D4453">
            <v>6300</v>
          </cell>
          <cell r="E4453">
            <v>1920</v>
          </cell>
          <cell r="F4453">
            <v>64</v>
          </cell>
          <cell r="G4453">
            <v>20</v>
          </cell>
          <cell r="H4453" t="str">
            <v>ASPH</v>
          </cell>
        </row>
        <row r="4454">
          <cell r="C4454" t="str">
            <v>CYXU</v>
          </cell>
          <cell r="D4454">
            <v>6300</v>
          </cell>
          <cell r="E4454">
            <v>1920</v>
          </cell>
          <cell r="F4454">
            <v>200</v>
          </cell>
          <cell r="G4454">
            <v>61</v>
          </cell>
          <cell r="H4454" t="str">
            <v>ASP</v>
          </cell>
        </row>
        <row r="4455">
          <cell r="C4455" t="str">
            <v>FYAR</v>
          </cell>
          <cell r="D4455">
            <v>6300</v>
          </cell>
          <cell r="E4455">
            <v>1920</v>
          </cell>
          <cell r="F4455">
            <v>66</v>
          </cell>
          <cell r="G4455">
            <v>20</v>
          </cell>
          <cell r="H4455" t="str">
            <v>ASP</v>
          </cell>
        </row>
        <row r="4456">
          <cell r="C4456" t="str">
            <v>KAZC</v>
          </cell>
          <cell r="D4456">
            <v>6300</v>
          </cell>
          <cell r="E4456">
            <v>1920</v>
          </cell>
          <cell r="F4456">
            <v>75</v>
          </cell>
          <cell r="G4456">
            <v>23</v>
          </cell>
          <cell r="H4456" t="str">
            <v>ASP</v>
          </cell>
        </row>
        <row r="4457">
          <cell r="C4457" t="str">
            <v>KBGD</v>
          </cell>
          <cell r="D4457">
            <v>6300</v>
          </cell>
          <cell r="E4457">
            <v>1920</v>
          </cell>
          <cell r="F4457">
            <v>100</v>
          </cell>
          <cell r="G4457">
            <v>30</v>
          </cell>
          <cell r="H4457" t="str">
            <v>ASP</v>
          </cell>
        </row>
        <row r="4458">
          <cell r="C4458" t="str">
            <v>KCAO</v>
          </cell>
          <cell r="D4458">
            <v>6300</v>
          </cell>
          <cell r="E4458">
            <v>1920</v>
          </cell>
          <cell r="F4458">
            <v>75</v>
          </cell>
          <cell r="G4458">
            <v>23</v>
          </cell>
          <cell r="H4458" t="str">
            <v>ASP</v>
          </cell>
        </row>
        <row r="4459">
          <cell r="C4459" t="str">
            <v>KCBM</v>
          </cell>
          <cell r="D4459">
            <v>6300</v>
          </cell>
          <cell r="E4459">
            <v>1920</v>
          </cell>
          <cell r="F4459">
            <v>175</v>
          </cell>
          <cell r="G4459">
            <v>53</v>
          </cell>
          <cell r="H4459" t="str">
            <v>CON</v>
          </cell>
        </row>
        <row r="4460">
          <cell r="C4460" t="str">
            <v>KDRT</v>
          </cell>
          <cell r="D4460">
            <v>6300</v>
          </cell>
          <cell r="E4460">
            <v>1920</v>
          </cell>
          <cell r="F4460">
            <v>100</v>
          </cell>
          <cell r="G4460">
            <v>30</v>
          </cell>
          <cell r="H4460" t="str">
            <v>ASP</v>
          </cell>
        </row>
        <row r="4461">
          <cell r="C4461" t="str">
            <v>KFAR</v>
          </cell>
          <cell r="D4461">
            <v>6300</v>
          </cell>
          <cell r="E4461">
            <v>1920</v>
          </cell>
          <cell r="F4461">
            <v>100</v>
          </cell>
          <cell r="G4461">
            <v>30</v>
          </cell>
          <cell r="H4461" t="str">
            <v>CON</v>
          </cell>
        </row>
        <row r="4462">
          <cell r="C4462" t="str">
            <v>KJAC</v>
          </cell>
          <cell r="D4462">
            <v>6300</v>
          </cell>
          <cell r="E4462">
            <v>1920</v>
          </cell>
          <cell r="F4462">
            <v>150</v>
          </cell>
          <cell r="G4462">
            <v>46</v>
          </cell>
          <cell r="H4462" t="str">
            <v>ASP</v>
          </cell>
        </row>
        <row r="4463">
          <cell r="C4463" t="str">
            <v>KLAR</v>
          </cell>
          <cell r="D4463">
            <v>6300</v>
          </cell>
          <cell r="E4463">
            <v>1920</v>
          </cell>
          <cell r="F4463">
            <v>100</v>
          </cell>
          <cell r="G4463">
            <v>30</v>
          </cell>
          <cell r="H4463" t="str">
            <v>ASP</v>
          </cell>
        </row>
        <row r="4464">
          <cell r="C4464" t="str">
            <v>KMSV</v>
          </cell>
          <cell r="D4464">
            <v>6300</v>
          </cell>
          <cell r="E4464">
            <v>1920</v>
          </cell>
          <cell r="F4464">
            <v>150</v>
          </cell>
          <cell r="G4464">
            <v>46</v>
          </cell>
          <cell r="H4464" t="str">
            <v>ASP</v>
          </cell>
        </row>
        <row r="4465">
          <cell r="C4465" t="str">
            <v>KPDT</v>
          </cell>
          <cell r="D4465">
            <v>6300</v>
          </cell>
          <cell r="E4465">
            <v>1920</v>
          </cell>
          <cell r="F4465">
            <v>150</v>
          </cell>
          <cell r="G4465">
            <v>46</v>
          </cell>
          <cell r="H4465" t="str">
            <v>ASP</v>
          </cell>
        </row>
        <row r="4466">
          <cell r="C4466" t="str">
            <v>KSAF</v>
          </cell>
          <cell r="D4466">
            <v>6300</v>
          </cell>
          <cell r="E4466">
            <v>1920</v>
          </cell>
          <cell r="F4466">
            <v>75</v>
          </cell>
          <cell r="G4466">
            <v>23</v>
          </cell>
          <cell r="H4466" t="str">
            <v>ASP</v>
          </cell>
        </row>
        <row r="4467">
          <cell r="C4467" t="str">
            <v>MX-0013</v>
          </cell>
          <cell r="D4467">
            <v>6300</v>
          </cell>
          <cell r="E4467">
            <v>1920</v>
          </cell>
          <cell r="F4467">
            <v>65</v>
          </cell>
          <cell r="G4467">
            <v>20</v>
          </cell>
          <cell r="H4467" t="str">
            <v>paved</v>
          </cell>
        </row>
        <row r="4468">
          <cell r="C4468" t="str">
            <v>VABV</v>
          </cell>
          <cell r="D4468">
            <v>6300</v>
          </cell>
          <cell r="E4468">
            <v>1920</v>
          </cell>
          <cell r="F4468">
            <v>150</v>
          </cell>
          <cell r="G4468">
            <v>46</v>
          </cell>
          <cell r="H4468" t="str">
            <v>ASP</v>
          </cell>
        </row>
        <row r="4469">
          <cell r="C4469" t="str">
            <v>XS44</v>
          </cell>
          <cell r="D4469">
            <v>6300</v>
          </cell>
          <cell r="E4469">
            <v>1920</v>
          </cell>
          <cell r="F4469">
            <v>60</v>
          </cell>
          <cell r="G4469">
            <v>18</v>
          </cell>
          <cell r="H4469" t="str">
            <v>ASPH</v>
          </cell>
        </row>
        <row r="4470">
          <cell r="C4470" t="str">
            <v>FAWK</v>
          </cell>
          <cell r="D4470">
            <v>6299</v>
          </cell>
          <cell r="E4470">
            <v>1920</v>
          </cell>
          <cell r="F4470">
            <v>148</v>
          </cell>
          <cell r="G4470">
            <v>45</v>
          </cell>
          <cell r="H4470" t="str">
            <v>ASP</v>
          </cell>
        </row>
        <row r="4471">
          <cell r="C4471" t="str">
            <v>SVST</v>
          </cell>
          <cell r="D4471">
            <v>6299</v>
          </cell>
          <cell r="E4471">
            <v>1920</v>
          </cell>
          <cell r="F4471">
            <v>148</v>
          </cell>
          <cell r="G4471">
            <v>45</v>
          </cell>
          <cell r="H4471" t="str">
            <v>ASP</v>
          </cell>
        </row>
        <row r="4472">
          <cell r="C4472" t="str">
            <v>17XS</v>
          </cell>
          <cell r="D4472">
            <v>6295</v>
          </cell>
          <cell r="E4472">
            <v>1919</v>
          </cell>
          <cell r="F4472">
            <v>80</v>
          </cell>
          <cell r="G4472">
            <v>24</v>
          </cell>
          <cell r="H4472" t="str">
            <v>ASPH-G</v>
          </cell>
        </row>
        <row r="4473">
          <cell r="C4473" t="str">
            <v>HLNF</v>
          </cell>
          <cell r="D4473">
            <v>6295</v>
          </cell>
          <cell r="E4473">
            <v>1919</v>
          </cell>
          <cell r="F4473">
            <v>98</v>
          </cell>
          <cell r="G4473">
            <v>30</v>
          </cell>
          <cell r="H4473" t="str">
            <v>ASP</v>
          </cell>
        </row>
        <row r="4474">
          <cell r="C4474" t="str">
            <v>KCNW</v>
          </cell>
          <cell r="D4474">
            <v>6292</v>
          </cell>
          <cell r="E4474">
            <v>1918</v>
          </cell>
          <cell r="F4474">
            <v>150</v>
          </cell>
          <cell r="G4474">
            <v>46</v>
          </cell>
          <cell r="H4474" t="str">
            <v>CON</v>
          </cell>
        </row>
        <row r="4475">
          <cell r="C4475" t="str">
            <v>0TE7</v>
          </cell>
          <cell r="D4475">
            <v>6291</v>
          </cell>
          <cell r="E4475">
            <v>1917</v>
          </cell>
          <cell r="F4475">
            <v>60</v>
          </cell>
          <cell r="G4475">
            <v>18</v>
          </cell>
          <cell r="H4475" t="str">
            <v>ASPH</v>
          </cell>
        </row>
        <row r="4476">
          <cell r="C4476" t="str">
            <v>KP-0014</v>
          </cell>
          <cell r="D4476">
            <v>6290</v>
          </cell>
          <cell r="E4476">
            <v>1917</v>
          </cell>
          <cell r="F4476">
            <v>82</v>
          </cell>
          <cell r="G4476">
            <v>25</v>
          </cell>
          <cell r="H4476" t="str">
            <v>Asphalt</v>
          </cell>
        </row>
        <row r="4477">
          <cell r="C4477" t="str">
            <v>KE24</v>
          </cell>
          <cell r="D4477">
            <v>6288</v>
          </cell>
          <cell r="E4477">
            <v>1917</v>
          </cell>
          <cell r="F4477">
            <v>75</v>
          </cell>
          <cell r="G4477">
            <v>23</v>
          </cell>
          <cell r="H4477" t="str">
            <v>ASP</v>
          </cell>
        </row>
        <row r="4478">
          <cell r="C4478" t="str">
            <v>KEVV</v>
          </cell>
          <cell r="D4478">
            <v>6286</v>
          </cell>
          <cell r="E4478">
            <v>1916</v>
          </cell>
          <cell r="F4478">
            <v>150</v>
          </cell>
          <cell r="G4478">
            <v>46</v>
          </cell>
          <cell r="H4478" t="str">
            <v>ASP</v>
          </cell>
        </row>
        <row r="4479">
          <cell r="C4479" t="str">
            <v>SKMR</v>
          </cell>
          <cell r="D4479">
            <v>6285</v>
          </cell>
          <cell r="E4479">
            <v>1916</v>
          </cell>
          <cell r="F4479">
            <v>115</v>
          </cell>
          <cell r="G4479">
            <v>35</v>
          </cell>
          <cell r="H4479" t="str">
            <v>ASP</v>
          </cell>
        </row>
        <row r="4480">
          <cell r="C4480" t="str">
            <v>MMCY</v>
          </cell>
          <cell r="D4480">
            <v>6284</v>
          </cell>
          <cell r="E4480">
            <v>1915</v>
          </cell>
          <cell r="F4480">
            <v>98</v>
          </cell>
          <cell r="G4480">
            <v>30</v>
          </cell>
          <cell r="H4480" t="str">
            <v>ASP</v>
          </cell>
        </row>
        <row r="4481">
          <cell r="C4481" t="str">
            <v>EGDM</v>
          </cell>
          <cell r="D4481">
            <v>6278</v>
          </cell>
          <cell r="E4481">
            <v>1914</v>
          </cell>
          <cell r="F4481">
            <v>150</v>
          </cell>
          <cell r="G4481">
            <v>46</v>
          </cell>
          <cell r="H4481" t="str">
            <v>PEM</v>
          </cell>
        </row>
        <row r="4482">
          <cell r="C4482" t="str">
            <v>KBCT</v>
          </cell>
          <cell r="D4482">
            <v>6276</v>
          </cell>
          <cell r="E4482">
            <v>1913</v>
          </cell>
          <cell r="F4482">
            <v>150</v>
          </cell>
          <cell r="G4482">
            <v>46</v>
          </cell>
          <cell r="H4482" t="str">
            <v>ASP</v>
          </cell>
        </row>
        <row r="4483">
          <cell r="C4483" t="str">
            <v>KIYK</v>
          </cell>
          <cell r="D4483">
            <v>6275</v>
          </cell>
          <cell r="E4483">
            <v>1913</v>
          </cell>
          <cell r="F4483">
            <v>75</v>
          </cell>
          <cell r="G4483">
            <v>23</v>
          </cell>
          <cell r="H4483" t="str">
            <v>ASP</v>
          </cell>
        </row>
        <row r="4484">
          <cell r="C4484" t="str">
            <v>RPMG</v>
          </cell>
          <cell r="D4484">
            <v>6273</v>
          </cell>
          <cell r="E4484">
            <v>1912</v>
          </cell>
          <cell r="F4484">
            <v>98</v>
          </cell>
          <cell r="G4484">
            <v>30</v>
          </cell>
          <cell r="H4484" t="str">
            <v>CON</v>
          </cell>
        </row>
        <row r="4485">
          <cell r="C4485" t="str">
            <v>DFFD</v>
          </cell>
          <cell r="D4485">
            <v>6269</v>
          </cell>
          <cell r="E4485">
            <v>1911</v>
          </cell>
          <cell r="F4485">
            <v>98</v>
          </cell>
          <cell r="G4485">
            <v>30</v>
          </cell>
          <cell r="H4485" t="str">
            <v>LAT</v>
          </cell>
        </row>
        <row r="4486">
          <cell r="C4486" t="str">
            <v>RKPC</v>
          </cell>
          <cell r="D4486">
            <v>6268</v>
          </cell>
          <cell r="E4486">
            <v>1910</v>
          </cell>
          <cell r="F4486">
            <v>148</v>
          </cell>
          <cell r="G4486">
            <v>45</v>
          </cell>
          <cell r="H4486" t="str">
            <v>ASP</v>
          </cell>
        </row>
        <row r="4487">
          <cell r="C4487" t="str">
            <v>SKPP</v>
          </cell>
          <cell r="D4487">
            <v>6266</v>
          </cell>
          <cell r="E4487">
            <v>1910</v>
          </cell>
          <cell r="F4487">
            <v>98</v>
          </cell>
          <cell r="G4487">
            <v>30</v>
          </cell>
          <cell r="H4487" t="str">
            <v>ASP</v>
          </cell>
        </row>
        <row r="4488">
          <cell r="C4488" t="str">
            <v>KBIV</v>
          </cell>
          <cell r="D4488">
            <v>6264</v>
          </cell>
          <cell r="E4488">
            <v>1909</v>
          </cell>
          <cell r="F4488">
            <v>100</v>
          </cell>
          <cell r="G4488">
            <v>30</v>
          </cell>
          <cell r="H4488" t="str">
            <v>ASP</v>
          </cell>
        </row>
        <row r="4489">
          <cell r="C4489" t="str">
            <v>OP27</v>
          </cell>
          <cell r="D4489">
            <v>6256</v>
          </cell>
          <cell r="E4489">
            <v>1907</v>
          </cell>
          <cell r="F4489">
            <v>148</v>
          </cell>
          <cell r="G4489">
            <v>45</v>
          </cell>
          <cell r="H4489" t="str">
            <v>ASP</v>
          </cell>
        </row>
        <row r="4490">
          <cell r="C4490" t="str">
            <v>WSAG</v>
          </cell>
          <cell r="D4490">
            <v>6255</v>
          </cell>
          <cell r="E4490">
            <v>1907</v>
          </cell>
          <cell r="F4490">
            <v>100</v>
          </cell>
          <cell r="G4490">
            <v>30</v>
          </cell>
          <cell r="H4490" t="str">
            <v>ASP</v>
          </cell>
        </row>
        <row r="4491">
          <cell r="C4491" t="str">
            <v>KI58</v>
          </cell>
          <cell r="D4491">
            <v>6252</v>
          </cell>
          <cell r="E4491">
            <v>1906</v>
          </cell>
          <cell r="F4491">
            <v>75</v>
          </cell>
          <cell r="G4491">
            <v>23</v>
          </cell>
          <cell r="H4491" t="str">
            <v>ASP</v>
          </cell>
        </row>
        <row r="4492">
          <cell r="C4492" t="str">
            <v>EGPK</v>
          </cell>
          <cell r="D4492">
            <v>6250</v>
          </cell>
          <cell r="E4492">
            <v>1905</v>
          </cell>
          <cell r="F4492">
            <v>147</v>
          </cell>
          <cell r="G4492">
            <v>45</v>
          </cell>
          <cell r="H4492" t="str">
            <v>ASP</v>
          </cell>
        </row>
        <row r="4493">
          <cell r="C4493" t="str">
            <v>ESCM</v>
          </cell>
          <cell r="D4493">
            <v>6250</v>
          </cell>
          <cell r="E4493">
            <v>1905</v>
          </cell>
          <cell r="F4493">
            <v>131</v>
          </cell>
          <cell r="G4493">
            <v>40</v>
          </cell>
          <cell r="H4493" t="str">
            <v>ASP</v>
          </cell>
        </row>
        <row r="4494">
          <cell r="C4494" t="str">
            <v>KP20</v>
          </cell>
          <cell r="D4494">
            <v>6250</v>
          </cell>
          <cell r="E4494">
            <v>1905</v>
          </cell>
          <cell r="F4494">
            <v>100</v>
          </cell>
          <cell r="G4494">
            <v>30</v>
          </cell>
          <cell r="H4494" t="str">
            <v>ASP</v>
          </cell>
        </row>
        <row r="4495">
          <cell r="C4495" t="str">
            <v>OEKR</v>
          </cell>
          <cell r="D4495">
            <v>6250</v>
          </cell>
          <cell r="E4495">
            <v>1905</v>
          </cell>
          <cell r="F4495">
            <v>98</v>
          </cell>
          <cell r="G4495">
            <v>30</v>
          </cell>
          <cell r="H4495" t="str">
            <v>ASP</v>
          </cell>
        </row>
        <row r="4496">
          <cell r="C4496" t="str">
            <v>KDLF</v>
          </cell>
          <cell r="D4496">
            <v>6246</v>
          </cell>
          <cell r="E4496">
            <v>1904</v>
          </cell>
          <cell r="F4496">
            <v>150</v>
          </cell>
          <cell r="G4496">
            <v>46</v>
          </cell>
          <cell r="H4496" t="str">
            <v>ASP</v>
          </cell>
        </row>
        <row r="4497">
          <cell r="C4497" t="str">
            <v>LGMK</v>
          </cell>
          <cell r="D4497">
            <v>6244</v>
          </cell>
          <cell r="E4497">
            <v>1903</v>
          </cell>
          <cell r="F4497">
            <v>98</v>
          </cell>
          <cell r="G4497">
            <v>30</v>
          </cell>
          <cell r="H4497" t="str">
            <v>ASP</v>
          </cell>
        </row>
        <row r="4498">
          <cell r="C4498" t="str">
            <v>EFMA</v>
          </cell>
          <cell r="D4498">
            <v>6243</v>
          </cell>
          <cell r="E4498">
            <v>1903</v>
          </cell>
          <cell r="F4498">
            <v>197</v>
          </cell>
          <cell r="G4498">
            <v>60</v>
          </cell>
          <cell r="H4498" t="str">
            <v>ASP</v>
          </cell>
        </row>
        <row r="4499">
          <cell r="C4499" t="str">
            <v>MMRX</v>
          </cell>
          <cell r="D4499">
            <v>6243</v>
          </cell>
          <cell r="E4499">
            <v>1903</v>
          </cell>
          <cell r="F4499">
            <v>148</v>
          </cell>
          <cell r="G4499">
            <v>45</v>
          </cell>
          <cell r="H4499" t="str">
            <v>ASP</v>
          </cell>
        </row>
        <row r="4500">
          <cell r="C4500" t="str">
            <v>LFTH</v>
          </cell>
          <cell r="D4500">
            <v>6240</v>
          </cell>
          <cell r="E4500">
            <v>1902</v>
          </cell>
          <cell r="F4500">
            <v>164</v>
          </cell>
          <cell r="G4500">
            <v>50</v>
          </cell>
          <cell r="H4500" t="str">
            <v>ASP</v>
          </cell>
        </row>
        <row r="4501">
          <cell r="C4501" t="str">
            <v>LIBN</v>
          </cell>
          <cell r="D4501">
            <v>6240</v>
          </cell>
          <cell r="E4501">
            <v>1902</v>
          </cell>
          <cell r="F4501">
            <v>190</v>
          </cell>
          <cell r="G4501">
            <v>58</v>
          </cell>
          <cell r="H4501" t="str">
            <v>ASP</v>
          </cell>
        </row>
        <row r="4502">
          <cell r="C4502" t="str">
            <v>NZPM</v>
          </cell>
          <cell r="D4502">
            <v>6240</v>
          </cell>
          <cell r="E4502">
            <v>1902</v>
          </cell>
          <cell r="F4502">
            <v>148</v>
          </cell>
          <cell r="G4502">
            <v>45</v>
          </cell>
          <cell r="H4502" t="str">
            <v>ASP</v>
          </cell>
        </row>
        <row r="4503">
          <cell r="C4503" t="str">
            <v>KPEQ</v>
          </cell>
          <cell r="D4503">
            <v>6237</v>
          </cell>
          <cell r="E4503">
            <v>1901</v>
          </cell>
          <cell r="F4503">
            <v>80</v>
          </cell>
          <cell r="G4503">
            <v>24</v>
          </cell>
          <cell r="H4503" t="str">
            <v>ASP</v>
          </cell>
        </row>
        <row r="4504">
          <cell r="C4504" t="str">
            <v>YGTE</v>
          </cell>
          <cell r="D4504">
            <v>6237</v>
          </cell>
          <cell r="E4504">
            <v>1901</v>
          </cell>
          <cell r="F4504">
            <v>98</v>
          </cell>
          <cell r="G4504">
            <v>30</v>
          </cell>
          <cell r="H4504" t="str">
            <v>ASP</v>
          </cell>
        </row>
        <row r="4505">
          <cell r="C4505" t="str">
            <v>DISP</v>
          </cell>
          <cell r="D4505">
            <v>6234</v>
          </cell>
          <cell r="E4505">
            <v>1900</v>
          </cell>
          <cell r="F4505">
            <v>98</v>
          </cell>
          <cell r="G4505">
            <v>30</v>
          </cell>
          <cell r="H4505" t="str">
            <v>ASP</v>
          </cell>
        </row>
        <row r="4506">
          <cell r="C4506" t="str">
            <v>EBKT</v>
          </cell>
          <cell r="D4506">
            <v>6234</v>
          </cell>
          <cell r="E4506">
            <v>1900</v>
          </cell>
          <cell r="F4506">
            <v>148</v>
          </cell>
          <cell r="G4506">
            <v>45</v>
          </cell>
          <cell r="H4506" t="str">
            <v>ASP</v>
          </cell>
        </row>
        <row r="4507">
          <cell r="C4507" t="str">
            <v>FOOG</v>
          </cell>
          <cell r="D4507">
            <v>6234</v>
          </cell>
          <cell r="E4507">
            <v>1900</v>
          </cell>
          <cell r="F4507">
            <v>148</v>
          </cell>
          <cell r="G4507">
            <v>45</v>
          </cell>
          <cell r="H4507" t="str">
            <v>ASP</v>
          </cell>
        </row>
        <row r="4508">
          <cell r="C4508" t="str">
            <v>LFBK</v>
          </cell>
          <cell r="D4508">
            <v>6234</v>
          </cell>
          <cell r="E4508">
            <v>1900</v>
          </cell>
          <cell r="F4508">
            <v>148</v>
          </cell>
          <cell r="G4508">
            <v>45</v>
          </cell>
          <cell r="H4508" t="str">
            <v>ASP</v>
          </cell>
        </row>
        <row r="4509">
          <cell r="C4509" t="str">
            <v>LLET</v>
          </cell>
          <cell r="D4509">
            <v>6234</v>
          </cell>
          <cell r="E4509">
            <v>1900</v>
          </cell>
          <cell r="F4509">
            <v>89</v>
          </cell>
          <cell r="G4509">
            <v>27</v>
          </cell>
          <cell r="H4509" t="str">
            <v>ASP</v>
          </cell>
        </row>
        <row r="4510">
          <cell r="C4510" t="str">
            <v>NZDN</v>
          </cell>
          <cell r="D4510">
            <v>6234</v>
          </cell>
          <cell r="E4510">
            <v>1900</v>
          </cell>
          <cell r="F4510">
            <v>150</v>
          </cell>
          <cell r="G4510">
            <v>46</v>
          </cell>
          <cell r="H4510" t="str">
            <v>ASP</v>
          </cell>
        </row>
        <row r="4511">
          <cell r="C4511" t="str">
            <v>PL-0001</v>
          </cell>
          <cell r="D4511">
            <v>6234</v>
          </cell>
          <cell r="E4511">
            <v>1900</v>
          </cell>
          <cell r="F4511">
            <v>443</v>
          </cell>
          <cell r="G4511">
            <v>135</v>
          </cell>
          <cell r="H4511" t="str">
            <v>G</v>
          </cell>
        </row>
        <row r="4512">
          <cell r="C4512" t="str">
            <v>PL-0001</v>
          </cell>
          <cell r="D4512">
            <v>6234</v>
          </cell>
          <cell r="E4512">
            <v>1900</v>
          </cell>
          <cell r="F4512">
            <v>99</v>
          </cell>
          <cell r="G4512">
            <v>30</v>
          </cell>
          <cell r="H4512" t="str">
            <v>CON</v>
          </cell>
        </row>
        <row r="4513">
          <cell r="C4513" t="str">
            <v>RJDT</v>
          </cell>
          <cell r="D4513">
            <v>6234</v>
          </cell>
          <cell r="E4513">
            <v>1900</v>
          </cell>
          <cell r="F4513">
            <v>150</v>
          </cell>
          <cell r="G4513">
            <v>46</v>
          </cell>
          <cell r="H4513" t="str">
            <v>ASP</v>
          </cell>
        </row>
        <row r="4514">
          <cell r="C4514" t="str">
            <v>RPMC</v>
          </cell>
          <cell r="D4514">
            <v>6234</v>
          </cell>
          <cell r="E4514">
            <v>1900</v>
          </cell>
          <cell r="F4514">
            <v>98</v>
          </cell>
          <cell r="G4514">
            <v>30</v>
          </cell>
          <cell r="H4514" t="str">
            <v>ASP</v>
          </cell>
        </row>
        <row r="4515">
          <cell r="C4515" t="str">
            <v>SA46</v>
          </cell>
          <cell r="D4515">
            <v>6234</v>
          </cell>
          <cell r="E4515">
            <v>1900</v>
          </cell>
          <cell r="F4515">
            <v>66</v>
          </cell>
          <cell r="G4515">
            <v>20</v>
          </cell>
          <cell r="H4515" t="str">
            <v>ASP</v>
          </cell>
        </row>
        <row r="4516">
          <cell r="C4516" t="str">
            <v>SBAX</v>
          </cell>
          <cell r="D4516">
            <v>6234</v>
          </cell>
          <cell r="E4516">
            <v>1900</v>
          </cell>
          <cell r="F4516">
            <v>98</v>
          </cell>
          <cell r="G4516">
            <v>30</v>
          </cell>
          <cell r="H4516" t="str">
            <v>ASP</v>
          </cell>
        </row>
        <row r="4517">
          <cell r="C4517" t="str">
            <v>SBTC</v>
          </cell>
          <cell r="D4517">
            <v>6234</v>
          </cell>
          <cell r="E4517">
            <v>1900</v>
          </cell>
          <cell r="F4517">
            <v>98</v>
          </cell>
          <cell r="G4517">
            <v>30</v>
          </cell>
          <cell r="H4517" t="str">
            <v>ASP</v>
          </cell>
        </row>
        <row r="4518">
          <cell r="C4518" t="str">
            <v>SECU</v>
          </cell>
          <cell r="D4518">
            <v>6234</v>
          </cell>
          <cell r="E4518">
            <v>1900</v>
          </cell>
          <cell r="F4518">
            <v>118</v>
          </cell>
          <cell r="G4518">
            <v>36</v>
          </cell>
          <cell r="H4518" t="str">
            <v>ASP</v>
          </cell>
        </row>
        <row r="4519">
          <cell r="C4519" t="str">
            <v>SWCM</v>
          </cell>
          <cell r="D4519">
            <v>6234</v>
          </cell>
          <cell r="E4519">
            <v>1900</v>
          </cell>
          <cell r="F4519">
            <v>98</v>
          </cell>
          <cell r="G4519">
            <v>30</v>
          </cell>
          <cell r="H4519" t="str">
            <v>ASP</v>
          </cell>
        </row>
        <row r="4520">
          <cell r="C4520" t="str">
            <v>YBNA</v>
          </cell>
          <cell r="D4520">
            <v>6234</v>
          </cell>
          <cell r="E4520">
            <v>1900</v>
          </cell>
          <cell r="F4520">
            <v>98</v>
          </cell>
          <cell r="G4520">
            <v>30</v>
          </cell>
          <cell r="H4520" t="str">
            <v>ASP</v>
          </cell>
        </row>
        <row r="4521">
          <cell r="C4521" t="str">
            <v>YBWX</v>
          </cell>
          <cell r="D4521">
            <v>6234</v>
          </cell>
          <cell r="E4521">
            <v>1900</v>
          </cell>
          <cell r="F4521">
            <v>98</v>
          </cell>
          <cell r="G4521">
            <v>30</v>
          </cell>
          <cell r="H4521" t="str">
            <v>ASP</v>
          </cell>
        </row>
        <row r="4522">
          <cell r="C4522" t="str">
            <v>YEML</v>
          </cell>
          <cell r="D4522">
            <v>6234</v>
          </cell>
          <cell r="E4522">
            <v>1900</v>
          </cell>
          <cell r="F4522">
            <v>98</v>
          </cell>
          <cell r="G4522">
            <v>30</v>
          </cell>
          <cell r="H4522" t="str">
            <v>ASP</v>
          </cell>
        </row>
        <row r="4523">
          <cell r="C4523" t="str">
            <v>YMAY</v>
          </cell>
          <cell r="D4523">
            <v>6234</v>
          </cell>
          <cell r="E4523">
            <v>1900</v>
          </cell>
          <cell r="F4523">
            <v>98</v>
          </cell>
          <cell r="G4523">
            <v>30</v>
          </cell>
          <cell r="H4523" t="str">
            <v>ASP</v>
          </cell>
        </row>
        <row r="4524">
          <cell r="C4524" t="str">
            <v>LFDH</v>
          </cell>
          <cell r="D4524">
            <v>6233</v>
          </cell>
          <cell r="E4524">
            <v>1900</v>
          </cell>
          <cell r="F4524">
            <v>98</v>
          </cell>
          <cell r="G4524">
            <v>30</v>
          </cell>
          <cell r="H4524" t="str">
            <v>Concrete</v>
          </cell>
        </row>
        <row r="4525">
          <cell r="C4525" t="str">
            <v>LFDH</v>
          </cell>
          <cell r="D4525">
            <v>6233</v>
          </cell>
          <cell r="E4525">
            <v>1900</v>
          </cell>
          <cell r="F4525">
            <v>98</v>
          </cell>
          <cell r="G4525">
            <v>30</v>
          </cell>
          <cell r="H4525" t="str">
            <v>ASP</v>
          </cell>
        </row>
        <row r="4526">
          <cell r="C4526" t="str">
            <v>LFRK</v>
          </cell>
          <cell r="D4526">
            <v>6233</v>
          </cell>
          <cell r="E4526">
            <v>1900</v>
          </cell>
          <cell r="F4526">
            <v>148</v>
          </cell>
          <cell r="G4526">
            <v>45</v>
          </cell>
          <cell r="H4526" t="str">
            <v>ASP</v>
          </cell>
        </row>
        <row r="4527">
          <cell r="C4527" t="str">
            <v>SKGB</v>
          </cell>
          <cell r="D4527">
            <v>6233</v>
          </cell>
          <cell r="E4527">
            <v>1900</v>
          </cell>
          <cell r="F4527">
            <v>98</v>
          </cell>
          <cell r="G4527">
            <v>30</v>
          </cell>
          <cell r="H4527" t="str">
            <v>ASP</v>
          </cell>
        </row>
        <row r="4528">
          <cell r="C4528" t="str">
            <v>YABS</v>
          </cell>
          <cell r="D4528">
            <v>6233</v>
          </cell>
          <cell r="E4528">
            <v>1900</v>
          </cell>
          <cell r="G4528">
            <v>0</v>
          </cell>
          <cell r="H4528" t="str">
            <v>C</v>
          </cell>
        </row>
        <row r="4529">
          <cell r="C4529" t="str">
            <v>YCGI</v>
          </cell>
          <cell r="D4529">
            <v>6233</v>
          </cell>
          <cell r="E4529">
            <v>1900</v>
          </cell>
          <cell r="G4529">
            <v>0</v>
          </cell>
          <cell r="H4529" t="str">
            <v>X</v>
          </cell>
        </row>
        <row r="4530">
          <cell r="C4530" t="str">
            <v>YDLW</v>
          </cell>
          <cell r="D4530">
            <v>6233</v>
          </cell>
          <cell r="E4530">
            <v>1900</v>
          </cell>
          <cell r="G4530">
            <v>0</v>
          </cell>
          <cell r="H4530" t="str">
            <v>N</v>
          </cell>
        </row>
        <row r="4531">
          <cell r="C4531" t="str">
            <v>YMNW</v>
          </cell>
          <cell r="D4531">
            <v>6233</v>
          </cell>
          <cell r="E4531">
            <v>1900</v>
          </cell>
          <cell r="G4531">
            <v>0</v>
          </cell>
          <cell r="H4531" t="str">
            <v>X</v>
          </cell>
        </row>
        <row r="4532">
          <cell r="C4532" t="str">
            <v>YTMO</v>
          </cell>
          <cell r="D4532">
            <v>6233</v>
          </cell>
          <cell r="E4532">
            <v>1900</v>
          </cell>
          <cell r="F4532">
            <v>98</v>
          </cell>
          <cell r="G4532">
            <v>30</v>
          </cell>
          <cell r="H4532" t="str">
            <v>ASP</v>
          </cell>
        </row>
        <row r="4533">
          <cell r="C4533" t="str">
            <v>GGCF</v>
          </cell>
          <cell r="D4533">
            <v>6231</v>
          </cell>
          <cell r="E4533">
            <v>1899</v>
          </cell>
          <cell r="F4533">
            <v>74</v>
          </cell>
          <cell r="G4533">
            <v>23</v>
          </cell>
          <cell r="H4533" t="str">
            <v>BIT</v>
          </cell>
        </row>
        <row r="4534">
          <cell r="C4534" t="str">
            <v>GOSS</v>
          </cell>
          <cell r="D4534">
            <v>6230</v>
          </cell>
          <cell r="E4534">
            <v>1899</v>
          </cell>
          <cell r="F4534">
            <v>100</v>
          </cell>
          <cell r="G4534">
            <v>30</v>
          </cell>
          <cell r="H4534" t="str">
            <v>ASP</v>
          </cell>
        </row>
        <row r="4535">
          <cell r="C4535" t="str">
            <v>KT03</v>
          </cell>
          <cell r="D4535">
            <v>6230</v>
          </cell>
          <cell r="E4535">
            <v>1899</v>
          </cell>
          <cell r="F4535">
            <v>75</v>
          </cell>
          <cell r="G4535">
            <v>23</v>
          </cell>
          <cell r="H4535" t="str">
            <v>ASP</v>
          </cell>
        </row>
        <row r="4536">
          <cell r="C4536" t="str">
            <v>PCIS</v>
          </cell>
          <cell r="D4536">
            <v>6230</v>
          </cell>
          <cell r="E4536">
            <v>1899</v>
          </cell>
          <cell r="F4536">
            <v>140</v>
          </cell>
          <cell r="G4536">
            <v>43</v>
          </cell>
          <cell r="H4536" t="str">
            <v>ASP</v>
          </cell>
        </row>
        <row r="4537">
          <cell r="C4537" t="str">
            <v>SKTQ</v>
          </cell>
          <cell r="D4537">
            <v>6220</v>
          </cell>
          <cell r="E4537">
            <v>1896</v>
          </cell>
          <cell r="F4537">
            <v>79</v>
          </cell>
          <cell r="G4537">
            <v>24</v>
          </cell>
          <cell r="H4537" t="str">
            <v>CON</v>
          </cell>
        </row>
        <row r="4538">
          <cell r="C4538" t="str">
            <v>HLLQ</v>
          </cell>
          <cell r="D4538">
            <v>6214</v>
          </cell>
          <cell r="E4538">
            <v>1894</v>
          </cell>
          <cell r="F4538">
            <v>190</v>
          </cell>
          <cell r="G4538">
            <v>58</v>
          </cell>
          <cell r="H4538" t="str">
            <v>ASP</v>
          </cell>
        </row>
        <row r="4539">
          <cell r="C4539" t="str">
            <v>KMRF</v>
          </cell>
          <cell r="D4539">
            <v>6214</v>
          </cell>
          <cell r="E4539">
            <v>1894</v>
          </cell>
          <cell r="F4539">
            <v>75</v>
          </cell>
          <cell r="G4539">
            <v>23</v>
          </cell>
          <cell r="H4539" t="str">
            <v>ASP</v>
          </cell>
        </row>
        <row r="4540">
          <cell r="C4540" t="str">
            <v>SEST</v>
          </cell>
          <cell r="D4540">
            <v>6214</v>
          </cell>
          <cell r="E4540">
            <v>1894</v>
          </cell>
          <cell r="F4540">
            <v>66</v>
          </cell>
          <cell r="G4540">
            <v>20</v>
          </cell>
          <cell r="H4540" t="str">
            <v>ASP</v>
          </cell>
        </row>
        <row r="4541">
          <cell r="C4541" t="str">
            <v>KOAK</v>
          </cell>
          <cell r="D4541">
            <v>6213</v>
          </cell>
          <cell r="E4541">
            <v>1894</v>
          </cell>
          <cell r="F4541">
            <v>150</v>
          </cell>
          <cell r="G4541">
            <v>46</v>
          </cell>
          <cell r="H4541" t="str">
            <v>ASP</v>
          </cell>
        </row>
        <row r="4542">
          <cell r="C4542" t="str">
            <v>KPOY</v>
          </cell>
          <cell r="D4542">
            <v>6205</v>
          </cell>
          <cell r="E4542">
            <v>1891</v>
          </cell>
          <cell r="F4542">
            <v>100</v>
          </cell>
          <cell r="G4542">
            <v>30</v>
          </cell>
          <cell r="H4542" t="str">
            <v>ASP</v>
          </cell>
        </row>
        <row r="4543">
          <cell r="C4543" t="str">
            <v>WMKF</v>
          </cell>
          <cell r="D4543">
            <v>6205</v>
          </cell>
          <cell r="E4543">
            <v>1891</v>
          </cell>
          <cell r="F4543">
            <v>148</v>
          </cell>
          <cell r="G4543">
            <v>45</v>
          </cell>
          <cell r="H4543" t="str">
            <v>ASP</v>
          </cell>
        </row>
        <row r="4544">
          <cell r="C4544" t="str">
            <v>EGAA</v>
          </cell>
          <cell r="D4544">
            <v>6204</v>
          </cell>
          <cell r="E4544">
            <v>1891</v>
          </cell>
          <cell r="F4544">
            <v>148</v>
          </cell>
          <cell r="G4544">
            <v>45</v>
          </cell>
          <cell r="H4544" t="str">
            <v>ASP</v>
          </cell>
        </row>
        <row r="4545">
          <cell r="C4545" t="str">
            <v>LL1A</v>
          </cell>
          <cell r="D4545">
            <v>6204</v>
          </cell>
          <cell r="E4545">
            <v>1891</v>
          </cell>
          <cell r="F4545">
            <v>98</v>
          </cell>
          <cell r="G4545">
            <v>30</v>
          </cell>
          <cell r="H4545" t="str">
            <v>ASP</v>
          </cell>
        </row>
        <row r="4546">
          <cell r="C4546" t="str">
            <v>NZQN</v>
          </cell>
          <cell r="D4546">
            <v>6204</v>
          </cell>
          <cell r="E4546">
            <v>1891</v>
          </cell>
          <cell r="F4546">
            <v>98</v>
          </cell>
          <cell r="G4546">
            <v>30</v>
          </cell>
          <cell r="H4546" t="str">
            <v>ASP</v>
          </cell>
        </row>
        <row r="4547">
          <cell r="C4547" t="str">
            <v>KADH</v>
          </cell>
          <cell r="D4547">
            <v>6203</v>
          </cell>
          <cell r="E4547">
            <v>1891</v>
          </cell>
          <cell r="F4547">
            <v>100</v>
          </cell>
          <cell r="G4547">
            <v>30</v>
          </cell>
          <cell r="H4547" t="str">
            <v>ASP</v>
          </cell>
        </row>
        <row r="4548">
          <cell r="C4548" t="str">
            <v>KSHV</v>
          </cell>
          <cell r="D4548">
            <v>6202</v>
          </cell>
          <cell r="E4548">
            <v>1890</v>
          </cell>
          <cell r="F4548">
            <v>150</v>
          </cell>
          <cell r="G4548">
            <v>46</v>
          </cell>
          <cell r="H4548" t="str">
            <v>ASP</v>
          </cell>
        </row>
        <row r="4549">
          <cell r="C4549" t="str">
            <v>KEEN</v>
          </cell>
          <cell r="D4549">
            <v>6201</v>
          </cell>
          <cell r="E4549">
            <v>1890</v>
          </cell>
          <cell r="F4549">
            <v>100</v>
          </cell>
          <cell r="G4549">
            <v>30</v>
          </cell>
          <cell r="H4549" t="str">
            <v>ASP</v>
          </cell>
        </row>
        <row r="4550">
          <cell r="C4550" t="str">
            <v>KPSK</v>
          </cell>
          <cell r="D4550">
            <v>6201</v>
          </cell>
          <cell r="E4550">
            <v>1890</v>
          </cell>
          <cell r="F4550">
            <v>150</v>
          </cell>
          <cell r="G4550">
            <v>46</v>
          </cell>
          <cell r="H4550" t="str">
            <v>ASP</v>
          </cell>
        </row>
        <row r="4551">
          <cell r="C4551" t="str">
            <v>KVEL</v>
          </cell>
          <cell r="D4551">
            <v>6201</v>
          </cell>
          <cell r="E4551">
            <v>1890</v>
          </cell>
          <cell r="F4551">
            <v>150</v>
          </cell>
          <cell r="G4551">
            <v>46</v>
          </cell>
          <cell r="H4551" t="str">
            <v>ASP</v>
          </cell>
        </row>
        <row r="4552">
          <cell r="C4552" t="str">
            <v>RPVR</v>
          </cell>
          <cell r="D4552">
            <v>6201</v>
          </cell>
          <cell r="E4552">
            <v>1890</v>
          </cell>
          <cell r="F4552">
            <v>148</v>
          </cell>
          <cell r="G4552">
            <v>45</v>
          </cell>
          <cell r="H4552" t="str">
            <v>CON</v>
          </cell>
        </row>
        <row r="4553">
          <cell r="C4553" t="str">
            <v>CYQR</v>
          </cell>
          <cell r="D4553">
            <v>6200</v>
          </cell>
          <cell r="E4553">
            <v>1890</v>
          </cell>
          <cell r="F4553">
            <v>150</v>
          </cell>
          <cell r="G4553">
            <v>46</v>
          </cell>
          <cell r="H4553" t="str">
            <v>ASP</v>
          </cell>
        </row>
        <row r="4554">
          <cell r="C4554" t="str">
            <v>CYQU</v>
          </cell>
          <cell r="D4554">
            <v>6200</v>
          </cell>
          <cell r="E4554">
            <v>1890</v>
          </cell>
          <cell r="F4554">
            <v>200</v>
          </cell>
          <cell r="G4554">
            <v>61</v>
          </cell>
          <cell r="H4554" t="str">
            <v>ASP</v>
          </cell>
        </row>
        <row r="4555">
          <cell r="C4555" t="str">
            <v>CYXE</v>
          </cell>
          <cell r="D4555">
            <v>6200</v>
          </cell>
          <cell r="E4555">
            <v>1890</v>
          </cell>
          <cell r="F4555">
            <v>150</v>
          </cell>
          <cell r="G4555">
            <v>46</v>
          </cell>
          <cell r="H4555" t="str">
            <v>ASP</v>
          </cell>
        </row>
        <row r="4556">
          <cell r="C4556" t="str">
            <v>CYYC</v>
          </cell>
          <cell r="D4556">
            <v>6200</v>
          </cell>
          <cell r="E4556">
            <v>1890</v>
          </cell>
          <cell r="F4556">
            <v>150</v>
          </cell>
          <cell r="G4556">
            <v>46</v>
          </cell>
          <cell r="H4556" t="str">
            <v>ASP</v>
          </cell>
        </row>
        <row r="4557">
          <cell r="C4557" t="str">
            <v>K06U</v>
          </cell>
          <cell r="D4557">
            <v>6200</v>
          </cell>
          <cell r="E4557">
            <v>1890</v>
          </cell>
          <cell r="F4557">
            <v>60</v>
          </cell>
          <cell r="G4557">
            <v>18</v>
          </cell>
          <cell r="H4557" t="str">
            <v>ASPH-E</v>
          </cell>
        </row>
        <row r="4558">
          <cell r="C4558" t="str">
            <v>KAIA</v>
          </cell>
          <cell r="D4558">
            <v>6200</v>
          </cell>
          <cell r="E4558">
            <v>1890</v>
          </cell>
          <cell r="F4558">
            <v>75</v>
          </cell>
          <cell r="G4558">
            <v>23</v>
          </cell>
          <cell r="H4558" t="str">
            <v>ASP</v>
          </cell>
        </row>
        <row r="4559">
          <cell r="C4559" t="str">
            <v>KBVO</v>
          </cell>
          <cell r="D4559">
            <v>6200</v>
          </cell>
          <cell r="E4559">
            <v>1890</v>
          </cell>
          <cell r="F4559">
            <v>100</v>
          </cell>
          <cell r="G4559">
            <v>30</v>
          </cell>
          <cell r="H4559" t="str">
            <v>PEM</v>
          </cell>
        </row>
        <row r="4560">
          <cell r="C4560" t="str">
            <v>KCEY</v>
          </cell>
          <cell r="D4560">
            <v>6200</v>
          </cell>
          <cell r="E4560">
            <v>1890</v>
          </cell>
          <cell r="F4560">
            <v>100</v>
          </cell>
          <cell r="G4560">
            <v>30</v>
          </cell>
          <cell r="H4560" t="str">
            <v>ASP</v>
          </cell>
        </row>
        <row r="4561">
          <cell r="C4561" t="str">
            <v>KCID</v>
          </cell>
          <cell r="D4561">
            <v>6200</v>
          </cell>
          <cell r="E4561">
            <v>1890</v>
          </cell>
          <cell r="F4561">
            <v>150</v>
          </cell>
          <cell r="G4561">
            <v>46</v>
          </cell>
          <cell r="H4561" t="str">
            <v>PER</v>
          </cell>
        </row>
        <row r="4562">
          <cell r="C4562" t="str">
            <v>KCVN</v>
          </cell>
          <cell r="D4562">
            <v>6200</v>
          </cell>
          <cell r="E4562">
            <v>1890</v>
          </cell>
          <cell r="F4562">
            <v>150</v>
          </cell>
          <cell r="G4562">
            <v>46</v>
          </cell>
          <cell r="H4562" t="str">
            <v>ASP</v>
          </cell>
        </row>
        <row r="4563">
          <cell r="C4563" t="str">
            <v>KJBR</v>
          </cell>
          <cell r="D4563">
            <v>6200</v>
          </cell>
          <cell r="E4563">
            <v>1890</v>
          </cell>
          <cell r="F4563">
            <v>150</v>
          </cell>
          <cell r="G4563">
            <v>46</v>
          </cell>
          <cell r="H4563" t="str">
            <v>ASP</v>
          </cell>
        </row>
        <row r="4564">
          <cell r="C4564" t="str">
            <v>KPTK</v>
          </cell>
          <cell r="D4564">
            <v>6200</v>
          </cell>
          <cell r="E4564">
            <v>1890</v>
          </cell>
          <cell r="F4564">
            <v>150</v>
          </cell>
          <cell r="G4564">
            <v>46</v>
          </cell>
          <cell r="H4564" t="str">
            <v>ASP</v>
          </cell>
        </row>
        <row r="4565">
          <cell r="C4565" t="str">
            <v>KUKF</v>
          </cell>
          <cell r="D4565">
            <v>6200</v>
          </cell>
          <cell r="E4565">
            <v>1890</v>
          </cell>
          <cell r="F4565">
            <v>100</v>
          </cell>
          <cell r="G4565">
            <v>30</v>
          </cell>
          <cell r="H4565" t="str">
            <v>ASP</v>
          </cell>
        </row>
        <row r="4566">
          <cell r="C4566" t="str">
            <v>TE37</v>
          </cell>
          <cell r="D4566">
            <v>6200</v>
          </cell>
          <cell r="E4566">
            <v>1890</v>
          </cell>
          <cell r="F4566">
            <v>60</v>
          </cell>
          <cell r="G4566">
            <v>18</v>
          </cell>
          <cell r="H4566" t="str">
            <v>ASP</v>
          </cell>
        </row>
        <row r="4567">
          <cell r="C4567" t="str">
            <v>KIBM</v>
          </cell>
          <cell r="D4567">
            <v>6199</v>
          </cell>
          <cell r="E4567">
            <v>1889</v>
          </cell>
          <cell r="F4567">
            <v>75</v>
          </cell>
          <cell r="G4567">
            <v>23</v>
          </cell>
          <cell r="H4567" t="str">
            <v>CON</v>
          </cell>
        </row>
        <row r="4568">
          <cell r="C4568" t="str">
            <v>KBKL</v>
          </cell>
          <cell r="D4568">
            <v>6198</v>
          </cell>
          <cell r="E4568">
            <v>1889</v>
          </cell>
          <cell r="F4568">
            <v>150</v>
          </cell>
          <cell r="G4568">
            <v>46</v>
          </cell>
          <cell r="H4568" t="str">
            <v>ASP</v>
          </cell>
        </row>
        <row r="4569">
          <cell r="C4569" t="str">
            <v>HKLK</v>
          </cell>
          <cell r="D4569">
            <v>6195</v>
          </cell>
          <cell r="E4569">
            <v>1888</v>
          </cell>
          <cell r="F4569">
            <v>62</v>
          </cell>
          <cell r="G4569">
            <v>19</v>
          </cell>
          <cell r="H4569" t="str">
            <v>ASP</v>
          </cell>
        </row>
        <row r="4570">
          <cell r="C4570" t="str">
            <v>KKNB</v>
          </cell>
          <cell r="D4570">
            <v>6193</v>
          </cell>
          <cell r="E4570">
            <v>1888</v>
          </cell>
          <cell r="F4570">
            <v>75</v>
          </cell>
          <cell r="G4570">
            <v>23</v>
          </cell>
          <cell r="H4570" t="str">
            <v>ASP</v>
          </cell>
        </row>
        <row r="4571">
          <cell r="C4571" t="str">
            <v>KLGB</v>
          </cell>
          <cell r="D4571">
            <v>6192</v>
          </cell>
          <cell r="E4571">
            <v>1887</v>
          </cell>
          <cell r="F4571">
            <v>150</v>
          </cell>
          <cell r="G4571">
            <v>46</v>
          </cell>
          <cell r="H4571" t="str">
            <v>ASP</v>
          </cell>
        </row>
        <row r="4572">
          <cell r="C4572" t="str">
            <v>BIKR</v>
          </cell>
          <cell r="D4572">
            <v>6191</v>
          </cell>
          <cell r="E4572">
            <v>1887</v>
          </cell>
          <cell r="F4572">
            <v>90</v>
          </cell>
          <cell r="G4572">
            <v>27</v>
          </cell>
          <cell r="H4572" t="str">
            <v>asphalt</v>
          </cell>
        </row>
        <row r="4573">
          <cell r="C4573" t="str">
            <v>EGPE</v>
          </cell>
          <cell r="D4573">
            <v>6191</v>
          </cell>
          <cell r="E4573">
            <v>1887</v>
          </cell>
          <cell r="F4573">
            <v>151</v>
          </cell>
          <cell r="G4573">
            <v>46</v>
          </cell>
          <cell r="H4573" t="str">
            <v>ASP</v>
          </cell>
        </row>
        <row r="4574">
          <cell r="C4574" t="str">
            <v>ESSU</v>
          </cell>
          <cell r="D4574">
            <v>6187</v>
          </cell>
          <cell r="E4574">
            <v>1886</v>
          </cell>
          <cell r="F4574">
            <v>115</v>
          </cell>
          <cell r="G4574">
            <v>35</v>
          </cell>
          <cell r="H4574" t="str">
            <v>PEM</v>
          </cell>
        </row>
        <row r="4575">
          <cell r="C4575" t="str">
            <v>OINN</v>
          </cell>
          <cell r="D4575">
            <v>6182</v>
          </cell>
          <cell r="E4575">
            <v>1884</v>
          </cell>
          <cell r="F4575">
            <v>115</v>
          </cell>
          <cell r="G4575">
            <v>35</v>
          </cell>
          <cell r="H4575" t="str">
            <v>ASP</v>
          </cell>
        </row>
        <row r="4576">
          <cell r="C4576" t="str">
            <v>VHSK</v>
          </cell>
          <cell r="D4576">
            <v>6180</v>
          </cell>
          <cell r="E4576">
            <v>1884</v>
          </cell>
          <cell r="F4576">
            <v>110</v>
          </cell>
          <cell r="G4576">
            <v>34</v>
          </cell>
          <cell r="H4576" t="str">
            <v>ASP</v>
          </cell>
        </row>
        <row r="4577">
          <cell r="C4577" t="str">
            <v>KOSH</v>
          </cell>
          <cell r="D4577">
            <v>6178</v>
          </cell>
          <cell r="E4577">
            <v>1883</v>
          </cell>
          <cell r="F4577">
            <v>150</v>
          </cell>
          <cell r="G4577">
            <v>46</v>
          </cell>
          <cell r="H4577" t="str">
            <v>ASP</v>
          </cell>
        </row>
        <row r="4578">
          <cell r="C4578" t="str">
            <v>FGAB</v>
          </cell>
          <cell r="D4578">
            <v>6177</v>
          </cell>
          <cell r="E4578">
            <v>1883</v>
          </cell>
          <cell r="F4578">
            <v>100</v>
          </cell>
          <cell r="G4578">
            <v>30</v>
          </cell>
          <cell r="H4578" t="str">
            <v>CON</v>
          </cell>
        </row>
        <row r="4579">
          <cell r="C4579" t="str">
            <v>SKSO</v>
          </cell>
          <cell r="D4579">
            <v>6171</v>
          </cell>
          <cell r="E4579">
            <v>1881</v>
          </cell>
          <cell r="F4579">
            <v>80</v>
          </cell>
          <cell r="G4579">
            <v>24</v>
          </cell>
          <cell r="H4579" t="str">
            <v>ASP</v>
          </cell>
        </row>
        <row r="4580">
          <cell r="C4580" t="str">
            <v>SBTA</v>
          </cell>
          <cell r="D4580">
            <v>6170</v>
          </cell>
          <cell r="E4580">
            <v>1881</v>
          </cell>
          <cell r="F4580">
            <v>98</v>
          </cell>
          <cell r="G4580">
            <v>30</v>
          </cell>
          <cell r="H4580" t="str">
            <v>ASP</v>
          </cell>
        </row>
        <row r="4581">
          <cell r="C4581" t="str">
            <v>EGTD</v>
          </cell>
          <cell r="D4581">
            <v>6168</v>
          </cell>
          <cell r="E4581">
            <v>1880</v>
          </cell>
          <cell r="F4581">
            <v>148</v>
          </cell>
          <cell r="G4581">
            <v>45</v>
          </cell>
          <cell r="H4581" t="str">
            <v>ASP</v>
          </cell>
        </row>
        <row r="4582">
          <cell r="C4582" t="str">
            <v>LFMV</v>
          </cell>
          <cell r="D4582">
            <v>6168</v>
          </cell>
          <cell r="E4582">
            <v>1880</v>
          </cell>
          <cell r="F4582">
            <v>148</v>
          </cell>
          <cell r="G4582">
            <v>45</v>
          </cell>
          <cell r="H4582" t="str">
            <v>ASP</v>
          </cell>
        </row>
        <row r="4583">
          <cell r="C4583" t="str">
            <v>SKLT</v>
          </cell>
          <cell r="D4583">
            <v>6168</v>
          </cell>
          <cell r="E4583">
            <v>1880</v>
          </cell>
          <cell r="F4583">
            <v>131</v>
          </cell>
          <cell r="G4583">
            <v>40</v>
          </cell>
          <cell r="H4583" t="str">
            <v>ASP</v>
          </cell>
        </row>
        <row r="4584">
          <cell r="C4584" t="str">
            <v>SPJA</v>
          </cell>
          <cell r="D4584">
            <v>6168</v>
          </cell>
          <cell r="E4584">
            <v>1880</v>
          </cell>
          <cell r="F4584">
            <v>98</v>
          </cell>
          <cell r="G4584">
            <v>30</v>
          </cell>
          <cell r="H4584" t="str">
            <v>ASP</v>
          </cell>
        </row>
        <row r="4585">
          <cell r="C4585" t="str">
            <v>KHRO</v>
          </cell>
          <cell r="D4585">
            <v>6161</v>
          </cell>
          <cell r="E4585">
            <v>1878</v>
          </cell>
          <cell r="F4585">
            <v>150</v>
          </cell>
          <cell r="G4585">
            <v>46</v>
          </cell>
          <cell r="H4585" t="str">
            <v>ASP</v>
          </cell>
        </row>
        <row r="4586">
          <cell r="C4586" t="str">
            <v>HL82</v>
          </cell>
          <cell r="D4586">
            <v>6160</v>
          </cell>
          <cell r="E4586">
            <v>1878</v>
          </cell>
          <cell r="F4586">
            <v>92</v>
          </cell>
          <cell r="G4586">
            <v>28</v>
          </cell>
          <cell r="H4586" t="str">
            <v>ASP</v>
          </cell>
        </row>
        <row r="4587">
          <cell r="C4587" t="str">
            <v>SVON</v>
          </cell>
          <cell r="D4587">
            <v>6160</v>
          </cell>
          <cell r="E4587">
            <v>1878</v>
          </cell>
          <cell r="F4587">
            <v>95</v>
          </cell>
          <cell r="G4587">
            <v>29</v>
          </cell>
          <cell r="H4587" t="str">
            <v>ASP</v>
          </cell>
        </row>
        <row r="4588">
          <cell r="C4588" t="str">
            <v>EGXG</v>
          </cell>
          <cell r="D4588">
            <v>6158</v>
          </cell>
          <cell r="E4588">
            <v>1877</v>
          </cell>
          <cell r="F4588">
            <v>151</v>
          </cell>
          <cell r="G4588">
            <v>46</v>
          </cell>
          <cell r="H4588" t="str">
            <v>ASP</v>
          </cell>
        </row>
        <row r="4589">
          <cell r="C4589" t="str">
            <v>ETNW</v>
          </cell>
          <cell r="D4589">
            <v>6157</v>
          </cell>
          <cell r="E4589">
            <v>1877</v>
          </cell>
          <cell r="F4589">
            <v>153</v>
          </cell>
          <cell r="G4589">
            <v>47</v>
          </cell>
          <cell r="H4589" t="str">
            <v>ASP</v>
          </cell>
        </row>
        <row r="4590">
          <cell r="C4590" t="str">
            <v>LFBG</v>
          </cell>
          <cell r="D4590">
            <v>6152</v>
          </cell>
          <cell r="E4590">
            <v>1875</v>
          </cell>
          <cell r="F4590">
            <v>197</v>
          </cell>
          <cell r="G4590">
            <v>60</v>
          </cell>
          <cell r="H4590" t="str">
            <v>MAC</v>
          </cell>
        </row>
        <row r="4591">
          <cell r="C4591" t="str">
            <v>KDAL</v>
          </cell>
          <cell r="D4591">
            <v>6147</v>
          </cell>
          <cell r="E4591">
            <v>1874</v>
          </cell>
          <cell r="F4591">
            <v>150</v>
          </cell>
          <cell r="G4591">
            <v>46</v>
          </cell>
          <cell r="H4591" t="str">
            <v>ASP</v>
          </cell>
        </row>
        <row r="4592">
          <cell r="C4592" t="str">
            <v>KNYL</v>
          </cell>
          <cell r="D4592">
            <v>6145</v>
          </cell>
          <cell r="E4592">
            <v>1873</v>
          </cell>
          <cell r="F4592">
            <v>150</v>
          </cell>
          <cell r="G4592">
            <v>46</v>
          </cell>
          <cell r="H4592" t="str">
            <v>ASP</v>
          </cell>
        </row>
        <row r="4593">
          <cell r="C4593" t="str">
            <v>KACY</v>
          </cell>
          <cell r="D4593">
            <v>6144</v>
          </cell>
          <cell r="E4593">
            <v>1873</v>
          </cell>
          <cell r="F4593">
            <v>150</v>
          </cell>
          <cell r="G4593">
            <v>46</v>
          </cell>
          <cell r="H4593" t="str">
            <v>PEM</v>
          </cell>
        </row>
        <row r="4594">
          <cell r="C4594" t="str">
            <v>KBYG</v>
          </cell>
          <cell r="D4594">
            <v>6143</v>
          </cell>
          <cell r="E4594">
            <v>1872</v>
          </cell>
          <cell r="F4594">
            <v>75</v>
          </cell>
          <cell r="G4594">
            <v>23</v>
          </cell>
          <cell r="H4594" t="str">
            <v>ASP</v>
          </cell>
        </row>
        <row r="4595">
          <cell r="C4595" t="str">
            <v>AR-0335</v>
          </cell>
          <cell r="D4595">
            <v>6138</v>
          </cell>
          <cell r="E4595">
            <v>1871</v>
          </cell>
          <cell r="F4595">
            <v>98</v>
          </cell>
          <cell r="G4595">
            <v>30</v>
          </cell>
          <cell r="H4595" t="str">
            <v>ASP</v>
          </cell>
        </row>
        <row r="4596">
          <cell r="C4596" t="str">
            <v>AYMO</v>
          </cell>
          <cell r="D4596">
            <v>6136</v>
          </cell>
          <cell r="E4596">
            <v>1870</v>
          </cell>
          <cell r="F4596">
            <v>148</v>
          </cell>
          <cell r="G4596">
            <v>45</v>
          </cell>
          <cell r="H4596" t="str">
            <v>ASP</v>
          </cell>
        </row>
        <row r="4597">
          <cell r="C4597" t="str">
            <v>RPVD</v>
          </cell>
          <cell r="D4597">
            <v>6136</v>
          </cell>
          <cell r="E4597">
            <v>1870</v>
          </cell>
          <cell r="F4597">
            <v>118</v>
          </cell>
          <cell r="G4597">
            <v>36</v>
          </cell>
          <cell r="H4597" t="str">
            <v>ASP</v>
          </cell>
        </row>
        <row r="4598">
          <cell r="C4598" t="str">
            <v>ESCF</v>
          </cell>
          <cell r="D4598">
            <v>6135</v>
          </cell>
          <cell r="E4598">
            <v>1870</v>
          </cell>
          <cell r="F4598">
            <v>121</v>
          </cell>
          <cell r="G4598">
            <v>37</v>
          </cell>
          <cell r="H4598" t="str">
            <v>ASP</v>
          </cell>
        </row>
        <row r="4599">
          <cell r="C4599" t="str">
            <v>SVSA</v>
          </cell>
          <cell r="D4599">
            <v>6135</v>
          </cell>
          <cell r="E4599">
            <v>1870</v>
          </cell>
          <cell r="F4599">
            <v>131</v>
          </cell>
          <cell r="G4599">
            <v>40</v>
          </cell>
          <cell r="H4599" t="str">
            <v>ASP</v>
          </cell>
        </row>
        <row r="4600">
          <cell r="C4600" t="str">
            <v>EGNH</v>
          </cell>
          <cell r="D4600">
            <v>6132</v>
          </cell>
          <cell r="E4600">
            <v>1869</v>
          </cell>
          <cell r="F4600">
            <v>151</v>
          </cell>
          <cell r="G4600">
            <v>46</v>
          </cell>
          <cell r="H4600" t="str">
            <v>ASP</v>
          </cell>
        </row>
        <row r="4601">
          <cell r="C4601" t="str">
            <v>NFNA</v>
          </cell>
          <cell r="D4601">
            <v>6129</v>
          </cell>
          <cell r="E4601">
            <v>1868</v>
          </cell>
          <cell r="F4601">
            <v>100</v>
          </cell>
          <cell r="G4601">
            <v>30</v>
          </cell>
          <cell r="H4601" t="str">
            <v>ASP</v>
          </cell>
        </row>
        <row r="4602">
          <cell r="C4602" t="str">
            <v>KGRF</v>
          </cell>
          <cell r="D4602">
            <v>6125</v>
          </cell>
          <cell r="E4602">
            <v>1867</v>
          </cell>
          <cell r="F4602">
            <v>150</v>
          </cell>
          <cell r="G4602">
            <v>46</v>
          </cell>
          <cell r="H4602" t="str">
            <v>ASP</v>
          </cell>
        </row>
        <row r="4603">
          <cell r="C4603" t="str">
            <v>KWSD</v>
          </cell>
          <cell r="D4603">
            <v>6125</v>
          </cell>
          <cell r="E4603">
            <v>1867</v>
          </cell>
          <cell r="F4603">
            <v>75</v>
          </cell>
          <cell r="G4603">
            <v>23</v>
          </cell>
          <cell r="H4603" t="str">
            <v>ASP</v>
          </cell>
        </row>
        <row r="4604">
          <cell r="C4604" t="str">
            <v>RPVO</v>
          </cell>
          <cell r="D4604">
            <v>6120</v>
          </cell>
          <cell r="E4604">
            <v>1865</v>
          </cell>
          <cell r="F4604">
            <v>118</v>
          </cell>
          <cell r="G4604">
            <v>36</v>
          </cell>
          <cell r="H4604" t="str">
            <v>CON</v>
          </cell>
        </row>
        <row r="4605">
          <cell r="C4605" t="str">
            <v>KLGF</v>
          </cell>
          <cell r="D4605">
            <v>6118</v>
          </cell>
          <cell r="E4605">
            <v>1865</v>
          </cell>
          <cell r="F4605">
            <v>150</v>
          </cell>
          <cell r="G4605">
            <v>46</v>
          </cell>
          <cell r="H4605" t="str">
            <v>ASP</v>
          </cell>
        </row>
        <row r="4606">
          <cell r="C4606" t="str">
            <v>K8A0</v>
          </cell>
          <cell r="D4606">
            <v>6116</v>
          </cell>
          <cell r="E4606">
            <v>1864</v>
          </cell>
          <cell r="F4606">
            <v>100</v>
          </cell>
          <cell r="G4606">
            <v>30</v>
          </cell>
          <cell r="H4606" t="str">
            <v>ASP</v>
          </cell>
        </row>
        <row r="4607">
          <cell r="C4607" t="str">
            <v>VEPI</v>
          </cell>
          <cell r="D4607">
            <v>6116</v>
          </cell>
          <cell r="E4607">
            <v>1864</v>
          </cell>
          <cell r="F4607">
            <v>150</v>
          </cell>
          <cell r="G4607">
            <v>46</v>
          </cell>
          <cell r="H4607" t="str">
            <v>ASP</v>
          </cell>
        </row>
        <row r="4608">
          <cell r="C4608" t="str">
            <v>PABI</v>
          </cell>
          <cell r="D4608">
            <v>6115</v>
          </cell>
          <cell r="E4608">
            <v>1864</v>
          </cell>
          <cell r="F4608">
            <v>150</v>
          </cell>
          <cell r="G4608">
            <v>46</v>
          </cell>
          <cell r="H4608" t="str">
            <v>ASPH-G</v>
          </cell>
        </row>
        <row r="4609">
          <cell r="C4609" t="str">
            <v>VOTR</v>
          </cell>
          <cell r="D4609">
            <v>6115</v>
          </cell>
          <cell r="E4609">
            <v>1864</v>
          </cell>
          <cell r="F4609">
            <v>150</v>
          </cell>
          <cell r="G4609">
            <v>46</v>
          </cell>
          <cell r="H4609" t="str">
            <v>ASP</v>
          </cell>
        </row>
        <row r="4610">
          <cell r="C4610" t="str">
            <v>EDDK</v>
          </cell>
          <cell r="D4610">
            <v>6112</v>
          </cell>
          <cell r="E4610">
            <v>1863</v>
          </cell>
          <cell r="F4610">
            <v>148</v>
          </cell>
          <cell r="G4610">
            <v>45</v>
          </cell>
          <cell r="H4610" t="str">
            <v>ASP</v>
          </cell>
        </row>
        <row r="4611">
          <cell r="C4611" t="str">
            <v>MHTG</v>
          </cell>
          <cell r="D4611">
            <v>6112</v>
          </cell>
          <cell r="E4611">
            <v>1863</v>
          </cell>
          <cell r="F4611">
            <v>148</v>
          </cell>
          <cell r="G4611">
            <v>45</v>
          </cell>
          <cell r="H4611" t="str">
            <v>ASP</v>
          </cell>
        </row>
        <row r="4612">
          <cell r="C4612" t="str">
            <v>KLLN</v>
          </cell>
          <cell r="D4612">
            <v>6110</v>
          </cell>
          <cell r="E4612">
            <v>1862</v>
          </cell>
          <cell r="F4612">
            <v>75</v>
          </cell>
          <cell r="G4612">
            <v>23</v>
          </cell>
          <cell r="H4612" t="str">
            <v>ASP</v>
          </cell>
        </row>
        <row r="4613">
          <cell r="C4613" t="str">
            <v>KGGG</v>
          </cell>
          <cell r="D4613">
            <v>6109</v>
          </cell>
          <cell r="E4613">
            <v>1862</v>
          </cell>
          <cell r="F4613">
            <v>150</v>
          </cell>
          <cell r="G4613">
            <v>46</v>
          </cell>
          <cell r="H4613" t="str">
            <v>ASPH-G</v>
          </cell>
        </row>
        <row r="4614">
          <cell r="C4614" t="str">
            <v>KDCU</v>
          </cell>
          <cell r="D4614">
            <v>6107</v>
          </cell>
          <cell r="E4614">
            <v>1861</v>
          </cell>
          <cell r="F4614">
            <v>100</v>
          </cell>
          <cell r="G4614">
            <v>30</v>
          </cell>
          <cell r="H4614" t="str">
            <v>ASP</v>
          </cell>
        </row>
        <row r="4615">
          <cell r="C4615" t="str">
            <v>KMYL</v>
          </cell>
          <cell r="D4615">
            <v>6107</v>
          </cell>
          <cell r="E4615">
            <v>1861</v>
          </cell>
          <cell r="F4615">
            <v>75</v>
          </cell>
          <cell r="G4615">
            <v>23</v>
          </cell>
          <cell r="H4615" t="str">
            <v>ASP</v>
          </cell>
        </row>
        <row r="4616">
          <cell r="C4616" t="str">
            <v>LDRG</v>
          </cell>
          <cell r="D4616">
            <v>6106</v>
          </cell>
          <cell r="E4616">
            <v>1861</v>
          </cell>
          <cell r="F4616">
            <v>74</v>
          </cell>
          <cell r="G4616">
            <v>23</v>
          </cell>
          <cell r="H4616" t="str">
            <v>ASP</v>
          </cell>
        </row>
        <row r="4617">
          <cell r="C4617" t="str">
            <v>KRNO</v>
          </cell>
          <cell r="D4617">
            <v>6102</v>
          </cell>
          <cell r="E4617">
            <v>1860</v>
          </cell>
          <cell r="F4617">
            <v>150</v>
          </cell>
          <cell r="G4617">
            <v>46</v>
          </cell>
          <cell r="H4617" t="str">
            <v>CON</v>
          </cell>
        </row>
        <row r="4618">
          <cell r="C4618" t="str">
            <v>MUMO</v>
          </cell>
          <cell r="D4618">
            <v>6102</v>
          </cell>
          <cell r="E4618">
            <v>1860</v>
          </cell>
          <cell r="F4618">
            <v>98</v>
          </cell>
          <cell r="G4618">
            <v>30</v>
          </cell>
          <cell r="H4618" t="str">
            <v>ASP</v>
          </cell>
        </row>
        <row r="4619">
          <cell r="C4619" t="str">
            <v>KAAO</v>
          </cell>
          <cell r="D4619">
            <v>6101</v>
          </cell>
          <cell r="E4619">
            <v>1860</v>
          </cell>
          <cell r="F4619">
            <v>100</v>
          </cell>
          <cell r="G4619">
            <v>30</v>
          </cell>
          <cell r="H4619" t="str">
            <v>CON</v>
          </cell>
        </row>
        <row r="4620">
          <cell r="C4620" t="str">
            <v>KLUK</v>
          </cell>
          <cell r="D4620">
            <v>6101</v>
          </cell>
          <cell r="E4620">
            <v>1860</v>
          </cell>
          <cell r="F4620">
            <v>150</v>
          </cell>
          <cell r="G4620">
            <v>46</v>
          </cell>
          <cell r="H4620" t="str">
            <v>ASP</v>
          </cell>
        </row>
        <row r="4621">
          <cell r="C4621" t="str">
            <v>KTUL</v>
          </cell>
          <cell r="D4621">
            <v>6101</v>
          </cell>
          <cell r="E4621">
            <v>1860</v>
          </cell>
          <cell r="F4621">
            <v>150</v>
          </cell>
          <cell r="G4621">
            <v>46</v>
          </cell>
          <cell r="H4621" t="str">
            <v>ASP</v>
          </cell>
        </row>
        <row r="4622">
          <cell r="C4622" t="str">
            <v>HUSO</v>
          </cell>
          <cell r="D4622">
            <v>6100</v>
          </cell>
          <cell r="E4622">
            <v>1859</v>
          </cell>
          <cell r="F4622">
            <v>98</v>
          </cell>
          <cell r="G4622">
            <v>30</v>
          </cell>
          <cell r="H4622" t="str">
            <v>ASP</v>
          </cell>
        </row>
        <row r="4623">
          <cell r="C4623" t="str">
            <v>K7S6</v>
          </cell>
          <cell r="D4623">
            <v>6100</v>
          </cell>
          <cell r="E4623">
            <v>1859</v>
          </cell>
          <cell r="F4623">
            <v>60</v>
          </cell>
          <cell r="G4623">
            <v>18</v>
          </cell>
          <cell r="H4623" t="str">
            <v>ASP</v>
          </cell>
        </row>
        <row r="4624">
          <cell r="C4624" t="str">
            <v>KDEW</v>
          </cell>
          <cell r="D4624">
            <v>6100</v>
          </cell>
          <cell r="E4624">
            <v>1859</v>
          </cell>
          <cell r="F4624">
            <v>75</v>
          </cell>
          <cell r="G4624">
            <v>23</v>
          </cell>
          <cell r="H4624" t="str">
            <v>ASP</v>
          </cell>
        </row>
        <row r="4625">
          <cell r="C4625" t="str">
            <v>KHRX</v>
          </cell>
          <cell r="D4625">
            <v>6100</v>
          </cell>
          <cell r="E4625">
            <v>1859</v>
          </cell>
          <cell r="F4625">
            <v>100</v>
          </cell>
          <cell r="G4625">
            <v>30</v>
          </cell>
          <cell r="H4625" t="str">
            <v>CONC</v>
          </cell>
        </row>
        <row r="4626">
          <cell r="C4626" t="str">
            <v>KLWT</v>
          </cell>
          <cell r="D4626">
            <v>6100</v>
          </cell>
          <cell r="E4626">
            <v>1859</v>
          </cell>
          <cell r="F4626">
            <v>100</v>
          </cell>
          <cell r="G4626">
            <v>30</v>
          </cell>
          <cell r="H4626" t="str">
            <v>ASP</v>
          </cell>
        </row>
        <row r="4627">
          <cell r="C4627" t="str">
            <v>KMWO</v>
          </cell>
          <cell r="D4627">
            <v>6100</v>
          </cell>
          <cell r="E4627">
            <v>1859</v>
          </cell>
          <cell r="F4627">
            <v>100</v>
          </cell>
          <cell r="G4627">
            <v>30</v>
          </cell>
          <cell r="H4627" t="str">
            <v>ASP</v>
          </cell>
        </row>
        <row r="4628">
          <cell r="C4628" t="str">
            <v>KP33</v>
          </cell>
          <cell r="D4628">
            <v>6100</v>
          </cell>
          <cell r="E4628">
            <v>1859</v>
          </cell>
          <cell r="F4628">
            <v>150</v>
          </cell>
          <cell r="G4628">
            <v>46</v>
          </cell>
          <cell r="H4628" t="str">
            <v>ASP</v>
          </cell>
        </row>
        <row r="4629">
          <cell r="C4629" t="str">
            <v>KRYM</v>
          </cell>
          <cell r="D4629">
            <v>6100</v>
          </cell>
          <cell r="E4629">
            <v>1859</v>
          </cell>
          <cell r="F4629">
            <v>100</v>
          </cell>
          <cell r="G4629">
            <v>30</v>
          </cell>
          <cell r="H4629" t="str">
            <v>ASP</v>
          </cell>
        </row>
        <row r="4630">
          <cell r="C4630" t="str">
            <v>KSBP</v>
          </cell>
          <cell r="D4630">
            <v>6100</v>
          </cell>
          <cell r="E4630">
            <v>1859</v>
          </cell>
          <cell r="F4630">
            <v>150</v>
          </cell>
          <cell r="G4630">
            <v>46</v>
          </cell>
          <cell r="H4630" t="str">
            <v>ASP</v>
          </cell>
        </row>
        <row r="4631">
          <cell r="C4631" t="str">
            <v>KTVY</v>
          </cell>
          <cell r="D4631">
            <v>6100</v>
          </cell>
          <cell r="E4631">
            <v>1859</v>
          </cell>
          <cell r="F4631">
            <v>100</v>
          </cell>
          <cell r="G4631">
            <v>30</v>
          </cell>
          <cell r="H4631" t="str">
            <v>ASP</v>
          </cell>
        </row>
        <row r="4632">
          <cell r="C4632" t="str">
            <v>KU25</v>
          </cell>
          <cell r="D4632">
            <v>6100</v>
          </cell>
          <cell r="E4632">
            <v>1859</v>
          </cell>
          <cell r="F4632">
            <v>60</v>
          </cell>
          <cell r="G4632">
            <v>18</v>
          </cell>
          <cell r="H4632" t="str">
            <v>ASP</v>
          </cell>
        </row>
        <row r="4633">
          <cell r="C4633" t="str">
            <v>VYMK</v>
          </cell>
          <cell r="D4633">
            <v>6100</v>
          </cell>
          <cell r="E4633">
            <v>1859</v>
          </cell>
          <cell r="F4633">
            <v>100</v>
          </cell>
          <cell r="G4633">
            <v>30</v>
          </cell>
          <cell r="H4633" t="str">
            <v>BIT</v>
          </cell>
        </row>
        <row r="4634">
          <cell r="C4634" t="str">
            <v>KFDR</v>
          </cell>
          <cell r="D4634">
            <v>6099</v>
          </cell>
          <cell r="E4634">
            <v>1859</v>
          </cell>
          <cell r="F4634">
            <v>150</v>
          </cell>
          <cell r="G4634">
            <v>46</v>
          </cell>
          <cell r="H4634" t="str">
            <v>ASPH-F</v>
          </cell>
        </row>
        <row r="4635">
          <cell r="C4635" t="str">
            <v>KHBG</v>
          </cell>
          <cell r="D4635">
            <v>6099</v>
          </cell>
          <cell r="E4635">
            <v>1859</v>
          </cell>
          <cell r="F4635">
            <v>150</v>
          </cell>
          <cell r="G4635">
            <v>46</v>
          </cell>
          <cell r="H4635" t="str">
            <v>ASP</v>
          </cell>
        </row>
        <row r="4636">
          <cell r="C4636" t="str">
            <v>VRMU</v>
          </cell>
          <cell r="D4636">
            <v>6099</v>
          </cell>
          <cell r="E4636">
            <v>1859</v>
          </cell>
          <cell r="G4636">
            <v>0</v>
          </cell>
          <cell r="H4636" t="str">
            <v>ASP</v>
          </cell>
        </row>
        <row r="4637">
          <cell r="C4637" t="str">
            <v>UTSN</v>
          </cell>
          <cell r="D4637">
            <v>6098</v>
          </cell>
          <cell r="E4637">
            <v>1859</v>
          </cell>
          <cell r="F4637">
            <v>135</v>
          </cell>
          <cell r="G4637">
            <v>41</v>
          </cell>
          <cell r="H4637" t="str">
            <v>ASP</v>
          </cell>
        </row>
        <row r="4638">
          <cell r="C4638" t="str">
            <v>EGXD</v>
          </cell>
          <cell r="D4638">
            <v>6096</v>
          </cell>
          <cell r="E4638">
            <v>1858</v>
          </cell>
          <cell r="F4638">
            <v>151</v>
          </cell>
          <cell r="G4638">
            <v>46</v>
          </cell>
          <cell r="H4638" t="str">
            <v>ASP</v>
          </cell>
        </row>
        <row r="4639">
          <cell r="C4639" t="str">
            <v>KP33</v>
          </cell>
          <cell r="D4639">
            <v>6095</v>
          </cell>
          <cell r="E4639">
            <v>1858</v>
          </cell>
          <cell r="F4639">
            <v>75</v>
          </cell>
          <cell r="G4639">
            <v>23</v>
          </cell>
          <cell r="H4639" t="str">
            <v>ASP</v>
          </cell>
        </row>
        <row r="4640">
          <cell r="C4640" t="str">
            <v>KYKN</v>
          </cell>
          <cell r="D4640">
            <v>6095</v>
          </cell>
          <cell r="E4640">
            <v>1858</v>
          </cell>
          <cell r="F4640">
            <v>100</v>
          </cell>
          <cell r="G4640">
            <v>30</v>
          </cell>
          <cell r="H4640" t="str">
            <v>CON</v>
          </cell>
        </row>
        <row r="4641">
          <cell r="C4641" t="str">
            <v>EGMC</v>
          </cell>
          <cell r="D4641">
            <v>6089</v>
          </cell>
          <cell r="E4641">
            <v>1856</v>
          </cell>
          <cell r="F4641">
            <v>118</v>
          </cell>
          <cell r="G4641">
            <v>36</v>
          </cell>
          <cell r="H4641" t="str">
            <v>ASP</v>
          </cell>
        </row>
        <row r="4642">
          <cell r="C4642" t="str">
            <v>YCUN</v>
          </cell>
          <cell r="D4642">
            <v>6089</v>
          </cell>
          <cell r="E4642">
            <v>1856</v>
          </cell>
          <cell r="F4642">
            <v>148</v>
          </cell>
          <cell r="G4642">
            <v>45</v>
          </cell>
          <cell r="H4642" t="str">
            <v>ASP</v>
          </cell>
        </row>
        <row r="4643">
          <cell r="C4643" t="str">
            <v>CYRC</v>
          </cell>
          <cell r="D4643">
            <v>6087</v>
          </cell>
          <cell r="E4643">
            <v>1855</v>
          </cell>
          <cell r="F4643">
            <v>150</v>
          </cell>
          <cell r="G4643">
            <v>46</v>
          </cell>
          <cell r="H4643" t="str">
            <v>ASP</v>
          </cell>
        </row>
        <row r="4644">
          <cell r="C4644" t="str">
            <v>EGYM</v>
          </cell>
          <cell r="D4644">
            <v>6086</v>
          </cell>
          <cell r="E4644">
            <v>1855</v>
          </cell>
          <cell r="F4644">
            <v>300</v>
          </cell>
          <cell r="G4644">
            <v>91</v>
          </cell>
          <cell r="H4644" t="str">
            <v>CON</v>
          </cell>
        </row>
        <row r="4645">
          <cell r="C4645" t="str">
            <v>KPVD</v>
          </cell>
          <cell r="D4645">
            <v>6081</v>
          </cell>
          <cell r="E4645">
            <v>1853</v>
          </cell>
          <cell r="F4645">
            <v>150</v>
          </cell>
          <cell r="G4645">
            <v>46</v>
          </cell>
          <cell r="H4645" t="str">
            <v>ASP</v>
          </cell>
        </row>
        <row r="4646">
          <cell r="C4646" t="str">
            <v>7TX5</v>
          </cell>
          <cell r="D4646">
            <v>6080</v>
          </cell>
          <cell r="E4646">
            <v>1853</v>
          </cell>
          <cell r="F4646">
            <v>50</v>
          </cell>
          <cell r="G4646">
            <v>15</v>
          </cell>
          <cell r="H4646" t="str">
            <v>ASPH</v>
          </cell>
        </row>
        <row r="4647">
          <cell r="C4647" t="str">
            <v>KCRP</v>
          </cell>
          <cell r="D4647">
            <v>6080</v>
          </cell>
          <cell r="E4647">
            <v>1853</v>
          </cell>
          <cell r="F4647">
            <v>150</v>
          </cell>
          <cell r="G4647">
            <v>46</v>
          </cell>
          <cell r="H4647" t="str">
            <v>ASP</v>
          </cell>
        </row>
        <row r="4648">
          <cell r="C4648" t="str">
            <v>KGKY</v>
          </cell>
          <cell r="D4648">
            <v>6080</v>
          </cell>
          <cell r="E4648">
            <v>1853</v>
          </cell>
          <cell r="F4648">
            <v>100</v>
          </cell>
          <cell r="G4648">
            <v>30</v>
          </cell>
          <cell r="H4648" t="str">
            <v>CON</v>
          </cell>
        </row>
        <row r="4649">
          <cell r="C4649" t="str">
            <v>SVPP</v>
          </cell>
          <cell r="D4649">
            <v>6080</v>
          </cell>
          <cell r="E4649">
            <v>1853</v>
          </cell>
          <cell r="F4649">
            <v>98</v>
          </cell>
          <cell r="G4649">
            <v>30</v>
          </cell>
          <cell r="H4649" t="str">
            <v>ASP</v>
          </cell>
        </row>
        <row r="4650">
          <cell r="C4650" t="str">
            <v>KTLH</v>
          </cell>
          <cell r="D4650">
            <v>6076</v>
          </cell>
          <cell r="E4650">
            <v>1852</v>
          </cell>
          <cell r="F4650">
            <v>150</v>
          </cell>
          <cell r="G4650">
            <v>46</v>
          </cell>
          <cell r="H4650" t="str">
            <v>ASP</v>
          </cell>
        </row>
        <row r="4651">
          <cell r="C4651" t="str">
            <v>MMCG</v>
          </cell>
          <cell r="D4651">
            <v>6075</v>
          </cell>
          <cell r="E4651">
            <v>1852</v>
          </cell>
          <cell r="F4651">
            <v>65</v>
          </cell>
          <cell r="G4651">
            <v>20</v>
          </cell>
          <cell r="H4651" t="str">
            <v>ASP</v>
          </cell>
        </row>
        <row r="4652">
          <cell r="C4652" t="str">
            <v>OEBQ</v>
          </cell>
          <cell r="D4652">
            <v>6075</v>
          </cell>
          <cell r="E4652">
            <v>1852</v>
          </cell>
          <cell r="F4652">
            <v>111</v>
          </cell>
          <cell r="G4652">
            <v>34</v>
          </cell>
          <cell r="H4652" t="str">
            <v>ASP</v>
          </cell>
        </row>
        <row r="4653">
          <cell r="C4653" t="str">
            <v>SPDR</v>
          </cell>
          <cell r="D4653">
            <v>6075</v>
          </cell>
          <cell r="E4653">
            <v>1852</v>
          </cell>
          <cell r="F4653">
            <v>100</v>
          </cell>
          <cell r="G4653">
            <v>30</v>
          </cell>
          <cell r="H4653" t="str">
            <v>ASP</v>
          </cell>
        </row>
        <row r="4654">
          <cell r="C4654" t="str">
            <v>DRRM</v>
          </cell>
          <cell r="D4654">
            <v>6070</v>
          </cell>
          <cell r="E4654">
            <v>1850</v>
          </cell>
          <cell r="F4654">
            <v>98</v>
          </cell>
          <cell r="G4654">
            <v>30</v>
          </cell>
          <cell r="H4654" t="str">
            <v>ASP</v>
          </cell>
        </row>
        <row r="4655">
          <cell r="C4655" t="str">
            <v>FZKA</v>
          </cell>
          <cell r="D4655">
            <v>6070</v>
          </cell>
          <cell r="E4655">
            <v>1850</v>
          </cell>
          <cell r="F4655">
            <v>98</v>
          </cell>
          <cell r="G4655">
            <v>30</v>
          </cell>
          <cell r="H4655" t="str">
            <v>ASP</v>
          </cell>
        </row>
        <row r="4656">
          <cell r="C4656" t="str">
            <v>LFAT</v>
          </cell>
          <cell r="D4656">
            <v>6070</v>
          </cell>
          <cell r="E4656">
            <v>1850</v>
          </cell>
          <cell r="F4656">
            <v>131</v>
          </cell>
          <cell r="G4656">
            <v>40</v>
          </cell>
          <cell r="H4656" t="str">
            <v>ASP</v>
          </cell>
        </row>
        <row r="4657">
          <cell r="C4657" t="str">
            <v>MUBA</v>
          </cell>
          <cell r="D4657">
            <v>6070</v>
          </cell>
          <cell r="E4657">
            <v>1850</v>
          </cell>
          <cell r="F4657">
            <v>98</v>
          </cell>
          <cell r="G4657">
            <v>30</v>
          </cell>
          <cell r="H4657" t="str">
            <v>CON</v>
          </cell>
        </row>
        <row r="4658">
          <cell r="C4658" t="str">
            <v>OIAH</v>
          </cell>
          <cell r="D4658">
            <v>6070</v>
          </cell>
          <cell r="E4658">
            <v>1850</v>
          </cell>
          <cell r="F4658">
            <v>148</v>
          </cell>
          <cell r="G4658">
            <v>45</v>
          </cell>
          <cell r="H4658" t="str">
            <v>ASP</v>
          </cell>
        </row>
        <row r="4659">
          <cell r="C4659" t="str">
            <v>SA23</v>
          </cell>
          <cell r="D4659">
            <v>6070</v>
          </cell>
          <cell r="E4659">
            <v>1850</v>
          </cell>
          <cell r="F4659">
            <v>98</v>
          </cell>
          <cell r="G4659">
            <v>30</v>
          </cell>
          <cell r="H4659" t="str">
            <v>ASP</v>
          </cell>
        </row>
        <row r="4660">
          <cell r="C4660" t="str">
            <v>SGAY</v>
          </cell>
          <cell r="D4660">
            <v>6070</v>
          </cell>
          <cell r="E4660">
            <v>1850</v>
          </cell>
          <cell r="F4660">
            <v>148</v>
          </cell>
          <cell r="G4660">
            <v>45</v>
          </cell>
          <cell r="H4660" t="str">
            <v>ASP</v>
          </cell>
        </row>
        <row r="4661">
          <cell r="C4661" t="str">
            <v>SGCO</v>
          </cell>
          <cell r="D4661">
            <v>6070</v>
          </cell>
          <cell r="E4661">
            <v>1850</v>
          </cell>
          <cell r="F4661">
            <v>148</v>
          </cell>
          <cell r="G4661">
            <v>45</v>
          </cell>
          <cell r="H4661" t="str">
            <v>ASP</v>
          </cell>
        </row>
        <row r="4662">
          <cell r="C4662" t="str">
            <v>SKMA</v>
          </cell>
          <cell r="D4662">
            <v>6070</v>
          </cell>
          <cell r="E4662">
            <v>1850</v>
          </cell>
          <cell r="F4662">
            <v>80</v>
          </cell>
          <cell r="G4662">
            <v>24</v>
          </cell>
          <cell r="H4662" t="str">
            <v>ASP</v>
          </cell>
        </row>
        <row r="4663">
          <cell r="C4663" t="str">
            <v>SWKC</v>
          </cell>
          <cell r="D4663">
            <v>6070</v>
          </cell>
          <cell r="E4663">
            <v>1850</v>
          </cell>
          <cell r="F4663">
            <v>98</v>
          </cell>
          <cell r="G4663">
            <v>30</v>
          </cell>
          <cell r="H4663" t="str">
            <v>ASP</v>
          </cell>
        </row>
        <row r="4664">
          <cell r="C4664" t="str">
            <v>SWRD</v>
          </cell>
          <cell r="D4664">
            <v>6070</v>
          </cell>
          <cell r="E4664">
            <v>1850</v>
          </cell>
          <cell r="F4664">
            <v>98</v>
          </cell>
          <cell r="G4664">
            <v>30</v>
          </cell>
          <cell r="H4664" t="str">
            <v>ASP</v>
          </cell>
        </row>
        <row r="4665">
          <cell r="C4665" t="str">
            <v>WAKK</v>
          </cell>
          <cell r="D4665">
            <v>6070</v>
          </cell>
          <cell r="E4665">
            <v>1850</v>
          </cell>
          <cell r="F4665">
            <v>98</v>
          </cell>
          <cell r="G4665">
            <v>30</v>
          </cell>
          <cell r="H4665" t="str">
            <v>ASP</v>
          </cell>
        </row>
        <row r="4666">
          <cell r="C4666" t="str">
            <v>WAMW</v>
          </cell>
          <cell r="D4666">
            <v>6070</v>
          </cell>
          <cell r="E4666">
            <v>1850</v>
          </cell>
          <cell r="F4666">
            <v>98</v>
          </cell>
          <cell r="G4666">
            <v>30</v>
          </cell>
          <cell r="H4666" t="str">
            <v>ASP</v>
          </cell>
        </row>
        <row r="4667">
          <cell r="C4667" t="str">
            <v>WARS</v>
          </cell>
          <cell r="D4667">
            <v>6070</v>
          </cell>
          <cell r="E4667">
            <v>1850</v>
          </cell>
          <cell r="F4667">
            <v>148</v>
          </cell>
          <cell r="G4667">
            <v>45</v>
          </cell>
          <cell r="H4667" t="str">
            <v>ASP</v>
          </cell>
        </row>
        <row r="4668">
          <cell r="C4668" t="str">
            <v>WAXX</v>
          </cell>
          <cell r="D4668">
            <v>6070</v>
          </cell>
          <cell r="E4668">
            <v>1850</v>
          </cell>
          <cell r="F4668">
            <v>90</v>
          </cell>
          <cell r="G4668">
            <v>27</v>
          </cell>
          <cell r="H4668" t="str">
            <v>ASP</v>
          </cell>
        </row>
        <row r="4669">
          <cell r="C4669" t="str">
            <v>WITM</v>
          </cell>
          <cell r="D4669">
            <v>6070</v>
          </cell>
          <cell r="E4669">
            <v>1850</v>
          </cell>
          <cell r="F4669">
            <v>98</v>
          </cell>
          <cell r="G4669">
            <v>30</v>
          </cell>
          <cell r="H4669" t="str">
            <v>ASP</v>
          </cell>
        </row>
        <row r="4670">
          <cell r="C4670" t="str">
            <v>YPKA</v>
          </cell>
          <cell r="D4670">
            <v>6070</v>
          </cell>
          <cell r="E4670">
            <v>1850</v>
          </cell>
          <cell r="F4670">
            <v>98</v>
          </cell>
          <cell r="G4670">
            <v>30</v>
          </cell>
          <cell r="H4670" t="str">
            <v>ASP</v>
          </cell>
        </row>
        <row r="4671">
          <cell r="C4671" t="str">
            <v>YWDG</v>
          </cell>
          <cell r="D4671">
            <v>6070</v>
          </cell>
          <cell r="E4671">
            <v>1850</v>
          </cell>
          <cell r="F4671">
            <v>98</v>
          </cell>
          <cell r="G4671">
            <v>30</v>
          </cell>
          <cell r="H4671" t="str">
            <v>CON</v>
          </cell>
        </row>
        <row r="4672">
          <cell r="C4672" t="str">
            <v>KLRU</v>
          </cell>
          <cell r="D4672">
            <v>6069</v>
          </cell>
          <cell r="E4672">
            <v>1850</v>
          </cell>
          <cell r="F4672">
            <v>100</v>
          </cell>
          <cell r="G4672">
            <v>30</v>
          </cell>
          <cell r="H4672" t="str">
            <v>ASP</v>
          </cell>
        </row>
        <row r="4673">
          <cell r="C4673" t="str">
            <v>LESL</v>
          </cell>
          <cell r="D4673">
            <v>6069</v>
          </cell>
          <cell r="E4673">
            <v>1850</v>
          </cell>
          <cell r="F4673">
            <v>148</v>
          </cell>
          <cell r="G4673">
            <v>45</v>
          </cell>
          <cell r="H4673" t="str">
            <v>ASP</v>
          </cell>
        </row>
        <row r="4674">
          <cell r="C4674" t="str">
            <v>KINW</v>
          </cell>
          <cell r="D4674">
            <v>6068</v>
          </cell>
          <cell r="E4674">
            <v>1850</v>
          </cell>
          <cell r="F4674">
            <v>150</v>
          </cell>
          <cell r="G4674">
            <v>46</v>
          </cell>
          <cell r="H4674" t="str">
            <v>ASP</v>
          </cell>
        </row>
        <row r="4675">
          <cell r="C4675" t="str">
            <v>EGQS</v>
          </cell>
          <cell r="D4675">
            <v>6066</v>
          </cell>
          <cell r="E4675">
            <v>1849</v>
          </cell>
          <cell r="F4675">
            <v>150</v>
          </cell>
          <cell r="G4675">
            <v>46</v>
          </cell>
          <cell r="H4675" t="str">
            <v>ASP</v>
          </cell>
        </row>
        <row r="4676">
          <cell r="C4676" t="str">
            <v>WIOD</v>
          </cell>
          <cell r="D4676">
            <v>6065</v>
          </cell>
          <cell r="E4676">
            <v>1849</v>
          </cell>
          <cell r="F4676">
            <v>98</v>
          </cell>
          <cell r="G4676">
            <v>30</v>
          </cell>
          <cell r="H4676" t="str">
            <v>ASP</v>
          </cell>
        </row>
        <row r="4677">
          <cell r="C4677" t="str">
            <v>WPDL</v>
          </cell>
          <cell r="D4677">
            <v>6065</v>
          </cell>
          <cell r="E4677">
            <v>1849</v>
          </cell>
          <cell r="F4677">
            <v>98</v>
          </cell>
          <cell r="G4677">
            <v>30</v>
          </cell>
          <cell r="H4677" t="str">
            <v>ASP</v>
          </cell>
        </row>
        <row r="4678">
          <cell r="C4678" t="str">
            <v>FAAB</v>
          </cell>
          <cell r="D4678">
            <v>6063</v>
          </cell>
          <cell r="E4678">
            <v>1848</v>
          </cell>
          <cell r="F4678">
            <v>151</v>
          </cell>
          <cell r="G4678">
            <v>46</v>
          </cell>
          <cell r="H4678" t="str">
            <v>ASP</v>
          </cell>
        </row>
        <row r="4679">
          <cell r="C4679" t="str">
            <v>WAOS</v>
          </cell>
          <cell r="D4679">
            <v>6060</v>
          </cell>
          <cell r="E4679">
            <v>1847</v>
          </cell>
          <cell r="F4679">
            <v>98</v>
          </cell>
          <cell r="G4679">
            <v>30</v>
          </cell>
          <cell r="H4679" t="str">
            <v>ASP</v>
          </cell>
        </row>
        <row r="4680">
          <cell r="C4680" t="str">
            <v>FAMU</v>
          </cell>
          <cell r="D4680">
            <v>6059</v>
          </cell>
          <cell r="E4680">
            <v>1847</v>
          </cell>
          <cell r="F4680">
            <v>98</v>
          </cell>
          <cell r="G4680">
            <v>30</v>
          </cell>
          <cell r="H4680" t="str">
            <v>ASP</v>
          </cell>
        </row>
        <row r="4681">
          <cell r="C4681" t="str">
            <v>KHDO</v>
          </cell>
          <cell r="D4681">
            <v>6059</v>
          </cell>
          <cell r="E4681">
            <v>1847</v>
          </cell>
          <cell r="F4681">
            <v>150</v>
          </cell>
          <cell r="G4681">
            <v>46</v>
          </cell>
          <cell r="H4681" t="str">
            <v>CON</v>
          </cell>
        </row>
        <row r="4682">
          <cell r="C4682" t="str">
            <v>EKOD</v>
          </cell>
          <cell r="D4682">
            <v>6053</v>
          </cell>
          <cell r="E4682">
            <v>1845</v>
          </cell>
          <cell r="F4682">
            <v>148</v>
          </cell>
          <cell r="G4682">
            <v>45</v>
          </cell>
          <cell r="H4682" t="str">
            <v>ASP</v>
          </cell>
        </row>
        <row r="4683">
          <cell r="C4683" t="str">
            <v>LFPB</v>
          </cell>
          <cell r="D4683">
            <v>6053</v>
          </cell>
          <cell r="E4683">
            <v>1845</v>
          </cell>
          <cell r="F4683">
            <v>148</v>
          </cell>
          <cell r="G4683">
            <v>45</v>
          </cell>
          <cell r="H4683" t="str">
            <v>ASP</v>
          </cell>
        </row>
        <row r="4684">
          <cell r="C4684" t="str">
            <v>SBFN</v>
          </cell>
          <cell r="D4684">
            <v>6053</v>
          </cell>
          <cell r="E4684">
            <v>1845</v>
          </cell>
          <cell r="F4684">
            <v>148</v>
          </cell>
          <cell r="G4684">
            <v>45</v>
          </cell>
          <cell r="H4684" t="str">
            <v>ASP</v>
          </cell>
        </row>
        <row r="4685">
          <cell r="C4685" t="str">
            <v>KSBA</v>
          </cell>
          <cell r="D4685">
            <v>6052</v>
          </cell>
          <cell r="E4685">
            <v>1845</v>
          </cell>
          <cell r="F4685">
            <v>150</v>
          </cell>
          <cell r="G4685">
            <v>46</v>
          </cell>
          <cell r="H4685" t="str">
            <v>ASP</v>
          </cell>
        </row>
        <row r="4686">
          <cell r="C4686" t="str">
            <v>K2I0</v>
          </cell>
          <cell r="D4686">
            <v>6050</v>
          </cell>
          <cell r="E4686">
            <v>1844</v>
          </cell>
          <cell r="F4686">
            <v>100</v>
          </cell>
          <cell r="G4686">
            <v>30</v>
          </cell>
          <cell r="H4686" t="str">
            <v>ASPH-G</v>
          </cell>
        </row>
        <row r="4687">
          <cell r="C4687" t="str">
            <v>KLSE</v>
          </cell>
          <cell r="D4687">
            <v>6050</v>
          </cell>
          <cell r="E4687">
            <v>1844</v>
          </cell>
          <cell r="F4687">
            <v>150</v>
          </cell>
          <cell r="G4687">
            <v>46</v>
          </cell>
          <cell r="H4687" t="str">
            <v>ASP</v>
          </cell>
        </row>
        <row r="4688">
          <cell r="C4688" t="str">
            <v>WITB</v>
          </cell>
          <cell r="D4688">
            <v>6050</v>
          </cell>
          <cell r="E4688">
            <v>1844</v>
          </cell>
          <cell r="F4688">
            <v>98</v>
          </cell>
          <cell r="G4688">
            <v>30</v>
          </cell>
          <cell r="H4688" t="str">
            <v>ASP</v>
          </cell>
        </row>
        <row r="4689">
          <cell r="C4689" t="str">
            <v>VVCS</v>
          </cell>
          <cell r="D4689">
            <v>6046</v>
          </cell>
          <cell r="E4689">
            <v>1843</v>
          </cell>
          <cell r="F4689">
            <v>100</v>
          </cell>
          <cell r="G4689">
            <v>30</v>
          </cell>
          <cell r="H4689" t="str">
            <v>ASP</v>
          </cell>
        </row>
        <row r="4690">
          <cell r="C4690" t="str">
            <v>KHDO</v>
          </cell>
          <cell r="D4690">
            <v>6045</v>
          </cell>
          <cell r="E4690">
            <v>1843</v>
          </cell>
          <cell r="F4690">
            <v>150</v>
          </cell>
          <cell r="G4690">
            <v>46</v>
          </cell>
          <cell r="H4690" t="str">
            <v>CON</v>
          </cell>
        </row>
        <row r="4691">
          <cell r="C4691" t="str">
            <v>14TS</v>
          </cell>
          <cell r="D4691">
            <v>6044</v>
          </cell>
          <cell r="E4691">
            <v>1842</v>
          </cell>
          <cell r="F4691">
            <v>70</v>
          </cell>
          <cell r="G4691">
            <v>21</v>
          </cell>
          <cell r="H4691" t="str">
            <v>ASPH</v>
          </cell>
        </row>
        <row r="4692">
          <cell r="C4692" t="str">
            <v>SWNS</v>
          </cell>
          <cell r="D4692">
            <v>6043</v>
          </cell>
          <cell r="E4692">
            <v>1842</v>
          </cell>
          <cell r="F4692">
            <v>148</v>
          </cell>
          <cell r="G4692">
            <v>45</v>
          </cell>
          <cell r="H4692" t="str">
            <v>ASP</v>
          </cell>
        </row>
        <row r="4693">
          <cell r="C4693" t="str">
            <v>EGSH</v>
          </cell>
          <cell r="D4693">
            <v>6040</v>
          </cell>
          <cell r="E4693">
            <v>1841</v>
          </cell>
          <cell r="F4693">
            <v>148</v>
          </cell>
          <cell r="G4693">
            <v>45</v>
          </cell>
          <cell r="H4693" t="str">
            <v>ASP</v>
          </cell>
        </row>
        <row r="4694">
          <cell r="C4694" t="str">
            <v>KMHR</v>
          </cell>
          <cell r="D4694">
            <v>6040</v>
          </cell>
          <cell r="E4694">
            <v>1841</v>
          </cell>
          <cell r="F4694">
            <v>150</v>
          </cell>
          <cell r="G4694">
            <v>46</v>
          </cell>
          <cell r="H4694" t="str">
            <v>ASP</v>
          </cell>
        </row>
        <row r="4695">
          <cell r="C4695" t="str">
            <v>VARK</v>
          </cell>
          <cell r="D4695">
            <v>6040</v>
          </cell>
          <cell r="E4695">
            <v>1841</v>
          </cell>
          <cell r="F4695">
            <v>148</v>
          </cell>
          <cell r="G4695">
            <v>45</v>
          </cell>
          <cell r="H4695" t="str">
            <v>ASP</v>
          </cell>
        </row>
        <row r="4696">
          <cell r="C4696" t="str">
            <v>KTBN</v>
          </cell>
          <cell r="D4696">
            <v>6038</v>
          </cell>
          <cell r="E4696">
            <v>1840</v>
          </cell>
          <cell r="F4696">
            <v>150</v>
          </cell>
          <cell r="G4696">
            <v>46</v>
          </cell>
          <cell r="H4696" t="str">
            <v>ASP</v>
          </cell>
        </row>
        <row r="4697">
          <cell r="C4697" t="str">
            <v>EDDI</v>
          </cell>
          <cell r="D4697">
            <v>6037</v>
          </cell>
          <cell r="E4697">
            <v>1840</v>
          </cell>
          <cell r="F4697">
            <v>140</v>
          </cell>
          <cell r="G4697">
            <v>43</v>
          </cell>
          <cell r="H4697" t="str">
            <v>ASP</v>
          </cell>
        </row>
        <row r="4698">
          <cell r="C4698" t="str">
            <v>LFQT</v>
          </cell>
          <cell r="D4698">
            <v>6037</v>
          </cell>
          <cell r="E4698">
            <v>1840</v>
          </cell>
          <cell r="F4698">
            <v>98</v>
          </cell>
          <cell r="G4698">
            <v>30</v>
          </cell>
          <cell r="H4698" t="str">
            <v>ASP</v>
          </cell>
        </row>
        <row r="4699">
          <cell r="C4699" t="str">
            <v>SBLS</v>
          </cell>
          <cell r="D4699">
            <v>6037</v>
          </cell>
          <cell r="E4699">
            <v>1840</v>
          </cell>
          <cell r="F4699">
            <v>98</v>
          </cell>
          <cell r="G4699">
            <v>30</v>
          </cell>
          <cell r="H4699" t="str">
            <v>ASP</v>
          </cell>
        </row>
        <row r="4700">
          <cell r="C4700" t="str">
            <v>UT1C</v>
          </cell>
          <cell r="D4700">
            <v>6036</v>
          </cell>
          <cell r="E4700">
            <v>1840</v>
          </cell>
          <cell r="F4700">
            <v>160</v>
          </cell>
          <cell r="G4700">
            <v>49</v>
          </cell>
          <cell r="H4700" t="str">
            <v>ASP</v>
          </cell>
        </row>
        <row r="4701">
          <cell r="C4701" t="str">
            <v>YDLO</v>
          </cell>
          <cell r="D4701">
            <v>6036</v>
          </cell>
          <cell r="E4701">
            <v>1840</v>
          </cell>
          <cell r="G4701">
            <v>0</v>
          </cell>
          <cell r="H4701" t="str">
            <v>X</v>
          </cell>
        </row>
        <row r="4702">
          <cell r="C4702" t="str">
            <v>GMMY</v>
          </cell>
          <cell r="D4702">
            <v>6035</v>
          </cell>
          <cell r="E4702">
            <v>1839</v>
          </cell>
          <cell r="F4702">
            <v>150</v>
          </cell>
          <cell r="G4702">
            <v>46</v>
          </cell>
          <cell r="H4702" t="str">
            <v>ASP</v>
          </cell>
        </row>
        <row r="4703">
          <cell r="C4703" t="str">
            <v>MM13</v>
          </cell>
          <cell r="D4703">
            <v>6035</v>
          </cell>
          <cell r="E4703">
            <v>1839</v>
          </cell>
          <cell r="F4703">
            <v>65</v>
          </cell>
          <cell r="G4703">
            <v>20</v>
          </cell>
          <cell r="H4703" t="str">
            <v>ASP</v>
          </cell>
        </row>
        <row r="4704">
          <cell r="C4704" t="str">
            <v>EGVO</v>
          </cell>
          <cell r="D4704">
            <v>6030</v>
          </cell>
          <cell r="E4704">
            <v>1838</v>
          </cell>
          <cell r="F4704">
            <v>141</v>
          </cell>
          <cell r="G4704">
            <v>43</v>
          </cell>
          <cell r="H4704" t="str">
            <v>ASP</v>
          </cell>
        </row>
        <row r="4705">
          <cell r="C4705" t="str">
            <v>OMDW</v>
          </cell>
          <cell r="D4705">
            <v>6030</v>
          </cell>
          <cell r="E4705">
            <v>1838</v>
          </cell>
          <cell r="F4705">
            <v>98</v>
          </cell>
          <cell r="G4705">
            <v>30</v>
          </cell>
          <cell r="H4705" t="str">
            <v>asphalt</v>
          </cell>
        </row>
        <row r="4706">
          <cell r="C4706" t="str">
            <v>YDPO</v>
          </cell>
          <cell r="D4706">
            <v>6030</v>
          </cell>
          <cell r="E4706">
            <v>1838</v>
          </cell>
          <cell r="F4706">
            <v>148</v>
          </cell>
          <cell r="G4706">
            <v>45</v>
          </cell>
          <cell r="H4706" t="str">
            <v>ASP</v>
          </cell>
        </row>
        <row r="4707">
          <cell r="C4707" t="str">
            <v>KSTE</v>
          </cell>
          <cell r="D4707">
            <v>6028</v>
          </cell>
          <cell r="E4707">
            <v>1837</v>
          </cell>
          <cell r="F4707">
            <v>120</v>
          </cell>
          <cell r="G4707">
            <v>37</v>
          </cell>
          <cell r="H4707" t="str">
            <v>ASP</v>
          </cell>
        </row>
        <row r="4708">
          <cell r="C4708" t="str">
            <v>EGHJ</v>
          </cell>
          <cell r="D4708">
            <v>6027</v>
          </cell>
          <cell r="E4708">
            <v>1837</v>
          </cell>
          <cell r="F4708">
            <v>75</v>
          </cell>
          <cell r="G4708">
            <v>23</v>
          </cell>
          <cell r="H4708" t="str">
            <v>Concrete</v>
          </cell>
        </row>
        <row r="4709">
          <cell r="C4709" t="str">
            <v>KL71</v>
          </cell>
          <cell r="D4709">
            <v>6027</v>
          </cell>
          <cell r="E4709">
            <v>1837</v>
          </cell>
          <cell r="F4709">
            <v>60</v>
          </cell>
          <cell r="G4709">
            <v>18</v>
          </cell>
          <cell r="H4709" t="str">
            <v>ASP</v>
          </cell>
        </row>
        <row r="4710">
          <cell r="C4710" t="str">
            <v>FTTI</v>
          </cell>
          <cell r="D4710">
            <v>6025</v>
          </cell>
          <cell r="E4710">
            <v>1836</v>
          </cell>
          <cell r="F4710">
            <v>90</v>
          </cell>
          <cell r="G4710">
            <v>27</v>
          </cell>
          <cell r="H4710" t="str">
            <v>PER</v>
          </cell>
        </row>
        <row r="4711">
          <cell r="C4711" t="str">
            <v>US-0062</v>
          </cell>
          <cell r="D4711">
            <v>6025</v>
          </cell>
          <cell r="E4711">
            <v>1836</v>
          </cell>
          <cell r="F4711">
            <v>100</v>
          </cell>
          <cell r="G4711">
            <v>30</v>
          </cell>
          <cell r="H4711" t="str">
            <v>ASPH-G</v>
          </cell>
        </row>
        <row r="4712">
          <cell r="C4712" t="str">
            <v>EGPL</v>
          </cell>
          <cell r="D4712">
            <v>6024</v>
          </cell>
          <cell r="E4712">
            <v>1836</v>
          </cell>
          <cell r="F4712">
            <v>151</v>
          </cell>
          <cell r="G4712">
            <v>46</v>
          </cell>
          <cell r="H4712" t="str">
            <v>ASP</v>
          </cell>
        </row>
        <row r="4713">
          <cell r="C4713" t="str">
            <v>KHDO</v>
          </cell>
          <cell r="D4713">
            <v>6024</v>
          </cell>
          <cell r="E4713">
            <v>1836</v>
          </cell>
          <cell r="F4713">
            <v>150</v>
          </cell>
          <cell r="G4713">
            <v>46</v>
          </cell>
          <cell r="H4713" t="str">
            <v>CON</v>
          </cell>
        </row>
        <row r="4714">
          <cell r="C4714" t="str">
            <v>RPUH</v>
          </cell>
          <cell r="D4714">
            <v>6024</v>
          </cell>
          <cell r="E4714">
            <v>1836</v>
          </cell>
          <cell r="F4714">
            <v>98</v>
          </cell>
          <cell r="G4714">
            <v>30</v>
          </cell>
          <cell r="H4714" t="str">
            <v>CON</v>
          </cell>
        </row>
        <row r="4715">
          <cell r="C4715" t="str">
            <v>SCBQ</v>
          </cell>
          <cell r="D4715">
            <v>6024</v>
          </cell>
          <cell r="E4715">
            <v>1836</v>
          </cell>
          <cell r="F4715">
            <v>131</v>
          </cell>
          <cell r="G4715">
            <v>40</v>
          </cell>
          <cell r="H4715" t="str">
            <v>CON</v>
          </cell>
        </row>
        <row r="4716">
          <cell r="C4716" t="str">
            <v>KCNO</v>
          </cell>
          <cell r="D4716">
            <v>6023</v>
          </cell>
          <cell r="E4716">
            <v>1836</v>
          </cell>
          <cell r="F4716">
            <v>150</v>
          </cell>
          <cell r="G4716">
            <v>46</v>
          </cell>
          <cell r="H4716" t="str">
            <v>ASP</v>
          </cell>
        </row>
        <row r="4717">
          <cell r="C4717" t="str">
            <v>WSSL</v>
          </cell>
          <cell r="D4717">
            <v>6023</v>
          </cell>
          <cell r="E4717">
            <v>1836</v>
          </cell>
          <cell r="F4717">
            <v>151</v>
          </cell>
          <cell r="G4717">
            <v>46</v>
          </cell>
          <cell r="H4717" t="str">
            <v>ASP</v>
          </cell>
        </row>
        <row r="4718">
          <cell r="C4718" t="str">
            <v>KACJ</v>
          </cell>
          <cell r="D4718">
            <v>6021</v>
          </cell>
          <cell r="E4718">
            <v>1835</v>
          </cell>
          <cell r="F4718">
            <v>100</v>
          </cell>
          <cell r="G4718">
            <v>30</v>
          </cell>
          <cell r="H4718" t="str">
            <v>ASP</v>
          </cell>
        </row>
        <row r="4719">
          <cell r="C4719" t="str">
            <v>KSBO</v>
          </cell>
          <cell r="D4719">
            <v>6021</v>
          </cell>
          <cell r="E4719">
            <v>1835</v>
          </cell>
          <cell r="F4719">
            <v>100</v>
          </cell>
          <cell r="G4719">
            <v>30</v>
          </cell>
          <cell r="H4719" t="str">
            <v>ASP</v>
          </cell>
        </row>
        <row r="4720">
          <cell r="C4720" t="str">
            <v>EGXU</v>
          </cell>
          <cell r="D4720">
            <v>6020</v>
          </cell>
          <cell r="E4720">
            <v>1835</v>
          </cell>
          <cell r="F4720">
            <v>150</v>
          </cell>
          <cell r="G4720">
            <v>46</v>
          </cell>
          <cell r="H4720" t="str">
            <v>ASP</v>
          </cell>
        </row>
        <row r="4721">
          <cell r="C4721" t="str">
            <v>KOVE</v>
          </cell>
          <cell r="D4721">
            <v>6020</v>
          </cell>
          <cell r="E4721">
            <v>1835</v>
          </cell>
          <cell r="F4721">
            <v>100</v>
          </cell>
          <cell r="G4721">
            <v>30</v>
          </cell>
          <cell r="H4721" t="str">
            <v>ASP</v>
          </cell>
        </row>
        <row r="4722">
          <cell r="C4722" t="str">
            <v>MYEH</v>
          </cell>
          <cell r="D4722">
            <v>6020</v>
          </cell>
          <cell r="E4722">
            <v>1835</v>
          </cell>
          <cell r="F4722">
            <v>100</v>
          </cell>
          <cell r="G4722">
            <v>30</v>
          </cell>
          <cell r="H4722" t="str">
            <v>ASP</v>
          </cell>
        </row>
        <row r="4723">
          <cell r="C4723" t="str">
            <v>EGOS</v>
          </cell>
          <cell r="D4723">
            <v>6018</v>
          </cell>
          <cell r="E4723">
            <v>1834</v>
          </cell>
          <cell r="F4723">
            <v>151</v>
          </cell>
          <cell r="G4723">
            <v>46</v>
          </cell>
          <cell r="H4723" t="str">
            <v>ASP</v>
          </cell>
        </row>
        <row r="4724">
          <cell r="C4724" t="str">
            <v>KELY</v>
          </cell>
          <cell r="D4724">
            <v>6018</v>
          </cell>
          <cell r="E4724">
            <v>1834</v>
          </cell>
          <cell r="F4724">
            <v>150</v>
          </cell>
          <cell r="G4724">
            <v>46</v>
          </cell>
          <cell r="H4724" t="str">
            <v>ASP</v>
          </cell>
        </row>
        <row r="4725">
          <cell r="C4725" t="str">
            <v>KCLE</v>
          </cell>
          <cell r="D4725">
            <v>6017</v>
          </cell>
          <cell r="E4725">
            <v>1834</v>
          </cell>
          <cell r="F4725">
            <v>150</v>
          </cell>
          <cell r="G4725">
            <v>46</v>
          </cell>
          <cell r="H4725" t="str">
            <v>PEM</v>
          </cell>
        </row>
        <row r="4726">
          <cell r="C4726" t="str">
            <v>KMVC</v>
          </cell>
          <cell r="D4726">
            <v>6016</v>
          </cell>
          <cell r="E4726">
            <v>1834</v>
          </cell>
          <cell r="F4726">
            <v>100</v>
          </cell>
          <cell r="G4726">
            <v>30</v>
          </cell>
          <cell r="H4726" t="str">
            <v>ASP</v>
          </cell>
        </row>
        <row r="4727">
          <cell r="C4727" t="str">
            <v>KSAD</v>
          </cell>
          <cell r="D4727">
            <v>6015</v>
          </cell>
          <cell r="E4727">
            <v>1833</v>
          </cell>
          <cell r="F4727">
            <v>100</v>
          </cell>
          <cell r="G4727">
            <v>30</v>
          </cell>
          <cell r="H4727" t="str">
            <v>ASP</v>
          </cell>
        </row>
        <row r="4728">
          <cell r="C4728" t="str">
            <v>KSGT</v>
          </cell>
          <cell r="D4728">
            <v>6015</v>
          </cell>
          <cell r="E4728">
            <v>1833</v>
          </cell>
          <cell r="F4728">
            <v>100</v>
          </cell>
          <cell r="G4728">
            <v>30</v>
          </cell>
          <cell r="H4728" t="str">
            <v>PEM</v>
          </cell>
        </row>
        <row r="4729">
          <cell r="C4729" t="str">
            <v>OP37</v>
          </cell>
          <cell r="D4729">
            <v>6015</v>
          </cell>
          <cell r="E4729">
            <v>1833</v>
          </cell>
          <cell r="F4729">
            <v>150</v>
          </cell>
          <cell r="G4729">
            <v>46</v>
          </cell>
          <cell r="H4729" t="str">
            <v>MAC</v>
          </cell>
        </row>
        <row r="4730">
          <cell r="C4730" t="str">
            <v>EGDC</v>
          </cell>
          <cell r="D4730">
            <v>6014</v>
          </cell>
          <cell r="E4730">
            <v>1833</v>
          </cell>
          <cell r="F4730">
            <v>151</v>
          </cell>
          <cell r="G4730">
            <v>46</v>
          </cell>
          <cell r="H4730" t="str">
            <v>ASP</v>
          </cell>
        </row>
        <row r="4731">
          <cell r="C4731" t="str">
            <v>KF29</v>
          </cell>
          <cell r="D4731">
            <v>6014</v>
          </cell>
          <cell r="E4731">
            <v>1833</v>
          </cell>
          <cell r="F4731">
            <v>100</v>
          </cell>
          <cell r="G4731">
            <v>30</v>
          </cell>
          <cell r="H4731" t="str">
            <v>CON</v>
          </cell>
        </row>
        <row r="4732">
          <cell r="C4732" t="str">
            <v>KCMA</v>
          </cell>
          <cell r="D4732">
            <v>6013</v>
          </cell>
          <cell r="E4732">
            <v>1833</v>
          </cell>
          <cell r="F4732">
            <v>150</v>
          </cell>
          <cell r="G4732">
            <v>46</v>
          </cell>
          <cell r="H4732" t="str">
            <v>PEM</v>
          </cell>
        </row>
        <row r="4733">
          <cell r="C4733" t="str">
            <v>KTEB</v>
          </cell>
          <cell r="D4733">
            <v>6013</v>
          </cell>
          <cell r="E4733">
            <v>1833</v>
          </cell>
          <cell r="F4733">
            <v>150</v>
          </cell>
          <cell r="G4733">
            <v>46</v>
          </cell>
          <cell r="H4733" t="str">
            <v>ASP</v>
          </cell>
        </row>
        <row r="4734">
          <cell r="C4734" t="str">
            <v>VCCC</v>
          </cell>
          <cell r="D4734">
            <v>6013</v>
          </cell>
          <cell r="E4734">
            <v>1833</v>
          </cell>
          <cell r="F4734">
            <v>100</v>
          </cell>
          <cell r="G4734">
            <v>30</v>
          </cell>
          <cell r="H4734" t="str">
            <v>ASP</v>
          </cell>
        </row>
        <row r="4735">
          <cell r="C4735" t="str">
            <v>CYPU</v>
          </cell>
          <cell r="D4735">
            <v>6012</v>
          </cell>
          <cell r="E4735">
            <v>1832</v>
          </cell>
          <cell r="F4735">
            <v>250</v>
          </cell>
          <cell r="G4735">
            <v>76</v>
          </cell>
          <cell r="H4735" t="str">
            <v>ASP</v>
          </cell>
        </row>
        <row r="4736">
          <cell r="C4736" t="str">
            <v>K3U3</v>
          </cell>
          <cell r="D4736">
            <v>6011</v>
          </cell>
          <cell r="E4736">
            <v>1832</v>
          </cell>
          <cell r="F4736">
            <v>75</v>
          </cell>
          <cell r="G4736">
            <v>23</v>
          </cell>
          <cell r="H4736" t="str">
            <v>ASP</v>
          </cell>
        </row>
        <row r="4737">
          <cell r="C4737" t="str">
            <v>KROG</v>
          </cell>
          <cell r="D4737">
            <v>6011</v>
          </cell>
          <cell r="E4737">
            <v>1832</v>
          </cell>
          <cell r="F4737">
            <v>100</v>
          </cell>
          <cell r="G4737">
            <v>30</v>
          </cell>
          <cell r="H4737" t="str">
            <v>ASP</v>
          </cell>
        </row>
        <row r="4738">
          <cell r="C4738" t="str">
            <v>CYHM</v>
          </cell>
          <cell r="D4738">
            <v>6010</v>
          </cell>
          <cell r="E4738">
            <v>1832</v>
          </cell>
          <cell r="F4738">
            <v>150</v>
          </cell>
          <cell r="G4738">
            <v>46</v>
          </cell>
          <cell r="H4738" t="str">
            <v>ASP</v>
          </cell>
        </row>
        <row r="4739">
          <cell r="C4739" t="str">
            <v>ETHB</v>
          </cell>
          <cell r="D4739">
            <v>6010</v>
          </cell>
          <cell r="E4739">
            <v>1832</v>
          </cell>
          <cell r="F4739">
            <v>148</v>
          </cell>
          <cell r="G4739">
            <v>45</v>
          </cell>
          <cell r="H4739" t="str">
            <v>ASP</v>
          </cell>
        </row>
        <row r="4740">
          <cell r="C4740" t="str">
            <v>KPRB</v>
          </cell>
          <cell r="D4740">
            <v>6009</v>
          </cell>
          <cell r="E4740">
            <v>1832</v>
          </cell>
          <cell r="F4740">
            <v>150</v>
          </cell>
          <cell r="G4740">
            <v>46</v>
          </cell>
          <cell r="H4740" t="str">
            <v>ASP</v>
          </cell>
        </row>
        <row r="4741">
          <cell r="C4741" t="str">
            <v>KSRC</v>
          </cell>
          <cell r="D4741">
            <v>6008</v>
          </cell>
          <cell r="E4741">
            <v>1831</v>
          </cell>
          <cell r="F4741">
            <v>100</v>
          </cell>
          <cell r="G4741">
            <v>30</v>
          </cell>
          <cell r="H4741" t="str">
            <v>ASP</v>
          </cell>
        </row>
        <row r="4742">
          <cell r="C4742" t="str">
            <v>PAAQ</v>
          </cell>
          <cell r="D4742">
            <v>6008</v>
          </cell>
          <cell r="E4742">
            <v>1831</v>
          </cell>
          <cell r="F4742">
            <v>100</v>
          </cell>
          <cell r="G4742">
            <v>30</v>
          </cell>
          <cell r="H4742" t="str">
            <v>ASP</v>
          </cell>
        </row>
        <row r="4743">
          <cell r="C4743" t="str">
            <v>ETHC</v>
          </cell>
          <cell r="D4743">
            <v>6007</v>
          </cell>
          <cell r="E4743">
            <v>1831</v>
          </cell>
          <cell r="F4743">
            <v>148</v>
          </cell>
          <cell r="G4743">
            <v>45</v>
          </cell>
          <cell r="H4743" t="str">
            <v>ASP</v>
          </cell>
        </row>
        <row r="4744">
          <cell r="C4744" t="str">
            <v>OEPK</v>
          </cell>
          <cell r="D4744">
            <v>6007</v>
          </cell>
          <cell r="E4744">
            <v>1831</v>
          </cell>
          <cell r="F4744">
            <v>98</v>
          </cell>
          <cell r="G4744">
            <v>30</v>
          </cell>
          <cell r="H4744" t="str">
            <v>ASP</v>
          </cell>
        </row>
        <row r="4745">
          <cell r="C4745" t="str">
            <v>EGDR</v>
          </cell>
          <cell r="D4745">
            <v>6006</v>
          </cell>
          <cell r="E4745">
            <v>1831</v>
          </cell>
          <cell r="F4745">
            <v>151</v>
          </cell>
          <cell r="G4745">
            <v>46</v>
          </cell>
          <cell r="H4745" t="str">
            <v>ASP</v>
          </cell>
        </row>
        <row r="4746">
          <cell r="C4746" t="str">
            <v>KFYV</v>
          </cell>
          <cell r="D4746">
            <v>6006</v>
          </cell>
          <cell r="E4746">
            <v>1831</v>
          </cell>
          <cell r="F4746">
            <v>100</v>
          </cell>
          <cell r="G4746">
            <v>30</v>
          </cell>
          <cell r="H4746" t="str">
            <v>ASP</v>
          </cell>
        </row>
        <row r="4747">
          <cell r="C4747" t="str">
            <v>KMKL</v>
          </cell>
          <cell r="D4747">
            <v>6006</v>
          </cell>
          <cell r="E4747">
            <v>1831</v>
          </cell>
          <cell r="F4747">
            <v>150</v>
          </cell>
          <cell r="G4747">
            <v>46</v>
          </cell>
          <cell r="H4747" t="str">
            <v>ASP</v>
          </cell>
        </row>
        <row r="4748">
          <cell r="C4748" t="str">
            <v>KMYV</v>
          </cell>
          <cell r="D4748">
            <v>6006</v>
          </cell>
          <cell r="E4748">
            <v>1831</v>
          </cell>
          <cell r="F4748">
            <v>150</v>
          </cell>
          <cell r="G4748">
            <v>46</v>
          </cell>
          <cell r="H4748" t="str">
            <v>ASP</v>
          </cell>
        </row>
        <row r="4749">
          <cell r="C4749" t="str">
            <v>KNFG</v>
          </cell>
          <cell r="D4749">
            <v>6006</v>
          </cell>
          <cell r="E4749">
            <v>1831</v>
          </cell>
          <cell r="F4749">
            <v>200</v>
          </cell>
          <cell r="G4749">
            <v>61</v>
          </cell>
          <cell r="H4749" t="str">
            <v>ASP</v>
          </cell>
        </row>
        <row r="4750">
          <cell r="C4750" t="str">
            <v>KSWF</v>
          </cell>
          <cell r="D4750">
            <v>6006</v>
          </cell>
          <cell r="E4750">
            <v>1831</v>
          </cell>
          <cell r="F4750">
            <v>150</v>
          </cell>
          <cell r="G4750">
            <v>46</v>
          </cell>
          <cell r="H4750" t="str">
            <v>ASP</v>
          </cell>
        </row>
        <row r="4751">
          <cell r="C4751" t="str">
            <v>KTTN</v>
          </cell>
          <cell r="D4751">
            <v>6006</v>
          </cell>
          <cell r="E4751">
            <v>1831</v>
          </cell>
          <cell r="F4751">
            <v>150</v>
          </cell>
          <cell r="G4751">
            <v>46</v>
          </cell>
          <cell r="H4751" t="str">
            <v>ASP</v>
          </cell>
        </row>
        <row r="4752">
          <cell r="C4752" t="str">
            <v>PHBK</v>
          </cell>
          <cell r="D4752">
            <v>6006</v>
          </cell>
          <cell r="E4752">
            <v>1831</v>
          </cell>
          <cell r="F4752">
            <v>146</v>
          </cell>
          <cell r="G4752">
            <v>45</v>
          </cell>
          <cell r="H4752" t="str">
            <v>ASP</v>
          </cell>
        </row>
        <row r="4753">
          <cell r="C4753" t="str">
            <v>PTKK</v>
          </cell>
          <cell r="D4753">
            <v>6006</v>
          </cell>
          <cell r="E4753">
            <v>1831</v>
          </cell>
          <cell r="F4753">
            <v>150</v>
          </cell>
          <cell r="G4753">
            <v>46</v>
          </cell>
          <cell r="H4753" t="str">
            <v>ASP</v>
          </cell>
        </row>
        <row r="4754">
          <cell r="C4754" t="str">
            <v>KCON</v>
          </cell>
          <cell r="D4754">
            <v>6005</v>
          </cell>
          <cell r="E4754">
            <v>1830</v>
          </cell>
          <cell r="F4754">
            <v>100</v>
          </cell>
          <cell r="G4754">
            <v>30</v>
          </cell>
          <cell r="H4754" t="str">
            <v>ASP</v>
          </cell>
        </row>
        <row r="4755">
          <cell r="C4755" t="str">
            <v>KDQH</v>
          </cell>
          <cell r="D4755">
            <v>6005</v>
          </cell>
          <cell r="E4755">
            <v>1830</v>
          </cell>
          <cell r="F4755">
            <v>100</v>
          </cell>
          <cell r="G4755">
            <v>30</v>
          </cell>
          <cell r="H4755" t="str">
            <v>ASP</v>
          </cell>
        </row>
        <row r="4756">
          <cell r="C4756" t="str">
            <v>KIRK</v>
          </cell>
          <cell r="D4756">
            <v>6005</v>
          </cell>
          <cell r="E4756">
            <v>1830</v>
          </cell>
          <cell r="F4756">
            <v>100</v>
          </cell>
          <cell r="G4756">
            <v>30</v>
          </cell>
          <cell r="H4756" t="str">
            <v>CON</v>
          </cell>
        </row>
        <row r="4757">
          <cell r="C4757" t="str">
            <v>BGBW</v>
          </cell>
          <cell r="D4757">
            <v>6004</v>
          </cell>
          <cell r="E4757">
            <v>1830</v>
          </cell>
          <cell r="F4757">
            <v>148</v>
          </cell>
          <cell r="G4757">
            <v>45</v>
          </cell>
          <cell r="H4757" t="str">
            <v>CON</v>
          </cell>
        </row>
        <row r="4758">
          <cell r="C4758" t="str">
            <v>FAGC</v>
          </cell>
          <cell r="D4758">
            <v>6004</v>
          </cell>
          <cell r="E4758">
            <v>1830</v>
          </cell>
          <cell r="F4758">
            <v>75</v>
          </cell>
          <cell r="G4758">
            <v>23</v>
          </cell>
          <cell r="H4758" t="str">
            <v>ASP</v>
          </cell>
        </row>
        <row r="4759">
          <cell r="C4759" t="str">
            <v>FYLZ</v>
          </cell>
          <cell r="D4759">
            <v>6004</v>
          </cell>
          <cell r="E4759">
            <v>1830</v>
          </cell>
          <cell r="F4759">
            <v>98</v>
          </cell>
          <cell r="G4759">
            <v>30</v>
          </cell>
          <cell r="H4759" t="str">
            <v>ASP</v>
          </cell>
        </row>
        <row r="4760">
          <cell r="C4760" t="str">
            <v>KEWN</v>
          </cell>
          <cell r="D4760">
            <v>6004</v>
          </cell>
          <cell r="E4760">
            <v>1830</v>
          </cell>
          <cell r="F4760">
            <v>150</v>
          </cell>
          <cell r="G4760">
            <v>46</v>
          </cell>
          <cell r="H4760" t="str">
            <v>ASP</v>
          </cell>
        </row>
        <row r="4761">
          <cell r="C4761" t="str">
            <v>KLKR</v>
          </cell>
          <cell r="D4761">
            <v>6004</v>
          </cell>
          <cell r="E4761">
            <v>1830</v>
          </cell>
          <cell r="F4761">
            <v>100</v>
          </cell>
          <cell r="G4761">
            <v>30</v>
          </cell>
          <cell r="H4761" t="str">
            <v>ASP</v>
          </cell>
        </row>
        <row r="4762">
          <cell r="C4762" t="str">
            <v>KSNS</v>
          </cell>
          <cell r="D4762">
            <v>6004</v>
          </cell>
          <cell r="E4762">
            <v>1830</v>
          </cell>
          <cell r="F4762">
            <v>150</v>
          </cell>
          <cell r="G4762">
            <v>46</v>
          </cell>
          <cell r="H4762" t="str">
            <v>ASP</v>
          </cell>
        </row>
        <row r="4763">
          <cell r="C4763" t="str">
            <v>LE85</v>
          </cell>
          <cell r="D4763">
            <v>6004</v>
          </cell>
          <cell r="E4763">
            <v>1830</v>
          </cell>
          <cell r="F4763">
            <v>116</v>
          </cell>
          <cell r="G4763">
            <v>35</v>
          </cell>
          <cell r="H4763" t="str">
            <v>CON</v>
          </cell>
        </row>
        <row r="4764">
          <cell r="C4764" t="str">
            <v>RJTK</v>
          </cell>
          <cell r="D4764">
            <v>6004</v>
          </cell>
          <cell r="E4764">
            <v>1830</v>
          </cell>
          <cell r="F4764">
            <v>150</v>
          </cell>
          <cell r="G4764">
            <v>46</v>
          </cell>
          <cell r="H4764" t="str">
            <v>ASP</v>
          </cell>
        </row>
        <row r="4765">
          <cell r="C4765" t="str">
            <v>SBBE</v>
          </cell>
          <cell r="D4765">
            <v>6004</v>
          </cell>
          <cell r="E4765">
            <v>1830</v>
          </cell>
          <cell r="F4765">
            <v>148</v>
          </cell>
          <cell r="G4765">
            <v>45</v>
          </cell>
          <cell r="H4765" t="str">
            <v>ASP</v>
          </cell>
        </row>
        <row r="4766">
          <cell r="C4766" t="str">
            <v>VI65</v>
          </cell>
          <cell r="D4766">
            <v>6004</v>
          </cell>
          <cell r="E4766">
            <v>1830</v>
          </cell>
          <cell r="F4766">
            <v>106</v>
          </cell>
          <cell r="G4766">
            <v>32</v>
          </cell>
          <cell r="H4766" t="str">
            <v>ASP</v>
          </cell>
        </row>
        <row r="4767">
          <cell r="C4767" t="str">
            <v>YBKE</v>
          </cell>
          <cell r="D4767">
            <v>6004</v>
          </cell>
          <cell r="E4767">
            <v>1830</v>
          </cell>
          <cell r="F4767">
            <v>98</v>
          </cell>
          <cell r="G4767">
            <v>30</v>
          </cell>
          <cell r="H4767" t="str">
            <v>ASP</v>
          </cell>
        </row>
        <row r="4768">
          <cell r="C4768" t="str">
            <v>YMIA</v>
          </cell>
          <cell r="D4768">
            <v>6004</v>
          </cell>
          <cell r="E4768">
            <v>1830</v>
          </cell>
          <cell r="F4768">
            <v>148</v>
          </cell>
          <cell r="G4768">
            <v>45</v>
          </cell>
          <cell r="H4768" t="str">
            <v>ASP</v>
          </cell>
        </row>
        <row r="4769">
          <cell r="C4769" t="str">
            <v>CYCZ</v>
          </cell>
          <cell r="D4769">
            <v>6003</v>
          </cell>
          <cell r="E4769">
            <v>1830</v>
          </cell>
          <cell r="F4769">
            <v>100</v>
          </cell>
          <cell r="G4769">
            <v>30</v>
          </cell>
          <cell r="H4769" t="str">
            <v>ASP</v>
          </cell>
        </row>
        <row r="4770">
          <cell r="C4770" t="str">
            <v>KAWM</v>
          </cell>
          <cell r="D4770">
            <v>6003</v>
          </cell>
          <cell r="E4770">
            <v>1830</v>
          </cell>
          <cell r="F4770">
            <v>100</v>
          </cell>
          <cell r="G4770">
            <v>30</v>
          </cell>
          <cell r="H4770" t="str">
            <v>CON</v>
          </cell>
        </row>
        <row r="4771">
          <cell r="C4771" t="str">
            <v>KE38</v>
          </cell>
          <cell r="D4771">
            <v>6003</v>
          </cell>
          <cell r="E4771">
            <v>1830</v>
          </cell>
          <cell r="F4771">
            <v>75</v>
          </cell>
          <cell r="G4771">
            <v>23</v>
          </cell>
          <cell r="H4771" t="str">
            <v>ASP</v>
          </cell>
        </row>
        <row r="4772">
          <cell r="C4772" t="str">
            <v>KMRC</v>
          </cell>
          <cell r="D4772">
            <v>6003</v>
          </cell>
          <cell r="E4772">
            <v>1830</v>
          </cell>
          <cell r="F4772">
            <v>100</v>
          </cell>
          <cell r="G4772">
            <v>30</v>
          </cell>
          <cell r="H4772" t="str">
            <v>ASP</v>
          </cell>
        </row>
        <row r="4773">
          <cell r="C4773" t="str">
            <v>KORL</v>
          </cell>
          <cell r="D4773">
            <v>6003</v>
          </cell>
          <cell r="E4773">
            <v>1830</v>
          </cell>
          <cell r="F4773">
            <v>150</v>
          </cell>
          <cell r="G4773">
            <v>46</v>
          </cell>
          <cell r="H4773" t="str">
            <v>ASP</v>
          </cell>
        </row>
        <row r="4774">
          <cell r="C4774" t="str">
            <v>KSFB</v>
          </cell>
          <cell r="D4774">
            <v>6003</v>
          </cell>
          <cell r="E4774">
            <v>1830</v>
          </cell>
          <cell r="F4774">
            <v>150</v>
          </cell>
          <cell r="G4774">
            <v>46</v>
          </cell>
          <cell r="H4774" t="str">
            <v>PEM</v>
          </cell>
        </row>
        <row r="4775">
          <cell r="C4775" t="str">
            <v>KVDI</v>
          </cell>
          <cell r="D4775">
            <v>6003</v>
          </cell>
          <cell r="E4775">
            <v>1830</v>
          </cell>
          <cell r="F4775">
            <v>100</v>
          </cell>
          <cell r="G4775">
            <v>30</v>
          </cell>
          <cell r="H4775" t="str">
            <v>CON</v>
          </cell>
        </row>
        <row r="4776">
          <cell r="C4776" t="str">
            <v>VVDB</v>
          </cell>
          <cell r="D4776">
            <v>6003</v>
          </cell>
          <cell r="E4776">
            <v>1830</v>
          </cell>
          <cell r="F4776">
            <v>100</v>
          </cell>
          <cell r="G4776">
            <v>30</v>
          </cell>
          <cell r="H4776" t="str">
            <v>CON</v>
          </cell>
        </row>
        <row r="4777">
          <cell r="C4777" t="str">
            <v>CYWK</v>
          </cell>
          <cell r="D4777">
            <v>6002</v>
          </cell>
          <cell r="E4777">
            <v>1829</v>
          </cell>
          <cell r="F4777">
            <v>150</v>
          </cell>
          <cell r="G4777">
            <v>46</v>
          </cell>
          <cell r="H4777" t="str">
            <v>ASP</v>
          </cell>
        </row>
        <row r="4778">
          <cell r="C4778" t="str">
            <v>FL03</v>
          </cell>
          <cell r="D4778">
            <v>6002</v>
          </cell>
          <cell r="E4778">
            <v>1829</v>
          </cell>
          <cell r="F4778">
            <v>175</v>
          </cell>
          <cell r="G4778">
            <v>53</v>
          </cell>
          <cell r="H4778" t="str">
            <v>ASPH</v>
          </cell>
        </row>
        <row r="4779">
          <cell r="C4779" t="str">
            <v>KALO</v>
          </cell>
          <cell r="D4779">
            <v>6002</v>
          </cell>
          <cell r="E4779">
            <v>1829</v>
          </cell>
          <cell r="F4779">
            <v>150</v>
          </cell>
          <cell r="G4779">
            <v>46</v>
          </cell>
          <cell r="H4779" t="str">
            <v>ASP</v>
          </cell>
        </row>
        <row r="4780">
          <cell r="C4780" t="str">
            <v>KAND</v>
          </cell>
          <cell r="D4780">
            <v>6002</v>
          </cell>
          <cell r="E4780">
            <v>1829</v>
          </cell>
          <cell r="F4780">
            <v>150</v>
          </cell>
          <cell r="G4780">
            <v>46</v>
          </cell>
          <cell r="H4780" t="str">
            <v>ASP</v>
          </cell>
        </row>
        <row r="4781">
          <cell r="C4781" t="str">
            <v>KBVX</v>
          </cell>
          <cell r="D4781">
            <v>6002</v>
          </cell>
          <cell r="E4781">
            <v>1829</v>
          </cell>
          <cell r="F4781">
            <v>150</v>
          </cell>
          <cell r="G4781">
            <v>46</v>
          </cell>
          <cell r="H4781" t="str">
            <v>ASP</v>
          </cell>
        </row>
        <row r="4782">
          <cell r="C4782" t="str">
            <v>KDBN</v>
          </cell>
          <cell r="D4782">
            <v>6002</v>
          </cell>
          <cell r="E4782">
            <v>1829</v>
          </cell>
          <cell r="F4782">
            <v>150</v>
          </cell>
          <cell r="G4782">
            <v>46</v>
          </cell>
          <cell r="H4782" t="str">
            <v>ASP</v>
          </cell>
        </row>
        <row r="4783">
          <cell r="C4783" t="str">
            <v>KDNV</v>
          </cell>
          <cell r="D4783">
            <v>6002</v>
          </cell>
          <cell r="E4783">
            <v>1829</v>
          </cell>
          <cell r="F4783">
            <v>100</v>
          </cell>
          <cell r="G4783">
            <v>30</v>
          </cell>
          <cell r="H4783" t="str">
            <v>ASP</v>
          </cell>
        </row>
        <row r="4784">
          <cell r="C4784" t="str">
            <v>KDPL</v>
          </cell>
          <cell r="D4784">
            <v>6002</v>
          </cell>
          <cell r="E4784">
            <v>1829</v>
          </cell>
          <cell r="F4784">
            <v>75</v>
          </cell>
          <cell r="G4784">
            <v>23</v>
          </cell>
          <cell r="H4784" t="str">
            <v>ASP</v>
          </cell>
        </row>
        <row r="4785">
          <cell r="C4785" t="str">
            <v>KFWS</v>
          </cell>
          <cell r="D4785">
            <v>6002</v>
          </cell>
          <cell r="E4785">
            <v>1829</v>
          </cell>
          <cell r="F4785">
            <v>100</v>
          </cell>
          <cell r="G4785">
            <v>30</v>
          </cell>
          <cell r="H4785" t="str">
            <v>ASP</v>
          </cell>
        </row>
        <row r="4786">
          <cell r="C4786" t="str">
            <v>KHOB</v>
          </cell>
          <cell r="D4786">
            <v>6002</v>
          </cell>
          <cell r="E4786">
            <v>1829</v>
          </cell>
          <cell r="F4786">
            <v>150</v>
          </cell>
          <cell r="G4786">
            <v>46</v>
          </cell>
          <cell r="H4786" t="str">
            <v>ASP</v>
          </cell>
        </row>
        <row r="4787">
          <cell r="C4787" t="str">
            <v>KMIV</v>
          </cell>
          <cell r="D4787">
            <v>6002</v>
          </cell>
          <cell r="E4787">
            <v>1829</v>
          </cell>
          <cell r="F4787">
            <v>150</v>
          </cell>
          <cell r="G4787">
            <v>46</v>
          </cell>
          <cell r="H4787" t="str">
            <v>ASP</v>
          </cell>
        </row>
        <row r="4788">
          <cell r="C4788" t="str">
            <v>KPRX</v>
          </cell>
          <cell r="D4788">
            <v>6002</v>
          </cell>
          <cell r="E4788">
            <v>1829</v>
          </cell>
          <cell r="F4788">
            <v>150</v>
          </cell>
          <cell r="G4788">
            <v>46</v>
          </cell>
          <cell r="H4788" t="str">
            <v>ASP</v>
          </cell>
        </row>
        <row r="4789">
          <cell r="C4789" t="str">
            <v>KRBW</v>
          </cell>
          <cell r="D4789">
            <v>6002</v>
          </cell>
          <cell r="E4789">
            <v>1829</v>
          </cell>
          <cell r="F4789">
            <v>100</v>
          </cell>
          <cell r="G4789">
            <v>30</v>
          </cell>
          <cell r="H4789" t="str">
            <v>PEM</v>
          </cell>
        </row>
        <row r="4790">
          <cell r="C4790" t="str">
            <v>KSHD</v>
          </cell>
          <cell r="D4790">
            <v>6002</v>
          </cell>
          <cell r="E4790">
            <v>1829</v>
          </cell>
          <cell r="F4790">
            <v>150</v>
          </cell>
          <cell r="G4790">
            <v>46</v>
          </cell>
          <cell r="H4790" t="str">
            <v>ASP</v>
          </cell>
        </row>
        <row r="4791">
          <cell r="C4791" t="str">
            <v>KUCA</v>
          </cell>
          <cell r="D4791">
            <v>6002</v>
          </cell>
          <cell r="E4791">
            <v>1829</v>
          </cell>
          <cell r="F4791">
            <v>150</v>
          </cell>
          <cell r="G4791">
            <v>46</v>
          </cell>
          <cell r="H4791" t="str">
            <v>ASP</v>
          </cell>
        </row>
        <row r="4792">
          <cell r="C4792" t="str">
            <v>CYLS</v>
          </cell>
          <cell r="D4792">
            <v>6001</v>
          </cell>
          <cell r="E4792">
            <v>1829</v>
          </cell>
          <cell r="F4792">
            <v>100</v>
          </cell>
          <cell r="G4792">
            <v>30</v>
          </cell>
          <cell r="H4792" t="str">
            <v>ASP</v>
          </cell>
        </row>
        <row r="4793">
          <cell r="C4793" t="str">
            <v>EGAC</v>
          </cell>
          <cell r="D4793">
            <v>6001</v>
          </cell>
          <cell r="E4793">
            <v>1829</v>
          </cell>
          <cell r="F4793">
            <v>148</v>
          </cell>
          <cell r="G4793">
            <v>45</v>
          </cell>
          <cell r="H4793" t="str">
            <v>ASP</v>
          </cell>
        </row>
        <row r="4794">
          <cell r="C4794" t="str">
            <v>EIME</v>
          </cell>
          <cell r="D4794">
            <v>6001</v>
          </cell>
          <cell r="E4794">
            <v>1829</v>
          </cell>
          <cell r="F4794">
            <v>150</v>
          </cell>
          <cell r="G4794">
            <v>46</v>
          </cell>
          <cell r="H4794" t="str">
            <v>ASP</v>
          </cell>
        </row>
        <row r="4795">
          <cell r="C4795" t="str">
            <v>KAGS</v>
          </cell>
          <cell r="D4795">
            <v>6001</v>
          </cell>
          <cell r="E4795">
            <v>1829</v>
          </cell>
          <cell r="F4795">
            <v>75</v>
          </cell>
          <cell r="G4795">
            <v>23</v>
          </cell>
          <cell r="H4795" t="str">
            <v>ASP</v>
          </cell>
        </row>
        <row r="4796">
          <cell r="C4796" t="str">
            <v>KARG</v>
          </cell>
          <cell r="D4796">
            <v>6001</v>
          </cell>
          <cell r="E4796">
            <v>1829</v>
          </cell>
          <cell r="F4796">
            <v>150</v>
          </cell>
          <cell r="G4796">
            <v>46</v>
          </cell>
          <cell r="H4796" t="str">
            <v>CON</v>
          </cell>
        </row>
        <row r="4797">
          <cell r="C4797" t="str">
            <v>KASN</v>
          </cell>
          <cell r="D4797">
            <v>6001</v>
          </cell>
          <cell r="E4797">
            <v>1829</v>
          </cell>
          <cell r="F4797">
            <v>100</v>
          </cell>
          <cell r="G4797">
            <v>30</v>
          </cell>
          <cell r="H4797" t="str">
            <v>ASP</v>
          </cell>
        </row>
        <row r="4798">
          <cell r="C4798" t="str">
            <v>KCDR</v>
          </cell>
          <cell r="D4798">
            <v>6001</v>
          </cell>
          <cell r="E4798">
            <v>1829</v>
          </cell>
          <cell r="F4798">
            <v>100</v>
          </cell>
          <cell r="G4798">
            <v>30</v>
          </cell>
          <cell r="H4798" t="str">
            <v>CON</v>
          </cell>
        </row>
        <row r="4799">
          <cell r="C4799" t="str">
            <v>KCHO</v>
          </cell>
          <cell r="D4799">
            <v>6001</v>
          </cell>
          <cell r="E4799">
            <v>1829</v>
          </cell>
          <cell r="F4799">
            <v>150</v>
          </cell>
          <cell r="G4799">
            <v>46</v>
          </cell>
          <cell r="H4799" t="str">
            <v>ASP</v>
          </cell>
        </row>
        <row r="4800">
          <cell r="C4800" t="str">
            <v>KDAB</v>
          </cell>
          <cell r="D4800">
            <v>6001</v>
          </cell>
          <cell r="E4800">
            <v>1829</v>
          </cell>
          <cell r="F4800">
            <v>150</v>
          </cell>
          <cell r="G4800">
            <v>46</v>
          </cell>
          <cell r="H4800" t="str">
            <v>ASP</v>
          </cell>
        </row>
        <row r="4801">
          <cell r="C4801" t="str">
            <v>KDED</v>
          </cell>
          <cell r="D4801">
            <v>6001</v>
          </cell>
          <cell r="E4801">
            <v>1829</v>
          </cell>
          <cell r="F4801">
            <v>100</v>
          </cell>
          <cell r="G4801">
            <v>30</v>
          </cell>
          <cell r="H4801" t="str">
            <v>ASP</v>
          </cell>
        </row>
        <row r="4802">
          <cell r="C4802" t="str">
            <v>KEKX</v>
          </cell>
          <cell r="D4802">
            <v>6001</v>
          </cell>
          <cell r="E4802">
            <v>1829</v>
          </cell>
          <cell r="F4802">
            <v>100</v>
          </cell>
          <cell r="G4802">
            <v>30</v>
          </cell>
          <cell r="H4802" t="str">
            <v>ASP</v>
          </cell>
        </row>
        <row r="4803">
          <cell r="C4803" t="str">
            <v>KFXE</v>
          </cell>
          <cell r="D4803">
            <v>6001</v>
          </cell>
          <cell r="E4803">
            <v>1829</v>
          </cell>
          <cell r="F4803">
            <v>100</v>
          </cell>
          <cell r="G4803">
            <v>30</v>
          </cell>
          <cell r="H4803" t="str">
            <v>ASP</v>
          </cell>
        </row>
        <row r="4804">
          <cell r="C4804" t="str">
            <v>KGLS</v>
          </cell>
          <cell r="D4804">
            <v>6001</v>
          </cell>
          <cell r="E4804">
            <v>1829</v>
          </cell>
          <cell r="F4804">
            <v>150</v>
          </cell>
          <cell r="G4804">
            <v>46</v>
          </cell>
          <cell r="H4804" t="str">
            <v>CON</v>
          </cell>
        </row>
        <row r="4805">
          <cell r="C4805" t="str">
            <v>KJEF</v>
          </cell>
          <cell r="D4805">
            <v>6001</v>
          </cell>
          <cell r="E4805">
            <v>1829</v>
          </cell>
          <cell r="F4805">
            <v>100</v>
          </cell>
          <cell r="G4805">
            <v>30</v>
          </cell>
          <cell r="H4805" t="str">
            <v>ASP</v>
          </cell>
        </row>
        <row r="4806">
          <cell r="C4806" t="str">
            <v>KLHM</v>
          </cell>
          <cell r="D4806">
            <v>6001</v>
          </cell>
          <cell r="E4806">
            <v>1829</v>
          </cell>
          <cell r="F4806">
            <v>100</v>
          </cell>
          <cell r="G4806">
            <v>30</v>
          </cell>
          <cell r="H4806" t="str">
            <v>ASP</v>
          </cell>
        </row>
        <row r="4807">
          <cell r="C4807" t="str">
            <v>KNDZ</v>
          </cell>
          <cell r="D4807">
            <v>6001</v>
          </cell>
          <cell r="E4807">
            <v>1829</v>
          </cell>
          <cell r="F4807">
            <v>200</v>
          </cell>
          <cell r="G4807">
            <v>61</v>
          </cell>
          <cell r="H4807" t="str">
            <v>ASP</v>
          </cell>
        </row>
        <row r="4808">
          <cell r="C4808" t="str">
            <v>KPDK</v>
          </cell>
          <cell r="D4808">
            <v>6001</v>
          </cell>
          <cell r="E4808">
            <v>1829</v>
          </cell>
          <cell r="F4808">
            <v>100</v>
          </cell>
          <cell r="G4808">
            <v>30</v>
          </cell>
          <cell r="H4808" t="str">
            <v>CON</v>
          </cell>
        </row>
        <row r="4809">
          <cell r="C4809" t="str">
            <v>KSBN</v>
          </cell>
          <cell r="D4809">
            <v>6001</v>
          </cell>
          <cell r="E4809">
            <v>1829</v>
          </cell>
          <cell r="F4809">
            <v>150</v>
          </cell>
          <cell r="G4809">
            <v>46</v>
          </cell>
          <cell r="H4809" t="str">
            <v>ASP</v>
          </cell>
        </row>
        <row r="4810">
          <cell r="C4810" t="str">
            <v>MPEJ</v>
          </cell>
          <cell r="D4810">
            <v>6001</v>
          </cell>
          <cell r="E4810">
            <v>1829</v>
          </cell>
          <cell r="F4810">
            <v>151</v>
          </cell>
          <cell r="G4810">
            <v>46</v>
          </cell>
          <cell r="H4810" t="str">
            <v>CON</v>
          </cell>
        </row>
        <row r="4811">
          <cell r="C4811" t="str">
            <v>OPZB</v>
          </cell>
          <cell r="D4811">
            <v>6001</v>
          </cell>
          <cell r="E4811">
            <v>1829</v>
          </cell>
          <cell r="F4811">
            <v>98</v>
          </cell>
          <cell r="G4811">
            <v>30</v>
          </cell>
          <cell r="H4811" t="str">
            <v>ASP</v>
          </cell>
        </row>
        <row r="4812">
          <cell r="C4812" t="str">
            <v>PAOM</v>
          </cell>
          <cell r="D4812">
            <v>6001</v>
          </cell>
          <cell r="E4812">
            <v>1829</v>
          </cell>
          <cell r="F4812">
            <v>150</v>
          </cell>
          <cell r="G4812">
            <v>46</v>
          </cell>
          <cell r="H4812" t="str">
            <v>ASP</v>
          </cell>
        </row>
        <row r="4813">
          <cell r="C4813" t="str">
            <v>PTPN</v>
          </cell>
          <cell r="D4813">
            <v>6001</v>
          </cell>
          <cell r="E4813">
            <v>1829</v>
          </cell>
          <cell r="F4813">
            <v>150</v>
          </cell>
          <cell r="G4813">
            <v>46</v>
          </cell>
          <cell r="H4813" t="str">
            <v>ASP</v>
          </cell>
        </row>
        <row r="4814">
          <cell r="C4814" t="str">
            <v>VYSW</v>
          </cell>
          <cell r="D4814">
            <v>6001</v>
          </cell>
          <cell r="E4814">
            <v>1829</v>
          </cell>
          <cell r="F4814">
            <v>151</v>
          </cell>
          <cell r="G4814">
            <v>46</v>
          </cell>
          <cell r="H4814" t="str">
            <v>BIT</v>
          </cell>
        </row>
        <row r="4815">
          <cell r="C4815" t="str">
            <v>00CA</v>
          </cell>
          <cell r="D4815">
            <v>6000</v>
          </cell>
          <cell r="E4815">
            <v>1829</v>
          </cell>
          <cell r="F4815">
            <v>80</v>
          </cell>
          <cell r="G4815">
            <v>24</v>
          </cell>
          <cell r="H4815" t="str">
            <v>ASPH</v>
          </cell>
        </row>
        <row r="4816">
          <cell r="C4816" t="str">
            <v>0XS7</v>
          </cell>
          <cell r="D4816">
            <v>6000</v>
          </cell>
          <cell r="E4816">
            <v>1829</v>
          </cell>
          <cell r="F4816">
            <v>60</v>
          </cell>
          <cell r="G4816">
            <v>18</v>
          </cell>
          <cell r="H4816" t="str">
            <v>ASPH</v>
          </cell>
        </row>
        <row r="4817">
          <cell r="C4817" t="str">
            <v>19MT</v>
          </cell>
          <cell r="D4817">
            <v>6000</v>
          </cell>
          <cell r="E4817">
            <v>1829</v>
          </cell>
          <cell r="F4817">
            <v>100</v>
          </cell>
          <cell r="G4817">
            <v>30</v>
          </cell>
          <cell r="H4817" t="str">
            <v>ASP</v>
          </cell>
        </row>
        <row r="4818">
          <cell r="C4818" t="str">
            <v>38XS</v>
          </cell>
          <cell r="D4818">
            <v>6000</v>
          </cell>
          <cell r="E4818">
            <v>1829</v>
          </cell>
          <cell r="F4818">
            <v>75</v>
          </cell>
          <cell r="G4818">
            <v>23</v>
          </cell>
          <cell r="H4818" t="str">
            <v>ASPH</v>
          </cell>
        </row>
        <row r="4819">
          <cell r="C4819" t="str">
            <v>4TE8</v>
          </cell>
          <cell r="D4819">
            <v>6000</v>
          </cell>
          <cell r="E4819">
            <v>1829</v>
          </cell>
          <cell r="F4819">
            <v>75</v>
          </cell>
          <cell r="G4819">
            <v>23</v>
          </cell>
          <cell r="H4819" t="str">
            <v>ASPH</v>
          </cell>
        </row>
        <row r="4820">
          <cell r="C4820" t="str">
            <v>72TA</v>
          </cell>
          <cell r="D4820">
            <v>6000</v>
          </cell>
          <cell r="E4820">
            <v>1829</v>
          </cell>
          <cell r="F4820">
            <v>75</v>
          </cell>
          <cell r="G4820">
            <v>23</v>
          </cell>
          <cell r="H4820" t="str">
            <v>CONC</v>
          </cell>
        </row>
        <row r="4821">
          <cell r="C4821" t="str">
            <v>81NM</v>
          </cell>
          <cell r="D4821">
            <v>6000</v>
          </cell>
          <cell r="E4821">
            <v>1829</v>
          </cell>
          <cell r="F4821">
            <v>50</v>
          </cell>
          <cell r="G4821">
            <v>15</v>
          </cell>
          <cell r="H4821" t="str">
            <v>ASPH</v>
          </cell>
        </row>
        <row r="4822">
          <cell r="C4822" t="str">
            <v>CYAM</v>
          </cell>
          <cell r="D4822">
            <v>6000</v>
          </cell>
          <cell r="E4822">
            <v>1829</v>
          </cell>
          <cell r="F4822">
            <v>200</v>
          </cell>
          <cell r="G4822">
            <v>61</v>
          </cell>
          <cell r="H4822" t="str">
            <v>ASP</v>
          </cell>
        </row>
        <row r="4823">
          <cell r="C4823" t="str">
            <v>CYAM</v>
          </cell>
          <cell r="D4823">
            <v>6000</v>
          </cell>
          <cell r="E4823">
            <v>1829</v>
          </cell>
          <cell r="F4823">
            <v>200</v>
          </cell>
          <cell r="G4823">
            <v>61</v>
          </cell>
          <cell r="H4823" t="str">
            <v>ASP</v>
          </cell>
        </row>
        <row r="4824">
          <cell r="C4824" t="str">
            <v>CYBC</v>
          </cell>
          <cell r="D4824">
            <v>6000</v>
          </cell>
          <cell r="E4824">
            <v>1829</v>
          </cell>
          <cell r="F4824">
            <v>150</v>
          </cell>
          <cell r="G4824">
            <v>46</v>
          </cell>
          <cell r="H4824" t="str">
            <v>ASP</v>
          </cell>
        </row>
        <row r="4825">
          <cell r="C4825" t="str">
            <v>CYBG</v>
          </cell>
          <cell r="D4825">
            <v>6000</v>
          </cell>
          <cell r="E4825">
            <v>1829</v>
          </cell>
          <cell r="F4825">
            <v>150</v>
          </cell>
          <cell r="G4825">
            <v>46</v>
          </cell>
          <cell r="H4825" t="str">
            <v>ASP</v>
          </cell>
        </row>
        <row r="4826">
          <cell r="C4826" t="str">
            <v>CYCL</v>
          </cell>
          <cell r="D4826">
            <v>6000</v>
          </cell>
          <cell r="E4826">
            <v>1829</v>
          </cell>
          <cell r="F4826">
            <v>150</v>
          </cell>
          <cell r="G4826">
            <v>46</v>
          </cell>
          <cell r="H4826" t="str">
            <v>ASP</v>
          </cell>
        </row>
        <row r="4827">
          <cell r="C4827" t="str">
            <v>CYDL</v>
          </cell>
          <cell r="D4827">
            <v>6000</v>
          </cell>
          <cell r="E4827">
            <v>1829</v>
          </cell>
          <cell r="F4827">
            <v>90</v>
          </cell>
          <cell r="G4827">
            <v>27</v>
          </cell>
          <cell r="H4827" t="str">
            <v>ASP</v>
          </cell>
        </row>
        <row r="4828">
          <cell r="C4828" t="str">
            <v>CYET</v>
          </cell>
          <cell r="D4828">
            <v>6000</v>
          </cell>
          <cell r="E4828">
            <v>1829</v>
          </cell>
          <cell r="F4828">
            <v>100</v>
          </cell>
          <cell r="G4828">
            <v>30</v>
          </cell>
          <cell r="H4828" t="str">
            <v>ASP</v>
          </cell>
        </row>
        <row r="4829">
          <cell r="C4829" t="str">
            <v>CYEV</v>
          </cell>
          <cell r="D4829">
            <v>6000</v>
          </cell>
          <cell r="E4829">
            <v>1829</v>
          </cell>
          <cell r="F4829">
            <v>150</v>
          </cell>
          <cell r="G4829">
            <v>46</v>
          </cell>
          <cell r="H4829" t="str">
            <v>ASP</v>
          </cell>
        </row>
        <row r="4830">
          <cell r="C4830" t="str">
            <v>CYFC</v>
          </cell>
          <cell r="D4830">
            <v>6000</v>
          </cell>
          <cell r="E4830">
            <v>1829</v>
          </cell>
          <cell r="F4830">
            <v>200</v>
          </cell>
          <cell r="G4830">
            <v>61</v>
          </cell>
          <cell r="H4830" t="str">
            <v>ASP</v>
          </cell>
        </row>
        <row r="4831">
          <cell r="C4831" t="str">
            <v>CYFS</v>
          </cell>
          <cell r="D4831">
            <v>6000</v>
          </cell>
          <cell r="E4831">
            <v>1829</v>
          </cell>
          <cell r="F4831">
            <v>150</v>
          </cell>
          <cell r="G4831">
            <v>46</v>
          </cell>
          <cell r="H4831" t="str">
            <v>ASP</v>
          </cell>
        </row>
        <row r="4832">
          <cell r="C4832" t="str">
            <v>CYHD</v>
          </cell>
          <cell r="D4832">
            <v>6000</v>
          </cell>
          <cell r="E4832">
            <v>1829</v>
          </cell>
          <cell r="F4832">
            <v>150</v>
          </cell>
          <cell r="G4832">
            <v>46</v>
          </cell>
          <cell r="H4832" t="str">
            <v>ASP</v>
          </cell>
        </row>
        <row r="4833">
          <cell r="C4833" t="str">
            <v>CYHY</v>
          </cell>
          <cell r="D4833">
            <v>6000</v>
          </cell>
          <cell r="E4833">
            <v>1829</v>
          </cell>
          <cell r="F4833">
            <v>150</v>
          </cell>
          <cell r="G4833">
            <v>46</v>
          </cell>
          <cell r="H4833" t="str">
            <v>ASP</v>
          </cell>
        </row>
        <row r="4834">
          <cell r="C4834" t="str">
            <v>CYND</v>
          </cell>
          <cell r="D4834">
            <v>6000</v>
          </cell>
          <cell r="E4834">
            <v>1829</v>
          </cell>
          <cell r="F4834">
            <v>150</v>
          </cell>
          <cell r="G4834">
            <v>46</v>
          </cell>
          <cell r="H4834" t="str">
            <v>ASP</v>
          </cell>
        </row>
        <row r="4835">
          <cell r="C4835" t="str">
            <v>CYPR</v>
          </cell>
          <cell r="D4835">
            <v>6000</v>
          </cell>
          <cell r="E4835">
            <v>1829</v>
          </cell>
          <cell r="F4835">
            <v>200</v>
          </cell>
          <cell r="G4835">
            <v>61</v>
          </cell>
          <cell r="H4835" t="str">
            <v>ASP</v>
          </cell>
        </row>
        <row r="4836">
          <cell r="C4836" t="str">
            <v>CYQA</v>
          </cell>
          <cell r="D4836">
            <v>6000</v>
          </cell>
          <cell r="E4836">
            <v>1829</v>
          </cell>
          <cell r="F4836">
            <v>150</v>
          </cell>
          <cell r="G4836">
            <v>46</v>
          </cell>
          <cell r="H4836" t="str">
            <v>ASP</v>
          </cell>
        </row>
        <row r="4837">
          <cell r="C4837" t="str">
            <v>CYQI</v>
          </cell>
          <cell r="D4837">
            <v>6000</v>
          </cell>
          <cell r="E4837">
            <v>1829</v>
          </cell>
          <cell r="F4837">
            <v>150</v>
          </cell>
          <cell r="G4837">
            <v>46</v>
          </cell>
          <cell r="H4837" t="str">
            <v>ASP</v>
          </cell>
        </row>
        <row r="4838">
          <cell r="C4838" t="str">
            <v>CYRI</v>
          </cell>
          <cell r="D4838">
            <v>6000</v>
          </cell>
          <cell r="E4838">
            <v>1829</v>
          </cell>
          <cell r="F4838">
            <v>150</v>
          </cell>
          <cell r="G4838">
            <v>46</v>
          </cell>
          <cell r="H4838" t="str">
            <v>ASP</v>
          </cell>
        </row>
        <row r="4839">
          <cell r="C4839" t="str">
            <v>CYRT</v>
          </cell>
          <cell r="D4839">
            <v>6000</v>
          </cell>
          <cell r="E4839">
            <v>1829</v>
          </cell>
          <cell r="F4839">
            <v>150</v>
          </cell>
          <cell r="G4839">
            <v>46</v>
          </cell>
          <cell r="H4839" t="str">
            <v>ASP</v>
          </cell>
        </row>
        <row r="4840">
          <cell r="C4840" t="str">
            <v>CYSC</v>
          </cell>
          <cell r="D4840">
            <v>6000</v>
          </cell>
          <cell r="E4840">
            <v>1829</v>
          </cell>
          <cell r="F4840">
            <v>150</v>
          </cell>
          <cell r="G4840">
            <v>46</v>
          </cell>
          <cell r="H4840" t="str">
            <v>ASP</v>
          </cell>
        </row>
        <row r="4841">
          <cell r="C4841" t="str">
            <v>CYSC</v>
          </cell>
          <cell r="D4841">
            <v>6000</v>
          </cell>
          <cell r="E4841">
            <v>1829</v>
          </cell>
          <cell r="F4841">
            <v>150</v>
          </cell>
          <cell r="G4841">
            <v>46</v>
          </cell>
          <cell r="H4841" t="str">
            <v>ASPH</v>
          </cell>
        </row>
        <row r="4842">
          <cell r="C4842" t="str">
            <v>CYSM</v>
          </cell>
          <cell r="D4842">
            <v>6000</v>
          </cell>
          <cell r="E4842">
            <v>1829</v>
          </cell>
          <cell r="F4842">
            <v>200</v>
          </cell>
          <cell r="G4842">
            <v>61</v>
          </cell>
          <cell r="H4842" t="str">
            <v>ASP</v>
          </cell>
        </row>
        <row r="4843">
          <cell r="C4843" t="str">
            <v>CYTS</v>
          </cell>
          <cell r="D4843">
            <v>6000</v>
          </cell>
          <cell r="E4843">
            <v>1829</v>
          </cell>
          <cell r="F4843">
            <v>150</v>
          </cell>
          <cell r="G4843">
            <v>46</v>
          </cell>
          <cell r="H4843" t="str">
            <v>ASP</v>
          </cell>
        </row>
        <row r="4844">
          <cell r="C4844" t="str">
            <v>CYVP</v>
          </cell>
          <cell r="D4844">
            <v>6000</v>
          </cell>
          <cell r="E4844">
            <v>1829</v>
          </cell>
          <cell r="F4844">
            <v>150</v>
          </cell>
          <cell r="G4844">
            <v>46</v>
          </cell>
          <cell r="H4844" t="str">
            <v>ASP</v>
          </cell>
        </row>
        <row r="4845">
          <cell r="C4845" t="str">
            <v>CYXC</v>
          </cell>
          <cell r="D4845">
            <v>6000</v>
          </cell>
          <cell r="E4845">
            <v>1829</v>
          </cell>
          <cell r="F4845">
            <v>150</v>
          </cell>
          <cell r="G4845">
            <v>46</v>
          </cell>
          <cell r="H4845" t="str">
            <v>ASP</v>
          </cell>
        </row>
        <row r="4846">
          <cell r="C4846" t="str">
            <v>CYYF</v>
          </cell>
          <cell r="D4846">
            <v>6000</v>
          </cell>
          <cell r="E4846">
            <v>1829</v>
          </cell>
          <cell r="F4846">
            <v>148</v>
          </cell>
          <cell r="G4846">
            <v>45</v>
          </cell>
          <cell r="H4846" t="str">
            <v>ASP</v>
          </cell>
        </row>
        <row r="4847">
          <cell r="C4847" t="str">
            <v>CYYY</v>
          </cell>
          <cell r="D4847">
            <v>6000</v>
          </cell>
          <cell r="E4847">
            <v>1829</v>
          </cell>
          <cell r="F4847">
            <v>150</v>
          </cell>
          <cell r="G4847">
            <v>46</v>
          </cell>
          <cell r="H4847" t="str">
            <v>ASP</v>
          </cell>
        </row>
        <row r="4848">
          <cell r="C4848" t="str">
            <v>EGNC</v>
          </cell>
          <cell r="D4848">
            <v>6000</v>
          </cell>
          <cell r="E4848">
            <v>1829</v>
          </cell>
          <cell r="F4848">
            <v>98</v>
          </cell>
          <cell r="G4848">
            <v>30</v>
          </cell>
          <cell r="H4848" t="str">
            <v>Grooved ASP</v>
          </cell>
        </row>
        <row r="4849">
          <cell r="C4849" t="str">
            <v>GLMR</v>
          </cell>
          <cell r="D4849">
            <v>6000</v>
          </cell>
          <cell r="E4849">
            <v>1829</v>
          </cell>
          <cell r="F4849">
            <v>100</v>
          </cell>
          <cell r="G4849">
            <v>30</v>
          </cell>
          <cell r="H4849" t="str">
            <v>ASP</v>
          </cell>
        </row>
        <row r="4850">
          <cell r="C4850" t="str">
            <v>GUBE</v>
          </cell>
          <cell r="D4850">
            <v>6000</v>
          </cell>
          <cell r="E4850">
            <v>1829</v>
          </cell>
          <cell r="G4850">
            <v>0</v>
          </cell>
          <cell r="H4850" t="str">
            <v>asphalt</v>
          </cell>
        </row>
        <row r="4851">
          <cell r="C4851" t="str">
            <v>HLLM</v>
          </cell>
          <cell r="D4851">
            <v>6000</v>
          </cell>
          <cell r="E4851">
            <v>1829</v>
          </cell>
          <cell r="F4851">
            <v>148</v>
          </cell>
          <cell r="G4851">
            <v>45</v>
          </cell>
          <cell r="H4851" t="str">
            <v>ASP</v>
          </cell>
        </row>
        <row r="4852">
          <cell r="C4852" t="str">
            <v>K00V</v>
          </cell>
          <cell r="D4852">
            <v>6000</v>
          </cell>
          <cell r="E4852">
            <v>1829</v>
          </cell>
          <cell r="F4852">
            <v>60</v>
          </cell>
          <cell r="G4852">
            <v>18</v>
          </cell>
          <cell r="H4852" t="str">
            <v>ASPH-F</v>
          </cell>
        </row>
        <row r="4853">
          <cell r="C4853" t="str">
            <v>K33U</v>
          </cell>
          <cell r="D4853">
            <v>6000</v>
          </cell>
          <cell r="E4853">
            <v>1829</v>
          </cell>
          <cell r="F4853">
            <v>60</v>
          </cell>
          <cell r="G4853">
            <v>18</v>
          </cell>
          <cell r="H4853" t="str">
            <v>ASPH-P</v>
          </cell>
        </row>
        <row r="4854">
          <cell r="C4854" t="str">
            <v>K3U7</v>
          </cell>
          <cell r="D4854">
            <v>6000</v>
          </cell>
          <cell r="E4854">
            <v>1829</v>
          </cell>
          <cell r="F4854">
            <v>100</v>
          </cell>
          <cell r="G4854">
            <v>30</v>
          </cell>
          <cell r="H4854" t="str">
            <v>ASP</v>
          </cell>
        </row>
        <row r="4855">
          <cell r="C4855" t="str">
            <v>K4T2</v>
          </cell>
          <cell r="D4855">
            <v>6000</v>
          </cell>
          <cell r="E4855">
            <v>1829</v>
          </cell>
          <cell r="F4855">
            <v>125</v>
          </cell>
          <cell r="G4855">
            <v>38</v>
          </cell>
          <cell r="H4855" t="str">
            <v>CON</v>
          </cell>
        </row>
        <row r="4856">
          <cell r="C4856" t="str">
            <v>K9U3</v>
          </cell>
          <cell r="D4856">
            <v>6000</v>
          </cell>
          <cell r="E4856">
            <v>1829</v>
          </cell>
          <cell r="F4856">
            <v>150</v>
          </cell>
          <cell r="G4856">
            <v>46</v>
          </cell>
          <cell r="H4856" t="str">
            <v>ASP</v>
          </cell>
        </row>
        <row r="4857">
          <cell r="C4857" t="str">
            <v>K9U3</v>
          </cell>
          <cell r="D4857">
            <v>6000</v>
          </cell>
          <cell r="E4857">
            <v>1829</v>
          </cell>
          <cell r="F4857">
            <v>75</v>
          </cell>
          <cell r="G4857">
            <v>23</v>
          </cell>
          <cell r="H4857" t="str">
            <v>ASP</v>
          </cell>
        </row>
        <row r="4858">
          <cell r="C4858" t="str">
            <v>KABQ</v>
          </cell>
          <cell r="D4858">
            <v>6000</v>
          </cell>
          <cell r="E4858">
            <v>1829</v>
          </cell>
          <cell r="F4858">
            <v>150</v>
          </cell>
          <cell r="G4858">
            <v>46</v>
          </cell>
          <cell r="H4858" t="str">
            <v>CONC-G</v>
          </cell>
        </row>
        <row r="4859">
          <cell r="C4859" t="str">
            <v>KACV</v>
          </cell>
          <cell r="D4859">
            <v>6000</v>
          </cell>
          <cell r="E4859">
            <v>1829</v>
          </cell>
          <cell r="F4859">
            <v>150</v>
          </cell>
          <cell r="G4859">
            <v>46</v>
          </cell>
          <cell r="H4859" t="str">
            <v>ASP</v>
          </cell>
        </row>
        <row r="4860">
          <cell r="C4860" t="str">
            <v>KASW</v>
          </cell>
          <cell r="D4860">
            <v>6000</v>
          </cell>
          <cell r="E4860">
            <v>1829</v>
          </cell>
          <cell r="F4860">
            <v>100</v>
          </cell>
          <cell r="G4860">
            <v>30</v>
          </cell>
          <cell r="H4860" t="str">
            <v>ASP</v>
          </cell>
        </row>
        <row r="4861">
          <cell r="C4861" t="str">
            <v>KAYS</v>
          </cell>
          <cell r="D4861">
            <v>6000</v>
          </cell>
          <cell r="E4861">
            <v>1829</v>
          </cell>
          <cell r="F4861">
            <v>150</v>
          </cell>
          <cell r="G4861">
            <v>46</v>
          </cell>
          <cell r="H4861" t="str">
            <v>ASP</v>
          </cell>
        </row>
        <row r="4862">
          <cell r="C4862" t="str">
            <v>KAYX</v>
          </cell>
          <cell r="D4862">
            <v>6000</v>
          </cell>
          <cell r="E4862">
            <v>1829</v>
          </cell>
          <cell r="F4862">
            <v>150</v>
          </cell>
          <cell r="G4862">
            <v>46</v>
          </cell>
          <cell r="H4862" t="str">
            <v>ASP</v>
          </cell>
        </row>
        <row r="4863">
          <cell r="C4863" t="str">
            <v>KBRO</v>
          </cell>
          <cell r="D4863">
            <v>6000</v>
          </cell>
          <cell r="E4863">
            <v>1829</v>
          </cell>
          <cell r="F4863">
            <v>150</v>
          </cell>
          <cell r="G4863">
            <v>46</v>
          </cell>
          <cell r="H4863" t="str">
            <v>ASP</v>
          </cell>
        </row>
        <row r="4864">
          <cell r="C4864" t="str">
            <v>KBWI</v>
          </cell>
          <cell r="D4864">
            <v>6000</v>
          </cell>
          <cell r="E4864">
            <v>1829</v>
          </cell>
          <cell r="F4864">
            <v>150</v>
          </cell>
          <cell r="G4864">
            <v>46</v>
          </cell>
          <cell r="H4864" t="str">
            <v>ASP</v>
          </cell>
        </row>
        <row r="4865">
          <cell r="C4865" t="str">
            <v>KCKV</v>
          </cell>
          <cell r="D4865">
            <v>6000</v>
          </cell>
          <cell r="E4865">
            <v>1829</v>
          </cell>
          <cell r="F4865">
            <v>100</v>
          </cell>
          <cell r="G4865">
            <v>30</v>
          </cell>
          <cell r="H4865" t="str">
            <v>ASP</v>
          </cell>
        </row>
        <row r="4866">
          <cell r="C4866" t="str">
            <v>KCXO</v>
          </cell>
          <cell r="D4866">
            <v>6000</v>
          </cell>
          <cell r="E4866">
            <v>1829</v>
          </cell>
          <cell r="F4866">
            <v>150</v>
          </cell>
          <cell r="G4866">
            <v>46</v>
          </cell>
          <cell r="H4866" t="str">
            <v>ASP</v>
          </cell>
        </row>
        <row r="4867">
          <cell r="C4867" t="str">
            <v>KCZL</v>
          </cell>
          <cell r="D4867">
            <v>6000</v>
          </cell>
          <cell r="E4867">
            <v>1829</v>
          </cell>
          <cell r="F4867">
            <v>75</v>
          </cell>
          <cell r="G4867">
            <v>23</v>
          </cell>
          <cell r="H4867" t="str">
            <v>ASP</v>
          </cell>
        </row>
        <row r="4868">
          <cell r="C4868" t="str">
            <v>KDWA</v>
          </cell>
          <cell r="D4868">
            <v>6000</v>
          </cell>
          <cell r="E4868">
            <v>1829</v>
          </cell>
          <cell r="F4868">
            <v>100</v>
          </cell>
          <cell r="G4868">
            <v>30</v>
          </cell>
          <cell r="H4868" t="str">
            <v>ASP</v>
          </cell>
        </row>
        <row r="4869">
          <cell r="C4869" t="str">
            <v>KE06</v>
          </cell>
          <cell r="D4869">
            <v>6000</v>
          </cell>
          <cell r="E4869">
            <v>1829</v>
          </cell>
          <cell r="F4869">
            <v>75</v>
          </cell>
          <cell r="G4869">
            <v>23</v>
          </cell>
          <cell r="H4869" t="str">
            <v>ASP</v>
          </cell>
        </row>
        <row r="4870">
          <cell r="C4870" t="str">
            <v>KEDE</v>
          </cell>
          <cell r="D4870">
            <v>6000</v>
          </cell>
          <cell r="E4870">
            <v>1829</v>
          </cell>
          <cell r="F4870">
            <v>100</v>
          </cell>
          <cell r="G4870">
            <v>30</v>
          </cell>
          <cell r="H4870" t="str">
            <v>ASP</v>
          </cell>
        </row>
        <row r="4871">
          <cell r="C4871" t="str">
            <v>KERV</v>
          </cell>
          <cell r="D4871">
            <v>6000</v>
          </cell>
          <cell r="E4871">
            <v>1829</v>
          </cell>
          <cell r="F4871">
            <v>100</v>
          </cell>
          <cell r="G4871">
            <v>30</v>
          </cell>
          <cell r="H4871" t="str">
            <v>ASP</v>
          </cell>
        </row>
        <row r="4872">
          <cell r="C4872" t="str">
            <v>KEUG</v>
          </cell>
          <cell r="D4872">
            <v>6000</v>
          </cell>
          <cell r="E4872">
            <v>1829</v>
          </cell>
          <cell r="F4872">
            <v>150</v>
          </cell>
          <cell r="G4872">
            <v>46</v>
          </cell>
          <cell r="H4872" t="str">
            <v>ASP</v>
          </cell>
        </row>
        <row r="4873">
          <cell r="C4873" t="str">
            <v>KF70</v>
          </cell>
          <cell r="D4873">
            <v>6000</v>
          </cell>
          <cell r="E4873">
            <v>1829</v>
          </cell>
          <cell r="F4873">
            <v>75</v>
          </cell>
          <cell r="G4873">
            <v>23</v>
          </cell>
          <cell r="H4873" t="str">
            <v>ASP</v>
          </cell>
        </row>
        <row r="4874">
          <cell r="C4874" t="str">
            <v>KFDR</v>
          </cell>
          <cell r="D4874">
            <v>6000</v>
          </cell>
          <cell r="E4874">
            <v>1829</v>
          </cell>
          <cell r="F4874">
            <v>150</v>
          </cell>
          <cell r="G4874">
            <v>46</v>
          </cell>
          <cell r="H4874" t="str">
            <v>ASP</v>
          </cell>
        </row>
        <row r="4875">
          <cell r="C4875" t="str">
            <v>KGLE</v>
          </cell>
          <cell r="D4875">
            <v>6000</v>
          </cell>
          <cell r="E4875">
            <v>1829</v>
          </cell>
          <cell r="F4875">
            <v>100</v>
          </cell>
          <cell r="G4875">
            <v>30</v>
          </cell>
          <cell r="H4875" t="str">
            <v>ASP</v>
          </cell>
        </row>
        <row r="4876">
          <cell r="C4876" t="str">
            <v>KGLS</v>
          </cell>
          <cell r="D4876">
            <v>6000</v>
          </cell>
          <cell r="E4876">
            <v>1829</v>
          </cell>
          <cell r="F4876">
            <v>150</v>
          </cell>
          <cell r="G4876">
            <v>46</v>
          </cell>
          <cell r="H4876" t="str">
            <v>PEM</v>
          </cell>
        </row>
        <row r="4877">
          <cell r="C4877" t="str">
            <v>KHOU</v>
          </cell>
          <cell r="D4877">
            <v>6000</v>
          </cell>
          <cell r="E4877">
            <v>1829</v>
          </cell>
          <cell r="F4877">
            <v>150</v>
          </cell>
          <cell r="G4877">
            <v>46</v>
          </cell>
          <cell r="H4877" t="str">
            <v>PEM</v>
          </cell>
        </row>
        <row r="4878">
          <cell r="C4878" t="str">
            <v>KHTH</v>
          </cell>
          <cell r="D4878">
            <v>6000</v>
          </cell>
          <cell r="E4878">
            <v>1829</v>
          </cell>
          <cell r="F4878">
            <v>100</v>
          </cell>
          <cell r="G4878">
            <v>30</v>
          </cell>
          <cell r="H4878" t="str">
            <v>ASP</v>
          </cell>
        </row>
        <row r="4879">
          <cell r="C4879" t="str">
            <v>KHUT</v>
          </cell>
          <cell r="D4879">
            <v>6000</v>
          </cell>
          <cell r="E4879">
            <v>1829</v>
          </cell>
          <cell r="F4879">
            <v>100</v>
          </cell>
          <cell r="G4879">
            <v>30</v>
          </cell>
          <cell r="H4879" t="str">
            <v>PEM</v>
          </cell>
        </row>
        <row r="4880">
          <cell r="C4880" t="str">
            <v>KISM</v>
          </cell>
          <cell r="D4880">
            <v>6000</v>
          </cell>
          <cell r="E4880">
            <v>1829</v>
          </cell>
          <cell r="F4880">
            <v>100</v>
          </cell>
          <cell r="G4880">
            <v>30</v>
          </cell>
          <cell r="H4880" t="str">
            <v>ASP</v>
          </cell>
        </row>
        <row r="4881">
          <cell r="C4881" t="str">
            <v>KL04</v>
          </cell>
          <cell r="D4881">
            <v>6000</v>
          </cell>
          <cell r="E4881">
            <v>1829</v>
          </cell>
          <cell r="F4881">
            <v>150</v>
          </cell>
          <cell r="G4881">
            <v>46</v>
          </cell>
          <cell r="H4881" t="str">
            <v>CON</v>
          </cell>
        </row>
        <row r="4882">
          <cell r="C4882" t="str">
            <v>KLGF</v>
          </cell>
          <cell r="D4882">
            <v>6000</v>
          </cell>
          <cell r="E4882">
            <v>1829</v>
          </cell>
          <cell r="F4882">
            <v>100</v>
          </cell>
          <cell r="G4882">
            <v>30</v>
          </cell>
          <cell r="H4882" t="str">
            <v>ASP</v>
          </cell>
        </row>
        <row r="4883">
          <cell r="C4883" t="str">
            <v>KLZU</v>
          </cell>
          <cell r="D4883">
            <v>6000</v>
          </cell>
          <cell r="E4883">
            <v>1829</v>
          </cell>
          <cell r="F4883">
            <v>100</v>
          </cell>
          <cell r="G4883">
            <v>30</v>
          </cell>
          <cell r="H4883" t="str">
            <v>ASP</v>
          </cell>
        </row>
        <row r="4884">
          <cell r="C4884" t="str">
            <v>KMEZ</v>
          </cell>
          <cell r="D4884">
            <v>6000</v>
          </cell>
          <cell r="E4884">
            <v>1829</v>
          </cell>
          <cell r="F4884">
            <v>100</v>
          </cell>
          <cell r="G4884">
            <v>30</v>
          </cell>
          <cell r="H4884" t="str">
            <v>ASP</v>
          </cell>
        </row>
        <row r="4885">
          <cell r="C4885" t="str">
            <v>KMLB</v>
          </cell>
          <cell r="D4885">
            <v>6000</v>
          </cell>
          <cell r="E4885">
            <v>1829</v>
          </cell>
          <cell r="F4885">
            <v>150</v>
          </cell>
          <cell r="G4885">
            <v>46</v>
          </cell>
          <cell r="H4885" t="str">
            <v>ASP</v>
          </cell>
        </row>
        <row r="4886">
          <cell r="C4886" t="str">
            <v>KMNM</v>
          </cell>
          <cell r="D4886">
            <v>6000</v>
          </cell>
          <cell r="E4886">
            <v>1829</v>
          </cell>
          <cell r="F4886">
            <v>100</v>
          </cell>
          <cell r="G4886">
            <v>30</v>
          </cell>
          <cell r="H4886" t="str">
            <v>ASP</v>
          </cell>
        </row>
        <row r="4887">
          <cell r="C4887" t="str">
            <v>KMZZ</v>
          </cell>
          <cell r="D4887">
            <v>6000</v>
          </cell>
          <cell r="E4887">
            <v>1829</v>
          </cell>
          <cell r="F4887">
            <v>100</v>
          </cell>
          <cell r="G4887">
            <v>30</v>
          </cell>
          <cell r="H4887" t="str">
            <v>ASP</v>
          </cell>
        </row>
        <row r="4888">
          <cell r="C4888" t="str">
            <v>KNBG</v>
          </cell>
          <cell r="D4888">
            <v>6000</v>
          </cell>
          <cell r="E4888">
            <v>1829</v>
          </cell>
          <cell r="F4888">
            <v>200</v>
          </cell>
          <cell r="G4888">
            <v>61</v>
          </cell>
          <cell r="H4888" t="str">
            <v>ASP</v>
          </cell>
        </row>
        <row r="4889">
          <cell r="C4889" t="str">
            <v>KNDZ</v>
          </cell>
          <cell r="D4889">
            <v>6000</v>
          </cell>
          <cell r="E4889">
            <v>1829</v>
          </cell>
          <cell r="F4889">
            <v>200</v>
          </cell>
          <cell r="G4889">
            <v>61</v>
          </cell>
          <cell r="H4889" t="str">
            <v>ASP</v>
          </cell>
        </row>
        <row r="4890">
          <cell r="C4890" t="str">
            <v>KNDZ</v>
          </cell>
          <cell r="D4890">
            <v>6000</v>
          </cell>
          <cell r="E4890">
            <v>1829</v>
          </cell>
          <cell r="F4890">
            <v>200</v>
          </cell>
          <cell r="G4890">
            <v>61</v>
          </cell>
          <cell r="H4890" t="str">
            <v>ASP</v>
          </cell>
        </row>
        <row r="4891">
          <cell r="C4891" t="str">
            <v>KNHZ</v>
          </cell>
          <cell r="D4891">
            <v>6000</v>
          </cell>
          <cell r="E4891">
            <v>1829</v>
          </cell>
          <cell r="F4891">
            <v>100</v>
          </cell>
          <cell r="G4891">
            <v>30</v>
          </cell>
          <cell r="H4891" t="str">
            <v>ASPH</v>
          </cell>
        </row>
        <row r="4892">
          <cell r="C4892" t="str">
            <v>KNSE</v>
          </cell>
          <cell r="D4892">
            <v>6000</v>
          </cell>
          <cell r="E4892">
            <v>1829</v>
          </cell>
          <cell r="F4892">
            <v>200</v>
          </cell>
          <cell r="G4892">
            <v>61</v>
          </cell>
          <cell r="H4892" t="str">
            <v>ASP</v>
          </cell>
        </row>
        <row r="4893">
          <cell r="C4893" t="str">
            <v>KNSE</v>
          </cell>
          <cell r="D4893">
            <v>6000</v>
          </cell>
          <cell r="E4893">
            <v>1829</v>
          </cell>
          <cell r="F4893">
            <v>200</v>
          </cell>
          <cell r="G4893">
            <v>61</v>
          </cell>
          <cell r="H4893" t="str">
            <v>ASP</v>
          </cell>
        </row>
        <row r="4894">
          <cell r="C4894" t="str">
            <v>KNSE</v>
          </cell>
          <cell r="D4894">
            <v>6000</v>
          </cell>
          <cell r="E4894">
            <v>1829</v>
          </cell>
          <cell r="F4894">
            <v>200</v>
          </cell>
          <cell r="G4894">
            <v>61</v>
          </cell>
          <cell r="H4894" t="str">
            <v>ASP</v>
          </cell>
        </row>
        <row r="4895">
          <cell r="C4895" t="str">
            <v>KNSE</v>
          </cell>
          <cell r="D4895">
            <v>6000</v>
          </cell>
          <cell r="E4895">
            <v>1829</v>
          </cell>
          <cell r="F4895">
            <v>200</v>
          </cell>
          <cell r="G4895">
            <v>61</v>
          </cell>
          <cell r="H4895" t="str">
            <v>ASP</v>
          </cell>
        </row>
        <row r="4896">
          <cell r="C4896" t="str">
            <v>KOLV</v>
          </cell>
          <cell r="D4896">
            <v>6000</v>
          </cell>
          <cell r="E4896">
            <v>1829</v>
          </cell>
          <cell r="F4896">
            <v>100</v>
          </cell>
          <cell r="G4896">
            <v>30</v>
          </cell>
          <cell r="H4896" t="str">
            <v>ASP</v>
          </cell>
        </row>
        <row r="4897">
          <cell r="C4897" t="str">
            <v>KOZA</v>
          </cell>
          <cell r="D4897">
            <v>6000</v>
          </cell>
          <cell r="E4897">
            <v>1829</v>
          </cell>
          <cell r="F4897">
            <v>75</v>
          </cell>
          <cell r="G4897">
            <v>23</v>
          </cell>
          <cell r="H4897" t="str">
            <v>ASP</v>
          </cell>
        </row>
        <row r="4898">
          <cell r="C4898" t="str">
            <v>KPMD</v>
          </cell>
          <cell r="D4898">
            <v>6000</v>
          </cell>
          <cell r="E4898">
            <v>1829</v>
          </cell>
          <cell r="F4898">
            <v>75</v>
          </cell>
          <cell r="G4898">
            <v>23</v>
          </cell>
          <cell r="H4898" t="str">
            <v>CONC-E</v>
          </cell>
        </row>
        <row r="4899">
          <cell r="C4899" t="str">
            <v>KPVE</v>
          </cell>
          <cell r="D4899">
            <v>6000</v>
          </cell>
          <cell r="E4899">
            <v>1829</v>
          </cell>
          <cell r="F4899">
            <v>100</v>
          </cell>
          <cell r="G4899">
            <v>30</v>
          </cell>
          <cell r="H4899" t="str">
            <v>CON</v>
          </cell>
        </row>
        <row r="4900">
          <cell r="C4900" t="str">
            <v>KPWT</v>
          </cell>
          <cell r="D4900">
            <v>6000</v>
          </cell>
          <cell r="E4900">
            <v>1829</v>
          </cell>
          <cell r="F4900">
            <v>150</v>
          </cell>
          <cell r="G4900">
            <v>46</v>
          </cell>
          <cell r="H4900" t="str">
            <v>ASP</v>
          </cell>
        </row>
        <row r="4901">
          <cell r="C4901" t="str">
            <v>KRMG</v>
          </cell>
          <cell r="D4901">
            <v>6000</v>
          </cell>
          <cell r="E4901">
            <v>1829</v>
          </cell>
          <cell r="F4901">
            <v>150</v>
          </cell>
          <cell r="G4901">
            <v>46</v>
          </cell>
          <cell r="H4901" t="str">
            <v>ASP</v>
          </cell>
        </row>
        <row r="4902">
          <cell r="C4902" t="str">
            <v>KSFM</v>
          </cell>
          <cell r="D4902">
            <v>6000</v>
          </cell>
          <cell r="E4902">
            <v>1829</v>
          </cell>
          <cell r="F4902">
            <v>150</v>
          </cell>
          <cell r="G4902">
            <v>46</v>
          </cell>
          <cell r="H4902" t="str">
            <v>ASP</v>
          </cell>
        </row>
        <row r="4903">
          <cell r="C4903" t="str">
            <v>KSFM</v>
          </cell>
          <cell r="D4903">
            <v>6000</v>
          </cell>
          <cell r="E4903">
            <v>1829</v>
          </cell>
          <cell r="F4903">
            <v>150</v>
          </cell>
          <cell r="G4903">
            <v>46</v>
          </cell>
          <cell r="H4903" t="str">
            <v>ASP</v>
          </cell>
        </row>
        <row r="4904">
          <cell r="C4904" t="str">
            <v>KSPS</v>
          </cell>
          <cell r="D4904">
            <v>6000</v>
          </cell>
          <cell r="E4904">
            <v>1829</v>
          </cell>
          <cell r="F4904">
            <v>150</v>
          </cell>
          <cell r="G4904">
            <v>46</v>
          </cell>
          <cell r="H4904" t="str">
            <v>PEM</v>
          </cell>
        </row>
        <row r="4905">
          <cell r="C4905" t="str">
            <v>KSPW</v>
          </cell>
          <cell r="D4905">
            <v>6000</v>
          </cell>
          <cell r="E4905">
            <v>1829</v>
          </cell>
          <cell r="F4905">
            <v>100</v>
          </cell>
          <cell r="G4905">
            <v>30</v>
          </cell>
          <cell r="H4905" t="str">
            <v>CON</v>
          </cell>
        </row>
        <row r="4906">
          <cell r="C4906" t="str">
            <v>KSRB</v>
          </cell>
          <cell r="D4906">
            <v>6000</v>
          </cell>
          <cell r="E4906">
            <v>1829</v>
          </cell>
          <cell r="F4906">
            <v>100</v>
          </cell>
          <cell r="G4906">
            <v>30</v>
          </cell>
          <cell r="H4906" t="str">
            <v>ASP</v>
          </cell>
        </row>
        <row r="4907">
          <cell r="C4907" t="str">
            <v>KSTS</v>
          </cell>
          <cell r="D4907">
            <v>6000</v>
          </cell>
          <cell r="E4907">
            <v>1829</v>
          </cell>
          <cell r="F4907">
            <v>150</v>
          </cell>
          <cell r="G4907">
            <v>46</v>
          </cell>
          <cell r="H4907" t="str">
            <v>ASP</v>
          </cell>
        </row>
        <row r="4908">
          <cell r="C4908" t="str">
            <v>KTBR</v>
          </cell>
          <cell r="D4908">
            <v>6000</v>
          </cell>
          <cell r="E4908">
            <v>1829</v>
          </cell>
          <cell r="F4908">
            <v>100</v>
          </cell>
          <cell r="G4908">
            <v>30</v>
          </cell>
          <cell r="H4908" t="str">
            <v>ASP</v>
          </cell>
        </row>
        <row r="4909">
          <cell r="C4909" t="str">
            <v>KUGN</v>
          </cell>
          <cell r="D4909">
            <v>6000</v>
          </cell>
          <cell r="E4909">
            <v>1829</v>
          </cell>
          <cell r="F4909">
            <v>150</v>
          </cell>
          <cell r="G4909">
            <v>46</v>
          </cell>
          <cell r="H4909" t="str">
            <v>ASP</v>
          </cell>
        </row>
        <row r="4910">
          <cell r="C4910" t="str">
            <v>KULS</v>
          </cell>
          <cell r="D4910">
            <v>6000</v>
          </cell>
          <cell r="E4910">
            <v>1829</v>
          </cell>
          <cell r="F4910">
            <v>100</v>
          </cell>
          <cell r="G4910">
            <v>30</v>
          </cell>
          <cell r="H4910" t="str">
            <v>CON</v>
          </cell>
        </row>
        <row r="4911">
          <cell r="C4911" t="str">
            <v>KVHN</v>
          </cell>
          <cell r="D4911">
            <v>6000</v>
          </cell>
          <cell r="E4911">
            <v>1829</v>
          </cell>
          <cell r="F4911">
            <v>75</v>
          </cell>
          <cell r="G4911">
            <v>23</v>
          </cell>
          <cell r="H4911" t="str">
            <v>ASP</v>
          </cell>
        </row>
        <row r="4912">
          <cell r="C4912" t="str">
            <v>KVYS</v>
          </cell>
          <cell r="D4912">
            <v>6000</v>
          </cell>
          <cell r="E4912">
            <v>1829</v>
          </cell>
          <cell r="F4912">
            <v>100</v>
          </cell>
          <cell r="G4912">
            <v>30</v>
          </cell>
          <cell r="H4912" t="str">
            <v>ASP</v>
          </cell>
        </row>
        <row r="4913">
          <cell r="C4913" t="str">
            <v>KXNI</v>
          </cell>
          <cell r="D4913">
            <v>6000</v>
          </cell>
          <cell r="E4913">
            <v>1829</v>
          </cell>
          <cell r="F4913">
            <v>75</v>
          </cell>
          <cell r="G4913">
            <v>23</v>
          </cell>
          <cell r="H4913" t="str">
            <v>ASP</v>
          </cell>
        </row>
        <row r="4914">
          <cell r="C4914" t="str">
            <v>LXGB</v>
          </cell>
          <cell r="D4914">
            <v>6000</v>
          </cell>
          <cell r="E4914">
            <v>1829</v>
          </cell>
          <cell r="F4914">
            <v>150</v>
          </cell>
          <cell r="G4914">
            <v>46</v>
          </cell>
          <cell r="H4914" t="str">
            <v>ASP</v>
          </cell>
        </row>
        <row r="4915">
          <cell r="C4915" t="str">
            <v>MT-0001</v>
          </cell>
          <cell r="D4915">
            <v>6000</v>
          </cell>
          <cell r="E4915">
            <v>1829</v>
          </cell>
          <cell r="G4915">
            <v>0</v>
          </cell>
          <cell r="H4915" t="str">
            <v>ASP</v>
          </cell>
        </row>
        <row r="4916">
          <cell r="C4916" t="str">
            <v>MWCB</v>
          </cell>
          <cell r="D4916">
            <v>6000</v>
          </cell>
          <cell r="E4916">
            <v>1829</v>
          </cell>
          <cell r="F4916">
            <v>148</v>
          </cell>
          <cell r="G4916">
            <v>45</v>
          </cell>
          <cell r="H4916" t="str">
            <v>ASP</v>
          </cell>
        </row>
        <row r="4917">
          <cell r="C4917" t="str">
            <v>NV30</v>
          </cell>
          <cell r="D4917">
            <v>6000</v>
          </cell>
          <cell r="E4917">
            <v>1829</v>
          </cell>
          <cell r="F4917">
            <v>60</v>
          </cell>
          <cell r="G4917">
            <v>18</v>
          </cell>
          <cell r="H4917" t="str">
            <v>COP</v>
          </cell>
        </row>
        <row r="4918">
          <cell r="C4918" t="str">
            <v>OIIG</v>
          </cell>
          <cell r="D4918">
            <v>6000</v>
          </cell>
          <cell r="E4918">
            <v>1829</v>
          </cell>
          <cell r="F4918">
            <v>120</v>
          </cell>
          <cell r="G4918">
            <v>37</v>
          </cell>
          <cell r="H4918" t="str">
            <v>ASP</v>
          </cell>
        </row>
        <row r="4919">
          <cell r="C4919" t="str">
            <v>OPSU</v>
          </cell>
          <cell r="D4919">
            <v>6000</v>
          </cell>
          <cell r="E4919">
            <v>1829</v>
          </cell>
          <cell r="F4919">
            <v>100</v>
          </cell>
          <cell r="G4919">
            <v>30</v>
          </cell>
          <cell r="H4919" t="str">
            <v>ASP</v>
          </cell>
        </row>
        <row r="4920">
          <cell r="C4920" t="str">
            <v>OPTU</v>
          </cell>
          <cell r="D4920">
            <v>6000</v>
          </cell>
          <cell r="E4920">
            <v>1829</v>
          </cell>
          <cell r="F4920">
            <v>100</v>
          </cell>
          <cell r="G4920">
            <v>30</v>
          </cell>
          <cell r="H4920" t="str">
            <v>ASP</v>
          </cell>
        </row>
        <row r="4921">
          <cell r="C4921" t="str">
            <v>PANI</v>
          </cell>
          <cell r="D4921">
            <v>6000</v>
          </cell>
          <cell r="E4921">
            <v>1829</v>
          </cell>
          <cell r="F4921">
            <v>150</v>
          </cell>
          <cell r="G4921">
            <v>46</v>
          </cell>
          <cell r="H4921" t="str">
            <v>ASPH-F</v>
          </cell>
        </row>
        <row r="4922">
          <cell r="C4922" t="str">
            <v>PAPG</v>
          </cell>
          <cell r="D4922">
            <v>6000</v>
          </cell>
          <cell r="E4922">
            <v>1829</v>
          </cell>
          <cell r="F4922">
            <v>150</v>
          </cell>
          <cell r="G4922">
            <v>46</v>
          </cell>
          <cell r="H4922" t="str">
            <v>ASP</v>
          </cell>
        </row>
        <row r="4923">
          <cell r="C4923" t="str">
            <v>PGRO</v>
          </cell>
          <cell r="D4923">
            <v>6000</v>
          </cell>
          <cell r="E4923">
            <v>1829</v>
          </cell>
          <cell r="F4923">
            <v>150</v>
          </cell>
          <cell r="G4923">
            <v>46</v>
          </cell>
          <cell r="H4923" t="str">
            <v>ASP</v>
          </cell>
        </row>
        <row r="4924">
          <cell r="C4924" t="str">
            <v>PHJR</v>
          </cell>
          <cell r="D4924">
            <v>6000</v>
          </cell>
          <cell r="E4924">
            <v>1829</v>
          </cell>
          <cell r="F4924">
            <v>200</v>
          </cell>
          <cell r="G4924">
            <v>61</v>
          </cell>
          <cell r="H4924" t="str">
            <v>ASP</v>
          </cell>
        </row>
        <row r="4925">
          <cell r="C4925" t="str">
            <v>PTYA</v>
          </cell>
          <cell r="D4925">
            <v>6000</v>
          </cell>
          <cell r="E4925">
            <v>1829</v>
          </cell>
          <cell r="F4925">
            <v>150</v>
          </cell>
          <cell r="G4925">
            <v>46</v>
          </cell>
          <cell r="H4925" t="str">
            <v>ASP</v>
          </cell>
        </row>
        <row r="4926">
          <cell r="C4926" t="str">
            <v>TX07</v>
          </cell>
          <cell r="D4926">
            <v>6000</v>
          </cell>
          <cell r="E4926">
            <v>1829</v>
          </cell>
          <cell r="F4926">
            <v>75</v>
          </cell>
          <cell r="G4926">
            <v>23</v>
          </cell>
          <cell r="H4926" t="str">
            <v>ASP</v>
          </cell>
        </row>
        <row r="4927">
          <cell r="C4927" t="str">
            <v>TX13</v>
          </cell>
          <cell r="D4927">
            <v>6000</v>
          </cell>
          <cell r="E4927">
            <v>1829</v>
          </cell>
          <cell r="F4927">
            <v>100</v>
          </cell>
          <cell r="G4927">
            <v>30</v>
          </cell>
          <cell r="H4927" t="str">
            <v>CONC-G</v>
          </cell>
        </row>
        <row r="4928">
          <cell r="C4928" t="str">
            <v>VE44</v>
          </cell>
          <cell r="D4928">
            <v>6000</v>
          </cell>
          <cell r="E4928">
            <v>1829</v>
          </cell>
          <cell r="F4928">
            <v>110</v>
          </cell>
          <cell r="G4928">
            <v>34</v>
          </cell>
          <cell r="H4928" t="str">
            <v>ASP</v>
          </cell>
        </row>
        <row r="4929">
          <cell r="C4929" t="str">
            <v>VEBI</v>
          </cell>
          <cell r="D4929">
            <v>6000</v>
          </cell>
          <cell r="E4929">
            <v>1829</v>
          </cell>
          <cell r="F4929">
            <v>150</v>
          </cell>
          <cell r="G4929">
            <v>46</v>
          </cell>
          <cell r="H4929" t="str">
            <v>CON</v>
          </cell>
        </row>
        <row r="4930">
          <cell r="C4930" t="str">
            <v>VEMN</v>
          </cell>
          <cell r="D4930">
            <v>6000</v>
          </cell>
          <cell r="E4930">
            <v>1829</v>
          </cell>
          <cell r="F4930">
            <v>148</v>
          </cell>
          <cell r="G4930">
            <v>45</v>
          </cell>
          <cell r="H4930" t="str">
            <v>ASP</v>
          </cell>
        </row>
        <row r="4931">
          <cell r="C4931" t="str">
            <v>VEVZ</v>
          </cell>
          <cell r="D4931">
            <v>6000</v>
          </cell>
          <cell r="E4931">
            <v>1829</v>
          </cell>
          <cell r="F4931">
            <v>150</v>
          </cell>
          <cell r="G4931">
            <v>46</v>
          </cell>
          <cell r="H4931" t="str">
            <v>ASP</v>
          </cell>
        </row>
        <row r="4932">
          <cell r="C4932" t="str">
            <v>VGRJ</v>
          </cell>
          <cell r="D4932">
            <v>6000</v>
          </cell>
          <cell r="E4932">
            <v>1829</v>
          </cell>
          <cell r="F4932">
            <v>100</v>
          </cell>
          <cell r="G4932">
            <v>30</v>
          </cell>
          <cell r="H4932" t="str">
            <v>ASP</v>
          </cell>
        </row>
        <row r="4933">
          <cell r="C4933" t="str">
            <v>VGSD</v>
          </cell>
          <cell r="D4933">
            <v>6000</v>
          </cell>
          <cell r="E4933">
            <v>1829</v>
          </cell>
          <cell r="F4933">
            <v>100</v>
          </cell>
          <cell r="G4933">
            <v>30</v>
          </cell>
          <cell r="H4933" t="str">
            <v>ASP</v>
          </cell>
        </row>
        <row r="4934">
          <cell r="C4934" t="str">
            <v>VYKT</v>
          </cell>
          <cell r="D4934">
            <v>6000</v>
          </cell>
          <cell r="E4934">
            <v>1829</v>
          </cell>
          <cell r="F4934">
            <v>150</v>
          </cell>
          <cell r="G4934">
            <v>46</v>
          </cell>
          <cell r="H4934" t="str">
            <v>ASP</v>
          </cell>
        </row>
        <row r="4935">
          <cell r="C4935" t="str">
            <v>YPKU</v>
          </cell>
          <cell r="D4935">
            <v>6000</v>
          </cell>
          <cell r="E4935">
            <v>1829</v>
          </cell>
          <cell r="F4935">
            <v>98</v>
          </cell>
          <cell r="G4935">
            <v>30</v>
          </cell>
          <cell r="H4935" t="str">
            <v>ASP</v>
          </cell>
        </row>
        <row r="4936">
          <cell r="C4936" t="str">
            <v>Z19O</v>
          </cell>
          <cell r="D4936">
            <v>6000</v>
          </cell>
          <cell r="E4936">
            <v>1829</v>
          </cell>
          <cell r="G4936">
            <v>0</v>
          </cell>
          <cell r="H4936" t="str">
            <v>Concrete</v>
          </cell>
        </row>
        <row r="4937">
          <cell r="C4937" t="str">
            <v>K28J</v>
          </cell>
          <cell r="D4937">
            <v>5999</v>
          </cell>
          <cell r="E4937">
            <v>1828</v>
          </cell>
          <cell r="F4937">
            <v>100</v>
          </cell>
          <cell r="G4937">
            <v>30</v>
          </cell>
          <cell r="H4937" t="str">
            <v>ASPH-G</v>
          </cell>
        </row>
        <row r="4938">
          <cell r="C4938" t="str">
            <v>KAEG</v>
          </cell>
          <cell r="D4938">
            <v>5999</v>
          </cell>
          <cell r="E4938">
            <v>1828</v>
          </cell>
          <cell r="F4938">
            <v>100</v>
          </cell>
          <cell r="G4938">
            <v>30</v>
          </cell>
          <cell r="H4938" t="str">
            <v>ASP</v>
          </cell>
        </row>
        <row r="4939">
          <cell r="C4939" t="str">
            <v>KDED</v>
          </cell>
          <cell r="D4939">
            <v>5999</v>
          </cell>
          <cell r="E4939">
            <v>1828</v>
          </cell>
          <cell r="F4939">
            <v>200</v>
          </cell>
          <cell r="G4939">
            <v>61</v>
          </cell>
          <cell r="H4939" t="str">
            <v>ASP</v>
          </cell>
        </row>
        <row r="4940">
          <cell r="C4940" t="str">
            <v>KESF</v>
          </cell>
          <cell r="D4940">
            <v>5999</v>
          </cell>
          <cell r="E4940">
            <v>1828</v>
          </cell>
          <cell r="F4940">
            <v>150</v>
          </cell>
          <cell r="G4940">
            <v>46</v>
          </cell>
          <cell r="H4940" t="str">
            <v>ASP</v>
          </cell>
        </row>
        <row r="4941">
          <cell r="C4941" t="str">
            <v>KFLO</v>
          </cell>
          <cell r="D4941">
            <v>5999</v>
          </cell>
          <cell r="E4941">
            <v>1828</v>
          </cell>
          <cell r="F4941">
            <v>150</v>
          </cell>
          <cell r="G4941">
            <v>46</v>
          </cell>
          <cell r="H4941" t="str">
            <v>ASP</v>
          </cell>
        </row>
        <row r="4942">
          <cell r="C4942" t="str">
            <v>KHQZ</v>
          </cell>
          <cell r="D4942">
            <v>5999</v>
          </cell>
          <cell r="E4942">
            <v>1828</v>
          </cell>
          <cell r="F4942">
            <v>100</v>
          </cell>
          <cell r="G4942">
            <v>30</v>
          </cell>
          <cell r="H4942" t="str">
            <v>CON</v>
          </cell>
        </row>
        <row r="4943">
          <cell r="C4943" t="str">
            <v>KIKG</v>
          </cell>
          <cell r="D4943">
            <v>5999</v>
          </cell>
          <cell r="E4943">
            <v>1828</v>
          </cell>
          <cell r="F4943">
            <v>75</v>
          </cell>
          <cell r="G4943">
            <v>23</v>
          </cell>
          <cell r="H4943" t="str">
            <v>ASP</v>
          </cell>
        </row>
        <row r="4944">
          <cell r="C4944" t="str">
            <v>KMMU</v>
          </cell>
          <cell r="D4944">
            <v>5999</v>
          </cell>
          <cell r="E4944">
            <v>1828</v>
          </cell>
          <cell r="F4944">
            <v>150</v>
          </cell>
          <cell r="G4944">
            <v>46</v>
          </cell>
          <cell r="H4944" t="str">
            <v>ASP</v>
          </cell>
        </row>
        <row r="4945">
          <cell r="C4945" t="str">
            <v>PAWG</v>
          </cell>
          <cell r="D4945">
            <v>5999</v>
          </cell>
          <cell r="E4945">
            <v>1828</v>
          </cell>
          <cell r="F4945">
            <v>150</v>
          </cell>
          <cell r="G4945">
            <v>46</v>
          </cell>
          <cell r="H4945" t="str">
            <v>ASP</v>
          </cell>
        </row>
        <row r="4946">
          <cell r="C4946" t="str">
            <v>CYXR</v>
          </cell>
          <cell r="D4946">
            <v>5998</v>
          </cell>
          <cell r="E4946">
            <v>1828</v>
          </cell>
          <cell r="F4946">
            <v>150</v>
          </cell>
          <cell r="G4946">
            <v>46</v>
          </cell>
          <cell r="H4946" t="str">
            <v>ASP</v>
          </cell>
        </row>
        <row r="4947">
          <cell r="C4947" t="str">
            <v>FAWB</v>
          </cell>
          <cell r="D4947">
            <v>5998</v>
          </cell>
          <cell r="E4947">
            <v>1828</v>
          </cell>
          <cell r="F4947">
            <v>98</v>
          </cell>
          <cell r="G4947">
            <v>30</v>
          </cell>
          <cell r="H4947" t="str">
            <v>Asphalt</v>
          </cell>
        </row>
        <row r="4948">
          <cell r="C4948" t="str">
            <v>K9L2</v>
          </cell>
          <cell r="D4948">
            <v>5998</v>
          </cell>
          <cell r="E4948">
            <v>1828</v>
          </cell>
          <cell r="F4948">
            <v>150</v>
          </cell>
          <cell r="G4948">
            <v>46</v>
          </cell>
          <cell r="H4948" t="str">
            <v>ASP</v>
          </cell>
        </row>
        <row r="4949">
          <cell r="C4949" t="str">
            <v>KPBF</v>
          </cell>
          <cell r="D4949">
            <v>5998</v>
          </cell>
          <cell r="E4949">
            <v>1828</v>
          </cell>
          <cell r="F4949">
            <v>150</v>
          </cell>
          <cell r="G4949">
            <v>46</v>
          </cell>
          <cell r="H4949" t="str">
            <v>ASP</v>
          </cell>
        </row>
        <row r="4950">
          <cell r="C4950" t="str">
            <v>KSPZ</v>
          </cell>
          <cell r="D4950">
            <v>5998</v>
          </cell>
          <cell r="E4950">
            <v>1828</v>
          </cell>
          <cell r="F4950">
            <v>75</v>
          </cell>
          <cell r="G4950">
            <v>23</v>
          </cell>
          <cell r="H4950" t="str">
            <v>ASP</v>
          </cell>
        </row>
        <row r="4951">
          <cell r="C4951" t="str">
            <v>CYQY</v>
          </cell>
          <cell r="D4951">
            <v>5997</v>
          </cell>
          <cell r="E4951">
            <v>1828</v>
          </cell>
          <cell r="F4951">
            <v>150</v>
          </cell>
          <cell r="G4951">
            <v>46</v>
          </cell>
          <cell r="H4951" t="str">
            <v>ASP</v>
          </cell>
        </row>
        <row r="4952">
          <cell r="C4952" t="str">
            <v>CYVQ</v>
          </cell>
          <cell r="D4952">
            <v>5997</v>
          </cell>
          <cell r="E4952">
            <v>1828</v>
          </cell>
          <cell r="F4952">
            <v>150</v>
          </cell>
          <cell r="G4952">
            <v>46</v>
          </cell>
          <cell r="H4952" t="str">
            <v>ASP</v>
          </cell>
        </row>
        <row r="4953">
          <cell r="C4953" t="str">
            <v>EGDX</v>
          </cell>
          <cell r="D4953">
            <v>5997</v>
          </cell>
          <cell r="E4953">
            <v>1828</v>
          </cell>
          <cell r="F4953">
            <v>141</v>
          </cell>
          <cell r="G4953">
            <v>43</v>
          </cell>
          <cell r="H4953" t="str">
            <v>ASP</v>
          </cell>
        </row>
        <row r="4954">
          <cell r="C4954" t="str">
            <v>KALI</v>
          </cell>
          <cell r="D4954">
            <v>5997</v>
          </cell>
          <cell r="E4954">
            <v>1828</v>
          </cell>
          <cell r="F4954">
            <v>100</v>
          </cell>
          <cell r="G4954">
            <v>30</v>
          </cell>
          <cell r="H4954" t="str">
            <v>ASP</v>
          </cell>
        </row>
        <row r="4955">
          <cell r="C4955" t="str">
            <v>KNDZ</v>
          </cell>
          <cell r="D4955">
            <v>5997</v>
          </cell>
          <cell r="E4955">
            <v>1828</v>
          </cell>
          <cell r="F4955">
            <v>200</v>
          </cell>
          <cell r="G4955">
            <v>61</v>
          </cell>
          <cell r="H4955" t="str">
            <v>ASP</v>
          </cell>
        </row>
        <row r="4956">
          <cell r="C4956" t="str">
            <v>KPVW</v>
          </cell>
          <cell r="D4956">
            <v>5997</v>
          </cell>
          <cell r="E4956">
            <v>1828</v>
          </cell>
          <cell r="F4956">
            <v>100</v>
          </cell>
          <cell r="G4956">
            <v>30</v>
          </cell>
          <cell r="H4956" t="str">
            <v>ASP</v>
          </cell>
        </row>
        <row r="4957">
          <cell r="C4957" t="str">
            <v>RJOO</v>
          </cell>
          <cell r="D4957">
            <v>5997</v>
          </cell>
          <cell r="E4957">
            <v>1828</v>
          </cell>
          <cell r="F4957">
            <v>150</v>
          </cell>
          <cell r="G4957">
            <v>46</v>
          </cell>
          <cell r="H4957" t="str">
            <v>ASP</v>
          </cell>
        </row>
        <row r="4958">
          <cell r="C4958" t="str">
            <v>YGIG</v>
          </cell>
          <cell r="D4958">
            <v>5997</v>
          </cell>
          <cell r="E4958">
            <v>1828</v>
          </cell>
          <cell r="F4958">
            <v>148</v>
          </cell>
          <cell r="G4958">
            <v>45</v>
          </cell>
          <cell r="H4958" t="str">
            <v>ASP</v>
          </cell>
        </row>
        <row r="4959">
          <cell r="C4959" t="str">
            <v>KCRE</v>
          </cell>
          <cell r="D4959">
            <v>5996</v>
          </cell>
          <cell r="E4959">
            <v>1828</v>
          </cell>
          <cell r="F4959">
            <v>100</v>
          </cell>
          <cell r="G4959">
            <v>30</v>
          </cell>
          <cell r="H4959" t="str">
            <v>ASP</v>
          </cell>
        </row>
        <row r="4960">
          <cell r="C4960" t="str">
            <v>KMWL</v>
          </cell>
          <cell r="D4960">
            <v>5996</v>
          </cell>
          <cell r="E4960">
            <v>1828</v>
          </cell>
          <cell r="F4960">
            <v>100</v>
          </cell>
          <cell r="G4960">
            <v>30</v>
          </cell>
          <cell r="H4960" t="str">
            <v>ASP</v>
          </cell>
        </row>
        <row r="4961">
          <cell r="C4961" t="str">
            <v>VGBR</v>
          </cell>
          <cell r="D4961">
            <v>5995</v>
          </cell>
          <cell r="E4961">
            <v>1827</v>
          </cell>
          <cell r="F4961">
            <v>100</v>
          </cell>
          <cell r="G4961">
            <v>30</v>
          </cell>
          <cell r="H4961" t="str">
            <v>ASP</v>
          </cell>
        </row>
        <row r="4962">
          <cell r="C4962" t="str">
            <v>EGXY</v>
          </cell>
          <cell r="D4962">
            <v>5994</v>
          </cell>
          <cell r="E4962">
            <v>1827</v>
          </cell>
          <cell r="F4962">
            <v>150</v>
          </cell>
          <cell r="G4962">
            <v>46</v>
          </cell>
          <cell r="H4962" t="str">
            <v>ASP</v>
          </cell>
        </row>
        <row r="4963">
          <cell r="C4963" t="str">
            <v>KPQI</v>
          </cell>
          <cell r="D4963">
            <v>5994</v>
          </cell>
          <cell r="E4963">
            <v>1827</v>
          </cell>
          <cell r="F4963">
            <v>150</v>
          </cell>
          <cell r="G4963">
            <v>46</v>
          </cell>
          <cell r="H4963" t="str">
            <v>ASP</v>
          </cell>
        </row>
        <row r="4964">
          <cell r="C4964" t="str">
            <v>YCOR</v>
          </cell>
          <cell r="D4964">
            <v>5994</v>
          </cell>
          <cell r="E4964">
            <v>1827</v>
          </cell>
          <cell r="F4964">
            <v>148</v>
          </cell>
          <cell r="G4964">
            <v>45</v>
          </cell>
          <cell r="H4964" t="str">
            <v>ASP</v>
          </cell>
        </row>
        <row r="4965">
          <cell r="C4965" t="str">
            <v>VEKU</v>
          </cell>
          <cell r="D4965">
            <v>5993</v>
          </cell>
          <cell r="E4965">
            <v>1827</v>
          </cell>
          <cell r="F4965">
            <v>148</v>
          </cell>
          <cell r="G4965">
            <v>45</v>
          </cell>
          <cell r="H4965" t="str">
            <v>ASP</v>
          </cell>
        </row>
        <row r="4966">
          <cell r="C4966" t="str">
            <v>0TE5</v>
          </cell>
          <cell r="D4966">
            <v>5992</v>
          </cell>
          <cell r="E4966">
            <v>1826</v>
          </cell>
          <cell r="F4966">
            <v>77</v>
          </cell>
          <cell r="G4966">
            <v>23</v>
          </cell>
          <cell r="H4966" t="str">
            <v>ASPH</v>
          </cell>
        </row>
        <row r="4967">
          <cell r="C4967" t="str">
            <v>KCMR</v>
          </cell>
          <cell r="D4967">
            <v>5992</v>
          </cell>
          <cell r="E4967">
            <v>1826</v>
          </cell>
          <cell r="F4967">
            <v>100</v>
          </cell>
          <cell r="G4967">
            <v>30</v>
          </cell>
          <cell r="H4967" t="str">
            <v>ASP</v>
          </cell>
        </row>
        <row r="4968">
          <cell r="C4968" t="str">
            <v>EGDL</v>
          </cell>
          <cell r="D4968">
            <v>5991</v>
          </cell>
          <cell r="E4968">
            <v>1826</v>
          </cell>
          <cell r="F4968">
            <v>148</v>
          </cell>
          <cell r="G4968">
            <v>45</v>
          </cell>
          <cell r="H4968" t="str">
            <v>ASP</v>
          </cell>
        </row>
        <row r="4969">
          <cell r="C4969" t="str">
            <v>MBSC</v>
          </cell>
          <cell r="D4969">
            <v>5991</v>
          </cell>
          <cell r="E4969">
            <v>1826</v>
          </cell>
          <cell r="F4969">
            <v>98</v>
          </cell>
          <cell r="G4969">
            <v>30</v>
          </cell>
          <cell r="H4969" t="str">
            <v>ASP</v>
          </cell>
        </row>
        <row r="4970">
          <cell r="C4970" t="str">
            <v>SVAC</v>
          </cell>
          <cell r="D4970">
            <v>5990</v>
          </cell>
          <cell r="E4970">
            <v>1826</v>
          </cell>
          <cell r="F4970">
            <v>131</v>
          </cell>
          <cell r="G4970">
            <v>40</v>
          </cell>
          <cell r="H4970" t="str">
            <v>ASP</v>
          </cell>
        </row>
        <row r="4971">
          <cell r="C4971" t="str">
            <v>VOMD</v>
          </cell>
          <cell r="D4971">
            <v>5990</v>
          </cell>
          <cell r="E4971">
            <v>1826</v>
          </cell>
          <cell r="F4971">
            <v>148</v>
          </cell>
          <cell r="G4971">
            <v>45</v>
          </cell>
          <cell r="H4971" t="str">
            <v>ASP</v>
          </cell>
        </row>
        <row r="4972">
          <cell r="C4972" t="str">
            <v>DRZR</v>
          </cell>
          <cell r="D4972">
            <v>5988</v>
          </cell>
          <cell r="E4972">
            <v>1825</v>
          </cell>
          <cell r="F4972">
            <v>98</v>
          </cell>
          <cell r="G4972">
            <v>30</v>
          </cell>
          <cell r="H4972" t="str">
            <v>ASP</v>
          </cell>
        </row>
        <row r="4973">
          <cell r="C4973" t="str">
            <v>EGBE</v>
          </cell>
          <cell r="D4973">
            <v>5988</v>
          </cell>
          <cell r="E4973">
            <v>1825</v>
          </cell>
          <cell r="F4973">
            <v>151</v>
          </cell>
          <cell r="G4973">
            <v>46</v>
          </cell>
          <cell r="H4973" t="str">
            <v>ASP</v>
          </cell>
        </row>
        <row r="4974">
          <cell r="C4974" t="str">
            <v>EGPC</v>
          </cell>
          <cell r="D4974">
            <v>5988</v>
          </cell>
          <cell r="E4974">
            <v>1825</v>
          </cell>
          <cell r="F4974">
            <v>148</v>
          </cell>
          <cell r="G4974">
            <v>45</v>
          </cell>
          <cell r="H4974" t="str">
            <v>ASP</v>
          </cell>
        </row>
        <row r="4975">
          <cell r="C4975" t="str">
            <v>LFCK</v>
          </cell>
          <cell r="D4975">
            <v>5988</v>
          </cell>
          <cell r="E4975">
            <v>1825</v>
          </cell>
          <cell r="F4975">
            <v>98</v>
          </cell>
          <cell r="G4975">
            <v>30</v>
          </cell>
          <cell r="H4975" t="str">
            <v>CON</v>
          </cell>
        </row>
        <row r="4976">
          <cell r="C4976" t="str">
            <v>NZTG</v>
          </cell>
          <cell r="D4976">
            <v>5988</v>
          </cell>
          <cell r="E4976">
            <v>1825</v>
          </cell>
          <cell r="F4976">
            <v>148</v>
          </cell>
          <cell r="G4976">
            <v>45</v>
          </cell>
          <cell r="H4976" t="str">
            <v>ASP</v>
          </cell>
        </row>
        <row r="4977">
          <cell r="C4977" t="str">
            <v>SBNT</v>
          </cell>
          <cell r="D4977">
            <v>5987</v>
          </cell>
          <cell r="E4977">
            <v>1825</v>
          </cell>
          <cell r="F4977">
            <v>148</v>
          </cell>
          <cell r="G4977">
            <v>45</v>
          </cell>
          <cell r="H4977" t="str">
            <v>ASP</v>
          </cell>
        </row>
        <row r="4978">
          <cell r="C4978" t="str">
            <v>VERK</v>
          </cell>
          <cell r="D4978">
            <v>5987</v>
          </cell>
          <cell r="E4978">
            <v>1825</v>
          </cell>
          <cell r="F4978">
            <v>98</v>
          </cell>
          <cell r="G4978">
            <v>30</v>
          </cell>
          <cell r="H4978" t="str">
            <v>ASP</v>
          </cell>
        </row>
        <row r="4979">
          <cell r="C4979" t="str">
            <v>CYVB</v>
          </cell>
          <cell r="D4979">
            <v>5985</v>
          </cell>
          <cell r="E4979">
            <v>1824</v>
          </cell>
          <cell r="F4979">
            <v>150</v>
          </cell>
          <cell r="G4979">
            <v>46</v>
          </cell>
          <cell r="H4979" t="str">
            <v>ASP</v>
          </cell>
        </row>
        <row r="4980">
          <cell r="C4980" t="str">
            <v>SYLT</v>
          </cell>
          <cell r="D4980">
            <v>5985</v>
          </cell>
          <cell r="E4980">
            <v>1824</v>
          </cell>
          <cell r="F4980">
            <v>98</v>
          </cell>
          <cell r="G4980">
            <v>30</v>
          </cell>
          <cell r="H4980" t="str">
            <v>ASP</v>
          </cell>
        </row>
        <row r="4981">
          <cell r="C4981" t="str">
            <v>EGDO</v>
          </cell>
          <cell r="D4981">
            <v>5984</v>
          </cell>
          <cell r="E4981">
            <v>1824</v>
          </cell>
          <cell r="F4981">
            <v>151</v>
          </cell>
          <cell r="G4981">
            <v>46</v>
          </cell>
          <cell r="H4981" t="str">
            <v>ASP</v>
          </cell>
        </row>
        <row r="4982">
          <cell r="C4982" t="str">
            <v>KNIP</v>
          </cell>
          <cell r="D4982">
            <v>5984</v>
          </cell>
          <cell r="E4982">
            <v>1824</v>
          </cell>
          <cell r="F4982">
            <v>200</v>
          </cell>
          <cell r="G4982">
            <v>61</v>
          </cell>
          <cell r="H4982" t="str">
            <v>ASP</v>
          </cell>
        </row>
        <row r="4983">
          <cell r="C4983" t="str">
            <v>EGUB</v>
          </cell>
          <cell r="D4983">
            <v>5981</v>
          </cell>
          <cell r="E4983">
            <v>1823</v>
          </cell>
          <cell r="F4983">
            <v>150</v>
          </cell>
          <cell r="G4983">
            <v>46</v>
          </cell>
          <cell r="H4983" t="str">
            <v>ASP</v>
          </cell>
        </row>
        <row r="4984">
          <cell r="C4984" t="str">
            <v>KOTH</v>
          </cell>
          <cell r="D4984">
            <v>5980</v>
          </cell>
          <cell r="E4984">
            <v>1823</v>
          </cell>
          <cell r="F4984">
            <v>150</v>
          </cell>
          <cell r="G4984">
            <v>46</v>
          </cell>
          <cell r="H4984" t="str">
            <v>ASP</v>
          </cell>
        </row>
        <row r="4985">
          <cell r="C4985" t="str">
            <v>VA1P</v>
          </cell>
          <cell r="D4985">
            <v>5980</v>
          </cell>
          <cell r="E4985">
            <v>1823</v>
          </cell>
          <cell r="F4985">
            <v>148</v>
          </cell>
          <cell r="G4985">
            <v>45</v>
          </cell>
          <cell r="H4985" t="str">
            <v>ASP</v>
          </cell>
        </row>
        <row r="4986">
          <cell r="C4986" t="str">
            <v>WATC</v>
          </cell>
          <cell r="D4986">
            <v>5980</v>
          </cell>
          <cell r="E4986">
            <v>1823</v>
          </cell>
          <cell r="F4986">
            <v>98</v>
          </cell>
          <cell r="G4986">
            <v>30</v>
          </cell>
          <cell r="H4986" t="str">
            <v>ASP</v>
          </cell>
        </row>
        <row r="4987">
          <cell r="C4987" t="str">
            <v>KIKK</v>
          </cell>
          <cell r="D4987">
            <v>5979</v>
          </cell>
          <cell r="E4987">
            <v>1822</v>
          </cell>
          <cell r="F4987">
            <v>100</v>
          </cell>
          <cell r="G4987">
            <v>30</v>
          </cell>
          <cell r="H4987" t="str">
            <v>ASP</v>
          </cell>
        </row>
        <row r="4988">
          <cell r="C4988" t="str">
            <v>KDZB</v>
          </cell>
          <cell r="D4988">
            <v>5978</v>
          </cell>
          <cell r="E4988">
            <v>1822</v>
          </cell>
          <cell r="F4988">
            <v>100</v>
          </cell>
          <cell r="G4988">
            <v>30</v>
          </cell>
          <cell r="H4988" t="str">
            <v>ASP</v>
          </cell>
        </row>
        <row r="4989">
          <cell r="C4989" t="str">
            <v>LGKZ</v>
          </cell>
          <cell r="D4989">
            <v>5978</v>
          </cell>
          <cell r="E4989">
            <v>1822</v>
          </cell>
          <cell r="F4989">
            <v>98</v>
          </cell>
          <cell r="G4989">
            <v>30</v>
          </cell>
          <cell r="H4989" t="str">
            <v>ASP</v>
          </cell>
        </row>
        <row r="4990">
          <cell r="C4990" t="str">
            <v>WICB</v>
          </cell>
          <cell r="D4990">
            <v>5975</v>
          </cell>
          <cell r="E4990">
            <v>1821</v>
          </cell>
          <cell r="F4990">
            <v>100</v>
          </cell>
          <cell r="G4990">
            <v>30</v>
          </cell>
          <cell r="H4990" t="str">
            <v>ASP</v>
          </cell>
        </row>
        <row r="4991">
          <cell r="C4991" t="str">
            <v>LFLY</v>
          </cell>
          <cell r="D4991">
            <v>5971</v>
          </cell>
          <cell r="E4991">
            <v>1820</v>
          </cell>
          <cell r="F4991">
            <v>148</v>
          </cell>
          <cell r="G4991">
            <v>45</v>
          </cell>
          <cell r="H4991" t="str">
            <v>ASP</v>
          </cell>
        </row>
        <row r="4992">
          <cell r="C4992" t="str">
            <v>LFMU</v>
          </cell>
          <cell r="D4992">
            <v>5971</v>
          </cell>
          <cell r="E4992">
            <v>1820</v>
          </cell>
          <cell r="F4992">
            <v>98</v>
          </cell>
          <cell r="G4992">
            <v>30</v>
          </cell>
          <cell r="H4992" t="str">
            <v>ASP</v>
          </cell>
        </row>
        <row r="4993">
          <cell r="C4993" t="str">
            <v>MUVT</v>
          </cell>
          <cell r="D4993">
            <v>5971</v>
          </cell>
          <cell r="E4993">
            <v>1820</v>
          </cell>
          <cell r="F4993">
            <v>148</v>
          </cell>
          <cell r="G4993">
            <v>45</v>
          </cell>
          <cell r="H4993" t="str">
            <v>ASP</v>
          </cell>
        </row>
        <row r="4994">
          <cell r="C4994" t="str">
            <v>LFSB</v>
          </cell>
          <cell r="D4994">
            <v>5969</v>
          </cell>
          <cell r="E4994">
            <v>1819</v>
          </cell>
          <cell r="F4994">
            <v>197</v>
          </cell>
          <cell r="G4994">
            <v>60</v>
          </cell>
          <cell r="H4994" t="str">
            <v>CON</v>
          </cell>
        </row>
        <row r="4995">
          <cell r="C4995" t="str">
            <v>YWOL</v>
          </cell>
          <cell r="D4995">
            <v>5967</v>
          </cell>
          <cell r="E4995">
            <v>1819</v>
          </cell>
          <cell r="F4995">
            <v>98</v>
          </cell>
          <cell r="G4995">
            <v>30</v>
          </cell>
          <cell r="H4995" t="str">
            <v>ASP</v>
          </cell>
        </row>
        <row r="4996">
          <cell r="C4996" t="str">
            <v>VOTX</v>
          </cell>
          <cell r="D4996">
            <v>5965</v>
          </cell>
          <cell r="E4996">
            <v>1818</v>
          </cell>
          <cell r="F4996">
            <v>150</v>
          </cell>
          <cell r="G4996">
            <v>46</v>
          </cell>
          <cell r="H4996" t="str">
            <v>ASP</v>
          </cell>
        </row>
        <row r="4997">
          <cell r="C4997" t="str">
            <v>MMGL</v>
          </cell>
          <cell r="D4997">
            <v>5964</v>
          </cell>
          <cell r="E4997">
            <v>1818</v>
          </cell>
          <cell r="F4997">
            <v>94</v>
          </cell>
          <cell r="G4997">
            <v>29</v>
          </cell>
          <cell r="H4997" t="str">
            <v>ASP</v>
          </cell>
        </row>
        <row r="4998">
          <cell r="C4998" t="str">
            <v>VIAG</v>
          </cell>
          <cell r="D4998">
            <v>5964</v>
          </cell>
          <cell r="E4998">
            <v>1818</v>
          </cell>
          <cell r="F4998">
            <v>148</v>
          </cell>
          <cell r="G4998">
            <v>45</v>
          </cell>
          <cell r="H4998" t="str">
            <v>CON</v>
          </cell>
        </row>
        <row r="4999">
          <cell r="C4999" t="str">
            <v>VOCC</v>
          </cell>
          <cell r="D4999">
            <v>5960</v>
          </cell>
          <cell r="E4999">
            <v>1817</v>
          </cell>
          <cell r="F4999">
            <v>145</v>
          </cell>
          <cell r="G4999">
            <v>44</v>
          </cell>
          <cell r="H4999" t="str">
            <v>ASP</v>
          </cell>
        </row>
        <row r="5000">
          <cell r="C5000" t="str">
            <v>VVPK</v>
          </cell>
          <cell r="D5000">
            <v>5960</v>
          </cell>
          <cell r="E5000">
            <v>1817</v>
          </cell>
          <cell r="F5000">
            <v>115</v>
          </cell>
          <cell r="G5000">
            <v>35</v>
          </cell>
          <cell r="H5000" t="str">
            <v>ASP</v>
          </cell>
        </row>
        <row r="5001">
          <cell r="C5001" t="str">
            <v>IN-VA47</v>
          </cell>
          <cell r="D5001">
            <v>5958</v>
          </cell>
          <cell r="E5001">
            <v>1816</v>
          </cell>
          <cell r="F5001">
            <v>75</v>
          </cell>
          <cell r="G5001">
            <v>23</v>
          </cell>
          <cell r="H5001" t="str">
            <v>BIT</v>
          </cell>
        </row>
        <row r="5002">
          <cell r="C5002" t="str">
            <v>LGAX</v>
          </cell>
          <cell r="D5002">
            <v>5956</v>
          </cell>
          <cell r="E5002">
            <v>1815</v>
          </cell>
          <cell r="F5002">
            <v>98</v>
          </cell>
          <cell r="G5002">
            <v>30</v>
          </cell>
          <cell r="H5002" t="str">
            <v>ASP</v>
          </cell>
        </row>
        <row r="5003">
          <cell r="C5003" t="str">
            <v>KPEQ</v>
          </cell>
          <cell r="D5003">
            <v>5954</v>
          </cell>
          <cell r="E5003">
            <v>1815</v>
          </cell>
          <cell r="F5003">
            <v>80</v>
          </cell>
          <cell r="G5003">
            <v>24</v>
          </cell>
          <cell r="H5003" t="str">
            <v>ASP</v>
          </cell>
        </row>
        <row r="5004">
          <cell r="C5004" t="str">
            <v>KOXR</v>
          </cell>
          <cell r="D5004">
            <v>5953</v>
          </cell>
          <cell r="E5004">
            <v>1814</v>
          </cell>
          <cell r="F5004">
            <v>100</v>
          </cell>
          <cell r="G5004">
            <v>30</v>
          </cell>
          <cell r="H5004" t="str">
            <v>ASP</v>
          </cell>
        </row>
        <row r="5005">
          <cell r="C5005" t="str">
            <v>ESKM</v>
          </cell>
          <cell r="D5005">
            <v>5951</v>
          </cell>
          <cell r="E5005">
            <v>1814</v>
          </cell>
          <cell r="F5005">
            <v>148</v>
          </cell>
          <cell r="G5005">
            <v>45</v>
          </cell>
          <cell r="H5005" t="str">
            <v>ASP</v>
          </cell>
        </row>
        <row r="5006">
          <cell r="C5006" t="str">
            <v>HHAS</v>
          </cell>
          <cell r="D5006">
            <v>5951</v>
          </cell>
          <cell r="E5006">
            <v>1814</v>
          </cell>
          <cell r="F5006">
            <v>148</v>
          </cell>
          <cell r="G5006">
            <v>45</v>
          </cell>
          <cell r="H5006" t="str">
            <v>ASP</v>
          </cell>
        </row>
        <row r="5007">
          <cell r="C5007" t="str">
            <v>K2IS</v>
          </cell>
          <cell r="D5007">
            <v>5950</v>
          </cell>
          <cell r="E5007">
            <v>1814</v>
          </cell>
          <cell r="F5007">
            <v>75</v>
          </cell>
          <cell r="G5007">
            <v>23</v>
          </cell>
          <cell r="H5007" t="str">
            <v>ASPH-G</v>
          </cell>
        </row>
        <row r="5008">
          <cell r="C5008" t="str">
            <v>KPGA</v>
          </cell>
          <cell r="D5008">
            <v>5950</v>
          </cell>
          <cell r="E5008">
            <v>1814</v>
          </cell>
          <cell r="F5008">
            <v>150</v>
          </cell>
          <cell r="G5008">
            <v>46</v>
          </cell>
          <cell r="H5008" t="str">
            <v>ASP</v>
          </cell>
        </row>
        <row r="5009">
          <cell r="C5009" t="str">
            <v>KCDS</v>
          </cell>
          <cell r="D5009">
            <v>5949</v>
          </cell>
          <cell r="E5009">
            <v>1813</v>
          </cell>
          <cell r="F5009">
            <v>75</v>
          </cell>
          <cell r="G5009">
            <v>23</v>
          </cell>
          <cell r="H5009" t="str">
            <v>ASP</v>
          </cell>
        </row>
        <row r="5010">
          <cell r="C5010" t="str">
            <v>KHRL</v>
          </cell>
          <cell r="D5010">
            <v>5949</v>
          </cell>
          <cell r="E5010">
            <v>1813</v>
          </cell>
          <cell r="F5010">
            <v>150</v>
          </cell>
          <cell r="G5010">
            <v>46</v>
          </cell>
          <cell r="H5010" t="str">
            <v>ASP</v>
          </cell>
        </row>
        <row r="5011">
          <cell r="C5011" t="str">
            <v>KMJX</v>
          </cell>
          <cell r="D5011">
            <v>5949</v>
          </cell>
          <cell r="E5011">
            <v>1813</v>
          </cell>
          <cell r="F5011">
            <v>100</v>
          </cell>
          <cell r="G5011">
            <v>30</v>
          </cell>
          <cell r="H5011" t="str">
            <v>ASP</v>
          </cell>
        </row>
        <row r="5012">
          <cell r="C5012" t="str">
            <v>EGXZ</v>
          </cell>
          <cell r="D5012">
            <v>5948</v>
          </cell>
          <cell r="E5012">
            <v>1813</v>
          </cell>
          <cell r="F5012">
            <v>148</v>
          </cell>
          <cell r="G5012">
            <v>45</v>
          </cell>
          <cell r="H5012" t="str">
            <v>ASP</v>
          </cell>
        </row>
        <row r="5013">
          <cell r="C5013" t="str">
            <v>KALW</v>
          </cell>
          <cell r="D5013">
            <v>5948</v>
          </cell>
          <cell r="E5013">
            <v>1813</v>
          </cell>
          <cell r="F5013">
            <v>150</v>
          </cell>
          <cell r="G5013">
            <v>46</v>
          </cell>
          <cell r="H5013" t="str">
            <v>PEM</v>
          </cell>
        </row>
        <row r="5014">
          <cell r="C5014" t="str">
            <v>LFPV</v>
          </cell>
          <cell r="D5014">
            <v>5948</v>
          </cell>
          <cell r="E5014">
            <v>1813</v>
          </cell>
          <cell r="F5014">
            <v>148</v>
          </cell>
          <cell r="G5014">
            <v>45</v>
          </cell>
          <cell r="H5014" t="str">
            <v>ASP</v>
          </cell>
        </row>
        <row r="5015">
          <cell r="C5015" t="str">
            <v>YWLU</v>
          </cell>
          <cell r="D5015">
            <v>5942</v>
          </cell>
          <cell r="E5015">
            <v>1811</v>
          </cell>
          <cell r="F5015">
            <v>98</v>
          </cell>
          <cell r="G5015">
            <v>30</v>
          </cell>
          <cell r="H5015" t="str">
            <v>ASP</v>
          </cell>
        </row>
        <row r="5016">
          <cell r="C5016" t="str">
            <v>KFLD</v>
          </cell>
          <cell r="D5016">
            <v>5941</v>
          </cell>
          <cell r="E5016">
            <v>1811</v>
          </cell>
          <cell r="F5016">
            <v>100</v>
          </cell>
          <cell r="G5016">
            <v>30</v>
          </cell>
          <cell r="H5016" t="str">
            <v>ASP</v>
          </cell>
        </row>
        <row r="5017">
          <cell r="C5017" t="str">
            <v>HAHM</v>
          </cell>
          <cell r="D5017">
            <v>5940</v>
          </cell>
          <cell r="E5017">
            <v>1811</v>
          </cell>
          <cell r="G5017">
            <v>0</v>
          </cell>
          <cell r="H5017" t="str">
            <v>ASP</v>
          </cell>
        </row>
        <row r="5018">
          <cell r="C5018" t="str">
            <v>HLZG</v>
          </cell>
          <cell r="D5018">
            <v>5940</v>
          </cell>
          <cell r="E5018">
            <v>1811</v>
          </cell>
          <cell r="F5018">
            <v>100</v>
          </cell>
          <cell r="G5018">
            <v>30</v>
          </cell>
          <cell r="H5018" t="str">
            <v>ASP</v>
          </cell>
        </row>
        <row r="5019">
          <cell r="C5019" t="str">
            <v>KSJT</v>
          </cell>
          <cell r="D5019">
            <v>5939</v>
          </cell>
          <cell r="E5019">
            <v>1810</v>
          </cell>
          <cell r="F5019">
            <v>150</v>
          </cell>
          <cell r="G5019">
            <v>46</v>
          </cell>
          <cell r="H5019" t="str">
            <v>ASP</v>
          </cell>
        </row>
        <row r="5020">
          <cell r="C5020" t="str">
            <v>LFBU</v>
          </cell>
          <cell r="D5020">
            <v>5938</v>
          </cell>
          <cell r="E5020">
            <v>1810</v>
          </cell>
          <cell r="F5020">
            <v>148</v>
          </cell>
          <cell r="G5020">
            <v>45</v>
          </cell>
          <cell r="H5020" t="str">
            <v>ASP</v>
          </cell>
        </row>
        <row r="5021">
          <cell r="C5021" t="str">
            <v>PAMC</v>
          </cell>
          <cell r="D5021">
            <v>5936</v>
          </cell>
          <cell r="E5021">
            <v>1809</v>
          </cell>
          <cell r="F5021">
            <v>100</v>
          </cell>
          <cell r="G5021">
            <v>30</v>
          </cell>
          <cell r="H5021" t="str">
            <v>ASPH-G</v>
          </cell>
        </row>
        <row r="5022">
          <cell r="C5022" t="str">
            <v>KDTA</v>
          </cell>
          <cell r="D5022">
            <v>5935</v>
          </cell>
          <cell r="E5022">
            <v>1809</v>
          </cell>
          <cell r="F5022">
            <v>85</v>
          </cell>
          <cell r="G5022">
            <v>26</v>
          </cell>
          <cell r="H5022" t="str">
            <v>ASP</v>
          </cell>
        </row>
        <row r="5023">
          <cell r="C5023" t="str">
            <v>KAPC</v>
          </cell>
          <cell r="D5023">
            <v>5931</v>
          </cell>
          <cell r="E5023">
            <v>1808</v>
          </cell>
          <cell r="F5023">
            <v>150</v>
          </cell>
          <cell r="G5023">
            <v>46</v>
          </cell>
          <cell r="H5023" t="str">
            <v>ASP</v>
          </cell>
        </row>
        <row r="5024">
          <cell r="C5024" t="str">
            <v>KL72</v>
          </cell>
          <cell r="D5024">
            <v>5930</v>
          </cell>
          <cell r="E5024">
            <v>1807</v>
          </cell>
          <cell r="F5024">
            <v>60</v>
          </cell>
          <cell r="G5024">
            <v>18</v>
          </cell>
          <cell r="H5024" t="str">
            <v>ASP</v>
          </cell>
        </row>
        <row r="5025">
          <cell r="C5025" t="str">
            <v>WAOC</v>
          </cell>
          <cell r="D5025">
            <v>5930</v>
          </cell>
          <cell r="E5025">
            <v>1807</v>
          </cell>
          <cell r="F5025">
            <v>98</v>
          </cell>
          <cell r="G5025">
            <v>30</v>
          </cell>
          <cell r="H5025" t="str">
            <v>ASP</v>
          </cell>
        </row>
        <row r="5026">
          <cell r="C5026" t="str">
            <v>KP04</v>
          </cell>
          <cell r="D5026">
            <v>5929</v>
          </cell>
          <cell r="E5026">
            <v>1807</v>
          </cell>
          <cell r="F5026">
            <v>60</v>
          </cell>
          <cell r="G5026">
            <v>18</v>
          </cell>
          <cell r="H5026" t="str">
            <v>ASP</v>
          </cell>
        </row>
        <row r="5027">
          <cell r="C5027" t="str">
            <v>KLRD</v>
          </cell>
          <cell r="D5027">
            <v>5928</v>
          </cell>
          <cell r="E5027">
            <v>1807</v>
          </cell>
          <cell r="F5027">
            <v>150</v>
          </cell>
          <cell r="G5027">
            <v>46</v>
          </cell>
          <cell r="H5027" t="str">
            <v>CON</v>
          </cell>
        </row>
        <row r="5028">
          <cell r="C5028" t="str">
            <v>YWIS</v>
          </cell>
          <cell r="D5028">
            <v>5928</v>
          </cell>
          <cell r="E5028">
            <v>1807</v>
          </cell>
          <cell r="F5028">
            <v>98</v>
          </cell>
          <cell r="G5028">
            <v>30</v>
          </cell>
          <cell r="H5028" t="str">
            <v>ASP</v>
          </cell>
        </row>
        <row r="5029">
          <cell r="C5029" t="str">
            <v>VCCS</v>
          </cell>
          <cell r="D5029">
            <v>5925</v>
          </cell>
          <cell r="E5029">
            <v>1806</v>
          </cell>
          <cell r="F5029">
            <v>145</v>
          </cell>
          <cell r="G5029">
            <v>44</v>
          </cell>
          <cell r="H5029" t="str">
            <v>ASP</v>
          </cell>
        </row>
        <row r="5030">
          <cell r="C5030" t="str">
            <v>VOSM</v>
          </cell>
          <cell r="D5030">
            <v>5925</v>
          </cell>
          <cell r="E5030">
            <v>1806</v>
          </cell>
          <cell r="F5030">
            <v>150</v>
          </cell>
          <cell r="G5030">
            <v>46</v>
          </cell>
          <cell r="H5030" t="str">
            <v>ASP</v>
          </cell>
        </row>
        <row r="5031">
          <cell r="C5031" t="str">
            <v>OIBQ</v>
          </cell>
          <cell r="D5031">
            <v>5922</v>
          </cell>
          <cell r="E5031">
            <v>1805</v>
          </cell>
          <cell r="F5031">
            <v>148</v>
          </cell>
          <cell r="G5031">
            <v>45</v>
          </cell>
          <cell r="H5031" t="str">
            <v>ASP</v>
          </cell>
        </row>
        <row r="5032">
          <cell r="C5032" t="str">
            <v>SPEP</v>
          </cell>
          <cell r="D5032">
            <v>5922</v>
          </cell>
          <cell r="E5032">
            <v>1805</v>
          </cell>
          <cell r="F5032">
            <v>98</v>
          </cell>
          <cell r="G5032">
            <v>30</v>
          </cell>
          <cell r="H5032" t="str">
            <v>ASP</v>
          </cell>
        </row>
        <row r="5033">
          <cell r="C5033" t="str">
            <v>31VA</v>
          </cell>
          <cell r="D5033">
            <v>5921</v>
          </cell>
          <cell r="E5033">
            <v>1805</v>
          </cell>
          <cell r="F5033">
            <v>60</v>
          </cell>
          <cell r="G5033">
            <v>18</v>
          </cell>
          <cell r="H5033" t="str">
            <v>ASPH</v>
          </cell>
        </row>
        <row r="5034">
          <cell r="C5034" t="str">
            <v>NCAI</v>
          </cell>
          <cell r="D5034">
            <v>5920</v>
          </cell>
          <cell r="E5034">
            <v>1804</v>
          </cell>
          <cell r="F5034">
            <v>100</v>
          </cell>
          <cell r="G5034">
            <v>30</v>
          </cell>
          <cell r="H5034" t="str">
            <v>ASP</v>
          </cell>
        </row>
        <row r="5035">
          <cell r="C5035" t="str">
            <v>SWGN</v>
          </cell>
          <cell r="D5035">
            <v>5919</v>
          </cell>
          <cell r="E5035">
            <v>1804</v>
          </cell>
          <cell r="F5035">
            <v>148</v>
          </cell>
          <cell r="G5035">
            <v>45</v>
          </cell>
          <cell r="H5035" t="str">
            <v>ASP</v>
          </cell>
        </row>
        <row r="5036">
          <cell r="C5036" t="str">
            <v>SPLN</v>
          </cell>
          <cell r="D5036">
            <v>5915</v>
          </cell>
          <cell r="E5036">
            <v>1803</v>
          </cell>
          <cell r="F5036">
            <v>98</v>
          </cell>
          <cell r="G5036">
            <v>30</v>
          </cell>
          <cell r="H5036" t="str">
            <v>ASP</v>
          </cell>
        </row>
        <row r="5037">
          <cell r="C5037" t="str">
            <v>EGKB</v>
          </cell>
          <cell r="D5037">
            <v>5912</v>
          </cell>
          <cell r="E5037">
            <v>1802</v>
          </cell>
          <cell r="F5037">
            <v>148</v>
          </cell>
          <cell r="G5037">
            <v>45</v>
          </cell>
          <cell r="H5037" t="str">
            <v>ASP</v>
          </cell>
        </row>
        <row r="5038">
          <cell r="C5038" t="str">
            <v>RPUB</v>
          </cell>
          <cell r="D5038">
            <v>5912</v>
          </cell>
          <cell r="E5038">
            <v>1802</v>
          </cell>
          <cell r="F5038">
            <v>115</v>
          </cell>
          <cell r="G5038">
            <v>35</v>
          </cell>
          <cell r="H5038" t="str">
            <v>CON</v>
          </cell>
        </row>
        <row r="5039">
          <cell r="C5039" t="str">
            <v>SPMS</v>
          </cell>
          <cell r="D5039">
            <v>5912</v>
          </cell>
          <cell r="E5039">
            <v>1802</v>
          </cell>
          <cell r="F5039">
            <v>98</v>
          </cell>
          <cell r="G5039">
            <v>30</v>
          </cell>
          <cell r="H5039" t="str">
            <v>ASP</v>
          </cell>
        </row>
        <row r="5040">
          <cell r="C5040" t="str">
            <v>EGUD</v>
          </cell>
          <cell r="D5040">
            <v>5911</v>
          </cell>
          <cell r="E5040">
            <v>1802</v>
          </cell>
          <cell r="G5040">
            <v>0</v>
          </cell>
          <cell r="H5040" t="str">
            <v>Asphalt</v>
          </cell>
        </row>
        <row r="5041">
          <cell r="C5041" t="str">
            <v>KMOD</v>
          </cell>
          <cell r="D5041">
            <v>5911</v>
          </cell>
          <cell r="E5041">
            <v>1802</v>
          </cell>
          <cell r="F5041">
            <v>150</v>
          </cell>
          <cell r="G5041">
            <v>46</v>
          </cell>
          <cell r="H5041" t="str">
            <v>ASP</v>
          </cell>
        </row>
        <row r="5042">
          <cell r="C5042" t="str">
            <v>MMCC</v>
          </cell>
          <cell r="D5042">
            <v>5910</v>
          </cell>
          <cell r="E5042">
            <v>1801</v>
          </cell>
          <cell r="F5042">
            <v>100</v>
          </cell>
          <cell r="G5042">
            <v>30</v>
          </cell>
          <cell r="H5042" t="str">
            <v>ASP</v>
          </cell>
        </row>
        <row r="5043">
          <cell r="C5043" t="str">
            <v>SKPD</v>
          </cell>
          <cell r="D5043">
            <v>5910</v>
          </cell>
          <cell r="E5043">
            <v>1801</v>
          </cell>
          <cell r="F5043">
            <v>85</v>
          </cell>
          <cell r="G5043">
            <v>26</v>
          </cell>
          <cell r="H5043" t="str">
            <v>ASP</v>
          </cell>
        </row>
        <row r="5044">
          <cell r="C5044" t="str">
            <v>EGLJ</v>
          </cell>
          <cell r="D5044">
            <v>5909</v>
          </cell>
          <cell r="E5044">
            <v>1801</v>
          </cell>
          <cell r="F5044">
            <v>151</v>
          </cell>
          <cell r="G5044">
            <v>46</v>
          </cell>
          <cell r="H5044" t="str">
            <v>ASP</v>
          </cell>
        </row>
        <row r="5045">
          <cell r="C5045" t="str">
            <v>MMMY</v>
          </cell>
          <cell r="D5045">
            <v>5909</v>
          </cell>
          <cell r="E5045">
            <v>1801</v>
          </cell>
          <cell r="F5045">
            <v>98</v>
          </cell>
          <cell r="G5045">
            <v>30</v>
          </cell>
          <cell r="H5045" t="str">
            <v>ASP</v>
          </cell>
        </row>
        <row r="5046">
          <cell r="C5046" t="str">
            <v>MUTD</v>
          </cell>
          <cell r="D5046">
            <v>5909</v>
          </cell>
          <cell r="E5046">
            <v>1801</v>
          </cell>
          <cell r="F5046">
            <v>98</v>
          </cell>
          <cell r="G5046">
            <v>30</v>
          </cell>
          <cell r="H5046" t="str">
            <v>ASP</v>
          </cell>
        </row>
        <row r="5047">
          <cell r="C5047" t="str">
            <v>SADF</v>
          </cell>
          <cell r="D5047">
            <v>5909</v>
          </cell>
          <cell r="E5047">
            <v>1801</v>
          </cell>
          <cell r="F5047">
            <v>98</v>
          </cell>
          <cell r="G5047">
            <v>30</v>
          </cell>
          <cell r="H5047" t="str">
            <v>ASP</v>
          </cell>
        </row>
        <row r="5048">
          <cell r="C5048" t="str">
            <v>VADN</v>
          </cell>
          <cell r="D5048">
            <v>5909</v>
          </cell>
          <cell r="E5048">
            <v>1801</v>
          </cell>
          <cell r="F5048">
            <v>150</v>
          </cell>
          <cell r="G5048">
            <v>46</v>
          </cell>
          <cell r="H5048" t="str">
            <v>ASP</v>
          </cell>
        </row>
        <row r="5049">
          <cell r="C5049" t="str">
            <v>KPTV</v>
          </cell>
          <cell r="D5049">
            <v>5908</v>
          </cell>
          <cell r="E5049">
            <v>1801</v>
          </cell>
          <cell r="F5049">
            <v>150</v>
          </cell>
          <cell r="G5049">
            <v>46</v>
          </cell>
          <cell r="H5049" t="str">
            <v>ASP</v>
          </cell>
        </row>
        <row r="5050">
          <cell r="C5050" t="str">
            <v>SGPJ</v>
          </cell>
          <cell r="D5050">
            <v>5908</v>
          </cell>
          <cell r="E5050">
            <v>1801</v>
          </cell>
          <cell r="F5050">
            <v>98</v>
          </cell>
          <cell r="G5050">
            <v>30</v>
          </cell>
          <cell r="H5050" t="str">
            <v>ASP</v>
          </cell>
        </row>
        <row r="5051">
          <cell r="C5051" t="str">
            <v>OIAI</v>
          </cell>
          <cell r="D5051">
            <v>5907</v>
          </cell>
          <cell r="E5051">
            <v>1800</v>
          </cell>
          <cell r="F5051">
            <v>98</v>
          </cell>
          <cell r="G5051">
            <v>30</v>
          </cell>
          <cell r="H5051" t="str">
            <v>ASP</v>
          </cell>
        </row>
        <row r="5052">
          <cell r="C5052" t="str">
            <v>SBAQ</v>
          </cell>
          <cell r="D5052">
            <v>5907</v>
          </cell>
          <cell r="E5052">
            <v>1800</v>
          </cell>
          <cell r="F5052">
            <v>99</v>
          </cell>
          <cell r="G5052">
            <v>30</v>
          </cell>
          <cell r="H5052" t="str">
            <v>ASP</v>
          </cell>
        </row>
        <row r="5053">
          <cell r="C5053" t="str">
            <v>SKPC</v>
          </cell>
          <cell r="D5053">
            <v>5907</v>
          </cell>
          <cell r="E5053">
            <v>1800</v>
          </cell>
          <cell r="F5053">
            <v>69</v>
          </cell>
          <cell r="G5053">
            <v>21</v>
          </cell>
          <cell r="H5053" t="str">
            <v>ASP</v>
          </cell>
        </row>
        <row r="5054">
          <cell r="C5054" t="str">
            <v>UTAA</v>
          </cell>
          <cell r="D5054">
            <v>5907</v>
          </cell>
          <cell r="E5054">
            <v>1800</v>
          </cell>
          <cell r="F5054">
            <v>114</v>
          </cell>
          <cell r="G5054">
            <v>35</v>
          </cell>
          <cell r="H5054" t="str">
            <v>ASP</v>
          </cell>
        </row>
        <row r="5055">
          <cell r="C5055" t="str">
            <v>DAUE</v>
          </cell>
          <cell r="D5055">
            <v>5906</v>
          </cell>
          <cell r="E5055">
            <v>1800</v>
          </cell>
          <cell r="F5055">
            <v>148</v>
          </cell>
          <cell r="G5055">
            <v>45</v>
          </cell>
          <cell r="H5055" t="str">
            <v>ASP</v>
          </cell>
        </row>
        <row r="5056">
          <cell r="C5056" t="str">
            <v>DRZF</v>
          </cell>
          <cell r="D5056">
            <v>5906</v>
          </cell>
          <cell r="E5056">
            <v>1800</v>
          </cell>
          <cell r="F5056">
            <v>98</v>
          </cell>
          <cell r="G5056">
            <v>30</v>
          </cell>
          <cell r="H5056" t="str">
            <v>ASP</v>
          </cell>
        </row>
        <row r="5057">
          <cell r="C5057" t="str">
            <v>FNZG</v>
          </cell>
          <cell r="D5057">
            <v>5906</v>
          </cell>
          <cell r="E5057">
            <v>1800</v>
          </cell>
          <cell r="F5057">
            <v>68</v>
          </cell>
          <cell r="G5057">
            <v>21</v>
          </cell>
          <cell r="H5057" t="str">
            <v>ASP</v>
          </cell>
        </row>
        <row r="5058">
          <cell r="C5058" t="str">
            <v>FOGO</v>
          </cell>
          <cell r="D5058">
            <v>5906</v>
          </cell>
          <cell r="E5058">
            <v>1800</v>
          </cell>
          <cell r="F5058">
            <v>98</v>
          </cell>
          <cell r="G5058">
            <v>30</v>
          </cell>
          <cell r="H5058" t="str">
            <v>ASP</v>
          </cell>
        </row>
        <row r="5059">
          <cell r="C5059" t="str">
            <v>FTTD</v>
          </cell>
          <cell r="D5059">
            <v>5906</v>
          </cell>
          <cell r="E5059">
            <v>1800</v>
          </cell>
          <cell r="F5059">
            <v>115</v>
          </cell>
          <cell r="G5059">
            <v>35</v>
          </cell>
          <cell r="H5059" t="str">
            <v>ASP</v>
          </cell>
        </row>
        <row r="5060">
          <cell r="C5060" t="str">
            <v>GA-GAX</v>
          </cell>
          <cell r="D5060">
            <v>5906</v>
          </cell>
          <cell r="E5060">
            <v>1800</v>
          </cell>
          <cell r="G5060">
            <v>0</v>
          </cell>
          <cell r="H5060" t="str">
            <v>ASP</v>
          </cell>
        </row>
        <row r="5061">
          <cell r="C5061" t="str">
            <v>GOTK</v>
          </cell>
          <cell r="D5061">
            <v>5906</v>
          </cell>
          <cell r="E5061">
            <v>1800</v>
          </cell>
          <cell r="F5061">
            <v>148</v>
          </cell>
          <cell r="G5061">
            <v>45</v>
          </cell>
          <cell r="H5061" t="str">
            <v>ASP</v>
          </cell>
        </row>
        <row r="5062">
          <cell r="C5062" t="str">
            <v>HLZW</v>
          </cell>
          <cell r="D5062">
            <v>5906</v>
          </cell>
          <cell r="E5062">
            <v>1800</v>
          </cell>
          <cell r="F5062">
            <v>148</v>
          </cell>
          <cell r="G5062">
            <v>45</v>
          </cell>
          <cell r="H5062" t="str">
            <v>ASP</v>
          </cell>
        </row>
        <row r="5063">
          <cell r="C5063" t="str">
            <v>KCXP</v>
          </cell>
          <cell r="D5063">
            <v>5906</v>
          </cell>
          <cell r="E5063">
            <v>1800</v>
          </cell>
          <cell r="F5063">
            <v>75</v>
          </cell>
          <cell r="G5063">
            <v>23</v>
          </cell>
          <cell r="H5063" t="str">
            <v>ASP</v>
          </cell>
        </row>
        <row r="5064">
          <cell r="C5064" t="str">
            <v>LAKU</v>
          </cell>
          <cell r="D5064">
            <v>5906</v>
          </cell>
          <cell r="E5064">
            <v>1800</v>
          </cell>
          <cell r="F5064">
            <v>148</v>
          </cell>
          <cell r="G5064">
            <v>45</v>
          </cell>
          <cell r="H5064" t="str">
            <v>paved</v>
          </cell>
        </row>
        <row r="5065">
          <cell r="C5065" t="str">
            <v>LFBF</v>
          </cell>
          <cell r="D5065">
            <v>5906</v>
          </cell>
          <cell r="E5065">
            <v>1800</v>
          </cell>
          <cell r="F5065">
            <v>148</v>
          </cell>
          <cell r="G5065">
            <v>45</v>
          </cell>
          <cell r="H5065" t="str">
            <v>ASP</v>
          </cell>
        </row>
        <row r="5066">
          <cell r="C5066" t="str">
            <v>LFJR</v>
          </cell>
          <cell r="D5066">
            <v>5906</v>
          </cell>
          <cell r="E5066">
            <v>1800</v>
          </cell>
          <cell r="F5066">
            <v>148</v>
          </cell>
          <cell r="G5066">
            <v>45</v>
          </cell>
          <cell r="H5066" t="str">
            <v>ASP</v>
          </cell>
        </row>
        <row r="5067">
          <cell r="C5067" t="str">
            <v>LICD</v>
          </cell>
          <cell r="D5067">
            <v>5906</v>
          </cell>
          <cell r="E5067">
            <v>1800</v>
          </cell>
          <cell r="F5067">
            <v>148</v>
          </cell>
          <cell r="G5067">
            <v>45</v>
          </cell>
          <cell r="H5067" t="str">
            <v>ASP</v>
          </cell>
        </row>
        <row r="5068">
          <cell r="C5068" t="str">
            <v>LPST</v>
          </cell>
          <cell r="D5068">
            <v>5906</v>
          </cell>
          <cell r="E5068">
            <v>1800</v>
          </cell>
          <cell r="F5068">
            <v>131</v>
          </cell>
          <cell r="G5068">
            <v>40</v>
          </cell>
          <cell r="H5068" t="str">
            <v>ASP</v>
          </cell>
        </row>
        <row r="5069">
          <cell r="C5069" t="str">
            <v>LROD</v>
          </cell>
          <cell r="D5069">
            <v>5906</v>
          </cell>
          <cell r="E5069">
            <v>1800</v>
          </cell>
          <cell r="F5069">
            <v>98</v>
          </cell>
          <cell r="G5069">
            <v>30</v>
          </cell>
          <cell r="H5069" t="str">
            <v>CON</v>
          </cell>
        </row>
        <row r="5070">
          <cell r="C5070" t="str">
            <v>LRSV</v>
          </cell>
          <cell r="D5070">
            <v>5906</v>
          </cell>
          <cell r="E5070">
            <v>1800</v>
          </cell>
          <cell r="F5070">
            <v>98</v>
          </cell>
          <cell r="G5070">
            <v>30</v>
          </cell>
          <cell r="H5070" t="str">
            <v>CON</v>
          </cell>
        </row>
        <row r="5071">
          <cell r="C5071" t="str">
            <v>MMPA</v>
          </cell>
          <cell r="D5071">
            <v>5906</v>
          </cell>
          <cell r="E5071">
            <v>1800</v>
          </cell>
          <cell r="F5071">
            <v>148</v>
          </cell>
          <cell r="G5071">
            <v>45</v>
          </cell>
          <cell r="H5071" t="str">
            <v>ASP</v>
          </cell>
        </row>
        <row r="5072">
          <cell r="C5072" t="str">
            <v>MPMG</v>
          </cell>
          <cell r="D5072">
            <v>5906</v>
          </cell>
          <cell r="E5072">
            <v>1800</v>
          </cell>
          <cell r="F5072">
            <v>98</v>
          </cell>
          <cell r="G5072">
            <v>30</v>
          </cell>
          <cell r="H5072" t="str">
            <v>ASP</v>
          </cell>
        </row>
        <row r="5073">
          <cell r="C5073" t="str">
            <v>MRLM</v>
          </cell>
          <cell r="D5073">
            <v>5906</v>
          </cell>
          <cell r="E5073">
            <v>1800</v>
          </cell>
          <cell r="F5073">
            <v>98</v>
          </cell>
          <cell r="G5073">
            <v>30</v>
          </cell>
          <cell r="H5073" t="str">
            <v>ASP</v>
          </cell>
        </row>
        <row r="5074">
          <cell r="C5074" t="str">
            <v>RJBH</v>
          </cell>
          <cell r="D5074">
            <v>5906</v>
          </cell>
          <cell r="E5074">
            <v>1800</v>
          </cell>
          <cell r="F5074">
            <v>148</v>
          </cell>
          <cell r="G5074">
            <v>45</v>
          </cell>
          <cell r="H5074" t="str">
            <v>ASP</v>
          </cell>
        </row>
        <row r="5075">
          <cell r="C5075" t="str">
            <v>RJER</v>
          </cell>
          <cell r="D5075">
            <v>5906</v>
          </cell>
          <cell r="E5075">
            <v>1800</v>
          </cell>
          <cell r="F5075">
            <v>148</v>
          </cell>
          <cell r="G5075">
            <v>45</v>
          </cell>
          <cell r="H5075" t="str">
            <v>ASP</v>
          </cell>
        </row>
        <row r="5076">
          <cell r="C5076" t="str">
            <v>SBAA</v>
          </cell>
          <cell r="D5076">
            <v>5906</v>
          </cell>
          <cell r="E5076">
            <v>1800</v>
          </cell>
          <cell r="F5076">
            <v>98</v>
          </cell>
          <cell r="G5076">
            <v>30</v>
          </cell>
          <cell r="H5076" t="str">
            <v>ASP</v>
          </cell>
        </row>
        <row r="5077">
          <cell r="C5077" t="str">
            <v>SBAC</v>
          </cell>
          <cell r="D5077">
            <v>5906</v>
          </cell>
          <cell r="E5077">
            <v>1800</v>
          </cell>
          <cell r="F5077">
            <v>98</v>
          </cell>
          <cell r="G5077">
            <v>30</v>
          </cell>
          <cell r="H5077" t="str">
            <v>ASPH</v>
          </cell>
        </row>
        <row r="5078">
          <cell r="C5078" t="str">
            <v>SBBT</v>
          </cell>
          <cell r="D5078">
            <v>5906</v>
          </cell>
          <cell r="E5078">
            <v>1800</v>
          </cell>
          <cell r="F5078">
            <v>98</v>
          </cell>
          <cell r="G5078">
            <v>30</v>
          </cell>
          <cell r="H5078" t="str">
            <v>ASP</v>
          </cell>
        </row>
        <row r="5079">
          <cell r="C5079" t="str">
            <v>SBCI</v>
          </cell>
          <cell r="D5079">
            <v>5906</v>
          </cell>
          <cell r="E5079">
            <v>1800</v>
          </cell>
          <cell r="F5079">
            <v>148</v>
          </cell>
          <cell r="G5079">
            <v>45</v>
          </cell>
          <cell r="H5079" t="str">
            <v>ASP</v>
          </cell>
        </row>
        <row r="5080">
          <cell r="C5080" t="str">
            <v>SBCT</v>
          </cell>
          <cell r="D5080">
            <v>5906</v>
          </cell>
          <cell r="E5080">
            <v>1800</v>
          </cell>
          <cell r="F5080">
            <v>148</v>
          </cell>
          <cell r="G5080">
            <v>45</v>
          </cell>
          <cell r="H5080" t="str">
            <v>ASP</v>
          </cell>
        </row>
        <row r="5081">
          <cell r="C5081" t="str">
            <v>SBES</v>
          </cell>
          <cell r="D5081">
            <v>5906</v>
          </cell>
          <cell r="E5081">
            <v>1800</v>
          </cell>
          <cell r="F5081">
            <v>92</v>
          </cell>
          <cell r="G5081">
            <v>28</v>
          </cell>
          <cell r="H5081" t="str">
            <v>CON</v>
          </cell>
        </row>
        <row r="5082">
          <cell r="C5082" t="str">
            <v>SBJU</v>
          </cell>
          <cell r="D5082">
            <v>5906</v>
          </cell>
          <cell r="E5082">
            <v>1800</v>
          </cell>
          <cell r="F5082">
            <v>148</v>
          </cell>
          <cell r="G5082">
            <v>45</v>
          </cell>
          <cell r="H5082" t="str">
            <v>ASP</v>
          </cell>
        </row>
        <row r="5083">
          <cell r="C5083" t="str">
            <v>SBMD</v>
          </cell>
          <cell r="D5083">
            <v>5906</v>
          </cell>
          <cell r="E5083">
            <v>1800</v>
          </cell>
          <cell r="F5083">
            <v>98</v>
          </cell>
          <cell r="G5083">
            <v>30</v>
          </cell>
          <cell r="H5083" t="str">
            <v>ASP</v>
          </cell>
        </row>
        <row r="5084">
          <cell r="C5084" t="str">
            <v>SBTL</v>
          </cell>
          <cell r="D5084">
            <v>5906</v>
          </cell>
          <cell r="E5084">
            <v>1800</v>
          </cell>
          <cell r="F5084">
            <v>98</v>
          </cell>
          <cell r="G5084">
            <v>30</v>
          </cell>
          <cell r="H5084" t="str">
            <v>ASP</v>
          </cell>
        </row>
        <row r="5085">
          <cell r="C5085" t="str">
            <v>SBUF</v>
          </cell>
          <cell r="D5085">
            <v>5906</v>
          </cell>
          <cell r="E5085">
            <v>1800</v>
          </cell>
          <cell r="F5085">
            <v>148</v>
          </cell>
          <cell r="G5085">
            <v>45</v>
          </cell>
          <cell r="H5085" t="str">
            <v>ASP</v>
          </cell>
        </row>
        <row r="5086">
          <cell r="C5086" t="str">
            <v>SIPE</v>
          </cell>
          <cell r="D5086">
            <v>5906</v>
          </cell>
          <cell r="E5086">
            <v>1800</v>
          </cell>
          <cell r="F5086">
            <v>98</v>
          </cell>
          <cell r="G5086">
            <v>30</v>
          </cell>
          <cell r="H5086" t="str">
            <v>ASP</v>
          </cell>
        </row>
        <row r="5087">
          <cell r="C5087" t="str">
            <v>SNBB</v>
          </cell>
          <cell r="D5087">
            <v>5906</v>
          </cell>
          <cell r="E5087">
            <v>1800</v>
          </cell>
          <cell r="F5087">
            <v>98</v>
          </cell>
          <cell r="G5087">
            <v>30</v>
          </cell>
          <cell r="H5087" t="str">
            <v>ASP</v>
          </cell>
        </row>
        <row r="5088">
          <cell r="C5088" t="str">
            <v>SNPW</v>
          </cell>
          <cell r="D5088">
            <v>5906</v>
          </cell>
          <cell r="E5088">
            <v>1800</v>
          </cell>
          <cell r="F5088">
            <v>115</v>
          </cell>
          <cell r="G5088">
            <v>35</v>
          </cell>
          <cell r="H5088" t="str">
            <v>ASP</v>
          </cell>
        </row>
        <row r="5089">
          <cell r="C5089" t="str">
            <v>SNQG</v>
          </cell>
          <cell r="D5089">
            <v>5906</v>
          </cell>
          <cell r="E5089">
            <v>1800</v>
          </cell>
          <cell r="F5089">
            <v>148</v>
          </cell>
          <cell r="G5089">
            <v>45</v>
          </cell>
          <cell r="H5089" t="str">
            <v>ASP</v>
          </cell>
        </row>
        <row r="5090">
          <cell r="C5090" t="str">
            <v>SNRU</v>
          </cell>
          <cell r="D5090">
            <v>5906</v>
          </cell>
          <cell r="E5090">
            <v>1800</v>
          </cell>
          <cell r="F5090">
            <v>98</v>
          </cell>
          <cell r="G5090">
            <v>30</v>
          </cell>
          <cell r="H5090" t="str">
            <v>ASP</v>
          </cell>
        </row>
        <row r="5091">
          <cell r="C5091" t="str">
            <v>SNVB</v>
          </cell>
          <cell r="D5091">
            <v>5906</v>
          </cell>
          <cell r="E5091">
            <v>1800</v>
          </cell>
          <cell r="F5091">
            <v>98</v>
          </cell>
          <cell r="G5091">
            <v>30</v>
          </cell>
          <cell r="H5091" t="str">
            <v>ASP</v>
          </cell>
        </row>
        <row r="5092">
          <cell r="C5092" t="str">
            <v>SNYB</v>
          </cell>
          <cell r="D5092">
            <v>5906</v>
          </cell>
          <cell r="E5092">
            <v>1800</v>
          </cell>
          <cell r="F5092">
            <v>98</v>
          </cell>
          <cell r="G5092">
            <v>30</v>
          </cell>
          <cell r="H5092" t="str">
            <v>ASP</v>
          </cell>
        </row>
        <row r="5093">
          <cell r="C5093" t="str">
            <v>SSAD</v>
          </cell>
          <cell r="D5093">
            <v>5906</v>
          </cell>
          <cell r="E5093">
            <v>1800</v>
          </cell>
          <cell r="F5093">
            <v>75</v>
          </cell>
          <cell r="G5093">
            <v>23</v>
          </cell>
          <cell r="H5093" t="str">
            <v>ASP</v>
          </cell>
        </row>
        <row r="5094">
          <cell r="C5094" t="str">
            <v>SSYD</v>
          </cell>
          <cell r="D5094">
            <v>5906</v>
          </cell>
          <cell r="E5094">
            <v>1800</v>
          </cell>
          <cell r="F5094">
            <v>69</v>
          </cell>
          <cell r="G5094">
            <v>21</v>
          </cell>
          <cell r="H5094" t="str">
            <v>ASP</v>
          </cell>
        </row>
        <row r="5095">
          <cell r="C5095" t="str">
            <v>SWFQ</v>
          </cell>
          <cell r="D5095">
            <v>5906</v>
          </cell>
          <cell r="E5095">
            <v>1800</v>
          </cell>
          <cell r="F5095">
            <v>98</v>
          </cell>
          <cell r="G5095">
            <v>30</v>
          </cell>
          <cell r="H5095" t="str">
            <v>ASP</v>
          </cell>
        </row>
        <row r="5096">
          <cell r="C5096" t="str">
            <v>SWJI</v>
          </cell>
          <cell r="D5096">
            <v>5906</v>
          </cell>
          <cell r="E5096">
            <v>1800</v>
          </cell>
          <cell r="F5096">
            <v>148</v>
          </cell>
          <cell r="G5096">
            <v>45</v>
          </cell>
          <cell r="H5096" t="str">
            <v>ASP</v>
          </cell>
        </row>
        <row r="5097">
          <cell r="C5097" t="str">
            <v>SWPI</v>
          </cell>
          <cell r="D5097">
            <v>5906</v>
          </cell>
          <cell r="E5097">
            <v>1800</v>
          </cell>
          <cell r="F5097">
            <v>98</v>
          </cell>
          <cell r="G5097">
            <v>30</v>
          </cell>
          <cell r="H5097" t="str">
            <v>ASP</v>
          </cell>
        </row>
        <row r="5098">
          <cell r="C5098" t="str">
            <v>UESK</v>
          </cell>
          <cell r="D5098">
            <v>5906</v>
          </cell>
          <cell r="E5098">
            <v>1800</v>
          </cell>
          <cell r="F5098">
            <v>197</v>
          </cell>
          <cell r="G5098">
            <v>60</v>
          </cell>
          <cell r="H5098" t="str">
            <v>concrete</v>
          </cell>
        </row>
        <row r="5099">
          <cell r="C5099" t="str">
            <v>YABA</v>
          </cell>
          <cell r="D5099">
            <v>5906</v>
          </cell>
          <cell r="E5099">
            <v>1800</v>
          </cell>
          <cell r="F5099">
            <v>98</v>
          </cell>
          <cell r="G5099">
            <v>30</v>
          </cell>
          <cell r="H5099" t="str">
            <v>ASP</v>
          </cell>
        </row>
        <row r="5100">
          <cell r="C5100" t="str">
            <v>YBLN</v>
          </cell>
          <cell r="D5100">
            <v>5906</v>
          </cell>
          <cell r="E5100">
            <v>1800</v>
          </cell>
          <cell r="F5100">
            <v>98</v>
          </cell>
          <cell r="G5100">
            <v>30</v>
          </cell>
          <cell r="H5100" t="str">
            <v>ASP</v>
          </cell>
        </row>
        <row r="5101">
          <cell r="C5101" t="str">
            <v>YLLE</v>
          </cell>
          <cell r="D5101">
            <v>5906</v>
          </cell>
          <cell r="E5101">
            <v>1800</v>
          </cell>
          <cell r="F5101">
            <v>98</v>
          </cell>
          <cell r="G5101">
            <v>30</v>
          </cell>
          <cell r="H5101" t="str">
            <v>ASP</v>
          </cell>
        </row>
        <row r="5102">
          <cell r="C5102" t="str">
            <v>YLST</v>
          </cell>
          <cell r="D5102">
            <v>5906</v>
          </cell>
          <cell r="E5102">
            <v>1800</v>
          </cell>
          <cell r="F5102">
            <v>98</v>
          </cell>
          <cell r="G5102">
            <v>30</v>
          </cell>
          <cell r="H5102" t="str">
            <v>ASP</v>
          </cell>
        </row>
        <row r="5103">
          <cell r="C5103" t="str">
            <v>YLTN</v>
          </cell>
          <cell r="D5103">
            <v>5906</v>
          </cell>
          <cell r="E5103">
            <v>1800</v>
          </cell>
          <cell r="F5103">
            <v>98</v>
          </cell>
          <cell r="G5103">
            <v>30</v>
          </cell>
          <cell r="H5103" t="str">
            <v>ASP</v>
          </cell>
        </row>
        <row r="5104">
          <cell r="C5104" t="str">
            <v>YMOG</v>
          </cell>
          <cell r="D5104">
            <v>5906</v>
          </cell>
          <cell r="E5104">
            <v>1800</v>
          </cell>
          <cell r="F5104">
            <v>98</v>
          </cell>
          <cell r="G5104">
            <v>30</v>
          </cell>
          <cell r="H5104" t="str">
            <v>PER</v>
          </cell>
        </row>
        <row r="5105">
          <cell r="C5105" t="str">
            <v>ZGWZ</v>
          </cell>
          <cell r="D5105">
            <v>5906</v>
          </cell>
          <cell r="E5105">
            <v>1800</v>
          </cell>
          <cell r="G5105">
            <v>0</v>
          </cell>
          <cell r="H5105" t="str">
            <v>CON</v>
          </cell>
        </row>
        <row r="5106">
          <cell r="C5106" t="str">
            <v>AR-0462</v>
          </cell>
          <cell r="D5106">
            <v>5905</v>
          </cell>
          <cell r="E5106">
            <v>1800</v>
          </cell>
          <cell r="F5106">
            <v>108</v>
          </cell>
          <cell r="G5106">
            <v>33</v>
          </cell>
          <cell r="H5106" t="str">
            <v>Concrete</v>
          </cell>
        </row>
        <row r="5107">
          <cell r="C5107" t="str">
            <v>FAMB</v>
          </cell>
          <cell r="D5107">
            <v>5905</v>
          </cell>
          <cell r="E5107">
            <v>1800</v>
          </cell>
          <cell r="F5107">
            <v>48</v>
          </cell>
          <cell r="G5107">
            <v>15</v>
          </cell>
          <cell r="H5107" t="str">
            <v>ASP</v>
          </cell>
        </row>
        <row r="5108">
          <cell r="C5108" t="str">
            <v>FCOO</v>
          </cell>
          <cell r="D5108">
            <v>5905</v>
          </cell>
          <cell r="E5108">
            <v>1800</v>
          </cell>
          <cell r="F5108">
            <v>98</v>
          </cell>
          <cell r="G5108">
            <v>30</v>
          </cell>
          <cell r="H5108" t="str">
            <v>ASP</v>
          </cell>
        </row>
        <row r="5109">
          <cell r="C5109" t="str">
            <v>FNBC</v>
          </cell>
          <cell r="D5109">
            <v>5905</v>
          </cell>
          <cell r="E5109">
            <v>1800</v>
          </cell>
          <cell r="F5109">
            <v>98</v>
          </cell>
          <cell r="G5109">
            <v>30</v>
          </cell>
          <cell r="H5109" t="str">
            <v>ASP</v>
          </cell>
        </row>
        <row r="5110">
          <cell r="C5110" t="str">
            <v>FQPB</v>
          </cell>
          <cell r="D5110">
            <v>5905</v>
          </cell>
          <cell r="E5110">
            <v>1800</v>
          </cell>
          <cell r="F5110">
            <v>148</v>
          </cell>
          <cell r="G5110">
            <v>45</v>
          </cell>
          <cell r="H5110" t="str">
            <v>ASP</v>
          </cell>
        </row>
        <row r="5111">
          <cell r="C5111" t="str">
            <v>FQQL</v>
          </cell>
          <cell r="D5111">
            <v>5905</v>
          </cell>
          <cell r="E5111">
            <v>1800</v>
          </cell>
          <cell r="F5111">
            <v>148</v>
          </cell>
          <cell r="G5111">
            <v>45</v>
          </cell>
          <cell r="H5111" t="str">
            <v>ASP</v>
          </cell>
        </row>
        <row r="5112">
          <cell r="C5112" t="str">
            <v>HE24</v>
          </cell>
          <cell r="D5112">
            <v>5905</v>
          </cell>
          <cell r="E5112">
            <v>1800</v>
          </cell>
          <cell r="F5112">
            <v>147</v>
          </cell>
          <cell r="G5112">
            <v>45</v>
          </cell>
          <cell r="H5112" t="str">
            <v>ASP</v>
          </cell>
        </row>
        <row r="5113">
          <cell r="C5113" t="str">
            <v>HL54</v>
          </cell>
          <cell r="D5113">
            <v>5905</v>
          </cell>
          <cell r="E5113">
            <v>1800</v>
          </cell>
          <cell r="F5113">
            <v>140</v>
          </cell>
          <cell r="G5113">
            <v>43</v>
          </cell>
          <cell r="H5113" t="str">
            <v>ASP</v>
          </cell>
        </row>
        <row r="5114">
          <cell r="C5114" t="str">
            <v>HLON</v>
          </cell>
          <cell r="D5114">
            <v>5905</v>
          </cell>
          <cell r="E5114">
            <v>1800</v>
          </cell>
          <cell r="F5114">
            <v>98</v>
          </cell>
          <cell r="G5114">
            <v>30</v>
          </cell>
          <cell r="H5114" t="str">
            <v>ASP</v>
          </cell>
        </row>
        <row r="5115">
          <cell r="C5115" t="str">
            <v>KFLV</v>
          </cell>
          <cell r="D5115">
            <v>5905</v>
          </cell>
          <cell r="E5115">
            <v>1800</v>
          </cell>
          <cell r="F5115">
            <v>100</v>
          </cell>
          <cell r="G5115">
            <v>30</v>
          </cell>
          <cell r="H5115" t="str">
            <v>PEM</v>
          </cell>
        </row>
        <row r="5116">
          <cell r="C5116" t="str">
            <v>KI63</v>
          </cell>
          <cell r="D5116">
            <v>5905</v>
          </cell>
          <cell r="E5116">
            <v>1800</v>
          </cell>
          <cell r="F5116">
            <v>75</v>
          </cell>
          <cell r="G5116">
            <v>23</v>
          </cell>
          <cell r="H5116" t="str">
            <v>ASP</v>
          </cell>
        </row>
        <row r="5117">
          <cell r="C5117" t="str">
            <v>LFSD</v>
          </cell>
          <cell r="D5117">
            <v>5905</v>
          </cell>
          <cell r="E5117">
            <v>1800</v>
          </cell>
          <cell r="F5117">
            <v>118</v>
          </cell>
          <cell r="G5117">
            <v>36</v>
          </cell>
          <cell r="H5117" t="str">
            <v>ASP</v>
          </cell>
        </row>
        <row r="5118">
          <cell r="C5118" t="str">
            <v>LSZS</v>
          </cell>
          <cell r="D5118">
            <v>5905</v>
          </cell>
          <cell r="E5118">
            <v>1800</v>
          </cell>
          <cell r="F5118">
            <v>130</v>
          </cell>
          <cell r="G5118">
            <v>40</v>
          </cell>
          <cell r="H5118" t="str">
            <v>ASP</v>
          </cell>
        </row>
        <row r="5119">
          <cell r="C5119" t="str">
            <v>LTBH</v>
          </cell>
          <cell r="D5119">
            <v>5905</v>
          </cell>
          <cell r="E5119">
            <v>1800</v>
          </cell>
          <cell r="F5119">
            <v>98</v>
          </cell>
          <cell r="G5119">
            <v>30</v>
          </cell>
          <cell r="H5119" t="str">
            <v>CON</v>
          </cell>
        </row>
        <row r="5120">
          <cell r="C5120" t="str">
            <v>LTCL</v>
          </cell>
          <cell r="D5120">
            <v>5905</v>
          </cell>
          <cell r="E5120">
            <v>1800</v>
          </cell>
          <cell r="F5120">
            <v>98</v>
          </cell>
          <cell r="G5120">
            <v>30</v>
          </cell>
          <cell r="H5120" t="str">
            <v>CON</v>
          </cell>
        </row>
        <row r="5121">
          <cell r="C5121" t="str">
            <v>MMNG</v>
          </cell>
          <cell r="D5121">
            <v>5905</v>
          </cell>
          <cell r="E5121">
            <v>1800</v>
          </cell>
          <cell r="F5121">
            <v>98</v>
          </cell>
          <cell r="G5121">
            <v>30</v>
          </cell>
          <cell r="H5121" t="str">
            <v>ASP</v>
          </cell>
        </row>
        <row r="5122">
          <cell r="C5122" t="str">
            <v>MUBR</v>
          </cell>
          <cell r="D5122">
            <v>5905</v>
          </cell>
          <cell r="E5122">
            <v>1800</v>
          </cell>
          <cell r="F5122">
            <v>148</v>
          </cell>
          <cell r="G5122">
            <v>45</v>
          </cell>
          <cell r="H5122" t="str">
            <v>ASP</v>
          </cell>
        </row>
        <row r="5123">
          <cell r="C5123" t="str">
            <v>MUSL</v>
          </cell>
          <cell r="D5123">
            <v>5905</v>
          </cell>
          <cell r="E5123">
            <v>1800</v>
          </cell>
          <cell r="F5123">
            <v>98</v>
          </cell>
          <cell r="G5123">
            <v>30</v>
          </cell>
          <cell r="H5123" t="str">
            <v>ASP</v>
          </cell>
        </row>
        <row r="5124">
          <cell r="C5124" t="str">
            <v>MUSN</v>
          </cell>
          <cell r="D5124">
            <v>5905</v>
          </cell>
          <cell r="E5124">
            <v>1800</v>
          </cell>
          <cell r="F5124">
            <v>98</v>
          </cell>
          <cell r="G5124">
            <v>30</v>
          </cell>
          <cell r="H5124" t="str">
            <v>ASP</v>
          </cell>
        </row>
        <row r="5125">
          <cell r="C5125" t="str">
            <v>MUSS</v>
          </cell>
          <cell r="D5125">
            <v>5905</v>
          </cell>
          <cell r="E5125">
            <v>1800</v>
          </cell>
          <cell r="F5125">
            <v>95</v>
          </cell>
          <cell r="G5125">
            <v>29</v>
          </cell>
          <cell r="H5125" t="str">
            <v>ASP</v>
          </cell>
        </row>
        <row r="5126">
          <cell r="C5126" t="str">
            <v>RJTO</v>
          </cell>
          <cell r="D5126">
            <v>5905</v>
          </cell>
          <cell r="E5126">
            <v>1800</v>
          </cell>
          <cell r="F5126">
            <v>150</v>
          </cell>
          <cell r="G5126">
            <v>46</v>
          </cell>
          <cell r="H5126" t="str">
            <v>ASP</v>
          </cell>
        </row>
        <row r="5127">
          <cell r="C5127" t="str">
            <v>RPVE</v>
          </cell>
          <cell r="D5127">
            <v>5905</v>
          </cell>
          <cell r="E5127">
            <v>1800</v>
          </cell>
          <cell r="F5127">
            <v>98</v>
          </cell>
          <cell r="G5127">
            <v>30</v>
          </cell>
          <cell r="H5127" t="str">
            <v>CON</v>
          </cell>
        </row>
        <row r="5128">
          <cell r="C5128" t="str">
            <v>SA42</v>
          </cell>
          <cell r="D5128">
            <v>5905</v>
          </cell>
          <cell r="E5128">
            <v>1800</v>
          </cell>
          <cell r="F5128">
            <v>98</v>
          </cell>
          <cell r="G5128">
            <v>30</v>
          </cell>
          <cell r="H5128" t="str">
            <v>ASP</v>
          </cell>
        </row>
        <row r="5129">
          <cell r="C5129" t="str">
            <v>SADO</v>
          </cell>
          <cell r="D5129">
            <v>5905</v>
          </cell>
          <cell r="E5129">
            <v>1800</v>
          </cell>
          <cell r="F5129">
            <v>98</v>
          </cell>
          <cell r="G5129">
            <v>30</v>
          </cell>
          <cell r="H5129" t="str">
            <v>ASP</v>
          </cell>
        </row>
        <row r="5130">
          <cell r="C5130" t="str">
            <v>SARF</v>
          </cell>
          <cell r="D5130">
            <v>5905</v>
          </cell>
          <cell r="E5130">
            <v>1800</v>
          </cell>
          <cell r="F5130">
            <v>131</v>
          </cell>
          <cell r="G5130">
            <v>40</v>
          </cell>
          <cell r="H5130" t="str">
            <v>ASP</v>
          </cell>
        </row>
        <row r="5131">
          <cell r="C5131" t="str">
            <v>SATO</v>
          </cell>
          <cell r="D5131">
            <v>5905</v>
          </cell>
          <cell r="E5131">
            <v>1800</v>
          </cell>
          <cell r="F5131">
            <v>98</v>
          </cell>
          <cell r="G5131">
            <v>30</v>
          </cell>
          <cell r="H5131" t="str">
            <v>ASP</v>
          </cell>
        </row>
        <row r="5132">
          <cell r="C5132" t="str">
            <v>SAVN</v>
          </cell>
          <cell r="D5132">
            <v>5905</v>
          </cell>
          <cell r="E5132">
            <v>1800</v>
          </cell>
          <cell r="F5132">
            <v>98</v>
          </cell>
          <cell r="G5132">
            <v>30</v>
          </cell>
          <cell r="H5132" t="str">
            <v>ASP</v>
          </cell>
        </row>
        <row r="5133">
          <cell r="C5133" t="str">
            <v>SBNT</v>
          </cell>
          <cell r="D5133">
            <v>5905</v>
          </cell>
          <cell r="E5133">
            <v>1800</v>
          </cell>
          <cell r="F5133">
            <v>148</v>
          </cell>
          <cell r="G5133">
            <v>45</v>
          </cell>
          <cell r="H5133" t="str">
            <v>ASP</v>
          </cell>
        </row>
        <row r="5134">
          <cell r="C5134" t="str">
            <v>SKEJ</v>
          </cell>
          <cell r="D5134">
            <v>5905</v>
          </cell>
          <cell r="E5134">
            <v>1800</v>
          </cell>
          <cell r="F5134">
            <v>148</v>
          </cell>
          <cell r="G5134">
            <v>45</v>
          </cell>
          <cell r="H5134" t="str">
            <v>ASP</v>
          </cell>
        </row>
        <row r="5135">
          <cell r="C5135" t="str">
            <v>SKIB</v>
          </cell>
          <cell r="D5135">
            <v>5905</v>
          </cell>
          <cell r="E5135">
            <v>1800</v>
          </cell>
          <cell r="F5135">
            <v>98</v>
          </cell>
          <cell r="G5135">
            <v>30</v>
          </cell>
          <cell r="H5135" t="str">
            <v>ASP</v>
          </cell>
        </row>
        <row r="5136">
          <cell r="C5136" t="str">
            <v>SKQU</v>
          </cell>
          <cell r="D5136">
            <v>5905</v>
          </cell>
          <cell r="E5136">
            <v>1800</v>
          </cell>
          <cell r="F5136">
            <v>164</v>
          </cell>
          <cell r="G5136">
            <v>50</v>
          </cell>
          <cell r="H5136" t="str">
            <v>ASP</v>
          </cell>
        </row>
        <row r="5137">
          <cell r="C5137" t="str">
            <v>SNPH</v>
          </cell>
          <cell r="D5137">
            <v>5905</v>
          </cell>
          <cell r="E5137">
            <v>1800</v>
          </cell>
          <cell r="F5137">
            <v>65</v>
          </cell>
          <cell r="G5137">
            <v>20</v>
          </cell>
          <cell r="H5137" t="str">
            <v>ASP</v>
          </cell>
        </row>
        <row r="5138">
          <cell r="C5138" t="str">
            <v>SPBC</v>
          </cell>
          <cell r="D5138">
            <v>5905</v>
          </cell>
          <cell r="E5138">
            <v>1800</v>
          </cell>
          <cell r="F5138">
            <v>98</v>
          </cell>
          <cell r="G5138">
            <v>30</v>
          </cell>
          <cell r="H5138" t="str">
            <v>ASP</v>
          </cell>
        </row>
        <row r="5139">
          <cell r="C5139" t="str">
            <v>SPEO</v>
          </cell>
          <cell r="D5139">
            <v>5905</v>
          </cell>
          <cell r="E5139">
            <v>1800</v>
          </cell>
          <cell r="F5139">
            <v>98</v>
          </cell>
          <cell r="G5139">
            <v>30</v>
          </cell>
          <cell r="H5139" t="str">
            <v>ASP</v>
          </cell>
        </row>
        <row r="5140">
          <cell r="C5140" t="str">
            <v>SPEQ</v>
          </cell>
          <cell r="D5140">
            <v>5905</v>
          </cell>
          <cell r="E5140">
            <v>1800</v>
          </cell>
          <cell r="F5140">
            <v>98</v>
          </cell>
          <cell r="G5140">
            <v>30</v>
          </cell>
          <cell r="H5140" t="str">
            <v>ASP</v>
          </cell>
        </row>
        <row r="5141">
          <cell r="C5141" t="str">
            <v>SVGU</v>
          </cell>
          <cell r="D5141">
            <v>5905</v>
          </cell>
          <cell r="E5141">
            <v>1800</v>
          </cell>
          <cell r="F5141">
            <v>131</v>
          </cell>
          <cell r="G5141">
            <v>40</v>
          </cell>
          <cell r="H5141" t="str">
            <v>ASP</v>
          </cell>
        </row>
        <row r="5142">
          <cell r="C5142" t="str">
            <v>SVQL</v>
          </cell>
          <cell r="D5142">
            <v>5905</v>
          </cell>
          <cell r="E5142">
            <v>1800</v>
          </cell>
          <cell r="F5142">
            <v>82</v>
          </cell>
          <cell r="G5142">
            <v>25</v>
          </cell>
          <cell r="H5142" t="str">
            <v>ASP</v>
          </cell>
        </row>
        <row r="5143">
          <cell r="C5143" t="str">
            <v>UA30</v>
          </cell>
          <cell r="D5143">
            <v>5905</v>
          </cell>
          <cell r="E5143">
            <v>1800</v>
          </cell>
          <cell r="F5143">
            <v>115</v>
          </cell>
          <cell r="G5143">
            <v>35</v>
          </cell>
          <cell r="H5143" t="str">
            <v>ASP</v>
          </cell>
        </row>
        <row r="5144">
          <cell r="C5144" t="str">
            <v>VRMV</v>
          </cell>
          <cell r="D5144">
            <v>5905</v>
          </cell>
          <cell r="E5144">
            <v>1800</v>
          </cell>
          <cell r="F5144">
            <v>98</v>
          </cell>
          <cell r="G5144">
            <v>30</v>
          </cell>
          <cell r="H5144" t="str">
            <v>ASP</v>
          </cell>
        </row>
        <row r="5145">
          <cell r="C5145" t="str">
            <v>WADT</v>
          </cell>
          <cell r="D5145">
            <v>5905</v>
          </cell>
          <cell r="E5145">
            <v>1800</v>
          </cell>
          <cell r="F5145">
            <v>98</v>
          </cell>
          <cell r="G5145">
            <v>30</v>
          </cell>
          <cell r="H5145" t="str">
            <v>ASP</v>
          </cell>
        </row>
        <row r="5146">
          <cell r="C5146" t="str">
            <v>WAWB</v>
          </cell>
          <cell r="D5146">
            <v>5905</v>
          </cell>
          <cell r="E5146">
            <v>1800</v>
          </cell>
          <cell r="F5146">
            <v>98</v>
          </cell>
          <cell r="G5146">
            <v>30</v>
          </cell>
          <cell r="H5146" t="str">
            <v>ASP</v>
          </cell>
        </row>
        <row r="5147">
          <cell r="C5147" t="str">
            <v>WIBD</v>
          </cell>
          <cell r="D5147">
            <v>5905</v>
          </cell>
          <cell r="E5147">
            <v>1800</v>
          </cell>
          <cell r="F5147">
            <v>98</v>
          </cell>
          <cell r="G5147">
            <v>30</v>
          </cell>
          <cell r="H5147" t="str">
            <v>ASP</v>
          </cell>
        </row>
        <row r="5148">
          <cell r="C5148" t="str">
            <v>YAPA</v>
          </cell>
          <cell r="D5148">
            <v>5905</v>
          </cell>
          <cell r="E5148">
            <v>1800</v>
          </cell>
          <cell r="G5148">
            <v>0</v>
          </cell>
          <cell r="H5148" t="str">
            <v>X</v>
          </cell>
        </row>
        <row r="5149">
          <cell r="C5149" t="str">
            <v>YBSR</v>
          </cell>
          <cell r="D5149">
            <v>5905</v>
          </cell>
          <cell r="E5149">
            <v>1800</v>
          </cell>
          <cell r="G5149">
            <v>0</v>
          </cell>
          <cell r="H5149" t="str">
            <v>X</v>
          </cell>
        </row>
        <row r="5150">
          <cell r="C5150" t="str">
            <v>YJAK</v>
          </cell>
          <cell r="D5150">
            <v>5905</v>
          </cell>
          <cell r="E5150">
            <v>1800</v>
          </cell>
          <cell r="G5150">
            <v>0</v>
          </cell>
          <cell r="H5150" t="str">
            <v>B</v>
          </cell>
        </row>
        <row r="5151">
          <cell r="C5151" t="str">
            <v>YMDV</v>
          </cell>
          <cell r="D5151">
            <v>5905</v>
          </cell>
          <cell r="E5151">
            <v>1800</v>
          </cell>
          <cell r="G5151">
            <v>0</v>
          </cell>
          <cell r="H5151" t="str">
            <v>X</v>
          </cell>
        </row>
        <row r="5152">
          <cell r="C5152" t="str">
            <v>YPTJ</v>
          </cell>
          <cell r="D5152">
            <v>5905</v>
          </cell>
          <cell r="E5152">
            <v>1800</v>
          </cell>
          <cell r="G5152">
            <v>0</v>
          </cell>
          <cell r="H5152" t="str">
            <v>X</v>
          </cell>
        </row>
        <row r="5153">
          <cell r="C5153" t="str">
            <v>YRRG</v>
          </cell>
          <cell r="D5153">
            <v>5905</v>
          </cell>
          <cell r="E5153">
            <v>1800</v>
          </cell>
          <cell r="G5153">
            <v>0</v>
          </cell>
          <cell r="H5153" t="str">
            <v>X</v>
          </cell>
        </row>
        <row r="5154">
          <cell r="C5154" t="str">
            <v>LYDK</v>
          </cell>
          <cell r="D5154">
            <v>5904</v>
          </cell>
          <cell r="E5154">
            <v>1800</v>
          </cell>
          <cell r="F5154">
            <v>98</v>
          </cell>
          <cell r="G5154">
            <v>30</v>
          </cell>
          <cell r="H5154" t="str">
            <v>ASP</v>
          </cell>
        </row>
        <row r="5155">
          <cell r="C5155" t="str">
            <v>KMCE</v>
          </cell>
          <cell r="D5155">
            <v>5903</v>
          </cell>
          <cell r="E5155">
            <v>1799</v>
          </cell>
          <cell r="F5155">
            <v>150</v>
          </cell>
          <cell r="G5155">
            <v>46</v>
          </cell>
          <cell r="H5155" t="str">
            <v>ASP</v>
          </cell>
        </row>
        <row r="5156">
          <cell r="C5156" t="str">
            <v>KPIE</v>
          </cell>
          <cell r="D5156">
            <v>5903</v>
          </cell>
          <cell r="E5156">
            <v>1799</v>
          </cell>
          <cell r="F5156">
            <v>150</v>
          </cell>
          <cell r="G5156">
            <v>46</v>
          </cell>
          <cell r="H5156" t="str">
            <v>ASP</v>
          </cell>
        </row>
        <row r="5157">
          <cell r="C5157" t="str">
            <v>EETU</v>
          </cell>
          <cell r="D5157">
            <v>5902</v>
          </cell>
          <cell r="E5157">
            <v>1799</v>
          </cell>
          <cell r="F5157">
            <v>101</v>
          </cell>
          <cell r="G5157">
            <v>31</v>
          </cell>
          <cell r="H5157" t="str">
            <v>ASP</v>
          </cell>
        </row>
        <row r="5158">
          <cell r="C5158" t="str">
            <v>EGTC</v>
          </cell>
          <cell r="D5158">
            <v>5902</v>
          </cell>
          <cell r="E5158">
            <v>1799</v>
          </cell>
          <cell r="F5158">
            <v>151</v>
          </cell>
          <cell r="G5158">
            <v>46</v>
          </cell>
          <cell r="H5158" t="str">
            <v>ASP</v>
          </cell>
        </row>
        <row r="5159">
          <cell r="C5159" t="str">
            <v>EKVG</v>
          </cell>
          <cell r="D5159">
            <v>5902</v>
          </cell>
          <cell r="E5159">
            <v>1799</v>
          </cell>
          <cell r="F5159">
            <v>98</v>
          </cell>
          <cell r="G5159">
            <v>30</v>
          </cell>
          <cell r="H5159" t="str">
            <v>ASP</v>
          </cell>
        </row>
        <row r="5160">
          <cell r="C5160" t="str">
            <v>FABB</v>
          </cell>
          <cell r="D5160">
            <v>5902</v>
          </cell>
          <cell r="E5160">
            <v>1799</v>
          </cell>
          <cell r="F5160">
            <v>49</v>
          </cell>
          <cell r="G5160">
            <v>15</v>
          </cell>
          <cell r="H5160" t="str">
            <v>ASP</v>
          </cell>
        </row>
        <row r="5161">
          <cell r="C5161" t="str">
            <v>YTEE</v>
          </cell>
          <cell r="D5161">
            <v>5902</v>
          </cell>
          <cell r="E5161">
            <v>1799</v>
          </cell>
          <cell r="F5161">
            <v>98</v>
          </cell>
          <cell r="G5161">
            <v>30</v>
          </cell>
          <cell r="H5161" t="str">
            <v>PER</v>
          </cell>
        </row>
        <row r="5162">
          <cell r="C5162" t="str">
            <v>CYQD</v>
          </cell>
          <cell r="D5162">
            <v>5901</v>
          </cell>
          <cell r="E5162">
            <v>1799</v>
          </cell>
          <cell r="F5162">
            <v>150</v>
          </cell>
          <cell r="G5162">
            <v>46</v>
          </cell>
          <cell r="H5162" t="str">
            <v>ASP</v>
          </cell>
        </row>
        <row r="5163">
          <cell r="C5163" t="str">
            <v>K33V</v>
          </cell>
          <cell r="D5163">
            <v>5901</v>
          </cell>
          <cell r="E5163">
            <v>1799</v>
          </cell>
          <cell r="F5163">
            <v>75</v>
          </cell>
          <cell r="G5163">
            <v>23</v>
          </cell>
          <cell r="H5163" t="str">
            <v>ASP</v>
          </cell>
        </row>
        <row r="5164">
          <cell r="C5164" t="str">
            <v>KNVD</v>
          </cell>
          <cell r="D5164">
            <v>5901</v>
          </cell>
          <cell r="E5164">
            <v>1799</v>
          </cell>
          <cell r="F5164">
            <v>75</v>
          </cell>
          <cell r="G5164">
            <v>23</v>
          </cell>
          <cell r="H5164" t="str">
            <v>ASP</v>
          </cell>
        </row>
        <row r="5165">
          <cell r="C5165" t="str">
            <v>CFS6</v>
          </cell>
          <cell r="D5165">
            <v>5900</v>
          </cell>
          <cell r="E5165">
            <v>1798</v>
          </cell>
          <cell r="F5165">
            <v>100</v>
          </cell>
          <cell r="G5165">
            <v>30</v>
          </cell>
          <cell r="H5165" t="str">
            <v>ASP</v>
          </cell>
        </row>
        <row r="5166">
          <cell r="C5166" t="str">
            <v>CYZV</v>
          </cell>
          <cell r="D5166">
            <v>5900</v>
          </cell>
          <cell r="E5166">
            <v>1798</v>
          </cell>
          <cell r="F5166">
            <v>200</v>
          </cell>
          <cell r="G5166">
            <v>61</v>
          </cell>
          <cell r="H5166" t="str">
            <v>ASP</v>
          </cell>
        </row>
        <row r="5167">
          <cell r="C5167" t="str">
            <v>FQUG</v>
          </cell>
          <cell r="D5167">
            <v>5900</v>
          </cell>
          <cell r="E5167">
            <v>1798</v>
          </cell>
          <cell r="F5167">
            <v>98</v>
          </cell>
          <cell r="G5167">
            <v>30</v>
          </cell>
          <cell r="H5167" t="str">
            <v>ASP</v>
          </cell>
        </row>
        <row r="5168">
          <cell r="C5168" t="str">
            <v>K26U</v>
          </cell>
          <cell r="D5168">
            <v>5900</v>
          </cell>
          <cell r="E5168">
            <v>1798</v>
          </cell>
          <cell r="F5168">
            <v>60</v>
          </cell>
          <cell r="G5168">
            <v>18</v>
          </cell>
          <cell r="H5168" t="str">
            <v>ASPH-G</v>
          </cell>
        </row>
        <row r="5169">
          <cell r="C5169" t="str">
            <v>K38U</v>
          </cell>
          <cell r="D5169">
            <v>5900</v>
          </cell>
          <cell r="E5169">
            <v>1798</v>
          </cell>
          <cell r="F5169">
            <v>75</v>
          </cell>
          <cell r="G5169">
            <v>23</v>
          </cell>
          <cell r="H5169" t="str">
            <v>ASP</v>
          </cell>
        </row>
        <row r="5170">
          <cell r="C5170" t="str">
            <v>KCVO</v>
          </cell>
          <cell r="D5170">
            <v>5900</v>
          </cell>
          <cell r="E5170">
            <v>1798</v>
          </cell>
          <cell r="F5170">
            <v>150</v>
          </cell>
          <cell r="G5170">
            <v>46</v>
          </cell>
          <cell r="H5170" t="str">
            <v>ASP</v>
          </cell>
        </row>
        <row r="5171">
          <cell r="C5171" t="str">
            <v>KEAN</v>
          </cell>
          <cell r="D5171">
            <v>5900</v>
          </cell>
          <cell r="E5171">
            <v>1798</v>
          </cell>
          <cell r="F5171">
            <v>75</v>
          </cell>
          <cell r="G5171">
            <v>23</v>
          </cell>
          <cell r="H5171" t="str">
            <v>ASP</v>
          </cell>
        </row>
        <row r="5172">
          <cell r="C5172" t="str">
            <v>KFYM</v>
          </cell>
          <cell r="D5172">
            <v>5900</v>
          </cell>
          <cell r="E5172">
            <v>1798</v>
          </cell>
          <cell r="F5172">
            <v>100</v>
          </cell>
          <cell r="G5172">
            <v>30</v>
          </cell>
          <cell r="H5172" t="str">
            <v>ASP</v>
          </cell>
        </row>
        <row r="5173">
          <cell r="C5173" t="str">
            <v>KGUY</v>
          </cell>
          <cell r="D5173">
            <v>5900</v>
          </cell>
          <cell r="E5173">
            <v>1798</v>
          </cell>
          <cell r="F5173">
            <v>100</v>
          </cell>
          <cell r="G5173">
            <v>30</v>
          </cell>
          <cell r="H5173" t="str">
            <v>ASP</v>
          </cell>
        </row>
        <row r="5174">
          <cell r="C5174" t="str">
            <v>KJYR</v>
          </cell>
          <cell r="D5174">
            <v>5900</v>
          </cell>
          <cell r="E5174">
            <v>1798</v>
          </cell>
          <cell r="F5174">
            <v>100</v>
          </cell>
          <cell r="G5174">
            <v>30</v>
          </cell>
          <cell r="H5174" t="str">
            <v>CON</v>
          </cell>
        </row>
        <row r="5175">
          <cell r="C5175" t="str">
            <v>KMVI</v>
          </cell>
          <cell r="D5175">
            <v>5900</v>
          </cell>
          <cell r="E5175">
            <v>1798</v>
          </cell>
          <cell r="F5175">
            <v>60</v>
          </cell>
          <cell r="G5175">
            <v>18</v>
          </cell>
          <cell r="H5175" t="str">
            <v>ASP</v>
          </cell>
        </row>
        <row r="5176">
          <cell r="C5176" t="str">
            <v>KSLI</v>
          </cell>
          <cell r="D5176">
            <v>5900</v>
          </cell>
          <cell r="E5176">
            <v>1798</v>
          </cell>
          <cell r="F5176">
            <v>150</v>
          </cell>
          <cell r="G5176">
            <v>46</v>
          </cell>
          <cell r="H5176" t="str">
            <v>PEM</v>
          </cell>
        </row>
        <row r="5177">
          <cell r="C5177" t="str">
            <v>LFVP</v>
          </cell>
          <cell r="D5177">
            <v>5900</v>
          </cell>
          <cell r="E5177">
            <v>1798</v>
          </cell>
          <cell r="F5177">
            <v>150</v>
          </cell>
          <cell r="G5177">
            <v>46</v>
          </cell>
          <cell r="H5177" t="str">
            <v>ASP</v>
          </cell>
        </row>
        <row r="5178">
          <cell r="C5178" t="str">
            <v>PAOT</v>
          </cell>
          <cell r="D5178">
            <v>5900</v>
          </cell>
          <cell r="E5178">
            <v>1798</v>
          </cell>
          <cell r="F5178">
            <v>150</v>
          </cell>
          <cell r="G5178">
            <v>46</v>
          </cell>
          <cell r="H5178" t="str">
            <v>ASPH-G</v>
          </cell>
        </row>
        <row r="5179">
          <cell r="C5179" t="str">
            <v>TVSC</v>
          </cell>
          <cell r="D5179">
            <v>5900</v>
          </cell>
          <cell r="E5179">
            <v>1798</v>
          </cell>
          <cell r="F5179">
            <v>98</v>
          </cell>
          <cell r="G5179">
            <v>30</v>
          </cell>
          <cell r="H5179" t="str">
            <v>ASP</v>
          </cell>
        </row>
        <row r="5180">
          <cell r="C5180" t="str">
            <v>WMKI</v>
          </cell>
          <cell r="D5180">
            <v>5900</v>
          </cell>
          <cell r="E5180">
            <v>1798</v>
          </cell>
          <cell r="F5180">
            <v>121</v>
          </cell>
          <cell r="G5180">
            <v>37</v>
          </cell>
          <cell r="H5180" t="str">
            <v>ASP</v>
          </cell>
        </row>
        <row r="5181">
          <cell r="C5181" t="str">
            <v>SBIZ</v>
          </cell>
          <cell r="D5181">
            <v>5899</v>
          </cell>
          <cell r="E5181">
            <v>1798</v>
          </cell>
          <cell r="F5181">
            <v>148</v>
          </cell>
          <cell r="G5181">
            <v>45</v>
          </cell>
          <cell r="H5181" t="str">
            <v>ASP</v>
          </cell>
        </row>
        <row r="5182">
          <cell r="C5182" t="str">
            <v>EGHL</v>
          </cell>
          <cell r="D5182">
            <v>5896</v>
          </cell>
          <cell r="E5182">
            <v>1797</v>
          </cell>
          <cell r="F5182">
            <v>131</v>
          </cell>
          <cell r="G5182">
            <v>40</v>
          </cell>
          <cell r="H5182" t="str">
            <v>ASP</v>
          </cell>
        </row>
        <row r="5183">
          <cell r="C5183" t="str">
            <v>KACT</v>
          </cell>
          <cell r="D5183">
            <v>5896</v>
          </cell>
          <cell r="E5183">
            <v>1797</v>
          </cell>
          <cell r="F5183">
            <v>150</v>
          </cell>
          <cell r="G5183">
            <v>46</v>
          </cell>
          <cell r="H5183" t="str">
            <v>ASP</v>
          </cell>
        </row>
        <row r="5184">
          <cell r="C5184" t="str">
            <v>YBMC</v>
          </cell>
          <cell r="D5184">
            <v>5896</v>
          </cell>
          <cell r="E5184">
            <v>1797</v>
          </cell>
          <cell r="F5184">
            <v>98</v>
          </cell>
          <cell r="G5184">
            <v>30</v>
          </cell>
          <cell r="H5184" t="str">
            <v>ASP</v>
          </cell>
        </row>
        <row r="5185">
          <cell r="C5185" t="str">
            <v>YMNE</v>
          </cell>
          <cell r="D5185">
            <v>5896</v>
          </cell>
          <cell r="E5185">
            <v>1797</v>
          </cell>
          <cell r="F5185">
            <v>98</v>
          </cell>
          <cell r="G5185">
            <v>30</v>
          </cell>
          <cell r="H5185" t="str">
            <v>ASP</v>
          </cell>
        </row>
        <row r="5186">
          <cell r="C5186" t="str">
            <v>EKSB</v>
          </cell>
          <cell r="D5186">
            <v>5895</v>
          </cell>
          <cell r="E5186">
            <v>1797</v>
          </cell>
          <cell r="F5186">
            <v>98</v>
          </cell>
          <cell r="G5186">
            <v>30</v>
          </cell>
          <cell r="H5186" t="str">
            <v>ASP</v>
          </cell>
        </row>
        <row r="5187">
          <cell r="C5187" t="str">
            <v>SGST</v>
          </cell>
          <cell r="D5187">
            <v>5895</v>
          </cell>
          <cell r="E5187">
            <v>1797</v>
          </cell>
          <cell r="F5187">
            <v>65</v>
          </cell>
          <cell r="G5187">
            <v>20</v>
          </cell>
          <cell r="H5187" t="str">
            <v>ASP</v>
          </cell>
        </row>
        <row r="5188">
          <cell r="C5188" t="str">
            <v>MUML</v>
          </cell>
          <cell r="D5188">
            <v>5893</v>
          </cell>
          <cell r="E5188">
            <v>1796</v>
          </cell>
          <cell r="F5188">
            <v>127</v>
          </cell>
          <cell r="G5188">
            <v>39</v>
          </cell>
          <cell r="H5188" t="str">
            <v>CON</v>
          </cell>
        </row>
        <row r="5189">
          <cell r="C5189" t="str">
            <v>VAPO</v>
          </cell>
          <cell r="D5189">
            <v>5893</v>
          </cell>
          <cell r="E5189">
            <v>1796</v>
          </cell>
          <cell r="F5189">
            <v>150</v>
          </cell>
          <cell r="G5189">
            <v>46</v>
          </cell>
          <cell r="H5189" t="str">
            <v>ASP</v>
          </cell>
        </row>
        <row r="5190">
          <cell r="C5190" t="str">
            <v>FOOK</v>
          </cell>
          <cell r="D5190">
            <v>5892</v>
          </cell>
          <cell r="E5190">
            <v>1796</v>
          </cell>
          <cell r="F5190">
            <v>148</v>
          </cell>
          <cell r="G5190">
            <v>45</v>
          </cell>
          <cell r="H5190" t="str">
            <v>ASP</v>
          </cell>
        </row>
        <row r="5191">
          <cell r="C5191" t="str">
            <v>K6I6</v>
          </cell>
          <cell r="D5191">
            <v>5892</v>
          </cell>
          <cell r="E5191">
            <v>1796</v>
          </cell>
          <cell r="F5191">
            <v>75</v>
          </cell>
          <cell r="G5191">
            <v>23</v>
          </cell>
          <cell r="H5191" t="str">
            <v>ASP</v>
          </cell>
        </row>
        <row r="5192">
          <cell r="C5192" t="str">
            <v>LIBR</v>
          </cell>
          <cell r="D5192">
            <v>5892</v>
          </cell>
          <cell r="E5192">
            <v>1796</v>
          </cell>
          <cell r="F5192">
            <v>148</v>
          </cell>
          <cell r="G5192">
            <v>45</v>
          </cell>
          <cell r="H5192" t="str">
            <v>ASP</v>
          </cell>
        </row>
        <row r="5193">
          <cell r="C5193" t="str">
            <v>FOGM</v>
          </cell>
          <cell r="D5193">
            <v>5891</v>
          </cell>
          <cell r="E5193">
            <v>1796</v>
          </cell>
          <cell r="F5193">
            <v>100</v>
          </cell>
          <cell r="G5193">
            <v>30</v>
          </cell>
          <cell r="H5193" t="str">
            <v>ASP</v>
          </cell>
        </row>
        <row r="5194">
          <cell r="C5194" t="str">
            <v>SBGM</v>
          </cell>
          <cell r="D5194">
            <v>5889</v>
          </cell>
          <cell r="E5194">
            <v>1795</v>
          </cell>
          <cell r="F5194">
            <v>148</v>
          </cell>
          <cell r="G5194">
            <v>45</v>
          </cell>
          <cell r="H5194" t="str">
            <v>ASP</v>
          </cell>
        </row>
        <row r="5195">
          <cell r="C5195" t="str">
            <v>SKMU</v>
          </cell>
          <cell r="D5195">
            <v>5889</v>
          </cell>
          <cell r="E5195">
            <v>1795</v>
          </cell>
          <cell r="F5195">
            <v>66</v>
          </cell>
          <cell r="G5195">
            <v>20</v>
          </cell>
          <cell r="H5195" t="str">
            <v>ASP</v>
          </cell>
        </row>
        <row r="5196">
          <cell r="C5196" t="str">
            <v>KOTM</v>
          </cell>
          <cell r="D5196">
            <v>5885</v>
          </cell>
          <cell r="E5196">
            <v>1794</v>
          </cell>
          <cell r="F5196">
            <v>150</v>
          </cell>
          <cell r="G5196">
            <v>46</v>
          </cell>
          <cell r="H5196" t="str">
            <v>PEM</v>
          </cell>
        </row>
        <row r="5197">
          <cell r="C5197" t="str">
            <v>KFDY</v>
          </cell>
          <cell r="D5197">
            <v>5883</v>
          </cell>
          <cell r="E5197">
            <v>1793</v>
          </cell>
          <cell r="F5197">
            <v>100</v>
          </cell>
          <cell r="G5197">
            <v>30</v>
          </cell>
          <cell r="H5197" t="str">
            <v>ASP</v>
          </cell>
        </row>
        <row r="5198">
          <cell r="C5198" t="str">
            <v>SKNV</v>
          </cell>
          <cell r="D5198">
            <v>5880</v>
          </cell>
          <cell r="E5198">
            <v>1792</v>
          </cell>
          <cell r="F5198">
            <v>131</v>
          </cell>
          <cell r="G5198">
            <v>40</v>
          </cell>
          <cell r="H5198" t="str">
            <v>ASP</v>
          </cell>
        </row>
        <row r="5199">
          <cell r="C5199" t="str">
            <v>WAMT</v>
          </cell>
          <cell r="D5199">
            <v>5875</v>
          </cell>
          <cell r="E5199">
            <v>1791</v>
          </cell>
          <cell r="F5199">
            <v>98</v>
          </cell>
          <cell r="G5199">
            <v>30</v>
          </cell>
          <cell r="H5199" t="str">
            <v>ASP</v>
          </cell>
        </row>
        <row r="5200">
          <cell r="C5200" t="str">
            <v>SA24</v>
          </cell>
          <cell r="D5200">
            <v>5873</v>
          </cell>
          <cell r="E5200">
            <v>1790</v>
          </cell>
          <cell r="F5200">
            <v>75</v>
          </cell>
          <cell r="G5200">
            <v>23</v>
          </cell>
          <cell r="H5200" t="str">
            <v>ASP</v>
          </cell>
        </row>
        <row r="5201">
          <cell r="C5201" t="str">
            <v>KCFV</v>
          </cell>
          <cell r="D5201">
            <v>5872</v>
          </cell>
          <cell r="E5201">
            <v>1790</v>
          </cell>
          <cell r="F5201">
            <v>100</v>
          </cell>
          <cell r="G5201">
            <v>30</v>
          </cell>
          <cell r="H5201" t="str">
            <v>ASP</v>
          </cell>
        </row>
        <row r="5202">
          <cell r="C5202" t="str">
            <v>CYXD</v>
          </cell>
          <cell r="D5202">
            <v>5870</v>
          </cell>
          <cell r="E5202">
            <v>1789</v>
          </cell>
          <cell r="F5202">
            <v>200</v>
          </cell>
          <cell r="G5202">
            <v>61</v>
          </cell>
          <cell r="H5202" t="str">
            <v>ASP</v>
          </cell>
        </row>
        <row r="5203">
          <cell r="C5203" t="str">
            <v>KMKE</v>
          </cell>
          <cell r="D5203">
            <v>5868</v>
          </cell>
          <cell r="E5203">
            <v>1789</v>
          </cell>
          <cell r="F5203">
            <v>150</v>
          </cell>
          <cell r="G5203">
            <v>46</v>
          </cell>
          <cell r="H5203" t="str">
            <v>ASP</v>
          </cell>
        </row>
        <row r="5204">
          <cell r="C5204" t="str">
            <v>KPPA</v>
          </cell>
          <cell r="D5204">
            <v>5866</v>
          </cell>
          <cell r="E5204">
            <v>1788</v>
          </cell>
          <cell r="F5204">
            <v>100</v>
          </cell>
          <cell r="G5204">
            <v>30</v>
          </cell>
          <cell r="H5204" t="str">
            <v>ASP</v>
          </cell>
        </row>
        <row r="5205">
          <cell r="C5205" t="str">
            <v>KU42</v>
          </cell>
          <cell r="D5205">
            <v>5860</v>
          </cell>
          <cell r="E5205">
            <v>1786</v>
          </cell>
          <cell r="F5205">
            <v>100</v>
          </cell>
          <cell r="G5205">
            <v>30</v>
          </cell>
          <cell r="H5205" t="str">
            <v>ASP</v>
          </cell>
        </row>
        <row r="5206">
          <cell r="C5206" t="str">
            <v>KMPJ</v>
          </cell>
          <cell r="D5206">
            <v>5853</v>
          </cell>
          <cell r="E5206">
            <v>1784</v>
          </cell>
          <cell r="F5206">
            <v>75</v>
          </cell>
          <cell r="G5206">
            <v>23</v>
          </cell>
          <cell r="H5206" t="str">
            <v>ASP</v>
          </cell>
        </row>
        <row r="5207">
          <cell r="C5207" t="str">
            <v>EPKS</v>
          </cell>
          <cell r="D5207">
            <v>5850</v>
          </cell>
          <cell r="E5207">
            <v>1783</v>
          </cell>
          <cell r="F5207">
            <v>185</v>
          </cell>
          <cell r="G5207">
            <v>56</v>
          </cell>
          <cell r="H5207" t="str">
            <v>PEM</v>
          </cell>
        </row>
        <row r="5208">
          <cell r="C5208" t="str">
            <v>KL35</v>
          </cell>
          <cell r="D5208">
            <v>5850</v>
          </cell>
          <cell r="E5208">
            <v>1783</v>
          </cell>
          <cell r="F5208">
            <v>75</v>
          </cell>
          <cell r="G5208">
            <v>23</v>
          </cell>
          <cell r="H5208" t="str">
            <v>ASP</v>
          </cell>
        </row>
        <row r="5209">
          <cell r="C5209" t="str">
            <v>KOPL</v>
          </cell>
          <cell r="D5209">
            <v>5849</v>
          </cell>
          <cell r="E5209">
            <v>1783</v>
          </cell>
          <cell r="F5209">
            <v>100</v>
          </cell>
          <cell r="G5209">
            <v>30</v>
          </cell>
          <cell r="H5209" t="str">
            <v>CON</v>
          </cell>
        </row>
        <row r="5210">
          <cell r="C5210" t="str">
            <v>KUES</v>
          </cell>
          <cell r="D5210">
            <v>5848</v>
          </cell>
          <cell r="E5210">
            <v>1782</v>
          </cell>
          <cell r="F5210">
            <v>100</v>
          </cell>
          <cell r="G5210">
            <v>30</v>
          </cell>
          <cell r="H5210" t="str">
            <v>CON</v>
          </cell>
        </row>
        <row r="5211">
          <cell r="C5211" t="str">
            <v>KMSN</v>
          </cell>
          <cell r="D5211">
            <v>5846</v>
          </cell>
          <cell r="E5211">
            <v>1782</v>
          </cell>
          <cell r="F5211">
            <v>150</v>
          </cell>
          <cell r="G5211">
            <v>46</v>
          </cell>
          <cell r="H5211" t="str">
            <v>CON</v>
          </cell>
        </row>
        <row r="5212">
          <cell r="C5212" t="str">
            <v>FOGK</v>
          </cell>
          <cell r="D5212">
            <v>5841</v>
          </cell>
          <cell r="E5212">
            <v>1780</v>
          </cell>
          <cell r="F5212">
            <v>148</v>
          </cell>
          <cell r="G5212">
            <v>45</v>
          </cell>
          <cell r="H5212" t="str">
            <v>ASP</v>
          </cell>
        </row>
        <row r="5213">
          <cell r="C5213" t="str">
            <v>KONM</v>
          </cell>
          <cell r="D5213">
            <v>5841</v>
          </cell>
          <cell r="E5213">
            <v>1780</v>
          </cell>
          <cell r="F5213">
            <v>100</v>
          </cell>
          <cell r="G5213">
            <v>30</v>
          </cell>
          <cell r="H5213" t="str">
            <v>ASP</v>
          </cell>
        </row>
        <row r="5214">
          <cell r="C5214" t="str">
            <v>LRIA</v>
          </cell>
          <cell r="D5214">
            <v>5841</v>
          </cell>
          <cell r="E5214">
            <v>1780</v>
          </cell>
          <cell r="F5214">
            <v>98</v>
          </cell>
          <cell r="G5214">
            <v>30</v>
          </cell>
          <cell r="H5214" t="str">
            <v>CON</v>
          </cell>
        </row>
        <row r="5215">
          <cell r="C5215" t="str">
            <v>FBSP</v>
          </cell>
          <cell r="D5215">
            <v>5840</v>
          </cell>
          <cell r="E5215">
            <v>1780</v>
          </cell>
          <cell r="F5215">
            <v>98</v>
          </cell>
          <cell r="G5215">
            <v>30</v>
          </cell>
          <cell r="H5215" t="str">
            <v>ASP</v>
          </cell>
        </row>
        <row r="5216">
          <cell r="C5216" t="str">
            <v>KSWW</v>
          </cell>
          <cell r="D5216">
            <v>5840</v>
          </cell>
          <cell r="E5216">
            <v>1780</v>
          </cell>
          <cell r="F5216">
            <v>100</v>
          </cell>
          <cell r="G5216">
            <v>30</v>
          </cell>
          <cell r="H5216" t="str">
            <v>ASP</v>
          </cell>
        </row>
        <row r="5217">
          <cell r="C5217" t="str">
            <v>OPRS</v>
          </cell>
          <cell r="D5217">
            <v>5840</v>
          </cell>
          <cell r="E5217">
            <v>1780</v>
          </cell>
          <cell r="F5217">
            <v>164</v>
          </cell>
          <cell r="G5217">
            <v>50</v>
          </cell>
          <cell r="H5217" t="str">
            <v>ASP</v>
          </cell>
        </row>
        <row r="5218">
          <cell r="C5218" t="str">
            <v>KCNM</v>
          </cell>
          <cell r="D5218">
            <v>5839</v>
          </cell>
          <cell r="E5218">
            <v>1780</v>
          </cell>
          <cell r="F5218">
            <v>100</v>
          </cell>
          <cell r="G5218">
            <v>30</v>
          </cell>
          <cell r="H5218" t="str">
            <v>ASP</v>
          </cell>
        </row>
        <row r="5219">
          <cell r="C5219" t="str">
            <v>RPVT</v>
          </cell>
          <cell r="D5219">
            <v>5837</v>
          </cell>
          <cell r="E5219">
            <v>1779</v>
          </cell>
          <cell r="F5219">
            <v>98</v>
          </cell>
          <cell r="G5219">
            <v>30</v>
          </cell>
          <cell r="H5219" t="str">
            <v>ASP</v>
          </cell>
        </row>
        <row r="5220">
          <cell r="C5220" t="str">
            <v>DAAB</v>
          </cell>
          <cell r="D5220">
            <v>5833</v>
          </cell>
          <cell r="E5220">
            <v>1778</v>
          </cell>
          <cell r="F5220">
            <v>150</v>
          </cell>
          <cell r="G5220">
            <v>46</v>
          </cell>
          <cell r="H5220" t="str">
            <v>ASP</v>
          </cell>
        </row>
        <row r="5221">
          <cell r="C5221" t="str">
            <v>KE78</v>
          </cell>
          <cell r="D5221">
            <v>5830</v>
          </cell>
          <cell r="E5221">
            <v>1777</v>
          </cell>
          <cell r="F5221">
            <v>60</v>
          </cell>
          <cell r="G5221">
            <v>18</v>
          </cell>
          <cell r="H5221" t="str">
            <v>ASP</v>
          </cell>
        </row>
        <row r="5222">
          <cell r="C5222" t="str">
            <v>KTDZ</v>
          </cell>
          <cell r="D5222">
            <v>5830</v>
          </cell>
          <cell r="E5222">
            <v>1777</v>
          </cell>
          <cell r="F5222">
            <v>100</v>
          </cell>
          <cell r="G5222">
            <v>30</v>
          </cell>
          <cell r="H5222" t="str">
            <v>ASP</v>
          </cell>
        </row>
        <row r="5223">
          <cell r="C5223" t="str">
            <v>KSUA</v>
          </cell>
          <cell r="D5223">
            <v>5826</v>
          </cell>
          <cell r="E5223">
            <v>1776</v>
          </cell>
          <cell r="F5223">
            <v>100</v>
          </cell>
          <cell r="G5223">
            <v>30</v>
          </cell>
          <cell r="H5223" t="str">
            <v>ASP</v>
          </cell>
        </row>
        <row r="5224">
          <cell r="C5224" t="str">
            <v>KTDF</v>
          </cell>
          <cell r="D5224">
            <v>5826</v>
          </cell>
          <cell r="E5224">
            <v>1776</v>
          </cell>
          <cell r="F5224">
            <v>100</v>
          </cell>
          <cell r="G5224">
            <v>30</v>
          </cell>
          <cell r="H5224" t="str">
            <v>ASP</v>
          </cell>
        </row>
        <row r="5225">
          <cell r="C5225" t="str">
            <v>FAKS</v>
          </cell>
          <cell r="D5225">
            <v>5824</v>
          </cell>
          <cell r="E5225">
            <v>1775</v>
          </cell>
          <cell r="F5225">
            <v>46</v>
          </cell>
          <cell r="G5225">
            <v>14</v>
          </cell>
          <cell r="H5225" t="str">
            <v>ASP</v>
          </cell>
        </row>
        <row r="5226">
          <cell r="C5226" t="str">
            <v>SBQV</v>
          </cell>
          <cell r="D5226">
            <v>5823</v>
          </cell>
          <cell r="E5226">
            <v>1775</v>
          </cell>
          <cell r="F5226">
            <v>98</v>
          </cell>
          <cell r="G5226">
            <v>30</v>
          </cell>
          <cell r="H5226" t="str">
            <v>ASP</v>
          </cell>
        </row>
        <row r="5227">
          <cell r="C5227" t="str">
            <v>K0E8</v>
          </cell>
          <cell r="D5227">
            <v>5820</v>
          </cell>
          <cell r="E5227">
            <v>1774</v>
          </cell>
          <cell r="F5227">
            <v>60</v>
          </cell>
          <cell r="G5227">
            <v>18</v>
          </cell>
          <cell r="H5227" t="str">
            <v>ASPH-G</v>
          </cell>
        </row>
        <row r="5228">
          <cell r="C5228" t="str">
            <v>KE11</v>
          </cell>
          <cell r="D5228">
            <v>5816</v>
          </cell>
          <cell r="E5228">
            <v>1773</v>
          </cell>
          <cell r="F5228">
            <v>75</v>
          </cell>
          <cell r="G5228">
            <v>23</v>
          </cell>
          <cell r="H5228" t="str">
            <v>ASP</v>
          </cell>
        </row>
        <row r="5229">
          <cell r="C5229" t="str">
            <v>NC12</v>
          </cell>
          <cell r="D5229">
            <v>5815</v>
          </cell>
          <cell r="E5229">
            <v>1772</v>
          </cell>
          <cell r="F5229">
            <v>75</v>
          </cell>
          <cell r="G5229">
            <v>23</v>
          </cell>
          <cell r="H5229" t="str">
            <v>ASP</v>
          </cell>
        </row>
        <row r="5230">
          <cell r="C5230" t="str">
            <v>KSLE</v>
          </cell>
          <cell r="D5230">
            <v>5811</v>
          </cell>
          <cell r="E5230">
            <v>1771</v>
          </cell>
          <cell r="F5230">
            <v>150</v>
          </cell>
          <cell r="G5230">
            <v>46</v>
          </cell>
          <cell r="H5230" t="str">
            <v>ASP</v>
          </cell>
        </row>
        <row r="5231">
          <cell r="C5231" t="str">
            <v>KROA</v>
          </cell>
          <cell r="D5231">
            <v>5810</v>
          </cell>
          <cell r="E5231">
            <v>1771</v>
          </cell>
          <cell r="F5231">
            <v>150</v>
          </cell>
          <cell r="G5231">
            <v>46</v>
          </cell>
          <cell r="H5231" t="str">
            <v>ASP</v>
          </cell>
        </row>
        <row r="5232">
          <cell r="C5232" t="str">
            <v>KFXY</v>
          </cell>
          <cell r="D5232">
            <v>5806</v>
          </cell>
          <cell r="E5232">
            <v>1770</v>
          </cell>
          <cell r="F5232">
            <v>100</v>
          </cell>
          <cell r="G5232">
            <v>30</v>
          </cell>
          <cell r="H5232" t="str">
            <v>ASP</v>
          </cell>
        </row>
        <row r="5233">
          <cell r="C5233" t="str">
            <v>KGCC</v>
          </cell>
          <cell r="D5233">
            <v>5803</v>
          </cell>
          <cell r="E5233">
            <v>1769</v>
          </cell>
          <cell r="F5233">
            <v>75</v>
          </cell>
          <cell r="G5233">
            <v>23</v>
          </cell>
          <cell r="H5233" t="str">
            <v>CON</v>
          </cell>
        </row>
        <row r="5234">
          <cell r="C5234" t="str">
            <v>KBUR</v>
          </cell>
          <cell r="D5234">
            <v>5801</v>
          </cell>
          <cell r="E5234">
            <v>1768</v>
          </cell>
          <cell r="F5234">
            <v>150</v>
          </cell>
          <cell r="G5234">
            <v>46</v>
          </cell>
          <cell r="H5234" t="str">
            <v>ASP</v>
          </cell>
        </row>
        <row r="5235">
          <cell r="C5235" t="str">
            <v>KGXY</v>
          </cell>
          <cell r="D5235">
            <v>5801</v>
          </cell>
          <cell r="E5235">
            <v>1768</v>
          </cell>
          <cell r="F5235">
            <v>100</v>
          </cell>
          <cell r="G5235">
            <v>30</v>
          </cell>
          <cell r="H5235" t="str">
            <v>ASP</v>
          </cell>
        </row>
        <row r="5236">
          <cell r="C5236" t="str">
            <v>YSWG</v>
          </cell>
          <cell r="D5236">
            <v>5801</v>
          </cell>
          <cell r="E5236">
            <v>1768</v>
          </cell>
          <cell r="F5236">
            <v>148</v>
          </cell>
          <cell r="G5236">
            <v>45</v>
          </cell>
          <cell r="H5236" t="str">
            <v>ASP</v>
          </cell>
        </row>
        <row r="5237">
          <cell r="C5237" t="str">
            <v>2IG4</v>
          </cell>
          <cell r="D5237">
            <v>5800</v>
          </cell>
          <cell r="E5237">
            <v>1768</v>
          </cell>
          <cell r="F5237">
            <v>100</v>
          </cell>
          <cell r="G5237">
            <v>30</v>
          </cell>
          <cell r="H5237" t="str">
            <v>ASPH</v>
          </cell>
        </row>
        <row r="5238">
          <cell r="C5238" t="str">
            <v>8TE6</v>
          </cell>
          <cell r="D5238">
            <v>5800</v>
          </cell>
          <cell r="E5238">
            <v>1768</v>
          </cell>
          <cell r="F5238">
            <v>75</v>
          </cell>
          <cell r="G5238">
            <v>23</v>
          </cell>
          <cell r="H5238" t="str">
            <v>ASPH-P</v>
          </cell>
        </row>
        <row r="5239">
          <cell r="C5239" t="str">
            <v>CYQK</v>
          </cell>
          <cell r="D5239">
            <v>5800</v>
          </cell>
          <cell r="E5239">
            <v>1768</v>
          </cell>
          <cell r="F5239">
            <v>150</v>
          </cell>
          <cell r="G5239">
            <v>46</v>
          </cell>
          <cell r="H5239" t="str">
            <v>ASP</v>
          </cell>
        </row>
        <row r="5240">
          <cell r="C5240" t="str">
            <v>CYTH</v>
          </cell>
          <cell r="D5240">
            <v>5800</v>
          </cell>
          <cell r="E5240">
            <v>1768</v>
          </cell>
          <cell r="F5240">
            <v>150</v>
          </cell>
          <cell r="G5240">
            <v>46</v>
          </cell>
          <cell r="H5240" t="str">
            <v>ASP</v>
          </cell>
        </row>
        <row r="5241">
          <cell r="C5241" t="str">
            <v>CYZU</v>
          </cell>
          <cell r="D5241">
            <v>5800</v>
          </cell>
          <cell r="E5241">
            <v>1768</v>
          </cell>
          <cell r="F5241">
            <v>100</v>
          </cell>
          <cell r="G5241">
            <v>30</v>
          </cell>
          <cell r="H5241" t="str">
            <v>ASP</v>
          </cell>
        </row>
        <row r="5242">
          <cell r="C5242" t="str">
            <v>KAUM</v>
          </cell>
          <cell r="D5242">
            <v>5800</v>
          </cell>
          <cell r="E5242">
            <v>1768</v>
          </cell>
          <cell r="F5242">
            <v>100</v>
          </cell>
          <cell r="G5242">
            <v>30</v>
          </cell>
          <cell r="H5242" t="str">
            <v>CONC-G</v>
          </cell>
        </row>
        <row r="5243">
          <cell r="C5243" t="str">
            <v>KBLH</v>
          </cell>
          <cell r="D5243">
            <v>5800</v>
          </cell>
          <cell r="E5243">
            <v>1768</v>
          </cell>
          <cell r="F5243">
            <v>100</v>
          </cell>
          <cell r="G5243">
            <v>30</v>
          </cell>
          <cell r="H5243" t="str">
            <v>ASP</v>
          </cell>
        </row>
        <row r="5244">
          <cell r="C5244" t="str">
            <v>KFSU</v>
          </cell>
          <cell r="D5244">
            <v>5800</v>
          </cell>
          <cell r="E5244">
            <v>1768</v>
          </cell>
          <cell r="F5244">
            <v>75</v>
          </cell>
          <cell r="G5244">
            <v>23</v>
          </cell>
          <cell r="H5244" t="str">
            <v>ASP</v>
          </cell>
        </row>
        <row r="5245">
          <cell r="C5245" t="str">
            <v>KLHX</v>
          </cell>
          <cell r="D5245">
            <v>5800</v>
          </cell>
          <cell r="E5245">
            <v>1768</v>
          </cell>
          <cell r="F5245">
            <v>60</v>
          </cell>
          <cell r="G5245">
            <v>18</v>
          </cell>
          <cell r="H5245" t="str">
            <v>ASP</v>
          </cell>
        </row>
        <row r="5246">
          <cell r="C5246" t="str">
            <v>KO43</v>
          </cell>
          <cell r="D5246">
            <v>5800</v>
          </cell>
          <cell r="E5246">
            <v>1768</v>
          </cell>
          <cell r="F5246">
            <v>75</v>
          </cell>
          <cell r="G5246">
            <v>23</v>
          </cell>
          <cell r="H5246" t="str">
            <v>ASP</v>
          </cell>
        </row>
        <row r="5247">
          <cell r="C5247" t="str">
            <v>KOFK</v>
          </cell>
          <cell r="D5247">
            <v>5800</v>
          </cell>
          <cell r="E5247">
            <v>1768</v>
          </cell>
          <cell r="F5247">
            <v>100</v>
          </cell>
          <cell r="G5247">
            <v>30</v>
          </cell>
          <cell r="H5247" t="str">
            <v>ASP</v>
          </cell>
        </row>
        <row r="5248">
          <cell r="C5248" t="str">
            <v>KOFK</v>
          </cell>
          <cell r="D5248">
            <v>5800</v>
          </cell>
          <cell r="E5248">
            <v>1768</v>
          </cell>
          <cell r="F5248">
            <v>100</v>
          </cell>
          <cell r="G5248">
            <v>30</v>
          </cell>
          <cell r="H5248" t="str">
            <v>ASP</v>
          </cell>
        </row>
        <row r="5249">
          <cell r="C5249" t="str">
            <v>KOWP</v>
          </cell>
          <cell r="D5249">
            <v>5800</v>
          </cell>
          <cell r="E5249">
            <v>1768</v>
          </cell>
          <cell r="F5249">
            <v>100</v>
          </cell>
          <cell r="G5249">
            <v>30</v>
          </cell>
          <cell r="H5249" t="str">
            <v>ASP</v>
          </cell>
        </row>
        <row r="5250">
          <cell r="C5250" t="str">
            <v>KOXC</v>
          </cell>
          <cell r="D5250">
            <v>5800</v>
          </cell>
          <cell r="E5250">
            <v>1768</v>
          </cell>
          <cell r="F5250">
            <v>100</v>
          </cell>
          <cell r="G5250">
            <v>30</v>
          </cell>
          <cell r="H5250" t="str">
            <v>ASP</v>
          </cell>
        </row>
        <row r="5251">
          <cell r="C5251" t="str">
            <v>KSME</v>
          </cell>
          <cell r="D5251">
            <v>5800</v>
          </cell>
          <cell r="E5251">
            <v>1768</v>
          </cell>
          <cell r="F5251">
            <v>100</v>
          </cell>
          <cell r="G5251">
            <v>30</v>
          </cell>
          <cell r="H5251" t="str">
            <v>ASP</v>
          </cell>
        </row>
        <row r="5252">
          <cell r="C5252" t="str">
            <v>KSSI</v>
          </cell>
          <cell r="D5252">
            <v>5800</v>
          </cell>
          <cell r="E5252">
            <v>1768</v>
          </cell>
          <cell r="F5252">
            <v>100</v>
          </cell>
          <cell r="G5252">
            <v>30</v>
          </cell>
          <cell r="H5252" t="str">
            <v>ASP</v>
          </cell>
        </row>
        <row r="5253">
          <cell r="C5253" t="str">
            <v>KU69</v>
          </cell>
          <cell r="D5253">
            <v>5800</v>
          </cell>
          <cell r="E5253">
            <v>1768</v>
          </cell>
          <cell r="F5253">
            <v>60</v>
          </cell>
          <cell r="G5253">
            <v>18</v>
          </cell>
          <cell r="H5253" t="str">
            <v>ASP</v>
          </cell>
        </row>
        <row r="5254">
          <cell r="C5254" t="str">
            <v>LLHB</v>
          </cell>
          <cell r="D5254">
            <v>5800</v>
          </cell>
          <cell r="E5254">
            <v>1768</v>
          </cell>
          <cell r="F5254">
            <v>75</v>
          </cell>
          <cell r="G5254">
            <v>23</v>
          </cell>
          <cell r="H5254" t="str">
            <v>ASP</v>
          </cell>
        </row>
        <row r="5255">
          <cell r="C5255" t="str">
            <v>LTCD</v>
          </cell>
          <cell r="D5255">
            <v>5800</v>
          </cell>
          <cell r="E5255">
            <v>1768</v>
          </cell>
          <cell r="F5255">
            <v>137</v>
          </cell>
          <cell r="G5255">
            <v>42</v>
          </cell>
          <cell r="H5255" t="str">
            <v>CON</v>
          </cell>
        </row>
        <row r="5256">
          <cell r="C5256" t="str">
            <v>PAAT</v>
          </cell>
          <cell r="D5256">
            <v>5800</v>
          </cell>
          <cell r="E5256">
            <v>1768</v>
          </cell>
          <cell r="F5256">
            <v>150</v>
          </cell>
          <cell r="G5256">
            <v>46</v>
          </cell>
          <cell r="H5256" t="str">
            <v>ASPH-F</v>
          </cell>
        </row>
        <row r="5257">
          <cell r="C5257" t="str">
            <v>TJRV</v>
          </cell>
          <cell r="D5257">
            <v>5800</v>
          </cell>
          <cell r="E5257">
            <v>1768</v>
          </cell>
          <cell r="F5257">
            <v>100</v>
          </cell>
          <cell r="G5257">
            <v>30</v>
          </cell>
          <cell r="H5257" t="str">
            <v>ASPH-CONC</v>
          </cell>
        </row>
        <row r="5258">
          <cell r="C5258" t="str">
            <v>KLYH</v>
          </cell>
          <cell r="D5258">
            <v>5799</v>
          </cell>
          <cell r="E5258">
            <v>1768</v>
          </cell>
          <cell r="F5258">
            <v>150</v>
          </cell>
          <cell r="G5258">
            <v>46</v>
          </cell>
          <cell r="H5258" t="str">
            <v>ASP</v>
          </cell>
        </row>
        <row r="5259">
          <cell r="C5259" t="str">
            <v>KMTO</v>
          </cell>
          <cell r="D5259">
            <v>5799</v>
          </cell>
          <cell r="E5259">
            <v>1768</v>
          </cell>
          <cell r="F5259">
            <v>100</v>
          </cell>
          <cell r="G5259">
            <v>30</v>
          </cell>
          <cell r="H5259" t="str">
            <v>ASP</v>
          </cell>
        </row>
        <row r="5260">
          <cell r="C5260" t="str">
            <v>K07V</v>
          </cell>
          <cell r="D5260">
            <v>5798</v>
          </cell>
          <cell r="E5260">
            <v>1767</v>
          </cell>
          <cell r="F5260">
            <v>60</v>
          </cell>
          <cell r="G5260">
            <v>18</v>
          </cell>
          <cell r="H5260" t="str">
            <v>ASPH-P</v>
          </cell>
        </row>
        <row r="5261">
          <cell r="C5261" t="str">
            <v>KSKX</v>
          </cell>
          <cell r="D5261">
            <v>5798</v>
          </cell>
          <cell r="E5261">
            <v>1767</v>
          </cell>
          <cell r="F5261">
            <v>75</v>
          </cell>
          <cell r="G5261">
            <v>23</v>
          </cell>
          <cell r="H5261" t="str">
            <v>ASP</v>
          </cell>
        </row>
        <row r="5262">
          <cell r="C5262" t="str">
            <v>KABE</v>
          </cell>
          <cell r="D5262">
            <v>5797</v>
          </cell>
          <cell r="E5262">
            <v>1767</v>
          </cell>
          <cell r="F5262">
            <v>150</v>
          </cell>
          <cell r="G5262">
            <v>46</v>
          </cell>
          <cell r="H5262" t="str">
            <v>ASP</v>
          </cell>
        </row>
        <row r="5263">
          <cell r="C5263" t="str">
            <v>KAST</v>
          </cell>
          <cell r="D5263">
            <v>5796</v>
          </cell>
          <cell r="E5263">
            <v>1767</v>
          </cell>
          <cell r="F5263">
            <v>100</v>
          </cell>
          <cell r="G5263">
            <v>30</v>
          </cell>
          <cell r="H5263" t="str">
            <v>ASP</v>
          </cell>
        </row>
        <row r="5264">
          <cell r="C5264" t="str">
            <v>KFTY</v>
          </cell>
          <cell r="D5264">
            <v>5796</v>
          </cell>
          <cell r="E5264">
            <v>1767</v>
          </cell>
          <cell r="F5264">
            <v>100</v>
          </cell>
          <cell r="G5264">
            <v>30</v>
          </cell>
          <cell r="H5264" t="str">
            <v>ASP</v>
          </cell>
        </row>
        <row r="5265">
          <cell r="C5265" t="str">
            <v>KGBG</v>
          </cell>
          <cell r="D5265">
            <v>5793</v>
          </cell>
          <cell r="E5265">
            <v>1766</v>
          </cell>
          <cell r="F5265">
            <v>150</v>
          </cell>
          <cell r="G5265">
            <v>46</v>
          </cell>
          <cell r="H5265" t="str">
            <v>ASP</v>
          </cell>
        </row>
        <row r="5266">
          <cell r="C5266" t="str">
            <v>LGTT</v>
          </cell>
          <cell r="D5266">
            <v>5789</v>
          </cell>
          <cell r="E5266">
            <v>1764</v>
          </cell>
          <cell r="F5266">
            <v>148</v>
          </cell>
          <cell r="G5266">
            <v>45</v>
          </cell>
          <cell r="H5266" t="str">
            <v>ASP</v>
          </cell>
        </row>
        <row r="5267">
          <cell r="C5267" t="str">
            <v>EGET</v>
          </cell>
          <cell r="D5267">
            <v>5787</v>
          </cell>
          <cell r="E5267">
            <v>1764</v>
          </cell>
          <cell r="F5267">
            <v>59</v>
          </cell>
          <cell r="G5267">
            <v>18</v>
          </cell>
          <cell r="H5267" t="str">
            <v>Asphalt</v>
          </cell>
        </row>
        <row r="5268">
          <cell r="C5268" t="str">
            <v>SCNT</v>
          </cell>
          <cell r="D5268">
            <v>5786</v>
          </cell>
          <cell r="E5268">
            <v>1764</v>
          </cell>
          <cell r="F5268">
            <v>98</v>
          </cell>
          <cell r="G5268">
            <v>30</v>
          </cell>
          <cell r="H5268" t="str">
            <v>ASP</v>
          </cell>
        </row>
        <row r="5269">
          <cell r="C5269" t="str">
            <v>FVCZ</v>
          </cell>
          <cell r="D5269">
            <v>5785</v>
          </cell>
          <cell r="E5269">
            <v>1763</v>
          </cell>
          <cell r="F5269">
            <v>98</v>
          </cell>
          <cell r="G5269">
            <v>30</v>
          </cell>
          <cell r="H5269" t="str">
            <v>BIT</v>
          </cell>
        </row>
        <row r="5270">
          <cell r="C5270" t="str">
            <v>IN-0071</v>
          </cell>
          <cell r="D5270">
            <v>5783</v>
          </cell>
          <cell r="E5270">
            <v>1763</v>
          </cell>
          <cell r="F5270">
            <v>100</v>
          </cell>
          <cell r="G5270">
            <v>30</v>
          </cell>
          <cell r="H5270" t="str">
            <v>Bitumen</v>
          </cell>
        </row>
        <row r="5271">
          <cell r="C5271" t="str">
            <v>KBDG</v>
          </cell>
          <cell r="D5271">
            <v>5781</v>
          </cell>
          <cell r="E5271">
            <v>1762</v>
          </cell>
          <cell r="F5271">
            <v>75</v>
          </cell>
          <cell r="G5271">
            <v>23</v>
          </cell>
          <cell r="H5271" t="str">
            <v>ASP</v>
          </cell>
        </row>
        <row r="5272">
          <cell r="C5272" t="str">
            <v>IN-VA38</v>
          </cell>
          <cell r="D5272">
            <v>5780</v>
          </cell>
          <cell r="E5272">
            <v>1762</v>
          </cell>
          <cell r="F5272">
            <v>50</v>
          </cell>
          <cell r="G5272">
            <v>15</v>
          </cell>
          <cell r="H5272" t="str">
            <v>ASP</v>
          </cell>
        </row>
        <row r="5273">
          <cell r="C5273" t="str">
            <v>KE57</v>
          </cell>
          <cell r="D5273">
            <v>5780</v>
          </cell>
          <cell r="E5273">
            <v>1762</v>
          </cell>
          <cell r="F5273">
            <v>50</v>
          </cell>
          <cell r="G5273">
            <v>15</v>
          </cell>
          <cell r="H5273" t="str">
            <v>ASP</v>
          </cell>
        </row>
        <row r="5274">
          <cell r="C5274" t="str">
            <v>MM72</v>
          </cell>
          <cell r="D5274">
            <v>5780</v>
          </cell>
          <cell r="E5274">
            <v>1762</v>
          </cell>
          <cell r="F5274">
            <v>92</v>
          </cell>
          <cell r="G5274">
            <v>28</v>
          </cell>
          <cell r="H5274" t="str">
            <v>ASP</v>
          </cell>
        </row>
        <row r="5275">
          <cell r="C5275" t="str">
            <v>US-VA38</v>
          </cell>
          <cell r="D5275">
            <v>5780</v>
          </cell>
          <cell r="E5275">
            <v>1762</v>
          </cell>
          <cell r="F5275">
            <v>50</v>
          </cell>
          <cell r="G5275">
            <v>15</v>
          </cell>
          <cell r="H5275" t="str">
            <v>ASP</v>
          </cell>
        </row>
        <row r="5276">
          <cell r="C5276" t="str">
            <v>AYVN</v>
          </cell>
          <cell r="D5276">
            <v>5775</v>
          </cell>
          <cell r="E5276">
            <v>1760</v>
          </cell>
          <cell r="F5276">
            <v>85</v>
          </cell>
          <cell r="G5276">
            <v>26</v>
          </cell>
          <cell r="H5276" t="str">
            <v>ASP</v>
          </cell>
        </row>
        <row r="5277">
          <cell r="C5277" t="str">
            <v>SPMF</v>
          </cell>
          <cell r="D5277">
            <v>5775</v>
          </cell>
          <cell r="E5277">
            <v>1760</v>
          </cell>
          <cell r="F5277">
            <v>98</v>
          </cell>
          <cell r="G5277">
            <v>30</v>
          </cell>
          <cell r="H5277" t="str">
            <v>ASP</v>
          </cell>
        </row>
        <row r="5278">
          <cell r="C5278" t="str">
            <v>HUKF</v>
          </cell>
          <cell r="D5278">
            <v>5774</v>
          </cell>
          <cell r="E5278">
            <v>1760</v>
          </cell>
          <cell r="F5278">
            <v>98</v>
          </cell>
          <cell r="G5278">
            <v>30</v>
          </cell>
          <cell r="H5278" t="str">
            <v>Murram</v>
          </cell>
        </row>
        <row r="5279">
          <cell r="C5279" t="str">
            <v>LFBN</v>
          </cell>
          <cell r="D5279">
            <v>5774</v>
          </cell>
          <cell r="E5279">
            <v>1760</v>
          </cell>
          <cell r="F5279">
            <v>98</v>
          </cell>
          <cell r="G5279">
            <v>30</v>
          </cell>
          <cell r="H5279" t="str">
            <v>ASP</v>
          </cell>
        </row>
        <row r="5280">
          <cell r="C5280" t="str">
            <v>SBBQ</v>
          </cell>
          <cell r="D5280">
            <v>5774</v>
          </cell>
          <cell r="E5280">
            <v>1760</v>
          </cell>
          <cell r="F5280">
            <v>98</v>
          </cell>
          <cell r="G5280">
            <v>30</v>
          </cell>
          <cell r="H5280" t="str">
            <v>ASP</v>
          </cell>
        </row>
        <row r="5281">
          <cell r="C5281" t="str">
            <v>SKIP</v>
          </cell>
          <cell r="D5281">
            <v>5774</v>
          </cell>
          <cell r="E5281">
            <v>1760</v>
          </cell>
          <cell r="F5281">
            <v>92</v>
          </cell>
          <cell r="G5281">
            <v>28</v>
          </cell>
          <cell r="H5281" t="str">
            <v>ASP</v>
          </cell>
        </row>
        <row r="5282">
          <cell r="C5282" t="str">
            <v>CYZV</v>
          </cell>
          <cell r="D5282">
            <v>5771</v>
          </cell>
          <cell r="E5282">
            <v>1759</v>
          </cell>
          <cell r="F5282">
            <v>200</v>
          </cell>
          <cell r="G5282">
            <v>61</v>
          </cell>
          <cell r="H5282" t="str">
            <v>ASP</v>
          </cell>
        </row>
        <row r="5283">
          <cell r="C5283" t="str">
            <v>SBUR</v>
          </cell>
          <cell r="D5283">
            <v>5771</v>
          </cell>
          <cell r="E5283">
            <v>1759</v>
          </cell>
          <cell r="F5283">
            <v>148</v>
          </cell>
          <cell r="G5283">
            <v>45</v>
          </cell>
          <cell r="H5283" t="str">
            <v>ASP</v>
          </cell>
        </row>
        <row r="5284">
          <cell r="C5284" t="str">
            <v>ORTI</v>
          </cell>
          <cell r="D5284">
            <v>5770</v>
          </cell>
          <cell r="E5284">
            <v>1759</v>
          </cell>
          <cell r="F5284">
            <v>164</v>
          </cell>
          <cell r="G5284">
            <v>50</v>
          </cell>
          <cell r="H5284" t="str">
            <v>PEM</v>
          </cell>
        </row>
        <row r="5285">
          <cell r="C5285" t="str">
            <v>KDGL</v>
          </cell>
          <cell r="D5285">
            <v>5760</v>
          </cell>
          <cell r="E5285">
            <v>1756</v>
          </cell>
          <cell r="F5285">
            <v>75</v>
          </cell>
          <cell r="G5285">
            <v>23</v>
          </cell>
          <cell r="H5285" t="str">
            <v>ASP</v>
          </cell>
        </row>
        <row r="5286">
          <cell r="C5286" t="str">
            <v>KVPC</v>
          </cell>
          <cell r="D5286">
            <v>5760</v>
          </cell>
          <cell r="E5286">
            <v>1756</v>
          </cell>
          <cell r="F5286">
            <v>100</v>
          </cell>
          <cell r="G5286">
            <v>30</v>
          </cell>
          <cell r="H5286" t="str">
            <v>ASP</v>
          </cell>
        </row>
        <row r="5287">
          <cell r="C5287" t="str">
            <v>SCVM</v>
          </cell>
          <cell r="D5287">
            <v>5760</v>
          </cell>
          <cell r="E5287">
            <v>1756</v>
          </cell>
          <cell r="F5287">
            <v>98</v>
          </cell>
          <cell r="G5287">
            <v>30</v>
          </cell>
          <cell r="H5287" t="str">
            <v>ASP</v>
          </cell>
        </row>
        <row r="5288">
          <cell r="C5288" t="str">
            <v>SV75</v>
          </cell>
          <cell r="D5288">
            <v>5760</v>
          </cell>
          <cell r="E5288">
            <v>1756</v>
          </cell>
          <cell r="F5288">
            <v>70</v>
          </cell>
          <cell r="G5288">
            <v>21</v>
          </cell>
          <cell r="H5288" t="str">
            <v>ASP</v>
          </cell>
        </row>
        <row r="5289">
          <cell r="C5289" t="str">
            <v>WA23</v>
          </cell>
          <cell r="D5289">
            <v>5757</v>
          </cell>
          <cell r="E5289">
            <v>1755</v>
          </cell>
          <cell r="F5289">
            <v>62</v>
          </cell>
          <cell r="G5289">
            <v>19</v>
          </cell>
          <cell r="H5289" t="str">
            <v>ASP</v>
          </cell>
        </row>
        <row r="5290">
          <cell r="C5290" t="str">
            <v>KGPZ</v>
          </cell>
          <cell r="D5290">
            <v>5755</v>
          </cell>
          <cell r="E5290">
            <v>1754</v>
          </cell>
          <cell r="F5290">
            <v>100</v>
          </cell>
          <cell r="G5290">
            <v>30</v>
          </cell>
          <cell r="H5290" t="str">
            <v>ASP</v>
          </cell>
        </row>
        <row r="5291">
          <cell r="C5291" t="str">
            <v>EGNS</v>
          </cell>
          <cell r="D5291">
            <v>5751</v>
          </cell>
          <cell r="E5291">
            <v>1753</v>
          </cell>
          <cell r="F5291">
            <v>151</v>
          </cell>
          <cell r="G5291">
            <v>46</v>
          </cell>
          <cell r="H5291" t="str">
            <v>ASP</v>
          </cell>
        </row>
        <row r="5292">
          <cell r="C5292" t="str">
            <v>HE31</v>
          </cell>
          <cell r="D5292">
            <v>5750</v>
          </cell>
          <cell r="E5292">
            <v>1753</v>
          </cell>
          <cell r="F5292">
            <v>102</v>
          </cell>
          <cell r="G5292">
            <v>31</v>
          </cell>
          <cell r="H5292" t="str">
            <v>ASP</v>
          </cell>
        </row>
        <row r="5293">
          <cell r="C5293" t="str">
            <v>PTSA</v>
          </cell>
          <cell r="D5293">
            <v>5750</v>
          </cell>
          <cell r="E5293">
            <v>1753</v>
          </cell>
          <cell r="F5293">
            <v>150</v>
          </cell>
          <cell r="G5293">
            <v>46</v>
          </cell>
          <cell r="H5293" t="str">
            <v>ASP</v>
          </cell>
        </row>
        <row r="5294">
          <cell r="C5294" t="str">
            <v>KJMS</v>
          </cell>
          <cell r="D5294">
            <v>5749</v>
          </cell>
          <cell r="E5294">
            <v>1752</v>
          </cell>
          <cell r="F5294">
            <v>75</v>
          </cell>
          <cell r="G5294">
            <v>23</v>
          </cell>
          <cell r="H5294" t="str">
            <v>ASP</v>
          </cell>
        </row>
        <row r="5295">
          <cell r="C5295" t="str">
            <v>DGTK</v>
          </cell>
          <cell r="D5295">
            <v>5745</v>
          </cell>
          <cell r="E5295">
            <v>1751</v>
          </cell>
          <cell r="F5295">
            <v>148</v>
          </cell>
          <cell r="G5295">
            <v>45</v>
          </cell>
          <cell r="H5295" t="str">
            <v>ASP</v>
          </cell>
        </row>
        <row r="5296">
          <cell r="C5296" t="str">
            <v>OPSS</v>
          </cell>
          <cell r="D5296">
            <v>5745</v>
          </cell>
          <cell r="E5296">
            <v>1751</v>
          </cell>
          <cell r="F5296">
            <v>151</v>
          </cell>
          <cell r="G5296">
            <v>46</v>
          </cell>
          <cell r="H5296" t="str">
            <v>ASP</v>
          </cell>
        </row>
        <row r="5297">
          <cell r="C5297" t="str">
            <v>EGEC</v>
          </cell>
          <cell r="D5297">
            <v>5741</v>
          </cell>
          <cell r="E5297">
            <v>1750</v>
          </cell>
          <cell r="F5297">
            <v>151</v>
          </cell>
          <cell r="G5297">
            <v>46</v>
          </cell>
          <cell r="H5297" t="str">
            <v>ASP</v>
          </cell>
        </row>
        <row r="5298">
          <cell r="C5298" t="str">
            <v>FZQM</v>
          </cell>
          <cell r="D5298">
            <v>5741</v>
          </cell>
          <cell r="E5298">
            <v>1750</v>
          </cell>
          <cell r="F5298">
            <v>98</v>
          </cell>
          <cell r="G5298">
            <v>30</v>
          </cell>
          <cell r="H5298" t="str">
            <v>ASP</v>
          </cell>
        </row>
        <row r="5299">
          <cell r="C5299" t="str">
            <v>FZRF</v>
          </cell>
          <cell r="D5299">
            <v>5741</v>
          </cell>
          <cell r="E5299">
            <v>1750</v>
          </cell>
          <cell r="F5299">
            <v>90</v>
          </cell>
          <cell r="G5299">
            <v>27</v>
          </cell>
          <cell r="H5299" t="str">
            <v>ASP</v>
          </cell>
        </row>
        <row r="5300">
          <cell r="C5300" t="str">
            <v>GOTB</v>
          </cell>
          <cell r="D5300">
            <v>5741</v>
          </cell>
          <cell r="E5300">
            <v>1750</v>
          </cell>
          <cell r="F5300">
            <v>98</v>
          </cell>
          <cell r="G5300">
            <v>30</v>
          </cell>
          <cell r="H5300" t="str">
            <v>MAC</v>
          </cell>
        </row>
        <row r="5301">
          <cell r="C5301" t="str">
            <v>LFBX</v>
          </cell>
          <cell r="D5301">
            <v>5741</v>
          </cell>
          <cell r="E5301">
            <v>1750</v>
          </cell>
          <cell r="F5301">
            <v>98</v>
          </cell>
          <cell r="G5301">
            <v>30</v>
          </cell>
          <cell r="H5301" t="str">
            <v>ASP</v>
          </cell>
        </row>
        <row r="5302">
          <cell r="C5302" t="str">
            <v>LFMQ</v>
          </cell>
          <cell r="D5302">
            <v>5741</v>
          </cell>
          <cell r="E5302">
            <v>1750</v>
          </cell>
          <cell r="F5302">
            <v>98</v>
          </cell>
          <cell r="G5302">
            <v>30</v>
          </cell>
          <cell r="H5302" t="str">
            <v>ASP</v>
          </cell>
        </row>
        <row r="5303">
          <cell r="C5303" t="str">
            <v>MMCS</v>
          </cell>
          <cell r="D5303">
            <v>5741</v>
          </cell>
          <cell r="E5303">
            <v>1750</v>
          </cell>
          <cell r="F5303">
            <v>98</v>
          </cell>
          <cell r="G5303">
            <v>30</v>
          </cell>
          <cell r="H5303" t="str">
            <v>ASP</v>
          </cell>
        </row>
        <row r="5304">
          <cell r="C5304" t="str">
            <v>OPCH</v>
          </cell>
          <cell r="D5304">
            <v>5741</v>
          </cell>
          <cell r="E5304">
            <v>1750</v>
          </cell>
          <cell r="F5304">
            <v>98</v>
          </cell>
          <cell r="G5304">
            <v>30</v>
          </cell>
          <cell r="H5304" t="str">
            <v>ASP</v>
          </cell>
        </row>
        <row r="5305">
          <cell r="C5305" t="str">
            <v>RU-0025</v>
          </cell>
          <cell r="D5305">
            <v>5741</v>
          </cell>
          <cell r="E5305">
            <v>1750</v>
          </cell>
          <cell r="F5305">
            <v>115</v>
          </cell>
          <cell r="G5305">
            <v>35</v>
          </cell>
          <cell r="H5305" t="str">
            <v>ASP</v>
          </cell>
        </row>
        <row r="5306">
          <cell r="C5306" t="str">
            <v>SBIT</v>
          </cell>
          <cell r="D5306">
            <v>5741</v>
          </cell>
          <cell r="E5306">
            <v>1750</v>
          </cell>
          <cell r="F5306">
            <v>98</v>
          </cell>
          <cell r="G5306">
            <v>30</v>
          </cell>
          <cell r="H5306" t="str">
            <v>ASP</v>
          </cell>
        </row>
        <row r="5307">
          <cell r="C5307" t="str">
            <v>SBVT</v>
          </cell>
          <cell r="D5307">
            <v>5741</v>
          </cell>
          <cell r="E5307">
            <v>1750</v>
          </cell>
          <cell r="F5307">
            <v>148</v>
          </cell>
          <cell r="G5307">
            <v>45</v>
          </cell>
          <cell r="H5307" t="str">
            <v>ASP</v>
          </cell>
        </row>
        <row r="5308">
          <cell r="C5308" t="str">
            <v>SIQE</v>
          </cell>
          <cell r="D5308">
            <v>5741</v>
          </cell>
          <cell r="E5308">
            <v>1750</v>
          </cell>
          <cell r="F5308">
            <v>98</v>
          </cell>
          <cell r="G5308">
            <v>30</v>
          </cell>
          <cell r="H5308" t="str">
            <v>ASP</v>
          </cell>
        </row>
        <row r="5309">
          <cell r="C5309" t="str">
            <v>SNMI</v>
          </cell>
          <cell r="D5309">
            <v>5741</v>
          </cell>
          <cell r="E5309">
            <v>1750</v>
          </cell>
          <cell r="F5309">
            <v>118</v>
          </cell>
          <cell r="G5309">
            <v>36</v>
          </cell>
          <cell r="H5309" t="str">
            <v>ASP</v>
          </cell>
        </row>
        <row r="5310">
          <cell r="C5310" t="str">
            <v>YPYF</v>
          </cell>
          <cell r="D5310">
            <v>5741</v>
          </cell>
          <cell r="E5310">
            <v>1750</v>
          </cell>
          <cell r="G5310">
            <v>0</v>
          </cell>
          <cell r="H5310" t="str">
            <v>X</v>
          </cell>
        </row>
        <row r="5311">
          <cell r="C5311" t="str">
            <v>NZNR</v>
          </cell>
          <cell r="D5311">
            <v>5740</v>
          </cell>
          <cell r="E5311">
            <v>1750</v>
          </cell>
          <cell r="F5311">
            <v>148</v>
          </cell>
          <cell r="G5311">
            <v>45</v>
          </cell>
          <cell r="H5311" t="str">
            <v>ASP</v>
          </cell>
        </row>
        <row r="5312">
          <cell r="C5312" t="str">
            <v>SCCH</v>
          </cell>
          <cell r="D5312">
            <v>5740</v>
          </cell>
          <cell r="E5312">
            <v>1750</v>
          </cell>
          <cell r="F5312">
            <v>98</v>
          </cell>
          <cell r="G5312">
            <v>30</v>
          </cell>
          <cell r="H5312" t="str">
            <v>ASP</v>
          </cell>
        </row>
        <row r="5313">
          <cell r="C5313" t="str">
            <v>FYEN</v>
          </cell>
          <cell r="D5313">
            <v>5735</v>
          </cell>
          <cell r="E5313">
            <v>1748</v>
          </cell>
          <cell r="F5313">
            <v>98</v>
          </cell>
          <cell r="G5313">
            <v>30</v>
          </cell>
          <cell r="H5313" t="str">
            <v>ASP</v>
          </cell>
        </row>
        <row r="5314">
          <cell r="C5314" t="str">
            <v>TLPC</v>
          </cell>
          <cell r="D5314">
            <v>5735</v>
          </cell>
          <cell r="E5314">
            <v>1748</v>
          </cell>
          <cell r="F5314">
            <v>148</v>
          </cell>
          <cell r="G5314">
            <v>45</v>
          </cell>
          <cell r="H5314" t="str">
            <v>ASP</v>
          </cell>
        </row>
        <row r="5315">
          <cell r="C5315" t="str">
            <v>YCNY</v>
          </cell>
          <cell r="D5315">
            <v>5734</v>
          </cell>
          <cell r="E5315">
            <v>1748</v>
          </cell>
          <cell r="F5315">
            <v>98</v>
          </cell>
          <cell r="G5315">
            <v>30</v>
          </cell>
          <cell r="H5315" t="str">
            <v>ASP</v>
          </cell>
        </row>
        <row r="5316">
          <cell r="C5316" t="str">
            <v>EGPH</v>
          </cell>
          <cell r="D5316">
            <v>5730</v>
          </cell>
          <cell r="E5316">
            <v>1747</v>
          </cell>
          <cell r="F5316">
            <v>150</v>
          </cell>
          <cell r="G5316">
            <v>46</v>
          </cell>
          <cell r="H5316" t="str">
            <v>ASP</v>
          </cell>
        </row>
        <row r="5317">
          <cell r="C5317" t="str">
            <v>K1U7</v>
          </cell>
          <cell r="D5317">
            <v>5730</v>
          </cell>
          <cell r="E5317">
            <v>1747</v>
          </cell>
          <cell r="F5317">
            <v>75</v>
          </cell>
          <cell r="G5317">
            <v>23</v>
          </cell>
          <cell r="H5317" t="str">
            <v>ASPH-G</v>
          </cell>
        </row>
        <row r="5318">
          <cell r="C5318" t="str">
            <v>FOOB</v>
          </cell>
          <cell r="D5318">
            <v>5726</v>
          </cell>
          <cell r="E5318">
            <v>1745</v>
          </cell>
          <cell r="F5318">
            <v>98</v>
          </cell>
          <cell r="G5318">
            <v>30</v>
          </cell>
          <cell r="H5318" t="str">
            <v>LAT</v>
          </cell>
        </row>
        <row r="5319">
          <cell r="C5319" t="str">
            <v>HL62</v>
          </cell>
          <cell r="D5319">
            <v>5725</v>
          </cell>
          <cell r="E5319">
            <v>1745</v>
          </cell>
          <cell r="F5319">
            <v>98</v>
          </cell>
          <cell r="G5319">
            <v>30</v>
          </cell>
          <cell r="H5319" t="str">
            <v>ASP</v>
          </cell>
        </row>
        <row r="5320">
          <cell r="C5320" t="str">
            <v>LPPI</v>
          </cell>
          <cell r="D5320">
            <v>5725</v>
          </cell>
          <cell r="E5320">
            <v>1745</v>
          </cell>
          <cell r="F5320">
            <v>148</v>
          </cell>
          <cell r="G5320">
            <v>45</v>
          </cell>
          <cell r="H5320" t="str">
            <v>ASP</v>
          </cell>
        </row>
        <row r="5321">
          <cell r="C5321" t="str">
            <v>EGYE</v>
          </cell>
          <cell r="D5321">
            <v>5722</v>
          </cell>
          <cell r="E5321">
            <v>1744</v>
          </cell>
          <cell r="F5321">
            <v>151</v>
          </cell>
          <cell r="G5321">
            <v>46</v>
          </cell>
          <cell r="H5321" t="str">
            <v>ASP</v>
          </cell>
        </row>
        <row r="5322">
          <cell r="C5322" t="str">
            <v>KLBL</v>
          </cell>
          <cell r="D5322">
            <v>5721</v>
          </cell>
          <cell r="E5322">
            <v>1744</v>
          </cell>
          <cell r="F5322">
            <v>150</v>
          </cell>
          <cell r="G5322">
            <v>46</v>
          </cell>
          <cell r="H5322" t="str">
            <v>CONC-F</v>
          </cell>
        </row>
        <row r="5323">
          <cell r="C5323" t="str">
            <v>RPMO</v>
          </cell>
          <cell r="D5323">
            <v>5720</v>
          </cell>
          <cell r="E5323">
            <v>1743</v>
          </cell>
          <cell r="F5323">
            <v>95</v>
          </cell>
          <cell r="G5323">
            <v>29</v>
          </cell>
          <cell r="H5323" t="str">
            <v>PEM</v>
          </cell>
        </row>
        <row r="5324">
          <cell r="C5324" t="str">
            <v>OE45</v>
          </cell>
          <cell r="D5324">
            <v>5715</v>
          </cell>
          <cell r="E5324">
            <v>1742</v>
          </cell>
          <cell r="F5324">
            <v>70</v>
          </cell>
          <cell r="G5324">
            <v>21</v>
          </cell>
          <cell r="H5324" t="str">
            <v>ASP</v>
          </cell>
        </row>
        <row r="5325">
          <cell r="C5325" t="str">
            <v>KL23</v>
          </cell>
          <cell r="D5325">
            <v>5712</v>
          </cell>
          <cell r="E5325">
            <v>1741</v>
          </cell>
          <cell r="F5325">
            <v>100</v>
          </cell>
          <cell r="G5325">
            <v>30</v>
          </cell>
          <cell r="H5325" t="str">
            <v>ASP</v>
          </cell>
        </row>
        <row r="5326">
          <cell r="C5326" t="str">
            <v>LLSD</v>
          </cell>
          <cell r="D5326">
            <v>5712</v>
          </cell>
          <cell r="E5326">
            <v>1741</v>
          </cell>
          <cell r="F5326">
            <v>98</v>
          </cell>
          <cell r="G5326">
            <v>30</v>
          </cell>
          <cell r="H5326" t="str">
            <v>ASP</v>
          </cell>
        </row>
        <row r="5327">
          <cell r="C5327" t="str">
            <v>YPEA</v>
          </cell>
          <cell r="D5327">
            <v>5712</v>
          </cell>
          <cell r="E5327">
            <v>1741</v>
          </cell>
          <cell r="F5327">
            <v>98</v>
          </cell>
          <cell r="G5327">
            <v>30</v>
          </cell>
          <cell r="H5327" t="str">
            <v>ASP</v>
          </cell>
        </row>
        <row r="5328">
          <cell r="C5328" t="str">
            <v>KPSB</v>
          </cell>
          <cell r="D5328">
            <v>5711</v>
          </cell>
          <cell r="E5328">
            <v>1741</v>
          </cell>
          <cell r="F5328">
            <v>100</v>
          </cell>
          <cell r="G5328">
            <v>30</v>
          </cell>
          <cell r="H5328" t="str">
            <v>ASP</v>
          </cell>
        </row>
        <row r="5329">
          <cell r="C5329" t="str">
            <v>KNYL</v>
          </cell>
          <cell r="D5329">
            <v>5710</v>
          </cell>
          <cell r="E5329">
            <v>1740</v>
          </cell>
          <cell r="F5329">
            <v>150</v>
          </cell>
          <cell r="G5329">
            <v>46</v>
          </cell>
          <cell r="H5329" t="str">
            <v>ASP</v>
          </cell>
        </row>
        <row r="5330">
          <cell r="C5330" t="str">
            <v>VORY</v>
          </cell>
          <cell r="D5330">
            <v>5710</v>
          </cell>
          <cell r="E5330">
            <v>1740</v>
          </cell>
          <cell r="F5330">
            <v>150</v>
          </cell>
          <cell r="G5330">
            <v>46</v>
          </cell>
          <cell r="H5330" t="str">
            <v>ASP</v>
          </cell>
        </row>
        <row r="5331">
          <cell r="C5331" t="str">
            <v>EKRK</v>
          </cell>
          <cell r="D5331">
            <v>5709</v>
          </cell>
          <cell r="E5331">
            <v>1740</v>
          </cell>
          <cell r="F5331">
            <v>105</v>
          </cell>
          <cell r="G5331">
            <v>32</v>
          </cell>
          <cell r="H5331" t="str">
            <v>ASP</v>
          </cell>
        </row>
        <row r="5332">
          <cell r="C5332" t="str">
            <v>FASS</v>
          </cell>
          <cell r="D5332">
            <v>5709</v>
          </cell>
          <cell r="E5332">
            <v>1740</v>
          </cell>
          <cell r="F5332">
            <v>75</v>
          </cell>
          <cell r="G5332">
            <v>23</v>
          </cell>
          <cell r="H5332" t="str">
            <v>ASP</v>
          </cell>
        </row>
        <row r="5333">
          <cell r="C5333" t="str">
            <v>LTFB</v>
          </cell>
          <cell r="D5333">
            <v>5709</v>
          </cell>
          <cell r="E5333">
            <v>1740</v>
          </cell>
          <cell r="F5333">
            <v>98</v>
          </cell>
          <cell r="G5333">
            <v>30</v>
          </cell>
          <cell r="H5333" t="str">
            <v>CON</v>
          </cell>
        </row>
        <row r="5334">
          <cell r="C5334" t="str">
            <v>SAZV</v>
          </cell>
          <cell r="D5334">
            <v>5709</v>
          </cell>
          <cell r="E5334">
            <v>1740</v>
          </cell>
          <cell r="F5334">
            <v>92</v>
          </cell>
          <cell r="G5334">
            <v>28</v>
          </cell>
          <cell r="H5334" t="str">
            <v>ASP</v>
          </cell>
        </row>
        <row r="5335">
          <cell r="C5335" t="str">
            <v>SNBU</v>
          </cell>
          <cell r="D5335">
            <v>5709</v>
          </cell>
          <cell r="E5335">
            <v>1740</v>
          </cell>
          <cell r="F5335">
            <v>98</v>
          </cell>
          <cell r="G5335">
            <v>30</v>
          </cell>
          <cell r="H5335" t="str">
            <v>ASP</v>
          </cell>
        </row>
        <row r="5336">
          <cell r="C5336" t="str">
            <v>SNYE</v>
          </cell>
          <cell r="D5336">
            <v>5709</v>
          </cell>
          <cell r="E5336">
            <v>1740</v>
          </cell>
          <cell r="F5336">
            <v>98</v>
          </cell>
          <cell r="G5336">
            <v>30</v>
          </cell>
          <cell r="H5336" t="str">
            <v>ASP</v>
          </cell>
        </row>
        <row r="5337">
          <cell r="C5337" t="str">
            <v>VOMY</v>
          </cell>
          <cell r="D5337">
            <v>5709</v>
          </cell>
          <cell r="E5337">
            <v>1740</v>
          </cell>
          <cell r="F5337">
            <v>98</v>
          </cell>
          <cell r="G5337">
            <v>30</v>
          </cell>
          <cell r="H5337" t="str">
            <v>CON</v>
          </cell>
        </row>
        <row r="5338">
          <cell r="C5338" t="str">
            <v>YCDU</v>
          </cell>
          <cell r="D5338">
            <v>5709</v>
          </cell>
          <cell r="E5338">
            <v>1740</v>
          </cell>
          <cell r="F5338">
            <v>98</v>
          </cell>
          <cell r="G5338">
            <v>30</v>
          </cell>
          <cell r="H5338" t="str">
            <v>ASP</v>
          </cell>
        </row>
        <row r="5339">
          <cell r="C5339" t="str">
            <v>YREN</v>
          </cell>
          <cell r="D5339">
            <v>5709</v>
          </cell>
          <cell r="E5339">
            <v>1740</v>
          </cell>
          <cell r="F5339">
            <v>98</v>
          </cell>
          <cell r="G5339">
            <v>30</v>
          </cell>
          <cell r="H5339" t="str">
            <v>ASP</v>
          </cell>
        </row>
        <row r="5340">
          <cell r="C5340" t="str">
            <v>KG-0001</v>
          </cell>
          <cell r="D5340">
            <v>5708</v>
          </cell>
          <cell r="E5340">
            <v>1740</v>
          </cell>
          <cell r="F5340">
            <v>115</v>
          </cell>
          <cell r="G5340">
            <v>35</v>
          </cell>
          <cell r="H5340" t="str">
            <v>concrete</v>
          </cell>
        </row>
        <row r="5341">
          <cell r="C5341" t="str">
            <v>KG-0014</v>
          </cell>
          <cell r="D5341">
            <v>5708</v>
          </cell>
          <cell r="E5341">
            <v>1740</v>
          </cell>
          <cell r="F5341">
            <v>115</v>
          </cell>
          <cell r="G5341">
            <v>35</v>
          </cell>
          <cell r="H5341" t="str">
            <v>ASB</v>
          </cell>
        </row>
        <row r="5342">
          <cell r="C5342" t="str">
            <v>UAFG</v>
          </cell>
          <cell r="D5342">
            <v>5708</v>
          </cell>
          <cell r="E5342">
            <v>1740</v>
          </cell>
          <cell r="F5342">
            <v>131</v>
          </cell>
          <cell r="G5342">
            <v>40</v>
          </cell>
          <cell r="H5342" t="str">
            <v>asphalt</v>
          </cell>
        </row>
        <row r="5343">
          <cell r="C5343" t="str">
            <v>KRBW</v>
          </cell>
          <cell r="D5343">
            <v>5705</v>
          </cell>
          <cell r="E5343">
            <v>1739</v>
          </cell>
          <cell r="F5343">
            <v>100</v>
          </cell>
          <cell r="G5343">
            <v>30</v>
          </cell>
          <cell r="H5343" t="str">
            <v>PEM</v>
          </cell>
        </row>
        <row r="5344">
          <cell r="C5344" t="str">
            <v>KSDY</v>
          </cell>
          <cell r="D5344">
            <v>5705</v>
          </cell>
          <cell r="E5344">
            <v>1739</v>
          </cell>
          <cell r="F5344">
            <v>100</v>
          </cell>
          <cell r="G5344">
            <v>30</v>
          </cell>
          <cell r="H5344" t="str">
            <v>ASP</v>
          </cell>
        </row>
        <row r="5345">
          <cell r="C5345" t="str">
            <v>YMDG</v>
          </cell>
          <cell r="D5345">
            <v>5705</v>
          </cell>
          <cell r="E5345">
            <v>1739</v>
          </cell>
          <cell r="F5345">
            <v>98</v>
          </cell>
          <cell r="G5345">
            <v>30</v>
          </cell>
          <cell r="H5345" t="str">
            <v>ASP</v>
          </cell>
        </row>
        <row r="5346">
          <cell r="C5346" t="str">
            <v>KGDV</v>
          </cell>
          <cell r="D5346">
            <v>5704</v>
          </cell>
          <cell r="E5346">
            <v>1739</v>
          </cell>
          <cell r="F5346">
            <v>100</v>
          </cell>
          <cell r="G5346">
            <v>30</v>
          </cell>
          <cell r="H5346" t="str">
            <v>ASP</v>
          </cell>
        </row>
        <row r="5347">
          <cell r="C5347" t="str">
            <v>KFLX</v>
          </cell>
          <cell r="D5347">
            <v>5703</v>
          </cell>
          <cell r="E5347">
            <v>1738</v>
          </cell>
          <cell r="F5347">
            <v>75</v>
          </cell>
          <cell r="G5347">
            <v>23</v>
          </cell>
          <cell r="H5347" t="str">
            <v>ASP</v>
          </cell>
        </row>
        <row r="5348">
          <cell r="C5348" t="str">
            <v>KODO</v>
          </cell>
          <cell r="D5348">
            <v>5703</v>
          </cell>
          <cell r="E5348">
            <v>1738</v>
          </cell>
          <cell r="F5348">
            <v>75</v>
          </cell>
          <cell r="G5348">
            <v>23</v>
          </cell>
          <cell r="H5348" t="str">
            <v>ASP</v>
          </cell>
        </row>
        <row r="5349">
          <cell r="C5349" t="str">
            <v>YARM</v>
          </cell>
          <cell r="D5349">
            <v>5702</v>
          </cell>
          <cell r="E5349">
            <v>1738</v>
          </cell>
          <cell r="F5349">
            <v>98</v>
          </cell>
          <cell r="G5349">
            <v>30</v>
          </cell>
          <cell r="H5349" t="str">
            <v>ASP</v>
          </cell>
        </row>
        <row r="5350">
          <cell r="C5350" t="str">
            <v>KLVM</v>
          </cell>
          <cell r="D5350">
            <v>5701</v>
          </cell>
          <cell r="E5350">
            <v>1738</v>
          </cell>
          <cell r="F5350">
            <v>75</v>
          </cell>
          <cell r="G5350">
            <v>23</v>
          </cell>
          <cell r="H5350" t="str">
            <v>ASP</v>
          </cell>
        </row>
        <row r="5351">
          <cell r="C5351" t="str">
            <v>KMOR</v>
          </cell>
          <cell r="D5351">
            <v>5701</v>
          </cell>
          <cell r="E5351">
            <v>1738</v>
          </cell>
          <cell r="F5351">
            <v>100</v>
          </cell>
          <cell r="G5351">
            <v>30</v>
          </cell>
          <cell r="H5351" t="str">
            <v>ASP</v>
          </cell>
        </row>
        <row r="5352">
          <cell r="C5352" t="str">
            <v>KOPN</v>
          </cell>
          <cell r="D5352">
            <v>5701</v>
          </cell>
          <cell r="E5352">
            <v>1738</v>
          </cell>
          <cell r="F5352">
            <v>100</v>
          </cell>
          <cell r="G5352">
            <v>30</v>
          </cell>
          <cell r="H5352" t="str">
            <v>ASP</v>
          </cell>
        </row>
        <row r="5353">
          <cell r="C5353" t="str">
            <v>KTOR</v>
          </cell>
          <cell r="D5353">
            <v>5701</v>
          </cell>
          <cell r="E5353">
            <v>1738</v>
          </cell>
          <cell r="F5353">
            <v>75</v>
          </cell>
          <cell r="G5353">
            <v>23</v>
          </cell>
          <cell r="H5353" t="str">
            <v>ASP</v>
          </cell>
        </row>
        <row r="5354">
          <cell r="C5354" t="str">
            <v>CYLB</v>
          </cell>
          <cell r="D5354">
            <v>5700</v>
          </cell>
          <cell r="E5354">
            <v>1737</v>
          </cell>
          <cell r="F5354">
            <v>100</v>
          </cell>
          <cell r="G5354">
            <v>30</v>
          </cell>
          <cell r="H5354" t="str">
            <v>ASP</v>
          </cell>
        </row>
        <row r="5355">
          <cell r="C5355" t="str">
            <v>CYQB</v>
          </cell>
          <cell r="D5355">
            <v>5700</v>
          </cell>
          <cell r="E5355">
            <v>1737</v>
          </cell>
          <cell r="F5355">
            <v>150</v>
          </cell>
          <cell r="G5355">
            <v>46</v>
          </cell>
          <cell r="H5355" t="str">
            <v>ASP</v>
          </cell>
        </row>
        <row r="5356">
          <cell r="C5356" t="str">
            <v>CYXD</v>
          </cell>
          <cell r="D5356">
            <v>5700</v>
          </cell>
          <cell r="E5356">
            <v>1737</v>
          </cell>
          <cell r="F5356">
            <v>200</v>
          </cell>
          <cell r="G5356">
            <v>61</v>
          </cell>
          <cell r="H5356" t="str">
            <v>ASP</v>
          </cell>
        </row>
        <row r="5357">
          <cell r="C5357" t="str">
            <v>HLAM</v>
          </cell>
          <cell r="D5357">
            <v>5700</v>
          </cell>
          <cell r="E5357">
            <v>1737</v>
          </cell>
          <cell r="F5357">
            <v>95</v>
          </cell>
          <cell r="G5357">
            <v>29</v>
          </cell>
          <cell r="H5357" t="str">
            <v>ASP</v>
          </cell>
        </row>
        <row r="5358">
          <cell r="C5358" t="str">
            <v>KAMW</v>
          </cell>
          <cell r="D5358">
            <v>5700</v>
          </cell>
          <cell r="E5358">
            <v>1737</v>
          </cell>
          <cell r="F5358">
            <v>100</v>
          </cell>
          <cell r="G5358">
            <v>30</v>
          </cell>
          <cell r="H5358" t="str">
            <v>ASP</v>
          </cell>
        </row>
        <row r="5359">
          <cell r="C5359" t="str">
            <v>KCPT</v>
          </cell>
          <cell r="D5359">
            <v>5700</v>
          </cell>
          <cell r="E5359">
            <v>1737</v>
          </cell>
          <cell r="F5359">
            <v>100</v>
          </cell>
          <cell r="G5359">
            <v>30</v>
          </cell>
          <cell r="H5359" t="str">
            <v>ASP</v>
          </cell>
        </row>
        <row r="5360">
          <cell r="C5360" t="str">
            <v>KEKY</v>
          </cell>
          <cell r="D5360">
            <v>5700</v>
          </cell>
          <cell r="E5360">
            <v>1737</v>
          </cell>
          <cell r="F5360">
            <v>100</v>
          </cell>
          <cell r="G5360">
            <v>30</v>
          </cell>
          <cell r="H5360" t="str">
            <v>ASP</v>
          </cell>
        </row>
        <row r="5361">
          <cell r="C5361" t="str">
            <v>KGCK</v>
          </cell>
          <cell r="D5361">
            <v>5700</v>
          </cell>
          <cell r="E5361">
            <v>1737</v>
          </cell>
          <cell r="F5361">
            <v>100</v>
          </cell>
          <cell r="G5361">
            <v>30</v>
          </cell>
          <cell r="H5361" t="str">
            <v>CON</v>
          </cell>
        </row>
        <row r="5362">
          <cell r="C5362" t="str">
            <v>KHEF</v>
          </cell>
          <cell r="D5362">
            <v>5700</v>
          </cell>
          <cell r="E5362">
            <v>1737</v>
          </cell>
          <cell r="F5362">
            <v>100</v>
          </cell>
          <cell r="G5362">
            <v>30</v>
          </cell>
          <cell r="H5362" t="str">
            <v>ASP</v>
          </cell>
        </row>
        <row r="5363">
          <cell r="C5363" t="str">
            <v>KILL</v>
          </cell>
          <cell r="D5363">
            <v>5700</v>
          </cell>
          <cell r="E5363">
            <v>1737</v>
          </cell>
          <cell r="F5363">
            <v>100</v>
          </cell>
          <cell r="G5363">
            <v>30</v>
          </cell>
          <cell r="H5363" t="str">
            <v>ASP</v>
          </cell>
        </row>
        <row r="5364">
          <cell r="C5364" t="str">
            <v>KLWC</v>
          </cell>
          <cell r="D5364">
            <v>5700</v>
          </cell>
          <cell r="E5364">
            <v>1737</v>
          </cell>
          <cell r="F5364">
            <v>100</v>
          </cell>
          <cell r="G5364">
            <v>30</v>
          </cell>
          <cell r="H5364" t="str">
            <v>ASP</v>
          </cell>
        </row>
        <row r="5365">
          <cell r="C5365" t="str">
            <v>KPRZ</v>
          </cell>
          <cell r="D5365">
            <v>5700</v>
          </cell>
          <cell r="E5365">
            <v>1737</v>
          </cell>
          <cell r="F5365">
            <v>60</v>
          </cell>
          <cell r="G5365">
            <v>18</v>
          </cell>
          <cell r="H5365" t="str">
            <v>ASP</v>
          </cell>
        </row>
        <row r="5366">
          <cell r="C5366" t="str">
            <v>KPYX</v>
          </cell>
          <cell r="D5366">
            <v>5700</v>
          </cell>
          <cell r="E5366">
            <v>1737</v>
          </cell>
          <cell r="F5366">
            <v>75</v>
          </cell>
          <cell r="G5366">
            <v>23</v>
          </cell>
          <cell r="H5366" t="str">
            <v>ASP</v>
          </cell>
        </row>
        <row r="5367">
          <cell r="C5367" t="str">
            <v>KRBL</v>
          </cell>
          <cell r="D5367">
            <v>5700</v>
          </cell>
          <cell r="E5367">
            <v>1737</v>
          </cell>
          <cell r="F5367">
            <v>100</v>
          </cell>
          <cell r="G5367">
            <v>30</v>
          </cell>
          <cell r="H5367" t="str">
            <v>ASP</v>
          </cell>
        </row>
        <row r="5368">
          <cell r="C5368" t="str">
            <v>KRPD</v>
          </cell>
          <cell r="D5368">
            <v>5700</v>
          </cell>
          <cell r="E5368">
            <v>1737</v>
          </cell>
          <cell r="F5368">
            <v>100</v>
          </cell>
          <cell r="G5368">
            <v>30</v>
          </cell>
          <cell r="H5368" t="str">
            <v>ASP</v>
          </cell>
        </row>
        <row r="5369">
          <cell r="C5369" t="str">
            <v>KSNA</v>
          </cell>
          <cell r="D5369">
            <v>5700</v>
          </cell>
          <cell r="E5369">
            <v>1737</v>
          </cell>
          <cell r="F5369">
            <v>150</v>
          </cell>
          <cell r="G5369">
            <v>46</v>
          </cell>
          <cell r="H5369" t="str">
            <v>ASP</v>
          </cell>
        </row>
        <row r="5370">
          <cell r="C5370" t="str">
            <v>KTIP</v>
          </cell>
          <cell r="D5370">
            <v>5700</v>
          </cell>
          <cell r="E5370">
            <v>1737</v>
          </cell>
          <cell r="F5370">
            <v>150</v>
          </cell>
          <cell r="G5370">
            <v>46</v>
          </cell>
          <cell r="H5370" t="str">
            <v>CON</v>
          </cell>
        </row>
        <row r="5371">
          <cell r="C5371" t="str">
            <v>KU77</v>
          </cell>
          <cell r="D5371">
            <v>5700</v>
          </cell>
          <cell r="E5371">
            <v>1737</v>
          </cell>
          <cell r="F5371">
            <v>100</v>
          </cell>
          <cell r="G5371">
            <v>30</v>
          </cell>
          <cell r="H5371" t="str">
            <v>ASP</v>
          </cell>
        </row>
        <row r="5372">
          <cell r="C5372" t="str">
            <v>KU96</v>
          </cell>
          <cell r="D5372">
            <v>5700</v>
          </cell>
          <cell r="E5372">
            <v>1737</v>
          </cell>
          <cell r="F5372">
            <v>60</v>
          </cell>
          <cell r="G5372">
            <v>18</v>
          </cell>
          <cell r="H5372" t="str">
            <v>ASP</v>
          </cell>
        </row>
        <row r="5373">
          <cell r="C5373" t="str">
            <v>WY11</v>
          </cell>
          <cell r="D5373">
            <v>5700</v>
          </cell>
          <cell r="E5373">
            <v>1737</v>
          </cell>
          <cell r="F5373">
            <v>50</v>
          </cell>
          <cell r="G5373">
            <v>15</v>
          </cell>
          <cell r="H5373" t="str">
            <v>ASPH</v>
          </cell>
        </row>
        <row r="5374">
          <cell r="C5374" t="str">
            <v>KBJI</v>
          </cell>
          <cell r="D5374">
            <v>5699</v>
          </cell>
          <cell r="E5374">
            <v>1737</v>
          </cell>
          <cell r="F5374">
            <v>150</v>
          </cell>
          <cell r="G5374">
            <v>46</v>
          </cell>
          <cell r="H5374" t="str">
            <v>ASP</v>
          </cell>
        </row>
        <row r="5375">
          <cell r="C5375" t="str">
            <v>KDLH</v>
          </cell>
          <cell r="D5375">
            <v>5699</v>
          </cell>
          <cell r="E5375">
            <v>1737</v>
          </cell>
          <cell r="F5375">
            <v>150</v>
          </cell>
          <cell r="G5375">
            <v>46</v>
          </cell>
          <cell r="H5375" t="str">
            <v>ASP</v>
          </cell>
        </row>
        <row r="5376">
          <cell r="C5376" t="str">
            <v>YCHT</v>
          </cell>
          <cell r="D5376">
            <v>5699</v>
          </cell>
          <cell r="E5376">
            <v>1737</v>
          </cell>
          <cell r="F5376">
            <v>100</v>
          </cell>
          <cell r="G5376">
            <v>30</v>
          </cell>
          <cell r="H5376" t="str">
            <v>COP</v>
          </cell>
        </row>
        <row r="5377">
          <cell r="C5377" t="str">
            <v>KDYR</v>
          </cell>
          <cell r="D5377">
            <v>5698</v>
          </cell>
          <cell r="E5377">
            <v>1737</v>
          </cell>
          <cell r="F5377">
            <v>100</v>
          </cell>
          <cell r="G5377">
            <v>30</v>
          </cell>
          <cell r="H5377" t="str">
            <v>ASP</v>
          </cell>
        </row>
        <row r="5378">
          <cell r="C5378" t="str">
            <v>KCVN</v>
          </cell>
          <cell r="D5378">
            <v>5697</v>
          </cell>
          <cell r="E5378">
            <v>1736</v>
          </cell>
          <cell r="F5378">
            <v>150</v>
          </cell>
          <cell r="G5378">
            <v>46</v>
          </cell>
          <cell r="H5378" t="str">
            <v>ASP</v>
          </cell>
        </row>
        <row r="5379">
          <cell r="C5379" t="str">
            <v>KLOT</v>
          </cell>
          <cell r="D5379">
            <v>5697</v>
          </cell>
          <cell r="E5379">
            <v>1736</v>
          </cell>
          <cell r="F5379">
            <v>75</v>
          </cell>
          <cell r="G5379">
            <v>23</v>
          </cell>
          <cell r="H5379" t="str">
            <v>ASP</v>
          </cell>
        </row>
        <row r="5380">
          <cell r="C5380" t="str">
            <v>ESGR</v>
          </cell>
          <cell r="D5380">
            <v>5696</v>
          </cell>
          <cell r="E5380">
            <v>1736</v>
          </cell>
          <cell r="F5380">
            <v>98</v>
          </cell>
          <cell r="G5380">
            <v>30</v>
          </cell>
          <cell r="H5380" t="str">
            <v>ASP</v>
          </cell>
        </row>
        <row r="5381">
          <cell r="C5381" t="str">
            <v>YDBY</v>
          </cell>
          <cell r="D5381">
            <v>5696</v>
          </cell>
          <cell r="E5381">
            <v>1736</v>
          </cell>
          <cell r="F5381">
            <v>98</v>
          </cell>
          <cell r="G5381">
            <v>30</v>
          </cell>
          <cell r="H5381" t="str">
            <v>ASP</v>
          </cell>
        </row>
        <row r="5382">
          <cell r="C5382" t="str">
            <v>KHWD</v>
          </cell>
          <cell r="D5382">
            <v>5694</v>
          </cell>
          <cell r="E5382">
            <v>1736</v>
          </cell>
          <cell r="F5382">
            <v>150</v>
          </cell>
          <cell r="G5382">
            <v>46</v>
          </cell>
          <cell r="H5382" t="str">
            <v>ASP</v>
          </cell>
        </row>
        <row r="5383">
          <cell r="C5383" t="str">
            <v>KU55</v>
          </cell>
          <cell r="D5383">
            <v>5693</v>
          </cell>
          <cell r="E5383">
            <v>1735</v>
          </cell>
          <cell r="F5383">
            <v>75</v>
          </cell>
          <cell r="G5383">
            <v>23</v>
          </cell>
          <cell r="H5383" t="str">
            <v>ASP</v>
          </cell>
        </row>
        <row r="5384">
          <cell r="C5384" t="str">
            <v>CYAW</v>
          </cell>
          <cell r="D5384">
            <v>5692</v>
          </cell>
          <cell r="E5384">
            <v>1735</v>
          </cell>
          <cell r="F5384">
            <v>200</v>
          </cell>
          <cell r="G5384">
            <v>61</v>
          </cell>
          <cell r="H5384" t="str">
            <v>ASP</v>
          </cell>
        </row>
        <row r="5385">
          <cell r="C5385" t="str">
            <v>WALX</v>
          </cell>
          <cell r="D5385">
            <v>5690</v>
          </cell>
          <cell r="E5385">
            <v>1734</v>
          </cell>
          <cell r="F5385">
            <v>145</v>
          </cell>
          <cell r="G5385">
            <v>44</v>
          </cell>
          <cell r="H5385" t="str">
            <v>CON</v>
          </cell>
        </row>
        <row r="5386">
          <cell r="C5386" t="str">
            <v>KPPF</v>
          </cell>
          <cell r="D5386">
            <v>5687</v>
          </cell>
          <cell r="E5386">
            <v>1733</v>
          </cell>
          <cell r="F5386">
            <v>100</v>
          </cell>
          <cell r="G5386">
            <v>30</v>
          </cell>
          <cell r="H5386" t="str">
            <v>PEM</v>
          </cell>
        </row>
        <row r="5387">
          <cell r="C5387" t="str">
            <v>YCMU</v>
          </cell>
          <cell r="D5387">
            <v>5686</v>
          </cell>
          <cell r="E5387">
            <v>1733</v>
          </cell>
          <cell r="F5387">
            <v>98</v>
          </cell>
          <cell r="G5387">
            <v>30</v>
          </cell>
          <cell r="H5387" t="str">
            <v>ASP</v>
          </cell>
        </row>
        <row r="5388">
          <cell r="C5388" t="str">
            <v>YBDV</v>
          </cell>
          <cell r="D5388">
            <v>5682</v>
          </cell>
          <cell r="E5388">
            <v>1732</v>
          </cell>
          <cell r="F5388">
            <v>98</v>
          </cell>
          <cell r="G5388">
            <v>30</v>
          </cell>
          <cell r="H5388" t="str">
            <v>ASP</v>
          </cell>
        </row>
        <row r="5389">
          <cell r="C5389" t="str">
            <v>KMLS</v>
          </cell>
          <cell r="D5389">
            <v>5680</v>
          </cell>
          <cell r="E5389">
            <v>1731</v>
          </cell>
          <cell r="F5389">
            <v>75</v>
          </cell>
          <cell r="G5389">
            <v>23</v>
          </cell>
          <cell r="H5389" t="str">
            <v>ASP</v>
          </cell>
        </row>
        <row r="5390">
          <cell r="C5390" t="str">
            <v>VOTJ</v>
          </cell>
          <cell r="D5390">
            <v>5680</v>
          </cell>
          <cell r="E5390">
            <v>1731</v>
          </cell>
          <cell r="F5390">
            <v>150</v>
          </cell>
          <cell r="G5390">
            <v>46</v>
          </cell>
          <cell r="H5390" t="str">
            <v>CON</v>
          </cell>
        </row>
        <row r="5391">
          <cell r="C5391" t="str">
            <v>LDVA</v>
          </cell>
          <cell r="D5391">
            <v>5676</v>
          </cell>
          <cell r="E5391">
            <v>1730</v>
          </cell>
          <cell r="F5391">
            <v>98</v>
          </cell>
          <cell r="G5391">
            <v>30</v>
          </cell>
          <cell r="H5391" t="str">
            <v>ASP</v>
          </cell>
        </row>
        <row r="5392">
          <cell r="C5392" t="str">
            <v>LSZB</v>
          </cell>
          <cell r="D5392">
            <v>5676</v>
          </cell>
          <cell r="E5392">
            <v>1730</v>
          </cell>
          <cell r="F5392">
            <v>98</v>
          </cell>
          <cell r="G5392">
            <v>30</v>
          </cell>
          <cell r="H5392" t="str">
            <v>ASP</v>
          </cell>
        </row>
        <row r="5393">
          <cell r="C5393" t="str">
            <v>KDMN</v>
          </cell>
          <cell r="D5393">
            <v>5675</v>
          </cell>
          <cell r="E5393">
            <v>1730</v>
          </cell>
          <cell r="F5393">
            <v>60</v>
          </cell>
          <cell r="G5393">
            <v>18</v>
          </cell>
          <cell r="H5393" t="str">
            <v>ASP</v>
          </cell>
        </row>
        <row r="5394">
          <cell r="C5394" t="str">
            <v>KHVE</v>
          </cell>
          <cell r="D5394">
            <v>5675</v>
          </cell>
          <cell r="E5394">
            <v>1730</v>
          </cell>
          <cell r="F5394">
            <v>75</v>
          </cell>
          <cell r="G5394">
            <v>23</v>
          </cell>
          <cell r="H5394" t="str">
            <v>ASP</v>
          </cell>
        </row>
        <row r="5395">
          <cell r="C5395" t="str">
            <v>KDHT</v>
          </cell>
          <cell r="D5395">
            <v>5669</v>
          </cell>
          <cell r="E5395">
            <v>1728</v>
          </cell>
          <cell r="F5395">
            <v>75</v>
          </cell>
          <cell r="G5395">
            <v>23</v>
          </cell>
          <cell r="H5395" t="str">
            <v>ASP</v>
          </cell>
        </row>
        <row r="5396">
          <cell r="C5396" t="str">
            <v>FVMV</v>
          </cell>
          <cell r="D5396">
            <v>5663</v>
          </cell>
          <cell r="E5396">
            <v>1726</v>
          </cell>
          <cell r="F5396">
            <v>59</v>
          </cell>
          <cell r="G5396">
            <v>18</v>
          </cell>
          <cell r="H5396" t="str">
            <v>BIT</v>
          </cell>
        </row>
        <row r="5397">
          <cell r="C5397" t="str">
            <v>FQBR</v>
          </cell>
          <cell r="D5397">
            <v>5660</v>
          </cell>
          <cell r="E5397">
            <v>1725</v>
          </cell>
          <cell r="F5397">
            <v>148</v>
          </cell>
          <cell r="G5397">
            <v>45</v>
          </cell>
          <cell r="H5397" t="str">
            <v>ASP</v>
          </cell>
        </row>
        <row r="5398">
          <cell r="C5398" t="str">
            <v>FQMR</v>
          </cell>
          <cell r="D5398">
            <v>5660</v>
          </cell>
          <cell r="E5398">
            <v>1725</v>
          </cell>
          <cell r="F5398">
            <v>98</v>
          </cell>
          <cell r="G5398">
            <v>30</v>
          </cell>
          <cell r="H5398" t="str">
            <v>ASP</v>
          </cell>
        </row>
        <row r="5399">
          <cell r="C5399" t="str">
            <v>KSWW</v>
          </cell>
          <cell r="D5399">
            <v>5659</v>
          </cell>
          <cell r="E5399">
            <v>1725</v>
          </cell>
          <cell r="F5399">
            <v>75</v>
          </cell>
          <cell r="G5399">
            <v>23</v>
          </cell>
          <cell r="H5399" t="str">
            <v>ASP</v>
          </cell>
        </row>
        <row r="5400">
          <cell r="C5400" t="str">
            <v>WIMS</v>
          </cell>
          <cell r="D5400">
            <v>5655</v>
          </cell>
          <cell r="E5400">
            <v>1724</v>
          </cell>
          <cell r="F5400">
            <v>98</v>
          </cell>
          <cell r="G5400">
            <v>30</v>
          </cell>
          <cell r="H5400" t="str">
            <v>ASP</v>
          </cell>
        </row>
        <row r="5401">
          <cell r="C5401" t="str">
            <v>EGHI</v>
          </cell>
          <cell r="D5401">
            <v>5653</v>
          </cell>
          <cell r="E5401">
            <v>1723</v>
          </cell>
          <cell r="F5401">
            <v>121</v>
          </cell>
          <cell r="G5401">
            <v>37</v>
          </cell>
          <cell r="H5401" t="str">
            <v>ASP</v>
          </cell>
        </row>
        <row r="5402">
          <cell r="C5402" t="str">
            <v>KCTJ</v>
          </cell>
          <cell r="D5402">
            <v>5652</v>
          </cell>
          <cell r="E5402">
            <v>1723</v>
          </cell>
          <cell r="F5402">
            <v>100</v>
          </cell>
          <cell r="G5402">
            <v>30</v>
          </cell>
          <cell r="H5402" t="str">
            <v>ASP</v>
          </cell>
        </row>
        <row r="5403">
          <cell r="C5403" t="str">
            <v>KDLO</v>
          </cell>
          <cell r="D5403">
            <v>5650</v>
          </cell>
          <cell r="E5403">
            <v>1722</v>
          </cell>
          <cell r="F5403">
            <v>75</v>
          </cell>
          <cell r="G5403">
            <v>23</v>
          </cell>
          <cell r="H5403" t="str">
            <v>ASP</v>
          </cell>
        </row>
        <row r="5404">
          <cell r="C5404" t="str">
            <v>KLOZ</v>
          </cell>
          <cell r="D5404">
            <v>5650</v>
          </cell>
          <cell r="E5404">
            <v>1722</v>
          </cell>
          <cell r="F5404">
            <v>150</v>
          </cell>
          <cell r="G5404">
            <v>46</v>
          </cell>
          <cell r="H5404" t="str">
            <v>ASP</v>
          </cell>
        </row>
        <row r="5405">
          <cell r="C5405" t="str">
            <v>VIRB</v>
          </cell>
          <cell r="D5405">
            <v>5650</v>
          </cell>
          <cell r="E5405">
            <v>1722</v>
          </cell>
          <cell r="F5405">
            <v>138</v>
          </cell>
          <cell r="G5405">
            <v>42</v>
          </cell>
          <cell r="H5405" t="str">
            <v>ASP</v>
          </cell>
        </row>
        <row r="5406">
          <cell r="C5406" t="str">
            <v>AYTK</v>
          </cell>
          <cell r="D5406">
            <v>5643</v>
          </cell>
          <cell r="E5406">
            <v>1720</v>
          </cell>
          <cell r="F5406">
            <v>92</v>
          </cell>
          <cell r="G5406">
            <v>28</v>
          </cell>
          <cell r="H5406" t="str">
            <v>ASP</v>
          </cell>
        </row>
        <row r="5407">
          <cell r="C5407" t="str">
            <v>EDGE</v>
          </cell>
          <cell r="D5407">
            <v>5643</v>
          </cell>
          <cell r="E5407">
            <v>1720</v>
          </cell>
          <cell r="F5407">
            <v>180</v>
          </cell>
          <cell r="G5407">
            <v>55</v>
          </cell>
          <cell r="H5407" t="str">
            <v>CON</v>
          </cell>
        </row>
        <row r="5408">
          <cell r="C5408" t="str">
            <v>ENRO</v>
          </cell>
          <cell r="D5408">
            <v>5643</v>
          </cell>
          <cell r="E5408">
            <v>1720</v>
          </cell>
          <cell r="F5408">
            <v>131</v>
          </cell>
          <cell r="G5408">
            <v>40</v>
          </cell>
          <cell r="H5408" t="str">
            <v>ASP</v>
          </cell>
        </row>
        <row r="5409">
          <cell r="C5409" t="str">
            <v>SKGY</v>
          </cell>
          <cell r="D5409">
            <v>5643</v>
          </cell>
          <cell r="E5409">
            <v>1720</v>
          </cell>
          <cell r="F5409">
            <v>66</v>
          </cell>
          <cell r="G5409">
            <v>20</v>
          </cell>
          <cell r="H5409" t="str">
            <v>ASP</v>
          </cell>
        </row>
        <row r="5410">
          <cell r="C5410" t="str">
            <v>SSFR</v>
          </cell>
          <cell r="D5410">
            <v>5643</v>
          </cell>
          <cell r="E5410">
            <v>1720</v>
          </cell>
          <cell r="F5410">
            <v>98</v>
          </cell>
          <cell r="G5410">
            <v>30</v>
          </cell>
          <cell r="H5410" t="str">
            <v>ASP</v>
          </cell>
        </row>
        <row r="5411">
          <cell r="C5411" t="str">
            <v>YDOC</v>
          </cell>
          <cell r="D5411">
            <v>5643</v>
          </cell>
          <cell r="E5411">
            <v>1720</v>
          </cell>
          <cell r="G5411">
            <v>0</v>
          </cell>
          <cell r="H5411" t="str">
            <v>G</v>
          </cell>
        </row>
        <row r="5412">
          <cell r="C5412" t="str">
            <v>YFLI</v>
          </cell>
          <cell r="D5412">
            <v>5643</v>
          </cell>
          <cell r="E5412">
            <v>1720</v>
          </cell>
          <cell r="G5412">
            <v>0</v>
          </cell>
          <cell r="H5412" t="str">
            <v>X</v>
          </cell>
        </row>
        <row r="5413">
          <cell r="C5413" t="str">
            <v>YTST</v>
          </cell>
          <cell r="D5413">
            <v>5643</v>
          </cell>
          <cell r="E5413">
            <v>1720</v>
          </cell>
          <cell r="F5413">
            <v>98</v>
          </cell>
          <cell r="G5413">
            <v>30</v>
          </cell>
          <cell r="H5413" t="str">
            <v>PER</v>
          </cell>
        </row>
        <row r="5414">
          <cell r="C5414" t="str">
            <v>KFFM</v>
          </cell>
          <cell r="D5414">
            <v>5639</v>
          </cell>
          <cell r="E5414">
            <v>1719</v>
          </cell>
          <cell r="F5414">
            <v>100</v>
          </cell>
          <cell r="G5414">
            <v>30</v>
          </cell>
          <cell r="H5414" t="str">
            <v>ASP</v>
          </cell>
        </row>
        <row r="5415">
          <cell r="C5415" t="str">
            <v>MMTC</v>
          </cell>
          <cell r="D5415">
            <v>5637</v>
          </cell>
          <cell r="E5415">
            <v>1718</v>
          </cell>
          <cell r="F5415">
            <v>98</v>
          </cell>
          <cell r="G5415">
            <v>30</v>
          </cell>
          <cell r="H5415" t="str">
            <v>ASP</v>
          </cell>
        </row>
        <row r="5416">
          <cell r="C5416" t="str">
            <v>YOOM</v>
          </cell>
          <cell r="D5416">
            <v>5636</v>
          </cell>
          <cell r="E5416">
            <v>1718</v>
          </cell>
          <cell r="F5416">
            <v>98</v>
          </cell>
          <cell r="G5416">
            <v>30</v>
          </cell>
          <cell r="H5416" t="str">
            <v>ASP</v>
          </cell>
        </row>
        <row r="5417">
          <cell r="C5417" t="str">
            <v>CYXS</v>
          </cell>
          <cell r="D5417">
            <v>5628</v>
          </cell>
          <cell r="E5417">
            <v>1715</v>
          </cell>
          <cell r="F5417">
            <v>150</v>
          </cell>
          <cell r="G5417">
            <v>46</v>
          </cell>
          <cell r="H5417" t="str">
            <v>ASP</v>
          </cell>
        </row>
        <row r="5418">
          <cell r="C5418" t="str">
            <v>YWNL</v>
          </cell>
          <cell r="D5418">
            <v>5626</v>
          </cell>
          <cell r="E5418">
            <v>1715</v>
          </cell>
          <cell r="G5418">
            <v>0</v>
          </cell>
          <cell r="H5418" t="str">
            <v>X</v>
          </cell>
        </row>
        <row r="5419">
          <cell r="C5419" t="str">
            <v>K46U</v>
          </cell>
          <cell r="D5419">
            <v>5625</v>
          </cell>
          <cell r="E5419">
            <v>1715</v>
          </cell>
          <cell r="F5419">
            <v>35</v>
          </cell>
          <cell r="G5419">
            <v>11</v>
          </cell>
          <cell r="H5419" t="str">
            <v>ASP</v>
          </cell>
        </row>
        <row r="5420">
          <cell r="C5420" t="str">
            <v>KMLS</v>
          </cell>
          <cell r="D5420">
            <v>5624</v>
          </cell>
          <cell r="E5420">
            <v>1714</v>
          </cell>
          <cell r="F5420">
            <v>100</v>
          </cell>
          <cell r="G5420">
            <v>30</v>
          </cell>
          <cell r="H5420" t="str">
            <v>ASP</v>
          </cell>
        </row>
        <row r="5421">
          <cell r="C5421" t="str">
            <v>ESNG</v>
          </cell>
          <cell r="D5421">
            <v>5623</v>
          </cell>
          <cell r="E5421">
            <v>1714</v>
          </cell>
          <cell r="F5421">
            <v>148</v>
          </cell>
          <cell r="G5421">
            <v>45</v>
          </cell>
          <cell r="H5421" t="str">
            <v>ASP</v>
          </cell>
        </row>
        <row r="5422">
          <cell r="C5422" t="str">
            <v>KDAA</v>
          </cell>
          <cell r="D5422">
            <v>5618</v>
          </cell>
          <cell r="E5422">
            <v>1712</v>
          </cell>
          <cell r="F5422">
            <v>75</v>
          </cell>
          <cell r="G5422">
            <v>23</v>
          </cell>
          <cell r="H5422" t="str">
            <v>ASP</v>
          </cell>
        </row>
        <row r="5423">
          <cell r="C5423" t="str">
            <v>FAGM</v>
          </cell>
          <cell r="D5423">
            <v>5617</v>
          </cell>
          <cell r="E5423">
            <v>1712</v>
          </cell>
          <cell r="F5423">
            <v>50</v>
          </cell>
          <cell r="G5423">
            <v>15</v>
          </cell>
          <cell r="H5423" t="str">
            <v>ASP</v>
          </cell>
        </row>
        <row r="5424">
          <cell r="C5424" t="str">
            <v>SKVV</v>
          </cell>
          <cell r="D5424">
            <v>5616</v>
          </cell>
          <cell r="E5424">
            <v>1712</v>
          </cell>
          <cell r="F5424">
            <v>98</v>
          </cell>
          <cell r="G5424">
            <v>30</v>
          </cell>
          <cell r="H5424" t="str">
            <v>ASP</v>
          </cell>
        </row>
        <row r="5425">
          <cell r="C5425" t="str">
            <v>ESGT</v>
          </cell>
          <cell r="D5425">
            <v>5610</v>
          </cell>
          <cell r="E5425">
            <v>1710</v>
          </cell>
          <cell r="F5425">
            <v>98</v>
          </cell>
          <cell r="G5425">
            <v>30</v>
          </cell>
          <cell r="H5425" t="str">
            <v>ASP</v>
          </cell>
        </row>
        <row r="5426">
          <cell r="C5426" t="str">
            <v>YLEC</v>
          </cell>
          <cell r="D5426">
            <v>5610</v>
          </cell>
          <cell r="E5426">
            <v>1710</v>
          </cell>
          <cell r="F5426">
            <v>98</v>
          </cell>
          <cell r="G5426">
            <v>30</v>
          </cell>
          <cell r="H5426" t="str">
            <v>ASP</v>
          </cell>
        </row>
        <row r="5427">
          <cell r="C5427" t="str">
            <v>KRKP</v>
          </cell>
          <cell r="D5427">
            <v>5608</v>
          </cell>
          <cell r="E5427">
            <v>1709</v>
          </cell>
          <cell r="F5427">
            <v>150</v>
          </cell>
          <cell r="G5427">
            <v>46</v>
          </cell>
          <cell r="H5427" t="str">
            <v>ASP</v>
          </cell>
        </row>
        <row r="5428">
          <cell r="C5428" t="str">
            <v>YGFN</v>
          </cell>
          <cell r="D5428">
            <v>5607</v>
          </cell>
          <cell r="E5428">
            <v>1709</v>
          </cell>
          <cell r="F5428">
            <v>98</v>
          </cell>
          <cell r="G5428">
            <v>30</v>
          </cell>
          <cell r="H5428" t="str">
            <v>ASP</v>
          </cell>
        </row>
        <row r="5429">
          <cell r="C5429" t="str">
            <v>CZBB</v>
          </cell>
          <cell r="D5429">
            <v>5606</v>
          </cell>
          <cell r="E5429">
            <v>1709</v>
          </cell>
          <cell r="F5429">
            <v>100</v>
          </cell>
          <cell r="G5429">
            <v>30</v>
          </cell>
          <cell r="H5429" t="str">
            <v>ASP</v>
          </cell>
        </row>
        <row r="5430">
          <cell r="C5430" t="str">
            <v>LPVL</v>
          </cell>
          <cell r="D5430">
            <v>5606</v>
          </cell>
          <cell r="E5430">
            <v>1709</v>
          </cell>
          <cell r="F5430">
            <v>98</v>
          </cell>
          <cell r="G5430">
            <v>30</v>
          </cell>
          <cell r="H5430" t="str">
            <v>ASP</v>
          </cell>
        </row>
        <row r="5431">
          <cell r="C5431" t="str">
            <v>CZBB</v>
          </cell>
          <cell r="D5431">
            <v>5605</v>
          </cell>
          <cell r="E5431">
            <v>1708</v>
          </cell>
          <cell r="F5431">
            <v>100</v>
          </cell>
          <cell r="G5431">
            <v>30</v>
          </cell>
          <cell r="H5431" t="str">
            <v>ASP</v>
          </cell>
        </row>
        <row r="5432">
          <cell r="C5432" t="str">
            <v>PHHI</v>
          </cell>
          <cell r="D5432">
            <v>5604</v>
          </cell>
          <cell r="E5432">
            <v>1708</v>
          </cell>
          <cell r="F5432">
            <v>295</v>
          </cell>
          <cell r="G5432">
            <v>90</v>
          </cell>
          <cell r="H5432" t="str">
            <v>ASP</v>
          </cell>
        </row>
        <row r="5433">
          <cell r="C5433" t="str">
            <v>YSDU</v>
          </cell>
          <cell r="D5433">
            <v>5604</v>
          </cell>
          <cell r="E5433">
            <v>1708</v>
          </cell>
          <cell r="F5433">
            <v>148</v>
          </cell>
          <cell r="G5433">
            <v>45</v>
          </cell>
          <cell r="H5433" t="str">
            <v>ASP</v>
          </cell>
        </row>
        <row r="5434">
          <cell r="C5434" t="str">
            <v>KHYI</v>
          </cell>
          <cell r="D5434">
            <v>5603</v>
          </cell>
          <cell r="E5434">
            <v>1708</v>
          </cell>
          <cell r="F5434">
            <v>150</v>
          </cell>
          <cell r="G5434">
            <v>46</v>
          </cell>
          <cell r="H5434" t="str">
            <v>ASP</v>
          </cell>
        </row>
        <row r="5435">
          <cell r="C5435" t="str">
            <v>LFAV</v>
          </cell>
          <cell r="D5435">
            <v>5603</v>
          </cell>
          <cell r="E5435">
            <v>1708</v>
          </cell>
          <cell r="F5435">
            <v>148</v>
          </cell>
          <cell r="G5435">
            <v>45</v>
          </cell>
          <cell r="H5435" t="str">
            <v>ASP</v>
          </cell>
        </row>
        <row r="5436">
          <cell r="C5436" t="str">
            <v>RPMS</v>
          </cell>
          <cell r="D5436">
            <v>5603</v>
          </cell>
          <cell r="E5436">
            <v>1708</v>
          </cell>
          <cell r="F5436">
            <v>98</v>
          </cell>
          <cell r="G5436">
            <v>30</v>
          </cell>
          <cell r="H5436" t="str">
            <v>CON</v>
          </cell>
        </row>
        <row r="5437">
          <cell r="C5437" t="str">
            <v>KBIE</v>
          </cell>
          <cell r="D5437">
            <v>5602</v>
          </cell>
          <cell r="E5437">
            <v>1707</v>
          </cell>
          <cell r="F5437">
            <v>100</v>
          </cell>
          <cell r="G5437">
            <v>30</v>
          </cell>
          <cell r="H5437" t="str">
            <v>PEM</v>
          </cell>
        </row>
        <row r="5438">
          <cell r="C5438" t="str">
            <v>KDWU</v>
          </cell>
          <cell r="D5438">
            <v>5602</v>
          </cell>
          <cell r="E5438">
            <v>1707</v>
          </cell>
          <cell r="F5438">
            <v>100</v>
          </cell>
          <cell r="G5438">
            <v>30</v>
          </cell>
          <cell r="H5438" t="str">
            <v>ASP</v>
          </cell>
        </row>
        <row r="5439">
          <cell r="C5439" t="str">
            <v>KMLC</v>
          </cell>
          <cell r="D5439">
            <v>5602</v>
          </cell>
          <cell r="E5439">
            <v>1707</v>
          </cell>
          <cell r="F5439">
            <v>100</v>
          </cell>
          <cell r="G5439">
            <v>30</v>
          </cell>
          <cell r="H5439" t="str">
            <v>CONC-F</v>
          </cell>
        </row>
        <row r="5440">
          <cell r="C5440" t="str">
            <v>KESF</v>
          </cell>
          <cell r="D5440">
            <v>5601</v>
          </cell>
          <cell r="E5440">
            <v>1707</v>
          </cell>
          <cell r="F5440">
            <v>150</v>
          </cell>
          <cell r="G5440">
            <v>46</v>
          </cell>
          <cell r="H5440" t="str">
            <v>ASP</v>
          </cell>
        </row>
        <row r="5441">
          <cell r="C5441" t="str">
            <v>1CA1</v>
          </cell>
          <cell r="D5441">
            <v>5600</v>
          </cell>
          <cell r="E5441">
            <v>1707</v>
          </cell>
          <cell r="F5441">
            <v>85</v>
          </cell>
          <cell r="G5441">
            <v>26</v>
          </cell>
          <cell r="H5441" t="str">
            <v>ASPH-TRTD</v>
          </cell>
        </row>
        <row r="5442">
          <cell r="C5442" t="str">
            <v>59FD</v>
          </cell>
          <cell r="D5442">
            <v>5600</v>
          </cell>
          <cell r="E5442">
            <v>1707</v>
          </cell>
          <cell r="F5442">
            <v>50</v>
          </cell>
          <cell r="G5442">
            <v>15</v>
          </cell>
          <cell r="H5442" t="str">
            <v>ASPH</v>
          </cell>
        </row>
        <row r="5443">
          <cell r="C5443" t="str">
            <v>GA14</v>
          </cell>
          <cell r="D5443">
            <v>5600</v>
          </cell>
          <cell r="E5443">
            <v>1707</v>
          </cell>
          <cell r="F5443">
            <v>75</v>
          </cell>
          <cell r="G5443">
            <v>23</v>
          </cell>
          <cell r="H5443" t="str">
            <v>ASPH</v>
          </cell>
        </row>
        <row r="5444">
          <cell r="C5444" t="str">
            <v>KBIH</v>
          </cell>
          <cell r="D5444">
            <v>5600</v>
          </cell>
          <cell r="E5444">
            <v>1707</v>
          </cell>
          <cell r="F5444">
            <v>100</v>
          </cell>
          <cell r="G5444">
            <v>30</v>
          </cell>
          <cell r="H5444" t="str">
            <v>ASP</v>
          </cell>
        </row>
        <row r="5445">
          <cell r="C5445" t="str">
            <v>KBTY</v>
          </cell>
          <cell r="D5445">
            <v>5600</v>
          </cell>
          <cell r="E5445">
            <v>1707</v>
          </cell>
          <cell r="F5445">
            <v>60</v>
          </cell>
          <cell r="G5445">
            <v>18</v>
          </cell>
          <cell r="H5445" t="str">
            <v>ASP</v>
          </cell>
        </row>
        <row r="5446">
          <cell r="C5446" t="str">
            <v>KCAG</v>
          </cell>
          <cell r="D5446">
            <v>5600</v>
          </cell>
          <cell r="E5446">
            <v>1707</v>
          </cell>
          <cell r="F5446">
            <v>100</v>
          </cell>
          <cell r="G5446">
            <v>30</v>
          </cell>
          <cell r="H5446" t="str">
            <v>ASP</v>
          </cell>
        </row>
        <row r="5447">
          <cell r="C5447" t="str">
            <v>KELO</v>
          </cell>
          <cell r="D5447">
            <v>5600</v>
          </cell>
          <cell r="E5447">
            <v>1707</v>
          </cell>
          <cell r="F5447">
            <v>100</v>
          </cell>
          <cell r="G5447">
            <v>30</v>
          </cell>
          <cell r="H5447" t="str">
            <v>ASP</v>
          </cell>
        </row>
        <row r="5448">
          <cell r="C5448" t="str">
            <v>KHSP</v>
          </cell>
          <cell r="D5448">
            <v>5600</v>
          </cell>
          <cell r="E5448">
            <v>1707</v>
          </cell>
          <cell r="F5448">
            <v>100</v>
          </cell>
          <cell r="G5448">
            <v>30</v>
          </cell>
          <cell r="H5448" t="str">
            <v>ASP</v>
          </cell>
        </row>
        <row r="5449">
          <cell r="C5449" t="str">
            <v>KHVN</v>
          </cell>
          <cell r="D5449">
            <v>5600</v>
          </cell>
          <cell r="E5449">
            <v>1707</v>
          </cell>
          <cell r="F5449">
            <v>150</v>
          </cell>
          <cell r="G5449">
            <v>46</v>
          </cell>
          <cell r="H5449" t="str">
            <v>ASP</v>
          </cell>
        </row>
        <row r="5450">
          <cell r="C5450" t="str">
            <v>KLGC</v>
          </cell>
          <cell r="D5450">
            <v>5600</v>
          </cell>
          <cell r="E5450">
            <v>1707</v>
          </cell>
          <cell r="F5450">
            <v>150</v>
          </cell>
          <cell r="G5450">
            <v>46</v>
          </cell>
          <cell r="H5450" t="str">
            <v>ASP</v>
          </cell>
        </row>
        <row r="5451">
          <cell r="C5451" t="str">
            <v>KLGD</v>
          </cell>
          <cell r="D5451">
            <v>5600</v>
          </cell>
          <cell r="E5451">
            <v>1707</v>
          </cell>
          <cell r="F5451">
            <v>100</v>
          </cell>
          <cell r="G5451">
            <v>30</v>
          </cell>
          <cell r="H5451" t="str">
            <v>ASP</v>
          </cell>
        </row>
        <row r="5452">
          <cell r="C5452" t="str">
            <v>KLWT</v>
          </cell>
          <cell r="D5452">
            <v>5600</v>
          </cell>
          <cell r="E5452">
            <v>1707</v>
          </cell>
          <cell r="F5452">
            <v>100</v>
          </cell>
          <cell r="G5452">
            <v>30</v>
          </cell>
          <cell r="H5452" t="str">
            <v>ASP</v>
          </cell>
        </row>
        <row r="5453">
          <cell r="C5453" t="str">
            <v>KOGD</v>
          </cell>
          <cell r="D5453">
            <v>5600</v>
          </cell>
          <cell r="E5453">
            <v>1707</v>
          </cell>
          <cell r="F5453">
            <v>150</v>
          </cell>
          <cell r="G5453">
            <v>46</v>
          </cell>
          <cell r="H5453" t="str">
            <v>ASP</v>
          </cell>
        </row>
        <row r="5454">
          <cell r="C5454" t="str">
            <v>KRHI</v>
          </cell>
          <cell r="D5454">
            <v>5600</v>
          </cell>
          <cell r="E5454">
            <v>1707</v>
          </cell>
          <cell r="F5454">
            <v>100</v>
          </cell>
          <cell r="G5454">
            <v>30</v>
          </cell>
          <cell r="H5454" t="str">
            <v>ASP</v>
          </cell>
        </row>
        <row r="5455">
          <cell r="C5455" t="str">
            <v>KRQO</v>
          </cell>
          <cell r="D5455">
            <v>5600</v>
          </cell>
          <cell r="E5455">
            <v>1707</v>
          </cell>
          <cell r="F5455">
            <v>75</v>
          </cell>
          <cell r="G5455">
            <v>23</v>
          </cell>
          <cell r="H5455" t="str">
            <v>CONC-TRTD-G</v>
          </cell>
        </row>
        <row r="5456">
          <cell r="C5456" t="str">
            <v>KSNK</v>
          </cell>
          <cell r="D5456">
            <v>5600</v>
          </cell>
          <cell r="E5456">
            <v>1707</v>
          </cell>
          <cell r="F5456">
            <v>100</v>
          </cell>
          <cell r="G5456">
            <v>30</v>
          </cell>
          <cell r="H5456" t="str">
            <v>ASP</v>
          </cell>
        </row>
        <row r="5457">
          <cell r="C5457" t="str">
            <v>KSNL</v>
          </cell>
          <cell r="D5457">
            <v>5600</v>
          </cell>
          <cell r="E5457">
            <v>1707</v>
          </cell>
          <cell r="F5457">
            <v>100</v>
          </cell>
          <cell r="G5457">
            <v>30</v>
          </cell>
          <cell r="H5457" t="str">
            <v>ASP</v>
          </cell>
        </row>
        <row r="5458">
          <cell r="C5458" t="str">
            <v>KU34</v>
          </cell>
          <cell r="D5458">
            <v>5600</v>
          </cell>
          <cell r="E5458">
            <v>1707</v>
          </cell>
          <cell r="F5458">
            <v>75</v>
          </cell>
          <cell r="G5458">
            <v>23</v>
          </cell>
          <cell r="H5458" t="str">
            <v>ASP</v>
          </cell>
        </row>
        <row r="5459">
          <cell r="C5459" t="str">
            <v>KUNI</v>
          </cell>
          <cell r="D5459">
            <v>5600</v>
          </cell>
          <cell r="E5459">
            <v>1707</v>
          </cell>
          <cell r="F5459">
            <v>100</v>
          </cell>
          <cell r="G5459">
            <v>30</v>
          </cell>
          <cell r="H5459" t="str">
            <v>ASP</v>
          </cell>
        </row>
        <row r="5460">
          <cell r="C5460" t="str">
            <v>KUOX</v>
          </cell>
          <cell r="D5460">
            <v>5600</v>
          </cell>
          <cell r="E5460">
            <v>1707</v>
          </cell>
          <cell r="F5460">
            <v>100</v>
          </cell>
          <cell r="G5460">
            <v>30</v>
          </cell>
          <cell r="H5460" t="str">
            <v>ASP</v>
          </cell>
        </row>
        <row r="5461">
          <cell r="C5461" t="str">
            <v>LPBG</v>
          </cell>
          <cell r="D5461">
            <v>5600</v>
          </cell>
          <cell r="E5461">
            <v>1707</v>
          </cell>
          <cell r="F5461">
            <v>98</v>
          </cell>
          <cell r="G5461">
            <v>30</v>
          </cell>
          <cell r="H5461" t="str">
            <v>ASP</v>
          </cell>
        </row>
        <row r="5462">
          <cell r="C5462" t="str">
            <v>NM53</v>
          </cell>
          <cell r="D5462">
            <v>5600</v>
          </cell>
          <cell r="E5462">
            <v>1707</v>
          </cell>
          <cell r="F5462">
            <v>100</v>
          </cell>
          <cell r="G5462">
            <v>30</v>
          </cell>
          <cell r="H5462" t="str">
            <v>ASPH</v>
          </cell>
        </row>
        <row r="5463">
          <cell r="C5463" t="str">
            <v>PHTO</v>
          </cell>
          <cell r="D5463">
            <v>5600</v>
          </cell>
          <cell r="E5463">
            <v>1707</v>
          </cell>
          <cell r="F5463">
            <v>150</v>
          </cell>
          <cell r="G5463">
            <v>46</v>
          </cell>
          <cell r="H5463" t="str">
            <v>ASP</v>
          </cell>
        </row>
        <row r="5464">
          <cell r="C5464" t="str">
            <v>KBWD</v>
          </cell>
          <cell r="D5464">
            <v>5599</v>
          </cell>
          <cell r="E5464">
            <v>1707</v>
          </cell>
          <cell r="F5464">
            <v>150</v>
          </cell>
          <cell r="G5464">
            <v>46</v>
          </cell>
          <cell r="H5464" t="str">
            <v>ASP</v>
          </cell>
        </row>
        <row r="5465">
          <cell r="C5465" t="str">
            <v>KCAK</v>
          </cell>
          <cell r="D5465">
            <v>5599</v>
          </cell>
          <cell r="E5465">
            <v>1707</v>
          </cell>
          <cell r="F5465">
            <v>150</v>
          </cell>
          <cell r="G5465">
            <v>46</v>
          </cell>
          <cell r="H5465" t="str">
            <v>ASP</v>
          </cell>
        </row>
        <row r="5466">
          <cell r="C5466" t="str">
            <v>KTNU</v>
          </cell>
          <cell r="D5466">
            <v>5599</v>
          </cell>
          <cell r="E5466">
            <v>1707</v>
          </cell>
          <cell r="F5466">
            <v>100</v>
          </cell>
          <cell r="G5466">
            <v>30</v>
          </cell>
          <cell r="H5466" t="str">
            <v>ASP</v>
          </cell>
        </row>
        <row r="5467">
          <cell r="C5467" t="str">
            <v>KTOL</v>
          </cell>
          <cell r="D5467">
            <v>5599</v>
          </cell>
          <cell r="E5467">
            <v>1707</v>
          </cell>
          <cell r="F5467">
            <v>150</v>
          </cell>
          <cell r="G5467">
            <v>46</v>
          </cell>
          <cell r="H5467" t="str">
            <v>ASP</v>
          </cell>
        </row>
        <row r="5468">
          <cell r="C5468" t="str">
            <v>KAJZ</v>
          </cell>
          <cell r="D5468">
            <v>5598</v>
          </cell>
          <cell r="E5468">
            <v>1706</v>
          </cell>
          <cell r="F5468">
            <v>75</v>
          </cell>
          <cell r="G5468">
            <v>23</v>
          </cell>
          <cell r="H5468" t="str">
            <v>ASP</v>
          </cell>
        </row>
        <row r="5469">
          <cell r="C5469" t="str">
            <v>KVLD</v>
          </cell>
          <cell r="D5469">
            <v>5598</v>
          </cell>
          <cell r="E5469">
            <v>1706</v>
          </cell>
          <cell r="F5469">
            <v>100</v>
          </cell>
          <cell r="G5469">
            <v>30</v>
          </cell>
          <cell r="H5469" t="str">
            <v>ASP</v>
          </cell>
        </row>
        <row r="5470">
          <cell r="C5470" t="str">
            <v>EGJJ</v>
          </cell>
          <cell r="D5470">
            <v>5597</v>
          </cell>
          <cell r="E5470">
            <v>1706</v>
          </cell>
          <cell r="F5470">
            <v>151</v>
          </cell>
          <cell r="G5470">
            <v>46</v>
          </cell>
          <cell r="H5470" t="str">
            <v>ASP</v>
          </cell>
        </row>
        <row r="5471">
          <cell r="C5471" t="str">
            <v>YSPE</v>
          </cell>
          <cell r="D5471">
            <v>5597</v>
          </cell>
          <cell r="E5471">
            <v>1706</v>
          </cell>
          <cell r="F5471">
            <v>98</v>
          </cell>
          <cell r="G5471">
            <v>30</v>
          </cell>
          <cell r="H5471" t="str">
            <v>ASP</v>
          </cell>
        </row>
        <row r="5472">
          <cell r="C5472" t="str">
            <v>HLLS</v>
          </cell>
          <cell r="D5472">
            <v>5596</v>
          </cell>
          <cell r="E5472">
            <v>1706</v>
          </cell>
          <cell r="F5472">
            <v>98</v>
          </cell>
          <cell r="G5472">
            <v>30</v>
          </cell>
          <cell r="H5472" t="str">
            <v>ASP</v>
          </cell>
        </row>
        <row r="5473">
          <cell r="C5473" t="str">
            <v>ID-0006</v>
          </cell>
          <cell r="D5473">
            <v>5594</v>
          </cell>
          <cell r="E5473">
            <v>1705</v>
          </cell>
          <cell r="F5473">
            <v>98</v>
          </cell>
          <cell r="G5473">
            <v>30</v>
          </cell>
          <cell r="H5473" t="str">
            <v>ASP</v>
          </cell>
        </row>
        <row r="5474">
          <cell r="C5474" t="str">
            <v>YBTH</v>
          </cell>
          <cell r="D5474">
            <v>5594</v>
          </cell>
          <cell r="E5474">
            <v>1705</v>
          </cell>
          <cell r="F5474">
            <v>98</v>
          </cell>
          <cell r="G5474">
            <v>30</v>
          </cell>
          <cell r="H5474" t="str">
            <v>ASP</v>
          </cell>
        </row>
        <row r="5475">
          <cell r="C5475" t="str">
            <v>NFTV</v>
          </cell>
          <cell r="D5475">
            <v>5593</v>
          </cell>
          <cell r="E5475">
            <v>1705</v>
          </cell>
          <cell r="F5475">
            <v>98</v>
          </cell>
          <cell r="G5475">
            <v>30</v>
          </cell>
          <cell r="H5475" t="str">
            <v>BIT</v>
          </cell>
        </row>
        <row r="5476">
          <cell r="C5476" t="str">
            <v>AYKV</v>
          </cell>
          <cell r="D5476">
            <v>5592</v>
          </cell>
          <cell r="E5476">
            <v>1704</v>
          </cell>
          <cell r="F5476">
            <v>98</v>
          </cell>
          <cell r="G5476">
            <v>30</v>
          </cell>
          <cell r="H5476" t="str">
            <v>ASP</v>
          </cell>
        </row>
        <row r="5477">
          <cell r="C5477" t="str">
            <v>YBAR</v>
          </cell>
          <cell r="D5477">
            <v>5591</v>
          </cell>
          <cell r="E5477">
            <v>1704</v>
          </cell>
          <cell r="F5477">
            <v>98</v>
          </cell>
          <cell r="G5477">
            <v>30</v>
          </cell>
          <cell r="H5477" t="str">
            <v>ASP</v>
          </cell>
        </row>
        <row r="5478">
          <cell r="C5478" t="str">
            <v>YBHM</v>
          </cell>
          <cell r="D5478">
            <v>5591</v>
          </cell>
          <cell r="E5478">
            <v>1704</v>
          </cell>
          <cell r="F5478">
            <v>148</v>
          </cell>
          <cell r="G5478">
            <v>45</v>
          </cell>
          <cell r="H5478" t="str">
            <v>ASP</v>
          </cell>
        </row>
        <row r="5479">
          <cell r="C5479" t="str">
            <v>KELN</v>
          </cell>
          <cell r="D5479">
            <v>5590</v>
          </cell>
          <cell r="E5479">
            <v>1704</v>
          </cell>
          <cell r="F5479">
            <v>150</v>
          </cell>
          <cell r="G5479">
            <v>46</v>
          </cell>
          <cell r="H5479" t="str">
            <v>ASP</v>
          </cell>
        </row>
        <row r="5480">
          <cell r="C5480" t="str">
            <v>MM63</v>
          </cell>
          <cell r="D5480">
            <v>5590</v>
          </cell>
          <cell r="E5480">
            <v>1704</v>
          </cell>
          <cell r="F5480">
            <v>55</v>
          </cell>
          <cell r="G5480">
            <v>17</v>
          </cell>
          <cell r="H5480" t="str">
            <v>ASP</v>
          </cell>
        </row>
        <row r="5481">
          <cell r="C5481" t="str">
            <v>CYFJ</v>
          </cell>
          <cell r="D5481">
            <v>5587</v>
          </cell>
          <cell r="E5481">
            <v>1703</v>
          </cell>
          <cell r="F5481">
            <v>100</v>
          </cell>
          <cell r="G5481">
            <v>30</v>
          </cell>
          <cell r="H5481" t="str">
            <v>ASP</v>
          </cell>
        </row>
        <row r="5482">
          <cell r="C5482" t="str">
            <v>NZCH</v>
          </cell>
          <cell r="D5482">
            <v>5587</v>
          </cell>
          <cell r="E5482">
            <v>1703</v>
          </cell>
          <cell r="F5482">
            <v>148</v>
          </cell>
          <cell r="G5482">
            <v>45</v>
          </cell>
          <cell r="H5482" t="str">
            <v>BIT</v>
          </cell>
        </row>
        <row r="5483">
          <cell r="C5483" t="str">
            <v>EFMI</v>
          </cell>
          <cell r="D5483">
            <v>5584</v>
          </cell>
          <cell r="E5483">
            <v>1702</v>
          </cell>
          <cell r="F5483">
            <v>144</v>
          </cell>
          <cell r="G5483">
            <v>44</v>
          </cell>
          <cell r="H5483" t="str">
            <v>ASP</v>
          </cell>
        </row>
        <row r="5484">
          <cell r="C5484" t="str">
            <v>DNFB</v>
          </cell>
          <cell r="D5484">
            <v>5582</v>
          </cell>
          <cell r="E5484">
            <v>1701</v>
          </cell>
          <cell r="F5484">
            <v>98</v>
          </cell>
          <cell r="G5484">
            <v>30</v>
          </cell>
          <cell r="H5484" t="str">
            <v>ASP</v>
          </cell>
        </row>
        <row r="5485">
          <cell r="C5485" t="str">
            <v>FACT</v>
          </cell>
          <cell r="D5485">
            <v>5581</v>
          </cell>
          <cell r="E5485">
            <v>1701</v>
          </cell>
          <cell r="F5485">
            <v>151</v>
          </cell>
          <cell r="G5485">
            <v>46</v>
          </cell>
          <cell r="H5485" t="str">
            <v>ASP</v>
          </cell>
        </row>
        <row r="5486">
          <cell r="C5486" t="str">
            <v>KPDT</v>
          </cell>
          <cell r="D5486">
            <v>5581</v>
          </cell>
          <cell r="E5486">
            <v>1701</v>
          </cell>
          <cell r="F5486">
            <v>100</v>
          </cell>
          <cell r="G5486">
            <v>30</v>
          </cell>
          <cell r="H5486" t="str">
            <v>ASP</v>
          </cell>
        </row>
        <row r="5487">
          <cell r="C5487" t="str">
            <v>SBNF</v>
          </cell>
          <cell r="D5487">
            <v>5581</v>
          </cell>
          <cell r="E5487">
            <v>1701</v>
          </cell>
          <cell r="F5487">
            <v>148</v>
          </cell>
          <cell r="G5487">
            <v>45</v>
          </cell>
          <cell r="H5487" t="str">
            <v>ASP</v>
          </cell>
        </row>
        <row r="5488">
          <cell r="C5488" t="str">
            <v>ESND</v>
          </cell>
          <cell r="D5488">
            <v>5579</v>
          </cell>
          <cell r="E5488">
            <v>1700</v>
          </cell>
          <cell r="F5488">
            <v>98</v>
          </cell>
          <cell r="G5488">
            <v>30</v>
          </cell>
          <cell r="H5488" t="str">
            <v>ASP</v>
          </cell>
        </row>
        <row r="5489">
          <cell r="C5489" t="str">
            <v>MMAA</v>
          </cell>
          <cell r="D5489">
            <v>5579</v>
          </cell>
          <cell r="E5489">
            <v>1700</v>
          </cell>
          <cell r="F5489">
            <v>115</v>
          </cell>
          <cell r="G5489">
            <v>35</v>
          </cell>
          <cell r="H5489" t="str">
            <v>CON</v>
          </cell>
        </row>
        <row r="5490">
          <cell r="C5490" t="str">
            <v>FAKU</v>
          </cell>
          <cell r="D5490">
            <v>5578</v>
          </cell>
          <cell r="E5490">
            <v>1700</v>
          </cell>
          <cell r="F5490">
            <v>49</v>
          </cell>
          <cell r="G5490">
            <v>15</v>
          </cell>
          <cell r="H5490" t="str">
            <v>ASP</v>
          </cell>
        </row>
        <row r="5491">
          <cell r="C5491" t="str">
            <v>LFSM</v>
          </cell>
          <cell r="D5491">
            <v>5578</v>
          </cell>
          <cell r="E5491">
            <v>1700</v>
          </cell>
          <cell r="F5491">
            <v>66</v>
          </cell>
          <cell r="G5491">
            <v>20</v>
          </cell>
          <cell r="H5491" t="str">
            <v>ASP</v>
          </cell>
        </row>
        <row r="5492">
          <cell r="C5492" t="str">
            <v>NTMD</v>
          </cell>
          <cell r="D5492">
            <v>5578</v>
          </cell>
          <cell r="E5492">
            <v>1700</v>
          </cell>
          <cell r="F5492">
            <v>98</v>
          </cell>
          <cell r="G5492">
            <v>30</v>
          </cell>
          <cell r="H5492" t="str">
            <v>ASP</v>
          </cell>
        </row>
        <row r="5493">
          <cell r="C5493" t="str">
            <v>SCJO</v>
          </cell>
          <cell r="D5493">
            <v>5578</v>
          </cell>
          <cell r="E5493">
            <v>1700</v>
          </cell>
          <cell r="F5493">
            <v>118</v>
          </cell>
          <cell r="G5493">
            <v>36</v>
          </cell>
          <cell r="H5493" t="str">
            <v>ASP</v>
          </cell>
        </row>
        <row r="5494">
          <cell r="C5494" t="str">
            <v>CFX4</v>
          </cell>
          <cell r="D5494">
            <v>5577</v>
          </cell>
          <cell r="E5494">
            <v>1700</v>
          </cell>
          <cell r="F5494">
            <v>100</v>
          </cell>
          <cell r="G5494">
            <v>30</v>
          </cell>
          <cell r="H5494" t="str">
            <v>ASP</v>
          </cell>
        </row>
        <row r="5495">
          <cell r="C5495" t="str">
            <v>CYLL</v>
          </cell>
          <cell r="D5495">
            <v>5577</v>
          </cell>
          <cell r="E5495">
            <v>1700</v>
          </cell>
          <cell r="F5495">
            <v>150</v>
          </cell>
          <cell r="G5495">
            <v>46</v>
          </cell>
          <cell r="H5495" t="str">
            <v>ASP</v>
          </cell>
        </row>
        <row r="5496">
          <cell r="C5496" t="str">
            <v>DAOV</v>
          </cell>
          <cell r="D5496">
            <v>5577</v>
          </cell>
          <cell r="E5496">
            <v>1700</v>
          </cell>
          <cell r="F5496">
            <v>98</v>
          </cell>
          <cell r="G5496">
            <v>30</v>
          </cell>
          <cell r="H5496" t="str">
            <v>ASP</v>
          </cell>
        </row>
        <row r="5497">
          <cell r="C5497" t="str">
            <v>DNBB</v>
          </cell>
          <cell r="D5497">
            <v>5577</v>
          </cell>
          <cell r="E5497">
            <v>1700</v>
          </cell>
          <cell r="F5497">
            <v>75</v>
          </cell>
          <cell r="G5497">
            <v>23</v>
          </cell>
          <cell r="H5497" t="str">
            <v>ASP</v>
          </cell>
        </row>
        <row r="5498">
          <cell r="C5498" t="str">
            <v>FAOH</v>
          </cell>
          <cell r="D5498">
            <v>5577</v>
          </cell>
          <cell r="E5498">
            <v>1700</v>
          </cell>
          <cell r="F5498">
            <v>98</v>
          </cell>
          <cell r="G5498">
            <v>30</v>
          </cell>
          <cell r="H5498" t="str">
            <v>ASP</v>
          </cell>
        </row>
        <row r="5499">
          <cell r="C5499" t="str">
            <v>FQMA</v>
          </cell>
          <cell r="D5499">
            <v>5577</v>
          </cell>
          <cell r="E5499">
            <v>1700</v>
          </cell>
          <cell r="F5499">
            <v>148</v>
          </cell>
          <cell r="G5499">
            <v>45</v>
          </cell>
          <cell r="H5499" t="str">
            <v>ASP</v>
          </cell>
        </row>
        <row r="5500">
          <cell r="C5500" t="str">
            <v>KG-0004</v>
          </cell>
          <cell r="D5500">
            <v>5577</v>
          </cell>
          <cell r="E5500">
            <v>1700</v>
          </cell>
          <cell r="F5500">
            <v>115</v>
          </cell>
          <cell r="G5500">
            <v>35</v>
          </cell>
          <cell r="H5500" t="str">
            <v>concrete</v>
          </cell>
        </row>
        <row r="5501">
          <cell r="C5501" t="str">
            <v>LFCM</v>
          </cell>
          <cell r="D5501">
            <v>5577</v>
          </cell>
          <cell r="E5501">
            <v>1700</v>
          </cell>
          <cell r="F5501">
            <v>98</v>
          </cell>
          <cell r="G5501">
            <v>30</v>
          </cell>
          <cell r="H5501" t="str">
            <v>ASP</v>
          </cell>
        </row>
        <row r="5502">
          <cell r="C5502" t="str">
            <v>LFLW</v>
          </cell>
          <cell r="D5502">
            <v>5577</v>
          </cell>
          <cell r="E5502">
            <v>1700</v>
          </cell>
          <cell r="F5502">
            <v>98</v>
          </cell>
          <cell r="G5502">
            <v>30</v>
          </cell>
          <cell r="H5502" t="str">
            <v>ASP</v>
          </cell>
        </row>
        <row r="5503">
          <cell r="C5503" t="str">
            <v>LFOP</v>
          </cell>
          <cell r="D5503">
            <v>5577</v>
          </cell>
          <cell r="E5503">
            <v>1700</v>
          </cell>
          <cell r="F5503">
            <v>148</v>
          </cell>
          <cell r="G5503">
            <v>45</v>
          </cell>
          <cell r="H5503" t="str">
            <v>ASP</v>
          </cell>
        </row>
        <row r="5504">
          <cell r="C5504" t="str">
            <v>LFRO</v>
          </cell>
          <cell r="D5504">
            <v>5577</v>
          </cell>
          <cell r="E5504">
            <v>1700</v>
          </cell>
          <cell r="F5504">
            <v>148</v>
          </cell>
          <cell r="G5504">
            <v>45</v>
          </cell>
          <cell r="H5504" t="str">
            <v>ASP</v>
          </cell>
        </row>
        <row r="5505">
          <cell r="C5505" t="str">
            <v>LIRL</v>
          </cell>
          <cell r="D5505">
            <v>5577</v>
          </cell>
          <cell r="E5505">
            <v>1700</v>
          </cell>
          <cell r="F5505">
            <v>131</v>
          </cell>
          <cell r="G5505">
            <v>40</v>
          </cell>
          <cell r="H5505" t="str">
            <v>ASP</v>
          </cell>
        </row>
        <row r="5506">
          <cell r="C5506" t="str">
            <v>MMJA</v>
          </cell>
          <cell r="D5506">
            <v>5577</v>
          </cell>
          <cell r="E5506">
            <v>1700</v>
          </cell>
          <cell r="F5506">
            <v>82</v>
          </cell>
          <cell r="G5506">
            <v>25</v>
          </cell>
          <cell r="H5506" t="str">
            <v>ASP</v>
          </cell>
        </row>
        <row r="5507">
          <cell r="C5507" t="str">
            <v>PK-REQ</v>
          </cell>
          <cell r="D5507">
            <v>5577</v>
          </cell>
          <cell r="E5507">
            <v>1700</v>
          </cell>
          <cell r="F5507">
            <v>98</v>
          </cell>
          <cell r="G5507">
            <v>30</v>
          </cell>
          <cell r="H5507" t="str">
            <v>ASP</v>
          </cell>
        </row>
        <row r="5508">
          <cell r="C5508" t="str">
            <v>RCKW</v>
          </cell>
          <cell r="D5508">
            <v>5577</v>
          </cell>
          <cell r="E5508">
            <v>1700</v>
          </cell>
          <cell r="F5508">
            <v>98</v>
          </cell>
          <cell r="G5508">
            <v>30</v>
          </cell>
          <cell r="H5508" t="str">
            <v>CON</v>
          </cell>
        </row>
        <row r="5509">
          <cell r="C5509" t="str">
            <v>RPMB</v>
          </cell>
          <cell r="D5509">
            <v>5577</v>
          </cell>
          <cell r="E5509">
            <v>1700</v>
          </cell>
          <cell r="F5509">
            <v>98</v>
          </cell>
          <cell r="G5509">
            <v>30</v>
          </cell>
          <cell r="H5509" t="str">
            <v>ASP</v>
          </cell>
        </row>
        <row r="5510">
          <cell r="C5510" t="str">
            <v>SAWP</v>
          </cell>
          <cell r="D5510">
            <v>5577</v>
          </cell>
          <cell r="E5510">
            <v>1700</v>
          </cell>
          <cell r="F5510">
            <v>98</v>
          </cell>
          <cell r="G5510">
            <v>30</v>
          </cell>
          <cell r="H5510" t="str">
            <v>ASP</v>
          </cell>
        </row>
        <row r="5511">
          <cell r="C5511" t="str">
            <v>SBLN</v>
          </cell>
          <cell r="D5511">
            <v>5577</v>
          </cell>
          <cell r="E5511">
            <v>1700</v>
          </cell>
          <cell r="F5511">
            <v>105</v>
          </cell>
          <cell r="G5511">
            <v>32</v>
          </cell>
          <cell r="H5511" t="str">
            <v>ASP</v>
          </cell>
        </row>
        <row r="5512">
          <cell r="C5512" t="str">
            <v>SBPF</v>
          </cell>
          <cell r="D5512">
            <v>5577</v>
          </cell>
          <cell r="E5512">
            <v>1700</v>
          </cell>
          <cell r="F5512">
            <v>75</v>
          </cell>
          <cell r="G5512">
            <v>23</v>
          </cell>
          <cell r="H5512" t="str">
            <v>ASP</v>
          </cell>
        </row>
        <row r="5513">
          <cell r="C5513" t="str">
            <v>SBPN</v>
          </cell>
          <cell r="D5513">
            <v>5577</v>
          </cell>
          <cell r="E5513">
            <v>1700</v>
          </cell>
          <cell r="F5513">
            <v>98</v>
          </cell>
          <cell r="G5513">
            <v>30</v>
          </cell>
          <cell r="H5513" t="str">
            <v>ASP</v>
          </cell>
        </row>
        <row r="5514">
          <cell r="C5514" t="str">
            <v>SBSO</v>
          </cell>
          <cell r="D5514">
            <v>5577</v>
          </cell>
          <cell r="E5514">
            <v>1700</v>
          </cell>
          <cell r="G5514">
            <v>0</v>
          </cell>
          <cell r="H5514" t="str">
            <v>ASP</v>
          </cell>
        </row>
        <row r="5515">
          <cell r="C5515" t="str">
            <v>SCGE</v>
          </cell>
          <cell r="D5515">
            <v>5577</v>
          </cell>
          <cell r="E5515">
            <v>1700</v>
          </cell>
          <cell r="F5515">
            <v>98</v>
          </cell>
          <cell r="G5515">
            <v>30</v>
          </cell>
          <cell r="H5515" t="str">
            <v>ASP</v>
          </cell>
        </row>
        <row r="5516">
          <cell r="C5516" t="str">
            <v>SCTC</v>
          </cell>
          <cell r="D5516">
            <v>5577</v>
          </cell>
          <cell r="E5516">
            <v>1700</v>
          </cell>
          <cell r="F5516">
            <v>147</v>
          </cell>
          <cell r="G5516">
            <v>45</v>
          </cell>
          <cell r="H5516" t="str">
            <v>ASP</v>
          </cell>
        </row>
        <row r="5517">
          <cell r="C5517" t="str">
            <v>SKSM</v>
          </cell>
          <cell r="D5517">
            <v>5577</v>
          </cell>
          <cell r="E5517">
            <v>1700</v>
          </cell>
          <cell r="F5517">
            <v>98</v>
          </cell>
          <cell r="G5517">
            <v>30</v>
          </cell>
          <cell r="H5517" t="str">
            <v>ASP</v>
          </cell>
        </row>
        <row r="5518">
          <cell r="C5518" t="str">
            <v>SNGI</v>
          </cell>
          <cell r="D5518">
            <v>5577</v>
          </cell>
          <cell r="E5518">
            <v>1700</v>
          </cell>
          <cell r="F5518">
            <v>98</v>
          </cell>
          <cell r="G5518">
            <v>30</v>
          </cell>
          <cell r="H5518" t="str">
            <v>ASP</v>
          </cell>
        </row>
        <row r="5519">
          <cell r="C5519" t="str">
            <v>SNPD</v>
          </cell>
          <cell r="D5519">
            <v>5577</v>
          </cell>
          <cell r="E5519">
            <v>1700</v>
          </cell>
          <cell r="F5519">
            <v>98</v>
          </cell>
          <cell r="G5519">
            <v>30</v>
          </cell>
          <cell r="H5519" t="str">
            <v>ASP</v>
          </cell>
        </row>
        <row r="5520">
          <cell r="C5520" t="str">
            <v>SUMU</v>
          </cell>
          <cell r="D5520">
            <v>5577</v>
          </cell>
          <cell r="E5520">
            <v>1700</v>
          </cell>
          <cell r="F5520">
            <v>148</v>
          </cell>
          <cell r="G5520">
            <v>45</v>
          </cell>
          <cell r="H5520" t="str">
            <v>CON</v>
          </cell>
        </row>
        <row r="5521">
          <cell r="C5521" t="str">
            <v>SWGI</v>
          </cell>
          <cell r="D5521">
            <v>5577</v>
          </cell>
          <cell r="E5521">
            <v>1700</v>
          </cell>
          <cell r="F5521">
            <v>98</v>
          </cell>
          <cell r="G5521">
            <v>30</v>
          </cell>
          <cell r="H5521" t="str">
            <v>ASP</v>
          </cell>
        </row>
        <row r="5522">
          <cell r="C5522" t="str">
            <v>UAFI</v>
          </cell>
          <cell r="D5522">
            <v>5577</v>
          </cell>
          <cell r="E5522">
            <v>1700</v>
          </cell>
          <cell r="F5522">
            <v>115</v>
          </cell>
          <cell r="G5522">
            <v>35</v>
          </cell>
          <cell r="H5522" t="str">
            <v>ASB</v>
          </cell>
        </row>
        <row r="5523">
          <cell r="C5523" t="str">
            <v>YBBN</v>
          </cell>
          <cell r="D5523">
            <v>5577</v>
          </cell>
          <cell r="E5523">
            <v>1700</v>
          </cell>
          <cell r="F5523">
            <v>98</v>
          </cell>
          <cell r="G5523">
            <v>30</v>
          </cell>
          <cell r="H5523" t="str">
            <v>ASP</v>
          </cell>
        </row>
        <row r="5524">
          <cell r="C5524" t="str">
            <v>YHRG</v>
          </cell>
          <cell r="D5524">
            <v>5577</v>
          </cell>
          <cell r="E5524">
            <v>1700</v>
          </cell>
          <cell r="G5524">
            <v>0</v>
          </cell>
          <cell r="H5524" t="str">
            <v>N</v>
          </cell>
        </row>
        <row r="5525">
          <cell r="C5525" t="str">
            <v>YKHG</v>
          </cell>
          <cell r="D5525">
            <v>5577</v>
          </cell>
          <cell r="E5525">
            <v>1700</v>
          </cell>
          <cell r="G5525">
            <v>0</v>
          </cell>
          <cell r="H5525" t="str">
            <v>X</v>
          </cell>
        </row>
        <row r="5526">
          <cell r="C5526" t="str">
            <v>YMCS</v>
          </cell>
          <cell r="D5526">
            <v>5577</v>
          </cell>
          <cell r="E5526">
            <v>1700</v>
          </cell>
          <cell r="G5526">
            <v>0</v>
          </cell>
          <cell r="H5526" t="str">
            <v>X</v>
          </cell>
        </row>
        <row r="5527">
          <cell r="C5527" t="str">
            <v>YUMU</v>
          </cell>
          <cell r="D5527">
            <v>5577</v>
          </cell>
          <cell r="E5527">
            <v>1700</v>
          </cell>
          <cell r="G5527">
            <v>0</v>
          </cell>
          <cell r="H5527" t="str">
            <v>N</v>
          </cell>
        </row>
        <row r="5528">
          <cell r="C5528" t="str">
            <v>YWEE</v>
          </cell>
          <cell r="D5528">
            <v>5577</v>
          </cell>
          <cell r="E5528">
            <v>1700</v>
          </cell>
          <cell r="G5528">
            <v>0</v>
          </cell>
          <cell r="H5528" t="str">
            <v>X</v>
          </cell>
        </row>
        <row r="5529">
          <cell r="C5529" t="str">
            <v>PAOM</v>
          </cell>
          <cell r="D5529">
            <v>5576</v>
          </cell>
          <cell r="E5529">
            <v>1700</v>
          </cell>
          <cell r="F5529">
            <v>150</v>
          </cell>
          <cell r="G5529">
            <v>46</v>
          </cell>
          <cell r="H5529" t="str">
            <v>ASP</v>
          </cell>
        </row>
        <row r="5530">
          <cell r="C5530" t="str">
            <v>SCPC</v>
          </cell>
          <cell r="D5530">
            <v>5576</v>
          </cell>
          <cell r="E5530">
            <v>1700</v>
          </cell>
          <cell r="F5530">
            <v>98</v>
          </cell>
          <cell r="G5530">
            <v>30</v>
          </cell>
          <cell r="H5530" t="str">
            <v>ASP</v>
          </cell>
        </row>
        <row r="5531">
          <cell r="C5531" t="str">
            <v>UT1E</v>
          </cell>
          <cell r="D5531">
            <v>5576</v>
          </cell>
          <cell r="E5531">
            <v>1700</v>
          </cell>
          <cell r="F5531">
            <v>120</v>
          </cell>
          <cell r="G5531">
            <v>37</v>
          </cell>
          <cell r="H5531" t="str">
            <v>CON</v>
          </cell>
        </row>
        <row r="5532">
          <cell r="C5532" t="str">
            <v>LICR</v>
          </cell>
          <cell r="D5532">
            <v>5574</v>
          </cell>
          <cell r="E5532">
            <v>1699</v>
          </cell>
          <cell r="F5532">
            <v>148</v>
          </cell>
          <cell r="G5532">
            <v>45</v>
          </cell>
          <cell r="H5532" t="str">
            <v>ASP</v>
          </cell>
        </row>
        <row r="5533">
          <cell r="C5533" t="str">
            <v>ETNW</v>
          </cell>
          <cell r="D5533">
            <v>5573</v>
          </cell>
          <cell r="E5533">
            <v>1699</v>
          </cell>
          <cell r="F5533">
            <v>156</v>
          </cell>
          <cell r="G5533">
            <v>48</v>
          </cell>
          <cell r="H5533" t="str">
            <v>ASP</v>
          </cell>
        </row>
        <row r="5534">
          <cell r="C5534" t="str">
            <v>RJTU</v>
          </cell>
          <cell r="D5534">
            <v>5570</v>
          </cell>
          <cell r="E5534">
            <v>1698</v>
          </cell>
          <cell r="F5534">
            <v>150</v>
          </cell>
          <cell r="G5534">
            <v>46</v>
          </cell>
          <cell r="H5534" t="str">
            <v>CON</v>
          </cell>
        </row>
        <row r="5535">
          <cell r="C5535" t="str">
            <v>KBIH</v>
          </cell>
          <cell r="D5535">
            <v>5566</v>
          </cell>
          <cell r="E5535">
            <v>1697</v>
          </cell>
          <cell r="F5535">
            <v>100</v>
          </cell>
          <cell r="G5535">
            <v>30</v>
          </cell>
          <cell r="H5535" t="str">
            <v>ASP</v>
          </cell>
        </row>
        <row r="5536">
          <cell r="C5536" t="str">
            <v>EDXW</v>
          </cell>
          <cell r="D5536">
            <v>5564</v>
          </cell>
          <cell r="E5536">
            <v>1696</v>
          </cell>
          <cell r="F5536">
            <v>148</v>
          </cell>
          <cell r="G5536">
            <v>45</v>
          </cell>
          <cell r="H5536" t="str">
            <v>ASP</v>
          </cell>
        </row>
        <row r="5537">
          <cell r="C5537" t="str">
            <v>LIRZ</v>
          </cell>
          <cell r="D5537">
            <v>5564</v>
          </cell>
          <cell r="E5537">
            <v>1696</v>
          </cell>
          <cell r="F5537">
            <v>148</v>
          </cell>
          <cell r="G5537">
            <v>45</v>
          </cell>
          <cell r="H5537" t="str">
            <v>ASP</v>
          </cell>
        </row>
        <row r="5538">
          <cell r="C5538" t="str">
            <v>CYZH</v>
          </cell>
          <cell r="D5538">
            <v>5561</v>
          </cell>
          <cell r="E5538">
            <v>1695</v>
          </cell>
          <cell r="F5538">
            <v>100</v>
          </cell>
          <cell r="G5538">
            <v>30</v>
          </cell>
          <cell r="H5538" t="str">
            <v>ASP</v>
          </cell>
        </row>
        <row r="5539">
          <cell r="C5539" t="str">
            <v>SVSB</v>
          </cell>
          <cell r="D5539">
            <v>5560</v>
          </cell>
          <cell r="E5539">
            <v>1695</v>
          </cell>
          <cell r="F5539">
            <v>131</v>
          </cell>
          <cell r="G5539">
            <v>40</v>
          </cell>
          <cell r="H5539" t="str">
            <v>ASP</v>
          </cell>
        </row>
        <row r="5540">
          <cell r="C5540" t="str">
            <v>SVSB</v>
          </cell>
          <cell r="D5540">
            <v>5560</v>
          </cell>
          <cell r="E5540">
            <v>1695</v>
          </cell>
          <cell r="F5540">
            <v>131</v>
          </cell>
          <cell r="G5540">
            <v>40</v>
          </cell>
          <cell r="H5540" t="str">
            <v>ASP</v>
          </cell>
        </row>
        <row r="5541">
          <cell r="C5541" t="str">
            <v>KM18</v>
          </cell>
          <cell r="D5541">
            <v>5559</v>
          </cell>
          <cell r="E5541">
            <v>1694</v>
          </cell>
          <cell r="F5541">
            <v>150</v>
          </cell>
          <cell r="G5541">
            <v>46</v>
          </cell>
          <cell r="H5541" t="str">
            <v>CON</v>
          </cell>
        </row>
        <row r="5542">
          <cell r="C5542" t="str">
            <v>SAZW</v>
          </cell>
          <cell r="D5542">
            <v>5558</v>
          </cell>
          <cell r="E5542">
            <v>1694</v>
          </cell>
          <cell r="F5542">
            <v>98</v>
          </cell>
          <cell r="G5542">
            <v>30</v>
          </cell>
          <cell r="H5542" t="str">
            <v>ASP</v>
          </cell>
        </row>
        <row r="5543">
          <cell r="C5543" t="str">
            <v>UG25</v>
          </cell>
          <cell r="D5543">
            <v>5551</v>
          </cell>
          <cell r="E5543">
            <v>1692</v>
          </cell>
          <cell r="F5543">
            <v>110</v>
          </cell>
          <cell r="G5543">
            <v>34</v>
          </cell>
          <cell r="H5543" t="str">
            <v>ASP</v>
          </cell>
        </row>
        <row r="5544">
          <cell r="C5544" t="str">
            <v>KLAM</v>
          </cell>
          <cell r="D5544">
            <v>5550</v>
          </cell>
          <cell r="E5544">
            <v>1692</v>
          </cell>
          <cell r="F5544">
            <v>113</v>
          </cell>
          <cell r="G5544">
            <v>34</v>
          </cell>
          <cell r="H5544" t="str">
            <v>ASP</v>
          </cell>
        </row>
        <row r="5545">
          <cell r="C5545" t="str">
            <v>KSTF</v>
          </cell>
          <cell r="D5545">
            <v>5550</v>
          </cell>
          <cell r="E5545">
            <v>1692</v>
          </cell>
          <cell r="F5545">
            <v>150</v>
          </cell>
          <cell r="G5545">
            <v>46</v>
          </cell>
          <cell r="H5545" t="str">
            <v>ASP</v>
          </cell>
        </row>
        <row r="5546">
          <cell r="C5546" t="str">
            <v>YPEA</v>
          </cell>
          <cell r="D5546">
            <v>5548</v>
          </cell>
          <cell r="E5546">
            <v>1691</v>
          </cell>
          <cell r="F5546">
            <v>148</v>
          </cell>
          <cell r="G5546">
            <v>45</v>
          </cell>
          <cell r="H5546" t="str">
            <v>ASP</v>
          </cell>
        </row>
        <row r="5547">
          <cell r="C5547" t="str">
            <v>KP08</v>
          </cell>
          <cell r="D5547">
            <v>5547</v>
          </cell>
          <cell r="E5547">
            <v>1691</v>
          </cell>
          <cell r="F5547">
            <v>150</v>
          </cell>
          <cell r="G5547">
            <v>46</v>
          </cell>
          <cell r="H5547" t="str">
            <v>ASP</v>
          </cell>
        </row>
        <row r="5548">
          <cell r="C5548" t="str">
            <v>AYGN</v>
          </cell>
          <cell r="D5548">
            <v>5546</v>
          </cell>
          <cell r="E5548">
            <v>1690</v>
          </cell>
          <cell r="F5548">
            <v>98</v>
          </cell>
          <cell r="G5548">
            <v>30</v>
          </cell>
          <cell r="H5548" t="str">
            <v>ASP</v>
          </cell>
        </row>
        <row r="5549">
          <cell r="C5549" t="str">
            <v>KMQY</v>
          </cell>
          <cell r="D5549">
            <v>5546</v>
          </cell>
          <cell r="E5549">
            <v>1690</v>
          </cell>
          <cell r="F5549">
            <v>100</v>
          </cell>
          <cell r="G5549">
            <v>30</v>
          </cell>
          <cell r="H5549" t="str">
            <v>ASP</v>
          </cell>
        </row>
        <row r="5550">
          <cell r="C5550" t="str">
            <v>EGWU</v>
          </cell>
          <cell r="D5550">
            <v>5545</v>
          </cell>
          <cell r="E5550">
            <v>1690</v>
          </cell>
          <cell r="F5550">
            <v>151</v>
          </cell>
          <cell r="G5550">
            <v>46</v>
          </cell>
          <cell r="H5550" t="str">
            <v>ASP</v>
          </cell>
        </row>
        <row r="5551">
          <cell r="C5551" t="str">
            <v>KBTM</v>
          </cell>
          <cell r="D5551">
            <v>5545</v>
          </cell>
          <cell r="E5551">
            <v>1690</v>
          </cell>
          <cell r="F5551">
            <v>75</v>
          </cell>
          <cell r="G5551">
            <v>23</v>
          </cell>
          <cell r="H5551" t="str">
            <v>ASP</v>
          </cell>
        </row>
        <row r="5552">
          <cell r="C5552" t="str">
            <v>KMAE</v>
          </cell>
          <cell r="D5552">
            <v>5545</v>
          </cell>
          <cell r="E5552">
            <v>1690</v>
          </cell>
          <cell r="F5552">
            <v>150</v>
          </cell>
          <cell r="G5552">
            <v>46</v>
          </cell>
          <cell r="H5552" t="str">
            <v>ASP</v>
          </cell>
        </row>
        <row r="5553">
          <cell r="C5553" t="str">
            <v>YSHK</v>
          </cell>
          <cell r="D5553">
            <v>5545</v>
          </cell>
          <cell r="E5553">
            <v>1690</v>
          </cell>
          <cell r="F5553">
            <v>98</v>
          </cell>
          <cell r="G5553">
            <v>30</v>
          </cell>
          <cell r="H5553" t="str">
            <v>ASP</v>
          </cell>
        </row>
        <row r="5554">
          <cell r="C5554" t="str">
            <v>LFPT</v>
          </cell>
          <cell r="D5554">
            <v>5541</v>
          </cell>
          <cell r="E5554">
            <v>1689</v>
          </cell>
          <cell r="F5554">
            <v>164</v>
          </cell>
          <cell r="G5554">
            <v>50</v>
          </cell>
          <cell r="H5554" t="str">
            <v>ASP</v>
          </cell>
        </row>
        <row r="5555">
          <cell r="C5555" t="str">
            <v>K20V</v>
          </cell>
          <cell r="D5555">
            <v>5540</v>
          </cell>
          <cell r="E5555">
            <v>1689</v>
          </cell>
          <cell r="F5555">
            <v>75</v>
          </cell>
          <cell r="G5555">
            <v>23</v>
          </cell>
          <cell r="H5555" t="str">
            <v>ASPH-G</v>
          </cell>
        </row>
        <row r="5556">
          <cell r="C5556" t="str">
            <v>SKPB</v>
          </cell>
          <cell r="D5556">
            <v>5540</v>
          </cell>
          <cell r="E5556">
            <v>1689</v>
          </cell>
          <cell r="F5556">
            <v>148</v>
          </cell>
          <cell r="G5556">
            <v>45</v>
          </cell>
          <cell r="H5556" t="str">
            <v>ASP</v>
          </cell>
        </row>
        <row r="5557">
          <cell r="C5557" t="str">
            <v>YBCK</v>
          </cell>
          <cell r="D5557">
            <v>5538</v>
          </cell>
          <cell r="E5557">
            <v>1688</v>
          </cell>
          <cell r="F5557">
            <v>98</v>
          </cell>
          <cell r="G5557">
            <v>30</v>
          </cell>
          <cell r="H5557" t="str">
            <v>ASP</v>
          </cell>
        </row>
        <row r="5558">
          <cell r="C5558" t="str">
            <v>KTNP</v>
          </cell>
          <cell r="D5558">
            <v>5531</v>
          </cell>
          <cell r="E5558">
            <v>1686</v>
          </cell>
          <cell r="F5558">
            <v>75</v>
          </cell>
          <cell r="G5558">
            <v>23</v>
          </cell>
          <cell r="H5558" t="str">
            <v>ASP</v>
          </cell>
        </row>
        <row r="5559">
          <cell r="C5559" t="str">
            <v>YWHA</v>
          </cell>
          <cell r="D5559">
            <v>5531</v>
          </cell>
          <cell r="E5559">
            <v>1686</v>
          </cell>
          <cell r="F5559">
            <v>148</v>
          </cell>
          <cell r="G5559">
            <v>45</v>
          </cell>
          <cell r="H5559" t="str">
            <v>ASP</v>
          </cell>
        </row>
        <row r="5560">
          <cell r="C5560" t="str">
            <v>KIPJ</v>
          </cell>
          <cell r="D5560">
            <v>5529</v>
          </cell>
          <cell r="E5560">
            <v>1685</v>
          </cell>
          <cell r="F5560">
            <v>100</v>
          </cell>
          <cell r="G5560">
            <v>30</v>
          </cell>
          <cell r="H5560" t="str">
            <v>ASP</v>
          </cell>
        </row>
        <row r="5561">
          <cell r="C5561" t="str">
            <v>KLOL</v>
          </cell>
          <cell r="D5561">
            <v>5529</v>
          </cell>
          <cell r="E5561">
            <v>1685</v>
          </cell>
          <cell r="F5561">
            <v>75</v>
          </cell>
          <cell r="G5561">
            <v>23</v>
          </cell>
          <cell r="H5561" t="str">
            <v>ASP</v>
          </cell>
        </row>
        <row r="5562">
          <cell r="C5562" t="str">
            <v>CYQF</v>
          </cell>
          <cell r="D5562">
            <v>5528</v>
          </cell>
          <cell r="E5562">
            <v>1685</v>
          </cell>
          <cell r="F5562">
            <v>98</v>
          </cell>
          <cell r="G5562">
            <v>30</v>
          </cell>
          <cell r="H5562" t="str">
            <v>ASP</v>
          </cell>
        </row>
        <row r="5563">
          <cell r="C5563" t="str">
            <v>KP08</v>
          </cell>
          <cell r="D5563">
            <v>5528</v>
          </cell>
          <cell r="E5563">
            <v>1685</v>
          </cell>
          <cell r="F5563">
            <v>150</v>
          </cell>
          <cell r="G5563">
            <v>46</v>
          </cell>
          <cell r="H5563" t="str">
            <v>ASP</v>
          </cell>
        </row>
        <row r="5564">
          <cell r="C5564" t="str">
            <v>SJKA</v>
          </cell>
          <cell r="D5564">
            <v>5528</v>
          </cell>
          <cell r="E5564">
            <v>1685</v>
          </cell>
          <cell r="F5564">
            <v>82</v>
          </cell>
          <cell r="G5564">
            <v>25</v>
          </cell>
          <cell r="H5564" t="str">
            <v>ASP</v>
          </cell>
        </row>
        <row r="5565">
          <cell r="C5565" t="str">
            <v>SVCB</v>
          </cell>
          <cell r="D5565">
            <v>5527</v>
          </cell>
          <cell r="E5565">
            <v>1685</v>
          </cell>
          <cell r="F5565">
            <v>148</v>
          </cell>
          <cell r="G5565">
            <v>45</v>
          </cell>
          <cell r="H5565" t="str">
            <v>ASP</v>
          </cell>
        </row>
        <row r="5566">
          <cell r="C5566" t="str">
            <v>FZAB</v>
          </cell>
          <cell r="D5566">
            <v>5526</v>
          </cell>
          <cell r="E5566">
            <v>1684</v>
          </cell>
          <cell r="F5566">
            <v>98</v>
          </cell>
          <cell r="G5566">
            <v>30</v>
          </cell>
          <cell r="H5566" t="str">
            <v>ASP</v>
          </cell>
        </row>
        <row r="5567">
          <cell r="C5567" t="str">
            <v>URB</v>
          </cell>
          <cell r="D5567">
            <v>5525</v>
          </cell>
          <cell r="E5567">
            <v>1684</v>
          </cell>
          <cell r="F5567">
            <v>115</v>
          </cell>
          <cell r="G5567">
            <v>35</v>
          </cell>
          <cell r="H5567" t="str">
            <v>ASP</v>
          </cell>
        </row>
        <row r="5568">
          <cell r="C5568" t="str">
            <v>YPKS</v>
          </cell>
          <cell r="D5568">
            <v>5525</v>
          </cell>
          <cell r="E5568">
            <v>1684</v>
          </cell>
          <cell r="F5568">
            <v>148</v>
          </cell>
          <cell r="G5568">
            <v>45</v>
          </cell>
          <cell r="H5568" t="str">
            <v>ASP</v>
          </cell>
        </row>
        <row r="5569">
          <cell r="C5569" t="str">
            <v>EGNE</v>
          </cell>
          <cell r="D5569">
            <v>5522</v>
          </cell>
          <cell r="E5569">
            <v>1683</v>
          </cell>
          <cell r="F5569">
            <v>98</v>
          </cell>
          <cell r="G5569">
            <v>30</v>
          </cell>
          <cell r="H5569" t="str">
            <v>ASP</v>
          </cell>
        </row>
        <row r="5570">
          <cell r="C5570" t="str">
            <v>KAHN</v>
          </cell>
          <cell r="D5570">
            <v>5522</v>
          </cell>
          <cell r="E5570">
            <v>1683</v>
          </cell>
          <cell r="F5570">
            <v>100</v>
          </cell>
          <cell r="G5570">
            <v>30</v>
          </cell>
          <cell r="H5570" t="str">
            <v>ASP</v>
          </cell>
        </row>
        <row r="5571">
          <cell r="C5571" t="str">
            <v>MMCA</v>
          </cell>
          <cell r="D5571">
            <v>5520</v>
          </cell>
          <cell r="E5571">
            <v>1682</v>
          </cell>
          <cell r="F5571">
            <v>95</v>
          </cell>
          <cell r="G5571">
            <v>29</v>
          </cell>
          <cell r="H5571" t="str">
            <v>ASP</v>
          </cell>
        </row>
        <row r="5572">
          <cell r="C5572" t="str">
            <v>SKVL</v>
          </cell>
          <cell r="D5572">
            <v>5520</v>
          </cell>
          <cell r="E5572">
            <v>1682</v>
          </cell>
          <cell r="F5572">
            <v>50</v>
          </cell>
          <cell r="G5572">
            <v>15</v>
          </cell>
          <cell r="H5572" t="str">
            <v>ASP</v>
          </cell>
        </row>
        <row r="5573">
          <cell r="C5573" t="str">
            <v>KSAT</v>
          </cell>
          <cell r="D5573">
            <v>5519</v>
          </cell>
          <cell r="E5573">
            <v>1682</v>
          </cell>
          <cell r="F5573">
            <v>100</v>
          </cell>
          <cell r="G5573">
            <v>30</v>
          </cell>
          <cell r="H5573" t="str">
            <v>ASP</v>
          </cell>
        </row>
        <row r="5574">
          <cell r="C5574" t="str">
            <v>KFRG</v>
          </cell>
          <cell r="D5574">
            <v>5516</v>
          </cell>
          <cell r="E5574">
            <v>1681</v>
          </cell>
          <cell r="F5574">
            <v>150</v>
          </cell>
          <cell r="G5574">
            <v>46</v>
          </cell>
          <cell r="H5574" t="str">
            <v>ASP</v>
          </cell>
        </row>
        <row r="5575">
          <cell r="C5575" t="str">
            <v>CYCH</v>
          </cell>
          <cell r="D5575">
            <v>5513</v>
          </cell>
          <cell r="E5575">
            <v>1680</v>
          </cell>
          <cell r="F5575">
            <v>150</v>
          </cell>
          <cell r="G5575">
            <v>46</v>
          </cell>
          <cell r="H5575" t="str">
            <v>ASP</v>
          </cell>
        </row>
        <row r="5576">
          <cell r="C5576" t="str">
            <v>KLUL</v>
          </cell>
          <cell r="D5576">
            <v>5512</v>
          </cell>
          <cell r="E5576">
            <v>1680</v>
          </cell>
          <cell r="F5576">
            <v>150</v>
          </cell>
          <cell r="G5576">
            <v>46</v>
          </cell>
          <cell r="H5576" t="str">
            <v>ASP</v>
          </cell>
        </row>
        <row r="5577">
          <cell r="C5577" t="str">
            <v>KMHE</v>
          </cell>
          <cell r="D5577">
            <v>5512</v>
          </cell>
          <cell r="E5577">
            <v>1680</v>
          </cell>
          <cell r="F5577">
            <v>100</v>
          </cell>
          <cell r="G5577">
            <v>30</v>
          </cell>
          <cell r="H5577" t="str">
            <v>ASP</v>
          </cell>
        </row>
        <row r="5578">
          <cell r="C5578" t="str">
            <v>SVTC</v>
          </cell>
          <cell r="D5578">
            <v>5512</v>
          </cell>
          <cell r="E5578">
            <v>1680</v>
          </cell>
          <cell r="F5578">
            <v>131</v>
          </cell>
          <cell r="G5578">
            <v>40</v>
          </cell>
          <cell r="H5578" t="str">
            <v>ASP</v>
          </cell>
        </row>
        <row r="5579">
          <cell r="C5579" t="str">
            <v>YNRV</v>
          </cell>
          <cell r="D5579">
            <v>5512</v>
          </cell>
          <cell r="E5579">
            <v>1680</v>
          </cell>
          <cell r="F5579">
            <v>98</v>
          </cell>
          <cell r="G5579">
            <v>30</v>
          </cell>
          <cell r="H5579" t="str">
            <v>PER</v>
          </cell>
        </row>
        <row r="5580">
          <cell r="C5580" t="str">
            <v>YORL</v>
          </cell>
          <cell r="D5580">
            <v>5511</v>
          </cell>
          <cell r="E5580">
            <v>1680</v>
          </cell>
          <cell r="G5580">
            <v>0</v>
          </cell>
          <cell r="H5580" t="str">
            <v>X</v>
          </cell>
        </row>
        <row r="5581">
          <cell r="C5581" t="str">
            <v>YTCK</v>
          </cell>
          <cell r="D5581">
            <v>5511</v>
          </cell>
          <cell r="E5581">
            <v>1680</v>
          </cell>
          <cell r="G5581">
            <v>0</v>
          </cell>
          <cell r="H5581" t="str">
            <v>N</v>
          </cell>
        </row>
        <row r="5582">
          <cell r="C5582" t="str">
            <v>KLBT</v>
          </cell>
          <cell r="D5582">
            <v>5510</v>
          </cell>
          <cell r="E5582">
            <v>1679</v>
          </cell>
          <cell r="F5582">
            <v>150</v>
          </cell>
          <cell r="G5582">
            <v>46</v>
          </cell>
          <cell r="H5582" t="str">
            <v>ASP</v>
          </cell>
        </row>
        <row r="5583">
          <cell r="C5583" t="str">
            <v>MM47</v>
          </cell>
          <cell r="D5583">
            <v>5510</v>
          </cell>
          <cell r="E5583">
            <v>1679</v>
          </cell>
          <cell r="F5583">
            <v>75</v>
          </cell>
          <cell r="G5583">
            <v>23</v>
          </cell>
          <cell r="H5583" t="str">
            <v>ASP</v>
          </cell>
        </row>
        <row r="5584">
          <cell r="C5584" t="str">
            <v>KDVL</v>
          </cell>
          <cell r="D5584">
            <v>5509</v>
          </cell>
          <cell r="E5584">
            <v>1679</v>
          </cell>
          <cell r="F5584">
            <v>150</v>
          </cell>
          <cell r="G5584">
            <v>46</v>
          </cell>
          <cell r="H5584" t="str">
            <v>ASP</v>
          </cell>
        </row>
        <row r="5585">
          <cell r="C5585" t="str">
            <v>YCAR</v>
          </cell>
          <cell r="D5585">
            <v>5509</v>
          </cell>
          <cell r="E5585">
            <v>1679</v>
          </cell>
          <cell r="F5585">
            <v>98</v>
          </cell>
          <cell r="G5585">
            <v>30</v>
          </cell>
          <cell r="H5585" t="str">
            <v>ASP</v>
          </cell>
        </row>
        <row r="5586">
          <cell r="C5586" t="str">
            <v>YSCB</v>
          </cell>
          <cell r="D5586">
            <v>5509</v>
          </cell>
          <cell r="E5586">
            <v>1679</v>
          </cell>
          <cell r="F5586">
            <v>148</v>
          </cell>
          <cell r="G5586">
            <v>45</v>
          </cell>
          <cell r="H5586" t="str">
            <v>ASP</v>
          </cell>
        </row>
        <row r="5587">
          <cell r="C5587" t="str">
            <v>HTIR</v>
          </cell>
          <cell r="D5587">
            <v>5508</v>
          </cell>
          <cell r="E5587">
            <v>1679</v>
          </cell>
          <cell r="F5587">
            <v>98</v>
          </cell>
          <cell r="G5587">
            <v>30</v>
          </cell>
          <cell r="H5587" t="str">
            <v>ASP</v>
          </cell>
        </row>
        <row r="5588">
          <cell r="C5588" t="str">
            <v>HE22</v>
          </cell>
          <cell r="D5588">
            <v>5507</v>
          </cell>
          <cell r="E5588">
            <v>1679</v>
          </cell>
          <cell r="F5588">
            <v>57</v>
          </cell>
          <cell r="G5588">
            <v>17</v>
          </cell>
          <cell r="H5588" t="str">
            <v>ASP</v>
          </cell>
        </row>
        <row r="5589">
          <cell r="C5589" t="str">
            <v>KHBR</v>
          </cell>
          <cell r="D5589">
            <v>5507</v>
          </cell>
          <cell r="E5589">
            <v>1679</v>
          </cell>
          <cell r="F5589">
            <v>100</v>
          </cell>
          <cell r="G5589">
            <v>30</v>
          </cell>
          <cell r="H5589" t="str">
            <v>ASP</v>
          </cell>
        </row>
        <row r="5590">
          <cell r="C5590" t="str">
            <v>KMDW</v>
          </cell>
          <cell r="D5590">
            <v>5507</v>
          </cell>
          <cell r="E5590">
            <v>1679</v>
          </cell>
          <cell r="F5590">
            <v>150</v>
          </cell>
          <cell r="G5590">
            <v>46</v>
          </cell>
          <cell r="H5590" t="str">
            <v>ASP</v>
          </cell>
        </row>
        <row r="5591">
          <cell r="C5591" t="str">
            <v>K5T9</v>
          </cell>
          <cell r="D5591">
            <v>5506</v>
          </cell>
          <cell r="E5591">
            <v>1678</v>
          </cell>
          <cell r="F5591">
            <v>100</v>
          </cell>
          <cell r="G5591">
            <v>30</v>
          </cell>
          <cell r="H5591" t="str">
            <v>ASPH-F</v>
          </cell>
        </row>
        <row r="5592">
          <cell r="C5592" t="str">
            <v>KGKT</v>
          </cell>
          <cell r="D5592">
            <v>5506</v>
          </cell>
          <cell r="E5592">
            <v>1678</v>
          </cell>
          <cell r="F5592">
            <v>75</v>
          </cell>
          <cell r="G5592">
            <v>23</v>
          </cell>
          <cell r="H5592" t="str">
            <v>ASP</v>
          </cell>
        </row>
        <row r="5593">
          <cell r="C5593" t="str">
            <v>KOTG</v>
          </cell>
          <cell r="D5593">
            <v>5506</v>
          </cell>
          <cell r="E5593">
            <v>1678</v>
          </cell>
          <cell r="F5593">
            <v>100</v>
          </cell>
          <cell r="G5593">
            <v>30</v>
          </cell>
          <cell r="H5593" t="str">
            <v>ASP</v>
          </cell>
        </row>
        <row r="5594">
          <cell r="C5594" t="str">
            <v>KFRM</v>
          </cell>
          <cell r="D5594">
            <v>5505</v>
          </cell>
          <cell r="E5594">
            <v>1678</v>
          </cell>
          <cell r="F5594">
            <v>100</v>
          </cell>
          <cell r="G5594">
            <v>30</v>
          </cell>
          <cell r="H5594" t="str">
            <v>ASP</v>
          </cell>
        </row>
        <row r="5595">
          <cell r="C5595" t="str">
            <v>KPUJ</v>
          </cell>
          <cell r="D5595">
            <v>5505</v>
          </cell>
          <cell r="E5595">
            <v>1678</v>
          </cell>
          <cell r="F5595">
            <v>100</v>
          </cell>
          <cell r="G5595">
            <v>30</v>
          </cell>
          <cell r="H5595" t="str">
            <v>CONC-G</v>
          </cell>
        </row>
        <row r="5596">
          <cell r="C5596" t="str">
            <v>KWLD</v>
          </cell>
          <cell r="D5596">
            <v>5505</v>
          </cell>
          <cell r="E5596">
            <v>1678</v>
          </cell>
          <cell r="F5596">
            <v>100</v>
          </cell>
          <cell r="G5596">
            <v>30</v>
          </cell>
          <cell r="H5596" t="str">
            <v>ASP</v>
          </cell>
        </row>
        <row r="5597">
          <cell r="C5597" t="str">
            <v>KDUJ</v>
          </cell>
          <cell r="D5597">
            <v>5504</v>
          </cell>
          <cell r="E5597">
            <v>1678</v>
          </cell>
          <cell r="F5597">
            <v>100</v>
          </cell>
          <cell r="G5597">
            <v>30</v>
          </cell>
          <cell r="H5597" t="str">
            <v>ASP</v>
          </cell>
        </row>
        <row r="5598">
          <cell r="C5598" t="str">
            <v>KEHR</v>
          </cell>
          <cell r="D5598">
            <v>5504</v>
          </cell>
          <cell r="E5598">
            <v>1678</v>
          </cell>
          <cell r="F5598">
            <v>100</v>
          </cell>
          <cell r="G5598">
            <v>30</v>
          </cell>
          <cell r="H5598" t="str">
            <v>ASP</v>
          </cell>
        </row>
        <row r="5599">
          <cell r="C5599" t="str">
            <v>KFEP</v>
          </cell>
          <cell r="D5599">
            <v>5504</v>
          </cell>
          <cell r="E5599">
            <v>1678</v>
          </cell>
          <cell r="F5599">
            <v>100</v>
          </cell>
          <cell r="G5599">
            <v>30</v>
          </cell>
          <cell r="H5599" t="str">
            <v>ASP</v>
          </cell>
        </row>
        <row r="5600">
          <cell r="C5600" t="str">
            <v>KGPH</v>
          </cell>
          <cell r="D5600">
            <v>5504</v>
          </cell>
          <cell r="E5600">
            <v>1678</v>
          </cell>
          <cell r="F5600">
            <v>100</v>
          </cell>
          <cell r="G5600">
            <v>30</v>
          </cell>
          <cell r="H5600" t="str">
            <v>ASP</v>
          </cell>
        </row>
        <row r="5601">
          <cell r="C5601" t="str">
            <v>KMVY</v>
          </cell>
          <cell r="D5601">
            <v>5504</v>
          </cell>
          <cell r="E5601">
            <v>1678</v>
          </cell>
          <cell r="F5601">
            <v>100</v>
          </cell>
          <cell r="G5601">
            <v>30</v>
          </cell>
          <cell r="H5601" t="str">
            <v>ASP</v>
          </cell>
        </row>
        <row r="5602">
          <cell r="C5602" t="str">
            <v>KNTD</v>
          </cell>
          <cell r="D5602">
            <v>5504</v>
          </cell>
          <cell r="E5602">
            <v>1678</v>
          </cell>
          <cell r="F5602">
            <v>200</v>
          </cell>
          <cell r="G5602">
            <v>61</v>
          </cell>
          <cell r="H5602" t="str">
            <v>ASP</v>
          </cell>
        </row>
        <row r="5603">
          <cell r="C5603" t="str">
            <v>KTMA</v>
          </cell>
          <cell r="D5603">
            <v>5504</v>
          </cell>
          <cell r="E5603">
            <v>1678</v>
          </cell>
          <cell r="F5603">
            <v>100</v>
          </cell>
          <cell r="G5603">
            <v>30</v>
          </cell>
          <cell r="H5603" t="str">
            <v>ASP</v>
          </cell>
        </row>
        <row r="5604">
          <cell r="C5604" t="str">
            <v>SCCI</v>
          </cell>
          <cell r="D5604">
            <v>5504</v>
          </cell>
          <cell r="E5604">
            <v>1678</v>
          </cell>
          <cell r="F5604">
            <v>148</v>
          </cell>
          <cell r="G5604">
            <v>45</v>
          </cell>
          <cell r="H5604" t="str">
            <v>ASP</v>
          </cell>
        </row>
        <row r="5605">
          <cell r="C5605" t="str">
            <v>KSAC</v>
          </cell>
          <cell r="D5605">
            <v>5503</v>
          </cell>
          <cell r="E5605">
            <v>1677</v>
          </cell>
          <cell r="F5605">
            <v>150</v>
          </cell>
          <cell r="G5605">
            <v>46</v>
          </cell>
          <cell r="H5605" t="str">
            <v>ASP</v>
          </cell>
        </row>
        <row r="5606">
          <cell r="C5606" t="str">
            <v>KSOP</v>
          </cell>
          <cell r="D5606">
            <v>5503</v>
          </cell>
          <cell r="E5606">
            <v>1677</v>
          </cell>
          <cell r="F5606">
            <v>150</v>
          </cell>
          <cell r="G5606">
            <v>46</v>
          </cell>
          <cell r="H5606" t="str">
            <v>ASP</v>
          </cell>
        </row>
        <row r="5607">
          <cell r="C5607" t="str">
            <v>CNQ4</v>
          </cell>
          <cell r="D5607">
            <v>5502</v>
          </cell>
          <cell r="E5607">
            <v>1677</v>
          </cell>
          <cell r="F5607">
            <v>100</v>
          </cell>
          <cell r="G5607">
            <v>30</v>
          </cell>
          <cell r="H5607" t="str">
            <v>ASP</v>
          </cell>
        </row>
        <row r="5608">
          <cell r="C5608" t="str">
            <v>FAPE</v>
          </cell>
          <cell r="D5608">
            <v>5502</v>
          </cell>
          <cell r="E5608">
            <v>1677</v>
          </cell>
          <cell r="F5608">
            <v>151</v>
          </cell>
          <cell r="G5608">
            <v>46</v>
          </cell>
          <cell r="H5608" t="str">
            <v>ASP</v>
          </cell>
        </row>
        <row r="5609">
          <cell r="C5609" t="str">
            <v>KARR</v>
          </cell>
          <cell r="D5609">
            <v>5502</v>
          </cell>
          <cell r="E5609">
            <v>1677</v>
          </cell>
          <cell r="F5609">
            <v>100</v>
          </cell>
          <cell r="G5609">
            <v>30</v>
          </cell>
          <cell r="H5609" t="str">
            <v>CON</v>
          </cell>
        </row>
        <row r="5610">
          <cell r="C5610" t="str">
            <v>KBGE</v>
          </cell>
          <cell r="D5610">
            <v>5502</v>
          </cell>
          <cell r="E5610">
            <v>1677</v>
          </cell>
          <cell r="F5610">
            <v>150</v>
          </cell>
          <cell r="G5610">
            <v>46</v>
          </cell>
          <cell r="H5610" t="str">
            <v>ASP</v>
          </cell>
        </row>
        <row r="5611">
          <cell r="C5611" t="str">
            <v>KGJT</v>
          </cell>
          <cell r="D5611">
            <v>5502</v>
          </cell>
          <cell r="E5611">
            <v>1677</v>
          </cell>
          <cell r="F5611">
            <v>75</v>
          </cell>
          <cell r="G5611">
            <v>23</v>
          </cell>
          <cell r="H5611" t="str">
            <v>ASP</v>
          </cell>
        </row>
        <row r="5612">
          <cell r="C5612" t="str">
            <v>KHVC</v>
          </cell>
          <cell r="D5612">
            <v>5502</v>
          </cell>
          <cell r="E5612">
            <v>1677</v>
          </cell>
          <cell r="F5612">
            <v>100</v>
          </cell>
          <cell r="G5612">
            <v>30</v>
          </cell>
          <cell r="H5612" t="str">
            <v>ASP</v>
          </cell>
        </row>
        <row r="5613">
          <cell r="C5613" t="str">
            <v>KMBL</v>
          </cell>
          <cell r="D5613">
            <v>5502</v>
          </cell>
          <cell r="E5613">
            <v>1677</v>
          </cell>
          <cell r="F5613">
            <v>100</v>
          </cell>
          <cell r="G5613">
            <v>30</v>
          </cell>
          <cell r="H5613" t="str">
            <v>ASP</v>
          </cell>
        </row>
        <row r="5614">
          <cell r="C5614" t="str">
            <v>KMCW</v>
          </cell>
          <cell r="D5614">
            <v>5502</v>
          </cell>
          <cell r="E5614">
            <v>1677</v>
          </cell>
          <cell r="F5614">
            <v>150</v>
          </cell>
          <cell r="G5614">
            <v>46</v>
          </cell>
          <cell r="H5614" t="str">
            <v>ASP</v>
          </cell>
        </row>
        <row r="5615">
          <cell r="C5615" t="str">
            <v>KSCX</v>
          </cell>
          <cell r="D5615">
            <v>5502</v>
          </cell>
          <cell r="E5615">
            <v>1677</v>
          </cell>
          <cell r="F5615">
            <v>75</v>
          </cell>
          <cell r="G5615">
            <v>23</v>
          </cell>
          <cell r="H5615" t="str">
            <v>ASP</v>
          </cell>
        </row>
        <row r="5616">
          <cell r="C5616" t="str">
            <v>KSER</v>
          </cell>
          <cell r="D5616">
            <v>5502</v>
          </cell>
          <cell r="E5616">
            <v>1677</v>
          </cell>
          <cell r="F5616">
            <v>100</v>
          </cell>
          <cell r="G5616">
            <v>30</v>
          </cell>
          <cell r="H5616" t="str">
            <v>ASP</v>
          </cell>
        </row>
        <row r="5617">
          <cell r="C5617" t="str">
            <v>KSIK</v>
          </cell>
          <cell r="D5617">
            <v>5502</v>
          </cell>
          <cell r="E5617">
            <v>1677</v>
          </cell>
          <cell r="F5617">
            <v>100</v>
          </cell>
          <cell r="G5617">
            <v>30</v>
          </cell>
          <cell r="H5617" t="str">
            <v>ASP</v>
          </cell>
        </row>
        <row r="5618">
          <cell r="C5618" t="str">
            <v>KSZT</v>
          </cell>
          <cell r="D5618">
            <v>5502</v>
          </cell>
          <cell r="E5618">
            <v>1677</v>
          </cell>
          <cell r="F5618">
            <v>75</v>
          </cell>
          <cell r="G5618">
            <v>23</v>
          </cell>
          <cell r="H5618" t="str">
            <v>ASP</v>
          </cell>
        </row>
        <row r="5619">
          <cell r="C5619" t="str">
            <v>KWWR</v>
          </cell>
          <cell r="D5619">
            <v>5502</v>
          </cell>
          <cell r="E5619">
            <v>1677</v>
          </cell>
          <cell r="F5619">
            <v>100</v>
          </cell>
          <cell r="G5619">
            <v>30</v>
          </cell>
          <cell r="H5619" t="str">
            <v>CON</v>
          </cell>
        </row>
        <row r="5620">
          <cell r="C5620" t="str">
            <v>VYBM</v>
          </cell>
          <cell r="D5620">
            <v>5502</v>
          </cell>
          <cell r="E5620">
            <v>1677</v>
          </cell>
          <cell r="F5620">
            <v>102</v>
          </cell>
          <cell r="G5620">
            <v>31</v>
          </cell>
          <cell r="H5620" t="str">
            <v>BIT</v>
          </cell>
        </row>
        <row r="5621">
          <cell r="C5621" t="str">
            <v>VYKL</v>
          </cell>
          <cell r="D5621">
            <v>5502</v>
          </cell>
          <cell r="E5621">
            <v>1677</v>
          </cell>
          <cell r="F5621">
            <v>102</v>
          </cell>
          <cell r="G5621">
            <v>31</v>
          </cell>
          <cell r="H5621" t="str">
            <v>BIT</v>
          </cell>
        </row>
        <row r="5622">
          <cell r="C5622" t="str">
            <v>VYTD</v>
          </cell>
          <cell r="D5622">
            <v>5502</v>
          </cell>
          <cell r="E5622">
            <v>1677</v>
          </cell>
          <cell r="F5622">
            <v>102</v>
          </cell>
          <cell r="G5622">
            <v>31</v>
          </cell>
          <cell r="H5622" t="str">
            <v>BIT</v>
          </cell>
        </row>
        <row r="5623">
          <cell r="C5623" t="str">
            <v>EDRY</v>
          </cell>
          <cell r="D5623">
            <v>5501</v>
          </cell>
          <cell r="E5623">
            <v>1677</v>
          </cell>
          <cell r="F5623">
            <v>98</v>
          </cell>
          <cell r="G5623">
            <v>30</v>
          </cell>
          <cell r="H5623" t="str">
            <v>ASP</v>
          </cell>
        </row>
        <row r="5624">
          <cell r="C5624" t="str">
            <v>KANW</v>
          </cell>
          <cell r="D5624">
            <v>5501</v>
          </cell>
          <cell r="E5624">
            <v>1677</v>
          </cell>
          <cell r="F5624">
            <v>75</v>
          </cell>
          <cell r="G5624">
            <v>23</v>
          </cell>
          <cell r="H5624" t="str">
            <v>ASPH-F</v>
          </cell>
        </row>
        <row r="5625">
          <cell r="C5625" t="str">
            <v>KASH</v>
          </cell>
          <cell r="D5625">
            <v>5501</v>
          </cell>
          <cell r="E5625">
            <v>1677</v>
          </cell>
          <cell r="F5625">
            <v>100</v>
          </cell>
          <cell r="G5625">
            <v>30</v>
          </cell>
          <cell r="H5625" t="str">
            <v>ASP</v>
          </cell>
        </row>
        <row r="5626">
          <cell r="C5626" t="str">
            <v>KAXS</v>
          </cell>
          <cell r="D5626">
            <v>5501</v>
          </cell>
          <cell r="E5626">
            <v>1677</v>
          </cell>
          <cell r="F5626">
            <v>75</v>
          </cell>
          <cell r="G5626">
            <v>23</v>
          </cell>
          <cell r="H5626" t="str">
            <v>CON</v>
          </cell>
        </row>
        <row r="5627">
          <cell r="C5627" t="str">
            <v>KBIL</v>
          </cell>
          <cell r="D5627">
            <v>5501</v>
          </cell>
          <cell r="E5627">
            <v>1677</v>
          </cell>
          <cell r="F5627">
            <v>75</v>
          </cell>
          <cell r="G5627">
            <v>23</v>
          </cell>
          <cell r="H5627" t="str">
            <v>ASP</v>
          </cell>
        </row>
        <row r="5628">
          <cell r="C5628" t="str">
            <v>KDVN</v>
          </cell>
          <cell r="D5628">
            <v>5501</v>
          </cell>
          <cell r="E5628">
            <v>1677</v>
          </cell>
          <cell r="F5628">
            <v>100</v>
          </cell>
          <cell r="G5628">
            <v>30</v>
          </cell>
          <cell r="H5628" t="str">
            <v>CON</v>
          </cell>
        </row>
        <row r="5629">
          <cell r="C5629" t="str">
            <v>KF17</v>
          </cell>
          <cell r="D5629">
            <v>5501</v>
          </cell>
          <cell r="E5629">
            <v>1677</v>
          </cell>
          <cell r="F5629">
            <v>75</v>
          </cell>
          <cell r="G5629">
            <v>23</v>
          </cell>
          <cell r="H5629" t="str">
            <v>ASP</v>
          </cell>
        </row>
        <row r="5630">
          <cell r="C5630" t="str">
            <v>KHBI</v>
          </cell>
          <cell r="D5630">
            <v>5501</v>
          </cell>
          <cell r="E5630">
            <v>1677</v>
          </cell>
          <cell r="F5630">
            <v>100</v>
          </cell>
          <cell r="G5630">
            <v>30</v>
          </cell>
          <cell r="H5630" t="str">
            <v>ASP</v>
          </cell>
        </row>
        <row r="5631">
          <cell r="C5631" t="str">
            <v>KIDP</v>
          </cell>
          <cell r="D5631">
            <v>5501</v>
          </cell>
          <cell r="E5631">
            <v>1677</v>
          </cell>
          <cell r="F5631">
            <v>100</v>
          </cell>
          <cell r="G5631">
            <v>30</v>
          </cell>
          <cell r="H5631" t="str">
            <v>ASP</v>
          </cell>
        </row>
        <row r="5632">
          <cell r="C5632" t="str">
            <v>KMYJ</v>
          </cell>
          <cell r="D5632">
            <v>5501</v>
          </cell>
          <cell r="E5632">
            <v>1677</v>
          </cell>
          <cell r="F5632">
            <v>100</v>
          </cell>
          <cell r="G5632">
            <v>30</v>
          </cell>
          <cell r="H5632" t="str">
            <v>CON</v>
          </cell>
        </row>
        <row r="5633">
          <cell r="C5633" t="str">
            <v>KOLM</v>
          </cell>
          <cell r="D5633">
            <v>5501</v>
          </cell>
          <cell r="E5633">
            <v>1677</v>
          </cell>
          <cell r="F5633">
            <v>150</v>
          </cell>
          <cell r="G5633">
            <v>46</v>
          </cell>
          <cell r="H5633" t="str">
            <v>ASP</v>
          </cell>
        </row>
        <row r="5634">
          <cell r="C5634" t="str">
            <v>KPWG</v>
          </cell>
          <cell r="D5634">
            <v>5501</v>
          </cell>
          <cell r="E5634">
            <v>1677</v>
          </cell>
          <cell r="F5634">
            <v>75</v>
          </cell>
          <cell r="G5634">
            <v>23</v>
          </cell>
          <cell r="H5634" t="str">
            <v>ASP</v>
          </cell>
        </row>
        <row r="5635">
          <cell r="C5635" t="str">
            <v>KSMS</v>
          </cell>
          <cell r="D5635">
            <v>5501</v>
          </cell>
          <cell r="E5635">
            <v>1677</v>
          </cell>
          <cell r="F5635">
            <v>100</v>
          </cell>
          <cell r="G5635">
            <v>30</v>
          </cell>
          <cell r="H5635" t="str">
            <v>ASP</v>
          </cell>
        </row>
        <row r="5636">
          <cell r="C5636" t="str">
            <v>29AZ</v>
          </cell>
          <cell r="D5636">
            <v>5500</v>
          </cell>
          <cell r="E5636">
            <v>1676</v>
          </cell>
          <cell r="F5636">
            <v>60</v>
          </cell>
          <cell r="G5636">
            <v>18</v>
          </cell>
          <cell r="H5636" t="str">
            <v>ASPH</v>
          </cell>
        </row>
        <row r="5637">
          <cell r="C5637" t="str">
            <v>2TA8</v>
          </cell>
          <cell r="D5637">
            <v>5500</v>
          </cell>
          <cell r="E5637">
            <v>1676</v>
          </cell>
          <cell r="F5637">
            <v>75</v>
          </cell>
          <cell r="G5637">
            <v>23</v>
          </cell>
          <cell r="H5637" t="str">
            <v>ASPH</v>
          </cell>
        </row>
        <row r="5638">
          <cell r="C5638" t="str">
            <v>2XA1</v>
          </cell>
          <cell r="D5638">
            <v>5500</v>
          </cell>
          <cell r="E5638">
            <v>1676</v>
          </cell>
          <cell r="F5638">
            <v>75</v>
          </cell>
          <cell r="G5638">
            <v>23</v>
          </cell>
          <cell r="H5638" t="str">
            <v>ASPH</v>
          </cell>
        </row>
        <row r="5639">
          <cell r="C5639" t="str">
            <v>5TE0</v>
          </cell>
          <cell r="D5639">
            <v>5500</v>
          </cell>
          <cell r="E5639">
            <v>1676</v>
          </cell>
          <cell r="F5639">
            <v>80</v>
          </cell>
          <cell r="G5639">
            <v>24</v>
          </cell>
          <cell r="H5639" t="str">
            <v>ASPH</v>
          </cell>
        </row>
        <row r="5640">
          <cell r="C5640" t="str">
            <v>BDH</v>
          </cell>
          <cell r="D5640">
            <v>5500</v>
          </cell>
          <cell r="E5640">
            <v>1676</v>
          </cell>
          <cell r="F5640">
            <v>100</v>
          </cell>
          <cell r="G5640">
            <v>30</v>
          </cell>
          <cell r="H5640" t="str">
            <v>ASPH-G</v>
          </cell>
        </row>
        <row r="5641">
          <cell r="C5641" t="str">
            <v>CYME</v>
          </cell>
          <cell r="D5641">
            <v>5500</v>
          </cell>
          <cell r="E5641">
            <v>1676</v>
          </cell>
          <cell r="F5641">
            <v>150</v>
          </cell>
          <cell r="G5641">
            <v>46</v>
          </cell>
          <cell r="H5641" t="str">
            <v>ASP</v>
          </cell>
        </row>
        <row r="5642">
          <cell r="C5642" t="str">
            <v>CYQH</v>
          </cell>
          <cell r="D5642">
            <v>5500</v>
          </cell>
          <cell r="E5642">
            <v>1676</v>
          </cell>
          <cell r="F5642">
            <v>150</v>
          </cell>
          <cell r="G5642">
            <v>46</v>
          </cell>
          <cell r="H5642" t="str">
            <v>ASP</v>
          </cell>
        </row>
        <row r="5643">
          <cell r="C5643" t="str">
            <v>CYQL</v>
          </cell>
          <cell r="D5643">
            <v>5500</v>
          </cell>
          <cell r="E5643">
            <v>1676</v>
          </cell>
          <cell r="F5643">
            <v>150</v>
          </cell>
          <cell r="G5643">
            <v>46</v>
          </cell>
          <cell r="H5643" t="str">
            <v>ASP</v>
          </cell>
        </row>
        <row r="5644">
          <cell r="C5644" t="str">
            <v>CYQZ</v>
          </cell>
          <cell r="D5644">
            <v>5500</v>
          </cell>
          <cell r="E5644">
            <v>1676</v>
          </cell>
          <cell r="F5644">
            <v>200</v>
          </cell>
          <cell r="G5644">
            <v>61</v>
          </cell>
          <cell r="H5644" t="str">
            <v>ASP</v>
          </cell>
        </row>
        <row r="5645">
          <cell r="C5645" t="str">
            <v>CYRM</v>
          </cell>
          <cell r="D5645">
            <v>5500</v>
          </cell>
          <cell r="E5645">
            <v>1676</v>
          </cell>
          <cell r="F5645">
            <v>100</v>
          </cell>
          <cell r="G5645">
            <v>30</v>
          </cell>
          <cell r="H5645" t="str">
            <v>ASP</v>
          </cell>
        </row>
        <row r="5646">
          <cell r="C5646" t="str">
            <v>CYYU</v>
          </cell>
          <cell r="D5646">
            <v>5500</v>
          </cell>
          <cell r="E5646">
            <v>1676</v>
          </cell>
          <cell r="F5646">
            <v>100</v>
          </cell>
          <cell r="G5646">
            <v>30</v>
          </cell>
          <cell r="H5646" t="str">
            <v>ASP</v>
          </cell>
        </row>
        <row r="5647">
          <cell r="C5647" t="str">
            <v>CZUM</v>
          </cell>
          <cell r="D5647">
            <v>5500</v>
          </cell>
          <cell r="E5647">
            <v>1676</v>
          </cell>
          <cell r="F5647">
            <v>150</v>
          </cell>
          <cell r="G5647">
            <v>46</v>
          </cell>
          <cell r="H5647" t="str">
            <v>ASP</v>
          </cell>
        </row>
        <row r="5648">
          <cell r="C5648" t="str">
            <v>D38</v>
          </cell>
          <cell r="D5648">
            <v>5500</v>
          </cell>
          <cell r="E5648">
            <v>1676</v>
          </cell>
          <cell r="F5648">
            <v>100</v>
          </cell>
          <cell r="G5648">
            <v>30</v>
          </cell>
          <cell r="H5648" t="str">
            <v>ASPH-G</v>
          </cell>
        </row>
        <row r="5649">
          <cell r="C5649" t="str">
            <v>I32</v>
          </cell>
          <cell r="D5649">
            <v>5500</v>
          </cell>
          <cell r="E5649">
            <v>1676</v>
          </cell>
          <cell r="F5649">
            <v>100</v>
          </cell>
          <cell r="G5649">
            <v>30</v>
          </cell>
          <cell r="H5649" t="str">
            <v>Asphalt</v>
          </cell>
        </row>
        <row r="5650">
          <cell r="C5650" t="str">
            <v>IN-0024</v>
          </cell>
          <cell r="D5650">
            <v>5500</v>
          </cell>
          <cell r="E5650">
            <v>1676</v>
          </cell>
          <cell r="F5650">
            <v>100</v>
          </cell>
          <cell r="G5650">
            <v>30</v>
          </cell>
          <cell r="H5650" t="str">
            <v>Paved</v>
          </cell>
        </row>
        <row r="5651">
          <cell r="C5651" t="str">
            <v>K1R8</v>
          </cell>
          <cell r="D5651">
            <v>5500</v>
          </cell>
          <cell r="E5651">
            <v>1676</v>
          </cell>
          <cell r="F5651">
            <v>79</v>
          </cell>
          <cell r="G5651">
            <v>24</v>
          </cell>
          <cell r="H5651" t="str">
            <v>ASPH-G</v>
          </cell>
        </row>
        <row r="5652">
          <cell r="C5652" t="str">
            <v>K3A1</v>
          </cell>
          <cell r="D5652">
            <v>5500</v>
          </cell>
          <cell r="E5652">
            <v>1676</v>
          </cell>
          <cell r="F5652">
            <v>100</v>
          </cell>
          <cell r="G5652">
            <v>30</v>
          </cell>
          <cell r="H5652" t="str">
            <v>ASP</v>
          </cell>
        </row>
        <row r="5653">
          <cell r="C5653" t="str">
            <v>K3J7</v>
          </cell>
          <cell r="D5653">
            <v>5500</v>
          </cell>
          <cell r="E5653">
            <v>1676</v>
          </cell>
          <cell r="F5653">
            <v>75</v>
          </cell>
          <cell r="G5653">
            <v>23</v>
          </cell>
          <cell r="H5653" t="str">
            <v>ASP</v>
          </cell>
        </row>
        <row r="5654">
          <cell r="C5654" t="str">
            <v>K9U4</v>
          </cell>
          <cell r="D5654">
            <v>5500</v>
          </cell>
          <cell r="E5654">
            <v>1676</v>
          </cell>
          <cell r="F5654">
            <v>75</v>
          </cell>
          <cell r="G5654">
            <v>23</v>
          </cell>
          <cell r="H5654" t="str">
            <v>ASP</v>
          </cell>
        </row>
        <row r="5655">
          <cell r="C5655" t="str">
            <v>KABR</v>
          </cell>
          <cell r="D5655">
            <v>5500</v>
          </cell>
          <cell r="E5655">
            <v>1676</v>
          </cell>
          <cell r="F5655">
            <v>100</v>
          </cell>
          <cell r="G5655">
            <v>30</v>
          </cell>
          <cell r="H5655" t="str">
            <v>ASP</v>
          </cell>
        </row>
        <row r="5656">
          <cell r="C5656" t="str">
            <v>KAIK</v>
          </cell>
          <cell r="D5656">
            <v>5500</v>
          </cell>
          <cell r="E5656">
            <v>1676</v>
          </cell>
          <cell r="F5656">
            <v>100</v>
          </cell>
          <cell r="G5656">
            <v>30</v>
          </cell>
          <cell r="H5656" t="str">
            <v>ASPH-G</v>
          </cell>
        </row>
        <row r="5657">
          <cell r="C5657" t="str">
            <v>KAJR</v>
          </cell>
          <cell r="D5657">
            <v>5500</v>
          </cell>
          <cell r="E5657">
            <v>1676</v>
          </cell>
          <cell r="F5657">
            <v>100</v>
          </cell>
          <cell r="G5657">
            <v>30</v>
          </cell>
          <cell r="H5657" t="str">
            <v>ASP</v>
          </cell>
        </row>
        <row r="5658">
          <cell r="C5658" t="str">
            <v>KBIJ</v>
          </cell>
          <cell r="D5658">
            <v>5500</v>
          </cell>
          <cell r="E5658">
            <v>1676</v>
          </cell>
          <cell r="F5658">
            <v>100</v>
          </cell>
          <cell r="G5658">
            <v>30</v>
          </cell>
          <cell r="H5658" t="str">
            <v>ASP</v>
          </cell>
        </row>
        <row r="5659">
          <cell r="C5659" t="str">
            <v>KBXK</v>
          </cell>
          <cell r="D5659">
            <v>5500</v>
          </cell>
          <cell r="E5659">
            <v>1676</v>
          </cell>
          <cell r="F5659">
            <v>75</v>
          </cell>
          <cell r="G5659">
            <v>23</v>
          </cell>
          <cell r="H5659" t="str">
            <v>ASP</v>
          </cell>
        </row>
        <row r="5660">
          <cell r="C5660" t="str">
            <v>KCCO</v>
          </cell>
          <cell r="D5660">
            <v>5500</v>
          </cell>
          <cell r="E5660">
            <v>1676</v>
          </cell>
          <cell r="F5660">
            <v>100</v>
          </cell>
          <cell r="G5660">
            <v>30</v>
          </cell>
          <cell r="H5660" t="str">
            <v>ASP</v>
          </cell>
        </row>
        <row r="5661">
          <cell r="C5661" t="str">
            <v>KCIN</v>
          </cell>
          <cell r="D5661">
            <v>5500</v>
          </cell>
          <cell r="E5661">
            <v>1676</v>
          </cell>
          <cell r="F5661">
            <v>100</v>
          </cell>
          <cell r="G5661">
            <v>30</v>
          </cell>
          <cell r="H5661" t="str">
            <v>CON</v>
          </cell>
        </row>
        <row r="5662">
          <cell r="C5662" t="str">
            <v>KCKA</v>
          </cell>
          <cell r="D5662">
            <v>5500</v>
          </cell>
          <cell r="E5662">
            <v>1676</v>
          </cell>
          <cell r="F5662">
            <v>150</v>
          </cell>
          <cell r="G5662">
            <v>46</v>
          </cell>
          <cell r="H5662" t="str">
            <v>CON</v>
          </cell>
        </row>
        <row r="5663">
          <cell r="C5663" t="str">
            <v>KCOU</v>
          </cell>
          <cell r="D5663">
            <v>5500</v>
          </cell>
          <cell r="E5663">
            <v>1676</v>
          </cell>
          <cell r="F5663">
            <v>100</v>
          </cell>
          <cell r="G5663">
            <v>30</v>
          </cell>
          <cell r="H5663" t="str">
            <v>Concrete</v>
          </cell>
        </row>
        <row r="5664">
          <cell r="C5664" t="str">
            <v>KCPC</v>
          </cell>
          <cell r="D5664">
            <v>5500</v>
          </cell>
          <cell r="E5664">
            <v>1676</v>
          </cell>
          <cell r="F5664">
            <v>75</v>
          </cell>
          <cell r="G5664">
            <v>23</v>
          </cell>
          <cell r="H5664" t="str">
            <v>ASP</v>
          </cell>
        </row>
        <row r="5665">
          <cell r="C5665" t="str">
            <v>KCPK</v>
          </cell>
          <cell r="D5665">
            <v>5500</v>
          </cell>
          <cell r="E5665">
            <v>1676</v>
          </cell>
          <cell r="F5665">
            <v>100</v>
          </cell>
          <cell r="G5665">
            <v>30</v>
          </cell>
          <cell r="H5665" t="str">
            <v>ASP</v>
          </cell>
        </row>
        <row r="5666">
          <cell r="C5666" t="str">
            <v>KCUT</v>
          </cell>
          <cell r="D5666">
            <v>5500</v>
          </cell>
          <cell r="E5666">
            <v>1676</v>
          </cell>
          <cell r="F5666">
            <v>60</v>
          </cell>
          <cell r="G5666">
            <v>18</v>
          </cell>
          <cell r="H5666" t="str">
            <v>ASP</v>
          </cell>
        </row>
        <row r="5667">
          <cell r="C5667" t="str">
            <v>KDMO</v>
          </cell>
          <cell r="D5667">
            <v>5500</v>
          </cell>
          <cell r="E5667">
            <v>1676</v>
          </cell>
          <cell r="F5667">
            <v>100</v>
          </cell>
          <cell r="G5667">
            <v>30</v>
          </cell>
          <cell r="H5667" t="str">
            <v>CON</v>
          </cell>
        </row>
        <row r="5668">
          <cell r="C5668" t="str">
            <v>KDTA</v>
          </cell>
          <cell r="D5668">
            <v>5500</v>
          </cell>
          <cell r="E5668">
            <v>1676</v>
          </cell>
          <cell r="F5668">
            <v>75</v>
          </cell>
          <cell r="G5668">
            <v>23</v>
          </cell>
          <cell r="H5668" t="str">
            <v>ASP</v>
          </cell>
        </row>
        <row r="5669">
          <cell r="C5669" t="str">
            <v>KEOK</v>
          </cell>
          <cell r="D5669">
            <v>5500</v>
          </cell>
          <cell r="E5669">
            <v>1676</v>
          </cell>
          <cell r="F5669">
            <v>100</v>
          </cell>
          <cell r="G5669">
            <v>30</v>
          </cell>
          <cell r="H5669" t="str">
            <v>CON</v>
          </cell>
        </row>
        <row r="5670">
          <cell r="C5670" t="str">
            <v>KEPH</v>
          </cell>
          <cell r="D5670">
            <v>5500</v>
          </cell>
          <cell r="E5670">
            <v>1676</v>
          </cell>
          <cell r="F5670">
            <v>75</v>
          </cell>
          <cell r="G5670">
            <v>23</v>
          </cell>
          <cell r="H5670" t="str">
            <v>ASPH-F</v>
          </cell>
        </row>
        <row r="5671">
          <cell r="C5671" t="str">
            <v>KEQY</v>
          </cell>
          <cell r="D5671">
            <v>5500</v>
          </cell>
          <cell r="E5671">
            <v>1676</v>
          </cell>
          <cell r="F5671">
            <v>75</v>
          </cell>
          <cell r="G5671">
            <v>23</v>
          </cell>
          <cell r="H5671" t="str">
            <v>ASP</v>
          </cell>
        </row>
        <row r="5672">
          <cell r="C5672" t="str">
            <v>KESN</v>
          </cell>
          <cell r="D5672">
            <v>5500</v>
          </cell>
          <cell r="E5672">
            <v>1676</v>
          </cell>
          <cell r="F5672">
            <v>100</v>
          </cell>
          <cell r="G5672">
            <v>30</v>
          </cell>
          <cell r="H5672" t="str">
            <v>ASP</v>
          </cell>
        </row>
        <row r="5673">
          <cell r="C5673" t="str">
            <v>KEUL</v>
          </cell>
          <cell r="D5673">
            <v>5500</v>
          </cell>
          <cell r="E5673">
            <v>1676</v>
          </cell>
          <cell r="F5673">
            <v>100</v>
          </cell>
          <cell r="G5673">
            <v>30</v>
          </cell>
          <cell r="H5673" t="str">
            <v>ASP</v>
          </cell>
        </row>
        <row r="5674">
          <cell r="C5674" t="str">
            <v>KFCI</v>
          </cell>
          <cell r="D5674">
            <v>5500</v>
          </cell>
          <cell r="E5674">
            <v>1676</v>
          </cell>
          <cell r="F5674">
            <v>100</v>
          </cell>
          <cell r="G5674">
            <v>30</v>
          </cell>
          <cell r="H5674" t="str">
            <v>ASP</v>
          </cell>
        </row>
        <row r="5675">
          <cell r="C5675" t="str">
            <v>KFET</v>
          </cell>
          <cell r="D5675">
            <v>5500</v>
          </cell>
          <cell r="E5675">
            <v>1676</v>
          </cell>
          <cell r="F5675">
            <v>100</v>
          </cell>
          <cell r="G5675">
            <v>30</v>
          </cell>
          <cell r="H5675" t="str">
            <v>ASPH-CONC-G</v>
          </cell>
        </row>
        <row r="5676">
          <cell r="C5676" t="str">
            <v>KFRH</v>
          </cell>
          <cell r="D5676">
            <v>5500</v>
          </cell>
          <cell r="E5676">
            <v>1676</v>
          </cell>
          <cell r="F5676">
            <v>100</v>
          </cell>
          <cell r="G5676">
            <v>30</v>
          </cell>
          <cell r="H5676" t="str">
            <v>ASP</v>
          </cell>
        </row>
        <row r="5677">
          <cell r="C5677" t="str">
            <v>KGVL</v>
          </cell>
          <cell r="D5677">
            <v>5500</v>
          </cell>
          <cell r="E5677">
            <v>1676</v>
          </cell>
          <cell r="F5677">
            <v>100</v>
          </cell>
          <cell r="G5677">
            <v>30</v>
          </cell>
          <cell r="H5677" t="str">
            <v>ASPH-G</v>
          </cell>
        </row>
        <row r="5678">
          <cell r="C5678" t="str">
            <v>KGVQ</v>
          </cell>
          <cell r="D5678">
            <v>5500</v>
          </cell>
          <cell r="E5678">
            <v>1676</v>
          </cell>
          <cell r="F5678">
            <v>100</v>
          </cell>
          <cell r="G5678">
            <v>30</v>
          </cell>
          <cell r="H5678" t="str">
            <v>ASP</v>
          </cell>
        </row>
        <row r="5679">
          <cell r="C5679" t="str">
            <v>KGWW</v>
          </cell>
          <cell r="D5679">
            <v>5500</v>
          </cell>
          <cell r="E5679">
            <v>1676</v>
          </cell>
          <cell r="F5679">
            <v>100</v>
          </cell>
          <cell r="G5679">
            <v>30</v>
          </cell>
          <cell r="H5679" t="str">
            <v>ASP</v>
          </cell>
        </row>
        <row r="5680">
          <cell r="C5680" t="str">
            <v>KHAB</v>
          </cell>
          <cell r="D5680">
            <v>5500</v>
          </cell>
          <cell r="E5680">
            <v>1676</v>
          </cell>
          <cell r="F5680">
            <v>100</v>
          </cell>
          <cell r="G5680">
            <v>30</v>
          </cell>
          <cell r="H5680" t="str">
            <v>ASP</v>
          </cell>
        </row>
        <row r="5681">
          <cell r="C5681" t="str">
            <v>KHAO</v>
          </cell>
          <cell r="D5681">
            <v>5500</v>
          </cell>
          <cell r="E5681">
            <v>1676</v>
          </cell>
          <cell r="F5681">
            <v>100</v>
          </cell>
          <cell r="G5681">
            <v>30</v>
          </cell>
          <cell r="H5681" t="str">
            <v>ASP</v>
          </cell>
        </row>
        <row r="5682">
          <cell r="C5682" t="str">
            <v>KHZD</v>
          </cell>
          <cell r="D5682">
            <v>5500</v>
          </cell>
          <cell r="E5682">
            <v>1676</v>
          </cell>
          <cell r="F5682">
            <v>100</v>
          </cell>
          <cell r="G5682">
            <v>30</v>
          </cell>
          <cell r="H5682" t="str">
            <v>ASP</v>
          </cell>
        </row>
        <row r="5683">
          <cell r="C5683" t="str">
            <v>KIKV</v>
          </cell>
          <cell r="D5683">
            <v>5500</v>
          </cell>
          <cell r="E5683">
            <v>1676</v>
          </cell>
          <cell r="F5683">
            <v>100</v>
          </cell>
          <cell r="G5683">
            <v>30</v>
          </cell>
          <cell r="H5683" t="str">
            <v>CON</v>
          </cell>
        </row>
        <row r="5684">
          <cell r="C5684" t="str">
            <v>KISW</v>
          </cell>
          <cell r="D5684">
            <v>5500</v>
          </cell>
          <cell r="E5684">
            <v>1676</v>
          </cell>
          <cell r="F5684">
            <v>100</v>
          </cell>
          <cell r="G5684">
            <v>30</v>
          </cell>
          <cell r="H5684" t="str">
            <v>ASP</v>
          </cell>
        </row>
        <row r="5685">
          <cell r="C5685" t="str">
            <v>KIXA</v>
          </cell>
          <cell r="D5685">
            <v>5500</v>
          </cell>
          <cell r="E5685">
            <v>1676</v>
          </cell>
          <cell r="F5685">
            <v>100</v>
          </cell>
          <cell r="G5685">
            <v>30</v>
          </cell>
          <cell r="H5685" t="str">
            <v>ASPH-E</v>
          </cell>
        </row>
        <row r="5686">
          <cell r="C5686" t="str">
            <v>KJAS</v>
          </cell>
          <cell r="D5686">
            <v>5500</v>
          </cell>
          <cell r="E5686">
            <v>1676</v>
          </cell>
          <cell r="F5686">
            <v>70</v>
          </cell>
          <cell r="G5686">
            <v>21</v>
          </cell>
          <cell r="H5686" t="str">
            <v>ASP</v>
          </cell>
        </row>
        <row r="5687">
          <cell r="C5687" t="str">
            <v>KJES</v>
          </cell>
          <cell r="D5687">
            <v>5500</v>
          </cell>
          <cell r="E5687">
            <v>1676</v>
          </cell>
          <cell r="F5687">
            <v>100</v>
          </cell>
          <cell r="G5687">
            <v>30</v>
          </cell>
          <cell r="H5687" t="str">
            <v>ASPH-G</v>
          </cell>
        </row>
        <row r="5688">
          <cell r="C5688" t="str">
            <v>KJNX</v>
          </cell>
          <cell r="D5688">
            <v>5500</v>
          </cell>
          <cell r="E5688">
            <v>1676</v>
          </cell>
          <cell r="F5688">
            <v>100</v>
          </cell>
          <cell r="G5688">
            <v>30</v>
          </cell>
          <cell r="H5688" t="str">
            <v>ASP</v>
          </cell>
        </row>
        <row r="5689">
          <cell r="C5689" t="str">
            <v>KJVY</v>
          </cell>
          <cell r="D5689">
            <v>5500</v>
          </cell>
          <cell r="E5689">
            <v>1676</v>
          </cell>
          <cell r="F5689">
            <v>100</v>
          </cell>
          <cell r="G5689">
            <v>30</v>
          </cell>
          <cell r="H5689" t="str">
            <v>ASP</v>
          </cell>
        </row>
        <row r="5690">
          <cell r="C5690" t="str">
            <v>KJWN</v>
          </cell>
          <cell r="D5690">
            <v>5500</v>
          </cell>
          <cell r="E5690">
            <v>1676</v>
          </cell>
          <cell r="F5690">
            <v>100</v>
          </cell>
          <cell r="G5690">
            <v>30</v>
          </cell>
          <cell r="H5690" t="str">
            <v>ASP</v>
          </cell>
        </row>
        <row r="5691">
          <cell r="C5691" t="str">
            <v>KJYO</v>
          </cell>
          <cell r="D5691">
            <v>5500</v>
          </cell>
          <cell r="E5691">
            <v>1676</v>
          </cell>
          <cell r="F5691">
            <v>100</v>
          </cell>
          <cell r="G5691">
            <v>30</v>
          </cell>
          <cell r="H5691" t="str">
            <v>ASP</v>
          </cell>
        </row>
        <row r="5692">
          <cell r="C5692" t="str">
            <v>KLHZ</v>
          </cell>
          <cell r="D5692">
            <v>5500</v>
          </cell>
          <cell r="E5692">
            <v>1676</v>
          </cell>
          <cell r="F5692">
            <v>100</v>
          </cell>
          <cell r="G5692">
            <v>30</v>
          </cell>
          <cell r="H5692" t="str">
            <v>ASP</v>
          </cell>
        </row>
        <row r="5693">
          <cell r="C5693" t="str">
            <v>KM18</v>
          </cell>
          <cell r="D5693">
            <v>5500</v>
          </cell>
          <cell r="E5693">
            <v>1676</v>
          </cell>
          <cell r="F5693">
            <v>150</v>
          </cell>
          <cell r="G5693">
            <v>46</v>
          </cell>
          <cell r="H5693" t="str">
            <v>CON</v>
          </cell>
        </row>
        <row r="5694">
          <cell r="C5694" t="str">
            <v>KM22</v>
          </cell>
          <cell r="D5694">
            <v>5500</v>
          </cell>
          <cell r="E5694">
            <v>1676</v>
          </cell>
          <cell r="F5694">
            <v>75</v>
          </cell>
          <cell r="G5694">
            <v>23</v>
          </cell>
          <cell r="H5694" t="str">
            <v>ASPH-G</v>
          </cell>
        </row>
        <row r="5695">
          <cell r="C5695" t="str">
            <v>KMLJ</v>
          </cell>
          <cell r="D5695">
            <v>5500</v>
          </cell>
          <cell r="E5695">
            <v>1676</v>
          </cell>
          <cell r="F5695">
            <v>100</v>
          </cell>
          <cell r="G5695">
            <v>30</v>
          </cell>
          <cell r="H5695" t="str">
            <v>ASP</v>
          </cell>
        </row>
        <row r="5696">
          <cell r="C5696" t="str">
            <v>KMPR</v>
          </cell>
          <cell r="D5696">
            <v>5500</v>
          </cell>
          <cell r="E5696">
            <v>1676</v>
          </cell>
          <cell r="F5696">
            <v>100</v>
          </cell>
          <cell r="G5696">
            <v>30</v>
          </cell>
          <cell r="H5696" t="str">
            <v>CON</v>
          </cell>
        </row>
        <row r="5697">
          <cell r="C5697" t="str">
            <v>KMQJ</v>
          </cell>
          <cell r="D5697">
            <v>5500</v>
          </cell>
          <cell r="E5697">
            <v>1676</v>
          </cell>
          <cell r="F5697">
            <v>100</v>
          </cell>
          <cell r="G5697">
            <v>30</v>
          </cell>
          <cell r="H5697" t="str">
            <v>CON</v>
          </cell>
        </row>
        <row r="5698">
          <cell r="C5698" t="str">
            <v>KMRN</v>
          </cell>
          <cell r="D5698">
            <v>5500</v>
          </cell>
          <cell r="E5698">
            <v>1676</v>
          </cell>
          <cell r="F5698">
            <v>75</v>
          </cell>
          <cell r="G5698">
            <v>23</v>
          </cell>
          <cell r="H5698" t="str">
            <v>ASP</v>
          </cell>
        </row>
        <row r="5699">
          <cell r="C5699" t="str">
            <v>KMUT</v>
          </cell>
          <cell r="D5699">
            <v>5500</v>
          </cell>
          <cell r="E5699">
            <v>1676</v>
          </cell>
          <cell r="F5699">
            <v>100</v>
          </cell>
          <cell r="G5699">
            <v>30</v>
          </cell>
          <cell r="H5699" t="str">
            <v>CON</v>
          </cell>
        </row>
        <row r="5700">
          <cell r="C5700" t="str">
            <v>KOKV</v>
          </cell>
          <cell r="D5700">
            <v>5500</v>
          </cell>
          <cell r="E5700">
            <v>1676</v>
          </cell>
          <cell r="F5700">
            <v>100</v>
          </cell>
          <cell r="G5700">
            <v>30</v>
          </cell>
          <cell r="H5700" t="str">
            <v>ASP</v>
          </cell>
        </row>
        <row r="5701">
          <cell r="C5701" t="str">
            <v>KOWA</v>
          </cell>
          <cell r="D5701">
            <v>5500</v>
          </cell>
          <cell r="E5701">
            <v>1676</v>
          </cell>
          <cell r="F5701">
            <v>100</v>
          </cell>
          <cell r="G5701">
            <v>30</v>
          </cell>
          <cell r="H5701" t="str">
            <v>CON</v>
          </cell>
        </row>
        <row r="5702">
          <cell r="C5702" t="str">
            <v>KPAH</v>
          </cell>
          <cell r="D5702">
            <v>5500</v>
          </cell>
          <cell r="E5702">
            <v>1676</v>
          </cell>
          <cell r="F5702">
            <v>150</v>
          </cell>
          <cell r="G5702">
            <v>46</v>
          </cell>
          <cell r="H5702" t="str">
            <v>ASP</v>
          </cell>
        </row>
        <row r="5703">
          <cell r="C5703" t="str">
            <v>KPAN</v>
          </cell>
          <cell r="D5703">
            <v>5500</v>
          </cell>
          <cell r="E5703">
            <v>1676</v>
          </cell>
          <cell r="F5703">
            <v>75</v>
          </cell>
          <cell r="G5703">
            <v>23</v>
          </cell>
          <cell r="H5703" t="str">
            <v>ASP</v>
          </cell>
        </row>
        <row r="5704">
          <cell r="C5704" t="str">
            <v>KPEO</v>
          </cell>
          <cell r="D5704">
            <v>5500</v>
          </cell>
          <cell r="E5704">
            <v>1676</v>
          </cell>
          <cell r="F5704">
            <v>100</v>
          </cell>
          <cell r="G5704">
            <v>30</v>
          </cell>
          <cell r="H5704" t="str">
            <v>ASP</v>
          </cell>
        </row>
        <row r="5705">
          <cell r="C5705" t="str">
            <v>KPRN</v>
          </cell>
          <cell r="D5705">
            <v>5500</v>
          </cell>
          <cell r="E5705">
            <v>1676</v>
          </cell>
          <cell r="F5705">
            <v>80</v>
          </cell>
          <cell r="G5705">
            <v>24</v>
          </cell>
          <cell r="H5705" t="str">
            <v>ASP</v>
          </cell>
        </row>
        <row r="5706">
          <cell r="C5706" t="str">
            <v>KPTS</v>
          </cell>
          <cell r="D5706">
            <v>5500</v>
          </cell>
          <cell r="E5706">
            <v>1676</v>
          </cell>
          <cell r="F5706">
            <v>100</v>
          </cell>
          <cell r="G5706">
            <v>30</v>
          </cell>
          <cell r="H5706" t="str">
            <v>ASP</v>
          </cell>
        </row>
        <row r="5707">
          <cell r="C5707" t="str">
            <v>KPTT</v>
          </cell>
          <cell r="D5707">
            <v>5500</v>
          </cell>
          <cell r="E5707">
            <v>1676</v>
          </cell>
          <cell r="F5707">
            <v>100</v>
          </cell>
          <cell r="G5707">
            <v>30</v>
          </cell>
          <cell r="H5707" t="str">
            <v>ASP</v>
          </cell>
        </row>
        <row r="5708">
          <cell r="C5708" t="str">
            <v>KPYP</v>
          </cell>
          <cell r="D5708">
            <v>5500</v>
          </cell>
          <cell r="E5708">
            <v>1676</v>
          </cell>
          <cell r="F5708">
            <v>100</v>
          </cell>
          <cell r="G5708">
            <v>30</v>
          </cell>
          <cell r="H5708" t="str">
            <v>ASPH</v>
          </cell>
        </row>
        <row r="5709">
          <cell r="C5709" t="str">
            <v>KRHP</v>
          </cell>
          <cell r="D5709">
            <v>5500</v>
          </cell>
          <cell r="E5709">
            <v>1676</v>
          </cell>
          <cell r="F5709">
            <v>75</v>
          </cell>
          <cell r="G5709">
            <v>23</v>
          </cell>
          <cell r="H5709" t="str">
            <v>ASP</v>
          </cell>
        </row>
        <row r="5710">
          <cell r="C5710" t="str">
            <v>KRID</v>
          </cell>
          <cell r="D5710">
            <v>5500</v>
          </cell>
          <cell r="E5710">
            <v>1676</v>
          </cell>
          <cell r="F5710">
            <v>150</v>
          </cell>
          <cell r="G5710">
            <v>46</v>
          </cell>
          <cell r="H5710" t="str">
            <v>ASP</v>
          </cell>
        </row>
        <row r="5711">
          <cell r="C5711" t="str">
            <v>KRUQ</v>
          </cell>
          <cell r="D5711">
            <v>5500</v>
          </cell>
          <cell r="E5711">
            <v>1676</v>
          </cell>
          <cell r="F5711">
            <v>100</v>
          </cell>
          <cell r="G5711">
            <v>30</v>
          </cell>
          <cell r="H5711" t="str">
            <v>ASP</v>
          </cell>
        </row>
        <row r="5712">
          <cell r="C5712" t="str">
            <v>KRYN</v>
          </cell>
          <cell r="D5712">
            <v>5500</v>
          </cell>
          <cell r="E5712">
            <v>1676</v>
          </cell>
          <cell r="F5712">
            <v>75</v>
          </cell>
          <cell r="G5712">
            <v>23</v>
          </cell>
          <cell r="H5712" t="str">
            <v>ASP</v>
          </cell>
        </row>
        <row r="5713">
          <cell r="C5713" t="str">
            <v>KRZR</v>
          </cell>
          <cell r="D5713">
            <v>5500</v>
          </cell>
          <cell r="E5713">
            <v>1676</v>
          </cell>
          <cell r="F5713">
            <v>100</v>
          </cell>
          <cell r="G5713">
            <v>30</v>
          </cell>
          <cell r="H5713" t="str">
            <v>ASP</v>
          </cell>
        </row>
        <row r="5714">
          <cell r="C5714" t="str">
            <v>KS24</v>
          </cell>
          <cell r="D5714">
            <v>5500</v>
          </cell>
          <cell r="E5714">
            <v>1676</v>
          </cell>
          <cell r="F5714">
            <v>100</v>
          </cell>
          <cell r="G5714">
            <v>30</v>
          </cell>
          <cell r="H5714" t="str">
            <v>ASP</v>
          </cell>
        </row>
        <row r="5715">
          <cell r="C5715" t="str">
            <v>KS83</v>
          </cell>
          <cell r="D5715">
            <v>5500</v>
          </cell>
          <cell r="E5715">
            <v>1676</v>
          </cell>
          <cell r="F5715">
            <v>75</v>
          </cell>
          <cell r="G5715">
            <v>23</v>
          </cell>
          <cell r="H5715" t="str">
            <v>ASP</v>
          </cell>
        </row>
        <row r="5716">
          <cell r="C5716" t="str">
            <v>KSBY</v>
          </cell>
          <cell r="D5716">
            <v>5500</v>
          </cell>
          <cell r="E5716">
            <v>1676</v>
          </cell>
          <cell r="F5716">
            <v>150</v>
          </cell>
          <cell r="G5716">
            <v>46</v>
          </cell>
          <cell r="H5716" t="str">
            <v>PEM</v>
          </cell>
        </row>
        <row r="5717">
          <cell r="C5717" t="str">
            <v>KSER</v>
          </cell>
          <cell r="D5717">
            <v>5500</v>
          </cell>
          <cell r="E5717">
            <v>1676</v>
          </cell>
          <cell r="F5717">
            <v>100</v>
          </cell>
          <cell r="G5717">
            <v>30</v>
          </cell>
          <cell r="H5717" t="str">
            <v>ASP</v>
          </cell>
        </row>
        <row r="5718">
          <cell r="C5718" t="str">
            <v>KSXK</v>
          </cell>
          <cell r="D5718">
            <v>5500</v>
          </cell>
          <cell r="E5718">
            <v>1676</v>
          </cell>
          <cell r="F5718">
            <v>100</v>
          </cell>
          <cell r="G5718">
            <v>30</v>
          </cell>
          <cell r="H5718" t="str">
            <v>CON</v>
          </cell>
        </row>
        <row r="5719">
          <cell r="C5719" t="str">
            <v>KT55</v>
          </cell>
          <cell r="D5719">
            <v>5500</v>
          </cell>
          <cell r="E5719">
            <v>1676</v>
          </cell>
          <cell r="F5719">
            <v>60</v>
          </cell>
          <cell r="G5719">
            <v>18</v>
          </cell>
          <cell r="H5719" t="str">
            <v>ASP</v>
          </cell>
        </row>
        <row r="5720">
          <cell r="C5720" t="str">
            <v>KTVI</v>
          </cell>
          <cell r="D5720">
            <v>5500</v>
          </cell>
          <cell r="E5720">
            <v>1676</v>
          </cell>
          <cell r="F5720">
            <v>100</v>
          </cell>
          <cell r="G5720">
            <v>30</v>
          </cell>
          <cell r="H5720" t="str">
            <v>ASP</v>
          </cell>
        </row>
        <row r="5721">
          <cell r="C5721" t="str">
            <v>KTYQ</v>
          </cell>
          <cell r="D5721">
            <v>5500</v>
          </cell>
          <cell r="E5721">
            <v>1676</v>
          </cell>
          <cell r="F5721">
            <v>100</v>
          </cell>
          <cell r="G5721">
            <v>30</v>
          </cell>
          <cell r="H5721" t="str">
            <v>ASP</v>
          </cell>
        </row>
        <row r="5722">
          <cell r="C5722" t="str">
            <v>KTZR</v>
          </cell>
          <cell r="D5722">
            <v>5500</v>
          </cell>
          <cell r="E5722">
            <v>1676</v>
          </cell>
          <cell r="F5722">
            <v>100</v>
          </cell>
          <cell r="G5722">
            <v>30</v>
          </cell>
          <cell r="H5722" t="str">
            <v>ASP</v>
          </cell>
        </row>
        <row r="5723">
          <cell r="C5723" t="str">
            <v>KUDG</v>
          </cell>
          <cell r="D5723">
            <v>5500</v>
          </cell>
          <cell r="E5723">
            <v>1676</v>
          </cell>
          <cell r="F5723">
            <v>100</v>
          </cell>
          <cell r="G5723">
            <v>30</v>
          </cell>
          <cell r="H5723" t="str">
            <v>ASP</v>
          </cell>
        </row>
        <row r="5724">
          <cell r="C5724" t="str">
            <v>KUKL</v>
          </cell>
          <cell r="D5724">
            <v>5500</v>
          </cell>
          <cell r="E5724">
            <v>1676</v>
          </cell>
          <cell r="F5724">
            <v>75</v>
          </cell>
          <cell r="G5724">
            <v>23</v>
          </cell>
          <cell r="H5724" t="str">
            <v>CON</v>
          </cell>
        </row>
        <row r="5725">
          <cell r="C5725" t="str">
            <v>KUZA</v>
          </cell>
          <cell r="D5725">
            <v>5500</v>
          </cell>
          <cell r="E5725">
            <v>1676</v>
          </cell>
          <cell r="F5725">
            <v>100</v>
          </cell>
          <cell r="G5725">
            <v>30</v>
          </cell>
          <cell r="H5725" t="str">
            <v>ASP</v>
          </cell>
        </row>
        <row r="5726">
          <cell r="C5726" t="str">
            <v>KVIH</v>
          </cell>
          <cell r="D5726">
            <v>5500</v>
          </cell>
          <cell r="E5726">
            <v>1676</v>
          </cell>
          <cell r="F5726">
            <v>100</v>
          </cell>
          <cell r="G5726">
            <v>30</v>
          </cell>
          <cell r="H5726" t="str">
            <v>ASP</v>
          </cell>
        </row>
        <row r="5727">
          <cell r="C5727" t="str">
            <v>KVIH</v>
          </cell>
          <cell r="D5727">
            <v>5500</v>
          </cell>
          <cell r="E5727">
            <v>1676</v>
          </cell>
          <cell r="F5727">
            <v>100</v>
          </cell>
          <cell r="G5727">
            <v>30</v>
          </cell>
          <cell r="H5727" t="str">
            <v>ASP</v>
          </cell>
        </row>
        <row r="5728">
          <cell r="C5728" t="str">
            <v>KVUJ</v>
          </cell>
          <cell r="D5728">
            <v>5500</v>
          </cell>
          <cell r="E5728">
            <v>1676</v>
          </cell>
          <cell r="F5728">
            <v>100</v>
          </cell>
          <cell r="G5728">
            <v>30</v>
          </cell>
          <cell r="H5728" t="str">
            <v>ASP</v>
          </cell>
        </row>
        <row r="5729">
          <cell r="C5729" t="str">
            <v>KW38</v>
          </cell>
          <cell r="D5729">
            <v>5500</v>
          </cell>
          <cell r="E5729">
            <v>1676</v>
          </cell>
          <cell r="F5729">
            <v>100</v>
          </cell>
          <cell r="G5729">
            <v>30</v>
          </cell>
          <cell r="H5729" t="str">
            <v>ASP</v>
          </cell>
        </row>
        <row r="5730">
          <cell r="C5730" t="str">
            <v>KW43</v>
          </cell>
          <cell r="D5730">
            <v>5500</v>
          </cell>
          <cell r="E5730">
            <v>1676</v>
          </cell>
          <cell r="F5730">
            <v>75</v>
          </cell>
          <cell r="G5730">
            <v>23</v>
          </cell>
          <cell r="H5730" t="str">
            <v>ASP</v>
          </cell>
        </row>
        <row r="5731">
          <cell r="C5731" t="str">
            <v>KWDR</v>
          </cell>
          <cell r="D5731">
            <v>5500</v>
          </cell>
          <cell r="E5731">
            <v>1676</v>
          </cell>
          <cell r="F5731">
            <v>100</v>
          </cell>
          <cell r="G5731">
            <v>30</v>
          </cell>
          <cell r="H5731" t="str">
            <v>ASP</v>
          </cell>
        </row>
        <row r="5732">
          <cell r="C5732" t="str">
            <v>KWVL</v>
          </cell>
          <cell r="D5732">
            <v>5500</v>
          </cell>
          <cell r="E5732">
            <v>1676</v>
          </cell>
          <cell r="F5732">
            <v>100</v>
          </cell>
          <cell r="G5732">
            <v>30</v>
          </cell>
          <cell r="H5732" t="str">
            <v>ASP</v>
          </cell>
        </row>
        <row r="5733">
          <cell r="C5733" t="str">
            <v>KWWR</v>
          </cell>
          <cell r="D5733">
            <v>5500</v>
          </cell>
          <cell r="E5733">
            <v>1676</v>
          </cell>
          <cell r="F5733">
            <v>150</v>
          </cell>
          <cell r="G5733">
            <v>46</v>
          </cell>
          <cell r="H5733" t="str">
            <v>PER</v>
          </cell>
        </row>
        <row r="5734">
          <cell r="C5734" t="str">
            <v>M97</v>
          </cell>
          <cell r="D5734">
            <v>5500</v>
          </cell>
          <cell r="E5734">
            <v>1676</v>
          </cell>
          <cell r="F5734">
            <v>100</v>
          </cell>
          <cell r="G5734">
            <v>30</v>
          </cell>
          <cell r="H5734" t="str">
            <v>Asphalt</v>
          </cell>
        </row>
        <row r="5735">
          <cell r="C5735" t="str">
            <v>TA25</v>
          </cell>
          <cell r="D5735">
            <v>5500</v>
          </cell>
          <cell r="E5735">
            <v>1676</v>
          </cell>
          <cell r="F5735">
            <v>75</v>
          </cell>
          <cell r="G5735">
            <v>23</v>
          </cell>
          <cell r="H5735" t="str">
            <v>CONC-G</v>
          </cell>
        </row>
        <row r="5736">
          <cell r="C5736" t="str">
            <v>TE26</v>
          </cell>
          <cell r="D5736">
            <v>5500</v>
          </cell>
          <cell r="E5736">
            <v>1676</v>
          </cell>
          <cell r="F5736">
            <v>50</v>
          </cell>
          <cell r="G5736">
            <v>15</v>
          </cell>
          <cell r="H5736" t="str">
            <v>ASP</v>
          </cell>
        </row>
        <row r="5737">
          <cell r="C5737" t="str">
            <v>US-3T9</v>
          </cell>
          <cell r="D5737">
            <v>5500</v>
          </cell>
          <cell r="E5737">
            <v>1676</v>
          </cell>
          <cell r="F5737">
            <v>80</v>
          </cell>
          <cell r="G5737">
            <v>24</v>
          </cell>
          <cell r="H5737" t="str">
            <v>ASPH-G</v>
          </cell>
        </row>
        <row r="5738">
          <cell r="C5738" t="str">
            <v>XS94</v>
          </cell>
          <cell r="D5738">
            <v>5500</v>
          </cell>
          <cell r="E5738">
            <v>1676</v>
          </cell>
          <cell r="F5738">
            <v>100</v>
          </cell>
          <cell r="G5738">
            <v>30</v>
          </cell>
          <cell r="H5738" t="str">
            <v>ASPH</v>
          </cell>
        </row>
        <row r="5739">
          <cell r="C5739" t="str">
            <v>KBDE</v>
          </cell>
          <cell r="D5739">
            <v>5499</v>
          </cell>
          <cell r="E5739">
            <v>1676</v>
          </cell>
          <cell r="F5739">
            <v>100</v>
          </cell>
          <cell r="G5739">
            <v>30</v>
          </cell>
          <cell r="H5739" t="str">
            <v>ASP</v>
          </cell>
        </row>
        <row r="5740">
          <cell r="C5740" t="str">
            <v>KENW</v>
          </cell>
          <cell r="D5740">
            <v>5499</v>
          </cell>
          <cell r="E5740">
            <v>1676</v>
          </cell>
          <cell r="F5740">
            <v>100</v>
          </cell>
          <cell r="G5740">
            <v>30</v>
          </cell>
          <cell r="H5740" t="str">
            <v>CONC-G</v>
          </cell>
        </row>
        <row r="5741">
          <cell r="C5741" t="str">
            <v>KGLD</v>
          </cell>
          <cell r="D5741">
            <v>5499</v>
          </cell>
          <cell r="E5741">
            <v>1676</v>
          </cell>
          <cell r="F5741">
            <v>100</v>
          </cell>
          <cell r="G5741">
            <v>30</v>
          </cell>
          <cell r="H5741" t="str">
            <v>CON</v>
          </cell>
        </row>
        <row r="5742">
          <cell r="C5742" t="str">
            <v>KSGH</v>
          </cell>
          <cell r="D5742">
            <v>5499</v>
          </cell>
          <cell r="E5742">
            <v>1676</v>
          </cell>
          <cell r="F5742">
            <v>100</v>
          </cell>
          <cell r="G5742">
            <v>30</v>
          </cell>
          <cell r="H5742" t="str">
            <v>ASP</v>
          </cell>
        </row>
        <row r="5743">
          <cell r="C5743" t="str">
            <v>YNTN</v>
          </cell>
          <cell r="D5743">
            <v>5499</v>
          </cell>
          <cell r="E5743">
            <v>1676</v>
          </cell>
          <cell r="F5743">
            <v>98</v>
          </cell>
          <cell r="G5743">
            <v>30</v>
          </cell>
          <cell r="H5743" t="str">
            <v>ASP</v>
          </cell>
        </row>
        <row r="5744">
          <cell r="C5744" t="str">
            <v>YORG</v>
          </cell>
          <cell r="D5744">
            <v>5499</v>
          </cell>
          <cell r="E5744">
            <v>1676</v>
          </cell>
          <cell r="F5744">
            <v>98</v>
          </cell>
          <cell r="G5744">
            <v>30</v>
          </cell>
          <cell r="H5744" t="str">
            <v>ASP</v>
          </cell>
        </row>
        <row r="5745">
          <cell r="C5745" t="str">
            <v>K27K</v>
          </cell>
          <cell r="D5745">
            <v>5498</v>
          </cell>
          <cell r="E5745">
            <v>1676</v>
          </cell>
          <cell r="F5745">
            <v>100</v>
          </cell>
          <cell r="G5745">
            <v>30</v>
          </cell>
          <cell r="H5745" t="str">
            <v>ASPH-F</v>
          </cell>
        </row>
        <row r="5746">
          <cell r="C5746" t="str">
            <v>KAFP</v>
          </cell>
          <cell r="D5746">
            <v>5498</v>
          </cell>
          <cell r="E5746">
            <v>1676</v>
          </cell>
          <cell r="F5746">
            <v>100</v>
          </cell>
          <cell r="G5746">
            <v>30</v>
          </cell>
          <cell r="H5746" t="str">
            <v>ASP</v>
          </cell>
        </row>
        <row r="5747">
          <cell r="C5747" t="str">
            <v>KDNN</v>
          </cell>
          <cell r="D5747">
            <v>5498</v>
          </cell>
          <cell r="E5747">
            <v>1676</v>
          </cell>
          <cell r="F5747">
            <v>100</v>
          </cell>
          <cell r="G5747">
            <v>30</v>
          </cell>
          <cell r="H5747" t="str">
            <v>ASP</v>
          </cell>
        </row>
        <row r="5748">
          <cell r="C5748" t="str">
            <v>KLWL</v>
          </cell>
          <cell r="D5748">
            <v>5498</v>
          </cell>
          <cell r="E5748">
            <v>1676</v>
          </cell>
          <cell r="F5748">
            <v>150</v>
          </cell>
          <cell r="G5748">
            <v>46</v>
          </cell>
          <cell r="H5748" t="str">
            <v>ASP</v>
          </cell>
        </row>
        <row r="5749">
          <cell r="C5749" t="str">
            <v>KPKD</v>
          </cell>
          <cell r="D5749">
            <v>5498</v>
          </cell>
          <cell r="E5749">
            <v>1676</v>
          </cell>
          <cell r="F5749">
            <v>100</v>
          </cell>
          <cell r="G5749">
            <v>30</v>
          </cell>
          <cell r="H5749" t="str">
            <v>ASP</v>
          </cell>
        </row>
        <row r="5750">
          <cell r="C5750" t="str">
            <v>KTAD</v>
          </cell>
          <cell r="D5750">
            <v>5498</v>
          </cell>
          <cell r="E5750">
            <v>1676</v>
          </cell>
          <cell r="F5750">
            <v>100</v>
          </cell>
          <cell r="G5750">
            <v>30</v>
          </cell>
          <cell r="H5750" t="str">
            <v>ASP</v>
          </cell>
        </row>
        <row r="5751">
          <cell r="C5751" t="str">
            <v>KVSF</v>
          </cell>
          <cell r="D5751">
            <v>5498</v>
          </cell>
          <cell r="E5751">
            <v>1676</v>
          </cell>
          <cell r="F5751">
            <v>100</v>
          </cell>
          <cell r="G5751">
            <v>30</v>
          </cell>
          <cell r="H5751" t="str">
            <v>ASP</v>
          </cell>
        </row>
        <row r="5752">
          <cell r="C5752" t="str">
            <v>YAGD</v>
          </cell>
          <cell r="D5752">
            <v>5498</v>
          </cell>
          <cell r="E5752">
            <v>1676</v>
          </cell>
          <cell r="G5752">
            <v>0</v>
          </cell>
          <cell r="H5752" t="str">
            <v>X</v>
          </cell>
        </row>
        <row r="5753">
          <cell r="C5753" t="str">
            <v>HL62</v>
          </cell>
          <cell r="D5753">
            <v>5496</v>
          </cell>
          <cell r="E5753">
            <v>1675</v>
          </cell>
          <cell r="F5753">
            <v>98</v>
          </cell>
          <cell r="G5753">
            <v>30</v>
          </cell>
          <cell r="H5753" t="str">
            <v>ASP</v>
          </cell>
        </row>
        <row r="5754">
          <cell r="C5754" t="str">
            <v>K11R</v>
          </cell>
          <cell r="D5754">
            <v>5496</v>
          </cell>
          <cell r="E5754">
            <v>1675</v>
          </cell>
          <cell r="F5754">
            <v>75</v>
          </cell>
          <cell r="G5754">
            <v>23</v>
          </cell>
          <cell r="H5754" t="str">
            <v>ASPH-G</v>
          </cell>
        </row>
        <row r="5755">
          <cell r="C5755" t="str">
            <v>KLEB</v>
          </cell>
          <cell r="D5755">
            <v>5496</v>
          </cell>
          <cell r="E5755">
            <v>1675</v>
          </cell>
          <cell r="F5755">
            <v>100</v>
          </cell>
          <cell r="G5755">
            <v>30</v>
          </cell>
          <cell r="H5755" t="str">
            <v>ASP</v>
          </cell>
        </row>
        <row r="5756">
          <cell r="C5756" t="str">
            <v>FBJW</v>
          </cell>
          <cell r="D5756">
            <v>5495</v>
          </cell>
          <cell r="E5756">
            <v>1675</v>
          </cell>
          <cell r="F5756">
            <v>82</v>
          </cell>
          <cell r="G5756">
            <v>25</v>
          </cell>
          <cell r="H5756" t="str">
            <v>ASP</v>
          </cell>
        </row>
        <row r="5757">
          <cell r="C5757" t="str">
            <v>KDRI</v>
          </cell>
          <cell r="D5757">
            <v>5495</v>
          </cell>
          <cell r="E5757">
            <v>1675</v>
          </cell>
          <cell r="F5757">
            <v>100</v>
          </cell>
          <cell r="G5757">
            <v>30</v>
          </cell>
          <cell r="H5757" t="str">
            <v>PEM</v>
          </cell>
        </row>
        <row r="5758">
          <cell r="C5758" t="str">
            <v>KILE</v>
          </cell>
          <cell r="D5758">
            <v>5495</v>
          </cell>
          <cell r="E5758">
            <v>1675</v>
          </cell>
          <cell r="F5758">
            <v>100</v>
          </cell>
          <cell r="G5758">
            <v>30</v>
          </cell>
          <cell r="H5758" t="str">
            <v>ASP</v>
          </cell>
        </row>
        <row r="5759">
          <cell r="C5759" t="str">
            <v>LICG</v>
          </cell>
          <cell r="D5759">
            <v>5495</v>
          </cell>
          <cell r="E5759">
            <v>1675</v>
          </cell>
          <cell r="F5759">
            <v>148</v>
          </cell>
          <cell r="G5759">
            <v>45</v>
          </cell>
          <cell r="H5759" t="str">
            <v>ASP</v>
          </cell>
        </row>
        <row r="5760">
          <cell r="C5760" t="str">
            <v>KELP</v>
          </cell>
          <cell r="D5760">
            <v>5493</v>
          </cell>
          <cell r="E5760">
            <v>1674</v>
          </cell>
          <cell r="F5760">
            <v>75</v>
          </cell>
          <cell r="G5760">
            <v>23</v>
          </cell>
          <cell r="H5760" t="str">
            <v>ASP</v>
          </cell>
        </row>
        <row r="5761">
          <cell r="C5761" t="str">
            <v>SEMH</v>
          </cell>
          <cell r="D5761">
            <v>5493</v>
          </cell>
          <cell r="E5761">
            <v>1674</v>
          </cell>
          <cell r="F5761">
            <v>115</v>
          </cell>
          <cell r="G5761">
            <v>35</v>
          </cell>
          <cell r="H5761" t="str">
            <v>ASP</v>
          </cell>
        </row>
        <row r="5762">
          <cell r="C5762" t="str">
            <v>K7V6</v>
          </cell>
          <cell r="D5762">
            <v>5491</v>
          </cell>
          <cell r="E5762">
            <v>1674</v>
          </cell>
          <cell r="F5762">
            <v>75</v>
          </cell>
          <cell r="G5762">
            <v>23</v>
          </cell>
          <cell r="H5762" t="str">
            <v>ASP</v>
          </cell>
        </row>
        <row r="5763">
          <cell r="C5763" t="str">
            <v>KLXN</v>
          </cell>
          <cell r="D5763">
            <v>5489</v>
          </cell>
          <cell r="E5763">
            <v>1673</v>
          </cell>
          <cell r="F5763">
            <v>100</v>
          </cell>
          <cell r="G5763">
            <v>30</v>
          </cell>
          <cell r="H5763" t="str">
            <v>CON</v>
          </cell>
        </row>
        <row r="5764">
          <cell r="C5764" t="str">
            <v>79KY</v>
          </cell>
          <cell r="D5764">
            <v>5488</v>
          </cell>
          <cell r="E5764">
            <v>1673</v>
          </cell>
          <cell r="F5764">
            <v>100</v>
          </cell>
          <cell r="G5764">
            <v>30</v>
          </cell>
          <cell r="H5764" t="str">
            <v>CONC</v>
          </cell>
        </row>
        <row r="5765">
          <cell r="C5765" t="str">
            <v>ENAN</v>
          </cell>
          <cell r="D5765">
            <v>5486</v>
          </cell>
          <cell r="E5765">
            <v>1672</v>
          </cell>
          <cell r="F5765">
            <v>148</v>
          </cell>
          <cell r="G5765">
            <v>45</v>
          </cell>
          <cell r="H5765" t="str">
            <v>ASP</v>
          </cell>
        </row>
        <row r="5766">
          <cell r="C5766" t="str">
            <v>AYGR</v>
          </cell>
          <cell r="D5766">
            <v>5485</v>
          </cell>
          <cell r="E5766">
            <v>1672</v>
          </cell>
          <cell r="F5766">
            <v>98</v>
          </cell>
          <cell r="G5766">
            <v>30</v>
          </cell>
          <cell r="H5766" t="str">
            <v>ASP</v>
          </cell>
        </row>
        <row r="5767">
          <cell r="C5767" t="str">
            <v>OYBN</v>
          </cell>
          <cell r="D5767">
            <v>5480</v>
          </cell>
          <cell r="E5767">
            <v>1670</v>
          </cell>
          <cell r="F5767">
            <v>75</v>
          </cell>
          <cell r="G5767">
            <v>23</v>
          </cell>
          <cell r="H5767" t="str">
            <v>ASP</v>
          </cell>
        </row>
        <row r="5768">
          <cell r="C5768" t="str">
            <v>LFRH</v>
          </cell>
          <cell r="D5768">
            <v>5479</v>
          </cell>
          <cell r="E5768">
            <v>1670</v>
          </cell>
          <cell r="F5768">
            <v>148</v>
          </cell>
          <cell r="G5768">
            <v>45</v>
          </cell>
          <cell r="H5768" t="str">
            <v>CON</v>
          </cell>
        </row>
        <row r="5769">
          <cell r="C5769" t="str">
            <v>SBCX</v>
          </cell>
          <cell r="D5769">
            <v>5479</v>
          </cell>
          <cell r="E5769">
            <v>1670</v>
          </cell>
          <cell r="F5769">
            <v>98</v>
          </cell>
          <cell r="G5769">
            <v>30</v>
          </cell>
          <cell r="H5769" t="str">
            <v>ASP</v>
          </cell>
        </row>
        <row r="5770">
          <cell r="C5770" t="str">
            <v>SBTD</v>
          </cell>
          <cell r="D5770">
            <v>5479</v>
          </cell>
          <cell r="E5770">
            <v>1670</v>
          </cell>
          <cell r="F5770">
            <v>98</v>
          </cell>
          <cell r="G5770">
            <v>30</v>
          </cell>
          <cell r="H5770" t="str">
            <v>ASP</v>
          </cell>
        </row>
        <row r="5771">
          <cell r="C5771" t="str">
            <v>VAHB</v>
          </cell>
          <cell r="D5771">
            <v>5479</v>
          </cell>
          <cell r="E5771">
            <v>1670</v>
          </cell>
          <cell r="F5771">
            <v>100</v>
          </cell>
          <cell r="G5771">
            <v>30</v>
          </cell>
          <cell r="H5771" t="str">
            <v>ASP</v>
          </cell>
        </row>
        <row r="5772">
          <cell r="C5772" t="str">
            <v>YNIC</v>
          </cell>
          <cell r="D5772">
            <v>5479</v>
          </cell>
          <cell r="E5772">
            <v>1670</v>
          </cell>
          <cell r="G5772">
            <v>0</v>
          </cell>
          <cell r="H5772" t="str">
            <v>N</v>
          </cell>
        </row>
        <row r="5773">
          <cell r="C5773" t="str">
            <v>KBVS</v>
          </cell>
          <cell r="D5773">
            <v>5477</v>
          </cell>
          <cell r="E5773">
            <v>1669</v>
          </cell>
          <cell r="F5773">
            <v>100</v>
          </cell>
          <cell r="G5773">
            <v>30</v>
          </cell>
          <cell r="H5773" t="str">
            <v>ASP</v>
          </cell>
        </row>
        <row r="5774">
          <cell r="C5774" t="str">
            <v>KDUX</v>
          </cell>
          <cell r="D5774">
            <v>5474</v>
          </cell>
          <cell r="E5774">
            <v>1668</v>
          </cell>
          <cell r="F5774">
            <v>75</v>
          </cell>
          <cell r="G5774">
            <v>23</v>
          </cell>
          <cell r="H5774" t="str">
            <v>ASP</v>
          </cell>
        </row>
        <row r="5775">
          <cell r="C5775" t="str">
            <v>ESSB</v>
          </cell>
          <cell r="D5775">
            <v>5472</v>
          </cell>
          <cell r="E5775">
            <v>1668</v>
          </cell>
          <cell r="F5775">
            <v>148</v>
          </cell>
          <cell r="G5775">
            <v>45</v>
          </cell>
          <cell r="H5775" t="str">
            <v>ASP</v>
          </cell>
        </row>
        <row r="5776">
          <cell r="C5776" t="str">
            <v>SA14</v>
          </cell>
          <cell r="D5776">
            <v>5472</v>
          </cell>
          <cell r="E5776">
            <v>1668</v>
          </cell>
          <cell r="F5776">
            <v>102</v>
          </cell>
          <cell r="G5776">
            <v>31</v>
          </cell>
          <cell r="H5776" t="str">
            <v>ASP</v>
          </cell>
        </row>
        <row r="5777">
          <cell r="C5777" t="str">
            <v>OP1A</v>
          </cell>
          <cell r="D5777">
            <v>5470</v>
          </cell>
          <cell r="E5777">
            <v>1667</v>
          </cell>
          <cell r="F5777">
            <v>98</v>
          </cell>
          <cell r="G5777">
            <v>30</v>
          </cell>
          <cell r="H5777" t="str">
            <v>ASP</v>
          </cell>
        </row>
        <row r="5778">
          <cell r="C5778" t="str">
            <v>EGXG</v>
          </cell>
          <cell r="D5778">
            <v>5466</v>
          </cell>
          <cell r="E5778">
            <v>1666</v>
          </cell>
          <cell r="F5778">
            <v>151</v>
          </cell>
          <cell r="G5778">
            <v>46</v>
          </cell>
          <cell r="H5778" t="str">
            <v>ASP</v>
          </cell>
        </row>
        <row r="5779">
          <cell r="C5779" t="str">
            <v>KAOO</v>
          </cell>
          <cell r="D5779">
            <v>5466</v>
          </cell>
          <cell r="E5779">
            <v>1666</v>
          </cell>
          <cell r="F5779">
            <v>100</v>
          </cell>
          <cell r="G5779">
            <v>30</v>
          </cell>
          <cell r="H5779" t="str">
            <v>ASP</v>
          </cell>
        </row>
        <row r="5780">
          <cell r="C5780" t="str">
            <v>KTPH</v>
          </cell>
          <cell r="D5780">
            <v>5464</v>
          </cell>
          <cell r="E5780">
            <v>1665</v>
          </cell>
          <cell r="F5780">
            <v>50</v>
          </cell>
          <cell r="G5780">
            <v>15</v>
          </cell>
          <cell r="H5780" t="str">
            <v>ASP</v>
          </cell>
        </row>
        <row r="5781">
          <cell r="C5781" t="str">
            <v>SWCA</v>
          </cell>
          <cell r="D5781">
            <v>5463</v>
          </cell>
          <cell r="E5781">
            <v>1665</v>
          </cell>
          <cell r="F5781">
            <v>59</v>
          </cell>
          <cell r="G5781">
            <v>18</v>
          </cell>
          <cell r="H5781" t="str">
            <v>ASP</v>
          </cell>
        </row>
        <row r="5782">
          <cell r="C5782" t="str">
            <v>DNZA</v>
          </cell>
          <cell r="D5782">
            <v>5462</v>
          </cell>
          <cell r="E5782">
            <v>1665</v>
          </cell>
          <cell r="F5782">
            <v>98</v>
          </cell>
          <cell r="G5782">
            <v>30</v>
          </cell>
          <cell r="H5782" t="str">
            <v>ASP</v>
          </cell>
        </row>
        <row r="5783">
          <cell r="C5783" t="str">
            <v>TQPF</v>
          </cell>
          <cell r="D5783">
            <v>5462</v>
          </cell>
          <cell r="E5783">
            <v>1665</v>
          </cell>
          <cell r="F5783">
            <v>98</v>
          </cell>
          <cell r="G5783">
            <v>30</v>
          </cell>
          <cell r="H5783" t="str">
            <v>ASP</v>
          </cell>
        </row>
        <row r="5784">
          <cell r="C5784" t="str">
            <v>YBAM</v>
          </cell>
          <cell r="D5784">
            <v>5462</v>
          </cell>
          <cell r="E5784">
            <v>1665</v>
          </cell>
          <cell r="F5784">
            <v>98</v>
          </cell>
          <cell r="G5784">
            <v>30</v>
          </cell>
          <cell r="H5784" t="str">
            <v>ASP</v>
          </cell>
        </row>
        <row r="5785">
          <cell r="C5785" t="str">
            <v>KHGR</v>
          </cell>
          <cell r="D5785">
            <v>5461</v>
          </cell>
          <cell r="E5785">
            <v>1665</v>
          </cell>
          <cell r="F5785">
            <v>150</v>
          </cell>
          <cell r="G5785">
            <v>46</v>
          </cell>
          <cell r="H5785" t="str">
            <v>ASP</v>
          </cell>
        </row>
        <row r="5786">
          <cell r="C5786" t="str">
            <v>CYSU</v>
          </cell>
          <cell r="D5786">
            <v>5460</v>
          </cell>
          <cell r="E5786">
            <v>1664</v>
          </cell>
          <cell r="F5786">
            <v>150</v>
          </cell>
          <cell r="G5786">
            <v>46</v>
          </cell>
          <cell r="H5786" t="str">
            <v>ASP</v>
          </cell>
        </row>
        <row r="5787">
          <cell r="C5787" t="str">
            <v>KPHL</v>
          </cell>
          <cell r="D5787">
            <v>5460</v>
          </cell>
          <cell r="E5787">
            <v>1664</v>
          </cell>
          <cell r="F5787">
            <v>150</v>
          </cell>
          <cell r="G5787">
            <v>46</v>
          </cell>
          <cell r="H5787" t="str">
            <v>ASP</v>
          </cell>
        </row>
        <row r="5788">
          <cell r="C5788" t="str">
            <v>EGUO</v>
          </cell>
          <cell r="D5788">
            <v>5459</v>
          </cell>
          <cell r="E5788">
            <v>1664</v>
          </cell>
          <cell r="F5788">
            <v>151</v>
          </cell>
          <cell r="G5788">
            <v>46</v>
          </cell>
          <cell r="H5788" t="str">
            <v>ASP</v>
          </cell>
        </row>
        <row r="5789">
          <cell r="C5789" t="str">
            <v>KOAK</v>
          </cell>
          <cell r="D5789">
            <v>5458</v>
          </cell>
          <cell r="E5789">
            <v>1664</v>
          </cell>
          <cell r="F5789">
            <v>150</v>
          </cell>
          <cell r="G5789">
            <v>46</v>
          </cell>
          <cell r="H5789" t="str">
            <v>ASP</v>
          </cell>
        </row>
        <row r="5790">
          <cell r="C5790" t="str">
            <v>KS21</v>
          </cell>
          <cell r="D5790">
            <v>5455</v>
          </cell>
          <cell r="E5790">
            <v>1663</v>
          </cell>
          <cell r="F5790">
            <v>70</v>
          </cell>
          <cell r="G5790">
            <v>21</v>
          </cell>
          <cell r="H5790" t="str">
            <v>ASP</v>
          </cell>
        </row>
        <row r="5791">
          <cell r="C5791" t="str">
            <v>SA05</v>
          </cell>
          <cell r="D5791">
            <v>5453</v>
          </cell>
          <cell r="E5791">
            <v>1662</v>
          </cell>
          <cell r="F5791">
            <v>79</v>
          </cell>
          <cell r="G5791">
            <v>24</v>
          </cell>
          <cell r="H5791" t="str">
            <v>ASP</v>
          </cell>
        </row>
        <row r="5792">
          <cell r="C5792" t="str">
            <v>FEFT</v>
          </cell>
          <cell r="D5792">
            <v>5446</v>
          </cell>
          <cell r="E5792">
            <v>1660</v>
          </cell>
          <cell r="F5792">
            <v>98</v>
          </cell>
          <cell r="G5792">
            <v>30</v>
          </cell>
          <cell r="H5792" t="str">
            <v>ASP</v>
          </cell>
        </row>
        <row r="5793">
          <cell r="C5793" t="str">
            <v>SBCR</v>
          </cell>
          <cell r="D5793">
            <v>5446</v>
          </cell>
          <cell r="E5793">
            <v>1660</v>
          </cell>
          <cell r="F5793">
            <v>98</v>
          </cell>
          <cell r="G5793">
            <v>30</v>
          </cell>
          <cell r="H5793" t="str">
            <v>ASP</v>
          </cell>
        </row>
        <row r="5794">
          <cell r="C5794" t="str">
            <v>SCHA</v>
          </cell>
          <cell r="D5794">
            <v>5446</v>
          </cell>
          <cell r="E5794">
            <v>1660</v>
          </cell>
          <cell r="F5794">
            <v>92</v>
          </cell>
          <cell r="G5794">
            <v>28</v>
          </cell>
          <cell r="H5794" t="str">
            <v>ASP</v>
          </cell>
        </row>
        <row r="5795">
          <cell r="C5795" t="str">
            <v>UKLC</v>
          </cell>
          <cell r="D5795">
            <v>5446</v>
          </cell>
          <cell r="E5795">
            <v>1660</v>
          </cell>
          <cell r="G5795">
            <v>0</v>
          </cell>
          <cell r="H5795" t="str">
            <v>CON</v>
          </cell>
        </row>
        <row r="5796">
          <cell r="C5796" t="str">
            <v>NM67</v>
          </cell>
          <cell r="D5796">
            <v>5445</v>
          </cell>
          <cell r="E5796">
            <v>1660</v>
          </cell>
          <cell r="F5796">
            <v>40</v>
          </cell>
          <cell r="G5796">
            <v>12</v>
          </cell>
          <cell r="H5796" t="str">
            <v>ASP</v>
          </cell>
        </row>
        <row r="5797">
          <cell r="C5797" t="str">
            <v>NM67</v>
          </cell>
          <cell r="D5797">
            <v>5445</v>
          </cell>
          <cell r="E5797">
            <v>1660</v>
          </cell>
          <cell r="F5797">
            <v>40</v>
          </cell>
          <cell r="G5797">
            <v>12</v>
          </cell>
          <cell r="H5797" t="str">
            <v>ASPH-P</v>
          </cell>
        </row>
        <row r="5798">
          <cell r="C5798" t="str">
            <v>SVSE</v>
          </cell>
          <cell r="D5798">
            <v>5445</v>
          </cell>
          <cell r="E5798">
            <v>1660</v>
          </cell>
          <cell r="F5798">
            <v>98</v>
          </cell>
          <cell r="G5798">
            <v>30</v>
          </cell>
          <cell r="H5798" t="str">
            <v>ASP</v>
          </cell>
        </row>
        <row r="5799">
          <cell r="C5799" t="str">
            <v>WATE</v>
          </cell>
          <cell r="D5799">
            <v>5440</v>
          </cell>
          <cell r="E5799">
            <v>1658</v>
          </cell>
          <cell r="F5799">
            <v>98</v>
          </cell>
          <cell r="G5799">
            <v>30</v>
          </cell>
          <cell r="H5799" t="str">
            <v>ASP</v>
          </cell>
        </row>
        <row r="5800">
          <cell r="C5800" t="str">
            <v>WAJW</v>
          </cell>
          <cell r="D5800">
            <v>5436</v>
          </cell>
          <cell r="E5800">
            <v>1657</v>
          </cell>
          <cell r="F5800">
            <v>98</v>
          </cell>
          <cell r="G5800">
            <v>30</v>
          </cell>
          <cell r="H5800" t="str">
            <v>ASP</v>
          </cell>
        </row>
        <row r="5801">
          <cell r="C5801" t="str">
            <v>YDMG</v>
          </cell>
          <cell r="D5801">
            <v>5433</v>
          </cell>
          <cell r="E5801">
            <v>1656</v>
          </cell>
          <cell r="F5801">
            <v>98</v>
          </cell>
          <cell r="G5801">
            <v>30</v>
          </cell>
          <cell r="H5801" t="str">
            <v>ASP</v>
          </cell>
        </row>
        <row r="5802">
          <cell r="C5802" t="str">
            <v>LIRI</v>
          </cell>
          <cell r="D5802">
            <v>5427</v>
          </cell>
          <cell r="E5802">
            <v>1654</v>
          </cell>
          <cell r="F5802">
            <v>148</v>
          </cell>
          <cell r="G5802">
            <v>45</v>
          </cell>
          <cell r="H5802" t="str">
            <v>ASP</v>
          </cell>
        </row>
        <row r="5803">
          <cell r="C5803" t="str">
            <v>KALX</v>
          </cell>
          <cell r="D5803">
            <v>5425</v>
          </cell>
          <cell r="E5803">
            <v>1654</v>
          </cell>
          <cell r="F5803">
            <v>96</v>
          </cell>
          <cell r="G5803">
            <v>29</v>
          </cell>
          <cell r="H5803" t="str">
            <v>ASP</v>
          </cell>
        </row>
        <row r="5804">
          <cell r="C5804" t="str">
            <v>KHYA</v>
          </cell>
          <cell r="D5804">
            <v>5425</v>
          </cell>
          <cell r="E5804">
            <v>1654</v>
          </cell>
          <cell r="F5804">
            <v>150</v>
          </cell>
          <cell r="G5804">
            <v>46</v>
          </cell>
          <cell r="H5804" t="str">
            <v>ASP</v>
          </cell>
        </row>
        <row r="5805">
          <cell r="C5805" t="str">
            <v>LIRQ</v>
          </cell>
          <cell r="D5805">
            <v>5425</v>
          </cell>
          <cell r="E5805">
            <v>1654</v>
          </cell>
          <cell r="F5805">
            <v>98</v>
          </cell>
          <cell r="G5805">
            <v>30</v>
          </cell>
          <cell r="H5805" t="str">
            <v>ASP</v>
          </cell>
        </row>
        <row r="5806">
          <cell r="C5806" t="str">
            <v>KL94</v>
          </cell>
          <cell r="D5806">
            <v>5420</v>
          </cell>
          <cell r="E5806">
            <v>1652</v>
          </cell>
          <cell r="F5806">
            <v>60</v>
          </cell>
          <cell r="G5806">
            <v>18</v>
          </cell>
          <cell r="H5806" t="str">
            <v>ASP</v>
          </cell>
        </row>
        <row r="5807">
          <cell r="C5807" t="str">
            <v>KMMV</v>
          </cell>
          <cell r="D5807">
            <v>5420</v>
          </cell>
          <cell r="E5807">
            <v>1652</v>
          </cell>
          <cell r="F5807">
            <v>150</v>
          </cell>
          <cell r="G5807">
            <v>46</v>
          </cell>
          <cell r="H5807" t="str">
            <v>ASP</v>
          </cell>
        </row>
        <row r="5808">
          <cell r="C5808" t="str">
            <v>KT88</v>
          </cell>
          <cell r="D5808">
            <v>5420</v>
          </cell>
          <cell r="E5808">
            <v>1652</v>
          </cell>
          <cell r="F5808">
            <v>60</v>
          </cell>
          <cell r="G5808">
            <v>18</v>
          </cell>
          <cell r="H5808" t="str">
            <v>ASP</v>
          </cell>
        </row>
        <row r="5809">
          <cell r="C5809" t="str">
            <v>UKFK</v>
          </cell>
          <cell r="D5809">
            <v>5420</v>
          </cell>
          <cell r="E5809">
            <v>1652</v>
          </cell>
          <cell r="F5809">
            <v>115</v>
          </cell>
          <cell r="G5809">
            <v>35</v>
          </cell>
          <cell r="H5809" t="str">
            <v>ASP</v>
          </cell>
        </row>
        <row r="5810">
          <cell r="C5810" t="str">
            <v>WI1B</v>
          </cell>
          <cell r="D5810">
            <v>5420</v>
          </cell>
          <cell r="E5810">
            <v>1652</v>
          </cell>
          <cell r="F5810">
            <v>65</v>
          </cell>
          <cell r="G5810">
            <v>20</v>
          </cell>
          <cell r="H5810" t="str">
            <v>ASP</v>
          </cell>
        </row>
        <row r="5811">
          <cell r="C5811" t="str">
            <v>YPAD</v>
          </cell>
          <cell r="D5811">
            <v>5420</v>
          </cell>
          <cell r="E5811">
            <v>1652</v>
          </cell>
          <cell r="F5811">
            <v>148</v>
          </cell>
          <cell r="G5811">
            <v>45</v>
          </cell>
          <cell r="H5811" t="str">
            <v>ASP</v>
          </cell>
        </row>
        <row r="5812">
          <cell r="C5812" t="str">
            <v>KCSV</v>
          </cell>
          <cell r="D5812">
            <v>5418</v>
          </cell>
          <cell r="E5812">
            <v>1651</v>
          </cell>
          <cell r="F5812">
            <v>100</v>
          </cell>
          <cell r="G5812">
            <v>30</v>
          </cell>
          <cell r="H5812" t="str">
            <v>ASP</v>
          </cell>
        </row>
        <row r="5813">
          <cell r="C5813" t="str">
            <v>KGAG</v>
          </cell>
          <cell r="D5813">
            <v>5415</v>
          </cell>
          <cell r="E5813">
            <v>1650</v>
          </cell>
          <cell r="F5813">
            <v>100</v>
          </cell>
          <cell r="G5813">
            <v>30</v>
          </cell>
          <cell r="H5813" t="str">
            <v>ASPH-P</v>
          </cell>
        </row>
        <row r="5814">
          <cell r="C5814" t="str">
            <v>WADW</v>
          </cell>
          <cell r="D5814">
            <v>5415</v>
          </cell>
          <cell r="E5814">
            <v>1650</v>
          </cell>
          <cell r="F5814">
            <v>98</v>
          </cell>
          <cell r="G5814">
            <v>30</v>
          </cell>
          <cell r="H5814" t="str">
            <v>ASP</v>
          </cell>
        </row>
        <row r="5815">
          <cell r="C5815" t="str">
            <v>WAOI</v>
          </cell>
          <cell r="D5815">
            <v>5415</v>
          </cell>
          <cell r="E5815">
            <v>1650</v>
          </cell>
          <cell r="F5815">
            <v>98</v>
          </cell>
          <cell r="G5815">
            <v>30</v>
          </cell>
          <cell r="H5815" t="str">
            <v>ASP</v>
          </cell>
        </row>
        <row r="5816">
          <cell r="C5816" t="str">
            <v>SCRG</v>
          </cell>
          <cell r="D5816">
            <v>5414</v>
          </cell>
          <cell r="E5816">
            <v>1650</v>
          </cell>
          <cell r="F5816">
            <v>75</v>
          </cell>
          <cell r="G5816">
            <v>23</v>
          </cell>
          <cell r="H5816" t="str">
            <v>ASP</v>
          </cell>
        </row>
        <row r="5817">
          <cell r="C5817" t="str">
            <v>WASS</v>
          </cell>
          <cell r="D5817">
            <v>5414</v>
          </cell>
          <cell r="E5817">
            <v>1650</v>
          </cell>
          <cell r="F5817">
            <v>98</v>
          </cell>
          <cell r="G5817">
            <v>30</v>
          </cell>
          <cell r="H5817" t="str">
            <v>ASP</v>
          </cell>
        </row>
        <row r="5818">
          <cell r="C5818" t="str">
            <v>DAOI</v>
          </cell>
          <cell r="D5818">
            <v>5413</v>
          </cell>
          <cell r="E5818">
            <v>1650</v>
          </cell>
          <cell r="F5818">
            <v>98</v>
          </cell>
          <cell r="G5818">
            <v>30</v>
          </cell>
          <cell r="H5818" t="str">
            <v>ASP</v>
          </cell>
        </row>
        <row r="5819">
          <cell r="C5819" t="str">
            <v>EDTG</v>
          </cell>
          <cell r="D5819">
            <v>5413</v>
          </cell>
          <cell r="E5819">
            <v>1650</v>
          </cell>
          <cell r="F5819">
            <v>148</v>
          </cell>
          <cell r="G5819">
            <v>45</v>
          </cell>
          <cell r="H5819" t="str">
            <v>ASP</v>
          </cell>
        </row>
        <row r="5820">
          <cell r="C5820" t="str">
            <v>FVKB</v>
          </cell>
          <cell r="D5820">
            <v>5413</v>
          </cell>
          <cell r="E5820">
            <v>1650</v>
          </cell>
          <cell r="F5820">
            <v>59</v>
          </cell>
          <cell r="G5820">
            <v>18</v>
          </cell>
          <cell r="H5820" t="str">
            <v>ASP</v>
          </cell>
        </row>
        <row r="5821">
          <cell r="C5821" t="str">
            <v>LFLA</v>
          </cell>
          <cell r="D5821">
            <v>5413</v>
          </cell>
          <cell r="E5821">
            <v>1650</v>
          </cell>
          <cell r="F5821">
            <v>98</v>
          </cell>
          <cell r="G5821">
            <v>30</v>
          </cell>
          <cell r="H5821" t="str">
            <v>ASP</v>
          </cell>
        </row>
        <row r="5822">
          <cell r="C5822" t="str">
            <v>LFPT</v>
          </cell>
          <cell r="D5822">
            <v>5413</v>
          </cell>
          <cell r="E5822">
            <v>1650</v>
          </cell>
          <cell r="F5822">
            <v>164</v>
          </cell>
          <cell r="G5822">
            <v>50</v>
          </cell>
          <cell r="H5822" t="str">
            <v>ASP</v>
          </cell>
        </row>
        <row r="5823">
          <cell r="C5823" t="str">
            <v>LFQB</v>
          </cell>
          <cell r="D5823">
            <v>5413</v>
          </cell>
          <cell r="E5823">
            <v>1650</v>
          </cell>
          <cell r="F5823">
            <v>98</v>
          </cell>
          <cell r="G5823">
            <v>30</v>
          </cell>
          <cell r="H5823" t="str">
            <v>ASP</v>
          </cell>
        </row>
        <row r="5824">
          <cell r="C5824" t="str">
            <v>SA34</v>
          </cell>
          <cell r="D5824">
            <v>5413</v>
          </cell>
          <cell r="E5824">
            <v>1650</v>
          </cell>
          <cell r="F5824">
            <v>98</v>
          </cell>
          <cell r="G5824">
            <v>30</v>
          </cell>
          <cell r="H5824" t="str">
            <v>ASP</v>
          </cell>
        </row>
        <row r="5825">
          <cell r="C5825" t="str">
            <v>SA40</v>
          </cell>
          <cell r="D5825">
            <v>5413</v>
          </cell>
          <cell r="E5825">
            <v>1650</v>
          </cell>
          <cell r="F5825">
            <v>98</v>
          </cell>
          <cell r="G5825">
            <v>30</v>
          </cell>
          <cell r="H5825" t="str">
            <v>ASP</v>
          </cell>
        </row>
        <row r="5826">
          <cell r="C5826" t="str">
            <v>SA44</v>
          </cell>
          <cell r="D5826">
            <v>5413</v>
          </cell>
          <cell r="E5826">
            <v>1650</v>
          </cell>
          <cell r="F5826">
            <v>75</v>
          </cell>
          <cell r="G5826">
            <v>23</v>
          </cell>
          <cell r="H5826" t="str">
            <v>ASP</v>
          </cell>
        </row>
        <row r="5827">
          <cell r="C5827" t="str">
            <v>SKRH</v>
          </cell>
          <cell r="D5827">
            <v>5413</v>
          </cell>
          <cell r="E5827">
            <v>1650</v>
          </cell>
          <cell r="F5827">
            <v>98</v>
          </cell>
          <cell r="G5827">
            <v>30</v>
          </cell>
          <cell r="H5827" t="str">
            <v>ASP</v>
          </cell>
        </row>
        <row r="5828">
          <cell r="C5828" t="str">
            <v>SWKQ</v>
          </cell>
          <cell r="D5828">
            <v>5413</v>
          </cell>
          <cell r="E5828">
            <v>1650</v>
          </cell>
          <cell r="F5828">
            <v>148</v>
          </cell>
          <cell r="G5828">
            <v>45</v>
          </cell>
          <cell r="H5828" t="str">
            <v>ASPH</v>
          </cell>
        </row>
        <row r="5829">
          <cell r="C5829" t="str">
            <v>WAOK</v>
          </cell>
          <cell r="D5829">
            <v>5413</v>
          </cell>
          <cell r="E5829">
            <v>1650</v>
          </cell>
          <cell r="F5829">
            <v>98</v>
          </cell>
          <cell r="G5829">
            <v>30</v>
          </cell>
          <cell r="H5829" t="str">
            <v>ASP</v>
          </cell>
        </row>
        <row r="5830">
          <cell r="C5830" t="str">
            <v>WRKR</v>
          </cell>
          <cell r="D5830">
            <v>5413</v>
          </cell>
          <cell r="E5830">
            <v>1650</v>
          </cell>
          <cell r="F5830">
            <v>98</v>
          </cell>
          <cell r="G5830">
            <v>30</v>
          </cell>
          <cell r="H5830" t="str">
            <v>ASP</v>
          </cell>
        </row>
        <row r="5831">
          <cell r="C5831" t="str">
            <v>YALA</v>
          </cell>
          <cell r="D5831">
            <v>5413</v>
          </cell>
          <cell r="E5831">
            <v>1650</v>
          </cell>
          <cell r="G5831">
            <v>0</v>
          </cell>
          <cell r="H5831" t="str">
            <v>X</v>
          </cell>
        </row>
        <row r="5832">
          <cell r="C5832" t="str">
            <v>YBUI</v>
          </cell>
          <cell r="D5832">
            <v>5413</v>
          </cell>
          <cell r="E5832">
            <v>1650</v>
          </cell>
          <cell r="G5832">
            <v>0</v>
          </cell>
          <cell r="H5832" t="str">
            <v>B</v>
          </cell>
        </row>
        <row r="5833">
          <cell r="C5833" t="str">
            <v>YKMP</v>
          </cell>
          <cell r="D5833">
            <v>5413</v>
          </cell>
          <cell r="E5833">
            <v>1650</v>
          </cell>
          <cell r="F5833">
            <v>98</v>
          </cell>
          <cell r="G5833">
            <v>30</v>
          </cell>
          <cell r="H5833" t="str">
            <v>ASP</v>
          </cell>
        </row>
        <row r="5834">
          <cell r="C5834" t="str">
            <v>YPAG</v>
          </cell>
          <cell r="D5834">
            <v>5413</v>
          </cell>
          <cell r="E5834">
            <v>1650</v>
          </cell>
          <cell r="F5834">
            <v>98</v>
          </cell>
          <cell r="G5834">
            <v>30</v>
          </cell>
          <cell r="H5834" t="str">
            <v>ASP</v>
          </cell>
        </row>
        <row r="5835">
          <cell r="C5835" t="str">
            <v>YWYY</v>
          </cell>
          <cell r="D5835">
            <v>5413</v>
          </cell>
          <cell r="E5835">
            <v>1650</v>
          </cell>
          <cell r="F5835">
            <v>98</v>
          </cell>
          <cell r="G5835">
            <v>30</v>
          </cell>
          <cell r="H5835" t="str">
            <v>ASP</v>
          </cell>
        </row>
        <row r="5836">
          <cell r="C5836" t="str">
            <v>K9A5</v>
          </cell>
          <cell r="D5836">
            <v>5412</v>
          </cell>
          <cell r="E5836">
            <v>1650</v>
          </cell>
          <cell r="F5836">
            <v>50</v>
          </cell>
          <cell r="G5836">
            <v>15</v>
          </cell>
          <cell r="H5836" t="str">
            <v>ASP</v>
          </cell>
        </row>
        <row r="5837">
          <cell r="C5837" t="str">
            <v>MDJB</v>
          </cell>
          <cell r="D5837">
            <v>5412</v>
          </cell>
          <cell r="E5837">
            <v>1650</v>
          </cell>
          <cell r="F5837">
            <v>100</v>
          </cell>
          <cell r="G5837">
            <v>30</v>
          </cell>
          <cell r="H5837" t="str">
            <v>ASP</v>
          </cell>
        </row>
        <row r="5838">
          <cell r="C5838" t="str">
            <v>YBOK</v>
          </cell>
          <cell r="D5838">
            <v>5410</v>
          </cell>
          <cell r="E5838">
            <v>1649</v>
          </cell>
          <cell r="F5838">
            <v>98</v>
          </cell>
          <cell r="G5838">
            <v>30</v>
          </cell>
          <cell r="H5838" t="str">
            <v>ASP</v>
          </cell>
        </row>
        <row r="5839">
          <cell r="C5839" t="str">
            <v>MYBS</v>
          </cell>
          <cell r="D5839">
            <v>5409</v>
          </cell>
          <cell r="E5839">
            <v>1649</v>
          </cell>
          <cell r="F5839">
            <v>100</v>
          </cell>
          <cell r="G5839">
            <v>30</v>
          </cell>
          <cell r="H5839" t="str">
            <v>ASP</v>
          </cell>
        </row>
        <row r="5840">
          <cell r="C5840" t="str">
            <v>KRBW</v>
          </cell>
          <cell r="D5840">
            <v>5408</v>
          </cell>
          <cell r="E5840">
            <v>1648</v>
          </cell>
          <cell r="F5840">
            <v>150</v>
          </cell>
          <cell r="G5840">
            <v>46</v>
          </cell>
          <cell r="H5840" t="str">
            <v>PEM</v>
          </cell>
        </row>
        <row r="5841">
          <cell r="C5841" t="str">
            <v>EGOW</v>
          </cell>
          <cell r="D5841">
            <v>5405</v>
          </cell>
          <cell r="E5841">
            <v>1647</v>
          </cell>
          <cell r="F5841">
            <v>150</v>
          </cell>
          <cell r="G5841">
            <v>46</v>
          </cell>
          <cell r="H5841" t="str">
            <v>ASP</v>
          </cell>
        </row>
        <row r="5842">
          <cell r="C5842" t="str">
            <v>WADB</v>
          </cell>
          <cell r="D5842">
            <v>5405</v>
          </cell>
          <cell r="E5842">
            <v>1647</v>
          </cell>
          <cell r="F5842">
            <v>98</v>
          </cell>
          <cell r="G5842">
            <v>30</v>
          </cell>
          <cell r="H5842" t="str">
            <v>ASP</v>
          </cell>
        </row>
        <row r="5843">
          <cell r="C5843" t="str">
            <v>KCKM</v>
          </cell>
          <cell r="D5843">
            <v>5404</v>
          </cell>
          <cell r="E5843">
            <v>1647</v>
          </cell>
          <cell r="F5843">
            <v>100</v>
          </cell>
          <cell r="G5843">
            <v>30</v>
          </cell>
          <cell r="H5843" t="str">
            <v>ASP</v>
          </cell>
        </row>
        <row r="5844">
          <cell r="C5844" t="str">
            <v>KELM</v>
          </cell>
          <cell r="D5844">
            <v>5404</v>
          </cell>
          <cell r="E5844">
            <v>1647</v>
          </cell>
          <cell r="F5844">
            <v>150</v>
          </cell>
          <cell r="G5844">
            <v>46</v>
          </cell>
          <cell r="H5844" t="str">
            <v>ASP</v>
          </cell>
        </row>
        <row r="5845">
          <cell r="C5845" t="str">
            <v>KRZT</v>
          </cell>
          <cell r="D5845">
            <v>5404</v>
          </cell>
          <cell r="E5845">
            <v>1647</v>
          </cell>
          <cell r="F5845">
            <v>100</v>
          </cell>
          <cell r="G5845">
            <v>30</v>
          </cell>
          <cell r="H5845" t="str">
            <v>ASP</v>
          </cell>
        </row>
        <row r="5846">
          <cell r="C5846" t="str">
            <v>YLIS</v>
          </cell>
          <cell r="D5846">
            <v>5404</v>
          </cell>
          <cell r="E5846">
            <v>1647</v>
          </cell>
          <cell r="F5846">
            <v>98</v>
          </cell>
          <cell r="G5846">
            <v>30</v>
          </cell>
          <cell r="H5846" t="str">
            <v>ASP</v>
          </cell>
        </row>
        <row r="5847">
          <cell r="C5847" t="str">
            <v>FYRC</v>
          </cell>
          <cell r="D5847">
            <v>5403</v>
          </cell>
          <cell r="E5847">
            <v>1647</v>
          </cell>
          <cell r="F5847">
            <v>98</v>
          </cell>
          <cell r="G5847">
            <v>30</v>
          </cell>
          <cell r="H5847" t="str">
            <v>ASP</v>
          </cell>
        </row>
        <row r="5848">
          <cell r="C5848" t="str">
            <v>KALO</v>
          </cell>
          <cell r="D5848">
            <v>5403</v>
          </cell>
          <cell r="E5848">
            <v>1647</v>
          </cell>
          <cell r="F5848">
            <v>129</v>
          </cell>
          <cell r="G5848">
            <v>39</v>
          </cell>
          <cell r="H5848" t="str">
            <v>ASP</v>
          </cell>
        </row>
        <row r="5849">
          <cell r="C5849" t="str">
            <v>KSBM</v>
          </cell>
          <cell r="D5849">
            <v>5402</v>
          </cell>
          <cell r="E5849">
            <v>1647</v>
          </cell>
          <cell r="F5849">
            <v>100</v>
          </cell>
          <cell r="G5849">
            <v>30</v>
          </cell>
          <cell r="H5849" t="str">
            <v>CON</v>
          </cell>
        </row>
        <row r="5850">
          <cell r="C5850" t="str">
            <v>KOGB</v>
          </cell>
          <cell r="D5850">
            <v>5401</v>
          </cell>
          <cell r="E5850">
            <v>1646</v>
          </cell>
          <cell r="F5850">
            <v>100</v>
          </cell>
          <cell r="G5850">
            <v>30</v>
          </cell>
          <cell r="H5850" t="str">
            <v>ASP</v>
          </cell>
        </row>
        <row r="5851">
          <cell r="C5851" t="str">
            <v>KRAL</v>
          </cell>
          <cell r="D5851">
            <v>5401</v>
          </cell>
          <cell r="E5851">
            <v>1646</v>
          </cell>
          <cell r="F5851">
            <v>100</v>
          </cell>
          <cell r="G5851">
            <v>30</v>
          </cell>
          <cell r="H5851" t="str">
            <v>ASP</v>
          </cell>
        </row>
        <row r="5852">
          <cell r="C5852" t="str">
            <v>AYGA</v>
          </cell>
          <cell r="D5852">
            <v>5400</v>
          </cell>
          <cell r="E5852">
            <v>1646</v>
          </cell>
          <cell r="F5852">
            <v>98</v>
          </cell>
          <cell r="G5852">
            <v>30</v>
          </cell>
          <cell r="H5852" t="str">
            <v>ASP</v>
          </cell>
        </row>
        <row r="5853">
          <cell r="C5853" t="str">
            <v>CCR3</v>
          </cell>
          <cell r="D5853">
            <v>5400</v>
          </cell>
          <cell r="E5853">
            <v>1646</v>
          </cell>
          <cell r="F5853">
            <v>100</v>
          </cell>
          <cell r="G5853">
            <v>30</v>
          </cell>
          <cell r="H5853" t="str">
            <v>ASP</v>
          </cell>
        </row>
        <row r="5854">
          <cell r="C5854" t="str">
            <v>ETHL</v>
          </cell>
          <cell r="D5854">
            <v>5400</v>
          </cell>
          <cell r="E5854">
            <v>1646</v>
          </cell>
          <cell r="F5854">
            <v>98</v>
          </cell>
          <cell r="G5854">
            <v>30</v>
          </cell>
          <cell r="H5854" t="str">
            <v>ASP</v>
          </cell>
        </row>
        <row r="5855">
          <cell r="C5855" t="str">
            <v>K1A9</v>
          </cell>
          <cell r="D5855">
            <v>5400</v>
          </cell>
          <cell r="E5855">
            <v>1646</v>
          </cell>
          <cell r="F5855">
            <v>100</v>
          </cell>
          <cell r="G5855">
            <v>30</v>
          </cell>
          <cell r="H5855" t="str">
            <v>ASPH-G</v>
          </cell>
        </row>
        <row r="5856">
          <cell r="C5856" t="str">
            <v>K2V5</v>
          </cell>
          <cell r="D5856">
            <v>5400</v>
          </cell>
          <cell r="E5856">
            <v>1646</v>
          </cell>
          <cell r="F5856">
            <v>75</v>
          </cell>
          <cell r="G5856">
            <v>23</v>
          </cell>
          <cell r="H5856" t="str">
            <v>ASPH-G</v>
          </cell>
        </row>
        <row r="5857">
          <cell r="C5857" t="str">
            <v>K94E</v>
          </cell>
          <cell r="D5857">
            <v>5400</v>
          </cell>
          <cell r="E5857">
            <v>1646</v>
          </cell>
          <cell r="F5857">
            <v>50</v>
          </cell>
          <cell r="G5857">
            <v>15</v>
          </cell>
          <cell r="H5857" t="str">
            <v>ASP</v>
          </cell>
        </row>
        <row r="5858">
          <cell r="C5858" t="str">
            <v>KAID</v>
          </cell>
          <cell r="D5858">
            <v>5400</v>
          </cell>
          <cell r="E5858">
            <v>1646</v>
          </cell>
          <cell r="F5858">
            <v>100</v>
          </cell>
          <cell r="G5858">
            <v>30</v>
          </cell>
          <cell r="H5858" t="str">
            <v>ASP</v>
          </cell>
        </row>
        <row r="5859">
          <cell r="C5859" t="str">
            <v>KCOE</v>
          </cell>
          <cell r="D5859">
            <v>5400</v>
          </cell>
          <cell r="E5859">
            <v>1646</v>
          </cell>
          <cell r="F5859">
            <v>75</v>
          </cell>
          <cell r="G5859">
            <v>23</v>
          </cell>
          <cell r="H5859" t="str">
            <v>ASP</v>
          </cell>
        </row>
        <row r="5860">
          <cell r="C5860" t="str">
            <v>KELK</v>
          </cell>
          <cell r="D5860">
            <v>5400</v>
          </cell>
          <cell r="E5860">
            <v>1646</v>
          </cell>
          <cell r="F5860">
            <v>75</v>
          </cell>
          <cell r="G5860">
            <v>23</v>
          </cell>
          <cell r="H5860" t="str">
            <v>CON</v>
          </cell>
        </row>
        <row r="5861">
          <cell r="C5861" t="str">
            <v>KHDO</v>
          </cell>
          <cell r="D5861">
            <v>5400</v>
          </cell>
          <cell r="E5861">
            <v>1646</v>
          </cell>
          <cell r="F5861">
            <v>150</v>
          </cell>
          <cell r="G5861">
            <v>46</v>
          </cell>
          <cell r="H5861" t="str">
            <v>CON</v>
          </cell>
        </row>
        <row r="5862">
          <cell r="C5862" t="str">
            <v>KLNK</v>
          </cell>
          <cell r="D5862">
            <v>5400</v>
          </cell>
          <cell r="E5862">
            <v>1646</v>
          </cell>
          <cell r="F5862">
            <v>100</v>
          </cell>
          <cell r="G5862">
            <v>30</v>
          </cell>
          <cell r="H5862" t="str">
            <v>PEM</v>
          </cell>
        </row>
        <row r="5863">
          <cell r="C5863" t="str">
            <v>KMKT</v>
          </cell>
          <cell r="D5863">
            <v>5400</v>
          </cell>
          <cell r="E5863">
            <v>1646</v>
          </cell>
          <cell r="F5863">
            <v>100</v>
          </cell>
          <cell r="G5863">
            <v>30</v>
          </cell>
          <cell r="H5863" t="str">
            <v>ASP</v>
          </cell>
        </row>
        <row r="5864">
          <cell r="C5864" t="str">
            <v>KMQS</v>
          </cell>
          <cell r="D5864">
            <v>5400</v>
          </cell>
          <cell r="E5864">
            <v>1646</v>
          </cell>
          <cell r="F5864">
            <v>100</v>
          </cell>
          <cell r="G5864">
            <v>30</v>
          </cell>
          <cell r="H5864" t="str">
            <v>ASP</v>
          </cell>
        </row>
        <row r="5865">
          <cell r="C5865" t="str">
            <v>KNRA</v>
          </cell>
          <cell r="D5865">
            <v>5400</v>
          </cell>
          <cell r="E5865">
            <v>1646</v>
          </cell>
          <cell r="F5865">
            <v>200</v>
          </cell>
          <cell r="G5865">
            <v>61</v>
          </cell>
          <cell r="H5865" t="str">
            <v>CON</v>
          </cell>
        </row>
        <row r="5866">
          <cell r="C5866" t="str">
            <v>KOFP</v>
          </cell>
          <cell r="D5866">
            <v>5400</v>
          </cell>
          <cell r="E5866">
            <v>1646</v>
          </cell>
          <cell r="F5866">
            <v>100</v>
          </cell>
          <cell r="G5866">
            <v>30</v>
          </cell>
          <cell r="H5866" t="str">
            <v>ASP</v>
          </cell>
        </row>
        <row r="5867">
          <cell r="C5867" t="str">
            <v>KPEA</v>
          </cell>
          <cell r="D5867">
            <v>5400</v>
          </cell>
          <cell r="E5867">
            <v>1646</v>
          </cell>
          <cell r="F5867">
            <v>75</v>
          </cell>
          <cell r="G5867">
            <v>23</v>
          </cell>
          <cell r="H5867" t="str">
            <v>CON</v>
          </cell>
        </row>
        <row r="5868">
          <cell r="C5868" t="str">
            <v>KRRT</v>
          </cell>
          <cell r="D5868">
            <v>5400</v>
          </cell>
          <cell r="E5868">
            <v>1646</v>
          </cell>
          <cell r="F5868">
            <v>100</v>
          </cell>
          <cell r="G5868">
            <v>30</v>
          </cell>
          <cell r="H5868" t="str">
            <v>ASP</v>
          </cell>
        </row>
        <row r="5869">
          <cell r="C5869" t="str">
            <v>OPGT</v>
          </cell>
          <cell r="D5869">
            <v>5400</v>
          </cell>
          <cell r="E5869">
            <v>1646</v>
          </cell>
          <cell r="F5869">
            <v>98</v>
          </cell>
          <cell r="G5869">
            <v>30</v>
          </cell>
          <cell r="H5869" t="str">
            <v>ASP</v>
          </cell>
        </row>
        <row r="5870">
          <cell r="C5870" t="str">
            <v>YGDH</v>
          </cell>
          <cell r="D5870">
            <v>5400</v>
          </cell>
          <cell r="E5870">
            <v>1646</v>
          </cell>
          <cell r="F5870">
            <v>98</v>
          </cell>
          <cell r="G5870">
            <v>30</v>
          </cell>
          <cell r="H5870" t="str">
            <v>ASP</v>
          </cell>
        </row>
        <row r="5871">
          <cell r="C5871" t="str">
            <v>K1V6</v>
          </cell>
          <cell r="D5871">
            <v>5399</v>
          </cell>
          <cell r="E5871">
            <v>1646</v>
          </cell>
          <cell r="F5871">
            <v>75</v>
          </cell>
          <cell r="G5871">
            <v>23</v>
          </cell>
          <cell r="H5871" t="str">
            <v>ASPH-G</v>
          </cell>
        </row>
        <row r="5872">
          <cell r="C5872" t="str">
            <v>KLFT</v>
          </cell>
          <cell r="D5872">
            <v>5399</v>
          </cell>
          <cell r="E5872">
            <v>1646</v>
          </cell>
          <cell r="F5872">
            <v>148</v>
          </cell>
          <cell r="G5872">
            <v>45</v>
          </cell>
          <cell r="H5872" t="str">
            <v>ASP</v>
          </cell>
        </row>
        <row r="5873">
          <cell r="C5873" t="str">
            <v>KPTN</v>
          </cell>
          <cell r="D5873">
            <v>5399</v>
          </cell>
          <cell r="E5873">
            <v>1646</v>
          </cell>
          <cell r="F5873">
            <v>150</v>
          </cell>
          <cell r="G5873">
            <v>46</v>
          </cell>
          <cell r="H5873" t="str">
            <v>ASP</v>
          </cell>
        </row>
        <row r="5874">
          <cell r="C5874" t="str">
            <v>KTTD</v>
          </cell>
          <cell r="D5874">
            <v>5399</v>
          </cell>
          <cell r="E5874">
            <v>1646</v>
          </cell>
          <cell r="F5874">
            <v>150</v>
          </cell>
          <cell r="G5874">
            <v>46</v>
          </cell>
          <cell r="H5874" t="str">
            <v>ASP</v>
          </cell>
        </row>
        <row r="5875">
          <cell r="C5875" t="str">
            <v>KUCA</v>
          </cell>
          <cell r="D5875">
            <v>5399</v>
          </cell>
          <cell r="E5875">
            <v>1646</v>
          </cell>
          <cell r="F5875">
            <v>150</v>
          </cell>
          <cell r="G5875">
            <v>46</v>
          </cell>
          <cell r="H5875" t="str">
            <v>ASP</v>
          </cell>
        </row>
        <row r="5876">
          <cell r="C5876" t="str">
            <v>KUIN</v>
          </cell>
          <cell r="D5876">
            <v>5399</v>
          </cell>
          <cell r="E5876">
            <v>1646</v>
          </cell>
          <cell r="F5876">
            <v>150</v>
          </cell>
          <cell r="G5876">
            <v>46</v>
          </cell>
          <cell r="H5876" t="str">
            <v>CON</v>
          </cell>
        </row>
        <row r="5877">
          <cell r="C5877" t="str">
            <v>PADQ</v>
          </cell>
          <cell r="D5877">
            <v>5399</v>
          </cell>
          <cell r="E5877">
            <v>1646</v>
          </cell>
          <cell r="F5877">
            <v>150</v>
          </cell>
          <cell r="G5877">
            <v>46</v>
          </cell>
          <cell r="H5877" t="str">
            <v>ASP</v>
          </cell>
        </row>
        <row r="5878">
          <cell r="C5878" t="str">
            <v>KLFK</v>
          </cell>
          <cell r="D5878">
            <v>5398</v>
          </cell>
          <cell r="E5878">
            <v>1645</v>
          </cell>
          <cell r="F5878">
            <v>100</v>
          </cell>
          <cell r="G5878">
            <v>30</v>
          </cell>
          <cell r="H5878" t="str">
            <v>ASP</v>
          </cell>
        </row>
        <row r="5879">
          <cell r="C5879" t="str">
            <v>KONP</v>
          </cell>
          <cell r="D5879">
            <v>5398</v>
          </cell>
          <cell r="E5879">
            <v>1645</v>
          </cell>
          <cell r="F5879">
            <v>150</v>
          </cell>
          <cell r="G5879">
            <v>46</v>
          </cell>
          <cell r="H5879" t="str">
            <v>ASP</v>
          </cell>
        </row>
        <row r="5880">
          <cell r="C5880" t="str">
            <v>AYKT</v>
          </cell>
          <cell r="D5880">
            <v>5397</v>
          </cell>
          <cell r="E5880">
            <v>1645</v>
          </cell>
          <cell r="G5880">
            <v>0</v>
          </cell>
          <cell r="H5880" t="str">
            <v>ASP</v>
          </cell>
        </row>
        <row r="5881">
          <cell r="C5881" t="str">
            <v>YBRK</v>
          </cell>
          <cell r="D5881">
            <v>5397</v>
          </cell>
          <cell r="E5881">
            <v>1645</v>
          </cell>
          <cell r="F5881">
            <v>98</v>
          </cell>
          <cell r="G5881">
            <v>30</v>
          </cell>
          <cell r="H5881" t="str">
            <v>ASP</v>
          </cell>
        </row>
        <row r="5882">
          <cell r="C5882" t="str">
            <v>YBWP</v>
          </cell>
          <cell r="D5882">
            <v>5397</v>
          </cell>
          <cell r="E5882">
            <v>1645</v>
          </cell>
          <cell r="F5882">
            <v>98</v>
          </cell>
          <cell r="G5882">
            <v>30</v>
          </cell>
          <cell r="H5882" t="str">
            <v>ASP</v>
          </cell>
        </row>
        <row r="5883">
          <cell r="C5883" t="str">
            <v>KPLN</v>
          </cell>
          <cell r="D5883">
            <v>5395</v>
          </cell>
          <cell r="E5883">
            <v>1644</v>
          </cell>
          <cell r="F5883">
            <v>150</v>
          </cell>
          <cell r="G5883">
            <v>46</v>
          </cell>
          <cell r="H5883" t="str">
            <v>ASP</v>
          </cell>
        </row>
        <row r="5884">
          <cell r="C5884" t="str">
            <v>LEVC</v>
          </cell>
          <cell r="D5884">
            <v>5394</v>
          </cell>
          <cell r="E5884">
            <v>1644</v>
          </cell>
          <cell r="F5884">
            <v>148</v>
          </cell>
          <cell r="G5884">
            <v>45</v>
          </cell>
          <cell r="H5884" t="str">
            <v>ASP</v>
          </cell>
        </row>
        <row r="5885">
          <cell r="C5885" t="str">
            <v>YHUG</v>
          </cell>
          <cell r="D5885">
            <v>5394</v>
          </cell>
          <cell r="E5885">
            <v>1644</v>
          </cell>
          <cell r="F5885">
            <v>98</v>
          </cell>
          <cell r="G5885">
            <v>30</v>
          </cell>
          <cell r="H5885" t="str">
            <v>ASP</v>
          </cell>
        </row>
        <row r="5886">
          <cell r="C5886" t="str">
            <v>KGMU</v>
          </cell>
          <cell r="D5886">
            <v>5393</v>
          </cell>
          <cell r="E5886">
            <v>1644</v>
          </cell>
          <cell r="F5886">
            <v>100</v>
          </cell>
          <cell r="G5886">
            <v>30</v>
          </cell>
          <cell r="H5886" t="str">
            <v>ASP</v>
          </cell>
        </row>
        <row r="5887">
          <cell r="C5887" t="str">
            <v>KATS</v>
          </cell>
          <cell r="D5887">
            <v>5390</v>
          </cell>
          <cell r="E5887">
            <v>1643</v>
          </cell>
          <cell r="F5887">
            <v>150</v>
          </cell>
          <cell r="G5887">
            <v>46</v>
          </cell>
          <cell r="H5887" t="str">
            <v>ASP</v>
          </cell>
        </row>
        <row r="5888">
          <cell r="C5888" t="str">
            <v>KSCD</v>
          </cell>
          <cell r="D5888">
            <v>5390</v>
          </cell>
          <cell r="E5888">
            <v>1643</v>
          </cell>
          <cell r="F5888">
            <v>100</v>
          </cell>
          <cell r="G5888">
            <v>30</v>
          </cell>
          <cell r="H5888" t="str">
            <v>ASP</v>
          </cell>
        </row>
        <row r="5889">
          <cell r="C5889" t="str">
            <v>YNYN</v>
          </cell>
          <cell r="D5889">
            <v>5390</v>
          </cell>
          <cell r="E5889">
            <v>1643</v>
          </cell>
          <cell r="F5889">
            <v>98</v>
          </cell>
          <cell r="G5889">
            <v>30</v>
          </cell>
          <cell r="H5889" t="str">
            <v>ASP</v>
          </cell>
        </row>
        <row r="5890">
          <cell r="C5890" t="str">
            <v>KHKS</v>
          </cell>
          <cell r="D5890">
            <v>5387</v>
          </cell>
          <cell r="E5890">
            <v>1642</v>
          </cell>
          <cell r="F5890">
            <v>150</v>
          </cell>
          <cell r="G5890">
            <v>46</v>
          </cell>
          <cell r="H5890" t="str">
            <v>ASP</v>
          </cell>
        </row>
        <row r="5891">
          <cell r="C5891" t="str">
            <v>EBCV</v>
          </cell>
          <cell r="D5891">
            <v>5386</v>
          </cell>
          <cell r="E5891">
            <v>1642</v>
          </cell>
          <cell r="F5891">
            <v>164</v>
          </cell>
          <cell r="G5891">
            <v>50</v>
          </cell>
          <cell r="H5891" t="str">
            <v>PEM</v>
          </cell>
        </row>
        <row r="5892">
          <cell r="C5892" t="str">
            <v>KAGR</v>
          </cell>
          <cell r="D5892">
            <v>5384</v>
          </cell>
          <cell r="E5892">
            <v>1641</v>
          </cell>
          <cell r="F5892">
            <v>150</v>
          </cell>
          <cell r="G5892">
            <v>46</v>
          </cell>
          <cell r="H5892" t="str">
            <v>ASP</v>
          </cell>
        </row>
        <row r="5893">
          <cell r="C5893" t="str">
            <v>KRNT</v>
          </cell>
          <cell r="D5893">
            <v>5382</v>
          </cell>
          <cell r="E5893">
            <v>1640</v>
          </cell>
          <cell r="F5893">
            <v>200</v>
          </cell>
          <cell r="G5893">
            <v>61</v>
          </cell>
          <cell r="H5893" t="str">
            <v>ASPH-CONC-G</v>
          </cell>
        </row>
        <row r="5894">
          <cell r="C5894" t="str">
            <v>SKPA</v>
          </cell>
          <cell r="D5894">
            <v>5382</v>
          </cell>
          <cell r="E5894">
            <v>1640</v>
          </cell>
          <cell r="F5894">
            <v>98</v>
          </cell>
          <cell r="G5894">
            <v>30</v>
          </cell>
          <cell r="H5894" t="str">
            <v>ASP</v>
          </cell>
        </row>
        <row r="5895">
          <cell r="C5895" t="str">
            <v>FAUL</v>
          </cell>
          <cell r="D5895">
            <v>5381</v>
          </cell>
          <cell r="E5895">
            <v>1640</v>
          </cell>
          <cell r="F5895">
            <v>75</v>
          </cell>
          <cell r="G5895">
            <v>23</v>
          </cell>
          <cell r="H5895" t="str">
            <v>ASP</v>
          </cell>
        </row>
        <row r="5896">
          <cell r="C5896" t="str">
            <v>FBSN</v>
          </cell>
          <cell r="D5896">
            <v>5381</v>
          </cell>
          <cell r="E5896">
            <v>1640</v>
          </cell>
          <cell r="F5896">
            <v>66</v>
          </cell>
          <cell r="G5896">
            <v>20</v>
          </cell>
          <cell r="H5896" t="str">
            <v>ASP</v>
          </cell>
        </row>
        <row r="5897">
          <cell r="C5897" t="str">
            <v>SBJV</v>
          </cell>
          <cell r="D5897">
            <v>5381</v>
          </cell>
          <cell r="E5897">
            <v>1640</v>
          </cell>
          <cell r="F5897">
            <v>148</v>
          </cell>
          <cell r="G5897">
            <v>45</v>
          </cell>
          <cell r="H5897" t="str">
            <v>ASP</v>
          </cell>
        </row>
        <row r="5898">
          <cell r="C5898" t="str">
            <v>SBSR</v>
          </cell>
          <cell r="D5898">
            <v>5381</v>
          </cell>
          <cell r="E5898">
            <v>1640</v>
          </cell>
          <cell r="F5898">
            <v>115</v>
          </cell>
          <cell r="G5898">
            <v>35</v>
          </cell>
          <cell r="H5898" t="str">
            <v>ASP</v>
          </cell>
        </row>
        <row r="5899">
          <cell r="C5899" t="str">
            <v>SWJU</v>
          </cell>
          <cell r="D5899">
            <v>5381</v>
          </cell>
          <cell r="E5899">
            <v>1640</v>
          </cell>
          <cell r="F5899">
            <v>98</v>
          </cell>
          <cell r="G5899">
            <v>30</v>
          </cell>
          <cell r="H5899" t="str">
            <v>ASP</v>
          </cell>
        </row>
        <row r="5900">
          <cell r="C5900" t="str">
            <v>YWGT</v>
          </cell>
          <cell r="D5900">
            <v>5381</v>
          </cell>
          <cell r="E5900">
            <v>1640</v>
          </cell>
          <cell r="F5900">
            <v>98</v>
          </cell>
          <cell r="G5900">
            <v>30</v>
          </cell>
          <cell r="H5900" t="str">
            <v>ASP</v>
          </cell>
        </row>
        <row r="5901">
          <cell r="C5901" t="str">
            <v>RJFA</v>
          </cell>
          <cell r="D5901">
            <v>5380</v>
          </cell>
          <cell r="E5901">
            <v>1640</v>
          </cell>
          <cell r="F5901">
            <v>150</v>
          </cell>
          <cell r="G5901">
            <v>46</v>
          </cell>
          <cell r="H5901" t="str">
            <v>ASP</v>
          </cell>
        </row>
        <row r="5902">
          <cell r="C5902" t="str">
            <v>SCBE</v>
          </cell>
          <cell r="D5902">
            <v>5380</v>
          </cell>
          <cell r="E5902">
            <v>1640</v>
          </cell>
          <cell r="F5902">
            <v>95</v>
          </cell>
          <cell r="G5902">
            <v>29</v>
          </cell>
          <cell r="H5902" t="str">
            <v>ASP</v>
          </cell>
        </row>
        <row r="5903">
          <cell r="C5903" t="str">
            <v>YTJI</v>
          </cell>
          <cell r="D5903">
            <v>5380</v>
          </cell>
          <cell r="E5903">
            <v>1640</v>
          </cell>
          <cell r="G5903">
            <v>0</v>
          </cell>
          <cell r="H5903" t="str">
            <v>X</v>
          </cell>
        </row>
        <row r="5904">
          <cell r="C5904" t="str">
            <v>KTVC</v>
          </cell>
          <cell r="D5904">
            <v>5379</v>
          </cell>
          <cell r="E5904">
            <v>1640</v>
          </cell>
          <cell r="F5904">
            <v>150</v>
          </cell>
          <cell r="G5904">
            <v>46</v>
          </cell>
          <cell r="H5904" t="str">
            <v>ASP</v>
          </cell>
        </row>
        <row r="5905">
          <cell r="C5905" t="str">
            <v>EGOV</v>
          </cell>
          <cell r="D5905">
            <v>5377</v>
          </cell>
          <cell r="E5905">
            <v>1639</v>
          </cell>
          <cell r="F5905">
            <v>151</v>
          </cell>
          <cell r="G5905">
            <v>46</v>
          </cell>
          <cell r="H5905" t="str">
            <v>ASP</v>
          </cell>
        </row>
        <row r="5906">
          <cell r="C5906" t="str">
            <v>HTAR</v>
          </cell>
          <cell r="D5906">
            <v>5377</v>
          </cell>
          <cell r="E5906">
            <v>1639</v>
          </cell>
          <cell r="F5906">
            <v>105</v>
          </cell>
          <cell r="G5906">
            <v>32</v>
          </cell>
          <cell r="H5906" t="str">
            <v>BIT</v>
          </cell>
        </row>
        <row r="5907">
          <cell r="C5907" t="str">
            <v>KGNC</v>
          </cell>
          <cell r="D5907">
            <v>5376</v>
          </cell>
          <cell r="E5907">
            <v>1639</v>
          </cell>
          <cell r="F5907">
            <v>75</v>
          </cell>
          <cell r="G5907">
            <v>23</v>
          </cell>
          <cell r="H5907" t="str">
            <v>ASP</v>
          </cell>
        </row>
        <row r="5908">
          <cell r="C5908" t="str">
            <v>CYXT</v>
          </cell>
          <cell r="D5908">
            <v>5373</v>
          </cell>
          <cell r="E5908">
            <v>1638</v>
          </cell>
          <cell r="F5908">
            <v>150</v>
          </cell>
          <cell r="G5908">
            <v>46</v>
          </cell>
          <cell r="H5908" t="str">
            <v>ASP</v>
          </cell>
        </row>
        <row r="5909">
          <cell r="C5909" t="str">
            <v>UA34</v>
          </cell>
          <cell r="D5909">
            <v>5370</v>
          </cell>
          <cell r="E5909">
            <v>1637</v>
          </cell>
          <cell r="F5909">
            <v>130</v>
          </cell>
          <cell r="G5909">
            <v>40</v>
          </cell>
          <cell r="H5909" t="str">
            <v>PEM</v>
          </cell>
        </row>
        <row r="5910">
          <cell r="C5910" t="str">
            <v>KFHU</v>
          </cell>
          <cell r="D5910">
            <v>5366</v>
          </cell>
          <cell r="E5910">
            <v>1636</v>
          </cell>
          <cell r="F5910">
            <v>100</v>
          </cell>
          <cell r="G5910">
            <v>30</v>
          </cell>
          <cell r="H5910" t="str">
            <v>PEM</v>
          </cell>
        </row>
        <row r="5911">
          <cell r="C5911" t="str">
            <v>MM73</v>
          </cell>
          <cell r="D5911">
            <v>5365</v>
          </cell>
          <cell r="E5911">
            <v>1635</v>
          </cell>
          <cell r="F5911">
            <v>60</v>
          </cell>
          <cell r="G5911">
            <v>18</v>
          </cell>
          <cell r="H5911" t="str">
            <v>ASP</v>
          </cell>
        </row>
        <row r="5912">
          <cell r="C5912" t="str">
            <v>OE46</v>
          </cell>
          <cell r="D5912">
            <v>5365</v>
          </cell>
          <cell r="E5912">
            <v>1635</v>
          </cell>
          <cell r="F5912">
            <v>133</v>
          </cell>
          <cell r="G5912">
            <v>41</v>
          </cell>
          <cell r="H5912" t="str">
            <v>ASP</v>
          </cell>
        </row>
        <row r="5913">
          <cell r="C5913" t="str">
            <v>KAVO</v>
          </cell>
          <cell r="D5913">
            <v>5364</v>
          </cell>
          <cell r="E5913">
            <v>1635</v>
          </cell>
          <cell r="F5913">
            <v>100</v>
          </cell>
          <cell r="G5913">
            <v>30</v>
          </cell>
          <cell r="H5913" t="str">
            <v>ASP</v>
          </cell>
        </row>
        <row r="5914">
          <cell r="C5914" t="str">
            <v>KBAZ</v>
          </cell>
          <cell r="D5914">
            <v>5364</v>
          </cell>
          <cell r="E5914">
            <v>1635</v>
          </cell>
          <cell r="F5914">
            <v>100</v>
          </cell>
          <cell r="G5914">
            <v>30</v>
          </cell>
          <cell r="H5914" t="str">
            <v>ASP</v>
          </cell>
        </row>
        <row r="5915">
          <cell r="C5915" t="str">
            <v>YGLA</v>
          </cell>
          <cell r="D5915">
            <v>5364</v>
          </cell>
          <cell r="E5915">
            <v>1635</v>
          </cell>
          <cell r="F5915">
            <v>98</v>
          </cell>
          <cell r="G5915">
            <v>30</v>
          </cell>
          <cell r="H5915" t="str">
            <v>ASP</v>
          </cell>
        </row>
        <row r="5916">
          <cell r="C5916" t="str">
            <v>VLSK</v>
          </cell>
          <cell r="D5916">
            <v>5358</v>
          </cell>
          <cell r="E5916">
            <v>1633</v>
          </cell>
          <cell r="F5916">
            <v>125</v>
          </cell>
          <cell r="G5916">
            <v>38</v>
          </cell>
          <cell r="H5916" t="str">
            <v>CON</v>
          </cell>
        </row>
        <row r="5917">
          <cell r="C5917" t="str">
            <v>KVHN</v>
          </cell>
          <cell r="D5917">
            <v>5353</v>
          </cell>
          <cell r="E5917">
            <v>1632</v>
          </cell>
          <cell r="F5917">
            <v>75</v>
          </cell>
          <cell r="G5917">
            <v>23</v>
          </cell>
          <cell r="H5917" t="str">
            <v>ASP</v>
          </cell>
        </row>
        <row r="5918">
          <cell r="C5918" t="str">
            <v>KBAZ</v>
          </cell>
          <cell r="D5918">
            <v>5352</v>
          </cell>
          <cell r="E5918">
            <v>1631</v>
          </cell>
          <cell r="F5918">
            <v>100</v>
          </cell>
          <cell r="G5918">
            <v>30</v>
          </cell>
          <cell r="H5918" t="str">
            <v>ASP</v>
          </cell>
        </row>
        <row r="5919">
          <cell r="C5919" t="str">
            <v>4TE0</v>
          </cell>
          <cell r="D5919">
            <v>5350</v>
          </cell>
          <cell r="E5919">
            <v>1631</v>
          </cell>
          <cell r="F5919">
            <v>42</v>
          </cell>
          <cell r="G5919">
            <v>13</v>
          </cell>
          <cell r="H5919" t="str">
            <v>CON</v>
          </cell>
        </row>
        <row r="5920">
          <cell r="C5920" t="str">
            <v>K1B1</v>
          </cell>
          <cell r="D5920">
            <v>5350</v>
          </cell>
          <cell r="E5920">
            <v>1631</v>
          </cell>
          <cell r="F5920">
            <v>100</v>
          </cell>
          <cell r="G5920">
            <v>30</v>
          </cell>
          <cell r="H5920" t="str">
            <v>ASPH-G</v>
          </cell>
        </row>
        <row r="5921">
          <cell r="C5921" t="str">
            <v>KAAF</v>
          </cell>
          <cell r="D5921">
            <v>5350</v>
          </cell>
          <cell r="E5921">
            <v>1631</v>
          </cell>
          <cell r="F5921">
            <v>150</v>
          </cell>
          <cell r="G5921">
            <v>46</v>
          </cell>
          <cell r="H5921" t="str">
            <v>CON</v>
          </cell>
        </row>
        <row r="5922">
          <cell r="C5922" t="str">
            <v>KADM</v>
          </cell>
          <cell r="D5922">
            <v>5350</v>
          </cell>
          <cell r="E5922">
            <v>1631</v>
          </cell>
          <cell r="F5922">
            <v>100</v>
          </cell>
          <cell r="G5922">
            <v>30</v>
          </cell>
          <cell r="H5922" t="str">
            <v>ASP</v>
          </cell>
        </row>
        <row r="5923">
          <cell r="C5923" t="str">
            <v>KBRL</v>
          </cell>
          <cell r="D5923">
            <v>5350</v>
          </cell>
          <cell r="E5923">
            <v>1631</v>
          </cell>
          <cell r="F5923">
            <v>100</v>
          </cell>
          <cell r="G5923">
            <v>30</v>
          </cell>
          <cell r="H5923" t="str">
            <v>CON</v>
          </cell>
        </row>
        <row r="5924">
          <cell r="C5924" t="str">
            <v>KOEB</v>
          </cell>
          <cell r="D5924">
            <v>5350</v>
          </cell>
          <cell r="E5924">
            <v>1631</v>
          </cell>
          <cell r="F5924">
            <v>75</v>
          </cell>
          <cell r="G5924">
            <v>23</v>
          </cell>
          <cell r="H5924" t="str">
            <v>ASP</v>
          </cell>
        </row>
        <row r="5925">
          <cell r="C5925" t="str">
            <v>KPBX</v>
          </cell>
          <cell r="D5925">
            <v>5350</v>
          </cell>
          <cell r="E5925">
            <v>1631</v>
          </cell>
          <cell r="F5925">
            <v>100</v>
          </cell>
          <cell r="G5925">
            <v>30</v>
          </cell>
          <cell r="H5925" t="str">
            <v>ASP</v>
          </cell>
        </row>
        <row r="5926">
          <cell r="C5926" t="str">
            <v>KPVG</v>
          </cell>
          <cell r="D5926">
            <v>5350</v>
          </cell>
          <cell r="E5926">
            <v>1631</v>
          </cell>
          <cell r="F5926">
            <v>100</v>
          </cell>
          <cell r="G5926">
            <v>30</v>
          </cell>
          <cell r="H5926" t="str">
            <v>ASP</v>
          </cell>
        </row>
        <row r="5927">
          <cell r="C5927" t="str">
            <v>KSEQ</v>
          </cell>
          <cell r="D5927">
            <v>5350</v>
          </cell>
          <cell r="E5927">
            <v>1631</v>
          </cell>
          <cell r="F5927">
            <v>150</v>
          </cell>
          <cell r="G5927">
            <v>46</v>
          </cell>
          <cell r="H5927" t="str">
            <v>ASP</v>
          </cell>
        </row>
        <row r="5928">
          <cell r="C5928" t="str">
            <v>HTMA</v>
          </cell>
          <cell r="D5928">
            <v>5348</v>
          </cell>
          <cell r="E5928">
            <v>1630</v>
          </cell>
          <cell r="G5928">
            <v>0</v>
          </cell>
          <cell r="H5928" t="str">
            <v>ASP</v>
          </cell>
        </row>
        <row r="5929">
          <cell r="C5929" t="str">
            <v>LFLP</v>
          </cell>
          <cell r="D5929">
            <v>5348</v>
          </cell>
          <cell r="E5929">
            <v>1630</v>
          </cell>
          <cell r="F5929">
            <v>98</v>
          </cell>
          <cell r="G5929">
            <v>30</v>
          </cell>
          <cell r="H5929" t="str">
            <v>ASP</v>
          </cell>
        </row>
        <row r="5930">
          <cell r="C5930" t="str">
            <v>LFQG</v>
          </cell>
          <cell r="D5930">
            <v>5348</v>
          </cell>
          <cell r="E5930">
            <v>1630</v>
          </cell>
          <cell r="F5930">
            <v>98</v>
          </cell>
          <cell r="G5930">
            <v>30</v>
          </cell>
          <cell r="H5930" t="str">
            <v>ASP</v>
          </cell>
        </row>
        <row r="5931">
          <cell r="C5931" t="str">
            <v>SVMD</v>
          </cell>
          <cell r="D5931">
            <v>5348</v>
          </cell>
          <cell r="E5931">
            <v>1630</v>
          </cell>
          <cell r="F5931">
            <v>148</v>
          </cell>
          <cell r="G5931">
            <v>45</v>
          </cell>
          <cell r="H5931" t="str">
            <v>ASP</v>
          </cell>
        </row>
        <row r="5932">
          <cell r="C5932" t="str">
            <v>SWSI</v>
          </cell>
          <cell r="D5932">
            <v>5348</v>
          </cell>
          <cell r="E5932">
            <v>1630</v>
          </cell>
          <cell r="F5932">
            <v>98</v>
          </cell>
          <cell r="G5932">
            <v>30</v>
          </cell>
          <cell r="H5932" t="str">
            <v>ASP</v>
          </cell>
        </row>
        <row r="5933">
          <cell r="C5933" t="str">
            <v>YCWR</v>
          </cell>
          <cell r="D5933">
            <v>5348</v>
          </cell>
          <cell r="E5933">
            <v>1630</v>
          </cell>
          <cell r="F5933">
            <v>98</v>
          </cell>
          <cell r="G5933">
            <v>30</v>
          </cell>
          <cell r="H5933" t="str">
            <v>ASP</v>
          </cell>
        </row>
        <row r="5934">
          <cell r="C5934" t="str">
            <v>KJXN</v>
          </cell>
          <cell r="D5934">
            <v>5344</v>
          </cell>
          <cell r="E5934">
            <v>1629</v>
          </cell>
          <cell r="F5934">
            <v>150</v>
          </cell>
          <cell r="G5934">
            <v>46</v>
          </cell>
          <cell r="H5934" t="str">
            <v>ASP</v>
          </cell>
        </row>
        <row r="5935">
          <cell r="C5935" t="str">
            <v>KA34</v>
          </cell>
          <cell r="D5935">
            <v>5343</v>
          </cell>
          <cell r="E5935">
            <v>1629</v>
          </cell>
          <cell r="F5935">
            <v>40</v>
          </cell>
          <cell r="G5935">
            <v>12</v>
          </cell>
          <cell r="H5935" t="str">
            <v>ASP</v>
          </cell>
        </row>
        <row r="5936">
          <cell r="C5936" t="str">
            <v>ETHM</v>
          </cell>
          <cell r="D5936">
            <v>5342</v>
          </cell>
          <cell r="E5936">
            <v>1628</v>
          </cell>
          <cell r="F5936">
            <v>117</v>
          </cell>
          <cell r="G5936">
            <v>36</v>
          </cell>
          <cell r="H5936" t="str">
            <v>ASP</v>
          </cell>
        </row>
        <row r="5937">
          <cell r="C5937" t="str">
            <v>KSEE</v>
          </cell>
          <cell r="D5937">
            <v>5342</v>
          </cell>
          <cell r="E5937">
            <v>1628</v>
          </cell>
          <cell r="F5937">
            <v>100</v>
          </cell>
          <cell r="G5937">
            <v>30</v>
          </cell>
          <cell r="H5937" t="str">
            <v>ASP</v>
          </cell>
        </row>
        <row r="5938">
          <cell r="C5938" t="str">
            <v>LGSK</v>
          </cell>
          <cell r="D5938">
            <v>5341</v>
          </cell>
          <cell r="E5938">
            <v>1628</v>
          </cell>
          <cell r="F5938">
            <v>98</v>
          </cell>
          <cell r="G5938">
            <v>30</v>
          </cell>
          <cell r="H5938" t="str">
            <v>ASP</v>
          </cell>
        </row>
        <row r="5939">
          <cell r="C5939" t="str">
            <v>YCKN</v>
          </cell>
          <cell r="D5939">
            <v>5338</v>
          </cell>
          <cell r="E5939">
            <v>1627</v>
          </cell>
          <cell r="F5939">
            <v>98</v>
          </cell>
          <cell r="G5939">
            <v>30</v>
          </cell>
          <cell r="H5939" t="str">
            <v>ASP</v>
          </cell>
        </row>
        <row r="5940">
          <cell r="C5940" t="str">
            <v>K82V</v>
          </cell>
          <cell r="D5940">
            <v>5336</v>
          </cell>
          <cell r="E5940">
            <v>1626</v>
          </cell>
          <cell r="F5940">
            <v>75</v>
          </cell>
          <cell r="G5940">
            <v>23</v>
          </cell>
          <cell r="H5940" t="str">
            <v>ASP</v>
          </cell>
        </row>
        <row r="5941">
          <cell r="C5941" t="str">
            <v>YWLG</v>
          </cell>
          <cell r="D5941">
            <v>5335</v>
          </cell>
          <cell r="E5941">
            <v>1626</v>
          </cell>
          <cell r="F5941">
            <v>98</v>
          </cell>
          <cell r="G5941">
            <v>30</v>
          </cell>
          <cell r="H5941" t="str">
            <v>ASP</v>
          </cell>
        </row>
        <row r="5942">
          <cell r="C5942" t="str">
            <v>KAWO</v>
          </cell>
          <cell r="D5942">
            <v>5333</v>
          </cell>
          <cell r="E5942">
            <v>1625</v>
          </cell>
          <cell r="F5942">
            <v>100</v>
          </cell>
          <cell r="G5942">
            <v>30</v>
          </cell>
          <cell r="H5942" t="str">
            <v>ASP</v>
          </cell>
        </row>
        <row r="5943">
          <cell r="C5943" t="str">
            <v>KCNM</v>
          </cell>
          <cell r="D5943">
            <v>5333</v>
          </cell>
          <cell r="E5943">
            <v>1625</v>
          </cell>
          <cell r="F5943">
            <v>75</v>
          </cell>
          <cell r="G5943">
            <v>23</v>
          </cell>
          <cell r="H5943" t="str">
            <v>ASP</v>
          </cell>
        </row>
        <row r="5944">
          <cell r="C5944" t="str">
            <v>KORD</v>
          </cell>
          <cell r="D5944">
            <v>5332</v>
          </cell>
          <cell r="E5944">
            <v>1625</v>
          </cell>
          <cell r="F5944">
            <v>150</v>
          </cell>
          <cell r="G5944">
            <v>46</v>
          </cell>
          <cell r="H5944" t="str">
            <v>ASP</v>
          </cell>
        </row>
        <row r="5945">
          <cell r="C5945" t="str">
            <v>VLPS</v>
          </cell>
          <cell r="D5945">
            <v>5332</v>
          </cell>
          <cell r="E5945">
            <v>1625</v>
          </cell>
          <cell r="F5945">
            <v>118</v>
          </cell>
          <cell r="G5945">
            <v>36</v>
          </cell>
          <cell r="H5945" t="str">
            <v>CON</v>
          </cell>
        </row>
        <row r="5946">
          <cell r="C5946" t="str">
            <v>SBCD</v>
          </cell>
          <cell r="D5946">
            <v>5331</v>
          </cell>
          <cell r="E5946">
            <v>1625</v>
          </cell>
          <cell r="F5946">
            <v>98</v>
          </cell>
          <cell r="G5946">
            <v>30</v>
          </cell>
          <cell r="H5946" t="str">
            <v>ASP</v>
          </cell>
        </row>
        <row r="5947">
          <cell r="C5947" t="str">
            <v>SBNM</v>
          </cell>
          <cell r="D5947">
            <v>5331</v>
          </cell>
          <cell r="E5947">
            <v>1625</v>
          </cell>
          <cell r="F5947">
            <v>98</v>
          </cell>
          <cell r="G5947">
            <v>30</v>
          </cell>
          <cell r="H5947" t="str">
            <v>ASP</v>
          </cell>
        </row>
        <row r="5948">
          <cell r="C5948" t="str">
            <v>SKAS</v>
          </cell>
          <cell r="D5948">
            <v>5331</v>
          </cell>
          <cell r="E5948">
            <v>1625</v>
          </cell>
          <cell r="F5948">
            <v>131</v>
          </cell>
          <cell r="G5948">
            <v>40</v>
          </cell>
          <cell r="H5948" t="str">
            <v>ASP</v>
          </cell>
        </row>
        <row r="5949">
          <cell r="C5949" t="str">
            <v>RPMQ</v>
          </cell>
          <cell r="D5949">
            <v>5330</v>
          </cell>
          <cell r="E5949">
            <v>1625</v>
          </cell>
          <cell r="F5949">
            <v>105</v>
          </cell>
          <cell r="G5949">
            <v>32</v>
          </cell>
          <cell r="H5949" t="str">
            <v>CON</v>
          </cell>
        </row>
        <row r="5950">
          <cell r="C5950" t="str">
            <v>CYXX</v>
          </cell>
          <cell r="D5950">
            <v>5328</v>
          </cell>
          <cell r="E5950">
            <v>1624</v>
          </cell>
          <cell r="F5950">
            <v>200</v>
          </cell>
          <cell r="G5950">
            <v>61</v>
          </cell>
          <cell r="H5950" t="str">
            <v>ASP</v>
          </cell>
        </row>
        <row r="5951">
          <cell r="C5951" t="str">
            <v>FAGY</v>
          </cell>
          <cell r="D5951">
            <v>5328</v>
          </cell>
          <cell r="E5951">
            <v>1624</v>
          </cell>
          <cell r="F5951">
            <v>36</v>
          </cell>
          <cell r="G5951">
            <v>11</v>
          </cell>
          <cell r="H5951" t="str">
            <v>ASP</v>
          </cell>
        </row>
        <row r="5952">
          <cell r="C5952" t="str">
            <v>K3V5</v>
          </cell>
          <cell r="D5952">
            <v>5326</v>
          </cell>
          <cell r="E5952">
            <v>1623</v>
          </cell>
          <cell r="F5952">
            <v>44</v>
          </cell>
          <cell r="G5952">
            <v>13</v>
          </cell>
          <cell r="H5952" t="str">
            <v>ASPH</v>
          </cell>
        </row>
        <row r="5953">
          <cell r="C5953" t="str">
            <v>KRIC</v>
          </cell>
          <cell r="D5953">
            <v>5326</v>
          </cell>
          <cell r="E5953">
            <v>1623</v>
          </cell>
          <cell r="F5953">
            <v>100</v>
          </cell>
          <cell r="G5953">
            <v>30</v>
          </cell>
          <cell r="H5953" t="str">
            <v>ASP</v>
          </cell>
        </row>
        <row r="5954">
          <cell r="C5954" t="str">
            <v>K32A</v>
          </cell>
          <cell r="D5954">
            <v>5325</v>
          </cell>
          <cell r="E5954">
            <v>1623</v>
          </cell>
          <cell r="F5954">
            <v>75</v>
          </cell>
          <cell r="G5954">
            <v>23</v>
          </cell>
          <cell r="H5954" t="str">
            <v>ASPH-G</v>
          </cell>
        </row>
        <row r="5955">
          <cell r="C5955" t="str">
            <v>MUNG</v>
          </cell>
          <cell r="D5955">
            <v>5325</v>
          </cell>
          <cell r="E5955">
            <v>1623</v>
          </cell>
          <cell r="F5955">
            <v>98</v>
          </cell>
          <cell r="G5955">
            <v>30</v>
          </cell>
          <cell r="H5955" t="str">
            <v>ASP</v>
          </cell>
        </row>
        <row r="5956">
          <cell r="C5956" t="str">
            <v>MX-0226</v>
          </cell>
          <cell r="D5956">
            <v>5325</v>
          </cell>
          <cell r="E5956">
            <v>1623</v>
          </cell>
          <cell r="F5956">
            <v>76</v>
          </cell>
          <cell r="G5956">
            <v>23</v>
          </cell>
          <cell r="H5956" t="str">
            <v>ASP</v>
          </cell>
        </row>
        <row r="5957">
          <cell r="C5957" t="str">
            <v>KSJN</v>
          </cell>
          <cell r="D5957">
            <v>5322</v>
          </cell>
          <cell r="E5957">
            <v>1622</v>
          </cell>
          <cell r="F5957">
            <v>75</v>
          </cell>
          <cell r="G5957">
            <v>23</v>
          </cell>
          <cell r="H5957" t="str">
            <v>ASP</v>
          </cell>
        </row>
        <row r="5958">
          <cell r="C5958" t="str">
            <v>YPKS</v>
          </cell>
          <cell r="D5958">
            <v>5322</v>
          </cell>
          <cell r="E5958">
            <v>1622</v>
          </cell>
          <cell r="F5958">
            <v>98</v>
          </cell>
          <cell r="G5958">
            <v>30</v>
          </cell>
          <cell r="H5958" t="str">
            <v>ASP</v>
          </cell>
        </row>
        <row r="5959">
          <cell r="C5959" t="str">
            <v>ENKJ</v>
          </cell>
          <cell r="D5959">
            <v>5321</v>
          </cell>
          <cell r="E5959">
            <v>1622</v>
          </cell>
          <cell r="F5959">
            <v>98</v>
          </cell>
          <cell r="G5959">
            <v>30</v>
          </cell>
          <cell r="H5959" t="str">
            <v>ASP</v>
          </cell>
        </row>
        <row r="5960">
          <cell r="C5960" t="str">
            <v>NZRO</v>
          </cell>
          <cell r="D5960">
            <v>5321</v>
          </cell>
          <cell r="E5960">
            <v>1622</v>
          </cell>
          <cell r="F5960">
            <v>98</v>
          </cell>
          <cell r="G5960">
            <v>30</v>
          </cell>
          <cell r="H5960" t="str">
            <v>ASP</v>
          </cell>
        </row>
        <row r="5961">
          <cell r="C5961" t="str">
            <v>TJIG</v>
          </cell>
          <cell r="D5961">
            <v>5317</v>
          </cell>
          <cell r="E5961">
            <v>1621</v>
          </cell>
          <cell r="F5961">
            <v>100</v>
          </cell>
          <cell r="G5961">
            <v>30</v>
          </cell>
          <cell r="H5961" t="str">
            <v>ASP</v>
          </cell>
        </row>
        <row r="5962">
          <cell r="C5962" t="str">
            <v>DRRN</v>
          </cell>
          <cell r="D5962">
            <v>5315</v>
          </cell>
          <cell r="E5962">
            <v>1620</v>
          </cell>
          <cell r="F5962">
            <v>131</v>
          </cell>
          <cell r="G5962">
            <v>40</v>
          </cell>
          <cell r="H5962" t="str">
            <v>LAT</v>
          </cell>
        </row>
        <row r="5963">
          <cell r="C5963" t="str">
            <v>EDGS</v>
          </cell>
          <cell r="D5963">
            <v>5315</v>
          </cell>
          <cell r="E5963">
            <v>1620</v>
          </cell>
          <cell r="F5963">
            <v>98</v>
          </cell>
          <cell r="G5963">
            <v>30</v>
          </cell>
          <cell r="H5963" t="str">
            <v>ASP</v>
          </cell>
        </row>
        <row r="5964">
          <cell r="C5964" t="str">
            <v>FNBG</v>
          </cell>
          <cell r="D5964">
            <v>5315</v>
          </cell>
          <cell r="E5964">
            <v>1620</v>
          </cell>
          <cell r="F5964">
            <v>100</v>
          </cell>
          <cell r="G5964">
            <v>30</v>
          </cell>
          <cell r="H5964" t="str">
            <v>ASP</v>
          </cell>
        </row>
        <row r="5965">
          <cell r="C5965" t="str">
            <v>SBGU</v>
          </cell>
          <cell r="D5965">
            <v>5315</v>
          </cell>
          <cell r="E5965">
            <v>1620</v>
          </cell>
          <cell r="F5965">
            <v>98</v>
          </cell>
          <cell r="G5965">
            <v>30</v>
          </cell>
          <cell r="H5965" t="str">
            <v>ASP</v>
          </cell>
        </row>
        <row r="5966">
          <cell r="C5966" t="str">
            <v>SNAM</v>
          </cell>
          <cell r="D5966">
            <v>5315</v>
          </cell>
          <cell r="E5966">
            <v>1620</v>
          </cell>
          <cell r="F5966">
            <v>98</v>
          </cell>
          <cell r="G5966">
            <v>30</v>
          </cell>
          <cell r="H5966" t="str">
            <v>ASP</v>
          </cell>
        </row>
        <row r="5967">
          <cell r="C5967" t="str">
            <v>SNIO</v>
          </cell>
          <cell r="D5967">
            <v>5315</v>
          </cell>
          <cell r="E5967">
            <v>1620</v>
          </cell>
          <cell r="F5967">
            <v>89</v>
          </cell>
          <cell r="G5967">
            <v>27</v>
          </cell>
          <cell r="H5967" t="str">
            <v>ASP</v>
          </cell>
        </row>
        <row r="5968">
          <cell r="C5968" t="str">
            <v>RKRN</v>
          </cell>
          <cell r="D5968">
            <v>5314</v>
          </cell>
          <cell r="E5968">
            <v>1620</v>
          </cell>
          <cell r="F5968">
            <v>98</v>
          </cell>
          <cell r="G5968">
            <v>30</v>
          </cell>
          <cell r="H5968" t="str">
            <v>CON</v>
          </cell>
        </row>
        <row r="5969">
          <cell r="C5969" t="str">
            <v>YLAW</v>
          </cell>
          <cell r="D5969">
            <v>5314</v>
          </cell>
          <cell r="E5969">
            <v>1620</v>
          </cell>
          <cell r="G5969">
            <v>0</v>
          </cell>
          <cell r="H5969" t="str">
            <v>X</v>
          </cell>
        </row>
        <row r="5970">
          <cell r="C5970" t="str">
            <v>KMRF</v>
          </cell>
          <cell r="D5970">
            <v>5307</v>
          </cell>
          <cell r="E5970">
            <v>1618</v>
          </cell>
          <cell r="F5970">
            <v>75</v>
          </cell>
          <cell r="G5970">
            <v>23</v>
          </cell>
          <cell r="H5970" t="str">
            <v>ASP</v>
          </cell>
        </row>
        <row r="5971">
          <cell r="C5971" t="str">
            <v>RCKU</v>
          </cell>
          <cell r="D5971">
            <v>5307</v>
          </cell>
          <cell r="E5971">
            <v>1618</v>
          </cell>
          <cell r="F5971">
            <v>74</v>
          </cell>
          <cell r="G5971">
            <v>23</v>
          </cell>
          <cell r="H5971" t="str">
            <v>ASP</v>
          </cell>
        </row>
        <row r="5972">
          <cell r="C5972" t="str">
            <v>KLKV</v>
          </cell>
          <cell r="D5972">
            <v>5306</v>
          </cell>
          <cell r="E5972">
            <v>1617</v>
          </cell>
          <cell r="F5972">
            <v>100</v>
          </cell>
          <cell r="G5972">
            <v>30</v>
          </cell>
          <cell r="H5972" t="str">
            <v>ASP</v>
          </cell>
        </row>
        <row r="5973">
          <cell r="C5973" t="str">
            <v>LFRU</v>
          </cell>
          <cell r="D5973">
            <v>5305</v>
          </cell>
          <cell r="E5973">
            <v>1617</v>
          </cell>
          <cell r="F5973">
            <v>118</v>
          </cell>
          <cell r="G5973">
            <v>36</v>
          </cell>
          <cell r="H5973" t="str">
            <v>ASP</v>
          </cell>
        </row>
        <row r="5974">
          <cell r="C5974" t="str">
            <v>XA89</v>
          </cell>
          <cell r="D5974">
            <v>5305</v>
          </cell>
          <cell r="E5974">
            <v>1617</v>
          </cell>
          <cell r="F5974">
            <v>75</v>
          </cell>
          <cell r="G5974">
            <v>23</v>
          </cell>
          <cell r="H5974" t="str">
            <v>ASPH-G</v>
          </cell>
        </row>
        <row r="5975">
          <cell r="C5975" t="str">
            <v>KIPL</v>
          </cell>
          <cell r="D5975">
            <v>5304</v>
          </cell>
          <cell r="E5975">
            <v>1617</v>
          </cell>
          <cell r="F5975">
            <v>100</v>
          </cell>
          <cell r="G5975">
            <v>30</v>
          </cell>
          <cell r="H5975" t="str">
            <v>ASP</v>
          </cell>
        </row>
        <row r="5976">
          <cell r="C5976" t="str">
            <v>KP03</v>
          </cell>
          <cell r="D5976">
            <v>5303</v>
          </cell>
          <cell r="E5976">
            <v>1616</v>
          </cell>
          <cell r="F5976">
            <v>72</v>
          </cell>
          <cell r="G5976">
            <v>22</v>
          </cell>
          <cell r="H5976" t="str">
            <v>ASP</v>
          </cell>
        </row>
        <row r="5977">
          <cell r="C5977" t="str">
            <v>KASG</v>
          </cell>
          <cell r="D5977">
            <v>5302</v>
          </cell>
          <cell r="E5977">
            <v>1616</v>
          </cell>
          <cell r="F5977">
            <v>75</v>
          </cell>
          <cell r="G5977">
            <v>23</v>
          </cell>
          <cell r="H5977" t="str">
            <v>ASP</v>
          </cell>
        </row>
        <row r="5978">
          <cell r="C5978" t="str">
            <v>KELZ</v>
          </cell>
          <cell r="D5978">
            <v>5302</v>
          </cell>
          <cell r="E5978">
            <v>1616</v>
          </cell>
          <cell r="F5978">
            <v>100</v>
          </cell>
          <cell r="G5978">
            <v>30</v>
          </cell>
          <cell r="H5978" t="str">
            <v>ASP</v>
          </cell>
        </row>
        <row r="5979">
          <cell r="C5979" t="str">
            <v>YNAR</v>
          </cell>
          <cell r="D5979">
            <v>5302</v>
          </cell>
          <cell r="E5979">
            <v>1616</v>
          </cell>
          <cell r="F5979">
            <v>98</v>
          </cell>
          <cell r="G5979">
            <v>30</v>
          </cell>
          <cell r="H5979" t="str">
            <v>ASP</v>
          </cell>
        </row>
        <row r="5980">
          <cell r="C5980" t="str">
            <v>YPOD</v>
          </cell>
          <cell r="D5980">
            <v>5302</v>
          </cell>
          <cell r="E5980">
            <v>1616</v>
          </cell>
          <cell r="F5980">
            <v>98</v>
          </cell>
          <cell r="G5980">
            <v>30</v>
          </cell>
          <cell r="H5980" t="str">
            <v>ASP</v>
          </cell>
        </row>
        <row r="5981">
          <cell r="C5981" t="str">
            <v>KGLW</v>
          </cell>
          <cell r="D5981">
            <v>5301</v>
          </cell>
          <cell r="E5981">
            <v>1616</v>
          </cell>
          <cell r="F5981">
            <v>100</v>
          </cell>
          <cell r="G5981">
            <v>30</v>
          </cell>
          <cell r="H5981" t="str">
            <v>ASP</v>
          </cell>
        </row>
        <row r="5982">
          <cell r="C5982" t="str">
            <v>7K7</v>
          </cell>
          <cell r="D5982">
            <v>5300</v>
          </cell>
          <cell r="E5982">
            <v>1615</v>
          </cell>
          <cell r="F5982">
            <v>36</v>
          </cell>
          <cell r="G5982">
            <v>11</v>
          </cell>
          <cell r="H5982" t="str">
            <v>CONC-TURF-G</v>
          </cell>
        </row>
        <row r="5983">
          <cell r="C5983" t="str">
            <v>9TE2</v>
          </cell>
          <cell r="D5983">
            <v>5300</v>
          </cell>
          <cell r="E5983">
            <v>1615</v>
          </cell>
          <cell r="F5983">
            <v>80</v>
          </cell>
          <cell r="G5983">
            <v>24</v>
          </cell>
          <cell r="H5983" t="str">
            <v>Asphalt</v>
          </cell>
        </row>
        <row r="5984">
          <cell r="C5984" t="str">
            <v>AL73</v>
          </cell>
          <cell r="D5984">
            <v>5300</v>
          </cell>
          <cell r="E5984">
            <v>1615</v>
          </cell>
          <cell r="F5984">
            <v>46</v>
          </cell>
          <cell r="G5984">
            <v>14</v>
          </cell>
          <cell r="H5984" t="str">
            <v>ASPH</v>
          </cell>
        </row>
        <row r="5985">
          <cell r="C5985" t="str">
            <v>CYCG</v>
          </cell>
          <cell r="D5985">
            <v>5300</v>
          </cell>
          <cell r="E5985">
            <v>1615</v>
          </cell>
          <cell r="F5985">
            <v>150</v>
          </cell>
          <cell r="G5985">
            <v>46</v>
          </cell>
          <cell r="H5985" t="str">
            <v>ASP</v>
          </cell>
        </row>
        <row r="5986">
          <cell r="C5986" t="str">
            <v>CYSU</v>
          </cell>
          <cell r="D5986">
            <v>5300</v>
          </cell>
          <cell r="E5986">
            <v>1615</v>
          </cell>
          <cell r="F5986">
            <v>150</v>
          </cell>
          <cell r="G5986">
            <v>46</v>
          </cell>
          <cell r="H5986" t="str">
            <v>ASP</v>
          </cell>
        </row>
        <row r="5987">
          <cell r="C5987" t="str">
            <v>CYXL</v>
          </cell>
          <cell r="D5987">
            <v>5300</v>
          </cell>
          <cell r="E5987">
            <v>1615</v>
          </cell>
          <cell r="F5987">
            <v>100</v>
          </cell>
          <cell r="G5987">
            <v>30</v>
          </cell>
          <cell r="H5987" t="str">
            <v>ASP</v>
          </cell>
        </row>
        <row r="5988">
          <cell r="C5988" t="str">
            <v>K40U</v>
          </cell>
          <cell r="D5988">
            <v>5300</v>
          </cell>
          <cell r="E5988">
            <v>1615</v>
          </cell>
          <cell r="F5988">
            <v>60</v>
          </cell>
          <cell r="G5988">
            <v>18</v>
          </cell>
          <cell r="H5988" t="str">
            <v>ASP</v>
          </cell>
        </row>
        <row r="5989">
          <cell r="C5989" t="str">
            <v>K55J</v>
          </cell>
          <cell r="D5989">
            <v>5300</v>
          </cell>
          <cell r="E5989">
            <v>1615</v>
          </cell>
          <cell r="F5989">
            <v>100</v>
          </cell>
          <cell r="G5989">
            <v>30</v>
          </cell>
          <cell r="H5989" t="str">
            <v>ASP</v>
          </cell>
        </row>
        <row r="5990">
          <cell r="C5990" t="str">
            <v>KCTB</v>
          </cell>
          <cell r="D5990">
            <v>5300</v>
          </cell>
          <cell r="E5990">
            <v>1615</v>
          </cell>
          <cell r="F5990">
            <v>75</v>
          </cell>
          <cell r="G5990">
            <v>23</v>
          </cell>
          <cell r="H5990" t="str">
            <v>ASP</v>
          </cell>
        </row>
        <row r="5991">
          <cell r="C5991" t="str">
            <v>KECS</v>
          </cell>
          <cell r="D5991">
            <v>5300</v>
          </cell>
          <cell r="E5991">
            <v>1615</v>
          </cell>
          <cell r="F5991">
            <v>75</v>
          </cell>
          <cell r="G5991">
            <v>23</v>
          </cell>
          <cell r="H5991" t="str">
            <v>CON</v>
          </cell>
        </row>
        <row r="5992">
          <cell r="C5992" t="str">
            <v>KFOD</v>
          </cell>
          <cell r="D5992">
            <v>5300</v>
          </cell>
          <cell r="E5992">
            <v>1615</v>
          </cell>
          <cell r="F5992">
            <v>100</v>
          </cell>
          <cell r="G5992">
            <v>30</v>
          </cell>
          <cell r="H5992" t="str">
            <v>ASP</v>
          </cell>
        </row>
        <row r="5993">
          <cell r="C5993" t="str">
            <v>KFSU</v>
          </cell>
          <cell r="D5993">
            <v>5300</v>
          </cell>
          <cell r="E5993">
            <v>1615</v>
          </cell>
          <cell r="F5993">
            <v>60</v>
          </cell>
          <cell r="G5993">
            <v>18</v>
          </cell>
          <cell r="H5993" t="str">
            <v>ASP</v>
          </cell>
        </row>
        <row r="5994">
          <cell r="C5994" t="str">
            <v>KMEV</v>
          </cell>
          <cell r="D5994">
            <v>5300</v>
          </cell>
          <cell r="E5994">
            <v>1615</v>
          </cell>
          <cell r="F5994">
            <v>75</v>
          </cell>
          <cell r="G5994">
            <v>23</v>
          </cell>
          <cell r="H5994" t="str">
            <v>ASPH-G</v>
          </cell>
        </row>
        <row r="5995">
          <cell r="C5995" t="str">
            <v>KPIL</v>
          </cell>
          <cell r="D5995">
            <v>5300</v>
          </cell>
          <cell r="E5995">
            <v>1615</v>
          </cell>
          <cell r="F5995">
            <v>150</v>
          </cell>
          <cell r="G5995">
            <v>46</v>
          </cell>
          <cell r="H5995" t="str">
            <v>CON</v>
          </cell>
        </row>
        <row r="5996">
          <cell r="C5996" t="str">
            <v>KSPI</v>
          </cell>
          <cell r="D5996">
            <v>5300</v>
          </cell>
          <cell r="E5996">
            <v>1615</v>
          </cell>
          <cell r="F5996">
            <v>150</v>
          </cell>
          <cell r="G5996">
            <v>46</v>
          </cell>
          <cell r="H5996" t="str">
            <v>PEM</v>
          </cell>
        </row>
        <row r="5997">
          <cell r="C5997" t="str">
            <v>MYAK</v>
          </cell>
          <cell r="D5997">
            <v>5300</v>
          </cell>
          <cell r="E5997">
            <v>1615</v>
          </cell>
          <cell r="F5997">
            <v>100</v>
          </cell>
          <cell r="G5997">
            <v>30</v>
          </cell>
          <cell r="H5997" t="str">
            <v>ASP</v>
          </cell>
        </row>
        <row r="5998">
          <cell r="C5998" t="str">
            <v>SKMJ</v>
          </cell>
          <cell r="D5998">
            <v>5300</v>
          </cell>
          <cell r="E5998">
            <v>1615</v>
          </cell>
          <cell r="F5998">
            <v>98</v>
          </cell>
          <cell r="G5998">
            <v>30</v>
          </cell>
          <cell r="H5998" t="str">
            <v>ASP</v>
          </cell>
        </row>
        <row r="5999">
          <cell r="C5999" t="str">
            <v>TE78</v>
          </cell>
          <cell r="D5999">
            <v>5300</v>
          </cell>
          <cell r="E5999">
            <v>1615</v>
          </cell>
          <cell r="F5999">
            <v>75</v>
          </cell>
          <cell r="G5999">
            <v>23</v>
          </cell>
          <cell r="H5999" t="str">
            <v>ASP</v>
          </cell>
        </row>
        <row r="6000">
          <cell r="C6000" t="str">
            <v>TS15</v>
          </cell>
          <cell r="D6000">
            <v>5300</v>
          </cell>
          <cell r="E6000">
            <v>1615</v>
          </cell>
          <cell r="F6000">
            <v>60</v>
          </cell>
          <cell r="G6000">
            <v>18</v>
          </cell>
          <cell r="H6000" t="str">
            <v>CALICHE</v>
          </cell>
        </row>
        <row r="6001">
          <cell r="C6001" t="str">
            <v>VEBK</v>
          </cell>
          <cell r="D6001">
            <v>5300</v>
          </cell>
          <cell r="E6001">
            <v>1615</v>
          </cell>
          <cell r="F6001">
            <v>100</v>
          </cell>
          <cell r="G6001">
            <v>30</v>
          </cell>
          <cell r="H6001" t="str">
            <v>ASP</v>
          </cell>
        </row>
        <row r="6002">
          <cell r="C6002" t="str">
            <v>VOML</v>
          </cell>
          <cell r="D6002">
            <v>5300</v>
          </cell>
          <cell r="E6002">
            <v>1615</v>
          </cell>
          <cell r="F6002">
            <v>150</v>
          </cell>
          <cell r="G6002">
            <v>46</v>
          </cell>
          <cell r="H6002" t="str">
            <v>ASP</v>
          </cell>
        </row>
        <row r="6003">
          <cell r="C6003" t="str">
            <v>WI31</v>
          </cell>
          <cell r="D6003">
            <v>5300</v>
          </cell>
          <cell r="E6003">
            <v>1615</v>
          </cell>
          <cell r="F6003">
            <v>75</v>
          </cell>
          <cell r="G6003">
            <v>23</v>
          </cell>
          <cell r="H6003" t="str">
            <v>ASP</v>
          </cell>
        </row>
        <row r="6004">
          <cell r="C6004" t="str">
            <v>KCMI</v>
          </cell>
          <cell r="D6004">
            <v>5299</v>
          </cell>
          <cell r="E6004">
            <v>1615</v>
          </cell>
          <cell r="F6004">
            <v>150</v>
          </cell>
          <cell r="G6004">
            <v>46</v>
          </cell>
          <cell r="H6004" t="str">
            <v>CON</v>
          </cell>
        </row>
        <row r="6005">
          <cell r="C6005" t="str">
            <v>KCTB</v>
          </cell>
          <cell r="D6005">
            <v>5299</v>
          </cell>
          <cell r="E6005">
            <v>1615</v>
          </cell>
          <cell r="F6005">
            <v>75</v>
          </cell>
          <cell r="G6005">
            <v>23</v>
          </cell>
          <cell r="H6005" t="str">
            <v>ASP</v>
          </cell>
        </row>
        <row r="6006">
          <cell r="C6006" t="str">
            <v>KDEC</v>
          </cell>
          <cell r="D6006">
            <v>5299</v>
          </cell>
          <cell r="E6006">
            <v>1615</v>
          </cell>
          <cell r="F6006">
            <v>150</v>
          </cell>
          <cell r="G6006">
            <v>46</v>
          </cell>
          <cell r="H6006" t="str">
            <v>ASP</v>
          </cell>
        </row>
        <row r="6007">
          <cell r="C6007" t="str">
            <v>KJHW</v>
          </cell>
          <cell r="D6007">
            <v>5299</v>
          </cell>
          <cell r="E6007">
            <v>1615</v>
          </cell>
          <cell r="F6007">
            <v>100</v>
          </cell>
          <cell r="G6007">
            <v>30</v>
          </cell>
          <cell r="H6007" t="str">
            <v>ASP</v>
          </cell>
        </row>
        <row r="6008">
          <cell r="C6008" t="str">
            <v>KLSE</v>
          </cell>
          <cell r="D6008">
            <v>5299</v>
          </cell>
          <cell r="E6008">
            <v>1615</v>
          </cell>
          <cell r="F6008">
            <v>150</v>
          </cell>
          <cell r="G6008">
            <v>46</v>
          </cell>
          <cell r="H6008" t="str">
            <v>ASP</v>
          </cell>
        </row>
        <row r="6009">
          <cell r="C6009" t="str">
            <v>SAWO</v>
          </cell>
          <cell r="D6009">
            <v>5299</v>
          </cell>
          <cell r="E6009">
            <v>1615</v>
          </cell>
          <cell r="F6009">
            <v>161</v>
          </cell>
          <cell r="G6009">
            <v>49</v>
          </cell>
          <cell r="H6009" t="str">
            <v>ASP</v>
          </cell>
        </row>
        <row r="6010">
          <cell r="C6010" t="str">
            <v>SBCA</v>
          </cell>
          <cell r="D6010">
            <v>5299</v>
          </cell>
          <cell r="E6010">
            <v>1615</v>
          </cell>
          <cell r="F6010">
            <v>98</v>
          </cell>
          <cell r="G6010">
            <v>30</v>
          </cell>
          <cell r="H6010" t="str">
            <v>ASP</v>
          </cell>
        </row>
        <row r="6011">
          <cell r="C6011" t="str">
            <v>SNYU</v>
          </cell>
          <cell r="D6011">
            <v>5299</v>
          </cell>
          <cell r="E6011">
            <v>1615</v>
          </cell>
          <cell r="F6011">
            <v>98</v>
          </cell>
          <cell r="G6011">
            <v>30</v>
          </cell>
          <cell r="H6011" t="str">
            <v>ASP</v>
          </cell>
        </row>
        <row r="6012">
          <cell r="C6012" t="str">
            <v>LTAW</v>
          </cell>
          <cell r="D6012">
            <v>5298</v>
          </cell>
          <cell r="E6012">
            <v>1615</v>
          </cell>
          <cell r="F6012">
            <v>98</v>
          </cell>
          <cell r="G6012">
            <v>30</v>
          </cell>
          <cell r="H6012" t="str">
            <v>ASP</v>
          </cell>
        </row>
        <row r="6013">
          <cell r="C6013" t="str">
            <v>YMRW</v>
          </cell>
          <cell r="D6013">
            <v>5298</v>
          </cell>
          <cell r="E6013">
            <v>1615</v>
          </cell>
          <cell r="G6013">
            <v>0</v>
          </cell>
          <cell r="H6013" t="str">
            <v>X</v>
          </cell>
        </row>
        <row r="6014">
          <cell r="C6014" t="str">
            <v>CYQT</v>
          </cell>
          <cell r="D6014">
            <v>5297</v>
          </cell>
          <cell r="E6014">
            <v>1615</v>
          </cell>
          <cell r="F6014">
            <v>150</v>
          </cell>
          <cell r="G6014">
            <v>46</v>
          </cell>
          <cell r="H6014" t="str">
            <v>ASP</v>
          </cell>
        </row>
        <row r="6015">
          <cell r="C6015" t="str">
            <v>KNUN</v>
          </cell>
          <cell r="D6015">
            <v>5296</v>
          </cell>
          <cell r="E6015">
            <v>1614</v>
          </cell>
          <cell r="F6015">
            <v>200</v>
          </cell>
          <cell r="G6015">
            <v>61</v>
          </cell>
          <cell r="H6015" t="str">
            <v>ASP</v>
          </cell>
        </row>
        <row r="6016">
          <cell r="C6016" t="str">
            <v>CZML</v>
          </cell>
          <cell r="D6016">
            <v>5293</v>
          </cell>
          <cell r="E6016">
            <v>1613</v>
          </cell>
          <cell r="F6016">
            <v>75</v>
          </cell>
          <cell r="G6016">
            <v>23</v>
          </cell>
          <cell r="H6016" t="str">
            <v>ASP</v>
          </cell>
        </row>
        <row r="6017">
          <cell r="C6017" t="str">
            <v>KHBR</v>
          </cell>
          <cell r="D6017">
            <v>5293</v>
          </cell>
          <cell r="E6017">
            <v>1613</v>
          </cell>
          <cell r="F6017">
            <v>150</v>
          </cell>
          <cell r="G6017">
            <v>46</v>
          </cell>
          <cell r="H6017" t="str">
            <v>ASP</v>
          </cell>
        </row>
        <row r="6018">
          <cell r="C6018" t="str">
            <v>KHBR</v>
          </cell>
          <cell r="D6018">
            <v>5293</v>
          </cell>
          <cell r="E6018">
            <v>1613</v>
          </cell>
          <cell r="F6018">
            <v>150</v>
          </cell>
          <cell r="G6018">
            <v>46</v>
          </cell>
          <cell r="H6018" t="str">
            <v>ASP</v>
          </cell>
        </row>
        <row r="6019">
          <cell r="C6019" t="str">
            <v>LDRG</v>
          </cell>
          <cell r="D6019">
            <v>5293</v>
          </cell>
          <cell r="E6019">
            <v>1613</v>
          </cell>
          <cell r="F6019">
            <v>98</v>
          </cell>
          <cell r="G6019">
            <v>30</v>
          </cell>
          <cell r="H6019" t="str">
            <v>ASP</v>
          </cell>
        </row>
        <row r="6020">
          <cell r="C6020" t="str">
            <v>YMOR</v>
          </cell>
          <cell r="D6020">
            <v>5292</v>
          </cell>
          <cell r="E6020">
            <v>1613</v>
          </cell>
          <cell r="F6020">
            <v>98</v>
          </cell>
          <cell r="G6020">
            <v>30</v>
          </cell>
          <cell r="H6020" t="str">
            <v>ASP</v>
          </cell>
        </row>
        <row r="6021">
          <cell r="C6021" t="str">
            <v>NC01</v>
          </cell>
          <cell r="D6021">
            <v>5291</v>
          </cell>
          <cell r="E6021">
            <v>1613</v>
          </cell>
          <cell r="F6021">
            <v>100</v>
          </cell>
          <cell r="G6021">
            <v>30</v>
          </cell>
          <cell r="H6021" t="str">
            <v>ASPH-G</v>
          </cell>
        </row>
        <row r="6022">
          <cell r="C6022" t="str">
            <v>KAPF</v>
          </cell>
          <cell r="D6022">
            <v>5290</v>
          </cell>
          <cell r="E6022">
            <v>1612</v>
          </cell>
          <cell r="F6022">
            <v>150</v>
          </cell>
          <cell r="G6022">
            <v>46</v>
          </cell>
          <cell r="H6022" t="str">
            <v>ASP</v>
          </cell>
        </row>
        <row r="6023">
          <cell r="C6023" t="str">
            <v>SCPS</v>
          </cell>
          <cell r="D6023">
            <v>5289</v>
          </cell>
          <cell r="E6023">
            <v>1612</v>
          </cell>
          <cell r="F6023">
            <v>59</v>
          </cell>
          <cell r="G6023">
            <v>18</v>
          </cell>
          <cell r="H6023" t="str">
            <v>ASP</v>
          </cell>
        </row>
        <row r="6024">
          <cell r="C6024" t="str">
            <v>KLCI</v>
          </cell>
          <cell r="D6024">
            <v>5286</v>
          </cell>
          <cell r="E6024">
            <v>1611</v>
          </cell>
          <cell r="F6024">
            <v>100</v>
          </cell>
          <cell r="G6024">
            <v>30</v>
          </cell>
          <cell r="H6024" t="str">
            <v>ASP</v>
          </cell>
        </row>
        <row r="6025">
          <cell r="C6025" t="str">
            <v>FOOH</v>
          </cell>
          <cell r="D6025">
            <v>5285</v>
          </cell>
          <cell r="E6025">
            <v>1611</v>
          </cell>
          <cell r="F6025">
            <v>98</v>
          </cell>
          <cell r="G6025">
            <v>30</v>
          </cell>
          <cell r="H6025" t="str">
            <v>ASP</v>
          </cell>
        </row>
        <row r="6026">
          <cell r="C6026" t="str">
            <v>K6S0</v>
          </cell>
          <cell r="D6026">
            <v>5285</v>
          </cell>
          <cell r="E6026">
            <v>1611</v>
          </cell>
          <cell r="F6026">
            <v>75</v>
          </cell>
          <cell r="G6026">
            <v>23</v>
          </cell>
          <cell r="H6026" t="str">
            <v>ASP</v>
          </cell>
        </row>
        <row r="6027">
          <cell r="C6027" t="str">
            <v>VYLS</v>
          </cell>
          <cell r="D6027">
            <v>5285</v>
          </cell>
          <cell r="E6027">
            <v>1611</v>
          </cell>
          <cell r="F6027">
            <v>95</v>
          </cell>
          <cell r="G6027">
            <v>29</v>
          </cell>
          <cell r="H6027" t="str">
            <v>BIT</v>
          </cell>
        </row>
        <row r="6028">
          <cell r="C6028" t="str">
            <v>LFGA</v>
          </cell>
          <cell r="D6028">
            <v>5282</v>
          </cell>
          <cell r="E6028">
            <v>1610</v>
          </cell>
          <cell r="F6028">
            <v>98</v>
          </cell>
          <cell r="G6028">
            <v>30</v>
          </cell>
          <cell r="H6028" t="str">
            <v>ASP</v>
          </cell>
        </row>
        <row r="6029">
          <cell r="C6029" t="str">
            <v>SNDT</v>
          </cell>
          <cell r="D6029">
            <v>5282</v>
          </cell>
          <cell r="E6029">
            <v>1610</v>
          </cell>
          <cell r="F6029">
            <v>98</v>
          </cell>
          <cell r="G6029">
            <v>30</v>
          </cell>
          <cell r="H6029" t="str">
            <v>ASP</v>
          </cell>
        </row>
        <row r="6030">
          <cell r="C6030" t="str">
            <v>SSDO</v>
          </cell>
          <cell r="D6030">
            <v>5282</v>
          </cell>
          <cell r="E6030">
            <v>1610</v>
          </cell>
          <cell r="F6030">
            <v>98</v>
          </cell>
          <cell r="G6030">
            <v>30</v>
          </cell>
          <cell r="H6030" t="str">
            <v>ASP</v>
          </cell>
        </row>
        <row r="6031">
          <cell r="C6031" t="str">
            <v>YBGO</v>
          </cell>
          <cell r="D6031">
            <v>5282</v>
          </cell>
          <cell r="E6031">
            <v>1610</v>
          </cell>
          <cell r="G6031">
            <v>0</v>
          </cell>
          <cell r="H6031" t="str">
            <v>X</v>
          </cell>
        </row>
        <row r="6032">
          <cell r="C6032" t="str">
            <v>2TX3</v>
          </cell>
          <cell r="D6032">
            <v>5280</v>
          </cell>
          <cell r="E6032">
            <v>1609</v>
          </cell>
          <cell r="F6032">
            <v>50</v>
          </cell>
          <cell r="G6032">
            <v>15</v>
          </cell>
          <cell r="H6032" t="str">
            <v>ASPH</v>
          </cell>
        </row>
        <row r="6033">
          <cell r="C6033" t="str">
            <v>CA90</v>
          </cell>
          <cell r="D6033">
            <v>5280</v>
          </cell>
          <cell r="E6033">
            <v>1609</v>
          </cell>
          <cell r="F6033">
            <v>49</v>
          </cell>
          <cell r="G6033">
            <v>15</v>
          </cell>
          <cell r="H6033" t="str">
            <v>ASPH</v>
          </cell>
        </row>
        <row r="6034">
          <cell r="C6034" t="str">
            <v>FMSD</v>
          </cell>
          <cell r="D6034">
            <v>5280</v>
          </cell>
          <cell r="E6034">
            <v>1609</v>
          </cell>
          <cell r="F6034">
            <v>98</v>
          </cell>
          <cell r="G6034">
            <v>30</v>
          </cell>
          <cell r="H6034" t="str">
            <v>ASP</v>
          </cell>
        </row>
        <row r="6035">
          <cell r="C6035" t="str">
            <v>KE80</v>
          </cell>
          <cell r="D6035">
            <v>5280</v>
          </cell>
          <cell r="E6035">
            <v>1609</v>
          </cell>
          <cell r="F6035">
            <v>75</v>
          </cell>
          <cell r="G6035">
            <v>23</v>
          </cell>
          <cell r="H6035" t="str">
            <v>ASP</v>
          </cell>
        </row>
        <row r="6036">
          <cell r="C6036" t="str">
            <v>KLNP</v>
          </cell>
          <cell r="D6036">
            <v>5280</v>
          </cell>
          <cell r="E6036">
            <v>1609</v>
          </cell>
          <cell r="F6036">
            <v>100</v>
          </cell>
          <cell r="G6036">
            <v>30</v>
          </cell>
          <cell r="H6036" t="str">
            <v>ASP</v>
          </cell>
        </row>
        <row r="6037">
          <cell r="C6037" t="str">
            <v>YKML</v>
          </cell>
          <cell r="D6037">
            <v>5275</v>
          </cell>
          <cell r="E6037">
            <v>1608</v>
          </cell>
          <cell r="G6037">
            <v>0</v>
          </cell>
          <cell r="H6037" t="str">
            <v>C</v>
          </cell>
        </row>
        <row r="6038">
          <cell r="C6038" t="str">
            <v>YBYR</v>
          </cell>
          <cell r="D6038">
            <v>5272</v>
          </cell>
          <cell r="E6038">
            <v>1607</v>
          </cell>
          <cell r="G6038">
            <v>0</v>
          </cell>
          <cell r="H6038" t="str">
            <v>X</v>
          </cell>
        </row>
        <row r="6039">
          <cell r="C6039" t="str">
            <v>YWYM</v>
          </cell>
          <cell r="D6039">
            <v>5272</v>
          </cell>
          <cell r="E6039">
            <v>1607</v>
          </cell>
          <cell r="F6039">
            <v>59</v>
          </cell>
          <cell r="G6039">
            <v>18</v>
          </cell>
          <cell r="H6039" t="str">
            <v>ASP</v>
          </cell>
        </row>
        <row r="6040">
          <cell r="C6040" t="str">
            <v>GAKY</v>
          </cell>
          <cell r="D6040">
            <v>5267</v>
          </cell>
          <cell r="E6040">
            <v>1605</v>
          </cell>
          <cell r="F6040">
            <v>98</v>
          </cell>
          <cell r="G6040">
            <v>30</v>
          </cell>
          <cell r="H6040" t="str">
            <v>ASP</v>
          </cell>
        </row>
        <row r="6041">
          <cell r="C6041" t="str">
            <v>BIHU</v>
          </cell>
          <cell r="D6041">
            <v>5266</v>
          </cell>
          <cell r="E6041">
            <v>1605</v>
          </cell>
          <cell r="F6041">
            <v>157</v>
          </cell>
          <cell r="G6041">
            <v>48</v>
          </cell>
          <cell r="H6041" t="str">
            <v>BIT</v>
          </cell>
        </row>
        <row r="6042">
          <cell r="C6042" t="str">
            <v>FAVV</v>
          </cell>
          <cell r="D6042">
            <v>5266</v>
          </cell>
          <cell r="E6042">
            <v>1605</v>
          </cell>
          <cell r="F6042">
            <v>72</v>
          </cell>
          <cell r="G6042">
            <v>22</v>
          </cell>
          <cell r="H6042" t="str">
            <v>ASP</v>
          </cell>
        </row>
        <row r="6043">
          <cell r="C6043" t="str">
            <v>SBIH</v>
          </cell>
          <cell r="D6043">
            <v>5266</v>
          </cell>
          <cell r="E6043">
            <v>1605</v>
          </cell>
          <cell r="F6043">
            <v>98</v>
          </cell>
          <cell r="G6043">
            <v>30</v>
          </cell>
          <cell r="H6043" t="str">
            <v>ASP</v>
          </cell>
        </row>
        <row r="6044">
          <cell r="C6044" t="str">
            <v>KAAF</v>
          </cell>
          <cell r="D6044">
            <v>5265</v>
          </cell>
          <cell r="E6044">
            <v>1605</v>
          </cell>
          <cell r="F6044">
            <v>150</v>
          </cell>
          <cell r="G6044">
            <v>46</v>
          </cell>
          <cell r="H6044" t="str">
            <v>CON</v>
          </cell>
        </row>
        <row r="6045">
          <cell r="C6045" t="str">
            <v>MM36</v>
          </cell>
          <cell r="D6045">
            <v>5265</v>
          </cell>
          <cell r="E6045">
            <v>1605</v>
          </cell>
          <cell r="F6045">
            <v>70</v>
          </cell>
          <cell r="G6045">
            <v>21</v>
          </cell>
          <cell r="H6045" t="str">
            <v>ASP</v>
          </cell>
        </row>
        <row r="6046">
          <cell r="C6046" t="str">
            <v>KAUO</v>
          </cell>
          <cell r="D6046">
            <v>5264</v>
          </cell>
          <cell r="E6046">
            <v>1604</v>
          </cell>
          <cell r="F6046">
            <v>100</v>
          </cell>
          <cell r="G6046">
            <v>30</v>
          </cell>
          <cell r="H6046" t="str">
            <v>ASP</v>
          </cell>
        </row>
        <row r="6047">
          <cell r="C6047" t="str">
            <v>KLMT</v>
          </cell>
          <cell r="D6047">
            <v>5260</v>
          </cell>
          <cell r="E6047">
            <v>1603</v>
          </cell>
          <cell r="F6047">
            <v>100</v>
          </cell>
          <cell r="G6047">
            <v>30</v>
          </cell>
          <cell r="H6047" t="str">
            <v>ASP</v>
          </cell>
        </row>
        <row r="6048">
          <cell r="C6048" t="str">
            <v>VYMM</v>
          </cell>
          <cell r="D6048">
            <v>5260</v>
          </cell>
          <cell r="E6048">
            <v>1603</v>
          </cell>
          <cell r="F6048">
            <v>150</v>
          </cell>
          <cell r="G6048">
            <v>46</v>
          </cell>
          <cell r="H6048" t="str">
            <v>BIT</v>
          </cell>
        </row>
        <row r="6049">
          <cell r="C6049" t="str">
            <v>YBCK</v>
          </cell>
          <cell r="D6049">
            <v>5259</v>
          </cell>
          <cell r="E6049">
            <v>1603</v>
          </cell>
          <cell r="F6049">
            <v>98</v>
          </cell>
          <cell r="G6049">
            <v>30</v>
          </cell>
          <cell r="H6049" t="str">
            <v>CLA</v>
          </cell>
        </row>
        <row r="6050">
          <cell r="C6050" t="str">
            <v>YMER</v>
          </cell>
          <cell r="D6050">
            <v>5256</v>
          </cell>
          <cell r="E6050">
            <v>1602</v>
          </cell>
          <cell r="F6050">
            <v>98</v>
          </cell>
          <cell r="G6050">
            <v>30</v>
          </cell>
          <cell r="H6050" t="str">
            <v>ASP</v>
          </cell>
        </row>
        <row r="6051">
          <cell r="C6051" t="str">
            <v>GASO</v>
          </cell>
          <cell r="D6051">
            <v>5255</v>
          </cell>
          <cell r="E6051">
            <v>1602</v>
          </cell>
          <cell r="F6051">
            <v>100</v>
          </cell>
          <cell r="G6051">
            <v>30</v>
          </cell>
          <cell r="H6051" t="str">
            <v>ASP</v>
          </cell>
        </row>
        <row r="6052">
          <cell r="C6052" t="str">
            <v>KBNL</v>
          </cell>
          <cell r="D6052">
            <v>5255</v>
          </cell>
          <cell r="E6052">
            <v>1602</v>
          </cell>
          <cell r="F6052">
            <v>70</v>
          </cell>
          <cell r="G6052">
            <v>21</v>
          </cell>
          <cell r="H6052" t="str">
            <v>ASP</v>
          </cell>
        </row>
        <row r="6053">
          <cell r="C6053" t="str">
            <v>KUVA</v>
          </cell>
          <cell r="D6053">
            <v>5255</v>
          </cell>
          <cell r="E6053">
            <v>1602</v>
          </cell>
          <cell r="F6053">
            <v>100</v>
          </cell>
          <cell r="G6053">
            <v>30</v>
          </cell>
          <cell r="H6053" t="str">
            <v>ASP</v>
          </cell>
        </row>
        <row r="6054">
          <cell r="C6054" t="str">
            <v>SEPC</v>
          </cell>
          <cell r="D6054">
            <v>5255</v>
          </cell>
          <cell r="E6054">
            <v>1602</v>
          </cell>
          <cell r="F6054">
            <v>96</v>
          </cell>
          <cell r="G6054">
            <v>29</v>
          </cell>
          <cell r="H6054" t="str">
            <v>ASP</v>
          </cell>
        </row>
        <row r="6055">
          <cell r="C6055" t="str">
            <v>WICB</v>
          </cell>
          <cell r="D6055">
            <v>5255</v>
          </cell>
          <cell r="E6055">
            <v>1602</v>
          </cell>
          <cell r="F6055">
            <v>150</v>
          </cell>
          <cell r="G6055">
            <v>46</v>
          </cell>
          <cell r="H6055" t="str">
            <v>ASP</v>
          </cell>
        </row>
        <row r="6056">
          <cell r="C6056" t="str">
            <v>ESUT</v>
          </cell>
          <cell r="D6056">
            <v>5254</v>
          </cell>
          <cell r="E6056">
            <v>1601</v>
          </cell>
          <cell r="F6056">
            <v>98</v>
          </cell>
          <cell r="G6056">
            <v>30</v>
          </cell>
          <cell r="H6056" t="str">
            <v>ASP</v>
          </cell>
        </row>
        <row r="6057">
          <cell r="C6057" t="str">
            <v>KX14</v>
          </cell>
          <cell r="D6057">
            <v>5254</v>
          </cell>
          <cell r="E6057">
            <v>1601</v>
          </cell>
          <cell r="F6057">
            <v>75</v>
          </cell>
          <cell r="G6057">
            <v>23</v>
          </cell>
          <cell r="H6057" t="str">
            <v>ASP</v>
          </cell>
        </row>
        <row r="6058">
          <cell r="C6058" t="str">
            <v>EDTM</v>
          </cell>
          <cell r="D6058">
            <v>5253</v>
          </cell>
          <cell r="E6058">
            <v>1601</v>
          </cell>
          <cell r="F6058">
            <v>98</v>
          </cell>
          <cell r="G6058">
            <v>30</v>
          </cell>
          <cell r="H6058" t="str">
            <v>CON</v>
          </cell>
        </row>
        <row r="6059">
          <cell r="C6059" t="str">
            <v>KFTK</v>
          </cell>
          <cell r="D6059">
            <v>5253</v>
          </cell>
          <cell r="E6059">
            <v>1601</v>
          </cell>
          <cell r="F6059">
            <v>75</v>
          </cell>
          <cell r="G6059">
            <v>23</v>
          </cell>
          <cell r="H6059" t="str">
            <v>ASP</v>
          </cell>
        </row>
        <row r="6060">
          <cell r="C6060" t="str">
            <v>KLVK</v>
          </cell>
          <cell r="D6060">
            <v>5253</v>
          </cell>
          <cell r="E6060">
            <v>1601</v>
          </cell>
          <cell r="F6060">
            <v>100</v>
          </cell>
          <cell r="G6060">
            <v>30</v>
          </cell>
          <cell r="H6060" t="str">
            <v>ASP</v>
          </cell>
        </row>
        <row r="6061">
          <cell r="C6061" t="str">
            <v>FYOG</v>
          </cell>
          <cell r="D6061">
            <v>5252</v>
          </cell>
          <cell r="E6061">
            <v>1601</v>
          </cell>
          <cell r="F6061">
            <v>59</v>
          </cell>
          <cell r="G6061">
            <v>18</v>
          </cell>
          <cell r="H6061" t="str">
            <v>ASP</v>
          </cell>
        </row>
        <row r="6062">
          <cell r="C6062" t="str">
            <v>KHYA</v>
          </cell>
          <cell r="D6062">
            <v>5252</v>
          </cell>
          <cell r="E6062">
            <v>1601</v>
          </cell>
          <cell r="F6062">
            <v>150</v>
          </cell>
          <cell r="G6062">
            <v>46</v>
          </cell>
          <cell r="H6062" t="str">
            <v>ASP</v>
          </cell>
        </row>
        <row r="6063">
          <cell r="C6063" t="str">
            <v>KMKJ</v>
          </cell>
          <cell r="D6063">
            <v>5252</v>
          </cell>
          <cell r="E6063">
            <v>1601</v>
          </cell>
          <cell r="F6063">
            <v>75</v>
          </cell>
          <cell r="G6063">
            <v>23</v>
          </cell>
          <cell r="H6063" t="str">
            <v>ASP</v>
          </cell>
        </row>
        <row r="6064">
          <cell r="C6064" t="str">
            <v>K4A6</v>
          </cell>
          <cell r="D6064">
            <v>5250</v>
          </cell>
          <cell r="E6064">
            <v>1600</v>
          </cell>
          <cell r="F6064">
            <v>80</v>
          </cell>
          <cell r="G6064">
            <v>24</v>
          </cell>
          <cell r="H6064" t="str">
            <v>ASPH-G</v>
          </cell>
        </row>
        <row r="6065">
          <cell r="C6065" t="str">
            <v>KGMJ</v>
          </cell>
          <cell r="D6065">
            <v>5250</v>
          </cell>
          <cell r="E6065">
            <v>1600</v>
          </cell>
          <cell r="F6065">
            <v>75</v>
          </cell>
          <cell r="G6065">
            <v>23</v>
          </cell>
          <cell r="H6065" t="str">
            <v>ASP</v>
          </cell>
        </row>
        <row r="6066">
          <cell r="C6066" t="str">
            <v>MM35</v>
          </cell>
          <cell r="D6066">
            <v>5250</v>
          </cell>
          <cell r="E6066">
            <v>1600</v>
          </cell>
          <cell r="F6066">
            <v>60</v>
          </cell>
          <cell r="G6066">
            <v>18</v>
          </cell>
          <cell r="H6066" t="str">
            <v>ASP</v>
          </cell>
        </row>
        <row r="6067">
          <cell r="C6067" t="str">
            <v>MRPV</v>
          </cell>
          <cell r="D6067">
            <v>5250</v>
          </cell>
          <cell r="E6067">
            <v>1600</v>
          </cell>
          <cell r="F6067">
            <v>60</v>
          </cell>
          <cell r="G6067">
            <v>18</v>
          </cell>
          <cell r="H6067" t="str">
            <v>ASP</v>
          </cell>
        </row>
        <row r="6068">
          <cell r="C6068" t="str">
            <v>SERB</v>
          </cell>
          <cell r="D6068">
            <v>5250</v>
          </cell>
          <cell r="E6068">
            <v>1600</v>
          </cell>
          <cell r="F6068">
            <v>95</v>
          </cell>
          <cell r="G6068">
            <v>29</v>
          </cell>
          <cell r="H6068" t="str">
            <v>ASP</v>
          </cell>
        </row>
        <row r="6069">
          <cell r="C6069" t="str">
            <v>VDBG</v>
          </cell>
          <cell r="D6069">
            <v>5250</v>
          </cell>
          <cell r="E6069">
            <v>1600</v>
          </cell>
          <cell r="F6069">
            <v>112</v>
          </cell>
          <cell r="G6069">
            <v>34</v>
          </cell>
          <cell r="H6069" t="str">
            <v>ASP</v>
          </cell>
        </row>
        <row r="6070">
          <cell r="C6070" t="str">
            <v>DRZD</v>
          </cell>
          <cell r="D6070">
            <v>5249</v>
          </cell>
          <cell r="E6070">
            <v>1600</v>
          </cell>
          <cell r="F6070">
            <v>131</v>
          </cell>
          <cell r="G6070">
            <v>40</v>
          </cell>
          <cell r="H6070" t="str">
            <v>ASP</v>
          </cell>
        </row>
        <row r="6071">
          <cell r="C6071" t="str">
            <v>EFHN</v>
          </cell>
          <cell r="D6071">
            <v>5249</v>
          </cell>
          <cell r="E6071">
            <v>1600</v>
          </cell>
          <cell r="F6071">
            <v>59</v>
          </cell>
          <cell r="G6071">
            <v>18</v>
          </cell>
          <cell r="H6071" t="str">
            <v>ASP</v>
          </cell>
        </row>
        <row r="6072">
          <cell r="C6072" t="str">
            <v>EKTS</v>
          </cell>
          <cell r="D6072">
            <v>5249</v>
          </cell>
          <cell r="E6072">
            <v>1600</v>
          </cell>
          <cell r="F6072">
            <v>148</v>
          </cell>
          <cell r="G6072">
            <v>45</v>
          </cell>
          <cell r="H6072" t="str">
            <v>ASP</v>
          </cell>
        </row>
        <row r="6073">
          <cell r="C6073" t="str">
            <v>EPLE</v>
          </cell>
          <cell r="D6073">
            <v>5249</v>
          </cell>
          <cell r="E6073">
            <v>1600</v>
          </cell>
          <cell r="F6073">
            <v>131</v>
          </cell>
          <cell r="G6073">
            <v>40</v>
          </cell>
          <cell r="H6073" t="str">
            <v>CON</v>
          </cell>
        </row>
        <row r="6074">
          <cell r="C6074" t="str">
            <v>FALC</v>
          </cell>
          <cell r="D6074">
            <v>5249</v>
          </cell>
          <cell r="E6074">
            <v>1600</v>
          </cell>
          <cell r="F6074">
            <v>49</v>
          </cell>
          <cell r="G6074">
            <v>15</v>
          </cell>
          <cell r="H6074" t="str">
            <v>ASP</v>
          </cell>
        </row>
        <row r="6075">
          <cell r="C6075" t="str">
            <v>FASI</v>
          </cell>
          <cell r="D6075">
            <v>5249</v>
          </cell>
          <cell r="E6075">
            <v>1600</v>
          </cell>
          <cell r="F6075">
            <v>59</v>
          </cell>
          <cell r="G6075">
            <v>18</v>
          </cell>
          <cell r="H6075" t="str">
            <v>ASP</v>
          </cell>
        </row>
        <row r="6076">
          <cell r="C6076" t="str">
            <v>GOOK</v>
          </cell>
          <cell r="D6076">
            <v>5249</v>
          </cell>
          <cell r="E6076">
            <v>1600</v>
          </cell>
          <cell r="F6076">
            <v>98</v>
          </cell>
          <cell r="G6076">
            <v>30</v>
          </cell>
          <cell r="H6076" t="str">
            <v>ASP</v>
          </cell>
        </row>
        <row r="6077">
          <cell r="C6077" t="str">
            <v>GQND</v>
          </cell>
          <cell r="D6077">
            <v>5249</v>
          </cell>
          <cell r="E6077">
            <v>1600</v>
          </cell>
          <cell r="F6077">
            <v>96</v>
          </cell>
          <cell r="G6077">
            <v>29</v>
          </cell>
          <cell r="H6077" t="str">
            <v>ASP</v>
          </cell>
        </row>
        <row r="6078">
          <cell r="C6078" t="str">
            <v>GQNS</v>
          </cell>
          <cell r="D6078">
            <v>5249</v>
          </cell>
          <cell r="E6078">
            <v>1600</v>
          </cell>
          <cell r="F6078">
            <v>98</v>
          </cell>
          <cell r="G6078">
            <v>30</v>
          </cell>
          <cell r="H6078" t="str">
            <v>MAC</v>
          </cell>
        </row>
        <row r="6079">
          <cell r="C6079" t="str">
            <v>GUFA</v>
          </cell>
          <cell r="D6079">
            <v>5249</v>
          </cell>
          <cell r="E6079">
            <v>1600</v>
          </cell>
          <cell r="F6079">
            <v>131</v>
          </cell>
          <cell r="G6079">
            <v>40</v>
          </cell>
          <cell r="H6079" t="str">
            <v>ASP</v>
          </cell>
        </row>
        <row r="6080">
          <cell r="C6080" t="str">
            <v>HEGO</v>
          </cell>
          <cell r="D6080">
            <v>5249</v>
          </cell>
          <cell r="E6080">
            <v>1600</v>
          </cell>
          <cell r="F6080">
            <v>98</v>
          </cell>
          <cell r="G6080">
            <v>30</v>
          </cell>
          <cell r="H6080" t="str">
            <v>ASP</v>
          </cell>
        </row>
        <row r="6081">
          <cell r="C6081" t="str">
            <v>KG-0018</v>
          </cell>
          <cell r="D6081">
            <v>5249</v>
          </cell>
          <cell r="E6081">
            <v>1600</v>
          </cell>
          <cell r="F6081">
            <v>115</v>
          </cell>
          <cell r="G6081">
            <v>35</v>
          </cell>
          <cell r="H6081" t="str">
            <v>concrete</v>
          </cell>
        </row>
        <row r="6082">
          <cell r="C6082" t="str">
            <v>KLLR</v>
          </cell>
          <cell r="D6082">
            <v>5249</v>
          </cell>
          <cell r="E6082">
            <v>1600</v>
          </cell>
          <cell r="F6082">
            <v>150</v>
          </cell>
          <cell r="G6082">
            <v>46</v>
          </cell>
          <cell r="H6082" t="str">
            <v>ASP</v>
          </cell>
        </row>
        <row r="6083">
          <cell r="C6083" t="str">
            <v>LCP</v>
          </cell>
          <cell r="D6083">
            <v>5249</v>
          </cell>
          <cell r="E6083">
            <v>1600</v>
          </cell>
          <cell r="F6083">
            <v>98</v>
          </cell>
          <cell r="G6083">
            <v>30</v>
          </cell>
          <cell r="H6083" t="str">
            <v>ASP</v>
          </cell>
        </row>
        <row r="6084">
          <cell r="C6084" t="str">
            <v>LFMA</v>
          </cell>
          <cell r="D6084">
            <v>5249</v>
          </cell>
          <cell r="E6084">
            <v>1600</v>
          </cell>
          <cell r="F6084">
            <v>98</v>
          </cell>
          <cell r="G6084">
            <v>30</v>
          </cell>
          <cell r="H6084" t="str">
            <v>ASP</v>
          </cell>
        </row>
        <row r="6085">
          <cell r="C6085" t="str">
            <v>OTBK</v>
          </cell>
          <cell r="D6085">
            <v>5249</v>
          </cell>
          <cell r="E6085">
            <v>1600</v>
          </cell>
          <cell r="F6085">
            <v>98</v>
          </cell>
          <cell r="G6085">
            <v>30</v>
          </cell>
          <cell r="H6085" t="str">
            <v>ASP</v>
          </cell>
        </row>
        <row r="6086">
          <cell r="C6086" t="str">
            <v>RKJM</v>
          </cell>
          <cell r="D6086">
            <v>5249</v>
          </cell>
          <cell r="E6086">
            <v>1600</v>
          </cell>
          <cell r="F6086">
            <v>98</v>
          </cell>
          <cell r="G6086">
            <v>30</v>
          </cell>
          <cell r="H6086" t="str">
            <v>ASP</v>
          </cell>
        </row>
        <row r="6087">
          <cell r="C6087" t="str">
            <v>RPLV</v>
          </cell>
          <cell r="D6087">
            <v>5249</v>
          </cell>
          <cell r="E6087">
            <v>1600</v>
          </cell>
          <cell r="F6087">
            <v>78</v>
          </cell>
          <cell r="G6087">
            <v>24</v>
          </cell>
          <cell r="H6087" t="str">
            <v>ASP</v>
          </cell>
        </row>
        <row r="6088">
          <cell r="C6088" t="str">
            <v>RU-LNX</v>
          </cell>
          <cell r="D6088">
            <v>5249</v>
          </cell>
          <cell r="E6088">
            <v>1600</v>
          </cell>
          <cell r="G6088">
            <v>0</v>
          </cell>
          <cell r="H6088" t="str">
            <v>CON</v>
          </cell>
        </row>
        <row r="6089">
          <cell r="C6089" t="str">
            <v>SA38</v>
          </cell>
          <cell r="D6089">
            <v>5249</v>
          </cell>
          <cell r="E6089">
            <v>1600</v>
          </cell>
          <cell r="F6089">
            <v>98</v>
          </cell>
          <cell r="G6089">
            <v>30</v>
          </cell>
          <cell r="H6089" t="str">
            <v>ASP</v>
          </cell>
        </row>
        <row r="6090">
          <cell r="C6090" t="str">
            <v>SAAC</v>
          </cell>
          <cell r="D6090">
            <v>5249</v>
          </cell>
          <cell r="E6090">
            <v>1600</v>
          </cell>
          <cell r="F6090">
            <v>98</v>
          </cell>
          <cell r="G6090">
            <v>30</v>
          </cell>
          <cell r="H6090" t="str">
            <v>ASP</v>
          </cell>
        </row>
        <row r="6091">
          <cell r="C6091" t="str">
            <v>SANI</v>
          </cell>
          <cell r="D6091">
            <v>5249</v>
          </cell>
          <cell r="E6091">
            <v>1600</v>
          </cell>
          <cell r="F6091">
            <v>75</v>
          </cell>
          <cell r="G6091">
            <v>23</v>
          </cell>
          <cell r="H6091" t="str">
            <v>ASP</v>
          </cell>
        </row>
        <row r="6092">
          <cell r="C6092" t="str">
            <v>SBEK</v>
          </cell>
          <cell r="D6092">
            <v>5249</v>
          </cell>
          <cell r="E6092">
            <v>1600</v>
          </cell>
          <cell r="F6092">
            <v>98</v>
          </cell>
          <cell r="G6092">
            <v>30</v>
          </cell>
          <cell r="H6092" t="str">
            <v>ASP</v>
          </cell>
        </row>
        <row r="6093">
          <cell r="C6093" t="str">
            <v>SBKG</v>
          </cell>
          <cell r="D6093">
            <v>5249</v>
          </cell>
          <cell r="E6093">
            <v>1600</v>
          </cell>
          <cell r="F6093">
            <v>138</v>
          </cell>
          <cell r="G6093">
            <v>42</v>
          </cell>
          <cell r="H6093" t="str">
            <v>ASP</v>
          </cell>
        </row>
        <row r="6094">
          <cell r="C6094" t="str">
            <v>SBMT</v>
          </cell>
          <cell r="D6094">
            <v>5249</v>
          </cell>
          <cell r="E6094">
            <v>1600</v>
          </cell>
          <cell r="F6094">
            <v>147</v>
          </cell>
          <cell r="G6094">
            <v>45</v>
          </cell>
          <cell r="H6094" t="str">
            <v>ASP</v>
          </cell>
        </row>
        <row r="6095">
          <cell r="C6095" t="str">
            <v>SBTB</v>
          </cell>
          <cell r="D6095">
            <v>5249</v>
          </cell>
          <cell r="E6095">
            <v>1600</v>
          </cell>
          <cell r="F6095">
            <v>98</v>
          </cell>
          <cell r="G6095">
            <v>30</v>
          </cell>
          <cell r="H6095" t="str">
            <v>ASP</v>
          </cell>
        </row>
        <row r="6096">
          <cell r="C6096" t="str">
            <v>SBTS</v>
          </cell>
          <cell r="D6096">
            <v>5249</v>
          </cell>
          <cell r="E6096">
            <v>1600</v>
          </cell>
          <cell r="F6096">
            <v>98</v>
          </cell>
          <cell r="G6096">
            <v>30</v>
          </cell>
          <cell r="H6096" t="str">
            <v>ASP</v>
          </cell>
        </row>
        <row r="6097">
          <cell r="C6097" t="str">
            <v>SBYA</v>
          </cell>
          <cell r="D6097">
            <v>5249</v>
          </cell>
          <cell r="E6097">
            <v>1600</v>
          </cell>
          <cell r="F6097">
            <v>98</v>
          </cell>
          <cell r="G6097">
            <v>30</v>
          </cell>
          <cell r="H6097" t="str">
            <v>ASP</v>
          </cell>
        </row>
        <row r="6098">
          <cell r="C6098" t="str">
            <v>SDTY</v>
          </cell>
          <cell r="D6098">
            <v>5249</v>
          </cell>
          <cell r="E6098">
            <v>1600</v>
          </cell>
          <cell r="F6098">
            <v>98</v>
          </cell>
          <cell r="G6098">
            <v>30</v>
          </cell>
          <cell r="H6098" t="str">
            <v>ASP</v>
          </cell>
        </row>
        <row r="6099">
          <cell r="C6099" t="str">
            <v>SIFV</v>
          </cell>
          <cell r="D6099">
            <v>5249</v>
          </cell>
          <cell r="E6099">
            <v>1600</v>
          </cell>
          <cell r="F6099">
            <v>98</v>
          </cell>
          <cell r="G6099">
            <v>30</v>
          </cell>
          <cell r="H6099" t="str">
            <v>ASP</v>
          </cell>
        </row>
        <row r="6100">
          <cell r="C6100" t="str">
            <v>SJCA</v>
          </cell>
          <cell r="D6100">
            <v>5249</v>
          </cell>
          <cell r="E6100">
            <v>1600</v>
          </cell>
          <cell r="F6100">
            <v>115</v>
          </cell>
          <cell r="G6100">
            <v>35</v>
          </cell>
          <cell r="H6100" t="str">
            <v>ASP</v>
          </cell>
        </row>
        <row r="6101">
          <cell r="C6101" t="str">
            <v>SJCY</v>
          </cell>
          <cell r="D6101">
            <v>5249</v>
          </cell>
          <cell r="E6101">
            <v>1600</v>
          </cell>
          <cell r="F6101">
            <v>98</v>
          </cell>
          <cell r="G6101">
            <v>30</v>
          </cell>
          <cell r="H6101" t="str">
            <v>ASP</v>
          </cell>
        </row>
        <row r="6102">
          <cell r="C6102" t="str">
            <v>SJRV</v>
          </cell>
          <cell r="D6102">
            <v>5249</v>
          </cell>
          <cell r="E6102">
            <v>1600</v>
          </cell>
          <cell r="F6102">
            <v>75</v>
          </cell>
          <cell r="G6102">
            <v>23</v>
          </cell>
          <cell r="H6102" t="str">
            <v>ASP</v>
          </cell>
        </row>
        <row r="6103">
          <cell r="C6103" t="str">
            <v>SJRW</v>
          </cell>
          <cell r="D6103">
            <v>5249</v>
          </cell>
          <cell r="E6103">
            <v>1600</v>
          </cell>
          <cell r="F6103">
            <v>75</v>
          </cell>
          <cell r="G6103">
            <v>23</v>
          </cell>
          <cell r="H6103" t="str">
            <v>ASP</v>
          </cell>
        </row>
        <row r="6104">
          <cell r="C6104" t="str">
            <v>SJVP</v>
          </cell>
          <cell r="D6104">
            <v>5249</v>
          </cell>
          <cell r="E6104">
            <v>1600</v>
          </cell>
          <cell r="F6104">
            <v>131</v>
          </cell>
          <cell r="G6104">
            <v>40</v>
          </cell>
          <cell r="H6104" t="str">
            <v>ASP</v>
          </cell>
        </row>
        <row r="6105">
          <cell r="C6105" t="str">
            <v>SKCO</v>
          </cell>
          <cell r="D6105">
            <v>5249</v>
          </cell>
          <cell r="E6105">
            <v>1600</v>
          </cell>
          <cell r="F6105">
            <v>90</v>
          </cell>
          <cell r="G6105">
            <v>27</v>
          </cell>
          <cell r="H6105" t="str">
            <v>ASP</v>
          </cell>
        </row>
        <row r="6106">
          <cell r="C6106" t="str">
            <v>SKGI</v>
          </cell>
          <cell r="D6106">
            <v>5249</v>
          </cell>
          <cell r="E6106">
            <v>1600</v>
          </cell>
          <cell r="F6106">
            <v>92</v>
          </cell>
          <cell r="G6106">
            <v>28</v>
          </cell>
          <cell r="H6106" t="str">
            <v>ASP</v>
          </cell>
        </row>
        <row r="6107">
          <cell r="C6107" t="str">
            <v>SNBI</v>
          </cell>
          <cell r="D6107">
            <v>5249</v>
          </cell>
          <cell r="E6107">
            <v>1600</v>
          </cell>
          <cell r="F6107">
            <v>98</v>
          </cell>
          <cell r="G6107">
            <v>30</v>
          </cell>
          <cell r="H6107" t="str">
            <v>ASP</v>
          </cell>
        </row>
        <row r="6108">
          <cell r="C6108" t="str">
            <v>SNBR</v>
          </cell>
          <cell r="D6108">
            <v>5249</v>
          </cell>
          <cell r="E6108">
            <v>1600</v>
          </cell>
          <cell r="F6108">
            <v>98</v>
          </cell>
          <cell r="G6108">
            <v>30</v>
          </cell>
          <cell r="H6108" t="str">
            <v>ASP</v>
          </cell>
        </row>
        <row r="6109">
          <cell r="C6109" t="str">
            <v>SNFE</v>
          </cell>
          <cell r="D6109">
            <v>5249</v>
          </cell>
          <cell r="E6109">
            <v>1600</v>
          </cell>
          <cell r="F6109">
            <v>98</v>
          </cell>
          <cell r="G6109">
            <v>30</v>
          </cell>
          <cell r="H6109" t="str">
            <v>ASP</v>
          </cell>
        </row>
        <row r="6110">
          <cell r="C6110" t="str">
            <v>SNFX</v>
          </cell>
          <cell r="D6110">
            <v>5249</v>
          </cell>
          <cell r="E6110">
            <v>1600</v>
          </cell>
          <cell r="F6110">
            <v>108</v>
          </cell>
          <cell r="G6110">
            <v>33</v>
          </cell>
          <cell r="H6110" t="str">
            <v>ASP</v>
          </cell>
        </row>
        <row r="6111">
          <cell r="C6111" t="str">
            <v>SNGD</v>
          </cell>
          <cell r="D6111">
            <v>5249</v>
          </cell>
          <cell r="E6111">
            <v>1600</v>
          </cell>
          <cell r="F6111">
            <v>118</v>
          </cell>
          <cell r="G6111">
            <v>36</v>
          </cell>
          <cell r="H6111" t="str">
            <v>ASP</v>
          </cell>
        </row>
        <row r="6112">
          <cell r="C6112" t="str">
            <v>SNOX</v>
          </cell>
          <cell r="D6112">
            <v>5249</v>
          </cell>
          <cell r="E6112">
            <v>1600</v>
          </cell>
          <cell r="F6112">
            <v>98</v>
          </cell>
          <cell r="G6112">
            <v>30</v>
          </cell>
          <cell r="H6112" t="str">
            <v>ASP</v>
          </cell>
        </row>
        <row r="6113">
          <cell r="C6113" t="str">
            <v>SNPY</v>
          </cell>
          <cell r="D6113">
            <v>5249</v>
          </cell>
          <cell r="E6113">
            <v>1600</v>
          </cell>
          <cell r="F6113">
            <v>98</v>
          </cell>
          <cell r="G6113">
            <v>30</v>
          </cell>
          <cell r="H6113" t="str">
            <v>ASP</v>
          </cell>
        </row>
        <row r="6114">
          <cell r="C6114" t="str">
            <v>SNTQ</v>
          </cell>
          <cell r="D6114">
            <v>5249</v>
          </cell>
          <cell r="E6114">
            <v>1600</v>
          </cell>
          <cell r="F6114">
            <v>95</v>
          </cell>
          <cell r="G6114">
            <v>29</v>
          </cell>
          <cell r="H6114" t="str">
            <v>ASP</v>
          </cell>
        </row>
        <row r="6115">
          <cell r="C6115" t="str">
            <v>SNTS</v>
          </cell>
          <cell r="D6115">
            <v>5249</v>
          </cell>
          <cell r="E6115">
            <v>1600</v>
          </cell>
          <cell r="F6115">
            <v>98</v>
          </cell>
          <cell r="G6115">
            <v>30</v>
          </cell>
          <cell r="H6115" t="str">
            <v>ASP</v>
          </cell>
        </row>
        <row r="6116">
          <cell r="C6116" t="str">
            <v>SNVS</v>
          </cell>
          <cell r="D6116">
            <v>5249</v>
          </cell>
          <cell r="E6116">
            <v>1600</v>
          </cell>
          <cell r="F6116">
            <v>98</v>
          </cell>
          <cell r="G6116">
            <v>30</v>
          </cell>
          <cell r="H6116" t="str">
            <v>ASP</v>
          </cell>
        </row>
        <row r="6117">
          <cell r="C6117" t="str">
            <v>SSFA</v>
          </cell>
          <cell r="D6117">
            <v>5249</v>
          </cell>
          <cell r="E6117">
            <v>1600</v>
          </cell>
          <cell r="F6117">
            <v>98</v>
          </cell>
          <cell r="G6117">
            <v>30</v>
          </cell>
          <cell r="H6117" t="str">
            <v>ASP</v>
          </cell>
        </row>
        <row r="6118">
          <cell r="C6118" t="str">
            <v>SULS</v>
          </cell>
          <cell r="D6118">
            <v>5249</v>
          </cell>
          <cell r="E6118">
            <v>1600</v>
          </cell>
          <cell r="F6118">
            <v>125</v>
          </cell>
          <cell r="G6118">
            <v>38</v>
          </cell>
          <cell r="H6118" t="str">
            <v>ASP</v>
          </cell>
        </row>
        <row r="6119">
          <cell r="C6119" t="str">
            <v>SWJN</v>
          </cell>
          <cell r="D6119">
            <v>5249</v>
          </cell>
          <cell r="E6119">
            <v>1600</v>
          </cell>
          <cell r="F6119">
            <v>98</v>
          </cell>
          <cell r="G6119">
            <v>30</v>
          </cell>
          <cell r="H6119" t="str">
            <v>ASP</v>
          </cell>
        </row>
        <row r="6120">
          <cell r="C6120" t="str">
            <v>SWKO</v>
          </cell>
          <cell r="D6120">
            <v>5249</v>
          </cell>
          <cell r="E6120">
            <v>1600</v>
          </cell>
          <cell r="F6120">
            <v>118</v>
          </cell>
          <cell r="G6120">
            <v>36</v>
          </cell>
          <cell r="H6120" t="str">
            <v>ASP</v>
          </cell>
        </row>
        <row r="6121">
          <cell r="C6121" t="str">
            <v>SWNK</v>
          </cell>
          <cell r="D6121">
            <v>5249</v>
          </cell>
          <cell r="E6121">
            <v>1600</v>
          </cell>
          <cell r="F6121">
            <v>108</v>
          </cell>
          <cell r="G6121">
            <v>33</v>
          </cell>
          <cell r="H6121" t="str">
            <v>ASP</v>
          </cell>
        </row>
        <row r="6122">
          <cell r="C6122" t="str">
            <v>SWXE</v>
          </cell>
          <cell r="D6122">
            <v>5249</v>
          </cell>
          <cell r="E6122">
            <v>1600</v>
          </cell>
          <cell r="F6122">
            <v>75</v>
          </cell>
          <cell r="G6122">
            <v>23</v>
          </cell>
          <cell r="H6122" t="str">
            <v>ASP</v>
          </cell>
        </row>
        <row r="6123">
          <cell r="C6123" t="str">
            <v>WASK</v>
          </cell>
          <cell r="D6123">
            <v>5249</v>
          </cell>
          <cell r="E6123">
            <v>1600</v>
          </cell>
          <cell r="F6123">
            <v>98</v>
          </cell>
          <cell r="G6123">
            <v>30</v>
          </cell>
          <cell r="H6123" t="str">
            <v>ASP</v>
          </cell>
        </row>
        <row r="6124">
          <cell r="C6124" t="str">
            <v>YBCR</v>
          </cell>
          <cell r="D6124">
            <v>5249</v>
          </cell>
          <cell r="E6124">
            <v>1600</v>
          </cell>
          <cell r="G6124">
            <v>0</v>
          </cell>
          <cell r="H6124" t="str">
            <v>B</v>
          </cell>
        </row>
        <row r="6125">
          <cell r="C6125" t="str">
            <v>YCKA</v>
          </cell>
          <cell r="D6125">
            <v>5249</v>
          </cell>
          <cell r="E6125">
            <v>1600</v>
          </cell>
          <cell r="G6125">
            <v>0</v>
          </cell>
          <cell r="H6125" t="str">
            <v>L</v>
          </cell>
        </row>
        <row r="6126">
          <cell r="C6126" t="str">
            <v>YCRN</v>
          </cell>
          <cell r="D6126">
            <v>5249</v>
          </cell>
          <cell r="E6126">
            <v>1600</v>
          </cell>
          <cell r="G6126">
            <v>0</v>
          </cell>
          <cell r="H6126" t="str">
            <v>G</v>
          </cell>
        </row>
        <row r="6127">
          <cell r="C6127" t="str">
            <v>YDMR</v>
          </cell>
          <cell r="D6127">
            <v>5249</v>
          </cell>
          <cell r="E6127">
            <v>1600</v>
          </cell>
          <cell r="G6127">
            <v>0</v>
          </cell>
          <cell r="H6127" t="str">
            <v>X</v>
          </cell>
        </row>
        <row r="6128">
          <cell r="C6128" t="str">
            <v>YGID</v>
          </cell>
          <cell r="D6128">
            <v>5249</v>
          </cell>
          <cell r="E6128">
            <v>1600</v>
          </cell>
          <cell r="G6128">
            <v>0</v>
          </cell>
          <cell r="H6128" t="str">
            <v>X</v>
          </cell>
        </row>
        <row r="6129">
          <cell r="C6129" t="str">
            <v>YGLS</v>
          </cell>
          <cell r="D6129">
            <v>5249</v>
          </cell>
          <cell r="E6129">
            <v>1600</v>
          </cell>
          <cell r="G6129">
            <v>0</v>
          </cell>
          <cell r="H6129" t="str">
            <v>X</v>
          </cell>
        </row>
        <row r="6130">
          <cell r="C6130" t="str">
            <v>YHSL</v>
          </cell>
          <cell r="D6130">
            <v>5249</v>
          </cell>
          <cell r="E6130">
            <v>1600</v>
          </cell>
          <cell r="G6130">
            <v>0</v>
          </cell>
          <cell r="H6130" t="str">
            <v>N</v>
          </cell>
        </row>
        <row r="6131">
          <cell r="C6131" t="str">
            <v>YJAM</v>
          </cell>
          <cell r="D6131">
            <v>5249</v>
          </cell>
          <cell r="E6131">
            <v>1600</v>
          </cell>
          <cell r="G6131">
            <v>0</v>
          </cell>
          <cell r="H6131" t="str">
            <v>X</v>
          </cell>
        </row>
        <row r="6132">
          <cell r="C6132" t="str">
            <v>YJGP</v>
          </cell>
          <cell r="D6132">
            <v>5249</v>
          </cell>
          <cell r="E6132">
            <v>1600</v>
          </cell>
          <cell r="G6132">
            <v>0</v>
          </cell>
          <cell r="H6132" t="str">
            <v>X</v>
          </cell>
        </row>
        <row r="6133">
          <cell r="C6133" t="str">
            <v>YJUK</v>
          </cell>
          <cell r="D6133">
            <v>5249</v>
          </cell>
          <cell r="E6133">
            <v>1600</v>
          </cell>
          <cell r="G6133">
            <v>0</v>
          </cell>
          <cell r="H6133" t="str">
            <v>X</v>
          </cell>
        </row>
        <row r="6134">
          <cell r="C6134" t="str">
            <v>YKRY</v>
          </cell>
          <cell r="D6134">
            <v>5249</v>
          </cell>
          <cell r="E6134">
            <v>1600</v>
          </cell>
          <cell r="F6134">
            <v>98</v>
          </cell>
          <cell r="G6134">
            <v>30</v>
          </cell>
          <cell r="H6134" t="str">
            <v>ASP</v>
          </cell>
        </row>
        <row r="6135">
          <cell r="C6135" t="str">
            <v>YMAU</v>
          </cell>
          <cell r="D6135">
            <v>5249</v>
          </cell>
          <cell r="E6135">
            <v>1600</v>
          </cell>
          <cell r="G6135">
            <v>0</v>
          </cell>
          <cell r="H6135" t="str">
            <v>X</v>
          </cell>
        </row>
        <row r="6136">
          <cell r="C6136" t="str">
            <v>YMOU</v>
          </cell>
          <cell r="D6136">
            <v>5249</v>
          </cell>
          <cell r="E6136">
            <v>1600</v>
          </cell>
          <cell r="G6136">
            <v>0</v>
          </cell>
          <cell r="H6136" t="str">
            <v>X</v>
          </cell>
        </row>
        <row r="6137">
          <cell r="C6137" t="str">
            <v>YMVM</v>
          </cell>
          <cell r="D6137">
            <v>5249</v>
          </cell>
          <cell r="E6137">
            <v>1600</v>
          </cell>
          <cell r="G6137">
            <v>0</v>
          </cell>
          <cell r="H6137" t="str">
            <v>N</v>
          </cell>
        </row>
        <row r="6138">
          <cell r="C6138" t="str">
            <v>YNAB</v>
          </cell>
          <cell r="D6138">
            <v>5249</v>
          </cell>
          <cell r="E6138">
            <v>1600</v>
          </cell>
          <cell r="G6138">
            <v>0</v>
          </cell>
          <cell r="H6138" t="str">
            <v>B</v>
          </cell>
        </row>
        <row r="6139">
          <cell r="C6139" t="str">
            <v>YPCS</v>
          </cell>
          <cell r="D6139">
            <v>5249</v>
          </cell>
          <cell r="E6139">
            <v>1600</v>
          </cell>
          <cell r="G6139">
            <v>0</v>
          </cell>
          <cell r="H6139" t="str">
            <v>L</v>
          </cell>
        </row>
        <row r="6140">
          <cell r="C6140" t="str">
            <v>YPLL</v>
          </cell>
          <cell r="D6140">
            <v>5249</v>
          </cell>
          <cell r="E6140">
            <v>1600</v>
          </cell>
          <cell r="G6140">
            <v>0</v>
          </cell>
          <cell r="H6140" t="str">
            <v>X</v>
          </cell>
        </row>
        <row r="6141">
          <cell r="C6141" t="str">
            <v>YPNI</v>
          </cell>
          <cell r="D6141">
            <v>5249</v>
          </cell>
          <cell r="E6141">
            <v>1600</v>
          </cell>
          <cell r="G6141">
            <v>0</v>
          </cell>
          <cell r="H6141" t="str">
            <v>N</v>
          </cell>
        </row>
        <row r="6142">
          <cell r="C6142" t="str">
            <v>YTGI</v>
          </cell>
          <cell r="D6142">
            <v>5249</v>
          </cell>
          <cell r="E6142">
            <v>1600</v>
          </cell>
          <cell r="G6142">
            <v>0</v>
          </cell>
          <cell r="H6142" t="str">
            <v>X</v>
          </cell>
        </row>
        <row r="6143">
          <cell r="C6143" t="str">
            <v>YWGW</v>
          </cell>
          <cell r="D6143">
            <v>5249</v>
          </cell>
          <cell r="E6143">
            <v>1600</v>
          </cell>
          <cell r="G6143">
            <v>0</v>
          </cell>
          <cell r="H6143" t="str">
            <v>N</v>
          </cell>
        </row>
        <row r="6144">
          <cell r="C6144" t="str">
            <v>YWLB</v>
          </cell>
          <cell r="D6144">
            <v>5249</v>
          </cell>
          <cell r="E6144">
            <v>1600</v>
          </cell>
          <cell r="G6144">
            <v>0</v>
          </cell>
          <cell r="H6144" t="str">
            <v>X</v>
          </cell>
        </row>
        <row r="6145">
          <cell r="C6145" t="str">
            <v>ZLAK</v>
          </cell>
          <cell r="D6145">
            <v>5249</v>
          </cell>
          <cell r="E6145">
            <v>1600</v>
          </cell>
          <cell r="F6145">
            <v>100</v>
          </cell>
          <cell r="G6145">
            <v>30</v>
          </cell>
          <cell r="H6145" t="str">
            <v>CON</v>
          </cell>
        </row>
        <row r="6146">
          <cell r="C6146" t="str">
            <v>MUOC</v>
          </cell>
          <cell r="D6146">
            <v>5248</v>
          </cell>
          <cell r="E6146">
            <v>1600</v>
          </cell>
          <cell r="F6146">
            <v>65</v>
          </cell>
          <cell r="G6146">
            <v>20</v>
          </cell>
          <cell r="H6146" t="str">
            <v>ASP</v>
          </cell>
        </row>
        <row r="6147">
          <cell r="C6147" t="str">
            <v>SBFU</v>
          </cell>
          <cell r="D6147">
            <v>5246</v>
          </cell>
          <cell r="E6147">
            <v>1599</v>
          </cell>
          <cell r="F6147">
            <v>98</v>
          </cell>
          <cell r="G6147">
            <v>30</v>
          </cell>
          <cell r="H6147" t="str">
            <v>ASP</v>
          </cell>
        </row>
        <row r="6148">
          <cell r="C6148" t="str">
            <v>YKBR</v>
          </cell>
          <cell r="D6148">
            <v>5246</v>
          </cell>
          <cell r="E6148">
            <v>1599</v>
          </cell>
          <cell r="F6148">
            <v>60</v>
          </cell>
          <cell r="G6148">
            <v>18</v>
          </cell>
          <cell r="H6148" t="str">
            <v>ASP</v>
          </cell>
        </row>
        <row r="6149">
          <cell r="C6149" t="str">
            <v>YSMI</v>
          </cell>
          <cell r="D6149">
            <v>5246</v>
          </cell>
          <cell r="E6149">
            <v>1599</v>
          </cell>
          <cell r="F6149">
            <v>60</v>
          </cell>
          <cell r="G6149">
            <v>18</v>
          </cell>
          <cell r="H6149" t="str">
            <v>ASP</v>
          </cell>
        </row>
        <row r="6150">
          <cell r="C6150" t="str">
            <v>GQNA</v>
          </cell>
          <cell r="D6150">
            <v>5245</v>
          </cell>
          <cell r="E6150">
            <v>1599</v>
          </cell>
          <cell r="F6150">
            <v>100</v>
          </cell>
          <cell r="G6150">
            <v>30</v>
          </cell>
          <cell r="H6150" t="str">
            <v>BIT</v>
          </cell>
        </row>
        <row r="6151">
          <cell r="C6151" t="str">
            <v>OP17</v>
          </cell>
          <cell r="D6151">
            <v>5243</v>
          </cell>
          <cell r="E6151">
            <v>1598</v>
          </cell>
          <cell r="F6151">
            <v>75</v>
          </cell>
          <cell r="G6151">
            <v>23</v>
          </cell>
          <cell r="H6151" t="str">
            <v>ASP</v>
          </cell>
        </row>
        <row r="6152">
          <cell r="C6152" t="str">
            <v>SBBW</v>
          </cell>
          <cell r="D6152">
            <v>5243</v>
          </cell>
          <cell r="E6152">
            <v>1598</v>
          </cell>
          <cell r="F6152">
            <v>98</v>
          </cell>
          <cell r="G6152">
            <v>30</v>
          </cell>
          <cell r="H6152" t="str">
            <v>ASP</v>
          </cell>
        </row>
        <row r="6153">
          <cell r="C6153" t="str">
            <v>ULAL</v>
          </cell>
          <cell r="D6153">
            <v>5236</v>
          </cell>
          <cell r="E6153">
            <v>1596</v>
          </cell>
          <cell r="F6153">
            <v>118</v>
          </cell>
          <cell r="G6153">
            <v>36</v>
          </cell>
          <cell r="H6153" t="str">
            <v>Concrete</v>
          </cell>
        </row>
        <row r="6154">
          <cell r="C6154" t="str">
            <v>KANJ</v>
          </cell>
          <cell r="D6154">
            <v>5235</v>
          </cell>
          <cell r="E6154">
            <v>1596</v>
          </cell>
          <cell r="F6154">
            <v>100</v>
          </cell>
          <cell r="G6154">
            <v>30</v>
          </cell>
          <cell r="H6154" t="str">
            <v>ASP</v>
          </cell>
        </row>
        <row r="6155">
          <cell r="C6155" t="str">
            <v>AYWK</v>
          </cell>
          <cell r="D6155">
            <v>5234</v>
          </cell>
          <cell r="E6155">
            <v>1595</v>
          </cell>
          <cell r="F6155">
            <v>98</v>
          </cell>
          <cell r="G6155">
            <v>30</v>
          </cell>
          <cell r="H6155" t="str">
            <v>ASP</v>
          </cell>
        </row>
        <row r="6156">
          <cell r="C6156" t="str">
            <v>LPHR</v>
          </cell>
          <cell r="D6156">
            <v>5233</v>
          </cell>
          <cell r="E6156">
            <v>1595</v>
          </cell>
          <cell r="F6156">
            <v>148</v>
          </cell>
          <cell r="G6156">
            <v>45</v>
          </cell>
          <cell r="H6156" t="str">
            <v>ASP</v>
          </cell>
        </row>
        <row r="6157">
          <cell r="C6157" t="str">
            <v>KBKX</v>
          </cell>
          <cell r="D6157">
            <v>5231</v>
          </cell>
          <cell r="E6157">
            <v>1594</v>
          </cell>
          <cell r="F6157">
            <v>100</v>
          </cell>
          <cell r="G6157">
            <v>30</v>
          </cell>
          <cell r="H6157" t="str">
            <v>ASP</v>
          </cell>
        </row>
        <row r="6158">
          <cell r="C6158" t="str">
            <v>EDMA</v>
          </cell>
          <cell r="D6158">
            <v>5230</v>
          </cell>
          <cell r="E6158">
            <v>1594</v>
          </cell>
          <cell r="F6158">
            <v>98</v>
          </cell>
          <cell r="G6158">
            <v>30</v>
          </cell>
          <cell r="H6158" t="str">
            <v>ASP</v>
          </cell>
        </row>
        <row r="6159">
          <cell r="C6159" t="str">
            <v>KEUG</v>
          </cell>
          <cell r="D6159">
            <v>5228</v>
          </cell>
          <cell r="E6159">
            <v>1593</v>
          </cell>
          <cell r="F6159">
            <v>150</v>
          </cell>
          <cell r="G6159">
            <v>46</v>
          </cell>
          <cell r="H6159" t="str">
            <v>ASP</v>
          </cell>
        </row>
        <row r="6160">
          <cell r="C6160" t="str">
            <v>SNHS</v>
          </cell>
          <cell r="D6160">
            <v>5226</v>
          </cell>
          <cell r="E6160">
            <v>1593</v>
          </cell>
          <cell r="F6160">
            <v>98</v>
          </cell>
          <cell r="G6160">
            <v>30</v>
          </cell>
          <cell r="H6160" t="str">
            <v>ASP</v>
          </cell>
        </row>
        <row r="6161">
          <cell r="C6161" t="str">
            <v>KRKS</v>
          </cell>
          <cell r="D6161">
            <v>5223</v>
          </cell>
          <cell r="E6161">
            <v>1592</v>
          </cell>
          <cell r="F6161">
            <v>75</v>
          </cell>
          <cell r="G6161">
            <v>23</v>
          </cell>
          <cell r="H6161" t="str">
            <v>ASP</v>
          </cell>
        </row>
        <row r="6162">
          <cell r="C6162" t="str">
            <v>VIJP</v>
          </cell>
          <cell r="D6162">
            <v>5223</v>
          </cell>
          <cell r="E6162">
            <v>1592</v>
          </cell>
          <cell r="F6162">
            <v>148</v>
          </cell>
          <cell r="G6162">
            <v>45</v>
          </cell>
          <cell r="H6162" t="str">
            <v>ASP</v>
          </cell>
        </row>
        <row r="6163">
          <cell r="C6163" t="str">
            <v>YBLU</v>
          </cell>
          <cell r="D6163">
            <v>5223</v>
          </cell>
          <cell r="E6163">
            <v>1592</v>
          </cell>
          <cell r="G6163">
            <v>0</v>
          </cell>
          <cell r="H6163" t="str">
            <v>X</v>
          </cell>
        </row>
        <row r="6164">
          <cell r="C6164" t="str">
            <v>KFDK</v>
          </cell>
          <cell r="D6164">
            <v>5220</v>
          </cell>
          <cell r="E6164">
            <v>1591</v>
          </cell>
          <cell r="F6164">
            <v>100</v>
          </cell>
          <cell r="G6164">
            <v>30</v>
          </cell>
          <cell r="H6164" t="str">
            <v>ASP</v>
          </cell>
        </row>
        <row r="6165">
          <cell r="C6165" t="str">
            <v>KGCD</v>
          </cell>
          <cell r="D6165">
            <v>5220</v>
          </cell>
          <cell r="E6165">
            <v>1591</v>
          </cell>
          <cell r="F6165">
            <v>60</v>
          </cell>
          <cell r="G6165">
            <v>18</v>
          </cell>
          <cell r="H6165" t="str">
            <v>ASPH-G</v>
          </cell>
        </row>
        <row r="6166">
          <cell r="C6166" t="str">
            <v>YOLD</v>
          </cell>
          <cell r="D6166">
            <v>5220</v>
          </cell>
          <cell r="E6166">
            <v>1591</v>
          </cell>
          <cell r="F6166">
            <v>98</v>
          </cell>
          <cell r="G6166">
            <v>30</v>
          </cell>
          <cell r="H6166" t="str">
            <v>ASP</v>
          </cell>
        </row>
        <row r="6167">
          <cell r="C6167" t="str">
            <v>ESST</v>
          </cell>
          <cell r="D6167">
            <v>5219</v>
          </cell>
          <cell r="E6167">
            <v>1591</v>
          </cell>
          <cell r="F6167">
            <v>95</v>
          </cell>
          <cell r="G6167">
            <v>29</v>
          </cell>
          <cell r="H6167" t="str">
            <v>ASP</v>
          </cell>
        </row>
        <row r="6168">
          <cell r="C6168" t="str">
            <v>KFFC</v>
          </cell>
          <cell r="D6168">
            <v>5219</v>
          </cell>
          <cell r="E6168">
            <v>1591</v>
          </cell>
          <cell r="F6168">
            <v>100</v>
          </cell>
          <cell r="G6168">
            <v>30</v>
          </cell>
          <cell r="H6168" t="str">
            <v>ASP</v>
          </cell>
        </row>
        <row r="6169">
          <cell r="C6169" t="str">
            <v>KFMM</v>
          </cell>
          <cell r="D6169">
            <v>5219</v>
          </cell>
          <cell r="E6169">
            <v>1591</v>
          </cell>
          <cell r="F6169">
            <v>60</v>
          </cell>
          <cell r="G6169">
            <v>18</v>
          </cell>
          <cell r="H6169" t="str">
            <v>CON</v>
          </cell>
        </row>
        <row r="6170">
          <cell r="C6170" t="str">
            <v>KBFE</v>
          </cell>
          <cell r="D6170">
            <v>5217</v>
          </cell>
          <cell r="E6170">
            <v>1590</v>
          </cell>
          <cell r="F6170">
            <v>75</v>
          </cell>
          <cell r="G6170">
            <v>23</v>
          </cell>
          <cell r="H6170" t="str">
            <v>ASP</v>
          </cell>
        </row>
        <row r="6171">
          <cell r="C6171" t="str">
            <v>UT1J</v>
          </cell>
          <cell r="D6171">
            <v>5217</v>
          </cell>
          <cell r="E6171">
            <v>1590</v>
          </cell>
          <cell r="F6171">
            <v>115</v>
          </cell>
          <cell r="G6171">
            <v>35</v>
          </cell>
          <cell r="H6171" t="str">
            <v>ASP</v>
          </cell>
        </row>
        <row r="6172">
          <cell r="C6172" t="str">
            <v>YKGA</v>
          </cell>
          <cell r="D6172">
            <v>5216</v>
          </cell>
          <cell r="E6172">
            <v>1590</v>
          </cell>
          <cell r="G6172">
            <v>0</v>
          </cell>
          <cell r="H6172" t="str">
            <v>X</v>
          </cell>
        </row>
        <row r="6173">
          <cell r="C6173" t="str">
            <v>YWBR</v>
          </cell>
          <cell r="D6173">
            <v>5216</v>
          </cell>
          <cell r="E6173">
            <v>1590</v>
          </cell>
          <cell r="F6173">
            <v>75</v>
          </cell>
          <cell r="G6173">
            <v>23</v>
          </cell>
          <cell r="H6173" t="str">
            <v>ASP</v>
          </cell>
        </row>
        <row r="6174">
          <cell r="C6174" t="str">
            <v>OKDI</v>
          </cell>
          <cell r="D6174">
            <v>5215</v>
          </cell>
          <cell r="E6174">
            <v>1590</v>
          </cell>
          <cell r="F6174">
            <v>80</v>
          </cell>
          <cell r="G6174">
            <v>24</v>
          </cell>
          <cell r="H6174" t="str">
            <v>ASP</v>
          </cell>
        </row>
        <row r="6175">
          <cell r="C6175" t="str">
            <v>FASB</v>
          </cell>
          <cell r="D6175">
            <v>5213</v>
          </cell>
          <cell r="E6175">
            <v>1589</v>
          </cell>
          <cell r="F6175">
            <v>66</v>
          </cell>
          <cell r="G6175">
            <v>20</v>
          </cell>
          <cell r="H6175" t="str">
            <v>ASP</v>
          </cell>
        </row>
        <row r="6176">
          <cell r="C6176" t="str">
            <v>KHYI</v>
          </cell>
          <cell r="D6176">
            <v>5213</v>
          </cell>
          <cell r="E6176">
            <v>1589</v>
          </cell>
          <cell r="F6176">
            <v>100</v>
          </cell>
          <cell r="G6176">
            <v>30</v>
          </cell>
          <cell r="H6176" t="str">
            <v>ASP</v>
          </cell>
        </row>
        <row r="6177">
          <cell r="C6177" t="str">
            <v>AYHK</v>
          </cell>
          <cell r="D6177">
            <v>5212</v>
          </cell>
          <cell r="E6177">
            <v>1589</v>
          </cell>
          <cell r="F6177">
            <v>98</v>
          </cell>
          <cell r="G6177">
            <v>30</v>
          </cell>
          <cell r="H6177" t="str">
            <v>ASP</v>
          </cell>
        </row>
        <row r="6178">
          <cell r="C6178" t="str">
            <v>SVDW</v>
          </cell>
          <cell r="D6178">
            <v>5212</v>
          </cell>
          <cell r="E6178">
            <v>1589</v>
          </cell>
          <cell r="F6178">
            <v>131</v>
          </cell>
          <cell r="G6178">
            <v>40</v>
          </cell>
          <cell r="H6178" t="str">
            <v>ASP</v>
          </cell>
        </row>
        <row r="6179">
          <cell r="C6179" t="str">
            <v>SUSO</v>
          </cell>
          <cell r="D6179">
            <v>5210</v>
          </cell>
          <cell r="E6179">
            <v>1588</v>
          </cell>
          <cell r="F6179">
            <v>148</v>
          </cell>
          <cell r="G6179">
            <v>45</v>
          </cell>
          <cell r="H6179" t="str">
            <v>ASP</v>
          </cell>
        </row>
        <row r="6180">
          <cell r="C6180" t="str">
            <v>GQNF</v>
          </cell>
          <cell r="D6180">
            <v>5208</v>
          </cell>
          <cell r="E6180">
            <v>1587</v>
          </cell>
          <cell r="F6180">
            <v>95</v>
          </cell>
          <cell r="G6180">
            <v>29</v>
          </cell>
          <cell r="H6180" t="str">
            <v>ASP</v>
          </cell>
        </row>
        <row r="6181">
          <cell r="C6181" t="str">
            <v>SWHP</v>
          </cell>
          <cell r="D6181">
            <v>5208</v>
          </cell>
          <cell r="E6181">
            <v>1587</v>
          </cell>
          <cell r="F6181">
            <v>60</v>
          </cell>
          <cell r="G6181">
            <v>18</v>
          </cell>
          <cell r="H6181" t="str">
            <v>ASP</v>
          </cell>
        </row>
        <row r="6182">
          <cell r="C6182" t="str">
            <v>YMYB</v>
          </cell>
          <cell r="D6182">
            <v>5207</v>
          </cell>
          <cell r="E6182">
            <v>1587</v>
          </cell>
          <cell r="F6182">
            <v>98</v>
          </cell>
          <cell r="G6182">
            <v>30</v>
          </cell>
          <cell r="H6182" t="str">
            <v>ASP</v>
          </cell>
        </row>
        <row r="6183">
          <cell r="C6183" t="str">
            <v>KHVR</v>
          </cell>
          <cell r="D6183">
            <v>5205</v>
          </cell>
          <cell r="E6183">
            <v>1586</v>
          </cell>
          <cell r="F6183">
            <v>100</v>
          </cell>
          <cell r="G6183">
            <v>30</v>
          </cell>
          <cell r="H6183" t="str">
            <v>ASPH-F</v>
          </cell>
        </row>
        <row r="6184">
          <cell r="C6184" t="str">
            <v>KCWI</v>
          </cell>
          <cell r="D6184">
            <v>5204</v>
          </cell>
          <cell r="E6184">
            <v>1586</v>
          </cell>
          <cell r="F6184">
            <v>100</v>
          </cell>
          <cell r="G6184">
            <v>30</v>
          </cell>
          <cell r="H6184" t="str">
            <v>ASP</v>
          </cell>
        </row>
        <row r="6185">
          <cell r="C6185" t="str">
            <v>KDCA</v>
          </cell>
          <cell r="D6185">
            <v>5204</v>
          </cell>
          <cell r="E6185">
            <v>1586</v>
          </cell>
          <cell r="F6185">
            <v>150</v>
          </cell>
          <cell r="G6185">
            <v>46</v>
          </cell>
          <cell r="H6185" t="str">
            <v>ASP</v>
          </cell>
        </row>
        <row r="6186">
          <cell r="C6186" t="str">
            <v>YPMQ</v>
          </cell>
          <cell r="D6186">
            <v>5203</v>
          </cell>
          <cell r="E6186">
            <v>1586</v>
          </cell>
          <cell r="F6186">
            <v>98</v>
          </cell>
          <cell r="G6186">
            <v>30</v>
          </cell>
          <cell r="H6186" t="str">
            <v>ASP</v>
          </cell>
        </row>
        <row r="6187">
          <cell r="C6187" t="str">
            <v>KSPA</v>
          </cell>
          <cell r="D6187">
            <v>5202</v>
          </cell>
          <cell r="E6187">
            <v>1586</v>
          </cell>
          <cell r="F6187">
            <v>100</v>
          </cell>
          <cell r="G6187">
            <v>30</v>
          </cell>
          <cell r="H6187" t="str">
            <v>ASP</v>
          </cell>
        </row>
        <row r="6188">
          <cell r="C6188" t="str">
            <v>KSTS</v>
          </cell>
          <cell r="D6188">
            <v>5202</v>
          </cell>
          <cell r="E6188">
            <v>1586</v>
          </cell>
          <cell r="F6188">
            <v>100</v>
          </cell>
          <cell r="G6188">
            <v>30</v>
          </cell>
          <cell r="H6188" t="str">
            <v>ASP</v>
          </cell>
        </row>
        <row r="6189">
          <cell r="C6189" t="str">
            <v>KCUH</v>
          </cell>
          <cell r="D6189">
            <v>5201</v>
          </cell>
          <cell r="E6189">
            <v>1585</v>
          </cell>
          <cell r="F6189">
            <v>100</v>
          </cell>
          <cell r="G6189">
            <v>30</v>
          </cell>
          <cell r="H6189" t="str">
            <v>CON</v>
          </cell>
        </row>
        <row r="6190">
          <cell r="C6190" t="str">
            <v>KI43</v>
          </cell>
          <cell r="D6190">
            <v>5201</v>
          </cell>
          <cell r="E6190">
            <v>1585</v>
          </cell>
          <cell r="F6190">
            <v>75</v>
          </cell>
          <cell r="G6190">
            <v>23</v>
          </cell>
          <cell r="H6190" t="str">
            <v>ASP</v>
          </cell>
        </row>
        <row r="6191">
          <cell r="C6191" t="str">
            <v>KITR</v>
          </cell>
          <cell r="D6191">
            <v>5201</v>
          </cell>
          <cell r="E6191">
            <v>1585</v>
          </cell>
          <cell r="F6191">
            <v>75</v>
          </cell>
          <cell r="G6191">
            <v>23</v>
          </cell>
          <cell r="H6191" t="str">
            <v>CON</v>
          </cell>
        </row>
        <row r="6192">
          <cell r="C6192" t="str">
            <v>KOKK</v>
          </cell>
          <cell r="D6192">
            <v>5201</v>
          </cell>
          <cell r="E6192">
            <v>1585</v>
          </cell>
          <cell r="F6192">
            <v>150</v>
          </cell>
          <cell r="G6192">
            <v>46</v>
          </cell>
          <cell r="H6192" t="str">
            <v>ASP</v>
          </cell>
        </row>
        <row r="6193">
          <cell r="C6193" t="str">
            <v>0TA7</v>
          </cell>
          <cell r="D6193">
            <v>5200</v>
          </cell>
          <cell r="E6193">
            <v>1585</v>
          </cell>
          <cell r="F6193">
            <v>100</v>
          </cell>
          <cell r="G6193">
            <v>30</v>
          </cell>
          <cell r="H6193" t="str">
            <v>ASPH</v>
          </cell>
        </row>
        <row r="6194">
          <cell r="C6194" t="str">
            <v>34AZ</v>
          </cell>
          <cell r="D6194">
            <v>5200</v>
          </cell>
          <cell r="E6194">
            <v>1585</v>
          </cell>
          <cell r="F6194">
            <v>200</v>
          </cell>
          <cell r="G6194">
            <v>61</v>
          </cell>
          <cell r="H6194" t="str">
            <v>ASPH-P</v>
          </cell>
        </row>
        <row r="6195">
          <cell r="C6195" t="str">
            <v>50NM</v>
          </cell>
          <cell r="D6195">
            <v>5200</v>
          </cell>
          <cell r="E6195">
            <v>1585</v>
          </cell>
          <cell r="F6195">
            <v>75</v>
          </cell>
          <cell r="G6195">
            <v>23</v>
          </cell>
          <cell r="H6195" t="str">
            <v>ASPH</v>
          </cell>
        </row>
        <row r="6196">
          <cell r="C6196" t="str">
            <v>89TS</v>
          </cell>
          <cell r="D6196">
            <v>5200</v>
          </cell>
          <cell r="E6196">
            <v>1585</v>
          </cell>
          <cell r="F6196">
            <v>75</v>
          </cell>
          <cell r="G6196">
            <v>23</v>
          </cell>
          <cell r="H6196" t="str">
            <v>ASPH-CONC</v>
          </cell>
        </row>
        <row r="6197">
          <cell r="C6197" t="str">
            <v>CYCH</v>
          </cell>
          <cell r="D6197">
            <v>5200</v>
          </cell>
          <cell r="E6197">
            <v>1585</v>
          </cell>
          <cell r="F6197">
            <v>150</v>
          </cell>
          <cell r="G6197">
            <v>46</v>
          </cell>
          <cell r="H6197" t="str">
            <v>ASP</v>
          </cell>
        </row>
        <row r="6198">
          <cell r="C6198" t="str">
            <v>CYNH</v>
          </cell>
          <cell r="D6198">
            <v>5200</v>
          </cell>
          <cell r="E6198">
            <v>1585</v>
          </cell>
          <cell r="F6198">
            <v>100</v>
          </cell>
          <cell r="G6198">
            <v>30</v>
          </cell>
          <cell r="H6198" t="str">
            <v>ASP</v>
          </cell>
        </row>
        <row r="6199">
          <cell r="C6199" t="str">
            <v>FAEL</v>
          </cell>
          <cell r="D6199">
            <v>5200</v>
          </cell>
          <cell r="E6199">
            <v>1585</v>
          </cell>
          <cell r="F6199">
            <v>150</v>
          </cell>
          <cell r="G6199">
            <v>46</v>
          </cell>
          <cell r="H6199" t="str">
            <v>ASP</v>
          </cell>
        </row>
        <row r="6200">
          <cell r="C6200" t="str">
            <v>FAYP</v>
          </cell>
          <cell r="D6200">
            <v>5200</v>
          </cell>
          <cell r="E6200">
            <v>1585</v>
          </cell>
          <cell r="F6200">
            <v>75</v>
          </cell>
          <cell r="G6200">
            <v>23</v>
          </cell>
          <cell r="H6200" t="str">
            <v>ASP</v>
          </cell>
        </row>
        <row r="6201">
          <cell r="C6201" t="str">
            <v>IN-0025</v>
          </cell>
          <cell r="D6201">
            <v>5200</v>
          </cell>
          <cell r="E6201">
            <v>1585</v>
          </cell>
          <cell r="G6201">
            <v>0</v>
          </cell>
          <cell r="H6201" t="str">
            <v>ASP</v>
          </cell>
        </row>
        <row r="6202">
          <cell r="C6202" t="str">
            <v>K4S3</v>
          </cell>
          <cell r="D6202">
            <v>5200</v>
          </cell>
          <cell r="E6202">
            <v>1585</v>
          </cell>
          <cell r="F6202">
            <v>60</v>
          </cell>
          <cell r="G6202">
            <v>18</v>
          </cell>
          <cell r="H6202" t="str">
            <v>ASP</v>
          </cell>
        </row>
        <row r="6203">
          <cell r="C6203" t="str">
            <v>K62S</v>
          </cell>
          <cell r="D6203">
            <v>5200</v>
          </cell>
          <cell r="E6203">
            <v>1585</v>
          </cell>
          <cell r="F6203">
            <v>60</v>
          </cell>
          <cell r="G6203">
            <v>18</v>
          </cell>
          <cell r="H6203" t="str">
            <v>ASP</v>
          </cell>
        </row>
        <row r="6204">
          <cell r="C6204" t="str">
            <v>K6S8</v>
          </cell>
          <cell r="D6204">
            <v>5200</v>
          </cell>
          <cell r="E6204">
            <v>1585</v>
          </cell>
          <cell r="F6204">
            <v>50</v>
          </cell>
          <cell r="G6204">
            <v>15</v>
          </cell>
          <cell r="H6204" t="str">
            <v>ASP</v>
          </cell>
        </row>
        <row r="6205">
          <cell r="C6205" t="str">
            <v>KABY</v>
          </cell>
          <cell r="D6205">
            <v>5200</v>
          </cell>
          <cell r="E6205">
            <v>1585</v>
          </cell>
          <cell r="F6205">
            <v>150</v>
          </cell>
          <cell r="G6205">
            <v>46</v>
          </cell>
          <cell r="H6205" t="str">
            <v>ASP</v>
          </cell>
        </row>
        <row r="6206">
          <cell r="C6206" t="str">
            <v>KBDN</v>
          </cell>
          <cell r="D6206">
            <v>5200</v>
          </cell>
          <cell r="E6206">
            <v>1585</v>
          </cell>
          <cell r="F6206">
            <v>75</v>
          </cell>
          <cell r="G6206">
            <v>23</v>
          </cell>
          <cell r="H6206" t="str">
            <v>ASPH-E</v>
          </cell>
        </row>
        <row r="6207">
          <cell r="C6207" t="str">
            <v>KBFA</v>
          </cell>
          <cell r="D6207">
            <v>5200</v>
          </cell>
          <cell r="E6207">
            <v>1585</v>
          </cell>
          <cell r="F6207">
            <v>60</v>
          </cell>
          <cell r="G6207">
            <v>18</v>
          </cell>
          <cell r="H6207" t="str">
            <v>ASP</v>
          </cell>
        </row>
        <row r="6208">
          <cell r="C6208" t="str">
            <v>KBHB</v>
          </cell>
          <cell r="D6208">
            <v>5200</v>
          </cell>
          <cell r="E6208">
            <v>1585</v>
          </cell>
          <cell r="F6208">
            <v>100</v>
          </cell>
          <cell r="G6208">
            <v>30</v>
          </cell>
          <cell r="H6208" t="str">
            <v>ASP</v>
          </cell>
        </row>
        <row r="6209">
          <cell r="C6209" t="str">
            <v>KBML</v>
          </cell>
          <cell r="D6209">
            <v>5200</v>
          </cell>
          <cell r="E6209">
            <v>1585</v>
          </cell>
          <cell r="F6209">
            <v>100</v>
          </cell>
          <cell r="G6209">
            <v>30</v>
          </cell>
          <cell r="H6209" t="str">
            <v>ASP</v>
          </cell>
        </row>
        <row r="6210">
          <cell r="C6210" t="str">
            <v>KBNG</v>
          </cell>
          <cell r="D6210">
            <v>5200</v>
          </cell>
          <cell r="E6210">
            <v>1585</v>
          </cell>
          <cell r="F6210">
            <v>150</v>
          </cell>
          <cell r="G6210">
            <v>46</v>
          </cell>
          <cell r="H6210" t="str">
            <v>ASP</v>
          </cell>
        </row>
        <row r="6211">
          <cell r="C6211" t="str">
            <v>KCGZ</v>
          </cell>
          <cell r="D6211">
            <v>5200</v>
          </cell>
          <cell r="E6211">
            <v>1585</v>
          </cell>
          <cell r="F6211">
            <v>100</v>
          </cell>
          <cell r="G6211">
            <v>30</v>
          </cell>
          <cell r="H6211" t="str">
            <v>ASP</v>
          </cell>
        </row>
        <row r="6212">
          <cell r="C6212" t="str">
            <v>KE63</v>
          </cell>
          <cell r="D6212">
            <v>5200</v>
          </cell>
          <cell r="E6212">
            <v>1585</v>
          </cell>
          <cell r="F6212">
            <v>75</v>
          </cell>
          <cell r="G6212">
            <v>23</v>
          </cell>
          <cell r="H6212" t="str">
            <v>ASP</v>
          </cell>
        </row>
        <row r="6213">
          <cell r="C6213" t="str">
            <v>KF22</v>
          </cell>
          <cell r="D6213">
            <v>5200</v>
          </cell>
          <cell r="E6213">
            <v>1585</v>
          </cell>
          <cell r="F6213">
            <v>150</v>
          </cell>
          <cell r="G6213">
            <v>46</v>
          </cell>
          <cell r="H6213" t="str">
            <v>ASP</v>
          </cell>
        </row>
        <row r="6214">
          <cell r="C6214" t="str">
            <v>KF22</v>
          </cell>
          <cell r="D6214">
            <v>5200</v>
          </cell>
          <cell r="E6214">
            <v>1585</v>
          </cell>
          <cell r="F6214">
            <v>150</v>
          </cell>
          <cell r="G6214">
            <v>46</v>
          </cell>
          <cell r="H6214" t="str">
            <v>ASP</v>
          </cell>
        </row>
        <row r="6215">
          <cell r="C6215" t="str">
            <v>KFKL</v>
          </cell>
          <cell r="D6215">
            <v>5200</v>
          </cell>
          <cell r="E6215">
            <v>1585</v>
          </cell>
          <cell r="F6215">
            <v>150</v>
          </cell>
          <cell r="G6215">
            <v>46</v>
          </cell>
          <cell r="H6215" t="str">
            <v>ASP</v>
          </cell>
        </row>
        <row r="6216">
          <cell r="C6216" t="str">
            <v>KGBN</v>
          </cell>
          <cell r="D6216">
            <v>5200</v>
          </cell>
          <cell r="E6216">
            <v>1585</v>
          </cell>
          <cell r="F6216">
            <v>150</v>
          </cell>
          <cell r="G6216">
            <v>46</v>
          </cell>
          <cell r="H6216" t="str">
            <v>ASP</v>
          </cell>
        </row>
        <row r="6217">
          <cell r="C6217" t="str">
            <v>KGBN</v>
          </cell>
          <cell r="D6217">
            <v>5200</v>
          </cell>
          <cell r="E6217">
            <v>1585</v>
          </cell>
          <cell r="F6217">
            <v>150</v>
          </cell>
          <cell r="G6217">
            <v>46</v>
          </cell>
          <cell r="H6217" t="str">
            <v>ASP</v>
          </cell>
        </row>
        <row r="6218">
          <cell r="C6218" t="str">
            <v>KGCM</v>
          </cell>
          <cell r="D6218">
            <v>5200</v>
          </cell>
          <cell r="E6218">
            <v>1585</v>
          </cell>
          <cell r="F6218">
            <v>75</v>
          </cell>
          <cell r="G6218">
            <v>23</v>
          </cell>
          <cell r="H6218" t="str">
            <v>ASP</v>
          </cell>
        </row>
        <row r="6219">
          <cell r="C6219" t="str">
            <v>KGGI</v>
          </cell>
          <cell r="D6219">
            <v>5200</v>
          </cell>
          <cell r="E6219">
            <v>1585</v>
          </cell>
          <cell r="F6219">
            <v>75</v>
          </cell>
          <cell r="G6219">
            <v>23</v>
          </cell>
          <cell r="H6219" t="str">
            <v>CON</v>
          </cell>
        </row>
        <row r="6220">
          <cell r="C6220" t="str">
            <v>KHQU</v>
          </cell>
          <cell r="D6220">
            <v>5200</v>
          </cell>
          <cell r="E6220">
            <v>1585</v>
          </cell>
          <cell r="F6220">
            <v>100</v>
          </cell>
          <cell r="G6220">
            <v>30</v>
          </cell>
          <cell r="H6220" t="str">
            <v>ASP</v>
          </cell>
        </row>
        <row r="6221">
          <cell r="C6221" t="str">
            <v>KIRS</v>
          </cell>
          <cell r="D6221">
            <v>5200</v>
          </cell>
          <cell r="E6221">
            <v>1585</v>
          </cell>
          <cell r="F6221">
            <v>100</v>
          </cell>
          <cell r="G6221">
            <v>30</v>
          </cell>
          <cell r="H6221" t="str">
            <v>ASP</v>
          </cell>
        </row>
        <row r="6222">
          <cell r="C6222" t="str">
            <v>KLCH</v>
          </cell>
          <cell r="D6222">
            <v>5200</v>
          </cell>
          <cell r="E6222">
            <v>1585</v>
          </cell>
          <cell r="F6222">
            <v>100</v>
          </cell>
          <cell r="G6222">
            <v>30</v>
          </cell>
          <cell r="H6222" t="str">
            <v>ASP</v>
          </cell>
        </row>
        <row r="6223">
          <cell r="C6223" t="str">
            <v>KLEB</v>
          </cell>
          <cell r="D6223">
            <v>5200</v>
          </cell>
          <cell r="E6223">
            <v>1585</v>
          </cell>
          <cell r="F6223">
            <v>100</v>
          </cell>
          <cell r="G6223">
            <v>30</v>
          </cell>
          <cell r="H6223" t="str">
            <v>ASP</v>
          </cell>
        </row>
        <row r="6224">
          <cell r="C6224" t="str">
            <v>KNUN</v>
          </cell>
          <cell r="D6224">
            <v>5200</v>
          </cell>
          <cell r="E6224">
            <v>1585</v>
          </cell>
          <cell r="F6224">
            <v>200</v>
          </cell>
          <cell r="G6224">
            <v>61</v>
          </cell>
          <cell r="H6224" t="str">
            <v>ASP</v>
          </cell>
        </row>
        <row r="6225">
          <cell r="C6225" t="str">
            <v>KOGS</v>
          </cell>
          <cell r="D6225">
            <v>5200</v>
          </cell>
          <cell r="E6225">
            <v>1585</v>
          </cell>
          <cell r="F6225">
            <v>150</v>
          </cell>
          <cell r="G6225">
            <v>46</v>
          </cell>
          <cell r="H6225" t="str">
            <v>ASP</v>
          </cell>
        </row>
        <row r="6226">
          <cell r="C6226" t="str">
            <v>KOUN</v>
          </cell>
          <cell r="D6226">
            <v>5200</v>
          </cell>
          <cell r="E6226">
            <v>1585</v>
          </cell>
          <cell r="F6226">
            <v>100</v>
          </cell>
          <cell r="G6226">
            <v>30</v>
          </cell>
          <cell r="H6226" t="str">
            <v>ASP</v>
          </cell>
        </row>
        <row r="6227">
          <cell r="C6227" t="str">
            <v>KPCZ</v>
          </cell>
          <cell r="D6227">
            <v>5200</v>
          </cell>
          <cell r="E6227">
            <v>1585</v>
          </cell>
          <cell r="F6227">
            <v>100</v>
          </cell>
          <cell r="G6227">
            <v>30</v>
          </cell>
          <cell r="H6227" t="str">
            <v>ASP</v>
          </cell>
        </row>
        <row r="6228">
          <cell r="C6228" t="str">
            <v>KPRS</v>
          </cell>
          <cell r="D6228">
            <v>5200</v>
          </cell>
          <cell r="E6228">
            <v>1585</v>
          </cell>
          <cell r="F6228">
            <v>75</v>
          </cell>
          <cell r="G6228">
            <v>23</v>
          </cell>
          <cell r="H6228" t="str">
            <v>ASP</v>
          </cell>
        </row>
        <row r="6229">
          <cell r="C6229" t="str">
            <v>KTIP</v>
          </cell>
          <cell r="D6229">
            <v>5200</v>
          </cell>
          <cell r="E6229">
            <v>1585</v>
          </cell>
          <cell r="F6229">
            <v>150</v>
          </cell>
          <cell r="G6229">
            <v>46</v>
          </cell>
          <cell r="H6229" t="str">
            <v>CON</v>
          </cell>
        </row>
        <row r="6230">
          <cell r="C6230" t="str">
            <v>KTXK</v>
          </cell>
          <cell r="D6230">
            <v>5200</v>
          </cell>
          <cell r="E6230">
            <v>1585</v>
          </cell>
          <cell r="F6230">
            <v>100</v>
          </cell>
          <cell r="G6230">
            <v>30</v>
          </cell>
          <cell r="H6230" t="str">
            <v>ASP</v>
          </cell>
        </row>
        <row r="6231">
          <cell r="C6231" t="str">
            <v>KTYR</v>
          </cell>
          <cell r="D6231">
            <v>5200</v>
          </cell>
          <cell r="E6231">
            <v>1585</v>
          </cell>
          <cell r="F6231">
            <v>150</v>
          </cell>
          <cell r="G6231">
            <v>46</v>
          </cell>
          <cell r="H6231" t="str">
            <v>ASP</v>
          </cell>
        </row>
        <row r="6232">
          <cell r="C6232" t="str">
            <v>NV74</v>
          </cell>
          <cell r="D6232">
            <v>5200</v>
          </cell>
          <cell r="E6232">
            <v>1585</v>
          </cell>
          <cell r="F6232">
            <v>150</v>
          </cell>
          <cell r="G6232">
            <v>46</v>
          </cell>
          <cell r="H6232" t="str">
            <v>ASP</v>
          </cell>
        </row>
        <row r="6233">
          <cell r="C6233" t="str">
            <v>OG39</v>
          </cell>
          <cell r="D6233">
            <v>5200</v>
          </cell>
          <cell r="E6233">
            <v>1585</v>
          </cell>
          <cell r="F6233">
            <v>75</v>
          </cell>
          <cell r="G6233">
            <v>23</v>
          </cell>
          <cell r="H6233" t="str">
            <v>ASPH</v>
          </cell>
        </row>
        <row r="6234">
          <cell r="C6234" t="str">
            <v>TA34</v>
          </cell>
          <cell r="D6234">
            <v>5200</v>
          </cell>
          <cell r="E6234">
            <v>1585</v>
          </cell>
          <cell r="F6234">
            <v>60</v>
          </cell>
          <cell r="G6234">
            <v>18</v>
          </cell>
          <cell r="H6234" t="str">
            <v>ASP</v>
          </cell>
        </row>
        <row r="6235">
          <cell r="C6235" t="str">
            <v>TX31</v>
          </cell>
          <cell r="D6235">
            <v>5200</v>
          </cell>
          <cell r="E6235">
            <v>1585</v>
          </cell>
          <cell r="F6235">
            <v>100</v>
          </cell>
          <cell r="G6235">
            <v>30</v>
          </cell>
          <cell r="H6235" t="str">
            <v>ASP</v>
          </cell>
        </row>
        <row r="6236">
          <cell r="C6236" t="str">
            <v>VYLK</v>
          </cell>
          <cell r="D6236">
            <v>5200</v>
          </cell>
          <cell r="E6236">
            <v>1585</v>
          </cell>
          <cell r="F6236">
            <v>75</v>
          </cell>
          <cell r="G6236">
            <v>23</v>
          </cell>
          <cell r="H6236" t="str">
            <v>BIT</v>
          </cell>
        </row>
        <row r="6237">
          <cell r="C6237" t="str">
            <v>XS62</v>
          </cell>
          <cell r="D6237">
            <v>5200</v>
          </cell>
          <cell r="E6237">
            <v>1585</v>
          </cell>
          <cell r="F6237">
            <v>60</v>
          </cell>
          <cell r="G6237">
            <v>18</v>
          </cell>
          <cell r="H6237" t="str">
            <v>ASP</v>
          </cell>
        </row>
        <row r="6238">
          <cell r="C6238" t="str">
            <v>YWWL</v>
          </cell>
          <cell r="D6238">
            <v>5200</v>
          </cell>
          <cell r="E6238">
            <v>1585</v>
          </cell>
          <cell r="F6238">
            <v>98</v>
          </cell>
          <cell r="G6238">
            <v>30</v>
          </cell>
          <cell r="H6238" t="str">
            <v>ASP</v>
          </cell>
        </row>
        <row r="6239">
          <cell r="C6239" t="str">
            <v>KASX</v>
          </cell>
          <cell r="D6239">
            <v>5199</v>
          </cell>
          <cell r="E6239">
            <v>1585</v>
          </cell>
          <cell r="F6239">
            <v>100</v>
          </cell>
          <cell r="G6239">
            <v>30</v>
          </cell>
          <cell r="H6239" t="str">
            <v>ASP</v>
          </cell>
        </row>
        <row r="6240">
          <cell r="C6240" t="str">
            <v>KLWV</v>
          </cell>
          <cell r="D6240">
            <v>5199</v>
          </cell>
          <cell r="E6240">
            <v>1585</v>
          </cell>
          <cell r="F6240">
            <v>150</v>
          </cell>
          <cell r="G6240">
            <v>46</v>
          </cell>
          <cell r="H6240" t="str">
            <v>ASP</v>
          </cell>
        </row>
        <row r="6241">
          <cell r="C6241" t="str">
            <v>KMGW</v>
          </cell>
          <cell r="D6241">
            <v>5199</v>
          </cell>
          <cell r="E6241">
            <v>1585</v>
          </cell>
          <cell r="F6241">
            <v>150</v>
          </cell>
          <cell r="G6241">
            <v>46</v>
          </cell>
          <cell r="H6241" t="str">
            <v>ASP</v>
          </cell>
        </row>
        <row r="6242">
          <cell r="C6242" t="str">
            <v>KONA</v>
          </cell>
          <cell r="D6242">
            <v>5199</v>
          </cell>
          <cell r="E6242">
            <v>1585</v>
          </cell>
          <cell r="F6242">
            <v>100</v>
          </cell>
          <cell r="G6242">
            <v>30</v>
          </cell>
          <cell r="H6242" t="str">
            <v>ASP</v>
          </cell>
        </row>
        <row r="6243">
          <cell r="C6243" t="str">
            <v>KSIF</v>
          </cell>
          <cell r="D6243">
            <v>5199</v>
          </cell>
          <cell r="E6243">
            <v>1585</v>
          </cell>
          <cell r="F6243">
            <v>100</v>
          </cell>
          <cell r="G6243">
            <v>30</v>
          </cell>
          <cell r="H6243" t="str">
            <v>ASP</v>
          </cell>
        </row>
        <row r="6244">
          <cell r="C6244" t="str">
            <v>KU68</v>
          </cell>
          <cell r="D6244">
            <v>5199</v>
          </cell>
          <cell r="E6244">
            <v>1585</v>
          </cell>
          <cell r="F6244">
            <v>75</v>
          </cell>
          <cell r="G6244">
            <v>23</v>
          </cell>
          <cell r="H6244" t="str">
            <v>ASP</v>
          </cell>
        </row>
        <row r="6245">
          <cell r="C6245" t="str">
            <v>KLWV</v>
          </cell>
          <cell r="D6245">
            <v>5198</v>
          </cell>
          <cell r="E6245">
            <v>1584</v>
          </cell>
          <cell r="F6245">
            <v>150</v>
          </cell>
          <cell r="G6245">
            <v>46</v>
          </cell>
          <cell r="H6245" t="str">
            <v>ASP</v>
          </cell>
        </row>
        <row r="6246">
          <cell r="C6246" t="str">
            <v>YKII</v>
          </cell>
          <cell r="D6246">
            <v>5198</v>
          </cell>
          <cell r="E6246">
            <v>1584</v>
          </cell>
          <cell r="F6246">
            <v>98</v>
          </cell>
          <cell r="G6246">
            <v>30</v>
          </cell>
          <cell r="H6246" t="str">
            <v>ASP</v>
          </cell>
        </row>
        <row r="6247">
          <cell r="C6247" t="str">
            <v>KBKL</v>
          </cell>
          <cell r="D6247">
            <v>5197</v>
          </cell>
          <cell r="E6247">
            <v>1584</v>
          </cell>
          <cell r="F6247">
            <v>100</v>
          </cell>
          <cell r="G6247">
            <v>30</v>
          </cell>
          <cell r="H6247" t="str">
            <v>ASP</v>
          </cell>
        </row>
        <row r="6248">
          <cell r="C6248" t="str">
            <v>KFZY</v>
          </cell>
          <cell r="D6248">
            <v>5197</v>
          </cell>
          <cell r="E6248">
            <v>1584</v>
          </cell>
          <cell r="F6248">
            <v>100</v>
          </cell>
          <cell r="G6248">
            <v>30</v>
          </cell>
          <cell r="H6248" t="str">
            <v>ASP</v>
          </cell>
        </row>
        <row r="6249">
          <cell r="C6249" t="str">
            <v>KHZY</v>
          </cell>
          <cell r="D6249">
            <v>5197</v>
          </cell>
          <cell r="E6249">
            <v>1584</v>
          </cell>
          <cell r="F6249">
            <v>100</v>
          </cell>
          <cell r="G6249">
            <v>30</v>
          </cell>
          <cell r="H6249" t="str">
            <v>ASP</v>
          </cell>
        </row>
        <row r="6250">
          <cell r="C6250" t="str">
            <v>PHMU</v>
          </cell>
          <cell r="D6250">
            <v>5197</v>
          </cell>
          <cell r="E6250">
            <v>1584</v>
          </cell>
          <cell r="F6250">
            <v>100</v>
          </cell>
          <cell r="G6250">
            <v>30</v>
          </cell>
          <cell r="H6250" t="str">
            <v>ASP</v>
          </cell>
        </row>
        <row r="6251">
          <cell r="C6251" t="str">
            <v>KCMX</v>
          </cell>
          <cell r="D6251">
            <v>5196</v>
          </cell>
          <cell r="E6251">
            <v>1584</v>
          </cell>
          <cell r="F6251">
            <v>100</v>
          </cell>
          <cell r="G6251">
            <v>30</v>
          </cell>
          <cell r="H6251" t="str">
            <v>ASP</v>
          </cell>
        </row>
        <row r="6252">
          <cell r="C6252" t="str">
            <v>KGRN</v>
          </cell>
          <cell r="D6252">
            <v>5196</v>
          </cell>
          <cell r="E6252">
            <v>1584</v>
          </cell>
          <cell r="F6252">
            <v>75</v>
          </cell>
          <cell r="G6252">
            <v>23</v>
          </cell>
          <cell r="H6252" t="str">
            <v>ASP</v>
          </cell>
        </row>
        <row r="6253">
          <cell r="C6253" t="str">
            <v>YYCN</v>
          </cell>
          <cell r="D6253">
            <v>5196</v>
          </cell>
          <cell r="E6253">
            <v>1584</v>
          </cell>
          <cell r="G6253">
            <v>0</v>
          </cell>
          <cell r="H6253" t="str">
            <v>X</v>
          </cell>
        </row>
        <row r="6254">
          <cell r="C6254" t="str">
            <v>KOGD</v>
          </cell>
          <cell r="D6254">
            <v>5195</v>
          </cell>
          <cell r="E6254">
            <v>1583</v>
          </cell>
          <cell r="F6254">
            <v>150</v>
          </cell>
          <cell r="G6254">
            <v>46</v>
          </cell>
          <cell r="H6254" t="str">
            <v>ASP</v>
          </cell>
        </row>
        <row r="6255">
          <cell r="C6255" t="str">
            <v>KCSM</v>
          </cell>
          <cell r="D6255">
            <v>5193</v>
          </cell>
          <cell r="E6255">
            <v>1583</v>
          </cell>
          <cell r="F6255">
            <v>75</v>
          </cell>
          <cell r="G6255">
            <v>23</v>
          </cell>
          <cell r="H6255" t="str">
            <v>CON</v>
          </cell>
        </row>
        <row r="6256">
          <cell r="C6256" t="str">
            <v>KBJJ</v>
          </cell>
          <cell r="D6256">
            <v>5191</v>
          </cell>
          <cell r="E6256">
            <v>1582</v>
          </cell>
          <cell r="F6256">
            <v>100</v>
          </cell>
          <cell r="G6256">
            <v>30</v>
          </cell>
          <cell r="H6256" t="str">
            <v>ASP</v>
          </cell>
        </row>
        <row r="6257">
          <cell r="C6257" t="str">
            <v>KL94</v>
          </cell>
          <cell r="D6257">
            <v>5190</v>
          </cell>
          <cell r="E6257">
            <v>1582</v>
          </cell>
          <cell r="F6257">
            <v>36</v>
          </cell>
          <cell r="G6257">
            <v>11</v>
          </cell>
          <cell r="H6257" t="str">
            <v>ASP</v>
          </cell>
        </row>
        <row r="6258">
          <cell r="C6258" t="str">
            <v>KSEF</v>
          </cell>
          <cell r="D6258">
            <v>5190</v>
          </cell>
          <cell r="E6258">
            <v>1582</v>
          </cell>
          <cell r="F6258">
            <v>300</v>
          </cell>
          <cell r="G6258">
            <v>91</v>
          </cell>
          <cell r="H6258" t="str">
            <v>CON</v>
          </cell>
        </row>
        <row r="6259">
          <cell r="C6259" t="str">
            <v>KSEF</v>
          </cell>
          <cell r="D6259">
            <v>5190</v>
          </cell>
          <cell r="E6259">
            <v>1582</v>
          </cell>
          <cell r="F6259">
            <v>150</v>
          </cell>
          <cell r="G6259">
            <v>46</v>
          </cell>
          <cell r="H6259" t="str">
            <v>ASP</v>
          </cell>
        </row>
        <row r="6260">
          <cell r="C6260" t="str">
            <v>KIAG</v>
          </cell>
          <cell r="D6260">
            <v>5189</v>
          </cell>
          <cell r="E6260">
            <v>1582</v>
          </cell>
          <cell r="F6260">
            <v>150</v>
          </cell>
          <cell r="G6260">
            <v>46</v>
          </cell>
          <cell r="H6260" t="str">
            <v>ASP</v>
          </cell>
        </row>
        <row r="6261">
          <cell r="C6261" t="str">
            <v>KTHV</v>
          </cell>
          <cell r="D6261">
            <v>5188</v>
          </cell>
          <cell r="E6261">
            <v>1581</v>
          </cell>
          <cell r="F6261">
            <v>100</v>
          </cell>
          <cell r="G6261">
            <v>30</v>
          </cell>
          <cell r="H6261" t="str">
            <v>ASP</v>
          </cell>
        </row>
        <row r="6262">
          <cell r="C6262" t="str">
            <v>NZWP</v>
          </cell>
          <cell r="D6262">
            <v>5187</v>
          </cell>
          <cell r="E6262">
            <v>1581</v>
          </cell>
          <cell r="F6262">
            <v>148</v>
          </cell>
          <cell r="G6262">
            <v>45</v>
          </cell>
          <cell r="H6262" t="str">
            <v>CON</v>
          </cell>
        </row>
        <row r="6263">
          <cell r="C6263" t="str">
            <v>KISP</v>
          </cell>
          <cell r="D6263">
            <v>5186</v>
          </cell>
          <cell r="E6263">
            <v>1581</v>
          </cell>
          <cell r="F6263">
            <v>150</v>
          </cell>
          <cell r="G6263">
            <v>46</v>
          </cell>
          <cell r="H6263" t="str">
            <v>ASP</v>
          </cell>
        </row>
        <row r="6264">
          <cell r="C6264" t="str">
            <v>KFTK</v>
          </cell>
          <cell r="D6264">
            <v>5185</v>
          </cell>
          <cell r="E6264">
            <v>1580</v>
          </cell>
          <cell r="F6264">
            <v>150</v>
          </cell>
          <cell r="G6264">
            <v>46</v>
          </cell>
          <cell r="H6264" t="str">
            <v>ASP</v>
          </cell>
        </row>
        <row r="6265">
          <cell r="C6265" t="str">
            <v>LFQQ</v>
          </cell>
          <cell r="D6265">
            <v>5184</v>
          </cell>
          <cell r="E6265">
            <v>1580</v>
          </cell>
          <cell r="F6265">
            <v>98</v>
          </cell>
          <cell r="G6265">
            <v>30</v>
          </cell>
          <cell r="H6265" t="str">
            <v>ASP</v>
          </cell>
        </row>
        <row r="6266">
          <cell r="C6266" t="str">
            <v>NZWG</v>
          </cell>
          <cell r="D6266">
            <v>5184</v>
          </cell>
          <cell r="E6266">
            <v>1580</v>
          </cell>
          <cell r="F6266">
            <v>98</v>
          </cell>
          <cell r="G6266">
            <v>30</v>
          </cell>
          <cell r="H6266" t="str">
            <v>ASP</v>
          </cell>
        </row>
        <row r="6267">
          <cell r="C6267" t="str">
            <v>SDUO</v>
          </cell>
          <cell r="D6267">
            <v>5184</v>
          </cell>
          <cell r="E6267">
            <v>1580</v>
          </cell>
          <cell r="F6267">
            <v>98</v>
          </cell>
          <cell r="G6267">
            <v>30</v>
          </cell>
          <cell r="H6267" t="str">
            <v>ASP</v>
          </cell>
        </row>
        <row r="6268">
          <cell r="C6268" t="str">
            <v>YIMB</v>
          </cell>
          <cell r="D6268">
            <v>5183</v>
          </cell>
          <cell r="E6268">
            <v>1580</v>
          </cell>
          <cell r="G6268">
            <v>0</v>
          </cell>
          <cell r="H6268" t="str">
            <v>ASP</v>
          </cell>
        </row>
        <row r="6269">
          <cell r="C6269" t="str">
            <v>K17J</v>
          </cell>
          <cell r="D6269">
            <v>5182</v>
          </cell>
          <cell r="E6269">
            <v>1579</v>
          </cell>
          <cell r="F6269">
            <v>100</v>
          </cell>
          <cell r="G6269">
            <v>30</v>
          </cell>
          <cell r="H6269" t="str">
            <v>ASPH-G</v>
          </cell>
        </row>
        <row r="6270">
          <cell r="C6270" t="str">
            <v>64OG</v>
          </cell>
          <cell r="D6270">
            <v>5180</v>
          </cell>
          <cell r="E6270">
            <v>1579</v>
          </cell>
          <cell r="F6270">
            <v>65</v>
          </cell>
          <cell r="G6270">
            <v>20</v>
          </cell>
          <cell r="H6270" t="str">
            <v>ASPH</v>
          </cell>
        </row>
        <row r="6271">
          <cell r="C6271" t="str">
            <v>EGOQ</v>
          </cell>
          <cell r="D6271">
            <v>5180</v>
          </cell>
          <cell r="E6271">
            <v>1579</v>
          </cell>
          <cell r="F6271">
            <v>150</v>
          </cell>
          <cell r="G6271">
            <v>46</v>
          </cell>
          <cell r="H6271" t="str">
            <v>ASP</v>
          </cell>
        </row>
        <row r="6272">
          <cell r="C6272" t="str">
            <v>RCFG</v>
          </cell>
          <cell r="D6272">
            <v>5180</v>
          </cell>
          <cell r="E6272">
            <v>1579</v>
          </cell>
          <cell r="F6272">
            <v>98</v>
          </cell>
          <cell r="G6272">
            <v>30</v>
          </cell>
          <cell r="H6272" t="str">
            <v>CON</v>
          </cell>
        </row>
        <row r="6273">
          <cell r="C6273" t="str">
            <v>KOTM</v>
          </cell>
          <cell r="D6273">
            <v>5178</v>
          </cell>
          <cell r="E6273">
            <v>1578</v>
          </cell>
          <cell r="F6273">
            <v>200</v>
          </cell>
          <cell r="G6273">
            <v>61</v>
          </cell>
          <cell r="H6273" t="str">
            <v>ASP</v>
          </cell>
        </row>
        <row r="6274">
          <cell r="C6274" t="str">
            <v>KHJO</v>
          </cell>
          <cell r="D6274">
            <v>5175</v>
          </cell>
          <cell r="E6274">
            <v>1577</v>
          </cell>
          <cell r="F6274">
            <v>75</v>
          </cell>
          <cell r="G6274">
            <v>23</v>
          </cell>
          <cell r="H6274" t="str">
            <v>ASP</v>
          </cell>
        </row>
        <row r="6275">
          <cell r="C6275" t="str">
            <v>AYMD</v>
          </cell>
          <cell r="D6275">
            <v>5174</v>
          </cell>
          <cell r="E6275">
            <v>1577</v>
          </cell>
          <cell r="F6275">
            <v>105</v>
          </cell>
          <cell r="G6275">
            <v>32</v>
          </cell>
          <cell r="H6275" t="str">
            <v>ASP</v>
          </cell>
        </row>
        <row r="6276">
          <cell r="C6276" t="str">
            <v>LELC</v>
          </cell>
          <cell r="D6276">
            <v>5174</v>
          </cell>
          <cell r="E6276">
            <v>1577</v>
          </cell>
          <cell r="F6276">
            <v>148</v>
          </cell>
          <cell r="G6276">
            <v>45</v>
          </cell>
          <cell r="H6276" t="str">
            <v>ASPH</v>
          </cell>
        </row>
        <row r="6277">
          <cell r="C6277" t="str">
            <v>SBIL</v>
          </cell>
          <cell r="D6277">
            <v>5174</v>
          </cell>
          <cell r="E6277">
            <v>1577</v>
          </cell>
          <cell r="F6277">
            <v>148</v>
          </cell>
          <cell r="G6277">
            <v>45</v>
          </cell>
          <cell r="H6277" t="str">
            <v>ASP</v>
          </cell>
        </row>
        <row r="6278">
          <cell r="C6278" t="str">
            <v>UBBL</v>
          </cell>
          <cell r="D6278">
            <v>5172</v>
          </cell>
          <cell r="E6278">
            <v>1576</v>
          </cell>
          <cell r="F6278">
            <v>132</v>
          </cell>
          <cell r="G6278">
            <v>40</v>
          </cell>
          <cell r="H6278" t="str">
            <v>ASP</v>
          </cell>
        </row>
        <row r="6279">
          <cell r="C6279" t="str">
            <v>YWCH</v>
          </cell>
          <cell r="D6279">
            <v>5167</v>
          </cell>
          <cell r="E6279">
            <v>1575</v>
          </cell>
          <cell r="G6279">
            <v>0</v>
          </cell>
          <cell r="H6279" t="str">
            <v>X</v>
          </cell>
        </row>
        <row r="6280">
          <cell r="C6280" t="str">
            <v>HL57</v>
          </cell>
          <cell r="D6280">
            <v>5166</v>
          </cell>
          <cell r="E6280">
            <v>1575</v>
          </cell>
          <cell r="F6280">
            <v>131</v>
          </cell>
          <cell r="G6280">
            <v>40</v>
          </cell>
          <cell r="H6280" t="str">
            <v>ASP</v>
          </cell>
        </row>
        <row r="6281">
          <cell r="C6281" t="str">
            <v>KPIE</v>
          </cell>
          <cell r="D6281">
            <v>5165</v>
          </cell>
          <cell r="E6281">
            <v>1574</v>
          </cell>
          <cell r="F6281">
            <v>150</v>
          </cell>
          <cell r="G6281">
            <v>46</v>
          </cell>
          <cell r="H6281" t="str">
            <v>ASP</v>
          </cell>
        </row>
        <row r="6282">
          <cell r="C6282" t="str">
            <v>WA1B</v>
          </cell>
          <cell r="D6282">
            <v>5165</v>
          </cell>
          <cell r="E6282">
            <v>1574</v>
          </cell>
          <cell r="F6282">
            <v>95</v>
          </cell>
          <cell r="G6282">
            <v>29</v>
          </cell>
          <cell r="H6282" t="str">
            <v>ASP</v>
          </cell>
        </row>
        <row r="6283">
          <cell r="C6283" t="str">
            <v>KLMT</v>
          </cell>
          <cell r="D6283">
            <v>5162</v>
          </cell>
          <cell r="E6283">
            <v>1573</v>
          </cell>
          <cell r="F6283">
            <v>100</v>
          </cell>
          <cell r="G6283">
            <v>30</v>
          </cell>
          <cell r="H6283" t="str">
            <v>ASP</v>
          </cell>
        </row>
        <row r="6284">
          <cell r="C6284" t="str">
            <v>DNYO</v>
          </cell>
          <cell r="D6284">
            <v>5160</v>
          </cell>
          <cell r="E6284">
            <v>1573</v>
          </cell>
          <cell r="F6284">
            <v>98</v>
          </cell>
          <cell r="G6284">
            <v>30</v>
          </cell>
          <cell r="H6284" t="str">
            <v>ASP</v>
          </cell>
        </row>
        <row r="6285">
          <cell r="C6285" t="str">
            <v>HL50</v>
          </cell>
          <cell r="D6285">
            <v>5160</v>
          </cell>
          <cell r="E6285">
            <v>1573</v>
          </cell>
          <cell r="F6285">
            <v>100</v>
          </cell>
          <cell r="G6285">
            <v>30</v>
          </cell>
          <cell r="H6285" t="str">
            <v>ASP</v>
          </cell>
        </row>
        <row r="6286">
          <cell r="C6286" t="str">
            <v>KCLL</v>
          </cell>
          <cell r="D6286">
            <v>5159</v>
          </cell>
          <cell r="E6286">
            <v>1572</v>
          </cell>
          <cell r="F6286">
            <v>150</v>
          </cell>
          <cell r="G6286">
            <v>46</v>
          </cell>
          <cell r="H6286" t="str">
            <v>ASP</v>
          </cell>
        </row>
        <row r="6287">
          <cell r="C6287" t="str">
            <v>NZMC</v>
          </cell>
          <cell r="D6287">
            <v>5157</v>
          </cell>
          <cell r="E6287">
            <v>1572</v>
          </cell>
          <cell r="F6287">
            <v>98</v>
          </cell>
          <cell r="G6287">
            <v>30</v>
          </cell>
          <cell r="H6287" t="str">
            <v>ASP</v>
          </cell>
        </row>
        <row r="6288">
          <cell r="C6288" t="str">
            <v>YMIP</v>
          </cell>
          <cell r="D6288">
            <v>5157</v>
          </cell>
          <cell r="E6288">
            <v>1572</v>
          </cell>
          <cell r="G6288">
            <v>0</v>
          </cell>
          <cell r="H6288" t="str">
            <v>X</v>
          </cell>
        </row>
        <row r="6289">
          <cell r="C6289" t="str">
            <v>KCVK</v>
          </cell>
          <cell r="D6289">
            <v>5156</v>
          </cell>
          <cell r="E6289">
            <v>1572</v>
          </cell>
          <cell r="F6289">
            <v>75</v>
          </cell>
          <cell r="G6289">
            <v>23</v>
          </cell>
          <cell r="H6289" t="str">
            <v>ASP</v>
          </cell>
        </row>
        <row r="6290">
          <cell r="C6290" t="str">
            <v>K55J</v>
          </cell>
          <cell r="D6290">
            <v>5152</v>
          </cell>
          <cell r="E6290">
            <v>1570</v>
          </cell>
          <cell r="F6290">
            <v>100</v>
          </cell>
          <cell r="G6290">
            <v>30</v>
          </cell>
          <cell r="H6290" t="str">
            <v>ASP</v>
          </cell>
        </row>
        <row r="6291">
          <cell r="C6291" t="str">
            <v>FZCA</v>
          </cell>
          <cell r="D6291">
            <v>5151</v>
          </cell>
          <cell r="E6291">
            <v>1570</v>
          </cell>
          <cell r="F6291">
            <v>95</v>
          </cell>
          <cell r="G6291">
            <v>29</v>
          </cell>
          <cell r="H6291" t="str">
            <v>ASP</v>
          </cell>
        </row>
        <row r="6292">
          <cell r="C6292" t="str">
            <v>KRDG</v>
          </cell>
          <cell r="D6292">
            <v>5151</v>
          </cell>
          <cell r="E6292">
            <v>1570</v>
          </cell>
          <cell r="F6292">
            <v>150</v>
          </cell>
          <cell r="G6292">
            <v>46</v>
          </cell>
          <cell r="H6292" t="str">
            <v>ASP</v>
          </cell>
        </row>
        <row r="6293">
          <cell r="C6293" t="str">
            <v>LTBV</v>
          </cell>
          <cell r="D6293">
            <v>5151</v>
          </cell>
          <cell r="E6293">
            <v>1570</v>
          </cell>
          <cell r="F6293">
            <v>98</v>
          </cell>
          <cell r="G6293">
            <v>30</v>
          </cell>
          <cell r="H6293" t="str">
            <v>ASP</v>
          </cell>
        </row>
        <row r="6294">
          <cell r="C6294" t="str">
            <v>SETR</v>
          </cell>
          <cell r="D6294">
            <v>5151</v>
          </cell>
          <cell r="E6294">
            <v>1570</v>
          </cell>
          <cell r="F6294">
            <v>49</v>
          </cell>
          <cell r="G6294">
            <v>15</v>
          </cell>
          <cell r="H6294" t="str">
            <v>ASP</v>
          </cell>
        </row>
        <row r="6295">
          <cell r="C6295" t="str">
            <v>7TE7</v>
          </cell>
          <cell r="D6295">
            <v>5150</v>
          </cell>
          <cell r="E6295">
            <v>1570</v>
          </cell>
          <cell r="F6295">
            <v>300</v>
          </cell>
          <cell r="G6295">
            <v>91</v>
          </cell>
          <cell r="H6295" t="str">
            <v>CONC</v>
          </cell>
        </row>
        <row r="6296">
          <cell r="C6296" t="str">
            <v>CYQG</v>
          </cell>
          <cell r="D6296">
            <v>5150</v>
          </cell>
          <cell r="E6296">
            <v>1570</v>
          </cell>
          <cell r="F6296">
            <v>150</v>
          </cell>
          <cell r="G6296">
            <v>46</v>
          </cell>
          <cell r="H6296" t="str">
            <v>ASP</v>
          </cell>
        </row>
        <row r="6297">
          <cell r="C6297" t="str">
            <v>KARV</v>
          </cell>
          <cell r="D6297">
            <v>5150</v>
          </cell>
          <cell r="E6297">
            <v>1570</v>
          </cell>
          <cell r="F6297">
            <v>100</v>
          </cell>
          <cell r="G6297">
            <v>30</v>
          </cell>
          <cell r="H6297" t="str">
            <v>ASP</v>
          </cell>
        </row>
        <row r="6298">
          <cell r="C6298" t="str">
            <v>KOKM</v>
          </cell>
          <cell r="D6298">
            <v>5150</v>
          </cell>
          <cell r="E6298">
            <v>1570</v>
          </cell>
          <cell r="F6298">
            <v>100</v>
          </cell>
          <cell r="G6298">
            <v>30</v>
          </cell>
          <cell r="H6298" t="str">
            <v>CON</v>
          </cell>
        </row>
        <row r="6299">
          <cell r="C6299" t="str">
            <v>KSMN</v>
          </cell>
          <cell r="D6299">
            <v>5150</v>
          </cell>
          <cell r="E6299">
            <v>1570</v>
          </cell>
          <cell r="F6299">
            <v>60</v>
          </cell>
          <cell r="G6299">
            <v>18</v>
          </cell>
          <cell r="H6299" t="str">
            <v>ASP</v>
          </cell>
        </row>
        <row r="6300">
          <cell r="C6300" t="str">
            <v>LGKM</v>
          </cell>
          <cell r="D6300">
            <v>5150</v>
          </cell>
          <cell r="E6300">
            <v>1570</v>
          </cell>
          <cell r="F6300">
            <v>98</v>
          </cell>
          <cell r="G6300">
            <v>30</v>
          </cell>
          <cell r="H6300" t="str">
            <v>ASP</v>
          </cell>
        </row>
        <row r="6301">
          <cell r="C6301" t="str">
            <v>N17</v>
          </cell>
          <cell r="D6301">
            <v>5150</v>
          </cell>
          <cell r="E6301">
            <v>1570</v>
          </cell>
          <cell r="F6301">
            <v>60</v>
          </cell>
          <cell r="G6301">
            <v>18</v>
          </cell>
          <cell r="H6301" t="str">
            <v>Asphalt</v>
          </cell>
        </row>
        <row r="6302">
          <cell r="C6302" t="str">
            <v>KAOH</v>
          </cell>
          <cell r="D6302">
            <v>5149</v>
          </cell>
          <cell r="E6302">
            <v>1569</v>
          </cell>
          <cell r="F6302">
            <v>150</v>
          </cell>
          <cell r="G6302">
            <v>46</v>
          </cell>
          <cell r="H6302" t="str">
            <v>ASP</v>
          </cell>
        </row>
        <row r="6303">
          <cell r="C6303" t="str">
            <v>KCLL</v>
          </cell>
          <cell r="D6303">
            <v>5149</v>
          </cell>
          <cell r="E6303">
            <v>1569</v>
          </cell>
          <cell r="F6303">
            <v>150</v>
          </cell>
          <cell r="G6303">
            <v>46</v>
          </cell>
          <cell r="H6303" t="str">
            <v>CON</v>
          </cell>
        </row>
        <row r="6304">
          <cell r="C6304" t="str">
            <v>KHOU</v>
          </cell>
          <cell r="D6304">
            <v>5148</v>
          </cell>
          <cell r="E6304">
            <v>1569</v>
          </cell>
          <cell r="F6304">
            <v>100</v>
          </cell>
          <cell r="G6304">
            <v>30</v>
          </cell>
          <cell r="H6304" t="str">
            <v>CON</v>
          </cell>
        </row>
        <row r="6305">
          <cell r="C6305" t="str">
            <v>KBDL</v>
          </cell>
          <cell r="D6305">
            <v>5145</v>
          </cell>
          <cell r="E6305">
            <v>1568</v>
          </cell>
          <cell r="F6305">
            <v>100</v>
          </cell>
          <cell r="G6305">
            <v>30</v>
          </cell>
          <cell r="H6305" t="str">
            <v>ASP</v>
          </cell>
        </row>
        <row r="6306">
          <cell r="C6306" t="str">
            <v>KSLE</v>
          </cell>
          <cell r="D6306">
            <v>5145</v>
          </cell>
          <cell r="E6306">
            <v>1568</v>
          </cell>
          <cell r="F6306">
            <v>100</v>
          </cell>
          <cell r="G6306">
            <v>30</v>
          </cell>
          <cell r="H6306" t="str">
            <v>ASP</v>
          </cell>
        </row>
        <row r="6307">
          <cell r="C6307" t="str">
            <v>K3M8</v>
          </cell>
          <cell r="D6307">
            <v>5144</v>
          </cell>
          <cell r="E6307">
            <v>1568</v>
          </cell>
          <cell r="F6307">
            <v>80</v>
          </cell>
          <cell r="G6307">
            <v>24</v>
          </cell>
          <cell r="H6307" t="str">
            <v>ASP</v>
          </cell>
        </row>
        <row r="6308">
          <cell r="C6308" t="str">
            <v>MM53</v>
          </cell>
          <cell r="D6308">
            <v>5142</v>
          </cell>
          <cell r="E6308">
            <v>1567</v>
          </cell>
          <cell r="F6308">
            <v>33</v>
          </cell>
          <cell r="G6308">
            <v>10</v>
          </cell>
          <cell r="H6308" t="str">
            <v>ASP</v>
          </cell>
        </row>
        <row r="6309">
          <cell r="C6309" t="str">
            <v>BIRK</v>
          </cell>
          <cell r="D6309">
            <v>5141</v>
          </cell>
          <cell r="E6309">
            <v>1567</v>
          </cell>
          <cell r="F6309">
            <v>148</v>
          </cell>
          <cell r="G6309">
            <v>45</v>
          </cell>
          <cell r="H6309" t="str">
            <v>ASP</v>
          </cell>
        </row>
        <row r="6310">
          <cell r="C6310" t="str">
            <v>KMDW</v>
          </cell>
          <cell r="D6310">
            <v>5141</v>
          </cell>
          <cell r="E6310">
            <v>1567</v>
          </cell>
          <cell r="F6310">
            <v>150</v>
          </cell>
          <cell r="G6310">
            <v>46</v>
          </cell>
          <cell r="H6310" t="str">
            <v>ASP</v>
          </cell>
        </row>
        <row r="6311">
          <cell r="C6311" t="str">
            <v>HE37</v>
          </cell>
          <cell r="D6311">
            <v>5140</v>
          </cell>
          <cell r="E6311">
            <v>1567</v>
          </cell>
          <cell r="F6311">
            <v>150</v>
          </cell>
          <cell r="G6311">
            <v>46</v>
          </cell>
          <cell r="H6311" t="str">
            <v>ASP</v>
          </cell>
        </row>
        <row r="6312">
          <cell r="C6312" t="str">
            <v>UT53</v>
          </cell>
          <cell r="D6312">
            <v>5140</v>
          </cell>
          <cell r="E6312">
            <v>1567</v>
          </cell>
          <cell r="F6312">
            <v>60</v>
          </cell>
          <cell r="G6312">
            <v>18</v>
          </cell>
          <cell r="H6312" t="str">
            <v>COP</v>
          </cell>
        </row>
        <row r="6313">
          <cell r="C6313" t="str">
            <v>LGIR</v>
          </cell>
          <cell r="D6313">
            <v>5138</v>
          </cell>
          <cell r="E6313">
            <v>1566</v>
          </cell>
          <cell r="F6313">
            <v>164</v>
          </cell>
          <cell r="G6313">
            <v>50</v>
          </cell>
          <cell r="H6313" t="str">
            <v>ASP</v>
          </cell>
        </row>
        <row r="6314">
          <cell r="C6314" t="str">
            <v>K12J</v>
          </cell>
          <cell r="D6314">
            <v>5136</v>
          </cell>
          <cell r="E6314">
            <v>1565</v>
          </cell>
          <cell r="F6314">
            <v>150</v>
          </cell>
          <cell r="G6314">
            <v>46</v>
          </cell>
          <cell r="H6314" t="str">
            <v>ASPH-G</v>
          </cell>
        </row>
        <row r="6315">
          <cell r="C6315" t="str">
            <v>KIXD</v>
          </cell>
          <cell r="D6315">
            <v>5130</v>
          </cell>
          <cell r="E6315">
            <v>1564</v>
          </cell>
          <cell r="F6315">
            <v>100</v>
          </cell>
          <cell r="G6315">
            <v>30</v>
          </cell>
          <cell r="H6315" t="str">
            <v>ASP</v>
          </cell>
        </row>
        <row r="6316">
          <cell r="C6316" t="str">
            <v>KSMX</v>
          </cell>
          <cell r="D6316">
            <v>5130</v>
          </cell>
          <cell r="E6316">
            <v>1564</v>
          </cell>
          <cell r="F6316">
            <v>75</v>
          </cell>
          <cell r="G6316">
            <v>23</v>
          </cell>
          <cell r="H6316" t="str">
            <v>ASP</v>
          </cell>
        </row>
        <row r="6317">
          <cell r="C6317" t="str">
            <v>KMGR</v>
          </cell>
          <cell r="D6317">
            <v>5129</v>
          </cell>
          <cell r="E6317">
            <v>1563</v>
          </cell>
          <cell r="F6317">
            <v>100</v>
          </cell>
          <cell r="G6317">
            <v>30</v>
          </cell>
          <cell r="H6317" t="str">
            <v>ASP</v>
          </cell>
        </row>
        <row r="6318">
          <cell r="C6318" t="str">
            <v>KSEZ</v>
          </cell>
          <cell r="D6318">
            <v>5129</v>
          </cell>
          <cell r="E6318">
            <v>1563</v>
          </cell>
          <cell r="F6318">
            <v>100</v>
          </cell>
          <cell r="G6318">
            <v>30</v>
          </cell>
          <cell r="H6318" t="str">
            <v>ASP</v>
          </cell>
        </row>
        <row r="6319">
          <cell r="C6319" t="str">
            <v>KLUK</v>
          </cell>
          <cell r="D6319">
            <v>5128</v>
          </cell>
          <cell r="E6319">
            <v>1563</v>
          </cell>
          <cell r="F6319">
            <v>100</v>
          </cell>
          <cell r="G6319">
            <v>30</v>
          </cell>
          <cell r="H6319" t="str">
            <v>ASP</v>
          </cell>
        </row>
        <row r="6320">
          <cell r="C6320" t="str">
            <v>AYBK</v>
          </cell>
          <cell r="D6320">
            <v>5125</v>
          </cell>
          <cell r="E6320">
            <v>1562</v>
          </cell>
          <cell r="F6320">
            <v>98</v>
          </cell>
          <cell r="G6320">
            <v>30</v>
          </cell>
          <cell r="H6320" t="str">
            <v>ASP</v>
          </cell>
        </row>
        <row r="6321">
          <cell r="C6321" t="str">
            <v>KUIN</v>
          </cell>
          <cell r="D6321">
            <v>5125</v>
          </cell>
          <cell r="E6321">
            <v>1562</v>
          </cell>
          <cell r="F6321">
            <v>150</v>
          </cell>
          <cell r="G6321">
            <v>46</v>
          </cell>
          <cell r="H6321" t="str">
            <v>ASP</v>
          </cell>
        </row>
        <row r="6322">
          <cell r="C6322" t="str">
            <v>KLIT</v>
          </cell>
          <cell r="D6322">
            <v>5124</v>
          </cell>
          <cell r="E6322">
            <v>1562</v>
          </cell>
          <cell r="F6322">
            <v>150</v>
          </cell>
          <cell r="G6322">
            <v>46</v>
          </cell>
          <cell r="H6322" t="str">
            <v>CON</v>
          </cell>
        </row>
        <row r="6323">
          <cell r="C6323" t="str">
            <v>VA2B</v>
          </cell>
          <cell r="D6323">
            <v>5124</v>
          </cell>
          <cell r="E6323">
            <v>1562</v>
          </cell>
          <cell r="F6323">
            <v>75</v>
          </cell>
          <cell r="G6323">
            <v>23</v>
          </cell>
          <cell r="H6323" t="str">
            <v>ASP</v>
          </cell>
        </row>
        <row r="6324">
          <cell r="C6324" t="str">
            <v>KPWT</v>
          </cell>
          <cell r="D6324">
            <v>5122</v>
          </cell>
          <cell r="E6324">
            <v>1561</v>
          </cell>
          <cell r="F6324">
            <v>150</v>
          </cell>
          <cell r="G6324">
            <v>46</v>
          </cell>
          <cell r="H6324" t="str">
            <v>ASP</v>
          </cell>
        </row>
        <row r="6325">
          <cell r="C6325" t="str">
            <v>CYZP</v>
          </cell>
          <cell r="D6325">
            <v>5120</v>
          </cell>
          <cell r="E6325">
            <v>1561</v>
          </cell>
          <cell r="F6325">
            <v>150</v>
          </cell>
          <cell r="G6325">
            <v>46</v>
          </cell>
          <cell r="H6325" t="str">
            <v>ASP</v>
          </cell>
        </row>
        <row r="6326">
          <cell r="C6326" t="str">
            <v>KBNL</v>
          </cell>
          <cell r="D6326">
            <v>5119</v>
          </cell>
          <cell r="E6326">
            <v>1560</v>
          </cell>
          <cell r="F6326">
            <v>100</v>
          </cell>
          <cell r="G6326">
            <v>30</v>
          </cell>
          <cell r="H6326" t="str">
            <v>ASP</v>
          </cell>
        </row>
        <row r="6327">
          <cell r="C6327" t="str">
            <v>KDAG</v>
          </cell>
          <cell r="D6327">
            <v>5119</v>
          </cell>
          <cell r="E6327">
            <v>1560</v>
          </cell>
          <cell r="F6327">
            <v>100</v>
          </cell>
          <cell r="G6327">
            <v>30</v>
          </cell>
          <cell r="H6327" t="str">
            <v>ASP</v>
          </cell>
        </row>
        <row r="6328">
          <cell r="C6328" t="str">
            <v>LFCI</v>
          </cell>
          <cell r="D6328">
            <v>5118</v>
          </cell>
          <cell r="E6328">
            <v>1560</v>
          </cell>
          <cell r="F6328">
            <v>98</v>
          </cell>
          <cell r="G6328">
            <v>30</v>
          </cell>
          <cell r="H6328" t="str">
            <v>ASP</v>
          </cell>
        </row>
        <row r="6329">
          <cell r="C6329" t="str">
            <v>RKND</v>
          </cell>
          <cell r="D6329">
            <v>5118</v>
          </cell>
          <cell r="E6329">
            <v>1560</v>
          </cell>
          <cell r="F6329">
            <v>100</v>
          </cell>
          <cell r="G6329">
            <v>30</v>
          </cell>
          <cell r="H6329" t="str">
            <v>ASP</v>
          </cell>
        </row>
        <row r="6330">
          <cell r="C6330" t="str">
            <v>RPUV</v>
          </cell>
          <cell r="D6330">
            <v>5118</v>
          </cell>
          <cell r="E6330">
            <v>1560</v>
          </cell>
          <cell r="F6330">
            <v>98</v>
          </cell>
          <cell r="G6330">
            <v>30</v>
          </cell>
          <cell r="H6330" t="str">
            <v>CON</v>
          </cell>
        </row>
        <row r="6331">
          <cell r="C6331" t="str">
            <v>SNZK</v>
          </cell>
          <cell r="D6331">
            <v>5118</v>
          </cell>
          <cell r="E6331">
            <v>1560</v>
          </cell>
          <cell r="F6331">
            <v>79</v>
          </cell>
          <cell r="G6331">
            <v>24</v>
          </cell>
          <cell r="H6331" t="str">
            <v>ASP</v>
          </cell>
        </row>
        <row r="6332">
          <cell r="C6332" t="str">
            <v>SSKZ</v>
          </cell>
          <cell r="D6332">
            <v>5118</v>
          </cell>
          <cell r="E6332">
            <v>1560</v>
          </cell>
          <cell r="F6332">
            <v>98</v>
          </cell>
          <cell r="G6332">
            <v>30</v>
          </cell>
          <cell r="H6332" t="str">
            <v>ASP</v>
          </cell>
        </row>
        <row r="6333">
          <cell r="C6333" t="str">
            <v>SSZJ</v>
          </cell>
          <cell r="D6333">
            <v>5118</v>
          </cell>
          <cell r="E6333">
            <v>1560</v>
          </cell>
          <cell r="F6333">
            <v>118</v>
          </cell>
          <cell r="G6333">
            <v>36</v>
          </cell>
          <cell r="H6333" t="str">
            <v>ASP</v>
          </cell>
        </row>
        <row r="6334">
          <cell r="C6334" t="str">
            <v>YHOO</v>
          </cell>
          <cell r="D6334">
            <v>5118</v>
          </cell>
          <cell r="E6334">
            <v>1560</v>
          </cell>
          <cell r="G6334">
            <v>0</v>
          </cell>
          <cell r="H6334" t="str">
            <v>X</v>
          </cell>
        </row>
        <row r="6335">
          <cell r="C6335" t="str">
            <v>TE83</v>
          </cell>
          <cell r="D6335">
            <v>5117</v>
          </cell>
          <cell r="E6335">
            <v>1560</v>
          </cell>
          <cell r="F6335">
            <v>50</v>
          </cell>
          <cell r="G6335">
            <v>15</v>
          </cell>
          <cell r="H6335" t="str">
            <v>ASP</v>
          </cell>
        </row>
        <row r="6336">
          <cell r="C6336" t="str">
            <v>KNCA</v>
          </cell>
          <cell r="D6336">
            <v>5114</v>
          </cell>
          <cell r="E6336">
            <v>1559</v>
          </cell>
          <cell r="F6336">
            <v>150</v>
          </cell>
          <cell r="G6336">
            <v>46</v>
          </cell>
          <cell r="H6336" t="str">
            <v>ASP</v>
          </cell>
        </row>
        <row r="6337">
          <cell r="C6337" t="str">
            <v>KBEH</v>
          </cell>
          <cell r="D6337">
            <v>5109</v>
          </cell>
          <cell r="E6337">
            <v>1557</v>
          </cell>
          <cell r="F6337">
            <v>100</v>
          </cell>
          <cell r="G6337">
            <v>30</v>
          </cell>
          <cell r="H6337" t="str">
            <v>ASP</v>
          </cell>
        </row>
        <row r="6338">
          <cell r="C6338" t="str">
            <v>KCBK</v>
          </cell>
          <cell r="D6338">
            <v>5109</v>
          </cell>
          <cell r="E6338">
            <v>1557</v>
          </cell>
          <cell r="F6338">
            <v>75</v>
          </cell>
          <cell r="G6338">
            <v>23</v>
          </cell>
          <cell r="H6338" t="str">
            <v>CON</v>
          </cell>
        </row>
        <row r="6339">
          <cell r="C6339" t="str">
            <v>KRSV</v>
          </cell>
          <cell r="D6339">
            <v>5109</v>
          </cell>
          <cell r="E6339">
            <v>1557</v>
          </cell>
          <cell r="F6339">
            <v>75</v>
          </cell>
          <cell r="G6339">
            <v>23</v>
          </cell>
          <cell r="H6339" t="str">
            <v>ASP</v>
          </cell>
        </row>
        <row r="6340">
          <cell r="C6340" t="str">
            <v>CYSG</v>
          </cell>
          <cell r="D6340">
            <v>5108</v>
          </cell>
          <cell r="E6340">
            <v>1557</v>
          </cell>
          <cell r="F6340">
            <v>75</v>
          </cell>
          <cell r="G6340">
            <v>23</v>
          </cell>
          <cell r="H6340" t="str">
            <v>ASP</v>
          </cell>
        </row>
        <row r="6341">
          <cell r="C6341" t="str">
            <v>FV77</v>
          </cell>
          <cell r="D6341">
            <v>5108</v>
          </cell>
          <cell r="E6341">
            <v>1557</v>
          </cell>
          <cell r="F6341">
            <v>30</v>
          </cell>
          <cell r="G6341">
            <v>9</v>
          </cell>
          <cell r="H6341" t="str">
            <v>ASP</v>
          </cell>
        </row>
        <row r="6342">
          <cell r="C6342" t="str">
            <v>KBYY</v>
          </cell>
          <cell r="D6342">
            <v>5107</v>
          </cell>
          <cell r="E6342">
            <v>1557</v>
          </cell>
          <cell r="F6342">
            <v>75</v>
          </cell>
          <cell r="G6342">
            <v>23</v>
          </cell>
          <cell r="H6342" t="str">
            <v>ASP</v>
          </cell>
        </row>
        <row r="6343">
          <cell r="C6343" t="str">
            <v>KBED</v>
          </cell>
          <cell r="D6343">
            <v>5106</v>
          </cell>
          <cell r="E6343">
            <v>1556</v>
          </cell>
          <cell r="F6343">
            <v>150</v>
          </cell>
          <cell r="G6343">
            <v>46</v>
          </cell>
          <cell r="H6343" t="str">
            <v>ASP</v>
          </cell>
        </row>
        <row r="6344">
          <cell r="C6344" t="str">
            <v>KSEF</v>
          </cell>
          <cell r="D6344">
            <v>5106</v>
          </cell>
          <cell r="E6344">
            <v>1556</v>
          </cell>
          <cell r="F6344">
            <v>300</v>
          </cell>
          <cell r="G6344">
            <v>91</v>
          </cell>
          <cell r="H6344" t="str">
            <v>CON</v>
          </cell>
        </row>
        <row r="6345">
          <cell r="C6345" t="str">
            <v>SIAQ</v>
          </cell>
          <cell r="D6345">
            <v>5105</v>
          </cell>
          <cell r="E6345">
            <v>1556</v>
          </cell>
          <cell r="F6345">
            <v>98</v>
          </cell>
          <cell r="G6345">
            <v>30</v>
          </cell>
          <cell r="H6345" t="str">
            <v>ASP</v>
          </cell>
        </row>
        <row r="6346">
          <cell r="C6346" t="str">
            <v>MM11</v>
          </cell>
          <cell r="D6346">
            <v>5104</v>
          </cell>
          <cell r="E6346">
            <v>1556</v>
          </cell>
          <cell r="F6346">
            <v>46</v>
          </cell>
          <cell r="G6346">
            <v>14</v>
          </cell>
          <cell r="H6346" t="str">
            <v>ASP</v>
          </cell>
        </row>
        <row r="6347">
          <cell r="C6347" t="str">
            <v>KPHN</v>
          </cell>
          <cell r="D6347">
            <v>5103</v>
          </cell>
          <cell r="E6347">
            <v>1555</v>
          </cell>
          <cell r="F6347">
            <v>100</v>
          </cell>
          <cell r="G6347">
            <v>30</v>
          </cell>
          <cell r="H6347" t="str">
            <v>ASP</v>
          </cell>
        </row>
        <row r="6348">
          <cell r="C6348" t="str">
            <v>KRVS</v>
          </cell>
          <cell r="D6348">
            <v>5103</v>
          </cell>
          <cell r="E6348">
            <v>1555</v>
          </cell>
          <cell r="F6348">
            <v>100</v>
          </cell>
          <cell r="G6348">
            <v>30</v>
          </cell>
          <cell r="H6348" t="str">
            <v>ASP</v>
          </cell>
        </row>
        <row r="6349">
          <cell r="C6349" t="str">
            <v>KCGF</v>
          </cell>
          <cell r="D6349">
            <v>5102</v>
          </cell>
          <cell r="E6349">
            <v>1555</v>
          </cell>
          <cell r="F6349">
            <v>100</v>
          </cell>
          <cell r="G6349">
            <v>30</v>
          </cell>
          <cell r="H6349" t="str">
            <v>ASP</v>
          </cell>
        </row>
        <row r="6350">
          <cell r="C6350" t="str">
            <v>KUNO</v>
          </cell>
          <cell r="D6350">
            <v>5102</v>
          </cell>
          <cell r="E6350">
            <v>1555</v>
          </cell>
          <cell r="F6350">
            <v>75</v>
          </cell>
          <cell r="G6350">
            <v>23</v>
          </cell>
          <cell r="H6350" t="str">
            <v>ASP</v>
          </cell>
        </row>
        <row r="6351">
          <cell r="C6351" t="str">
            <v>KFFZ</v>
          </cell>
          <cell r="D6351">
            <v>5101</v>
          </cell>
          <cell r="E6351">
            <v>1555</v>
          </cell>
          <cell r="F6351">
            <v>100</v>
          </cell>
          <cell r="G6351">
            <v>30</v>
          </cell>
          <cell r="H6351" t="str">
            <v>ASP</v>
          </cell>
        </row>
        <row r="6352">
          <cell r="C6352" t="str">
            <v>KMQB</v>
          </cell>
          <cell r="D6352">
            <v>5101</v>
          </cell>
          <cell r="E6352">
            <v>1555</v>
          </cell>
          <cell r="F6352">
            <v>100</v>
          </cell>
          <cell r="G6352">
            <v>30</v>
          </cell>
          <cell r="H6352" t="str">
            <v>ASP</v>
          </cell>
        </row>
        <row r="6353">
          <cell r="C6353" t="str">
            <v>KONY</v>
          </cell>
          <cell r="D6353">
            <v>5101</v>
          </cell>
          <cell r="E6353">
            <v>1555</v>
          </cell>
          <cell r="F6353">
            <v>75</v>
          </cell>
          <cell r="G6353">
            <v>23</v>
          </cell>
          <cell r="H6353" t="str">
            <v>ASP</v>
          </cell>
        </row>
        <row r="6354">
          <cell r="C6354" t="str">
            <v>2VG2</v>
          </cell>
          <cell r="D6354">
            <v>5100</v>
          </cell>
          <cell r="E6354">
            <v>1554</v>
          </cell>
          <cell r="F6354">
            <v>100</v>
          </cell>
          <cell r="G6354">
            <v>30</v>
          </cell>
          <cell r="H6354" t="str">
            <v>ASP</v>
          </cell>
        </row>
        <row r="6355">
          <cell r="C6355" t="str">
            <v>57FA</v>
          </cell>
          <cell r="D6355">
            <v>5100</v>
          </cell>
          <cell r="E6355">
            <v>1554</v>
          </cell>
          <cell r="F6355">
            <v>60</v>
          </cell>
          <cell r="G6355">
            <v>18</v>
          </cell>
          <cell r="H6355" t="str">
            <v>ASPH</v>
          </cell>
        </row>
        <row r="6356">
          <cell r="C6356" t="str">
            <v>72TE</v>
          </cell>
          <cell r="D6356">
            <v>5100</v>
          </cell>
          <cell r="E6356">
            <v>1554</v>
          </cell>
          <cell r="F6356">
            <v>50</v>
          </cell>
          <cell r="G6356">
            <v>15</v>
          </cell>
          <cell r="H6356" t="str">
            <v>ASPH</v>
          </cell>
        </row>
        <row r="6357">
          <cell r="C6357" t="str">
            <v>CYSJ</v>
          </cell>
          <cell r="D6357">
            <v>5100</v>
          </cell>
          <cell r="E6357">
            <v>1554</v>
          </cell>
          <cell r="F6357">
            <v>200</v>
          </cell>
          <cell r="G6357">
            <v>61</v>
          </cell>
          <cell r="H6357" t="str">
            <v>ASP</v>
          </cell>
        </row>
        <row r="6358">
          <cell r="C6358" t="str">
            <v>CYZR</v>
          </cell>
          <cell r="D6358">
            <v>5100</v>
          </cell>
          <cell r="E6358">
            <v>1554</v>
          </cell>
          <cell r="F6358">
            <v>100</v>
          </cell>
          <cell r="G6358">
            <v>30</v>
          </cell>
          <cell r="H6358" t="str">
            <v>ASP</v>
          </cell>
        </row>
        <row r="6359">
          <cell r="C6359" t="str">
            <v>HE37</v>
          </cell>
          <cell r="D6359">
            <v>5100</v>
          </cell>
          <cell r="E6359">
            <v>1554</v>
          </cell>
          <cell r="F6359">
            <v>150</v>
          </cell>
          <cell r="G6359">
            <v>46</v>
          </cell>
          <cell r="H6359" t="str">
            <v>ASP</v>
          </cell>
        </row>
        <row r="6360">
          <cell r="C6360" t="str">
            <v>K1H2</v>
          </cell>
          <cell r="D6360">
            <v>5100</v>
          </cell>
          <cell r="E6360">
            <v>1554</v>
          </cell>
          <cell r="F6360">
            <v>75</v>
          </cell>
          <cell r="G6360">
            <v>23</v>
          </cell>
          <cell r="H6360" t="str">
            <v>CONC-G</v>
          </cell>
        </row>
        <row r="6361">
          <cell r="C6361" t="str">
            <v>K2T1</v>
          </cell>
          <cell r="D6361">
            <v>5100</v>
          </cell>
          <cell r="E6361">
            <v>1554</v>
          </cell>
          <cell r="F6361">
            <v>60</v>
          </cell>
          <cell r="G6361">
            <v>18</v>
          </cell>
          <cell r="H6361" t="str">
            <v>ASPH-G</v>
          </cell>
        </row>
        <row r="6362">
          <cell r="C6362" t="str">
            <v>K49B</v>
          </cell>
          <cell r="D6362">
            <v>5100</v>
          </cell>
          <cell r="E6362">
            <v>1554</v>
          </cell>
          <cell r="F6362">
            <v>60</v>
          </cell>
          <cell r="G6362">
            <v>18</v>
          </cell>
          <cell r="H6362" t="str">
            <v>ASP</v>
          </cell>
        </row>
        <row r="6363">
          <cell r="C6363" t="str">
            <v>K5S6</v>
          </cell>
          <cell r="D6363">
            <v>5100</v>
          </cell>
          <cell r="E6363">
            <v>1554</v>
          </cell>
          <cell r="F6363">
            <v>150</v>
          </cell>
          <cell r="G6363">
            <v>46</v>
          </cell>
          <cell r="H6363" t="str">
            <v>ASP</v>
          </cell>
        </row>
        <row r="6364">
          <cell r="C6364" t="str">
            <v>K67L</v>
          </cell>
          <cell r="D6364">
            <v>5100</v>
          </cell>
          <cell r="E6364">
            <v>1554</v>
          </cell>
          <cell r="F6364">
            <v>75</v>
          </cell>
          <cell r="G6364">
            <v>23</v>
          </cell>
          <cell r="H6364" t="str">
            <v>ASP</v>
          </cell>
        </row>
        <row r="6365">
          <cell r="C6365" t="str">
            <v>K9S5</v>
          </cell>
          <cell r="D6365">
            <v>5100</v>
          </cell>
          <cell r="E6365">
            <v>1554</v>
          </cell>
          <cell r="F6365">
            <v>60</v>
          </cell>
          <cell r="G6365">
            <v>18</v>
          </cell>
          <cell r="H6365" t="str">
            <v>ASP</v>
          </cell>
        </row>
        <row r="6366">
          <cell r="C6366" t="str">
            <v>KAXN</v>
          </cell>
          <cell r="D6366">
            <v>5100</v>
          </cell>
          <cell r="E6366">
            <v>1554</v>
          </cell>
          <cell r="F6366">
            <v>100</v>
          </cell>
          <cell r="G6366">
            <v>30</v>
          </cell>
          <cell r="H6366" t="str">
            <v>ASP</v>
          </cell>
        </row>
        <row r="6367">
          <cell r="C6367" t="str">
            <v>KBGE</v>
          </cell>
          <cell r="D6367">
            <v>5100</v>
          </cell>
          <cell r="E6367">
            <v>1554</v>
          </cell>
          <cell r="F6367">
            <v>150</v>
          </cell>
          <cell r="G6367">
            <v>46</v>
          </cell>
          <cell r="H6367" t="str">
            <v>ASP</v>
          </cell>
        </row>
        <row r="6368">
          <cell r="C6368" t="str">
            <v>KBNO</v>
          </cell>
          <cell r="D6368">
            <v>5100</v>
          </cell>
          <cell r="E6368">
            <v>1554</v>
          </cell>
          <cell r="F6368">
            <v>75</v>
          </cell>
          <cell r="G6368">
            <v>23</v>
          </cell>
          <cell r="H6368" t="str">
            <v>ASP</v>
          </cell>
        </row>
        <row r="6369">
          <cell r="C6369" t="str">
            <v>KBTM</v>
          </cell>
          <cell r="D6369">
            <v>5100</v>
          </cell>
          <cell r="E6369">
            <v>1554</v>
          </cell>
          <cell r="F6369">
            <v>75</v>
          </cell>
          <cell r="G6369">
            <v>23</v>
          </cell>
          <cell r="H6369" t="str">
            <v>ASP</v>
          </cell>
        </row>
        <row r="6370">
          <cell r="C6370" t="str">
            <v>KBWP</v>
          </cell>
          <cell r="D6370">
            <v>5100</v>
          </cell>
          <cell r="E6370">
            <v>1554</v>
          </cell>
          <cell r="F6370">
            <v>75</v>
          </cell>
          <cell r="G6370">
            <v>23</v>
          </cell>
          <cell r="H6370" t="str">
            <v>ASP</v>
          </cell>
        </row>
        <row r="6371">
          <cell r="C6371" t="str">
            <v>KCHK</v>
          </cell>
          <cell r="D6371">
            <v>5100</v>
          </cell>
          <cell r="E6371">
            <v>1554</v>
          </cell>
          <cell r="F6371">
            <v>100</v>
          </cell>
          <cell r="G6371">
            <v>30</v>
          </cell>
          <cell r="H6371" t="str">
            <v>CON</v>
          </cell>
        </row>
        <row r="6372">
          <cell r="C6372" t="str">
            <v>KDMW</v>
          </cell>
          <cell r="D6372">
            <v>5100</v>
          </cell>
          <cell r="E6372">
            <v>1554</v>
          </cell>
          <cell r="F6372">
            <v>100</v>
          </cell>
          <cell r="G6372">
            <v>30</v>
          </cell>
          <cell r="H6372" t="str">
            <v>ASP</v>
          </cell>
        </row>
        <row r="6373">
          <cell r="C6373" t="str">
            <v>KDPA</v>
          </cell>
          <cell r="D6373">
            <v>5100</v>
          </cell>
          <cell r="E6373">
            <v>1554</v>
          </cell>
          <cell r="F6373">
            <v>100</v>
          </cell>
          <cell r="G6373">
            <v>30</v>
          </cell>
          <cell r="H6373" t="str">
            <v>CON</v>
          </cell>
        </row>
        <row r="6374">
          <cell r="C6374" t="str">
            <v>KEDN</v>
          </cell>
          <cell r="D6374">
            <v>5100</v>
          </cell>
          <cell r="E6374">
            <v>1554</v>
          </cell>
          <cell r="F6374">
            <v>100</v>
          </cell>
          <cell r="G6374">
            <v>30</v>
          </cell>
          <cell r="H6374" t="str">
            <v>ASP</v>
          </cell>
        </row>
        <row r="6375">
          <cell r="C6375" t="str">
            <v>KELD</v>
          </cell>
          <cell r="D6375">
            <v>5100</v>
          </cell>
          <cell r="E6375">
            <v>1554</v>
          </cell>
          <cell r="F6375">
            <v>100</v>
          </cell>
          <cell r="G6375">
            <v>30</v>
          </cell>
          <cell r="H6375" t="str">
            <v>CON</v>
          </cell>
        </row>
        <row r="6376">
          <cell r="C6376" t="str">
            <v>KL65</v>
          </cell>
          <cell r="D6376">
            <v>5100</v>
          </cell>
          <cell r="E6376">
            <v>1554</v>
          </cell>
          <cell r="F6376">
            <v>50</v>
          </cell>
          <cell r="G6376">
            <v>15</v>
          </cell>
          <cell r="H6376" t="str">
            <v>ASP</v>
          </cell>
        </row>
        <row r="6377">
          <cell r="C6377" t="str">
            <v>KLOT</v>
          </cell>
          <cell r="D6377">
            <v>5100</v>
          </cell>
          <cell r="E6377">
            <v>1554</v>
          </cell>
          <cell r="F6377">
            <v>100</v>
          </cell>
          <cell r="G6377">
            <v>30</v>
          </cell>
          <cell r="H6377" t="str">
            <v>CON</v>
          </cell>
        </row>
        <row r="6378">
          <cell r="C6378" t="str">
            <v>KM46</v>
          </cell>
          <cell r="D6378">
            <v>5100</v>
          </cell>
          <cell r="E6378">
            <v>1554</v>
          </cell>
          <cell r="F6378">
            <v>75</v>
          </cell>
          <cell r="G6378">
            <v>23</v>
          </cell>
          <cell r="H6378" t="str">
            <v>ASP</v>
          </cell>
        </row>
        <row r="6379">
          <cell r="C6379" t="str">
            <v>KMNM</v>
          </cell>
          <cell r="D6379">
            <v>5100</v>
          </cell>
          <cell r="E6379">
            <v>1554</v>
          </cell>
          <cell r="F6379">
            <v>100</v>
          </cell>
          <cell r="G6379">
            <v>30</v>
          </cell>
          <cell r="H6379" t="str">
            <v>ASP</v>
          </cell>
        </row>
        <row r="6380">
          <cell r="C6380" t="str">
            <v>KOGA</v>
          </cell>
          <cell r="D6380">
            <v>5100</v>
          </cell>
          <cell r="E6380">
            <v>1554</v>
          </cell>
          <cell r="F6380">
            <v>75</v>
          </cell>
          <cell r="G6380">
            <v>23</v>
          </cell>
          <cell r="H6380" t="str">
            <v>CON</v>
          </cell>
        </row>
        <row r="6381">
          <cell r="C6381" t="str">
            <v>KRRL</v>
          </cell>
          <cell r="D6381">
            <v>5100</v>
          </cell>
          <cell r="E6381">
            <v>1554</v>
          </cell>
          <cell r="F6381">
            <v>75</v>
          </cell>
          <cell r="G6381">
            <v>23</v>
          </cell>
          <cell r="H6381" t="str">
            <v>ASP</v>
          </cell>
        </row>
        <row r="6382">
          <cell r="C6382" t="str">
            <v>KS80</v>
          </cell>
          <cell r="D6382">
            <v>5100</v>
          </cell>
          <cell r="E6382">
            <v>1554</v>
          </cell>
          <cell r="F6382">
            <v>75</v>
          </cell>
          <cell r="G6382">
            <v>23</v>
          </cell>
          <cell r="H6382" t="str">
            <v>ASP</v>
          </cell>
        </row>
        <row r="6383">
          <cell r="C6383" t="str">
            <v>KSPB</v>
          </cell>
          <cell r="D6383">
            <v>5100</v>
          </cell>
          <cell r="E6383">
            <v>1554</v>
          </cell>
          <cell r="F6383">
            <v>100</v>
          </cell>
          <cell r="G6383">
            <v>30</v>
          </cell>
          <cell r="H6383" t="str">
            <v>ASP</v>
          </cell>
        </row>
        <row r="6384">
          <cell r="C6384" t="str">
            <v>KSPW</v>
          </cell>
          <cell r="D6384">
            <v>5100</v>
          </cell>
          <cell r="E6384">
            <v>1554</v>
          </cell>
          <cell r="F6384">
            <v>75</v>
          </cell>
          <cell r="G6384">
            <v>23</v>
          </cell>
          <cell r="H6384" t="str">
            <v>CON</v>
          </cell>
        </row>
        <row r="6385">
          <cell r="C6385" t="str">
            <v>KSUW</v>
          </cell>
          <cell r="D6385">
            <v>5100</v>
          </cell>
          <cell r="E6385">
            <v>1554</v>
          </cell>
          <cell r="F6385">
            <v>75</v>
          </cell>
          <cell r="G6385">
            <v>23</v>
          </cell>
          <cell r="H6385" t="str">
            <v>ASP</v>
          </cell>
        </row>
        <row r="6386">
          <cell r="C6386" t="str">
            <v>KU52</v>
          </cell>
          <cell r="D6386">
            <v>5100</v>
          </cell>
          <cell r="E6386">
            <v>1554</v>
          </cell>
          <cell r="F6386">
            <v>75</v>
          </cell>
          <cell r="G6386">
            <v>23</v>
          </cell>
          <cell r="H6386" t="str">
            <v>ASP</v>
          </cell>
        </row>
        <row r="6387">
          <cell r="C6387" t="str">
            <v>LA81</v>
          </cell>
          <cell r="D6387">
            <v>5100</v>
          </cell>
          <cell r="E6387">
            <v>1554</v>
          </cell>
          <cell r="F6387">
            <v>85</v>
          </cell>
          <cell r="G6387">
            <v>26</v>
          </cell>
          <cell r="H6387" t="str">
            <v>ASPH-TURF</v>
          </cell>
        </row>
        <row r="6388">
          <cell r="C6388" t="str">
            <v>RPMN</v>
          </cell>
          <cell r="D6388">
            <v>5100</v>
          </cell>
          <cell r="E6388">
            <v>1554</v>
          </cell>
          <cell r="F6388">
            <v>98</v>
          </cell>
          <cell r="G6388">
            <v>30</v>
          </cell>
          <cell r="H6388" t="str">
            <v>PEM</v>
          </cell>
        </row>
        <row r="6389">
          <cell r="C6389" t="str">
            <v>TSG</v>
          </cell>
          <cell r="D6389">
            <v>5100</v>
          </cell>
          <cell r="E6389">
            <v>1554</v>
          </cell>
          <cell r="F6389">
            <v>150</v>
          </cell>
          <cell r="G6389">
            <v>46</v>
          </cell>
          <cell r="H6389" t="str">
            <v>ASPH-P</v>
          </cell>
        </row>
        <row r="6390">
          <cell r="C6390" t="str">
            <v>KAZC</v>
          </cell>
          <cell r="D6390">
            <v>5099</v>
          </cell>
          <cell r="E6390">
            <v>1554</v>
          </cell>
          <cell r="F6390">
            <v>60</v>
          </cell>
          <cell r="G6390">
            <v>18</v>
          </cell>
          <cell r="H6390" t="str">
            <v>ASPH-G</v>
          </cell>
        </row>
        <row r="6391">
          <cell r="C6391" t="str">
            <v>KF05</v>
          </cell>
          <cell r="D6391">
            <v>5099</v>
          </cell>
          <cell r="E6391">
            <v>1554</v>
          </cell>
          <cell r="F6391">
            <v>100</v>
          </cell>
          <cell r="G6391">
            <v>30</v>
          </cell>
          <cell r="H6391" t="str">
            <v>ASP</v>
          </cell>
        </row>
        <row r="6392">
          <cell r="C6392" t="str">
            <v>KTDW</v>
          </cell>
          <cell r="D6392">
            <v>5099</v>
          </cell>
          <cell r="E6392">
            <v>1554</v>
          </cell>
          <cell r="F6392">
            <v>60</v>
          </cell>
          <cell r="G6392">
            <v>18</v>
          </cell>
          <cell r="H6392" t="str">
            <v>ASP</v>
          </cell>
        </row>
        <row r="6393">
          <cell r="C6393" t="str">
            <v>KTOP</v>
          </cell>
          <cell r="D6393">
            <v>5099</v>
          </cell>
          <cell r="E6393">
            <v>1554</v>
          </cell>
          <cell r="F6393">
            <v>100</v>
          </cell>
          <cell r="G6393">
            <v>30</v>
          </cell>
          <cell r="H6393" t="str">
            <v>ASP</v>
          </cell>
        </row>
        <row r="6394">
          <cell r="C6394" t="str">
            <v>KF22</v>
          </cell>
          <cell r="D6394">
            <v>5098</v>
          </cell>
          <cell r="E6394">
            <v>1554</v>
          </cell>
          <cell r="F6394">
            <v>75</v>
          </cell>
          <cell r="G6394">
            <v>23</v>
          </cell>
          <cell r="H6394" t="str">
            <v>ASP</v>
          </cell>
        </row>
        <row r="6395">
          <cell r="C6395" t="str">
            <v>KONY</v>
          </cell>
          <cell r="D6395">
            <v>5098</v>
          </cell>
          <cell r="E6395">
            <v>1554</v>
          </cell>
          <cell r="F6395">
            <v>75</v>
          </cell>
          <cell r="G6395">
            <v>23</v>
          </cell>
          <cell r="H6395" t="str">
            <v>ASP</v>
          </cell>
        </row>
        <row r="6396">
          <cell r="C6396" t="str">
            <v>KRPX</v>
          </cell>
          <cell r="D6396">
            <v>5098</v>
          </cell>
          <cell r="E6396">
            <v>1554</v>
          </cell>
          <cell r="F6396">
            <v>75</v>
          </cell>
          <cell r="G6396">
            <v>23</v>
          </cell>
          <cell r="H6396" t="str">
            <v>ASP</v>
          </cell>
        </row>
        <row r="6397">
          <cell r="C6397" t="str">
            <v>YBSS</v>
          </cell>
          <cell r="D6397">
            <v>5098</v>
          </cell>
          <cell r="E6397">
            <v>1554</v>
          </cell>
          <cell r="G6397">
            <v>0</v>
          </cell>
          <cell r="H6397" t="str">
            <v>B</v>
          </cell>
        </row>
        <row r="6398">
          <cell r="C6398" t="str">
            <v>KDLS</v>
          </cell>
          <cell r="D6398">
            <v>5097</v>
          </cell>
          <cell r="E6398">
            <v>1554</v>
          </cell>
          <cell r="F6398">
            <v>100</v>
          </cell>
          <cell r="G6398">
            <v>30</v>
          </cell>
          <cell r="H6398" t="str">
            <v>ASP</v>
          </cell>
        </row>
        <row r="6399">
          <cell r="C6399" t="str">
            <v>KI23</v>
          </cell>
          <cell r="D6399">
            <v>5097</v>
          </cell>
          <cell r="E6399">
            <v>1554</v>
          </cell>
          <cell r="F6399">
            <v>75</v>
          </cell>
          <cell r="G6399">
            <v>23</v>
          </cell>
          <cell r="H6399" t="str">
            <v>ASP</v>
          </cell>
        </row>
        <row r="6400">
          <cell r="C6400" t="str">
            <v>KONY</v>
          </cell>
          <cell r="D6400">
            <v>5096</v>
          </cell>
          <cell r="E6400">
            <v>1553</v>
          </cell>
          <cell r="F6400">
            <v>150</v>
          </cell>
          <cell r="G6400">
            <v>46</v>
          </cell>
          <cell r="H6400" t="str">
            <v>ASP</v>
          </cell>
        </row>
        <row r="6401">
          <cell r="C6401" t="str">
            <v>EDLE</v>
          </cell>
          <cell r="D6401">
            <v>5095</v>
          </cell>
          <cell r="E6401">
            <v>1553</v>
          </cell>
          <cell r="F6401">
            <v>148</v>
          </cell>
          <cell r="G6401">
            <v>45</v>
          </cell>
          <cell r="H6401" t="str">
            <v>ASP</v>
          </cell>
        </row>
        <row r="6402">
          <cell r="C6402" t="str">
            <v>KBKE</v>
          </cell>
          <cell r="D6402">
            <v>5095</v>
          </cell>
          <cell r="E6402">
            <v>1553</v>
          </cell>
          <cell r="F6402">
            <v>100</v>
          </cell>
          <cell r="G6402">
            <v>30</v>
          </cell>
          <cell r="H6402" t="str">
            <v>ASP</v>
          </cell>
        </row>
        <row r="6403">
          <cell r="C6403" t="str">
            <v>KGNB</v>
          </cell>
          <cell r="D6403">
            <v>5095</v>
          </cell>
          <cell r="E6403">
            <v>1553</v>
          </cell>
          <cell r="F6403">
            <v>70</v>
          </cell>
          <cell r="G6403">
            <v>21</v>
          </cell>
          <cell r="H6403" t="str">
            <v>ASP</v>
          </cell>
        </row>
        <row r="6404">
          <cell r="C6404" t="str">
            <v>KRUE</v>
          </cell>
          <cell r="D6404">
            <v>5094</v>
          </cell>
          <cell r="E6404">
            <v>1553</v>
          </cell>
          <cell r="F6404">
            <v>75</v>
          </cell>
          <cell r="G6404">
            <v>23</v>
          </cell>
          <cell r="H6404" t="str">
            <v>ASP</v>
          </cell>
        </row>
        <row r="6405">
          <cell r="C6405" t="str">
            <v>LKMH</v>
          </cell>
          <cell r="D6405">
            <v>5094</v>
          </cell>
          <cell r="E6405">
            <v>1553</v>
          </cell>
          <cell r="F6405">
            <v>98</v>
          </cell>
          <cell r="G6405">
            <v>30</v>
          </cell>
          <cell r="H6405" t="str">
            <v>CON</v>
          </cell>
        </row>
        <row r="6406">
          <cell r="C6406" t="str">
            <v>18TE</v>
          </cell>
          <cell r="D6406">
            <v>5093</v>
          </cell>
          <cell r="E6406">
            <v>1552</v>
          </cell>
          <cell r="F6406">
            <v>40</v>
          </cell>
          <cell r="G6406">
            <v>12</v>
          </cell>
          <cell r="H6406" t="str">
            <v>ASPH-G</v>
          </cell>
        </row>
        <row r="6407">
          <cell r="C6407" t="str">
            <v>KDET</v>
          </cell>
          <cell r="D6407">
            <v>5090</v>
          </cell>
          <cell r="E6407">
            <v>1551</v>
          </cell>
          <cell r="F6407">
            <v>100</v>
          </cell>
          <cell r="G6407">
            <v>30</v>
          </cell>
          <cell r="H6407" t="str">
            <v>ASP</v>
          </cell>
        </row>
        <row r="6408">
          <cell r="C6408" t="str">
            <v>KOLF</v>
          </cell>
          <cell r="D6408">
            <v>5089</v>
          </cell>
          <cell r="E6408">
            <v>1551</v>
          </cell>
          <cell r="F6408">
            <v>100</v>
          </cell>
          <cell r="G6408">
            <v>30</v>
          </cell>
          <cell r="H6408" t="str">
            <v>ASP</v>
          </cell>
        </row>
        <row r="6409">
          <cell r="C6409" t="str">
            <v>KS33</v>
          </cell>
          <cell r="D6409">
            <v>5089</v>
          </cell>
          <cell r="E6409">
            <v>1551</v>
          </cell>
          <cell r="F6409">
            <v>75</v>
          </cell>
          <cell r="G6409">
            <v>23</v>
          </cell>
          <cell r="H6409" t="str">
            <v>ASPH-G</v>
          </cell>
        </row>
        <row r="6410">
          <cell r="C6410" t="str">
            <v>SBGW</v>
          </cell>
          <cell r="D6410">
            <v>5089</v>
          </cell>
          <cell r="E6410">
            <v>1551</v>
          </cell>
          <cell r="F6410">
            <v>98</v>
          </cell>
          <cell r="G6410">
            <v>30</v>
          </cell>
          <cell r="H6410" t="str">
            <v>ASP</v>
          </cell>
        </row>
        <row r="6411">
          <cell r="C6411" t="str">
            <v>PAIL</v>
          </cell>
          <cell r="D6411">
            <v>5087</v>
          </cell>
          <cell r="E6411">
            <v>1551</v>
          </cell>
          <cell r="F6411">
            <v>100</v>
          </cell>
          <cell r="G6411">
            <v>30</v>
          </cell>
          <cell r="H6411" t="str">
            <v>ASP</v>
          </cell>
        </row>
        <row r="6412">
          <cell r="C6412" t="str">
            <v>6TE6</v>
          </cell>
          <cell r="D6412">
            <v>5086</v>
          </cell>
          <cell r="E6412">
            <v>1550</v>
          </cell>
          <cell r="F6412">
            <v>75</v>
          </cell>
          <cell r="G6412">
            <v>23</v>
          </cell>
          <cell r="H6412" t="str">
            <v>ASPH</v>
          </cell>
        </row>
        <row r="6413">
          <cell r="C6413" t="str">
            <v>AR-0143</v>
          </cell>
          <cell r="D6413">
            <v>5085</v>
          </cell>
          <cell r="E6413">
            <v>1550</v>
          </cell>
          <cell r="F6413">
            <v>59</v>
          </cell>
          <cell r="G6413">
            <v>18</v>
          </cell>
          <cell r="H6413" t="str">
            <v>ASP</v>
          </cell>
        </row>
        <row r="6414">
          <cell r="C6414" t="str">
            <v>DN56</v>
          </cell>
          <cell r="D6414">
            <v>5085</v>
          </cell>
          <cell r="E6414">
            <v>1550</v>
          </cell>
          <cell r="F6414">
            <v>98</v>
          </cell>
          <cell r="G6414">
            <v>30</v>
          </cell>
          <cell r="H6414" t="str">
            <v>ASP</v>
          </cell>
        </row>
        <row r="6415">
          <cell r="C6415" t="str">
            <v>EDAZ</v>
          </cell>
          <cell r="D6415">
            <v>5085</v>
          </cell>
          <cell r="E6415">
            <v>1550</v>
          </cell>
          <cell r="F6415">
            <v>75</v>
          </cell>
          <cell r="G6415">
            <v>23</v>
          </cell>
          <cell r="H6415" t="str">
            <v>ASP</v>
          </cell>
        </row>
        <row r="6416">
          <cell r="C6416" t="str">
            <v>FAEO</v>
          </cell>
          <cell r="D6416">
            <v>5085</v>
          </cell>
          <cell r="E6416">
            <v>1550</v>
          </cell>
          <cell r="F6416">
            <v>33</v>
          </cell>
          <cell r="G6416">
            <v>10</v>
          </cell>
          <cell r="H6416" t="str">
            <v>ASP</v>
          </cell>
        </row>
        <row r="6417">
          <cell r="C6417" t="str">
            <v>FASZ</v>
          </cell>
          <cell r="D6417">
            <v>5085</v>
          </cell>
          <cell r="E6417">
            <v>1550</v>
          </cell>
          <cell r="F6417">
            <v>98</v>
          </cell>
          <cell r="G6417">
            <v>30</v>
          </cell>
          <cell r="H6417" t="str">
            <v>ASP</v>
          </cell>
        </row>
        <row r="6418">
          <cell r="C6418" t="str">
            <v>FAVM</v>
          </cell>
          <cell r="D6418">
            <v>5085</v>
          </cell>
          <cell r="E6418">
            <v>1550</v>
          </cell>
          <cell r="F6418">
            <v>49</v>
          </cell>
          <cell r="G6418">
            <v>15</v>
          </cell>
          <cell r="H6418" t="str">
            <v>ASP</v>
          </cell>
        </row>
        <row r="6419">
          <cell r="C6419" t="str">
            <v>LFLD</v>
          </cell>
          <cell r="D6419">
            <v>5085</v>
          </cell>
          <cell r="E6419">
            <v>1550</v>
          </cell>
          <cell r="F6419">
            <v>148</v>
          </cell>
          <cell r="G6419">
            <v>45</v>
          </cell>
          <cell r="H6419" t="str">
            <v>ASP</v>
          </cell>
        </row>
        <row r="6420">
          <cell r="C6420" t="str">
            <v>LFRI</v>
          </cell>
          <cell r="D6420">
            <v>5085</v>
          </cell>
          <cell r="E6420">
            <v>1550</v>
          </cell>
          <cell r="F6420">
            <v>98</v>
          </cell>
          <cell r="G6420">
            <v>30</v>
          </cell>
          <cell r="H6420" t="str">
            <v>ASP</v>
          </cell>
        </row>
        <row r="6421">
          <cell r="C6421" t="str">
            <v>SA01</v>
          </cell>
          <cell r="D6421">
            <v>5085</v>
          </cell>
          <cell r="E6421">
            <v>1550</v>
          </cell>
          <cell r="F6421">
            <v>75</v>
          </cell>
          <cell r="G6421">
            <v>23</v>
          </cell>
          <cell r="H6421" t="str">
            <v>ASP</v>
          </cell>
        </row>
        <row r="6422">
          <cell r="C6422" t="str">
            <v>SNBC</v>
          </cell>
          <cell r="D6422">
            <v>5085</v>
          </cell>
          <cell r="E6422">
            <v>1550</v>
          </cell>
          <cell r="F6422">
            <v>98</v>
          </cell>
          <cell r="G6422">
            <v>30</v>
          </cell>
          <cell r="H6422" t="str">
            <v>ASP</v>
          </cell>
        </row>
        <row r="6423">
          <cell r="C6423" t="str">
            <v>SNYM</v>
          </cell>
          <cell r="D6423">
            <v>5085</v>
          </cell>
          <cell r="E6423">
            <v>1550</v>
          </cell>
          <cell r="F6423">
            <v>79</v>
          </cell>
          <cell r="G6423">
            <v>24</v>
          </cell>
          <cell r="H6423" t="str">
            <v>ASP</v>
          </cell>
        </row>
        <row r="6424">
          <cell r="C6424" t="str">
            <v>TW-0002</v>
          </cell>
          <cell r="D6424">
            <v>5085</v>
          </cell>
          <cell r="E6424">
            <v>1550</v>
          </cell>
          <cell r="G6424">
            <v>0</v>
          </cell>
          <cell r="H6424" t="str">
            <v>CON</v>
          </cell>
        </row>
        <row r="6425">
          <cell r="C6425" t="str">
            <v>YDYS</v>
          </cell>
          <cell r="D6425">
            <v>5085</v>
          </cell>
          <cell r="E6425">
            <v>1550</v>
          </cell>
          <cell r="F6425">
            <v>98</v>
          </cell>
          <cell r="G6425">
            <v>30</v>
          </cell>
          <cell r="H6425" t="str">
            <v>ASP</v>
          </cell>
        </row>
        <row r="6426">
          <cell r="C6426" t="str">
            <v>YMCU</v>
          </cell>
          <cell r="D6426">
            <v>5085</v>
          </cell>
          <cell r="E6426">
            <v>1550</v>
          </cell>
          <cell r="G6426">
            <v>0</v>
          </cell>
          <cell r="H6426" t="str">
            <v>X</v>
          </cell>
        </row>
        <row r="6427">
          <cell r="C6427" t="str">
            <v>YMMU</v>
          </cell>
          <cell r="D6427">
            <v>5085</v>
          </cell>
          <cell r="E6427">
            <v>1550</v>
          </cell>
          <cell r="F6427">
            <v>98</v>
          </cell>
          <cell r="G6427">
            <v>30</v>
          </cell>
          <cell r="H6427" t="str">
            <v>ASP</v>
          </cell>
        </row>
        <row r="6428">
          <cell r="C6428" t="str">
            <v>KLUM</v>
          </cell>
          <cell r="D6428">
            <v>5075</v>
          </cell>
          <cell r="E6428">
            <v>1547</v>
          </cell>
          <cell r="F6428">
            <v>75</v>
          </cell>
          <cell r="G6428">
            <v>23</v>
          </cell>
          <cell r="H6428" t="str">
            <v>ASP</v>
          </cell>
        </row>
        <row r="6429">
          <cell r="C6429" t="str">
            <v>MM38</v>
          </cell>
          <cell r="D6429">
            <v>5074</v>
          </cell>
          <cell r="E6429">
            <v>1547</v>
          </cell>
          <cell r="F6429">
            <v>34</v>
          </cell>
          <cell r="G6429">
            <v>10</v>
          </cell>
          <cell r="H6429" t="str">
            <v>ASP</v>
          </cell>
        </row>
        <row r="6430">
          <cell r="C6430" t="str">
            <v>KZPH</v>
          </cell>
          <cell r="D6430">
            <v>5072</v>
          </cell>
          <cell r="E6430">
            <v>1546</v>
          </cell>
          <cell r="F6430">
            <v>100</v>
          </cell>
          <cell r="G6430">
            <v>30</v>
          </cell>
          <cell r="H6430" t="str">
            <v>ASP</v>
          </cell>
        </row>
        <row r="6431">
          <cell r="C6431" t="str">
            <v>SCCY</v>
          </cell>
          <cell r="D6431">
            <v>5072</v>
          </cell>
          <cell r="E6431">
            <v>1546</v>
          </cell>
          <cell r="F6431">
            <v>98</v>
          </cell>
          <cell r="G6431">
            <v>30</v>
          </cell>
          <cell r="H6431" t="str">
            <v>ASP</v>
          </cell>
        </row>
        <row r="6432">
          <cell r="C6432" t="str">
            <v>K3F3</v>
          </cell>
          <cell r="D6432">
            <v>5070</v>
          </cell>
          <cell r="E6432">
            <v>1545</v>
          </cell>
          <cell r="F6432">
            <v>150</v>
          </cell>
          <cell r="G6432">
            <v>46</v>
          </cell>
          <cell r="H6432" t="str">
            <v>ASP</v>
          </cell>
        </row>
        <row r="6433">
          <cell r="C6433" t="str">
            <v>KAAF</v>
          </cell>
          <cell r="D6433">
            <v>5070</v>
          </cell>
          <cell r="E6433">
            <v>1545</v>
          </cell>
          <cell r="F6433">
            <v>150</v>
          </cell>
          <cell r="G6433">
            <v>46</v>
          </cell>
          <cell r="H6433" t="str">
            <v>CON</v>
          </cell>
        </row>
        <row r="6434">
          <cell r="C6434" t="str">
            <v>KBPT</v>
          </cell>
          <cell r="D6434">
            <v>5070</v>
          </cell>
          <cell r="E6434">
            <v>1545</v>
          </cell>
          <cell r="F6434">
            <v>150</v>
          </cell>
          <cell r="G6434">
            <v>46</v>
          </cell>
          <cell r="H6434" t="str">
            <v>PEM</v>
          </cell>
        </row>
        <row r="6435">
          <cell r="C6435" t="str">
            <v>EGPI</v>
          </cell>
          <cell r="D6435">
            <v>5069</v>
          </cell>
          <cell r="E6435">
            <v>1545</v>
          </cell>
          <cell r="F6435">
            <v>151</v>
          </cell>
          <cell r="G6435">
            <v>46</v>
          </cell>
          <cell r="H6435" t="str">
            <v>ASP</v>
          </cell>
        </row>
        <row r="6436">
          <cell r="C6436" t="str">
            <v>GE99</v>
          </cell>
          <cell r="D6436">
            <v>5069</v>
          </cell>
          <cell r="E6436">
            <v>1545</v>
          </cell>
          <cell r="F6436">
            <v>50</v>
          </cell>
          <cell r="G6436">
            <v>15</v>
          </cell>
          <cell r="H6436" t="str">
            <v>CONC</v>
          </cell>
        </row>
        <row r="6437">
          <cell r="C6437" t="str">
            <v>GOGG</v>
          </cell>
          <cell r="D6437">
            <v>5069</v>
          </cell>
          <cell r="E6437">
            <v>1545</v>
          </cell>
          <cell r="F6437">
            <v>98</v>
          </cell>
          <cell r="G6437">
            <v>30</v>
          </cell>
          <cell r="H6437" t="str">
            <v>ASP</v>
          </cell>
        </row>
        <row r="6438">
          <cell r="C6438" t="str">
            <v>KRDD</v>
          </cell>
          <cell r="D6438">
            <v>5067</v>
          </cell>
          <cell r="E6438">
            <v>1544</v>
          </cell>
          <cell r="F6438">
            <v>150</v>
          </cell>
          <cell r="G6438">
            <v>46</v>
          </cell>
          <cell r="H6438" t="str">
            <v>ASP</v>
          </cell>
        </row>
        <row r="6439">
          <cell r="C6439" t="str">
            <v>CER3</v>
          </cell>
          <cell r="D6439">
            <v>5066</v>
          </cell>
          <cell r="E6439">
            <v>1544</v>
          </cell>
          <cell r="F6439">
            <v>75</v>
          </cell>
          <cell r="G6439">
            <v>23</v>
          </cell>
          <cell r="H6439" t="str">
            <v>ASP</v>
          </cell>
        </row>
        <row r="6440">
          <cell r="C6440" t="str">
            <v>SBCP</v>
          </cell>
          <cell r="D6440">
            <v>5066</v>
          </cell>
          <cell r="E6440">
            <v>1544</v>
          </cell>
          <cell r="F6440">
            <v>148</v>
          </cell>
          <cell r="G6440">
            <v>45</v>
          </cell>
          <cell r="H6440" t="str">
            <v>ASP</v>
          </cell>
        </row>
        <row r="6441">
          <cell r="C6441" t="str">
            <v>US-0964</v>
          </cell>
          <cell r="D6441">
            <v>5066</v>
          </cell>
          <cell r="E6441">
            <v>1544</v>
          </cell>
          <cell r="F6441">
            <v>60</v>
          </cell>
          <cell r="G6441">
            <v>18</v>
          </cell>
          <cell r="H6441" t="str">
            <v>ASP</v>
          </cell>
        </row>
        <row r="6442">
          <cell r="C6442" t="str">
            <v>MGRT</v>
          </cell>
          <cell r="D6442">
            <v>5065</v>
          </cell>
          <cell r="E6442">
            <v>1544</v>
          </cell>
          <cell r="F6442">
            <v>100</v>
          </cell>
          <cell r="G6442">
            <v>30</v>
          </cell>
          <cell r="H6442" t="str">
            <v>ASP</v>
          </cell>
        </row>
        <row r="6443">
          <cell r="C6443" t="str">
            <v>VTCR</v>
          </cell>
          <cell r="D6443">
            <v>5065</v>
          </cell>
          <cell r="E6443">
            <v>1544</v>
          </cell>
          <cell r="F6443">
            <v>103</v>
          </cell>
          <cell r="G6443">
            <v>31</v>
          </cell>
          <cell r="H6443" t="str">
            <v>ASP</v>
          </cell>
        </row>
        <row r="6444">
          <cell r="C6444" t="str">
            <v>EFSI</v>
          </cell>
          <cell r="D6444">
            <v>5062</v>
          </cell>
          <cell r="E6444">
            <v>1543</v>
          </cell>
          <cell r="F6444">
            <v>98</v>
          </cell>
          <cell r="G6444">
            <v>30</v>
          </cell>
          <cell r="H6444" t="str">
            <v>ASP</v>
          </cell>
        </row>
        <row r="6445">
          <cell r="C6445" t="str">
            <v>KUNU</v>
          </cell>
          <cell r="D6445">
            <v>5060</v>
          </cell>
          <cell r="E6445">
            <v>1542</v>
          </cell>
          <cell r="F6445">
            <v>100</v>
          </cell>
          <cell r="G6445">
            <v>30</v>
          </cell>
          <cell r="H6445" t="str">
            <v>ASP</v>
          </cell>
        </row>
        <row r="6446">
          <cell r="C6446" t="str">
            <v>VCCV</v>
          </cell>
          <cell r="D6446">
            <v>5060</v>
          </cell>
          <cell r="E6446">
            <v>1542</v>
          </cell>
          <cell r="F6446">
            <v>80</v>
          </cell>
          <cell r="G6446">
            <v>24</v>
          </cell>
          <cell r="H6446" t="str">
            <v>ASP</v>
          </cell>
        </row>
        <row r="6447">
          <cell r="C6447" t="str">
            <v>K1G4</v>
          </cell>
          <cell r="D6447">
            <v>5058</v>
          </cell>
          <cell r="E6447">
            <v>1542</v>
          </cell>
          <cell r="F6447">
            <v>60</v>
          </cell>
          <cell r="G6447">
            <v>18</v>
          </cell>
          <cell r="H6447" t="str">
            <v>ASPH-G</v>
          </cell>
        </row>
        <row r="6448">
          <cell r="C6448" t="str">
            <v>KLSK</v>
          </cell>
          <cell r="D6448">
            <v>5058</v>
          </cell>
          <cell r="E6448">
            <v>1542</v>
          </cell>
          <cell r="F6448">
            <v>75</v>
          </cell>
          <cell r="G6448">
            <v>23</v>
          </cell>
          <cell r="H6448" t="str">
            <v>ASP</v>
          </cell>
        </row>
        <row r="6449">
          <cell r="C6449" t="str">
            <v>KMIV</v>
          </cell>
          <cell r="D6449">
            <v>5057</v>
          </cell>
          <cell r="E6449">
            <v>1541</v>
          </cell>
          <cell r="F6449">
            <v>150</v>
          </cell>
          <cell r="G6449">
            <v>46</v>
          </cell>
          <cell r="H6449" t="str">
            <v>CON</v>
          </cell>
        </row>
        <row r="6450">
          <cell r="C6450" t="str">
            <v>EDTY</v>
          </cell>
          <cell r="D6450">
            <v>5053</v>
          </cell>
          <cell r="E6450">
            <v>1540</v>
          </cell>
          <cell r="F6450">
            <v>98</v>
          </cell>
          <cell r="G6450">
            <v>30</v>
          </cell>
          <cell r="H6450" t="str">
            <v>CON</v>
          </cell>
        </row>
        <row r="6451">
          <cell r="C6451" t="str">
            <v>VTUJ</v>
          </cell>
          <cell r="D6451">
            <v>5053</v>
          </cell>
          <cell r="E6451">
            <v>1540</v>
          </cell>
          <cell r="F6451">
            <v>115</v>
          </cell>
          <cell r="G6451">
            <v>35</v>
          </cell>
          <cell r="H6451" t="str">
            <v>ASP</v>
          </cell>
        </row>
        <row r="6452">
          <cell r="C6452" t="str">
            <v>AYWD</v>
          </cell>
          <cell r="D6452">
            <v>5052</v>
          </cell>
          <cell r="E6452">
            <v>1540</v>
          </cell>
          <cell r="F6452">
            <v>75</v>
          </cell>
          <cell r="G6452">
            <v>23</v>
          </cell>
          <cell r="H6452" t="str">
            <v>ASP</v>
          </cell>
        </row>
        <row r="6453">
          <cell r="C6453" t="str">
            <v>HKNW</v>
          </cell>
          <cell r="D6453">
            <v>5052</v>
          </cell>
          <cell r="E6453">
            <v>1540</v>
          </cell>
          <cell r="F6453">
            <v>76</v>
          </cell>
          <cell r="G6453">
            <v>23</v>
          </cell>
          <cell r="H6453" t="str">
            <v>ASP</v>
          </cell>
        </row>
        <row r="6454">
          <cell r="C6454" t="str">
            <v>KTWT</v>
          </cell>
          <cell r="D6454">
            <v>5052</v>
          </cell>
          <cell r="E6454">
            <v>1540</v>
          </cell>
          <cell r="F6454">
            <v>150</v>
          </cell>
          <cell r="G6454">
            <v>46</v>
          </cell>
          <cell r="H6454" t="str">
            <v>CON</v>
          </cell>
        </row>
        <row r="6455">
          <cell r="C6455" t="str">
            <v>LFMD</v>
          </cell>
          <cell r="D6455">
            <v>5052</v>
          </cell>
          <cell r="E6455">
            <v>1540</v>
          </cell>
          <cell r="F6455">
            <v>148</v>
          </cell>
          <cell r="G6455">
            <v>45</v>
          </cell>
          <cell r="H6455" t="str">
            <v>ASP</v>
          </cell>
        </row>
        <row r="6456">
          <cell r="C6456" t="str">
            <v>SESM</v>
          </cell>
          <cell r="D6456">
            <v>5052</v>
          </cell>
          <cell r="E6456">
            <v>1540</v>
          </cell>
          <cell r="F6456">
            <v>82</v>
          </cell>
          <cell r="G6456">
            <v>25</v>
          </cell>
          <cell r="H6456" t="str">
            <v>ASP</v>
          </cell>
        </row>
        <row r="6457">
          <cell r="C6457" t="str">
            <v>SNDV</v>
          </cell>
          <cell r="D6457">
            <v>5052</v>
          </cell>
          <cell r="E6457">
            <v>1540</v>
          </cell>
          <cell r="F6457">
            <v>98</v>
          </cell>
          <cell r="G6457">
            <v>30</v>
          </cell>
          <cell r="H6457" t="str">
            <v>ASP</v>
          </cell>
        </row>
        <row r="6458">
          <cell r="C6458" t="str">
            <v>SWIW</v>
          </cell>
          <cell r="D6458">
            <v>5052</v>
          </cell>
          <cell r="E6458">
            <v>1540</v>
          </cell>
          <cell r="F6458">
            <v>79</v>
          </cell>
          <cell r="G6458">
            <v>24</v>
          </cell>
          <cell r="H6458" t="str">
            <v>ASP</v>
          </cell>
        </row>
        <row r="6459">
          <cell r="C6459" t="str">
            <v>SWIY</v>
          </cell>
          <cell r="D6459">
            <v>5052</v>
          </cell>
          <cell r="E6459">
            <v>1540</v>
          </cell>
          <cell r="F6459">
            <v>98</v>
          </cell>
          <cell r="G6459">
            <v>30</v>
          </cell>
          <cell r="H6459" t="str">
            <v>ASP</v>
          </cell>
        </row>
        <row r="6460">
          <cell r="C6460" t="str">
            <v>KE25</v>
          </cell>
          <cell r="D6460">
            <v>5050</v>
          </cell>
          <cell r="E6460">
            <v>1539</v>
          </cell>
          <cell r="F6460">
            <v>75</v>
          </cell>
          <cell r="G6460">
            <v>23</v>
          </cell>
          <cell r="H6460" t="str">
            <v>ASP</v>
          </cell>
        </row>
        <row r="6461">
          <cell r="C6461" t="str">
            <v>KFOM</v>
          </cell>
          <cell r="D6461">
            <v>5050</v>
          </cell>
          <cell r="E6461">
            <v>1539</v>
          </cell>
          <cell r="F6461">
            <v>75</v>
          </cell>
          <cell r="G6461">
            <v>23</v>
          </cell>
          <cell r="H6461" t="str">
            <v>ASP</v>
          </cell>
        </row>
        <row r="6462">
          <cell r="C6462" t="str">
            <v>KMKC</v>
          </cell>
          <cell r="D6462">
            <v>5050</v>
          </cell>
          <cell r="E6462">
            <v>1539</v>
          </cell>
          <cell r="F6462">
            <v>150</v>
          </cell>
          <cell r="G6462">
            <v>46</v>
          </cell>
          <cell r="H6462" t="str">
            <v>ASP</v>
          </cell>
        </row>
        <row r="6463">
          <cell r="C6463" t="str">
            <v>MYCB</v>
          </cell>
          <cell r="D6463">
            <v>5050</v>
          </cell>
          <cell r="E6463">
            <v>1539</v>
          </cell>
          <cell r="F6463">
            <v>100</v>
          </cell>
          <cell r="G6463">
            <v>30</v>
          </cell>
          <cell r="H6463" t="str">
            <v>ASP</v>
          </cell>
        </row>
        <row r="6464">
          <cell r="C6464" t="str">
            <v>VONS</v>
          </cell>
          <cell r="D6464">
            <v>5050</v>
          </cell>
          <cell r="E6464">
            <v>1539</v>
          </cell>
          <cell r="F6464">
            <v>100</v>
          </cell>
          <cell r="G6464">
            <v>30</v>
          </cell>
          <cell r="H6464" t="str">
            <v>ASP</v>
          </cell>
        </row>
        <row r="6465">
          <cell r="C6465" t="str">
            <v>IN-0070</v>
          </cell>
          <cell r="D6465">
            <v>5049</v>
          </cell>
          <cell r="E6465">
            <v>1539</v>
          </cell>
          <cell r="F6465">
            <v>100</v>
          </cell>
          <cell r="G6465">
            <v>30</v>
          </cell>
          <cell r="H6465" t="str">
            <v>Bitumen</v>
          </cell>
        </row>
        <row r="6466">
          <cell r="C6466" t="str">
            <v>MMAN</v>
          </cell>
          <cell r="D6466">
            <v>5049</v>
          </cell>
          <cell r="E6466">
            <v>1539</v>
          </cell>
          <cell r="F6466">
            <v>148</v>
          </cell>
          <cell r="G6466">
            <v>45</v>
          </cell>
          <cell r="H6466" t="str">
            <v>ASP</v>
          </cell>
        </row>
        <row r="6467">
          <cell r="C6467" t="str">
            <v>KCBE</v>
          </cell>
          <cell r="D6467">
            <v>5048</v>
          </cell>
          <cell r="E6467">
            <v>1539</v>
          </cell>
          <cell r="F6467">
            <v>150</v>
          </cell>
          <cell r="G6467">
            <v>46</v>
          </cell>
          <cell r="H6467" t="str">
            <v>ASP</v>
          </cell>
        </row>
        <row r="6468">
          <cell r="C6468" t="str">
            <v>KS52</v>
          </cell>
          <cell r="D6468">
            <v>5048</v>
          </cell>
          <cell r="E6468">
            <v>1539</v>
          </cell>
          <cell r="F6468">
            <v>75</v>
          </cell>
          <cell r="G6468">
            <v>23</v>
          </cell>
          <cell r="H6468" t="str">
            <v>ASP</v>
          </cell>
        </row>
        <row r="6469">
          <cell r="C6469" t="str">
            <v>K8M8</v>
          </cell>
          <cell r="D6469">
            <v>5047</v>
          </cell>
          <cell r="E6469">
            <v>1538</v>
          </cell>
          <cell r="F6469">
            <v>75</v>
          </cell>
          <cell r="G6469">
            <v>23</v>
          </cell>
          <cell r="H6469" t="str">
            <v>ASP</v>
          </cell>
        </row>
        <row r="6470">
          <cell r="C6470" t="str">
            <v>FAMS</v>
          </cell>
          <cell r="D6470">
            <v>5046</v>
          </cell>
          <cell r="E6470">
            <v>1538</v>
          </cell>
          <cell r="F6470">
            <v>33</v>
          </cell>
          <cell r="G6470">
            <v>10</v>
          </cell>
          <cell r="H6470" t="str">
            <v>ASP</v>
          </cell>
        </row>
        <row r="6471">
          <cell r="C6471" t="str">
            <v>K42J</v>
          </cell>
          <cell r="D6471">
            <v>5044</v>
          </cell>
          <cell r="E6471">
            <v>1537</v>
          </cell>
          <cell r="F6471">
            <v>100</v>
          </cell>
          <cell r="G6471">
            <v>30</v>
          </cell>
          <cell r="H6471" t="str">
            <v>ASPH-G</v>
          </cell>
        </row>
        <row r="6472">
          <cell r="C6472" t="str">
            <v>KEMV</v>
          </cell>
          <cell r="D6472">
            <v>5044</v>
          </cell>
          <cell r="E6472">
            <v>1537</v>
          </cell>
          <cell r="F6472">
            <v>100</v>
          </cell>
          <cell r="G6472">
            <v>30</v>
          </cell>
          <cell r="H6472" t="str">
            <v>ASP</v>
          </cell>
        </row>
        <row r="6473">
          <cell r="C6473" t="str">
            <v>FAPM</v>
          </cell>
          <cell r="D6473">
            <v>5043</v>
          </cell>
          <cell r="E6473">
            <v>1537</v>
          </cell>
          <cell r="F6473">
            <v>98</v>
          </cell>
          <cell r="G6473">
            <v>30</v>
          </cell>
          <cell r="H6473" t="str">
            <v>ASP</v>
          </cell>
        </row>
        <row r="6474">
          <cell r="C6474" t="str">
            <v>K1L3</v>
          </cell>
          <cell r="D6474">
            <v>5040</v>
          </cell>
          <cell r="E6474">
            <v>1536</v>
          </cell>
          <cell r="F6474">
            <v>70</v>
          </cell>
          <cell r="G6474">
            <v>21</v>
          </cell>
          <cell r="H6474" t="str">
            <v>ASPH-G</v>
          </cell>
        </row>
        <row r="6475">
          <cell r="C6475" t="str">
            <v>K2V5</v>
          </cell>
          <cell r="D6475">
            <v>5040</v>
          </cell>
          <cell r="E6475">
            <v>1536</v>
          </cell>
          <cell r="F6475">
            <v>70</v>
          </cell>
          <cell r="G6475">
            <v>21</v>
          </cell>
          <cell r="H6475" t="str">
            <v>ASP</v>
          </cell>
        </row>
        <row r="6476">
          <cell r="C6476" t="str">
            <v>KCKF</v>
          </cell>
          <cell r="D6476">
            <v>5040</v>
          </cell>
          <cell r="E6476">
            <v>1536</v>
          </cell>
          <cell r="F6476">
            <v>150</v>
          </cell>
          <cell r="G6476">
            <v>46</v>
          </cell>
          <cell r="H6476" t="str">
            <v>ASP</v>
          </cell>
        </row>
        <row r="6477">
          <cell r="C6477" t="str">
            <v>KSHR</v>
          </cell>
          <cell r="D6477">
            <v>5039</v>
          </cell>
          <cell r="E6477">
            <v>1536</v>
          </cell>
          <cell r="F6477">
            <v>75</v>
          </cell>
          <cell r="G6477">
            <v>23</v>
          </cell>
          <cell r="H6477" t="str">
            <v>ASP</v>
          </cell>
        </row>
        <row r="6478">
          <cell r="C6478" t="str">
            <v>LFAC</v>
          </cell>
          <cell r="D6478">
            <v>5036</v>
          </cell>
          <cell r="E6478">
            <v>1535</v>
          </cell>
          <cell r="F6478">
            <v>148</v>
          </cell>
          <cell r="G6478">
            <v>45</v>
          </cell>
          <cell r="H6478" t="str">
            <v>ASP</v>
          </cell>
        </row>
        <row r="6479">
          <cell r="C6479" t="str">
            <v>SBJF</v>
          </cell>
          <cell r="D6479">
            <v>5036</v>
          </cell>
          <cell r="E6479">
            <v>1535</v>
          </cell>
          <cell r="F6479">
            <v>98</v>
          </cell>
          <cell r="G6479">
            <v>30</v>
          </cell>
          <cell r="H6479" t="str">
            <v>ASP</v>
          </cell>
        </row>
        <row r="6480">
          <cell r="C6480" t="str">
            <v>K54T</v>
          </cell>
          <cell r="D6480">
            <v>5035</v>
          </cell>
          <cell r="E6480">
            <v>1535</v>
          </cell>
          <cell r="F6480">
            <v>40</v>
          </cell>
          <cell r="G6480">
            <v>12</v>
          </cell>
          <cell r="H6480" t="str">
            <v>ASP</v>
          </cell>
        </row>
        <row r="6481">
          <cell r="C6481" t="str">
            <v>KAYS</v>
          </cell>
          <cell r="D6481">
            <v>5035</v>
          </cell>
          <cell r="E6481">
            <v>1535</v>
          </cell>
          <cell r="F6481">
            <v>100</v>
          </cell>
          <cell r="G6481">
            <v>30</v>
          </cell>
          <cell r="H6481" t="str">
            <v>ASP</v>
          </cell>
        </row>
        <row r="6482">
          <cell r="C6482" t="str">
            <v>VABI</v>
          </cell>
          <cell r="D6482">
            <v>5035</v>
          </cell>
          <cell r="E6482">
            <v>1535</v>
          </cell>
          <cell r="F6482">
            <v>82</v>
          </cell>
          <cell r="G6482">
            <v>25</v>
          </cell>
          <cell r="H6482" t="str">
            <v>ASP</v>
          </cell>
        </row>
        <row r="6483">
          <cell r="C6483" t="str">
            <v>KISP</v>
          </cell>
          <cell r="D6483">
            <v>5034</v>
          </cell>
          <cell r="E6483">
            <v>1534</v>
          </cell>
          <cell r="F6483">
            <v>150</v>
          </cell>
          <cell r="G6483">
            <v>46</v>
          </cell>
          <cell r="H6483" t="str">
            <v>ASP</v>
          </cell>
        </row>
        <row r="6484">
          <cell r="C6484" t="str">
            <v>SSZX</v>
          </cell>
          <cell r="D6484">
            <v>5033</v>
          </cell>
          <cell r="E6484">
            <v>1534</v>
          </cell>
          <cell r="F6484">
            <v>98</v>
          </cell>
          <cell r="G6484">
            <v>30</v>
          </cell>
          <cell r="H6484" t="str">
            <v>ASP</v>
          </cell>
        </row>
        <row r="6485">
          <cell r="C6485" t="str">
            <v>KAPN</v>
          </cell>
          <cell r="D6485">
            <v>5031</v>
          </cell>
          <cell r="E6485">
            <v>1533</v>
          </cell>
          <cell r="F6485">
            <v>100</v>
          </cell>
          <cell r="G6485">
            <v>30</v>
          </cell>
          <cell r="H6485" t="str">
            <v>CON</v>
          </cell>
        </row>
        <row r="6486">
          <cell r="C6486" t="str">
            <v>YBUD</v>
          </cell>
          <cell r="D6486">
            <v>5030</v>
          </cell>
          <cell r="E6486">
            <v>1533</v>
          </cell>
          <cell r="F6486">
            <v>98</v>
          </cell>
          <cell r="G6486">
            <v>30</v>
          </cell>
          <cell r="H6486" t="str">
            <v>ASP</v>
          </cell>
        </row>
        <row r="6487">
          <cell r="C6487" t="str">
            <v>YFTA</v>
          </cell>
          <cell r="D6487">
            <v>5029</v>
          </cell>
          <cell r="E6487">
            <v>1533</v>
          </cell>
          <cell r="G6487">
            <v>0</v>
          </cell>
          <cell r="H6487" t="str">
            <v>X</v>
          </cell>
        </row>
        <row r="6488">
          <cell r="C6488" t="str">
            <v>YKCS</v>
          </cell>
          <cell r="D6488">
            <v>5029</v>
          </cell>
          <cell r="E6488">
            <v>1533</v>
          </cell>
          <cell r="G6488">
            <v>0</v>
          </cell>
          <cell r="H6488" t="str">
            <v>X</v>
          </cell>
        </row>
        <row r="6489">
          <cell r="C6489" t="str">
            <v>CYYT</v>
          </cell>
          <cell r="D6489">
            <v>5028</v>
          </cell>
          <cell r="E6489">
            <v>1533</v>
          </cell>
          <cell r="F6489">
            <v>100</v>
          </cell>
          <cell r="G6489">
            <v>30</v>
          </cell>
          <cell r="H6489" t="str">
            <v>ASP</v>
          </cell>
        </row>
        <row r="6490">
          <cell r="C6490" t="str">
            <v>KLNN</v>
          </cell>
          <cell r="D6490">
            <v>5028</v>
          </cell>
          <cell r="E6490">
            <v>1533</v>
          </cell>
          <cell r="F6490">
            <v>100</v>
          </cell>
          <cell r="G6490">
            <v>30</v>
          </cell>
          <cell r="H6490" t="str">
            <v>ASP</v>
          </cell>
        </row>
        <row r="6491">
          <cell r="C6491" t="str">
            <v>CYYJ</v>
          </cell>
          <cell r="D6491">
            <v>5027</v>
          </cell>
          <cell r="E6491">
            <v>1532</v>
          </cell>
          <cell r="F6491">
            <v>200</v>
          </cell>
          <cell r="G6491">
            <v>61</v>
          </cell>
          <cell r="H6491" t="str">
            <v>ASP</v>
          </cell>
        </row>
        <row r="6492">
          <cell r="C6492" t="str">
            <v>KT30</v>
          </cell>
          <cell r="D6492">
            <v>5027</v>
          </cell>
          <cell r="E6492">
            <v>1532</v>
          </cell>
          <cell r="F6492">
            <v>60</v>
          </cell>
          <cell r="G6492">
            <v>18</v>
          </cell>
          <cell r="H6492" t="str">
            <v>ASP</v>
          </cell>
        </row>
        <row r="6493">
          <cell r="C6493" t="str">
            <v>MYAN</v>
          </cell>
          <cell r="D6493">
            <v>5025</v>
          </cell>
          <cell r="E6493">
            <v>1532</v>
          </cell>
          <cell r="F6493">
            <v>75</v>
          </cell>
          <cell r="G6493">
            <v>23</v>
          </cell>
          <cell r="H6493" t="str">
            <v>BIT</v>
          </cell>
        </row>
        <row r="6494">
          <cell r="C6494" t="str">
            <v>CDT5</v>
          </cell>
          <cell r="D6494">
            <v>5024</v>
          </cell>
          <cell r="E6494">
            <v>1531</v>
          </cell>
          <cell r="F6494">
            <v>74</v>
          </cell>
          <cell r="G6494">
            <v>23</v>
          </cell>
          <cell r="H6494" t="str">
            <v>ASP</v>
          </cell>
        </row>
        <row r="6495">
          <cell r="C6495" t="str">
            <v>KEND</v>
          </cell>
          <cell r="D6495">
            <v>5024</v>
          </cell>
          <cell r="E6495">
            <v>1531</v>
          </cell>
          <cell r="F6495">
            <v>150</v>
          </cell>
          <cell r="G6495">
            <v>46</v>
          </cell>
          <cell r="H6495" t="str">
            <v>CON</v>
          </cell>
        </row>
        <row r="6496">
          <cell r="C6496" t="str">
            <v>YBTR</v>
          </cell>
          <cell r="D6496">
            <v>5023</v>
          </cell>
          <cell r="E6496">
            <v>1531</v>
          </cell>
          <cell r="F6496">
            <v>98</v>
          </cell>
          <cell r="G6496">
            <v>30</v>
          </cell>
          <cell r="H6496" t="str">
            <v>ASP</v>
          </cell>
        </row>
        <row r="6497">
          <cell r="C6497" t="str">
            <v>FL34</v>
          </cell>
          <cell r="D6497">
            <v>5022</v>
          </cell>
          <cell r="E6497">
            <v>1531</v>
          </cell>
          <cell r="F6497">
            <v>90</v>
          </cell>
          <cell r="G6497">
            <v>27</v>
          </cell>
          <cell r="H6497" t="str">
            <v>ASPH</v>
          </cell>
        </row>
        <row r="6498">
          <cell r="C6498" t="str">
            <v>KIML</v>
          </cell>
          <cell r="D6498">
            <v>5022</v>
          </cell>
          <cell r="E6498">
            <v>1531</v>
          </cell>
          <cell r="F6498">
            <v>100</v>
          </cell>
          <cell r="G6498">
            <v>30</v>
          </cell>
          <cell r="H6498" t="str">
            <v>CON</v>
          </cell>
        </row>
        <row r="6499">
          <cell r="C6499" t="str">
            <v>KMDD</v>
          </cell>
          <cell r="D6499">
            <v>5022</v>
          </cell>
          <cell r="E6499">
            <v>1531</v>
          </cell>
          <cell r="F6499">
            <v>75</v>
          </cell>
          <cell r="G6499">
            <v>23</v>
          </cell>
          <cell r="H6499" t="str">
            <v>ASP</v>
          </cell>
        </row>
        <row r="6500">
          <cell r="C6500" t="str">
            <v>KTOI</v>
          </cell>
          <cell r="D6500">
            <v>5022</v>
          </cell>
          <cell r="E6500">
            <v>1531</v>
          </cell>
          <cell r="F6500">
            <v>100</v>
          </cell>
          <cell r="G6500">
            <v>30</v>
          </cell>
          <cell r="H6500" t="str">
            <v>ASP</v>
          </cell>
        </row>
        <row r="6501">
          <cell r="C6501" t="str">
            <v>CYVV</v>
          </cell>
          <cell r="D6501">
            <v>5021</v>
          </cell>
          <cell r="E6501">
            <v>1530</v>
          </cell>
          <cell r="F6501">
            <v>150</v>
          </cell>
          <cell r="G6501">
            <v>46</v>
          </cell>
          <cell r="H6501" t="str">
            <v>ASP</v>
          </cell>
        </row>
        <row r="6502">
          <cell r="C6502" t="str">
            <v>KNHK</v>
          </cell>
          <cell r="D6502">
            <v>5021</v>
          </cell>
          <cell r="E6502">
            <v>1530</v>
          </cell>
          <cell r="F6502">
            <v>75</v>
          </cell>
          <cell r="G6502">
            <v>23</v>
          </cell>
          <cell r="H6502" t="str">
            <v>ASP</v>
          </cell>
        </row>
        <row r="6503">
          <cell r="C6503" t="str">
            <v>BR-0690</v>
          </cell>
          <cell r="D6503">
            <v>5020</v>
          </cell>
          <cell r="E6503">
            <v>1530</v>
          </cell>
          <cell r="F6503">
            <v>66</v>
          </cell>
          <cell r="G6503">
            <v>20</v>
          </cell>
          <cell r="H6503" t="str">
            <v>ASP</v>
          </cell>
        </row>
        <row r="6504">
          <cell r="C6504" t="str">
            <v>KMIO</v>
          </cell>
          <cell r="D6504">
            <v>5020</v>
          </cell>
          <cell r="E6504">
            <v>1530</v>
          </cell>
          <cell r="F6504">
            <v>100</v>
          </cell>
          <cell r="G6504">
            <v>30</v>
          </cell>
          <cell r="H6504" t="str">
            <v>ASP</v>
          </cell>
        </row>
        <row r="6505">
          <cell r="C6505" t="str">
            <v>LFOV</v>
          </cell>
          <cell r="D6505">
            <v>5020</v>
          </cell>
          <cell r="E6505">
            <v>1530</v>
          </cell>
          <cell r="F6505">
            <v>98</v>
          </cell>
          <cell r="G6505">
            <v>30</v>
          </cell>
          <cell r="H6505" t="str">
            <v>ASP</v>
          </cell>
        </row>
        <row r="6506">
          <cell r="C6506" t="str">
            <v>LFRV</v>
          </cell>
          <cell r="D6506">
            <v>5020</v>
          </cell>
          <cell r="E6506">
            <v>1530</v>
          </cell>
          <cell r="F6506">
            <v>148</v>
          </cell>
          <cell r="G6506">
            <v>45</v>
          </cell>
          <cell r="H6506" t="str">
            <v>ASP</v>
          </cell>
        </row>
        <row r="6507">
          <cell r="C6507" t="str">
            <v>OPBG</v>
          </cell>
          <cell r="D6507">
            <v>5020</v>
          </cell>
          <cell r="E6507">
            <v>1530</v>
          </cell>
          <cell r="F6507">
            <v>150</v>
          </cell>
          <cell r="G6507">
            <v>46</v>
          </cell>
          <cell r="H6507" t="str">
            <v>CON</v>
          </cell>
        </row>
        <row r="6508">
          <cell r="C6508" t="str">
            <v>SA35</v>
          </cell>
          <cell r="D6508">
            <v>5020</v>
          </cell>
          <cell r="E6508">
            <v>1530</v>
          </cell>
          <cell r="F6508">
            <v>98</v>
          </cell>
          <cell r="G6508">
            <v>30</v>
          </cell>
          <cell r="H6508" t="str">
            <v>ASP</v>
          </cell>
        </row>
        <row r="6509">
          <cell r="C6509" t="str">
            <v>SBCV</v>
          </cell>
          <cell r="D6509">
            <v>5020</v>
          </cell>
          <cell r="E6509">
            <v>1530</v>
          </cell>
          <cell r="F6509">
            <v>164</v>
          </cell>
          <cell r="G6509">
            <v>50</v>
          </cell>
          <cell r="H6509" t="str">
            <v>ASP</v>
          </cell>
        </row>
        <row r="6510">
          <cell r="C6510" t="str">
            <v>SBLJ</v>
          </cell>
          <cell r="D6510">
            <v>5020</v>
          </cell>
          <cell r="E6510">
            <v>1530</v>
          </cell>
          <cell r="F6510">
            <v>98</v>
          </cell>
          <cell r="G6510">
            <v>30</v>
          </cell>
          <cell r="H6510" t="str">
            <v>ASP</v>
          </cell>
        </row>
        <row r="6511">
          <cell r="C6511" t="str">
            <v>SDAJ</v>
          </cell>
          <cell r="D6511">
            <v>5020</v>
          </cell>
          <cell r="E6511">
            <v>1530</v>
          </cell>
          <cell r="F6511">
            <v>75</v>
          </cell>
          <cell r="G6511">
            <v>23</v>
          </cell>
          <cell r="H6511" t="str">
            <v>ASP</v>
          </cell>
        </row>
        <row r="6512">
          <cell r="C6512" t="str">
            <v>SNDH</v>
          </cell>
          <cell r="D6512">
            <v>5020</v>
          </cell>
          <cell r="E6512">
            <v>1530</v>
          </cell>
          <cell r="F6512">
            <v>82</v>
          </cell>
          <cell r="G6512">
            <v>25</v>
          </cell>
          <cell r="H6512" t="str">
            <v>ASP</v>
          </cell>
        </row>
        <row r="6513">
          <cell r="C6513" t="str">
            <v>SWTG</v>
          </cell>
          <cell r="D6513">
            <v>5020</v>
          </cell>
          <cell r="E6513">
            <v>1530</v>
          </cell>
          <cell r="F6513">
            <v>75</v>
          </cell>
          <cell r="G6513">
            <v>23</v>
          </cell>
          <cell r="H6513" t="str">
            <v>ASP</v>
          </cell>
        </row>
        <row r="6514">
          <cell r="C6514" t="str">
            <v>YMGD</v>
          </cell>
          <cell r="D6514">
            <v>5020</v>
          </cell>
          <cell r="E6514">
            <v>1530</v>
          </cell>
          <cell r="F6514">
            <v>98</v>
          </cell>
          <cell r="G6514">
            <v>30</v>
          </cell>
          <cell r="H6514" t="str">
            <v>ASP</v>
          </cell>
        </row>
        <row r="6515">
          <cell r="C6515" t="str">
            <v>YNGU</v>
          </cell>
          <cell r="D6515">
            <v>5020</v>
          </cell>
          <cell r="E6515">
            <v>1530</v>
          </cell>
          <cell r="F6515">
            <v>59</v>
          </cell>
          <cell r="G6515">
            <v>18</v>
          </cell>
          <cell r="H6515" t="str">
            <v>ASP</v>
          </cell>
        </row>
        <row r="6516">
          <cell r="C6516" t="str">
            <v>YHGR</v>
          </cell>
          <cell r="D6516">
            <v>5019</v>
          </cell>
          <cell r="E6516">
            <v>1530</v>
          </cell>
          <cell r="G6516">
            <v>0</v>
          </cell>
          <cell r="H6516" t="str">
            <v>S</v>
          </cell>
        </row>
        <row r="6517">
          <cell r="C6517" t="str">
            <v>CAU4</v>
          </cell>
          <cell r="D6517">
            <v>5018</v>
          </cell>
          <cell r="E6517">
            <v>1529</v>
          </cell>
          <cell r="F6517">
            <v>100</v>
          </cell>
          <cell r="G6517">
            <v>30</v>
          </cell>
          <cell r="H6517" t="str">
            <v>ASP</v>
          </cell>
        </row>
        <row r="6518">
          <cell r="C6518" t="str">
            <v>KDTN</v>
          </cell>
          <cell r="D6518">
            <v>5018</v>
          </cell>
          <cell r="E6518">
            <v>1529</v>
          </cell>
          <cell r="F6518">
            <v>150</v>
          </cell>
          <cell r="G6518">
            <v>46</v>
          </cell>
          <cell r="H6518" t="str">
            <v>ASP</v>
          </cell>
        </row>
        <row r="6519">
          <cell r="C6519" t="str">
            <v>KE38</v>
          </cell>
          <cell r="D6519">
            <v>5018</v>
          </cell>
          <cell r="E6519">
            <v>1529</v>
          </cell>
          <cell r="F6519">
            <v>60</v>
          </cell>
          <cell r="G6519">
            <v>18</v>
          </cell>
          <cell r="H6519" t="str">
            <v>ASP</v>
          </cell>
        </row>
        <row r="6520">
          <cell r="C6520" t="str">
            <v>KLLQ</v>
          </cell>
          <cell r="D6520">
            <v>5018</v>
          </cell>
          <cell r="E6520">
            <v>1529</v>
          </cell>
          <cell r="F6520">
            <v>75</v>
          </cell>
          <cell r="G6520">
            <v>23</v>
          </cell>
          <cell r="H6520" t="str">
            <v>ASP</v>
          </cell>
        </row>
        <row r="6521">
          <cell r="C6521" t="str">
            <v>K3O4</v>
          </cell>
          <cell r="D6521">
            <v>5017</v>
          </cell>
          <cell r="E6521">
            <v>1529</v>
          </cell>
          <cell r="F6521">
            <v>130</v>
          </cell>
          <cell r="G6521">
            <v>40</v>
          </cell>
          <cell r="H6521" t="str">
            <v>CON</v>
          </cell>
        </row>
        <row r="6522">
          <cell r="C6522" t="str">
            <v>KBKV</v>
          </cell>
          <cell r="D6522">
            <v>5015</v>
          </cell>
          <cell r="E6522">
            <v>1529</v>
          </cell>
          <cell r="F6522">
            <v>150</v>
          </cell>
          <cell r="G6522">
            <v>46</v>
          </cell>
          <cell r="H6522" t="str">
            <v>CON</v>
          </cell>
        </row>
        <row r="6523">
          <cell r="C6523" t="str">
            <v>KOKZ</v>
          </cell>
          <cell r="D6523">
            <v>5015</v>
          </cell>
          <cell r="E6523">
            <v>1529</v>
          </cell>
          <cell r="F6523">
            <v>75</v>
          </cell>
          <cell r="G6523">
            <v>23</v>
          </cell>
          <cell r="H6523" t="str">
            <v>ASP</v>
          </cell>
        </row>
        <row r="6524">
          <cell r="C6524" t="str">
            <v>LEIZ</v>
          </cell>
          <cell r="D6524">
            <v>5015</v>
          </cell>
          <cell r="E6524">
            <v>1529</v>
          </cell>
          <cell r="F6524">
            <v>75</v>
          </cell>
          <cell r="G6524">
            <v>23</v>
          </cell>
          <cell r="H6524" t="str">
            <v>ASP</v>
          </cell>
        </row>
        <row r="6525">
          <cell r="C6525" t="str">
            <v>OP35</v>
          </cell>
          <cell r="D6525">
            <v>5015</v>
          </cell>
          <cell r="E6525">
            <v>1529</v>
          </cell>
          <cell r="F6525">
            <v>100</v>
          </cell>
          <cell r="G6525">
            <v>30</v>
          </cell>
          <cell r="H6525" t="str">
            <v>BIT</v>
          </cell>
        </row>
        <row r="6526">
          <cell r="C6526" t="str">
            <v>CYQS</v>
          </cell>
          <cell r="D6526">
            <v>5013</v>
          </cell>
          <cell r="E6526">
            <v>1528</v>
          </cell>
          <cell r="F6526">
            <v>100</v>
          </cell>
          <cell r="G6526">
            <v>30</v>
          </cell>
          <cell r="H6526" t="str">
            <v>ASP</v>
          </cell>
        </row>
        <row r="6527">
          <cell r="C6527" t="str">
            <v>KDUH</v>
          </cell>
          <cell r="D6527">
            <v>5013</v>
          </cell>
          <cell r="E6527">
            <v>1528</v>
          </cell>
          <cell r="F6527">
            <v>50</v>
          </cell>
          <cell r="G6527">
            <v>15</v>
          </cell>
          <cell r="H6527" t="str">
            <v>ASP</v>
          </cell>
        </row>
        <row r="6528">
          <cell r="C6528" t="str">
            <v>KEGE</v>
          </cell>
          <cell r="D6528">
            <v>5013</v>
          </cell>
          <cell r="E6528">
            <v>1528</v>
          </cell>
          <cell r="F6528">
            <v>60</v>
          </cell>
          <cell r="G6528">
            <v>18</v>
          </cell>
          <cell r="H6528" t="str">
            <v>ASP</v>
          </cell>
        </row>
        <row r="6529">
          <cell r="C6529" t="str">
            <v>KHSB</v>
          </cell>
          <cell r="D6529">
            <v>5013</v>
          </cell>
          <cell r="E6529">
            <v>1528</v>
          </cell>
          <cell r="F6529">
            <v>75</v>
          </cell>
          <cell r="G6529">
            <v>23</v>
          </cell>
          <cell r="H6529" t="str">
            <v>ASP</v>
          </cell>
        </row>
        <row r="6530">
          <cell r="C6530" t="str">
            <v>PADQ</v>
          </cell>
          <cell r="D6530">
            <v>5013</v>
          </cell>
          <cell r="E6530">
            <v>1528</v>
          </cell>
          <cell r="F6530">
            <v>150</v>
          </cell>
          <cell r="G6530">
            <v>46</v>
          </cell>
          <cell r="H6530" t="str">
            <v>ASP</v>
          </cell>
        </row>
        <row r="6531">
          <cell r="C6531" t="str">
            <v>SLSA</v>
          </cell>
          <cell r="D6531">
            <v>5013</v>
          </cell>
          <cell r="E6531">
            <v>1528</v>
          </cell>
          <cell r="F6531">
            <v>69</v>
          </cell>
          <cell r="G6531">
            <v>21</v>
          </cell>
          <cell r="H6531" t="str">
            <v>ASP</v>
          </cell>
        </row>
        <row r="6532">
          <cell r="C6532" t="str">
            <v>CYCE</v>
          </cell>
          <cell r="D6532">
            <v>5012</v>
          </cell>
          <cell r="E6532">
            <v>1528</v>
          </cell>
          <cell r="F6532">
            <v>100</v>
          </cell>
          <cell r="G6532">
            <v>30</v>
          </cell>
          <cell r="H6532" t="str">
            <v>ASP</v>
          </cell>
        </row>
        <row r="6533">
          <cell r="C6533" t="str">
            <v>UT1B</v>
          </cell>
          <cell r="D6533">
            <v>5012</v>
          </cell>
          <cell r="E6533">
            <v>1528</v>
          </cell>
          <cell r="F6533">
            <v>98</v>
          </cell>
          <cell r="G6533">
            <v>30</v>
          </cell>
          <cell r="H6533" t="str">
            <v>ASP</v>
          </cell>
        </row>
        <row r="6534">
          <cell r="C6534" t="str">
            <v>KJSO</v>
          </cell>
          <cell r="D6534">
            <v>5011</v>
          </cell>
          <cell r="E6534">
            <v>1527</v>
          </cell>
          <cell r="F6534">
            <v>75</v>
          </cell>
          <cell r="G6534">
            <v>23</v>
          </cell>
          <cell r="H6534" t="str">
            <v>ASP</v>
          </cell>
        </row>
        <row r="6535">
          <cell r="C6535" t="str">
            <v>KL08</v>
          </cell>
          <cell r="D6535">
            <v>5011</v>
          </cell>
          <cell r="E6535">
            <v>1527</v>
          </cell>
          <cell r="F6535">
            <v>75</v>
          </cell>
          <cell r="G6535">
            <v>23</v>
          </cell>
          <cell r="H6535" t="str">
            <v>ASP</v>
          </cell>
        </row>
        <row r="6536">
          <cell r="C6536" t="str">
            <v>KLSB</v>
          </cell>
          <cell r="D6536">
            <v>5011</v>
          </cell>
          <cell r="E6536">
            <v>1527</v>
          </cell>
          <cell r="F6536">
            <v>75</v>
          </cell>
          <cell r="G6536">
            <v>23</v>
          </cell>
          <cell r="H6536" t="str">
            <v>ASP</v>
          </cell>
        </row>
        <row r="6537">
          <cell r="C6537" t="str">
            <v>KMAW</v>
          </cell>
          <cell r="D6537">
            <v>5011</v>
          </cell>
          <cell r="E6537">
            <v>1527</v>
          </cell>
          <cell r="F6537">
            <v>100</v>
          </cell>
          <cell r="G6537">
            <v>30</v>
          </cell>
          <cell r="H6537" t="str">
            <v>ASP</v>
          </cell>
        </row>
        <row r="6538">
          <cell r="C6538" t="str">
            <v>KRGK</v>
          </cell>
          <cell r="D6538">
            <v>5011</v>
          </cell>
          <cell r="E6538">
            <v>1527</v>
          </cell>
          <cell r="F6538">
            <v>100</v>
          </cell>
          <cell r="G6538">
            <v>30</v>
          </cell>
          <cell r="H6538" t="str">
            <v>ASP</v>
          </cell>
        </row>
        <row r="6539">
          <cell r="C6539" t="str">
            <v>K00C</v>
          </cell>
          <cell r="D6539">
            <v>5010</v>
          </cell>
          <cell r="E6539">
            <v>1527</v>
          </cell>
          <cell r="F6539">
            <v>50</v>
          </cell>
          <cell r="G6539">
            <v>15</v>
          </cell>
          <cell r="H6539" t="str">
            <v>ASPH-G</v>
          </cell>
        </row>
        <row r="6540">
          <cell r="C6540" t="str">
            <v>K11A</v>
          </cell>
          <cell r="D6540">
            <v>5010</v>
          </cell>
          <cell r="E6540">
            <v>1527</v>
          </cell>
          <cell r="F6540">
            <v>80</v>
          </cell>
          <cell r="G6540">
            <v>24</v>
          </cell>
          <cell r="H6540" t="str">
            <v>ASPH-G</v>
          </cell>
        </row>
        <row r="6541">
          <cell r="C6541" t="str">
            <v>KLHW</v>
          </cell>
          <cell r="D6541">
            <v>5010</v>
          </cell>
          <cell r="E6541">
            <v>1527</v>
          </cell>
          <cell r="F6541">
            <v>100</v>
          </cell>
          <cell r="G6541">
            <v>30</v>
          </cell>
          <cell r="H6541" t="str">
            <v>ASP</v>
          </cell>
        </row>
        <row r="6542">
          <cell r="C6542" t="str">
            <v>KMML</v>
          </cell>
          <cell r="D6542">
            <v>5010</v>
          </cell>
          <cell r="E6542">
            <v>1527</v>
          </cell>
          <cell r="F6542">
            <v>100</v>
          </cell>
          <cell r="G6542">
            <v>30</v>
          </cell>
          <cell r="H6542" t="str">
            <v>ASP</v>
          </cell>
        </row>
        <row r="6543">
          <cell r="C6543" t="str">
            <v>RPBL</v>
          </cell>
          <cell r="D6543">
            <v>5010</v>
          </cell>
          <cell r="E6543">
            <v>1527</v>
          </cell>
          <cell r="F6543">
            <v>100</v>
          </cell>
          <cell r="G6543">
            <v>30</v>
          </cell>
          <cell r="H6543" t="str">
            <v>Concrete</v>
          </cell>
        </row>
        <row r="6544">
          <cell r="C6544" t="str">
            <v>YCNM</v>
          </cell>
          <cell r="D6544">
            <v>5010</v>
          </cell>
          <cell r="E6544">
            <v>1527</v>
          </cell>
          <cell r="F6544">
            <v>98</v>
          </cell>
          <cell r="G6544">
            <v>30</v>
          </cell>
          <cell r="H6544" t="str">
            <v>ASP</v>
          </cell>
        </row>
        <row r="6545">
          <cell r="C6545" t="str">
            <v>YWSL</v>
          </cell>
          <cell r="D6545">
            <v>5010</v>
          </cell>
          <cell r="E6545">
            <v>1527</v>
          </cell>
          <cell r="F6545">
            <v>98</v>
          </cell>
          <cell r="G6545">
            <v>30</v>
          </cell>
          <cell r="H6545" t="str">
            <v>ASP</v>
          </cell>
        </row>
        <row r="6546">
          <cell r="C6546" t="str">
            <v>K19A</v>
          </cell>
          <cell r="D6546">
            <v>5009</v>
          </cell>
          <cell r="E6546">
            <v>1527</v>
          </cell>
          <cell r="F6546">
            <v>75</v>
          </cell>
          <cell r="G6546">
            <v>23</v>
          </cell>
          <cell r="H6546" t="str">
            <v>ASPH-G</v>
          </cell>
        </row>
        <row r="6547">
          <cell r="C6547" t="str">
            <v>KCRT</v>
          </cell>
          <cell r="D6547">
            <v>5009</v>
          </cell>
          <cell r="E6547">
            <v>1527</v>
          </cell>
          <cell r="F6547">
            <v>75</v>
          </cell>
          <cell r="G6547">
            <v>23</v>
          </cell>
          <cell r="H6547" t="str">
            <v>ASP</v>
          </cell>
        </row>
        <row r="6548">
          <cell r="C6548" t="str">
            <v>KSRQ</v>
          </cell>
          <cell r="D6548">
            <v>5009</v>
          </cell>
          <cell r="E6548">
            <v>1527</v>
          </cell>
          <cell r="F6548">
            <v>150</v>
          </cell>
          <cell r="G6548">
            <v>46</v>
          </cell>
          <cell r="H6548" t="str">
            <v>ASP</v>
          </cell>
        </row>
        <row r="6549">
          <cell r="C6549" t="str">
            <v>KTOI</v>
          </cell>
          <cell r="D6549">
            <v>5009</v>
          </cell>
          <cell r="E6549">
            <v>1527</v>
          </cell>
          <cell r="F6549">
            <v>100</v>
          </cell>
          <cell r="G6549">
            <v>30</v>
          </cell>
          <cell r="H6549" t="str">
            <v>ASP</v>
          </cell>
        </row>
        <row r="6550">
          <cell r="C6550" t="str">
            <v>K1M4</v>
          </cell>
          <cell r="D6550">
            <v>5008</v>
          </cell>
          <cell r="E6550">
            <v>1526</v>
          </cell>
          <cell r="F6550">
            <v>100</v>
          </cell>
          <cell r="G6550">
            <v>30</v>
          </cell>
          <cell r="H6550" t="str">
            <v>ASPH-G</v>
          </cell>
        </row>
        <row r="6551">
          <cell r="C6551" t="str">
            <v>KMDQ</v>
          </cell>
          <cell r="D6551">
            <v>5008</v>
          </cell>
          <cell r="E6551">
            <v>1526</v>
          </cell>
          <cell r="F6551">
            <v>100</v>
          </cell>
          <cell r="G6551">
            <v>30</v>
          </cell>
          <cell r="H6551" t="str">
            <v>ASP</v>
          </cell>
        </row>
        <row r="6552">
          <cell r="C6552" t="str">
            <v>KMTH</v>
          </cell>
          <cell r="D6552">
            <v>5008</v>
          </cell>
          <cell r="E6552">
            <v>1526</v>
          </cell>
          <cell r="F6552">
            <v>100</v>
          </cell>
          <cell r="G6552">
            <v>30</v>
          </cell>
          <cell r="H6552" t="str">
            <v>ASP</v>
          </cell>
        </row>
        <row r="6553">
          <cell r="C6553" t="str">
            <v>KPOF</v>
          </cell>
          <cell r="D6553">
            <v>5008</v>
          </cell>
          <cell r="E6553">
            <v>1526</v>
          </cell>
          <cell r="F6553">
            <v>100</v>
          </cell>
          <cell r="G6553">
            <v>30</v>
          </cell>
          <cell r="H6553" t="str">
            <v>PEM</v>
          </cell>
        </row>
        <row r="6554">
          <cell r="C6554" t="str">
            <v>KAPC</v>
          </cell>
          <cell r="D6554">
            <v>5007</v>
          </cell>
          <cell r="E6554">
            <v>1526</v>
          </cell>
          <cell r="F6554">
            <v>150</v>
          </cell>
          <cell r="G6554">
            <v>46</v>
          </cell>
          <cell r="H6554" t="str">
            <v>CON</v>
          </cell>
        </row>
        <row r="6555">
          <cell r="C6555" t="str">
            <v>KLGU</v>
          </cell>
          <cell r="D6555">
            <v>5007</v>
          </cell>
          <cell r="E6555">
            <v>1526</v>
          </cell>
          <cell r="F6555">
            <v>150</v>
          </cell>
          <cell r="G6555">
            <v>46</v>
          </cell>
          <cell r="H6555" t="str">
            <v>ASP</v>
          </cell>
        </row>
        <row r="6556">
          <cell r="C6556" t="str">
            <v>KRKD</v>
          </cell>
          <cell r="D6556">
            <v>5007</v>
          </cell>
          <cell r="E6556">
            <v>1526</v>
          </cell>
          <cell r="F6556">
            <v>100</v>
          </cell>
          <cell r="G6556">
            <v>30</v>
          </cell>
          <cell r="H6556" t="str">
            <v>ASP</v>
          </cell>
        </row>
        <row r="6557">
          <cell r="C6557" t="str">
            <v>KSFQ</v>
          </cell>
          <cell r="D6557">
            <v>5007</v>
          </cell>
          <cell r="E6557">
            <v>1526</v>
          </cell>
          <cell r="F6557">
            <v>100</v>
          </cell>
          <cell r="G6557">
            <v>30</v>
          </cell>
          <cell r="H6557" t="str">
            <v>ASP</v>
          </cell>
        </row>
        <row r="6558">
          <cell r="C6558" t="str">
            <v>YSWG</v>
          </cell>
          <cell r="D6558">
            <v>5007</v>
          </cell>
          <cell r="E6558">
            <v>1526</v>
          </cell>
          <cell r="F6558">
            <v>98</v>
          </cell>
          <cell r="G6558">
            <v>30</v>
          </cell>
          <cell r="H6558" t="str">
            <v>CLA</v>
          </cell>
        </row>
        <row r="6559">
          <cell r="C6559" t="str">
            <v>CYVT</v>
          </cell>
          <cell r="D6559">
            <v>5006</v>
          </cell>
          <cell r="E6559">
            <v>1526</v>
          </cell>
          <cell r="F6559">
            <v>100</v>
          </cell>
          <cell r="G6559">
            <v>30</v>
          </cell>
          <cell r="H6559" t="str">
            <v>ASP</v>
          </cell>
        </row>
        <row r="6560">
          <cell r="C6560" t="str">
            <v>KCKF</v>
          </cell>
          <cell r="D6560">
            <v>5006</v>
          </cell>
          <cell r="E6560">
            <v>1526</v>
          </cell>
          <cell r="F6560">
            <v>100</v>
          </cell>
          <cell r="G6560">
            <v>30</v>
          </cell>
          <cell r="H6560" t="str">
            <v>ASP</v>
          </cell>
        </row>
        <row r="6561">
          <cell r="C6561" t="str">
            <v>KGIF</v>
          </cell>
          <cell r="D6561">
            <v>5006</v>
          </cell>
          <cell r="E6561">
            <v>1526</v>
          </cell>
          <cell r="F6561">
            <v>100</v>
          </cell>
          <cell r="G6561">
            <v>30</v>
          </cell>
          <cell r="H6561" t="str">
            <v>ASP</v>
          </cell>
        </row>
        <row r="6562">
          <cell r="C6562" t="str">
            <v>KM91</v>
          </cell>
          <cell r="D6562">
            <v>5006</v>
          </cell>
          <cell r="E6562">
            <v>1526</v>
          </cell>
          <cell r="F6562">
            <v>100</v>
          </cell>
          <cell r="G6562">
            <v>30</v>
          </cell>
          <cell r="H6562" t="str">
            <v>ASP</v>
          </cell>
        </row>
        <row r="6563">
          <cell r="C6563" t="str">
            <v>KMGJ</v>
          </cell>
          <cell r="D6563">
            <v>5006</v>
          </cell>
          <cell r="E6563">
            <v>1526</v>
          </cell>
          <cell r="F6563">
            <v>100</v>
          </cell>
          <cell r="G6563">
            <v>30</v>
          </cell>
          <cell r="H6563" t="str">
            <v>PEM</v>
          </cell>
        </row>
        <row r="6564">
          <cell r="C6564" t="str">
            <v>KMIW</v>
          </cell>
          <cell r="D6564">
            <v>5006</v>
          </cell>
          <cell r="E6564">
            <v>1526</v>
          </cell>
          <cell r="F6564">
            <v>100</v>
          </cell>
          <cell r="G6564">
            <v>30</v>
          </cell>
          <cell r="H6564" t="str">
            <v>ASP</v>
          </cell>
        </row>
        <row r="6565">
          <cell r="C6565" t="str">
            <v>KPMH</v>
          </cell>
          <cell r="D6565">
            <v>5006</v>
          </cell>
          <cell r="E6565">
            <v>1526</v>
          </cell>
          <cell r="F6565">
            <v>100</v>
          </cell>
          <cell r="G6565">
            <v>30</v>
          </cell>
          <cell r="H6565" t="str">
            <v>ASP</v>
          </cell>
        </row>
        <row r="6566">
          <cell r="C6566" t="str">
            <v>KPSB</v>
          </cell>
          <cell r="D6566">
            <v>5006</v>
          </cell>
          <cell r="E6566">
            <v>1526</v>
          </cell>
          <cell r="F6566">
            <v>100</v>
          </cell>
          <cell r="G6566">
            <v>30</v>
          </cell>
          <cell r="H6566" t="str">
            <v>ASP</v>
          </cell>
        </row>
        <row r="6567">
          <cell r="C6567" t="str">
            <v>KTRL</v>
          </cell>
          <cell r="D6567">
            <v>5006</v>
          </cell>
          <cell r="E6567">
            <v>1526</v>
          </cell>
          <cell r="F6567">
            <v>75</v>
          </cell>
          <cell r="G6567">
            <v>23</v>
          </cell>
          <cell r="H6567" t="str">
            <v>ASP</v>
          </cell>
        </row>
        <row r="6568">
          <cell r="C6568" t="str">
            <v>KUTS</v>
          </cell>
          <cell r="D6568">
            <v>5006</v>
          </cell>
          <cell r="E6568">
            <v>1526</v>
          </cell>
          <cell r="F6568">
            <v>100</v>
          </cell>
          <cell r="G6568">
            <v>30</v>
          </cell>
          <cell r="H6568" t="str">
            <v>ASP</v>
          </cell>
        </row>
        <row r="6569">
          <cell r="C6569" t="str">
            <v>YIGM</v>
          </cell>
          <cell r="D6569">
            <v>5006</v>
          </cell>
          <cell r="E6569">
            <v>1526</v>
          </cell>
          <cell r="F6569">
            <v>98</v>
          </cell>
          <cell r="G6569">
            <v>30</v>
          </cell>
          <cell r="H6569" t="str">
            <v>ASP</v>
          </cell>
        </row>
        <row r="6570">
          <cell r="C6570" t="str">
            <v>YMGR</v>
          </cell>
          <cell r="D6570">
            <v>5006</v>
          </cell>
          <cell r="E6570">
            <v>1526</v>
          </cell>
          <cell r="G6570">
            <v>0</v>
          </cell>
          <cell r="H6570" t="str">
            <v>S</v>
          </cell>
        </row>
        <row r="6571">
          <cell r="C6571" t="str">
            <v>K88J</v>
          </cell>
          <cell r="D6571">
            <v>5005</v>
          </cell>
          <cell r="E6571">
            <v>1526</v>
          </cell>
          <cell r="F6571">
            <v>75</v>
          </cell>
          <cell r="G6571">
            <v>23</v>
          </cell>
          <cell r="H6571" t="str">
            <v>ASP</v>
          </cell>
        </row>
        <row r="6572">
          <cell r="C6572" t="str">
            <v>KCOT</v>
          </cell>
          <cell r="D6572">
            <v>5005</v>
          </cell>
          <cell r="E6572">
            <v>1526</v>
          </cell>
          <cell r="F6572">
            <v>75</v>
          </cell>
          <cell r="G6572">
            <v>23</v>
          </cell>
          <cell r="H6572" t="str">
            <v>ASP</v>
          </cell>
        </row>
        <row r="6573">
          <cell r="C6573" t="str">
            <v>KCTY</v>
          </cell>
          <cell r="D6573">
            <v>5005</v>
          </cell>
          <cell r="E6573">
            <v>1526</v>
          </cell>
          <cell r="F6573">
            <v>75</v>
          </cell>
          <cell r="G6573">
            <v>23</v>
          </cell>
          <cell r="H6573" t="str">
            <v>ASP</v>
          </cell>
        </row>
        <row r="6574">
          <cell r="C6574" t="str">
            <v>KEED</v>
          </cell>
          <cell r="D6574">
            <v>5005</v>
          </cell>
          <cell r="E6574">
            <v>1526</v>
          </cell>
          <cell r="F6574">
            <v>100</v>
          </cell>
          <cell r="G6574">
            <v>30</v>
          </cell>
          <cell r="H6574" t="str">
            <v>ASP</v>
          </cell>
        </row>
        <row r="6575">
          <cell r="C6575" t="str">
            <v>KFFT</v>
          </cell>
          <cell r="D6575">
            <v>5005</v>
          </cell>
          <cell r="E6575">
            <v>1526</v>
          </cell>
          <cell r="F6575">
            <v>100</v>
          </cell>
          <cell r="G6575">
            <v>30</v>
          </cell>
          <cell r="H6575" t="str">
            <v>ASP</v>
          </cell>
        </row>
        <row r="6576">
          <cell r="C6576" t="str">
            <v>KGWO</v>
          </cell>
          <cell r="D6576">
            <v>5005</v>
          </cell>
          <cell r="E6576">
            <v>1526</v>
          </cell>
          <cell r="F6576">
            <v>150</v>
          </cell>
          <cell r="G6576">
            <v>46</v>
          </cell>
          <cell r="H6576" t="str">
            <v>ASP</v>
          </cell>
        </row>
        <row r="6577">
          <cell r="C6577" t="str">
            <v>KHMZ</v>
          </cell>
          <cell r="D6577">
            <v>5005</v>
          </cell>
          <cell r="E6577">
            <v>1526</v>
          </cell>
          <cell r="F6577">
            <v>75</v>
          </cell>
          <cell r="G6577">
            <v>23</v>
          </cell>
          <cell r="H6577" t="str">
            <v>ASP</v>
          </cell>
        </row>
        <row r="6578">
          <cell r="C6578" t="str">
            <v>KLGU</v>
          </cell>
          <cell r="D6578">
            <v>5005</v>
          </cell>
          <cell r="E6578">
            <v>1526</v>
          </cell>
          <cell r="F6578">
            <v>75</v>
          </cell>
          <cell r="G6578">
            <v>23</v>
          </cell>
          <cell r="H6578" t="str">
            <v>ASP</v>
          </cell>
        </row>
        <row r="6579">
          <cell r="C6579" t="str">
            <v>KMNF</v>
          </cell>
          <cell r="D6579">
            <v>5005</v>
          </cell>
          <cell r="E6579">
            <v>1526</v>
          </cell>
          <cell r="F6579">
            <v>75</v>
          </cell>
          <cell r="G6579">
            <v>23</v>
          </cell>
          <cell r="H6579" t="str">
            <v>ASP</v>
          </cell>
        </row>
        <row r="6580">
          <cell r="C6580" t="str">
            <v>KPSN</v>
          </cell>
          <cell r="D6580">
            <v>5005</v>
          </cell>
          <cell r="E6580">
            <v>1526</v>
          </cell>
          <cell r="F6580">
            <v>100</v>
          </cell>
          <cell r="G6580">
            <v>30</v>
          </cell>
          <cell r="H6580" t="str">
            <v>ASP</v>
          </cell>
        </row>
        <row r="6581">
          <cell r="C6581" t="str">
            <v>KSHN</v>
          </cell>
          <cell r="D6581">
            <v>5005</v>
          </cell>
          <cell r="E6581">
            <v>1526</v>
          </cell>
          <cell r="F6581">
            <v>100</v>
          </cell>
          <cell r="G6581">
            <v>30</v>
          </cell>
          <cell r="H6581" t="str">
            <v>ASP</v>
          </cell>
        </row>
        <row r="6582">
          <cell r="C6582" t="str">
            <v>KAPG</v>
          </cell>
          <cell r="D6582">
            <v>5004</v>
          </cell>
          <cell r="E6582">
            <v>1525</v>
          </cell>
          <cell r="F6582">
            <v>149</v>
          </cell>
          <cell r="G6582">
            <v>45</v>
          </cell>
          <cell r="H6582" t="str">
            <v>ASP</v>
          </cell>
        </row>
        <row r="6583">
          <cell r="C6583" t="str">
            <v>KARM</v>
          </cell>
          <cell r="D6583">
            <v>5004</v>
          </cell>
          <cell r="E6583">
            <v>1525</v>
          </cell>
          <cell r="F6583">
            <v>75</v>
          </cell>
          <cell r="G6583">
            <v>23</v>
          </cell>
          <cell r="H6583" t="str">
            <v>ASP</v>
          </cell>
        </row>
        <row r="6584">
          <cell r="C6584" t="str">
            <v>KDBN</v>
          </cell>
          <cell r="D6584">
            <v>5004</v>
          </cell>
          <cell r="E6584">
            <v>1525</v>
          </cell>
          <cell r="F6584">
            <v>150</v>
          </cell>
          <cell r="G6584">
            <v>46</v>
          </cell>
          <cell r="H6584" t="str">
            <v>ASP</v>
          </cell>
        </row>
        <row r="6585">
          <cell r="C6585" t="str">
            <v>KFDW</v>
          </cell>
          <cell r="D6585">
            <v>5004</v>
          </cell>
          <cell r="E6585">
            <v>1525</v>
          </cell>
          <cell r="F6585">
            <v>100</v>
          </cell>
          <cell r="G6585">
            <v>30</v>
          </cell>
          <cell r="H6585" t="str">
            <v>ASP</v>
          </cell>
        </row>
        <row r="6586">
          <cell r="C6586" t="str">
            <v>KLHQ</v>
          </cell>
          <cell r="D6586">
            <v>5004</v>
          </cell>
          <cell r="E6586">
            <v>1525</v>
          </cell>
          <cell r="F6586">
            <v>75</v>
          </cell>
          <cell r="G6586">
            <v>23</v>
          </cell>
          <cell r="H6586" t="str">
            <v>ASP</v>
          </cell>
        </row>
        <row r="6587">
          <cell r="C6587" t="str">
            <v>KLVS</v>
          </cell>
          <cell r="D6587">
            <v>5004</v>
          </cell>
          <cell r="E6587">
            <v>1525</v>
          </cell>
          <cell r="F6587">
            <v>75</v>
          </cell>
          <cell r="G6587">
            <v>23</v>
          </cell>
          <cell r="H6587" t="str">
            <v>ASP</v>
          </cell>
        </row>
        <row r="6588">
          <cell r="C6588" t="str">
            <v>KM04</v>
          </cell>
          <cell r="D6588">
            <v>5004</v>
          </cell>
          <cell r="E6588">
            <v>1525</v>
          </cell>
          <cell r="F6588">
            <v>100</v>
          </cell>
          <cell r="G6588">
            <v>30</v>
          </cell>
          <cell r="H6588" t="str">
            <v>ASP</v>
          </cell>
        </row>
        <row r="6589">
          <cell r="C6589" t="str">
            <v>KMFV</v>
          </cell>
          <cell r="D6589">
            <v>5004</v>
          </cell>
          <cell r="E6589">
            <v>1525</v>
          </cell>
          <cell r="F6589">
            <v>100</v>
          </cell>
          <cell r="G6589">
            <v>30</v>
          </cell>
          <cell r="H6589" t="str">
            <v>ASP</v>
          </cell>
        </row>
        <row r="6590">
          <cell r="C6590" t="str">
            <v>KOSU</v>
          </cell>
          <cell r="D6590">
            <v>5004</v>
          </cell>
          <cell r="E6590">
            <v>1525</v>
          </cell>
          <cell r="F6590">
            <v>100</v>
          </cell>
          <cell r="G6590">
            <v>30</v>
          </cell>
          <cell r="H6590" t="str">
            <v>ASP</v>
          </cell>
        </row>
        <row r="6591">
          <cell r="C6591" t="str">
            <v>KPCW</v>
          </cell>
          <cell r="D6591">
            <v>5004</v>
          </cell>
          <cell r="E6591">
            <v>1525</v>
          </cell>
          <cell r="F6591">
            <v>75</v>
          </cell>
          <cell r="G6591">
            <v>23</v>
          </cell>
          <cell r="H6591" t="str">
            <v>ASP</v>
          </cell>
        </row>
        <row r="6592">
          <cell r="C6592" t="str">
            <v>KPKV</v>
          </cell>
          <cell r="D6592">
            <v>5004</v>
          </cell>
          <cell r="E6592">
            <v>1525</v>
          </cell>
          <cell r="F6592">
            <v>75</v>
          </cell>
          <cell r="G6592">
            <v>23</v>
          </cell>
          <cell r="H6592" t="str">
            <v>ASP</v>
          </cell>
        </row>
        <row r="6593">
          <cell r="C6593" t="str">
            <v>KSBX</v>
          </cell>
          <cell r="D6593">
            <v>5004</v>
          </cell>
          <cell r="E6593">
            <v>1525</v>
          </cell>
          <cell r="F6593">
            <v>75</v>
          </cell>
          <cell r="G6593">
            <v>23</v>
          </cell>
          <cell r="H6593" t="str">
            <v>ASP</v>
          </cell>
        </row>
        <row r="6594">
          <cell r="C6594" t="str">
            <v>KUAO</v>
          </cell>
          <cell r="D6594">
            <v>5004</v>
          </cell>
          <cell r="E6594">
            <v>1525</v>
          </cell>
          <cell r="F6594">
            <v>100</v>
          </cell>
          <cell r="G6594">
            <v>30</v>
          </cell>
          <cell r="H6594" t="str">
            <v>ASP</v>
          </cell>
        </row>
        <row r="6595">
          <cell r="C6595" t="str">
            <v>KVGT</v>
          </cell>
          <cell r="D6595">
            <v>5004</v>
          </cell>
          <cell r="E6595">
            <v>1525</v>
          </cell>
          <cell r="F6595">
            <v>75</v>
          </cell>
          <cell r="G6595">
            <v>23</v>
          </cell>
          <cell r="H6595" t="str">
            <v>ASP</v>
          </cell>
        </row>
        <row r="6596">
          <cell r="C6596" t="str">
            <v>CYPK</v>
          </cell>
          <cell r="D6596">
            <v>5003</v>
          </cell>
          <cell r="E6596">
            <v>1525</v>
          </cell>
          <cell r="F6596">
            <v>100</v>
          </cell>
          <cell r="G6596">
            <v>30</v>
          </cell>
          <cell r="H6596" t="str">
            <v>ASP</v>
          </cell>
        </row>
        <row r="6597">
          <cell r="C6597" t="str">
            <v>EGYP</v>
          </cell>
          <cell r="D6597">
            <v>5003</v>
          </cell>
          <cell r="E6597">
            <v>1525</v>
          </cell>
          <cell r="F6597">
            <v>75</v>
          </cell>
          <cell r="G6597">
            <v>23</v>
          </cell>
          <cell r="H6597" t="str">
            <v>ASP</v>
          </cell>
        </row>
        <row r="6598">
          <cell r="C6598" t="str">
            <v>HTPE</v>
          </cell>
          <cell r="D6598">
            <v>5003</v>
          </cell>
          <cell r="E6598">
            <v>1525</v>
          </cell>
          <cell r="F6598">
            <v>98</v>
          </cell>
          <cell r="G6598">
            <v>30</v>
          </cell>
          <cell r="H6598" t="str">
            <v>ASP</v>
          </cell>
        </row>
        <row r="6599">
          <cell r="C6599" t="str">
            <v>K06A</v>
          </cell>
          <cell r="D6599">
            <v>5003</v>
          </cell>
          <cell r="E6599">
            <v>1525</v>
          </cell>
          <cell r="F6599">
            <v>100</v>
          </cell>
          <cell r="G6599">
            <v>30</v>
          </cell>
          <cell r="H6599" t="str">
            <v>ASPH-G</v>
          </cell>
        </row>
        <row r="6600">
          <cell r="C6600" t="str">
            <v>K2M2</v>
          </cell>
          <cell r="D6600">
            <v>5003</v>
          </cell>
          <cell r="E6600">
            <v>1525</v>
          </cell>
          <cell r="F6600">
            <v>100</v>
          </cell>
          <cell r="G6600">
            <v>30</v>
          </cell>
          <cell r="H6600" t="str">
            <v>ASPH-G</v>
          </cell>
        </row>
        <row r="6601">
          <cell r="C6601" t="str">
            <v>K4R3</v>
          </cell>
          <cell r="D6601">
            <v>5003</v>
          </cell>
          <cell r="E6601">
            <v>1525</v>
          </cell>
          <cell r="F6601">
            <v>80</v>
          </cell>
          <cell r="G6601">
            <v>24</v>
          </cell>
          <cell r="H6601" t="str">
            <v>ASPH-G</v>
          </cell>
        </row>
        <row r="6602">
          <cell r="C6602" t="str">
            <v>KAAS</v>
          </cell>
          <cell r="D6602">
            <v>5003</v>
          </cell>
          <cell r="E6602">
            <v>1525</v>
          </cell>
          <cell r="F6602">
            <v>75</v>
          </cell>
          <cell r="G6602">
            <v>23</v>
          </cell>
          <cell r="H6602" t="str">
            <v>ASP</v>
          </cell>
        </row>
        <row r="6603">
          <cell r="C6603" t="str">
            <v>KARG</v>
          </cell>
          <cell r="D6603">
            <v>5003</v>
          </cell>
          <cell r="E6603">
            <v>1525</v>
          </cell>
          <cell r="F6603">
            <v>150</v>
          </cell>
          <cell r="G6603">
            <v>46</v>
          </cell>
          <cell r="H6603" t="str">
            <v>CON</v>
          </cell>
        </row>
        <row r="6604">
          <cell r="C6604" t="str">
            <v>KAXH</v>
          </cell>
          <cell r="D6604">
            <v>5003</v>
          </cell>
          <cell r="E6604">
            <v>1525</v>
          </cell>
          <cell r="F6604">
            <v>100</v>
          </cell>
          <cell r="G6604">
            <v>30</v>
          </cell>
          <cell r="H6604" t="str">
            <v>ASP</v>
          </cell>
        </row>
        <row r="6605">
          <cell r="C6605" t="str">
            <v>KBGE</v>
          </cell>
          <cell r="D6605">
            <v>5003</v>
          </cell>
          <cell r="E6605">
            <v>1525</v>
          </cell>
          <cell r="F6605">
            <v>100</v>
          </cell>
          <cell r="G6605">
            <v>30</v>
          </cell>
          <cell r="H6605" t="str">
            <v>ASP</v>
          </cell>
        </row>
        <row r="6606">
          <cell r="C6606" t="str">
            <v>KBGF</v>
          </cell>
          <cell r="D6606">
            <v>5003</v>
          </cell>
          <cell r="E6606">
            <v>1525</v>
          </cell>
          <cell r="F6606">
            <v>75</v>
          </cell>
          <cell r="G6606">
            <v>23</v>
          </cell>
          <cell r="H6606" t="str">
            <v>ASP</v>
          </cell>
        </row>
        <row r="6607">
          <cell r="C6607" t="str">
            <v>KBHC</v>
          </cell>
          <cell r="D6607">
            <v>5003</v>
          </cell>
          <cell r="E6607">
            <v>1525</v>
          </cell>
          <cell r="F6607">
            <v>75</v>
          </cell>
          <cell r="G6607">
            <v>23</v>
          </cell>
          <cell r="H6607" t="str">
            <v>ASP</v>
          </cell>
        </row>
        <row r="6608">
          <cell r="C6608" t="str">
            <v>KBRY</v>
          </cell>
          <cell r="D6608">
            <v>5003</v>
          </cell>
          <cell r="E6608">
            <v>1525</v>
          </cell>
          <cell r="F6608">
            <v>75</v>
          </cell>
          <cell r="G6608">
            <v>23</v>
          </cell>
          <cell r="H6608" t="str">
            <v>ASP</v>
          </cell>
        </row>
        <row r="6609">
          <cell r="C6609" t="str">
            <v>KFOA</v>
          </cell>
          <cell r="D6609">
            <v>5003</v>
          </cell>
          <cell r="E6609">
            <v>1525</v>
          </cell>
          <cell r="F6609">
            <v>75</v>
          </cell>
          <cell r="G6609">
            <v>23</v>
          </cell>
          <cell r="H6609" t="str">
            <v>ASP</v>
          </cell>
        </row>
        <row r="6610">
          <cell r="C6610" t="str">
            <v>KGRD</v>
          </cell>
          <cell r="D6610">
            <v>5003</v>
          </cell>
          <cell r="E6610">
            <v>1525</v>
          </cell>
          <cell r="F6610">
            <v>100</v>
          </cell>
          <cell r="G6610">
            <v>30</v>
          </cell>
          <cell r="H6610" t="str">
            <v>ASP</v>
          </cell>
        </row>
        <row r="6611">
          <cell r="C6611" t="str">
            <v>KHNZ</v>
          </cell>
          <cell r="D6611">
            <v>5003</v>
          </cell>
          <cell r="E6611">
            <v>1525</v>
          </cell>
          <cell r="F6611">
            <v>100</v>
          </cell>
          <cell r="G6611">
            <v>30</v>
          </cell>
          <cell r="H6611" t="str">
            <v>ASP</v>
          </cell>
        </row>
        <row r="6612">
          <cell r="C6612" t="str">
            <v>KHYR</v>
          </cell>
          <cell r="D6612">
            <v>5003</v>
          </cell>
          <cell r="E6612">
            <v>1525</v>
          </cell>
          <cell r="F6612">
            <v>100</v>
          </cell>
          <cell r="G6612">
            <v>30</v>
          </cell>
          <cell r="H6612" t="str">
            <v>ASP</v>
          </cell>
        </row>
        <row r="6613">
          <cell r="C6613" t="str">
            <v>KIER</v>
          </cell>
          <cell r="D6613">
            <v>5003</v>
          </cell>
          <cell r="E6613">
            <v>1525</v>
          </cell>
          <cell r="F6613">
            <v>150</v>
          </cell>
          <cell r="G6613">
            <v>46</v>
          </cell>
          <cell r="H6613" t="str">
            <v>ASP</v>
          </cell>
        </row>
        <row r="6614">
          <cell r="C6614" t="str">
            <v>KJFX</v>
          </cell>
          <cell r="D6614">
            <v>5003</v>
          </cell>
          <cell r="E6614">
            <v>1525</v>
          </cell>
          <cell r="F6614">
            <v>100</v>
          </cell>
          <cell r="G6614">
            <v>30</v>
          </cell>
          <cell r="H6614" t="str">
            <v>ASP</v>
          </cell>
        </row>
        <row r="6615">
          <cell r="C6615" t="str">
            <v>KLDM</v>
          </cell>
          <cell r="D6615">
            <v>5003</v>
          </cell>
          <cell r="E6615">
            <v>1525</v>
          </cell>
          <cell r="F6615">
            <v>75</v>
          </cell>
          <cell r="G6615">
            <v>23</v>
          </cell>
          <cell r="H6615" t="str">
            <v>ASPH-G</v>
          </cell>
        </row>
        <row r="6616">
          <cell r="C6616" t="str">
            <v>KNGP</v>
          </cell>
          <cell r="D6616">
            <v>5003</v>
          </cell>
          <cell r="E6616">
            <v>1525</v>
          </cell>
          <cell r="F6616">
            <v>200</v>
          </cell>
          <cell r="G6616">
            <v>61</v>
          </cell>
          <cell r="H6616" t="str">
            <v>ASP</v>
          </cell>
        </row>
        <row r="6617">
          <cell r="C6617" t="str">
            <v>KODO</v>
          </cell>
          <cell r="D6617">
            <v>5003</v>
          </cell>
          <cell r="E6617">
            <v>1525</v>
          </cell>
          <cell r="F6617">
            <v>75</v>
          </cell>
          <cell r="G6617">
            <v>23</v>
          </cell>
          <cell r="H6617" t="str">
            <v>ASP</v>
          </cell>
        </row>
        <row r="6618">
          <cell r="C6618" t="str">
            <v>KRSN</v>
          </cell>
          <cell r="D6618">
            <v>5003</v>
          </cell>
          <cell r="E6618">
            <v>1525</v>
          </cell>
          <cell r="F6618">
            <v>100</v>
          </cell>
          <cell r="G6618">
            <v>30</v>
          </cell>
          <cell r="H6618" t="str">
            <v>ASP</v>
          </cell>
        </row>
        <row r="6619">
          <cell r="C6619" t="str">
            <v>KSWO</v>
          </cell>
          <cell r="D6619">
            <v>5003</v>
          </cell>
          <cell r="E6619">
            <v>1525</v>
          </cell>
          <cell r="F6619">
            <v>150</v>
          </cell>
          <cell r="G6619">
            <v>46</v>
          </cell>
          <cell r="H6619" t="str">
            <v>CON</v>
          </cell>
        </row>
        <row r="6620">
          <cell r="C6620" t="str">
            <v>KSYI</v>
          </cell>
          <cell r="D6620">
            <v>5003</v>
          </cell>
          <cell r="E6620">
            <v>1525</v>
          </cell>
          <cell r="F6620">
            <v>100</v>
          </cell>
          <cell r="G6620">
            <v>30</v>
          </cell>
          <cell r="H6620" t="str">
            <v>ASP</v>
          </cell>
        </row>
        <row r="6621">
          <cell r="C6621" t="str">
            <v>MNCE</v>
          </cell>
          <cell r="D6621">
            <v>5003</v>
          </cell>
          <cell r="E6621">
            <v>1525</v>
          </cell>
          <cell r="F6621">
            <v>98</v>
          </cell>
          <cell r="G6621">
            <v>30</v>
          </cell>
          <cell r="H6621" t="str">
            <v>Asphalt</v>
          </cell>
        </row>
        <row r="6622">
          <cell r="C6622" t="str">
            <v>SBAM</v>
          </cell>
          <cell r="D6622">
            <v>5003</v>
          </cell>
          <cell r="E6622">
            <v>1525</v>
          </cell>
          <cell r="F6622">
            <v>148</v>
          </cell>
          <cell r="G6622">
            <v>45</v>
          </cell>
          <cell r="H6622" t="str">
            <v>ASP</v>
          </cell>
        </row>
        <row r="6623">
          <cell r="C6623" t="str">
            <v>YMVN</v>
          </cell>
          <cell r="D6623">
            <v>5003</v>
          </cell>
          <cell r="E6623">
            <v>1525</v>
          </cell>
          <cell r="G6623">
            <v>0</v>
          </cell>
          <cell r="H6623" t="str">
            <v>G</v>
          </cell>
        </row>
        <row r="6624">
          <cell r="C6624" t="str">
            <v>2CN4</v>
          </cell>
          <cell r="D6624">
            <v>5002</v>
          </cell>
          <cell r="E6624">
            <v>1525</v>
          </cell>
          <cell r="F6624">
            <v>60</v>
          </cell>
          <cell r="G6624">
            <v>18</v>
          </cell>
          <cell r="H6624" t="str">
            <v>ASPH</v>
          </cell>
        </row>
        <row r="6625">
          <cell r="C6625" t="str">
            <v>K0J6</v>
          </cell>
          <cell r="D6625">
            <v>5002</v>
          </cell>
          <cell r="E6625">
            <v>1525</v>
          </cell>
          <cell r="F6625">
            <v>80</v>
          </cell>
          <cell r="G6625">
            <v>24</v>
          </cell>
          <cell r="H6625" t="str">
            <v>ASPH-G</v>
          </cell>
        </row>
        <row r="6626">
          <cell r="C6626" t="str">
            <v>K2G9</v>
          </cell>
          <cell r="D6626">
            <v>5002</v>
          </cell>
          <cell r="E6626">
            <v>1525</v>
          </cell>
          <cell r="F6626">
            <v>75</v>
          </cell>
          <cell r="G6626">
            <v>23</v>
          </cell>
          <cell r="H6626" t="str">
            <v>ASPH-G</v>
          </cell>
        </row>
        <row r="6627">
          <cell r="C6627" t="str">
            <v>KAVC</v>
          </cell>
          <cell r="D6627">
            <v>5002</v>
          </cell>
          <cell r="E6627">
            <v>1525</v>
          </cell>
          <cell r="F6627">
            <v>75</v>
          </cell>
          <cell r="G6627">
            <v>23</v>
          </cell>
          <cell r="H6627" t="str">
            <v>ASP</v>
          </cell>
        </row>
        <row r="6628">
          <cell r="C6628" t="str">
            <v>KBGM</v>
          </cell>
          <cell r="D6628">
            <v>5002</v>
          </cell>
          <cell r="E6628">
            <v>1525</v>
          </cell>
          <cell r="F6628">
            <v>150</v>
          </cell>
          <cell r="G6628">
            <v>46</v>
          </cell>
          <cell r="H6628" t="str">
            <v>ASP</v>
          </cell>
        </row>
        <row r="6629">
          <cell r="C6629" t="str">
            <v>KBKS</v>
          </cell>
          <cell r="D6629">
            <v>5002</v>
          </cell>
          <cell r="E6629">
            <v>1525</v>
          </cell>
          <cell r="F6629">
            <v>75</v>
          </cell>
          <cell r="G6629">
            <v>23</v>
          </cell>
          <cell r="H6629" t="str">
            <v>ASP</v>
          </cell>
        </row>
        <row r="6630">
          <cell r="C6630" t="str">
            <v>KCEC</v>
          </cell>
          <cell r="D6630">
            <v>5002</v>
          </cell>
          <cell r="E6630">
            <v>1525</v>
          </cell>
          <cell r="F6630">
            <v>150</v>
          </cell>
          <cell r="G6630">
            <v>46</v>
          </cell>
          <cell r="H6630" t="str">
            <v>ASP</v>
          </cell>
        </row>
        <row r="6631">
          <cell r="C6631" t="str">
            <v>KCEC</v>
          </cell>
          <cell r="D6631">
            <v>5002</v>
          </cell>
          <cell r="E6631">
            <v>1525</v>
          </cell>
          <cell r="F6631">
            <v>150</v>
          </cell>
          <cell r="G6631">
            <v>46</v>
          </cell>
          <cell r="H6631" t="str">
            <v>ASP</v>
          </cell>
        </row>
        <row r="6632">
          <cell r="C6632" t="str">
            <v>KCUB</v>
          </cell>
          <cell r="D6632">
            <v>5002</v>
          </cell>
          <cell r="E6632">
            <v>1525</v>
          </cell>
          <cell r="F6632">
            <v>75</v>
          </cell>
          <cell r="G6632">
            <v>23</v>
          </cell>
          <cell r="H6632" t="str">
            <v>ASP</v>
          </cell>
        </row>
        <row r="6633">
          <cell r="C6633" t="str">
            <v>KCWV</v>
          </cell>
          <cell r="D6633">
            <v>5002</v>
          </cell>
          <cell r="E6633">
            <v>1525</v>
          </cell>
          <cell r="F6633">
            <v>75</v>
          </cell>
          <cell r="G6633">
            <v>23</v>
          </cell>
          <cell r="H6633" t="str">
            <v>ASP</v>
          </cell>
        </row>
        <row r="6634">
          <cell r="C6634" t="str">
            <v>KE42</v>
          </cell>
          <cell r="D6634">
            <v>5002</v>
          </cell>
          <cell r="E6634">
            <v>1525</v>
          </cell>
          <cell r="F6634">
            <v>75</v>
          </cell>
          <cell r="G6634">
            <v>23</v>
          </cell>
          <cell r="H6634" t="str">
            <v>ASP</v>
          </cell>
        </row>
        <row r="6635">
          <cell r="C6635" t="str">
            <v>KEHO</v>
          </cell>
          <cell r="D6635">
            <v>5002</v>
          </cell>
          <cell r="E6635">
            <v>1525</v>
          </cell>
          <cell r="F6635">
            <v>100</v>
          </cell>
          <cell r="G6635">
            <v>30</v>
          </cell>
          <cell r="H6635" t="str">
            <v>ASP</v>
          </cell>
        </row>
        <row r="6636">
          <cell r="C6636" t="str">
            <v>KFSM</v>
          </cell>
          <cell r="D6636">
            <v>5002</v>
          </cell>
          <cell r="E6636">
            <v>1525</v>
          </cell>
          <cell r="F6636">
            <v>150</v>
          </cell>
          <cell r="G6636">
            <v>46</v>
          </cell>
          <cell r="H6636" t="str">
            <v>ASP</v>
          </cell>
        </row>
        <row r="6637">
          <cell r="C6637" t="str">
            <v>KFZG</v>
          </cell>
          <cell r="D6637">
            <v>5002</v>
          </cell>
          <cell r="E6637">
            <v>1525</v>
          </cell>
          <cell r="F6637">
            <v>100</v>
          </cell>
          <cell r="G6637">
            <v>30</v>
          </cell>
          <cell r="H6637" t="str">
            <v>ASP</v>
          </cell>
        </row>
        <row r="6638">
          <cell r="C6638" t="str">
            <v>KGKJ</v>
          </cell>
          <cell r="D6638">
            <v>5002</v>
          </cell>
          <cell r="E6638">
            <v>1525</v>
          </cell>
          <cell r="F6638">
            <v>75</v>
          </cell>
          <cell r="G6638">
            <v>23</v>
          </cell>
          <cell r="H6638" t="str">
            <v>ASP</v>
          </cell>
        </row>
        <row r="6639">
          <cell r="C6639" t="str">
            <v>KHZR</v>
          </cell>
          <cell r="D6639">
            <v>5002</v>
          </cell>
          <cell r="E6639">
            <v>1525</v>
          </cell>
          <cell r="F6639">
            <v>75</v>
          </cell>
          <cell r="G6639">
            <v>23</v>
          </cell>
          <cell r="H6639" t="str">
            <v>ASP</v>
          </cell>
        </row>
        <row r="6640">
          <cell r="C6640" t="str">
            <v>KINS</v>
          </cell>
          <cell r="D6640">
            <v>5002</v>
          </cell>
          <cell r="E6640">
            <v>1525</v>
          </cell>
          <cell r="F6640">
            <v>100</v>
          </cell>
          <cell r="G6640">
            <v>30</v>
          </cell>
          <cell r="H6640" t="str">
            <v>ASP</v>
          </cell>
        </row>
        <row r="6641">
          <cell r="C6641" t="str">
            <v>KIOB</v>
          </cell>
          <cell r="D6641">
            <v>5002</v>
          </cell>
          <cell r="E6641">
            <v>1525</v>
          </cell>
          <cell r="F6641">
            <v>75</v>
          </cell>
          <cell r="G6641">
            <v>23</v>
          </cell>
          <cell r="H6641" t="str">
            <v>ASP</v>
          </cell>
        </row>
        <row r="6642">
          <cell r="C6642" t="str">
            <v>KLPR</v>
          </cell>
          <cell r="D6642">
            <v>5002</v>
          </cell>
          <cell r="E6642">
            <v>1525</v>
          </cell>
          <cell r="F6642">
            <v>100</v>
          </cell>
          <cell r="G6642">
            <v>30</v>
          </cell>
          <cell r="H6642" t="str">
            <v>ASP</v>
          </cell>
        </row>
        <row r="6643">
          <cell r="C6643" t="str">
            <v>KLQK</v>
          </cell>
          <cell r="D6643">
            <v>5002</v>
          </cell>
          <cell r="E6643">
            <v>1525</v>
          </cell>
          <cell r="F6643">
            <v>100</v>
          </cell>
          <cell r="G6643">
            <v>30</v>
          </cell>
          <cell r="H6643" t="str">
            <v>ASP</v>
          </cell>
        </row>
        <row r="6644">
          <cell r="C6644" t="str">
            <v>KLUG</v>
          </cell>
          <cell r="D6644">
            <v>5002</v>
          </cell>
          <cell r="E6644">
            <v>1525</v>
          </cell>
          <cell r="F6644">
            <v>75</v>
          </cell>
          <cell r="G6644">
            <v>23</v>
          </cell>
          <cell r="H6644" t="str">
            <v>ASP</v>
          </cell>
        </row>
        <row r="6645">
          <cell r="C6645" t="str">
            <v>KLWS</v>
          </cell>
          <cell r="D6645">
            <v>5002</v>
          </cell>
          <cell r="E6645">
            <v>1525</v>
          </cell>
          <cell r="F6645">
            <v>100</v>
          </cell>
          <cell r="G6645">
            <v>30</v>
          </cell>
          <cell r="H6645" t="str">
            <v>ASPH-G</v>
          </cell>
        </row>
        <row r="6646">
          <cell r="C6646" t="str">
            <v>KM19</v>
          </cell>
          <cell r="D6646">
            <v>5002</v>
          </cell>
          <cell r="E6646">
            <v>1525</v>
          </cell>
          <cell r="F6646">
            <v>150</v>
          </cell>
          <cell r="G6646">
            <v>46</v>
          </cell>
          <cell r="H6646" t="str">
            <v>CON</v>
          </cell>
        </row>
        <row r="6647">
          <cell r="C6647" t="str">
            <v>KM19</v>
          </cell>
          <cell r="D6647">
            <v>5002</v>
          </cell>
          <cell r="E6647">
            <v>1525</v>
          </cell>
          <cell r="F6647">
            <v>150</v>
          </cell>
          <cell r="G6647">
            <v>46</v>
          </cell>
          <cell r="H6647" t="str">
            <v>CON</v>
          </cell>
        </row>
        <row r="6648">
          <cell r="C6648" t="str">
            <v>KMPV</v>
          </cell>
          <cell r="D6648">
            <v>5002</v>
          </cell>
          <cell r="E6648">
            <v>1525</v>
          </cell>
          <cell r="F6648">
            <v>100</v>
          </cell>
          <cell r="G6648">
            <v>30</v>
          </cell>
          <cell r="H6648" t="str">
            <v>ASP</v>
          </cell>
        </row>
        <row r="6649">
          <cell r="C6649" t="str">
            <v>KMTV</v>
          </cell>
          <cell r="D6649">
            <v>5002</v>
          </cell>
          <cell r="E6649">
            <v>1525</v>
          </cell>
          <cell r="F6649">
            <v>100</v>
          </cell>
          <cell r="G6649">
            <v>30</v>
          </cell>
          <cell r="H6649" t="str">
            <v>ASP</v>
          </cell>
        </row>
        <row r="6650">
          <cell r="C6650" t="str">
            <v>KMTW</v>
          </cell>
          <cell r="D6650">
            <v>5002</v>
          </cell>
          <cell r="E6650">
            <v>1525</v>
          </cell>
          <cell r="F6650">
            <v>100</v>
          </cell>
          <cell r="G6650">
            <v>30</v>
          </cell>
          <cell r="H6650" t="str">
            <v>ASP</v>
          </cell>
        </row>
        <row r="6651">
          <cell r="C6651" t="str">
            <v>KORK</v>
          </cell>
          <cell r="D6651">
            <v>5002</v>
          </cell>
          <cell r="E6651">
            <v>1525</v>
          </cell>
          <cell r="F6651">
            <v>75</v>
          </cell>
          <cell r="G6651">
            <v>23</v>
          </cell>
          <cell r="H6651" t="str">
            <v>CON</v>
          </cell>
        </row>
        <row r="6652">
          <cell r="C6652" t="str">
            <v>KOVO</v>
          </cell>
          <cell r="D6652">
            <v>5002</v>
          </cell>
          <cell r="E6652">
            <v>1525</v>
          </cell>
          <cell r="F6652">
            <v>75</v>
          </cell>
          <cell r="G6652">
            <v>23</v>
          </cell>
          <cell r="H6652" t="str">
            <v>ASP</v>
          </cell>
        </row>
        <row r="6653">
          <cell r="C6653" t="str">
            <v>KOZW</v>
          </cell>
          <cell r="D6653">
            <v>5002</v>
          </cell>
          <cell r="E6653">
            <v>1525</v>
          </cell>
          <cell r="F6653">
            <v>100</v>
          </cell>
          <cell r="G6653">
            <v>30</v>
          </cell>
          <cell r="H6653" t="str">
            <v>ASP</v>
          </cell>
        </row>
        <row r="6654">
          <cell r="C6654" t="str">
            <v>KPIM</v>
          </cell>
          <cell r="D6654">
            <v>5002</v>
          </cell>
          <cell r="E6654">
            <v>1525</v>
          </cell>
          <cell r="F6654">
            <v>100</v>
          </cell>
          <cell r="G6654">
            <v>30</v>
          </cell>
          <cell r="H6654" t="str">
            <v>ASP</v>
          </cell>
        </row>
        <row r="6655">
          <cell r="C6655" t="str">
            <v>KPXE</v>
          </cell>
          <cell r="D6655">
            <v>5002</v>
          </cell>
          <cell r="E6655">
            <v>1525</v>
          </cell>
          <cell r="F6655">
            <v>100</v>
          </cell>
          <cell r="G6655">
            <v>30</v>
          </cell>
          <cell r="H6655" t="str">
            <v>ASP</v>
          </cell>
        </row>
        <row r="6656">
          <cell r="C6656" t="str">
            <v>KSGT</v>
          </cell>
          <cell r="D6656">
            <v>5002</v>
          </cell>
          <cell r="E6656">
            <v>1525</v>
          </cell>
          <cell r="F6656">
            <v>150</v>
          </cell>
          <cell r="G6656">
            <v>46</v>
          </cell>
          <cell r="H6656" t="str">
            <v>CON</v>
          </cell>
        </row>
        <row r="6657">
          <cell r="C6657" t="str">
            <v>KSWO</v>
          </cell>
          <cell r="D6657">
            <v>5002</v>
          </cell>
          <cell r="E6657">
            <v>1525</v>
          </cell>
          <cell r="F6657">
            <v>75</v>
          </cell>
          <cell r="G6657">
            <v>23</v>
          </cell>
          <cell r="H6657" t="str">
            <v>ASP</v>
          </cell>
        </row>
        <row r="6658">
          <cell r="C6658" t="str">
            <v>KSZY</v>
          </cell>
          <cell r="D6658">
            <v>5002</v>
          </cell>
          <cell r="E6658">
            <v>1525</v>
          </cell>
          <cell r="F6658">
            <v>75</v>
          </cell>
          <cell r="G6658">
            <v>23</v>
          </cell>
          <cell r="H6658" t="str">
            <v>ASP</v>
          </cell>
        </row>
        <row r="6659">
          <cell r="C6659" t="str">
            <v>KT82</v>
          </cell>
          <cell r="D6659">
            <v>5002</v>
          </cell>
          <cell r="E6659">
            <v>1525</v>
          </cell>
          <cell r="F6659">
            <v>75</v>
          </cell>
          <cell r="G6659">
            <v>23</v>
          </cell>
          <cell r="H6659" t="str">
            <v>ASP</v>
          </cell>
        </row>
        <row r="6660">
          <cell r="C6660" t="str">
            <v>KTHA</v>
          </cell>
          <cell r="D6660">
            <v>5002</v>
          </cell>
          <cell r="E6660">
            <v>1525</v>
          </cell>
          <cell r="F6660">
            <v>150</v>
          </cell>
          <cell r="G6660">
            <v>46</v>
          </cell>
          <cell r="H6660" t="str">
            <v>CON</v>
          </cell>
        </row>
        <row r="6661">
          <cell r="C6661" t="str">
            <v>KTIW</v>
          </cell>
          <cell r="D6661">
            <v>5002</v>
          </cell>
          <cell r="E6661">
            <v>1525</v>
          </cell>
          <cell r="F6661">
            <v>150</v>
          </cell>
          <cell r="G6661">
            <v>46</v>
          </cell>
          <cell r="H6661" t="str">
            <v>ASP</v>
          </cell>
        </row>
        <row r="6662">
          <cell r="C6662" t="str">
            <v>KTVR</v>
          </cell>
          <cell r="D6662">
            <v>5002</v>
          </cell>
          <cell r="E6662">
            <v>1525</v>
          </cell>
          <cell r="F6662">
            <v>100</v>
          </cell>
          <cell r="G6662">
            <v>30</v>
          </cell>
          <cell r="H6662" t="str">
            <v>ASP</v>
          </cell>
        </row>
        <row r="6663">
          <cell r="C6663" t="str">
            <v>KUDD</v>
          </cell>
          <cell r="D6663">
            <v>5002</v>
          </cell>
          <cell r="E6663">
            <v>1525</v>
          </cell>
          <cell r="F6663">
            <v>70</v>
          </cell>
          <cell r="G6663">
            <v>21</v>
          </cell>
          <cell r="H6663" t="str">
            <v>ASP</v>
          </cell>
        </row>
        <row r="6664">
          <cell r="C6664" t="str">
            <v>KYNG</v>
          </cell>
          <cell r="D6664">
            <v>5002</v>
          </cell>
          <cell r="E6664">
            <v>1525</v>
          </cell>
          <cell r="F6664">
            <v>150</v>
          </cell>
          <cell r="G6664">
            <v>46</v>
          </cell>
          <cell r="H6664" t="str">
            <v>ASP</v>
          </cell>
        </row>
        <row r="6665">
          <cell r="C6665" t="str">
            <v>SYCJ</v>
          </cell>
          <cell r="D6665">
            <v>5002</v>
          </cell>
          <cell r="E6665">
            <v>1525</v>
          </cell>
          <cell r="F6665">
            <v>148</v>
          </cell>
          <cell r="G6665">
            <v>45</v>
          </cell>
          <cell r="H6665" t="str">
            <v>ASP</v>
          </cell>
        </row>
        <row r="6666">
          <cell r="C6666" t="str">
            <v>C56</v>
          </cell>
          <cell r="D6666">
            <v>5001</v>
          </cell>
          <cell r="E6666">
            <v>1524</v>
          </cell>
          <cell r="F6666">
            <v>75</v>
          </cell>
          <cell r="G6666">
            <v>23</v>
          </cell>
          <cell r="H6666" t="str">
            <v>CONC-E</v>
          </cell>
        </row>
        <row r="6667">
          <cell r="C6667" t="str">
            <v>CEH6</v>
          </cell>
          <cell r="D6667">
            <v>5001</v>
          </cell>
          <cell r="E6667">
            <v>1524</v>
          </cell>
          <cell r="F6667">
            <v>75</v>
          </cell>
          <cell r="G6667">
            <v>23</v>
          </cell>
          <cell r="H6667" t="str">
            <v>ASP</v>
          </cell>
        </row>
        <row r="6668">
          <cell r="C6668" t="str">
            <v>CYRL</v>
          </cell>
          <cell r="D6668">
            <v>5001</v>
          </cell>
          <cell r="E6668">
            <v>1524</v>
          </cell>
          <cell r="F6668">
            <v>150</v>
          </cell>
          <cell r="G6668">
            <v>46</v>
          </cell>
          <cell r="H6668" t="str">
            <v>ASP</v>
          </cell>
        </row>
        <row r="6669">
          <cell r="C6669" t="str">
            <v>CYYJ</v>
          </cell>
          <cell r="D6669">
            <v>5001</v>
          </cell>
          <cell r="E6669">
            <v>1524</v>
          </cell>
          <cell r="F6669">
            <v>200</v>
          </cell>
          <cell r="G6669">
            <v>61</v>
          </cell>
          <cell r="H6669" t="str">
            <v>ASP</v>
          </cell>
        </row>
        <row r="6670">
          <cell r="C6670" t="str">
            <v>CZVL</v>
          </cell>
          <cell r="D6670">
            <v>5001</v>
          </cell>
          <cell r="E6670">
            <v>1524</v>
          </cell>
          <cell r="F6670">
            <v>100</v>
          </cell>
          <cell r="G6670">
            <v>30</v>
          </cell>
          <cell r="H6670" t="str">
            <v>ASP</v>
          </cell>
        </row>
        <row r="6671">
          <cell r="C6671" t="str">
            <v>K0M4</v>
          </cell>
          <cell r="D6671">
            <v>5001</v>
          </cell>
          <cell r="E6671">
            <v>1524</v>
          </cell>
          <cell r="F6671">
            <v>75</v>
          </cell>
          <cell r="G6671">
            <v>23</v>
          </cell>
          <cell r="H6671" t="str">
            <v>ASPH-G</v>
          </cell>
        </row>
        <row r="6672">
          <cell r="C6672" t="str">
            <v>K12J</v>
          </cell>
          <cell r="D6672">
            <v>5001</v>
          </cell>
          <cell r="E6672">
            <v>1524</v>
          </cell>
          <cell r="F6672">
            <v>150</v>
          </cell>
          <cell r="G6672">
            <v>46</v>
          </cell>
          <cell r="H6672" t="str">
            <v>ASPH-G</v>
          </cell>
        </row>
        <row r="6673">
          <cell r="C6673" t="str">
            <v>K3T5</v>
          </cell>
          <cell r="D6673">
            <v>5001</v>
          </cell>
          <cell r="E6673">
            <v>1524</v>
          </cell>
          <cell r="F6673">
            <v>75</v>
          </cell>
          <cell r="G6673">
            <v>23</v>
          </cell>
          <cell r="H6673" t="str">
            <v>ASP</v>
          </cell>
        </row>
        <row r="6674">
          <cell r="C6674" t="str">
            <v>K4A9</v>
          </cell>
          <cell r="D6674">
            <v>5001</v>
          </cell>
          <cell r="E6674">
            <v>1524</v>
          </cell>
          <cell r="F6674">
            <v>100</v>
          </cell>
          <cell r="G6674">
            <v>30</v>
          </cell>
          <cell r="H6674" t="str">
            <v>ASP</v>
          </cell>
        </row>
        <row r="6675">
          <cell r="C6675" t="str">
            <v>K4I3</v>
          </cell>
          <cell r="D6675">
            <v>5001</v>
          </cell>
          <cell r="E6675">
            <v>1524</v>
          </cell>
          <cell r="F6675">
            <v>75</v>
          </cell>
          <cell r="G6675">
            <v>23</v>
          </cell>
          <cell r="H6675" t="str">
            <v>ASP</v>
          </cell>
        </row>
        <row r="6676">
          <cell r="C6676" t="str">
            <v>K4R7</v>
          </cell>
          <cell r="D6676">
            <v>5001</v>
          </cell>
          <cell r="E6676">
            <v>1524</v>
          </cell>
          <cell r="F6676">
            <v>75</v>
          </cell>
          <cell r="G6676">
            <v>23</v>
          </cell>
          <cell r="H6676" t="str">
            <v>ASP</v>
          </cell>
        </row>
        <row r="6677">
          <cell r="C6677" t="str">
            <v>K5W8</v>
          </cell>
          <cell r="D6677">
            <v>5001</v>
          </cell>
          <cell r="E6677">
            <v>1524</v>
          </cell>
          <cell r="F6677">
            <v>75</v>
          </cell>
          <cell r="G6677">
            <v>23</v>
          </cell>
          <cell r="H6677" t="str">
            <v>ASP</v>
          </cell>
        </row>
        <row r="6678">
          <cell r="C6678" t="str">
            <v>K79J</v>
          </cell>
          <cell r="D6678">
            <v>5001</v>
          </cell>
          <cell r="E6678">
            <v>1524</v>
          </cell>
          <cell r="F6678">
            <v>100</v>
          </cell>
          <cell r="G6678">
            <v>30</v>
          </cell>
          <cell r="H6678" t="str">
            <v>ASP</v>
          </cell>
        </row>
        <row r="6679">
          <cell r="C6679" t="str">
            <v>KADG</v>
          </cell>
          <cell r="D6679">
            <v>5001</v>
          </cell>
          <cell r="E6679">
            <v>1524</v>
          </cell>
          <cell r="F6679">
            <v>100</v>
          </cell>
          <cell r="G6679">
            <v>30</v>
          </cell>
          <cell r="H6679" t="str">
            <v>ASP</v>
          </cell>
        </row>
        <row r="6680">
          <cell r="C6680" t="str">
            <v>KADT</v>
          </cell>
          <cell r="D6680">
            <v>5001</v>
          </cell>
          <cell r="E6680">
            <v>1524</v>
          </cell>
          <cell r="F6680">
            <v>75</v>
          </cell>
          <cell r="G6680">
            <v>23</v>
          </cell>
          <cell r="H6680" t="str">
            <v>ASP</v>
          </cell>
        </row>
        <row r="6681">
          <cell r="C6681" t="str">
            <v>KARG</v>
          </cell>
          <cell r="D6681">
            <v>5001</v>
          </cell>
          <cell r="E6681">
            <v>1524</v>
          </cell>
          <cell r="F6681">
            <v>150</v>
          </cell>
          <cell r="G6681">
            <v>46</v>
          </cell>
          <cell r="H6681" t="str">
            <v>CON</v>
          </cell>
        </row>
        <row r="6682">
          <cell r="C6682" t="str">
            <v>KAUG</v>
          </cell>
          <cell r="D6682">
            <v>5001</v>
          </cell>
          <cell r="E6682">
            <v>1524</v>
          </cell>
          <cell r="F6682">
            <v>150</v>
          </cell>
          <cell r="G6682">
            <v>46</v>
          </cell>
          <cell r="H6682" t="str">
            <v>ASP</v>
          </cell>
        </row>
        <row r="6683">
          <cell r="C6683" t="str">
            <v>KAXV</v>
          </cell>
          <cell r="D6683">
            <v>5001</v>
          </cell>
          <cell r="E6683">
            <v>1524</v>
          </cell>
          <cell r="F6683">
            <v>100</v>
          </cell>
          <cell r="G6683">
            <v>30</v>
          </cell>
          <cell r="H6683" t="str">
            <v>ASP</v>
          </cell>
        </row>
        <row r="6684">
          <cell r="C6684" t="str">
            <v>KBOW</v>
          </cell>
          <cell r="D6684">
            <v>5001</v>
          </cell>
          <cell r="E6684">
            <v>1524</v>
          </cell>
          <cell r="F6684">
            <v>150</v>
          </cell>
          <cell r="G6684">
            <v>46</v>
          </cell>
          <cell r="H6684" t="str">
            <v>ASP</v>
          </cell>
        </row>
        <row r="6685">
          <cell r="C6685" t="str">
            <v>KBPK</v>
          </cell>
          <cell r="D6685">
            <v>5001</v>
          </cell>
          <cell r="E6685">
            <v>1524</v>
          </cell>
          <cell r="F6685">
            <v>75</v>
          </cell>
          <cell r="G6685">
            <v>23</v>
          </cell>
          <cell r="H6685" t="str">
            <v>ASP</v>
          </cell>
        </row>
        <row r="6686">
          <cell r="C6686" t="str">
            <v>KBVY</v>
          </cell>
          <cell r="D6686">
            <v>5001</v>
          </cell>
          <cell r="E6686">
            <v>1524</v>
          </cell>
          <cell r="F6686">
            <v>150</v>
          </cell>
          <cell r="G6686">
            <v>46</v>
          </cell>
          <cell r="H6686" t="str">
            <v>ASP</v>
          </cell>
        </row>
        <row r="6687">
          <cell r="C6687" t="str">
            <v>KCCR</v>
          </cell>
          <cell r="D6687">
            <v>5001</v>
          </cell>
          <cell r="E6687">
            <v>1524</v>
          </cell>
          <cell r="F6687">
            <v>150</v>
          </cell>
          <cell r="G6687">
            <v>46</v>
          </cell>
          <cell r="H6687" t="str">
            <v>PEM</v>
          </cell>
        </row>
        <row r="6688">
          <cell r="C6688" t="str">
            <v>KCKF</v>
          </cell>
          <cell r="D6688">
            <v>5001</v>
          </cell>
          <cell r="E6688">
            <v>1524</v>
          </cell>
          <cell r="F6688">
            <v>150</v>
          </cell>
          <cell r="G6688">
            <v>46</v>
          </cell>
          <cell r="H6688" t="str">
            <v>ASP</v>
          </cell>
        </row>
        <row r="6689">
          <cell r="C6689" t="str">
            <v>KCTY</v>
          </cell>
          <cell r="D6689">
            <v>5001</v>
          </cell>
          <cell r="E6689">
            <v>1524</v>
          </cell>
          <cell r="F6689">
            <v>100</v>
          </cell>
          <cell r="G6689">
            <v>30</v>
          </cell>
          <cell r="H6689" t="str">
            <v>ASP</v>
          </cell>
        </row>
        <row r="6690">
          <cell r="C6690" t="str">
            <v>KCXY</v>
          </cell>
          <cell r="D6690">
            <v>5001</v>
          </cell>
          <cell r="E6690">
            <v>1524</v>
          </cell>
          <cell r="F6690">
            <v>150</v>
          </cell>
          <cell r="G6690">
            <v>46</v>
          </cell>
          <cell r="H6690" t="str">
            <v>ASP</v>
          </cell>
        </row>
        <row r="6691">
          <cell r="C6691" t="str">
            <v>KDUA</v>
          </cell>
          <cell r="D6691">
            <v>5001</v>
          </cell>
          <cell r="E6691">
            <v>1524</v>
          </cell>
          <cell r="F6691">
            <v>100</v>
          </cell>
          <cell r="G6691">
            <v>30</v>
          </cell>
          <cell r="H6691" t="str">
            <v>ASP</v>
          </cell>
        </row>
        <row r="6692">
          <cell r="C6692" t="str">
            <v>KENL</v>
          </cell>
          <cell r="D6692">
            <v>5001</v>
          </cell>
          <cell r="E6692">
            <v>1524</v>
          </cell>
          <cell r="F6692">
            <v>75</v>
          </cell>
          <cell r="G6692">
            <v>23</v>
          </cell>
          <cell r="H6692" t="str">
            <v>ASP</v>
          </cell>
        </row>
        <row r="6693">
          <cell r="C6693" t="str">
            <v>KEOS</v>
          </cell>
          <cell r="D6693">
            <v>5001</v>
          </cell>
          <cell r="E6693">
            <v>1524</v>
          </cell>
          <cell r="F6693">
            <v>100</v>
          </cell>
          <cell r="G6693">
            <v>30</v>
          </cell>
          <cell r="H6693" t="str">
            <v>ASP</v>
          </cell>
        </row>
        <row r="6694">
          <cell r="C6694" t="str">
            <v>KEYF</v>
          </cell>
          <cell r="D6694">
            <v>5001</v>
          </cell>
          <cell r="E6694">
            <v>1524</v>
          </cell>
          <cell r="F6694">
            <v>75</v>
          </cell>
          <cell r="G6694">
            <v>23</v>
          </cell>
          <cell r="H6694" t="str">
            <v>ASP</v>
          </cell>
        </row>
        <row r="6695">
          <cell r="C6695" t="str">
            <v>KF24</v>
          </cell>
          <cell r="D6695">
            <v>5001</v>
          </cell>
          <cell r="E6695">
            <v>1524</v>
          </cell>
          <cell r="F6695">
            <v>75</v>
          </cell>
          <cell r="G6695">
            <v>23</v>
          </cell>
          <cell r="H6695" t="str">
            <v>ASP</v>
          </cell>
        </row>
        <row r="6696">
          <cell r="C6696" t="str">
            <v>KF98</v>
          </cell>
          <cell r="D6696">
            <v>5001</v>
          </cell>
          <cell r="E6696">
            <v>1524</v>
          </cell>
          <cell r="F6696">
            <v>75</v>
          </cell>
          <cell r="G6696">
            <v>23</v>
          </cell>
          <cell r="H6696" t="str">
            <v>ASP</v>
          </cell>
        </row>
        <row r="6697">
          <cell r="C6697" t="str">
            <v>KFGX</v>
          </cell>
          <cell r="D6697">
            <v>5001</v>
          </cell>
          <cell r="E6697">
            <v>1524</v>
          </cell>
          <cell r="F6697">
            <v>75</v>
          </cell>
          <cell r="G6697">
            <v>23</v>
          </cell>
          <cell r="H6697" t="str">
            <v>ASP</v>
          </cell>
        </row>
        <row r="6698">
          <cell r="C6698" t="str">
            <v>KFIT</v>
          </cell>
          <cell r="D6698">
            <v>5001</v>
          </cell>
          <cell r="E6698">
            <v>1524</v>
          </cell>
          <cell r="F6698">
            <v>100</v>
          </cell>
          <cell r="G6698">
            <v>30</v>
          </cell>
          <cell r="H6698" t="str">
            <v>ASP</v>
          </cell>
        </row>
        <row r="6699">
          <cell r="C6699" t="str">
            <v>KGGE</v>
          </cell>
          <cell r="D6699">
            <v>5001</v>
          </cell>
          <cell r="E6699">
            <v>1524</v>
          </cell>
          <cell r="F6699">
            <v>100</v>
          </cell>
          <cell r="G6699">
            <v>30</v>
          </cell>
          <cell r="H6699" t="str">
            <v>ASP</v>
          </cell>
        </row>
        <row r="6700">
          <cell r="C6700" t="str">
            <v>KGGW</v>
          </cell>
          <cell r="D6700">
            <v>5001</v>
          </cell>
          <cell r="E6700">
            <v>1524</v>
          </cell>
          <cell r="F6700">
            <v>100</v>
          </cell>
          <cell r="G6700">
            <v>30</v>
          </cell>
          <cell r="H6700" t="str">
            <v>ASP</v>
          </cell>
        </row>
        <row r="6701">
          <cell r="C6701" t="str">
            <v>KGZS</v>
          </cell>
          <cell r="D6701">
            <v>5001</v>
          </cell>
          <cell r="E6701">
            <v>1524</v>
          </cell>
          <cell r="F6701">
            <v>75</v>
          </cell>
          <cell r="G6701">
            <v>23</v>
          </cell>
          <cell r="H6701" t="str">
            <v>ASP</v>
          </cell>
        </row>
        <row r="6702">
          <cell r="C6702" t="str">
            <v>KHDC</v>
          </cell>
          <cell r="D6702">
            <v>5001</v>
          </cell>
          <cell r="E6702">
            <v>1524</v>
          </cell>
          <cell r="F6702">
            <v>150</v>
          </cell>
          <cell r="G6702">
            <v>46</v>
          </cell>
          <cell r="H6702" t="str">
            <v>CON</v>
          </cell>
        </row>
        <row r="6703">
          <cell r="C6703" t="str">
            <v>KHFF</v>
          </cell>
          <cell r="D6703">
            <v>5001</v>
          </cell>
          <cell r="E6703">
            <v>1524</v>
          </cell>
          <cell r="F6703">
            <v>150</v>
          </cell>
          <cell r="G6703">
            <v>46</v>
          </cell>
          <cell r="H6703" t="str">
            <v>ASP</v>
          </cell>
        </row>
        <row r="6704">
          <cell r="C6704" t="str">
            <v>KHHG</v>
          </cell>
          <cell r="D6704">
            <v>5001</v>
          </cell>
          <cell r="E6704">
            <v>1524</v>
          </cell>
          <cell r="F6704">
            <v>75</v>
          </cell>
          <cell r="G6704">
            <v>23</v>
          </cell>
          <cell r="H6704" t="str">
            <v>ASP</v>
          </cell>
        </row>
        <row r="6705">
          <cell r="C6705" t="str">
            <v>KHKA</v>
          </cell>
          <cell r="D6705">
            <v>5001</v>
          </cell>
          <cell r="E6705">
            <v>1524</v>
          </cell>
          <cell r="F6705">
            <v>75</v>
          </cell>
          <cell r="G6705">
            <v>23</v>
          </cell>
          <cell r="H6705" t="str">
            <v>ASP</v>
          </cell>
        </row>
        <row r="6706">
          <cell r="C6706" t="str">
            <v>KHLG</v>
          </cell>
          <cell r="D6706">
            <v>5001</v>
          </cell>
          <cell r="E6706">
            <v>1524</v>
          </cell>
          <cell r="F6706">
            <v>150</v>
          </cell>
          <cell r="G6706">
            <v>46</v>
          </cell>
          <cell r="H6706" t="str">
            <v>ASP</v>
          </cell>
        </row>
        <row r="6707">
          <cell r="C6707" t="str">
            <v>KHND</v>
          </cell>
          <cell r="D6707">
            <v>5001</v>
          </cell>
          <cell r="E6707">
            <v>1524</v>
          </cell>
          <cell r="F6707">
            <v>75</v>
          </cell>
          <cell r="G6707">
            <v>23</v>
          </cell>
          <cell r="H6707" t="str">
            <v>ASP</v>
          </cell>
        </row>
        <row r="6708">
          <cell r="C6708" t="str">
            <v>KHUL</v>
          </cell>
          <cell r="D6708">
            <v>5001</v>
          </cell>
          <cell r="E6708">
            <v>1524</v>
          </cell>
          <cell r="F6708">
            <v>150</v>
          </cell>
          <cell r="G6708">
            <v>46</v>
          </cell>
          <cell r="H6708" t="str">
            <v>ASP</v>
          </cell>
        </row>
        <row r="6709">
          <cell r="C6709" t="str">
            <v>KIMM</v>
          </cell>
          <cell r="D6709">
            <v>5001</v>
          </cell>
          <cell r="E6709">
            <v>1524</v>
          </cell>
          <cell r="F6709">
            <v>150</v>
          </cell>
          <cell r="G6709">
            <v>46</v>
          </cell>
          <cell r="H6709" t="str">
            <v>ASP</v>
          </cell>
        </row>
        <row r="6710">
          <cell r="C6710" t="str">
            <v>KJER</v>
          </cell>
          <cell r="D6710">
            <v>5001</v>
          </cell>
          <cell r="E6710">
            <v>1524</v>
          </cell>
          <cell r="F6710">
            <v>75</v>
          </cell>
          <cell r="G6710">
            <v>23</v>
          </cell>
          <cell r="H6710" t="str">
            <v>ASPH-G</v>
          </cell>
        </row>
        <row r="6711">
          <cell r="C6711" t="str">
            <v>KLAA</v>
          </cell>
          <cell r="D6711">
            <v>5001</v>
          </cell>
          <cell r="E6711">
            <v>1524</v>
          </cell>
          <cell r="F6711">
            <v>60</v>
          </cell>
          <cell r="G6711">
            <v>18</v>
          </cell>
          <cell r="H6711" t="str">
            <v>ASP</v>
          </cell>
        </row>
        <row r="6712">
          <cell r="C6712" t="str">
            <v>KLAN</v>
          </cell>
          <cell r="D6712">
            <v>5001</v>
          </cell>
          <cell r="E6712">
            <v>1524</v>
          </cell>
          <cell r="F6712">
            <v>120</v>
          </cell>
          <cell r="G6712">
            <v>37</v>
          </cell>
          <cell r="H6712" t="str">
            <v>PEM</v>
          </cell>
        </row>
        <row r="6713">
          <cell r="C6713" t="str">
            <v>KLEW</v>
          </cell>
          <cell r="D6713">
            <v>5001</v>
          </cell>
          <cell r="E6713">
            <v>1524</v>
          </cell>
          <cell r="F6713">
            <v>100</v>
          </cell>
          <cell r="G6713">
            <v>30</v>
          </cell>
          <cell r="H6713" t="str">
            <v>ASP</v>
          </cell>
        </row>
        <row r="6714">
          <cell r="C6714" t="str">
            <v>KM02</v>
          </cell>
          <cell r="D6714">
            <v>5001</v>
          </cell>
          <cell r="E6714">
            <v>1524</v>
          </cell>
          <cell r="F6714">
            <v>75</v>
          </cell>
          <cell r="G6714">
            <v>23</v>
          </cell>
          <cell r="H6714" t="str">
            <v>ASP</v>
          </cell>
        </row>
        <row r="6715">
          <cell r="C6715" t="str">
            <v>KM40</v>
          </cell>
          <cell r="D6715">
            <v>5001</v>
          </cell>
          <cell r="E6715">
            <v>1524</v>
          </cell>
          <cell r="F6715">
            <v>75</v>
          </cell>
          <cell r="G6715">
            <v>23</v>
          </cell>
          <cell r="H6715" t="str">
            <v>ASP</v>
          </cell>
        </row>
        <row r="6716">
          <cell r="C6716" t="str">
            <v>KMAW</v>
          </cell>
          <cell r="D6716">
            <v>5001</v>
          </cell>
          <cell r="E6716">
            <v>1524</v>
          </cell>
          <cell r="F6716">
            <v>150</v>
          </cell>
          <cell r="G6716">
            <v>46</v>
          </cell>
          <cell r="H6716" t="str">
            <v>ASP</v>
          </cell>
        </row>
        <row r="6717">
          <cell r="C6717" t="str">
            <v>KMCN</v>
          </cell>
          <cell r="D6717">
            <v>5001</v>
          </cell>
          <cell r="E6717">
            <v>1524</v>
          </cell>
          <cell r="F6717">
            <v>150</v>
          </cell>
          <cell r="G6717">
            <v>46</v>
          </cell>
          <cell r="H6717" t="str">
            <v>ASP</v>
          </cell>
        </row>
        <row r="6718">
          <cell r="C6718" t="str">
            <v>KMDZ</v>
          </cell>
          <cell r="D6718">
            <v>5001</v>
          </cell>
          <cell r="E6718">
            <v>1524</v>
          </cell>
          <cell r="F6718">
            <v>75</v>
          </cell>
          <cell r="G6718">
            <v>23</v>
          </cell>
          <cell r="H6718" t="str">
            <v>ASP</v>
          </cell>
        </row>
        <row r="6719">
          <cell r="C6719" t="str">
            <v>KMKG</v>
          </cell>
          <cell r="D6719">
            <v>5001</v>
          </cell>
          <cell r="E6719">
            <v>1524</v>
          </cell>
          <cell r="F6719">
            <v>150</v>
          </cell>
          <cell r="G6719">
            <v>46</v>
          </cell>
          <cell r="H6719" t="str">
            <v>ASP</v>
          </cell>
        </row>
        <row r="6720">
          <cell r="C6720" t="str">
            <v>KMLU</v>
          </cell>
          <cell r="D6720">
            <v>5001</v>
          </cell>
          <cell r="E6720">
            <v>1524</v>
          </cell>
          <cell r="F6720">
            <v>150</v>
          </cell>
          <cell r="G6720">
            <v>46</v>
          </cell>
          <cell r="H6720" t="str">
            <v>ASP</v>
          </cell>
        </row>
        <row r="6721">
          <cell r="C6721" t="str">
            <v>KMRB</v>
          </cell>
          <cell r="D6721">
            <v>5001</v>
          </cell>
          <cell r="E6721">
            <v>1524</v>
          </cell>
          <cell r="F6721">
            <v>150</v>
          </cell>
          <cell r="G6721">
            <v>46</v>
          </cell>
          <cell r="H6721" t="str">
            <v>ASP</v>
          </cell>
        </row>
        <row r="6722">
          <cell r="C6722" t="str">
            <v>KNEL</v>
          </cell>
          <cell r="D6722">
            <v>5001</v>
          </cell>
          <cell r="E6722">
            <v>1524</v>
          </cell>
          <cell r="F6722">
            <v>150</v>
          </cell>
          <cell r="G6722">
            <v>46</v>
          </cell>
          <cell r="H6722" t="str">
            <v>ASP</v>
          </cell>
        </row>
        <row r="6723">
          <cell r="C6723" t="str">
            <v>KPHT</v>
          </cell>
          <cell r="D6723">
            <v>5001</v>
          </cell>
          <cell r="E6723">
            <v>1524</v>
          </cell>
          <cell r="F6723">
            <v>100</v>
          </cell>
          <cell r="G6723">
            <v>30</v>
          </cell>
          <cell r="H6723" t="str">
            <v>ASP</v>
          </cell>
        </row>
        <row r="6724">
          <cell r="C6724" t="str">
            <v>KPLR</v>
          </cell>
          <cell r="D6724">
            <v>5001</v>
          </cell>
          <cell r="E6724">
            <v>1524</v>
          </cell>
          <cell r="F6724">
            <v>80</v>
          </cell>
          <cell r="G6724">
            <v>24</v>
          </cell>
          <cell r="H6724" t="str">
            <v>ASPH-E</v>
          </cell>
        </row>
        <row r="6725">
          <cell r="C6725" t="str">
            <v>KPNT</v>
          </cell>
          <cell r="D6725">
            <v>5001</v>
          </cell>
          <cell r="E6725">
            <v>1524</v>
          </cell>
          <cell r="F6725">
            <v>75</v>
          </cell>
          <cell r="G6725">
            <v>23</v>
          </cell>
          <cell r="H6725" t="str">
            <v>ASP</v>
          </cell>
        </row>
        <row r="6726">
          <cell r="C6726" t="str">
            <v>KPOU</v>
          </cell>
          <cell r="D6726">
            <v>5001</v>
          </cell>
          <cell r="E6726">
            <v>1524</v>
          </cell>
          <cell r="F6726">
            <v>100</v>
          </cell>
          <cell r="G6726">
            <v>30</v>
          </cell>
          <cell r="H6726" t="str">
            <v>ASP</v>
          </cell>
        </row>
        <row r="6727">
          <cell r="C6727" t="str">
            <v>KPSF</v>
          </cell>
          <cell r="D6727">
            <v>5001</v>
          </cell>
          <cell r="E6727">
            <v>1524</v>
          </cell>
          <cell r="F6727">
            <v>100</v>
          </cell>
          <cell r="G6727">
            <v>30</v>
          </cell>
          <cell r="H6727" t="str">
            <v>ASP</v>
          </cell>
        </row>
        <row r="6728">
          <cell r="C6728" t="str">
            <v>KPSX</v>
          </cell>
          <cell r="D6728">
            <v>5001</v>
          </cell>
          <cell r="E6728">
            <v>1524</v>
          </cell>
          <cell r="F6728">
            <v>150</v>
          </cell>
          <cell r="G6728">
            <v>46</v>
          </cell>
          <cell r="H6728" t="str">
            <v>CON</v>
          </cell>
        </row>
        <row r="6729">
          <cell r="C6729" t="str">
            <v>KPSX</v>
          </cell>
          <cell r="D6729">
            <v>5001</v>
          </cell>
          <cell r="E6729">
            <v>1524</v>
          </cell>
          <cell r="F6729">
            <v>150</v>
          </cell>
          <cell r="G6729">
            <v>46</v>
          </cell>
          <cell r="H6729" t="str">
            <v>CON</v>
          </cell>
        </row>
        <row r="6730">
          <cell r="C6730" t="str">
            <v>KPSX</v>
          </cell>
          <cell r="D6730">
            <v>5001</v>
          </cell>
          <cell r="E6730">
            <v>1524</v>
          </cell>
          <cell r="F6730">
            <v>150</v>
          </cell>
          <cell r="G6730">
            <v>46</v>
          </cell>
          <cell r="H6730" t="str">
            <v>CON</v>
          </cell>
        </row>
        <row r="6731">
          <cell r="C6731" t="str">
            <v>KPTB</v>
          </cell>
          <cell r="D6731">
            <v>5001</v>
          </cell>
          <cell r="E6731">
            <v>1524</v>
          </cell>
          <cell r="F6731">
            <v>100</v>
          </cell>
          <cell r="G6731">
            <v>30</v>
          </cell>
          <cell r="H6731" t="str">
            <v>ASP</v>
          </cell>
        </row>
        <row r="6732">
          <cell r="C6732" t="str">
            <v>KPWM</v>
          </cell>
          <cell r="D6732">
            <v>5001</v>
          </cell>
          <cell r="E6732">
            <v>1524</v>
          </cell>
          <cell r="F6732">
            <v>150</v>
          </cell>
          <cell r="G6732">
            <v>46</v>
          </cell>
          <cell r="H6732" t="str">
            <v>ASP</v>
          </cell>
        </row>
        <row r="6733">
          <cell r="C6733" t="str">
            <v>KRCR</v>
          </cell>
          <cell r="D6733">
            <v>5001</v>
          </cell>
          <cell r="E6733">
            <v>1524</v>
          </cell>
          <cell r="F6733">
            <v>75</v>
          </cell>
          <cell r="G6733">
            <v>23</v>
          </cell>
          <cell r="H6733" t="str">
            <v>ASP</v>
          </cell>
        </row>
        <row r="6734">
          <cell r="C6734" t="str">
            <v>KRNM</v>
          </cell>
          <cell r="D6734">
            <v>5001</v>
          </cell>
          <cell r="E6734">
            <v>1524</v>
          </cell>
          <cell r="F6734">
            <v>150</v>
          </cell>
          <cell r="G6734">
            <v>46</v>
          </cell>
          <cell r="H6734" t="str">
            <v>ASP</v>
          </cell>
        </row>
        <row r="6735">
          <cell r="C6735" t="str">
            <v>KRVL</v>
          </cell>
          <cell r="D6735">
            <v>5001</v>
          </cell>
          <cell r="E6735">
            <v>1524</v>
          </cell>
          <cell r="F6735">
            <v>75</v>
          </cell>
          <cell r="G6735">
            <v>23</v>
          </cell>
          <cell r="H6735" t="str">
            <v>ASP</v>
          </cell>
        </row>
        <row r="6736">
          <cell r="C6736" t="str">
            <v>KSLR</v>
          </cell>
          <cell r="D6736">
            <v>5001</v>
          </cell>
          <cell r="E6736">
            <v>1524</v>
          </cell>
          <cell r="F6736">
            <v>75</v>
          </cell>
          <cell r="G6736">
            <v>23</v>
          </cell>
          <cell r="H6736" t="str">
            <v>Concrete</v>
          </cell>
        </row>
        <row r="6737">
          <cell r="C6737" t="str">
            <v>KSUZ</v>
          </cell>
          <cell r="D6737">
            <v>5001</v>
          </cell>
          <cell r="E6737">
            <v>1524</v>
          </cell>
          <cell r="F6737">
            <v>100</v>
          </cell>
          <cell r="G6737">
            <v>30</v>
          </cell>
          <cell r="H6737" t="str">
            <v>ASPH-E</v>
          </cell>
        </row>
        <row r="6738">
          <cell r="C6738" t="str">
            <v>KTIP</v>
          </cell>
          <cell r="D6738">
            <v>5001</v>
          </cell>
          <cell r="E6738">
            <v>1524</v>
          </cell>
          <cell r="F6738">
            <v>75</v>
          </cell>
          <cell r="G6738">
            <v>23</v>
          </cell>
          <cell r="H6738" t="str">
            <v>ASP</v>
          </cell>
        </row>
        <row r="6739">
          <cell r="C6739" t="str">
            <v>KTMB</v>
          </cell>
          <cell r="D6739">
            <v>5001</v>
          </cell>
          <cell r="E6739">
            <v>1524</v>
          </cell>
          <cell r="F6739">
            <v>150</v>
          </cell>
          <cell r="G6739">
            <v>46</v>
          </cell>
          <cell r="H6739" t="str">
            <v>ASP</v>
          </cell>
        </row>
        <row r="6740">
          <cell r="C6740" t="str">
            <v>KTMK</v>
          </cell>
          <cell r="D6740">
            <v>5001</v>
          </cell>
          <cell r="E6740">
            <v>1524</v>
          </cell>
          <cell r="F6740">
            <v>100</v>
          </cell>
          <cell r="G6740">
            <v>30</v>
          </cell>
          <cell r="H6740" t="str">
            <v>ASPH-G</v>
          </cell>
        </row>
        <row r="6741">
          <cell r="C6741" t="str">
            <v>KTOA</v>
          </cell>
          <cell r="D6741">
            <v>5001</v>
          </cell>
          <cell r="E6741">
            <v>1524</v>
          </cell>
          <cell r="F6741">
            <v>150</v>
          </cell>
          <cell r="G6741">
            <v>46</v>
          </cell>
          <cell r="H6741" t="str">
            <v>PEM</v>
          </cell>
        </row>
        <row r="6742">
          <cell r="C6742" t="str">
            <v>KUXL</v>
          </cell>
          <cell r="D6742">
            <v>5001</v>
          </cell>
          <cell r="E6742">
            <v>1524</v>
          </cell>
          <cell r="F6742">
            <v>75</v>
          </cell>
          <cell r="G6742">
            <v>23</v>
          </cell>
          <cell r="H6742" t="str">
            <v>ASPH-G</v>
          </cell>
        </row>
        <row r="6743">
          <cell r="C6743" t="str">
            <v>KX40</v>
          </cell>
          <cell r="D6743">
            <v>5001</v>
          </cell>
          <cell r="E6743">
            <v>1524</v>
          </cell>
          <cell r="F6743">
            <v>75</v>
          </cell>
          <cell r="G6743">
            <v>23</v>
          </cell>
          <cell r="H6743" t="str">
            <v>ASP</v>
          </cell>
        </row>
        <row r="6744">
          <cell r="C6744" t="str">
            <v>KZPH</v>
          </cell>
          <cell r="D6744">
            <v>5001</v>
          </cell>
          <cell r="E6744">
            <v>1524</v>
          </cell>
          <cell r="F6744">
            <v>100</v>
          </cell>
          <cell r="G6744">
            <v>30</v>
          </cell>
          <cell r="H6744" t="str">
            <v>ASP</v>
          </cell>
        </row>
        <row r="6745">
          <cell r="C6745" t="str">
            <v>PAGK</v>
          </cell>
          <cell r="D6745">
            <v>5001</v>
          </cell>
          <cell r="E6745">
            <v>1524</v>
          </cell>
          <cell r="F6745">
            <v>100</v>
          </cell>
          <cell r="G6745">
            <v>30</v>
          </cell>
          <cell r="H6745" t="str">
            <v>ASPH-G</v>
          </cell>
        </row>
        <row r="6746">
          <cell r="C6746" t="str">
            <v>PHNY</v>
          </cell>
          <cell r="D6746">
            <v>5001</v>
          </cell>
          <cell r="E6746">
            <v>1524</v>
          </cell>
          <cell r="F6746">
            <v>150</v>
          </cell>
          <cell r="G6746">
            <v>46</v>
          </cell>
          <cell r="H6746" t="str">
            <v>ASP</v>
          </cell>
        </row>
        <row r="6747">
          <cell r="C6747" t="str">
            <v>01MT</v>
          </cell>
          <cell r="D6747">
            <v>5000</v>
          </cell>
          <cell r="E6747">
            <v>1524</v>
          </cell>
          <cell r="F6747">
            <v>70</v>
          </cell>
          <cell r="G6747">
            <v>21</v>
          </cell>
          <cell r="H6747" t="str">
            <v>ASPH-G</v>
          </cell>
        </row>
        <row r="6748">
          <cell r="C6748" t="str">
            <v>04CA</v>
          </cell>
          <cell r="D6748">
            <v>5000</v>
          </cell>
          <cell r="E6748">
            <v>1524</v>
          </cell>
          <cell r="F6748">
            <v>150</v>
          </cell>
          <cell r="G6748">
            <v>46</v>
          </cell>
          <cell r="H6748" t="str">
            <v>ASPH</v>
          </cell>
        </row>
        <row r="6749">
          <cell r="C6749" t="str">
            <v>07TE</v>
          </cell>
          <cell r="D6749">
            <v>5000</v>
          </cell>
          <cell r="E6749">
            <v>1524</v>
          </cell>
          <cell r="F6749">
            <v>100</v>
          </cell>
          <cell r="G6749">
            <v>30</v>
          </cell>
          <cell r="H6749" t="str">
            <v>ASPH</v>
          </cell>
        </row>
        <row r="6750">
          <cell r="C6750" t="str">
            <v>0OK3</v>
          </cell>
          <cell r="D6750">
            <v>5000</v>
          </cell>
          <cell r="E6750">
            <v>1524</v>
          </cell>
          <cell r="F6750">
            <v>30</v>
          </cell>
          <cell r="G6750">
            <v>9</v>
          </cell>
          <cell r="H6750" t="str">
            <v>ASPH</v>
          </cell>
        </row>
        <row r="6751">
          <cell r="C6751" t="str">
            <v>0R7</v>
          </cell>
          <cell r="D6751">
            <v>5000</v>
          </cell>
          <cell r="E6751">
            <v>1524</v>
          </cell>
          <cell r="F6751">
            <v>75</v>
          </cell>
          <cell r="G6751">
            <v>23</v>
          </cell>
          <cell r="H6751" t="str">
            <v>ASPH-G</v>
          </cell>
        </row>
        <row r="6752">
          <cell r="C6752" t="str">
            <v>0XA4</v>
          </cell>
          <cell r="D6752">
            <v>5000</v>
          </cell>
          <cell r="E6752">
            <v>1524</v>
          </cell>
          <cell r="F6752">
            <v>75</v>
          </cell>
          <cell r="G6752">
            <v>23</v>
          </cell>
          <cell r="H6752" t="str">
            <v>ASPH-G</v>
          </cell>
        </row>
        <row r="6753">
          <cell r="C6753" t="str">
            <v>14NC</v>
          </cell>
          <cell r="D6753">
            <v>5000</v>
          </cell>
          <cell r="E6753">
            <v>1524</v>
          </cell>
          <cell r="F6753">
            <v>150</v>
          </cell>
          <cell r="G6753">
            <v>46</v>
          </cell>
          <cell r="H6753" t="str">
            <v>CONC</v>
          </cell>
        </row>
        <row r="6754">
          <cell r="C6754" t="str">
            <v>14NC</v>
          </cell>
          <cell r="D6754">
            <v>5000</v>
          </cell>
          <cell r="E6754">
            <v>1524</v>
          </cell>
          <cell r="F6754">
            <v>150</v>
          </cell>
          <cell r="G6754">
            <v>46</v>
          </cell>
          <cell r="H6754" t="str">
            <v>CONC</v>
          </cell>
        </row>
        <row r="6755">
          <cell r="C6755" t="str">
            <v>17U</v>
          </cell>
          <cell r="D6755">
            <v>5000</v>
          </cell>
          <cell r="E6755">
            <v>1524</v>
          </cell>
          <cell r="F6755">
            <v>50</v>
          </cell>
          <cell r="G6755">
            <v>15</v>
          </cell>
          <cell r="H6755" t="str">
            <v>ASPH-GRVL-P</v>
          </cell>
        </row>
        <row r="6756">
          <cell r="C6756" t="str">
            <v>2XS2</v>
          </cell>
          <cell r="D6756">
            <v>5000</v>
          </cell>
          <cell r="E6756">
            <v>1524</v>
          </cell>
          <cell r="F6756">
            <v>50</v>
          </cell>
          <cell r="G6756">
            <v>15</v>
          </cell>
          <cell r="H6756" t="str">
            <v>ASPH</v>
          </cell>
        </row>
        <row r="6757">
          <cell r="C6757" t="str">
            <v>48TE</v>
          </cell>
          <cell r="D6757">
            <v>5000</v>
          </cell>
          <cell r="E6757">
            <v>1524</v>
          </cell>
          <cell r="F6757">
            <v>75</v>
          </cell>
          <cell r="G6757">
            <v>23</v>
          </cell>
          <cell r="H6757" t="str">
            <v>ASPH</v>
          </cell>
        </row>
        <row r="6758">
          <cell r="C6758" t="str">
            <v>48XS</v>
          </cell>
          <cell r="D6758">
            <v>5000</v>
          </cell>
          <cell r="E6758">
            <v>1524</v>
          </cell>
          <cell r="F6758">
            <v>40</v>
          </cell>
          <cell r="G6758">
            <v>12</v>
          </cell>
          <cell r="H6758" t="str">
            <v>ASPH</v>
          </cell>
        </row>
        <row r="6759">
          <cell r="C6759" t="str">
            <v>5AZ3</v>
          </cell>
          <cell r="D6759">
            <v>5000</v>
          </cell>
          <cell r="E6759">
            <v>1524</v>
          </cell>
          <cell r="F6759">
            <v>80</v>
          </cell>
          <cell r="G6759">
            <v>24</v>
          </cell>
          <cell r="H6759" t="str">
            <v>ASPH</v>
          </cell>
        </row>
        <row r="6760">
          <cell r="C6760" t="str">
            <v>5K2</v>
          </cell>
          <cell r="D6760">
            <v>5000</v>
          </cell>
          <cell r="E6760">
            <v>1524</v>
          </cell>
          <cell r="F6760">
            <v>60</v>
          </cell>
          <cell r="G6760">
            <v>18</v>
          </cell>
          <cell r="H6760" t="str">
            <v>CONC-E</v>
          </cell>
        </row>
        <row r="6761">
          <cell r="C6761" t="str">
            <v>72MI</v>
          </cell>
          <cell r="D6761">
            <v>5000</v>
          </cell>
          <cell r="E6761">
            <v>1524</v>
          </cell>
          <cell r="F6761">
            <v>75</v>
          </cell>
          <cell r="G6761">
            <v>23</v>
          </cell>
          <cell r="H6761" t="str">
            <v>ASPH-G</v>
          </cell>
        </row>
        <row r="6762">
          <cell r="C6762" t="str">
            <v>72TA</v>
          </cell>
          <cell r="D6762">
            <v>5000</v>
          </cell>
          <cell r="E6762">
            <v>1524</v>
          </cell>
          <cell r="F6762">
            <v>75</v>
          </cell>
          <cell r="G6762">
            <v>23</v>
          </cell>
          <cell r="H6762" t="str">
            <v>CONC</v>
          </cell>
        </row>
        <row r="6763">
          <cell r="C6763" t="str">
            <v>7TE1</v>
          </cell>
          <cell r="D6763">
            <v>5000</v>
          </cell>
          <cell r="E6763">
            <v>1524</v>
          </cell>
          <cell r="F6763">
            <v>75</v>
          </cell>
          <cell r="G6763">
            <v>23</v>
          </cell>
          <cell r="H6763" t="str">
            <v>ASPH</v>
          </cell>
        </row>
        <row r="6764">
          <cell r="C6764" t="str">
            <v>7TE7</v>
          </cell>
          <cell r="D6764">
            <v>5000</v>
          </cell>
          <cell r="E6764">
            <v>1524</v>
          </cell>
          <cell r="F6764">
            <v>300</v>
          </cell>
          <cell r="G6764">
            <v>91</v>
          </cell>
          <cell r="H6764" t="str">
            <v>CONC</v>
          </cell>
        </row>
        <row r="6765">
          <cell r="C6765" t="str">
            <v>7TE7</v>
          </cell>
          <cell r="D6765">
            <v>5000</v>
          </cell>
          <cell r="E6765">
            <v>1524</v>
          </cell>
          <cell r="F6765">
            <v>300</v>
          </cell>
          <cell r="G6765">
            <v>91</v>
          </cell>
          <cell r="H6765" t="str">
            <v>CONC</v>
          </cell>
        </row>
        <row r="6766">
          <cell r="C6766" t="str">
            <v>8TS9</v>
          </cell>
          <cell r="D6766">
            <v>5000</v>
          </cell>
          <cell r="E6766">
            <v>1524</v>
          </cell>
          <cell r="F6766">
            <v>150</v>
          </cell>
          <cell r="G6766">
            <v>46</v>
          </cell>
          <cell r="H6766" t="str">
            <v>ASPH</v>
          </cell>
        </row>
        <row r="6767">
          <cell r="C6767" t="str">
            <v>9TA2</v>
          </cell>
          <cell r="D6767">
            <v>5000</v>
          </cell>
          <cell r="E6767">
            <v>1524</v>
          </cell>
          <cell r="F6767">
            <v>40</v>
          </cell>
          <cell r="G6767">
            <v>12</v>
          </cell>
          <cell r="H6767" t="str">
            <v>ASP</v>
          </cell>
        </row>
        <row r="6768">
          <cell r="C6768" t="str">
            <v>AL05</v>
          </cell>
          <cell r="D6768">
            <v>5000</v>
          </cell>
          <cell r="E6768">
            <v>1524</v>
          </cell>
          <cell r="F6768">
            <v>75</v>
          </cell>
          <cell r="G6768">
            <v>23</v>
          </cell>
          <cell r="H6768" t="str">
            <v>ASPH-G</v>
          </cell>
        </row>
        <row r="6769">
          <cell r="C6769" t="str">
            <v>AZ67</v>
          </cell>
          <cell r="D6769">
            <v>5000</v>
          </cell>
          <cell r="E6769">
            <v>1524</v>
          </cell>
          <cell r="F6769">
            <v>100</v>
          </cell>
          <cell r="G6769">
            <v>30</v>
          </cell>
          <cell r="H6769" t="str">
            <v>ASPH-DIRT</v>
          </cell>
        </row>
        <row r="6770">
          <cell r="C6770" t="str">
            <v>CCQ3</v>
          </cell>
          <cell r="D6770">
            <v>5000</v>
          </cell>
          <cell r="E6770">
            <v>1524</v>
          </cell>
          <cell r="F6770">
            <v>150</v>
          </cell>
          <cell r="G6770">
            <v>46</v>
          </cell>
          <cell r="H6770" t="str">
            <v>ASP</v>
          </cell>
        </row>
        <row r="6771">
          <cell r="C6771" t="str">
            <v>CCQ3</v>
          </cell>
          <cell r="D6771">
            <v>5000</v>
          </cell>
          <cell r="E6771">
            <v>1524</v>
          </cell>
          <cell r="F6771">
            <v>150</v>
          </cell>
          <cell r="G6771">
            <v>46</v>
          </cell>
          <cell r="H6771" t="str">
            <v>ASP</v>
          </cell>
        </row>
        <row r="6772">
          <cell r="C6772" t="str">
            <v>CEF4</v>
          </cell>
          <cell r="D6772">
            <v>5000</v>
          </cell>
          <cell r="E6772">
            <v>1524</v>
          </cell>
          <cell r="F6772">
            <v>100</v>
          </cell>
          <cell r="G6772">
            <v>30</v>
          </cell>
          <cell r="H6772" t="str">
            <v>ASP</v>
          </cell>
        </row>
        <row r="6773">
          <cell r="C6773" t="str">
            <v>CEQ5</v>
          </cell>
          <cell r="D6773">
            <v>5000</v>
          </cell>
          <cell r="E6773">
            <v>1524</v>
          </cell>
          <cell r="F6773">
            <v>100</v>
          </cell>
          <cell r="G6773">
            <v>30</v>
          </cell>
          <cell r="H6773" t="str">
            <v>ASP</v>
          </cell>
        </row>
        <row r="6774">
          <cell r="C6774" t="str">
            <v>CNY3</v>
          </cell>
          <cell r="D6774">
            <v>5000</v>
          </cell>
          <cell r="E6774">
            <v>1524</v>
          </cell>
          <cell r="F6774">
            <v>100</v>
          </cell>
          <cell r="G6774">
            <v>30</v>
          </cell>
          <cell r="H6774" t="str">
            <v>ASP</v>
          </cell>
        </row>
        <row r="6775">
          <cell r="C6775" t="str">
            <v>CPZ3</v>
          </cell>
          <cell r="D6775">
            <v>5000</v>
          </cell>
          <cell r="E6775">
            <v>1524</v>
          </cell>
          <cell r="F6775">
            <v>90</v>
          </cell>
          <cell r="G6775">
            <v>27</v>
          </cell>
          <cell r="H6775" t="str">
            <v>ASP</v>
          </cell>
        </row>
        <row r="6776">
          <cell r="C6776" t="str">
            <v>CYAZ</v>
          </cell>
          <cell r="D6776">
            <v>5000</v>
          </cell>
          <cell r="E6776">
            <v>1524</v>
          </cell>
          <cell r="F6776">
            <v>100</v>
          </cell>
          <cell r="G6776">
            <v>30</v>
          </cell>
          <cell r="H6776" t="str">
            <v>CON</v>
          </cell>
        </row>
        <row r="6777">
          <cell r="C6777" t="str">
            <v>CYBL</v>
          </cell>
          <cell r="D6777">
            <v>5000</v>
          </cell>
          <cell r="E6777">
            <v>1524</v>
          </cell>
          <cell r="F6777">
            <v>150</v>
          </cell>
          <cell r="G6777">
            <v>46</v>
          </cell>
          <cell r="H6777" t="str">
            <v>ASP</v>
          </cell>
        </row>
        <row r="6778">
          <cell r="C6778" t="str">
            <v>CYBW</v>
          </cell>
          <cell r="D6778">
            <v>5000</v>
          </cell>
          <cell r="E6778">
            <v>1524</v>
          </cell>
          <cell r="F6778">
            <v>98</v>
          </cell>
          <cell r="G6778">
            <v>30</v>
          </cell>
          <cell r="H6778" t="str">
            <v>ASP</v>
          </cell>
        </row>
        <row r="6779">
          <cell r="C6779" t="str">
            <v>CYCK</v>
          </cell>
          <cell r="D6779">
            <v>5000</v>
          </cell>
          <cell r="E6779">
            <v>1524</v>
          </cell>
          <cell r="F6779">
            <v>75</v>
          </cell>
          <cell r="G6779">
            <v>23</v>
          </cell>
          <cell r="H6779" t="str">
            <v>ASP</v>
          </cell>
        </row>
        <row r="6780">
          <cell r="C6780" t="str">
            <v>CYCP</v>
          </cell>
          <cell r="D6780">
            <v>5000</v>
          </cell>
          <cell r="E6780">
            <v>1524</v>
          </cell>
          <cell r="F6780">
            <v>60</v>
          </cell>
          <cell r="G6780">
            <v>18</v>
          </cell>
          <cell r="H6780" t="str">
            <v>ASP</v>
          </cell>
        </row>
        <row r="6781">
          <cell r="C6781" t="str">
            <v>CYDA</v>
          </cell>
          <cell r="D6781">
            <v>5000</v>
          </cell>
          <cell r="E6781">
            <v>1524</v>
          </cell>
          <cell r="F6781">
            <v>100</v>
          </cell>
          <cell r="G6781">
            <v>30</v>
          </cell>
          <cell r="H6781" t="str">
            <v>CON</v>
          </cell>
        </row>
        <row r="6782">
          <cell r="C6782" t="str">
            <v>CYDN</v>
          </cell>
          <cell r="D6782">
            <v>5000</v>
          </cell>
          <cell r="E6782">
            <v>1524</v>
          </cell>
          <cell r="F6782">
            <v>150</v>
          </cell>
          <cell r="G6782">
            <v>46</v>
          </cell>
          <cell r="H6782" t="str">
            <v>ASP</v>
          </cell>
        </row>
        <row r="6783">
          <cell r="C6783" t="str">
            <v>CYDQ</v>
          </cell>
          <cell r="D6783">
            <v>5000</v>
          </cell>
          <cell r="E6783">
            <v>1524</v>
          </cell>
          <cell r="F6783">
            <v>150</v>
          </cell>
          <cell r="G6783">
            <v>46</v>
          </cell>
          <cell r="H6783" t="str">
            <v>ASP</v>
          </cell>
        </row>
        <row r="6784">
          <cell r="C6784" t="str">
            <v>CYEN</v>
          </cell>
          <cell r="D6784">
            <v>5000</v>
          </cell>
          <cell r="E6784">
            <v>1524</v>
          </cell>
          <cell r="F6784">
            <v>100</v>
          </cell>
          <cell r="G6784">
            <v>30</v>
          </cell>
          <cell r="H6784" t="str">
            <v>ASP</v>
          </cell>
        </row>
        <row r="6785">
          <cell r="C6785" t="str">
            <v>CYEY</v>
          </cell>
          <cell r="D6785">
            <v>5000</v>
          </cell>
          <cell r="E6785">
            <v>1524</v>
          </cell>
          <cell r="F6785">
            <v>100</v>
          </cell>
          <cell r="G6785">
            <v>30</v>
          </cell>
          <cell r="H6785" t="str">
            <v>ASP</v>
          </cell>
        </row>
        <row r="6786">
          <cell r="C6786" t="str">
            <v>CYFD</v>
          </cell>
          <cell r="D6786">
            <v>5000</v>
          </cell>
          <cell r="E6786">
            <v>1524</v>
          </cell>
          <cell r="F6786">
            <v>100</v>
          </cell>
          <cell r="G6786">
            <v>30</v>
          </cell>
          <cell r="H6786" t="str">
            <v>ASP</v>
          </cell>
        </row>
        <row r="6787">
          <cell r="C6787" t="str">
            <v>CYFE</v>
          </cell>
          <cell r="D6787">
            <v>5000</v>
          </cell>
          <cell r="E6787">
            <v>1524</v>
          </cell>
          <cell r="F6787">
            <v>100</v>
          </cell>
          <cell r="G6787">
            <v>30</v>
          </cell>
          <cell r="H6787" t="str">
            <v>ASP</v>
          </cell>
        </row>
        <row r="6788">
          <cell r="C6788" t="str">
            <v>CYFO</v>
          </cell>
          <cell r="D6788">
            <v>5000</v>
          </cell>
          <cell r="E6788">
            <v>1524</v>
          </cell>
          <cell r="F6788">
            <v>150</v>
          </cell>
          <cell r="G6788">
            <v>46</v>
          </cell>
          <cell r="H6788" t="str">
            <v>ASP</v>
          </cell>
        </row>
        <row r="6789">
          <cell r="C6789" t="str">
            <v>CYGD</v>
          </cell>
          <cell r="D6789">
            <v>5000</v>
          </cell>
          <cell r="E6789">
            <v>1524</v>
          </cell>
          <cell r="F6789">
            <v>100</v>
          </cell>
          <cell r="G6789">
            <v>30</v>
          </cell>
          <cell r="H6789" t="str">
            <v>ASP</v>
          </cell>
        </row>
        <row r="6790">
          <cell r="C6790" t="str">
            <v>CYGK</v>
          </cell>
          <cell r="D6790">
            <v>5000</v>
          </cell>
          <cell r="E6790">
            <v>1524</v>
          </cell>
          <cell r="F6790">
            <v>100</v>
          </cell>
          <cell r="G6790">
            <v>30</v>
          </cell>
          <cell r="H6790" t="str">
            <v>ASP</v>
          </cell>
        </row>
        <row r="6791">
          <cell r="C6791" t="str">
            <v>CYGQ</v>
          </cell>
          <cell r="D6791">
            <v>5000</v>
          </cell>
          <cell r="E6791">
            <v>1524</v>
          </cell>
          <cell r="F6791">
            <v>100</v>
          </cell>
          <cell r="G6791">
            <v>30</v>
          </cell>
          <cell r="H6791" t="str">
            <v>ASP</v>
          </cell>
        </row>
        <row r="6792">
          <cell r="C6792" t="str">
            <v>CYHB</v>
          </cell>
          <cell r="D6792">
            <v>5000</v>
          </cell>
          <cell r="E6792">
            <v>1524</v>
          </cell>
          <cell r="F6792">
            <v>100</v>
          </cell>
          <cell r="G6792">
            <v>30</v>
          </cell>
          <cell r="H6792" t="str">
            <v>ASP</v>
          </cell>
        </row>
        <row r="6793">
          <cell r="C6793" t="str">
            <v>CYKL</v>
          </cell>
          <cell r="D6793">
            <v>5000</v>
          </cell>
          <cell r="E6793">
            <v>1524</v>
          </cell>
          <cell r="F6793">
            <v>150</v>
          </cell>
          <cell r="G6793">
            <v>46</v>
          </cell>
          <cell r="H6793" t="str">
            <v>ASP</v>
          </cell>
        </row>
        <row r="6794">
          <cell r="C6794" t="str">
            <v>CYLD</v>
          </cell>
          <cell r="D6794">
            <v>5000</v>
          </cell>
          <cell r="E6794">
            <v>1524</v>
          </cell>
          <cell r="F6794">
            <v>100</v>
          </cell>
          <cell r="G6794">
            <v>30</v>
          </cell>
          <cell r="H6794" t="str">
            <v>ASP</v>
          </cell>
        </row>
        <row r="6795">
          <cell r="C6795" t="str">
            <v>CYLJ</v>
          </cell>
          <cell r="D6795">
            <v>5000</v>
          </cell>
          <cell r="E6795">
            <v>1524</v>
          </cell>
          <cell r="F6795">
            <v>100</v>
          </cell>
          <cell r="G6795">
            <v>30</v>
          </cell>
          <cell r="H6795" t="str">
            <v>ASP</v>
          </cell>
        </row>
        <row r="6796">
          <cell r="C6796" t="str">
            <v>CYLQ</v>
          </cell>
          <cell r="D6796">
            <v>5000</v>
          </cell>
          <cell r="E6796">
            <v>1524</v>
          </cell>
          <cell r="F6796">
            <v>150</v>
          </cell>
          <cell r="G6796">
            <v>46</v>
          </cell>
          <cell r="H6796" t="str">
            <v>ASP</v>
          </cell>
        </row>
        <row r="6797">
          <cell r="C6797" t="str">
            <v>CYNM</v>
          </cell>
          <cell r="D6797">
            <v>5000</v>
          </cell>
          <cell r="E6797">
            <v>1524</v>
          </cell>
          <cell r="F6797">
            <v>100</v>
          </cell>
          <cell r="G6797">
            <v>30</v>
          </cell>
          <cell r="H6797" t="str">
            <v>ASP</v>
          </cell>
        </row>
        <row r="6798">
          <cell r="C6798" t="str">
            <v>CYOJ</v>
          </cell>
          <cell r="D6798">
            <v>5000</v>
          </cell>
          <cell r="E6798">
            <v>1524</v>
          </cell>
          <cell r="F6798">
            <v>150</v>
          </cell>
          <cell r="G6798">
            <v>46</v>
          </cell>
          <cell r="H6798" t="str">
            <v>ASP</v>
          </cell>
        </row>
        <row r="6799">
          <cell r="C6799" t="str">
            <v>CYPA</v>
          </cell>
          <cell r="D6799">
            <v>5000</v>
          </cell>
          <cell r="E6799">
            <v>1524</v>
          </cell>
          <cell r="F6799">
            <v>150</v>
          </cell>
          <cell r="G6799">
            <v>46</v>
          </cell>
          <cell r="H6799" t="str">
            <v>ASP</v>
          </cell>
        </row>
        <row r="6800">
          <cell r="C6800" t="str">
            <v>CYPD</v>
          </cell>
          <cell r="D6800">
            <v>5000</v>
          </cell>
          <cell r="E6800">
            <v>1524</v>
          </cell>
          <cell r="F6800">
            <v>150</v>
          </cell>
          <cell r="G6800">
            <v>46</v>
          </cell>
          <cell r="H6800" t="str">
            <v>ASP</v>
          </cell>
        </row>
        <row r="6801">
          <cell r="C6801" t="str">
            <v>CYPE</v>
          </cell>
          <cell r="D6801">
            <v>5000</v>
          </cell>
          <cell r="E6801">
            <v>1524</v>
          </cell>
          <cell r="F6801">
            <v>150</v>
          </cell>
          <cell r="G6801">
            <v>46</v>
          </cell>
          <cell r="H6801" t="str">
            <v>ASP</v>
          </cell>
        </row>
        <row r="6802">
          <cell r="C6802" t="str">
            <v>CYPY</v>
          </cell>
          <cell r="D6802">
            <v>5000</v>
          </cell>
          <cell r="E6802">
            <v>1524</v>
          </cell>
          <cell r="F6802">
            <v>150</v>
          </cell>
          <cell r="G6802">
            <v>46</v>
          </cell>
          <cell r="H6802" t="str">
            <v>ASP</v>
          </cell>
        </row>
        <row r="6803">
          <cell r="C6803" t="str">
            <v>CYPZ</v>
          </cell>
          <cell r="D6803">
            <v>5000</v>
          </cell>
          <cell r="E6803">
            <v>1524</v>
          </cell>
          <cell r="F6803">
            <v>75</v>
          </cell>
          <cell r="G6803">
            <v>23</v>
          </cell>
          <cell r="H6803" t="str">
            <v>ASP</v>
          </cell>
        </row>
        <row r="6804">
          <cell r="C6804" t="str">
            <v>CYQI</v>
          </cell>
          <cell r="D6804">
            <v>5000</v>
          </cell>
          <cell r="E6804">
            <v>1524</v>
          </cell>
          <cell r="F6804">
            <v>150</v>
          </cell>
          <cell r="G6804">
            <v>46</v>
          </cell>
          <cell r="H6804" t="str">
            <v>ASP</v>
          </cell>
        </row>
        <row r="6805">
          <cell r="C6805" t="str">
            <v>CYQQ</v>
          </cell>
          <cell r="D6805">
            <v>5000</v>
          </cell>
          <cell r="E6805">
            <v>1524</v>
          </cell>
          <cell r="F6805">
            <v>200</v>
          </cell>
          <cell r="G6805">
            <v>61</v>
          </cell>
          <cell r="H6805" t="str">
            <v>ASP</v>
          </cell>
        </row>
        <row r="6806">
          <cell r="C6806" t="str">
            <v>CYQW</v>
          </cell>
          <cell r="D6806">
            <v>5000</v>
          </cell>
          <cell r="E6806">
            <v>1524</v>
          </cell>
          <cell r="F6806">
            <v>150</v>
          </cell>
          <cell r="G6806">
            <v>46</v>
          </cell>
          <cell r="H6806" t="str">
            <v>ASP</v>
          </cell>
        </row>
        <row r="6807">
          <cell r="C6807" t="str">
            <v>CYRJ</v>
          </cell>
          <cell r="D6807">
            <v>5000</v>
          </cell>
          <cell r="E6807">
            <v>1524</v>
          </cell>
          <cell r="F6807">
            <v>150</v>
          </cell>
          <cell r="G6807">
            <v>46</v>
          </cell>
          <cell r="H6807" t="str">
            <v>ASP</v>
          </cell>
        </row>
        <row r="6808">
          <cell r="C6808" t="str">
            <v>CYSA</v>
          </cell>
          <cell r="D6808">
            <v>5000</v>
          </cell>
          <cell r="E6808">
            <v>1524</v>
          </cell>
          <cell r="F6808">
            <v>100</v>
          </cell>
          <cell r="G6808">
            <v>30</v>
          </cell>
          <cell r="H6808" t="str">
            <v>ASP</v>
          </cell>
        </row>
        <row r="6809">
          <cell r="C6809" t="str">
            <v>CYSB</v>
          </cell>
          <cell r="D6809">
            <v>5000</v>
          </cell>
          <cell r="E6809">
            <v>1524</v>
          </cell>
          <cell r="F6809">
            <v>150</v>
          </cell>
          <cell r="G6809">
            <v>46</v>
          </cell>
          <cell r="H6809" t="str">
            <v>ASP</v>
          </cell>
        </row>
        <row r="6810">
          <cell r="C6810" t="str">
            <v>CYSN</v>
          </cell>
          <cell r="D6810">
            <v>5000</v>
          </cell>
          <cell r="E6810">
            <v>1524</v>
          </cell>
          <cell r="F6810">
            <v>150</v>
          </cell>
          <cell r="G6810">
            <v>46</v>
          </cell>
          <cell r="H6810" t="str">
            <v>ASP</v>
          </cell>
        </row>
        <row r="6811">
          <cell r="C6811" t="str">
            <v>CYTA</v>
          </cell>
          <cell r="D6811">
            <v>5000</v>
          </cell>
          <cell r="E6811">
            <v>1524</v>
          </cell>
          <cell r="F6811">
            <v>100</v>
          </cell>
          <cell r="G6811">
            <v>30</v>
          </cell>
          <cell r="H6811" t="str">
            <v>ASP</v>
          </cell>
        </row>
        <row r="6812">
          <cell r="C6812" t="str">
            <v>CYTN</v>
          </cell>
          <cell r="D6812">
            <v>5000</v>
          </cell>
          <cell r="E6812">
            <v>1524</v>
          </cell>
          <cell r="F6812">
            <v>145</v>
          </cell>
          <cell r="G6812">
            <v>44</v>
          </cell>
          <cell r="H6812" t="str">
            <v>ASP</v>
          </cell>
        </row>
        <row r="6813">
          <cell r="C6813" t="str">
            <v>CYVC</v>
          </cell>
          <cell r="D6813">
            <v>5000</v>
          </cell>
          <cell r="E6813">
            <v>1524</v>
          </cell>
          <cell r="F6813">
            <v>150</v>
          </cell>
          <cell r="G6813">
            <v>46</v>
          </cell>
          <cell r="H6813" t="str">
            <v>ASP</v>
          </cell>
        </row>
        <row r="6814">
          <cell r="C6814" t="str">
            <v>CYXH</v>
          </cell>
          <cell r="D6814">
            <v>5000</v>
          </cell>
          <cell r="E6814">
            <v>1524</v>
          </cell>
          <cell r="F6814">
            <v>150</v>
          </cell>
          <cell r="G6814">
            <v>46</v>
          </cell>
          <cell r="H6814" t="str">
            <v>ASP</v>
          </cell>
        </row>
        <row r="6815">
          <cell r="C6815" t="str">
            <v>CYYD</v>
          </cell>
          <cell r="D6815">
            <v>5000</v>
          </cell>
          <cell r="E6815">
            <v>1524</v>
          </cell>
          <cell r="F6815">
            <v>150</v>
          </cell>
          <cell r="G6815">
            <v>46</v>
          </cell>
          <cell r="H6815" t="str">
            <v>ASP</v>
          </cell>
        </row>
        <row r="6816">
          <cell r="C6816" t="str">
            <v>CYYL</v>
          </cell>
          <cell r="D6816">
            <v>5000</v>
          </cell>
          <cell r="E6816">
            <v>1524</v>
          </cell>
          <cell r="F6816">
            <v>150</v>
          </cell>
          <cell r="G6816">
            <v>46</v>
          </cell>
          <cell r="H6816" t="str">
            <v>ASP</v>
          </cell>
        </row>
        <row r="6817">
          <cell r="C6817" t="str">
            <v>CYZF</v>
          </cell>
          <cell r="D6817">
            <v>5000</v>
          </cell>
          <cell r="E6817">
            <v>1524</v>
          </cell>
          <cell r="F6817">
            <v>150</v>
          </cell>
          <cell r="G6817">
            <v>46</v>
          </cell>
          <cell r="H6817" t="str">
            <v>ASP</v>
          </cell>
        </row>
        <row r="6818">
          <cell r="C6818" t="str">
            <v>CYZT</v>
          </cell>
          <cell r="D6818">
            <v>5000</v>
          </cell>
          <cell r="E6818">
            <v>1524</v>
          </cell>
          <cell r="F6818">
            <v>150</v>
          </cell>
          <cell r="G6818">
            <v>46</v>
          </cell>
          <cell r="H6818" t="str">
            <v>ASP</v>
          </cell>
        </row>
        <row r="6819">
          <cell r="C6819" t="str">
            <v>CYZY</v>
          </cell>
          <cell r="D6819">
            <v>5000</v>
          </cell>
          <cell r="E6819">
            <v>1524</v>
          </cell>
          <cell r="F6819">
            <v>100</v>
          </cell>
          <cell r="G6819">
            <v>30</v>
          </cell>
          <cell r="H6819" t="str">
            <v>ASP</v>
          </cell>
        </row>
        <row r="6820">
          <cell r="C6820" t="str">
            <v>CZBM</v>
          </cell>
          <cell r="D6820">
            <v>5000</v>
          </cell>
          <cell r="E6820">
            <v>1524</v>
          </cell>
          <cell r="F6820">
            <v>100</v>
          </cell>
          <cell r="G6820">
            <v>30</v>
          </cell>
          <cell r="H6820" t="str">
            <v>ASP</v>
          </cell>
        </row>
        <row r="6821">
          <cell r="C6821" t="str">
            <v>CZMT</v>
          </cell>
          <cell r="D6821">
            <v>5000</v>
          </cell>
          <cell r="E6821">
            <v>1524</v>
          </cell>
          <cell r="F6821">
            <v>100</v>
          </cell>
          <cell r="G6821">
            <v>30</v>
          </cell>
          <cell r="H6821" t="str">
            <v>ASP</v>
          </cell>
        </row>
        <row r="6822">
          <cell r="C6822" t="str">
            <v>EGFE</v>
          </cell>
          <cell r="D6822">
            <v>5000</v>
          </cell>
          <cell r="E6822">
            <v>1524</v>
          </cell>
          <cell r="F6822">
            <v>148</v>
          </cell>
          <cell r="G6822">
            <v>45</v>
          </cell>
          <cell r="H6822" t="str">
            <v>ASP</v>
          </cell>
        </row>
        <row r="6823">
          <cell r="C6823" t="str">
            <v>FL47</v>
          </cell>
          <cell r="D6823">
            <v>5000</v>
          </cell>
          <cell r="E6823">
            <v>1524</v>
          </cell>
          <cell r="F6823">
            <v>75</v>
          </cell>
          <cell r="G6823">
            <v>23</v>
          </cell>
          <cell r="H6823" t="str">
            <v>CONC</v>
          </cell>
        </row>
        <row r="6824">
          <cell r="C6824" t="str">
            <v>FL60</v>
          </cell>
          <cell r="D6824">
            <v>5000</v>
          </cell>
          <cell r="E6824">
            <v>1524</v>
          </cell>
          <cell r="F6824">
            <v>240</v>
          </cell>
          <cell r="G6824">
            <v>73</v>
          </cell>
          <cell r="H6824" t="str">
            <v>ASPH-P</v>
          </cell>
        </row>
        <row r="6825">
          <cell r="C6825" t="str">
            <v>FWB</v>
          </cell>
          <cell r="D6825">
            <v>5000</v>
          </cell>
          <cell r="E6825">
            <v>1524</v>
          </cell>
          <cell r="F6825">
            <v>75</v>
          </cell>
          <cell r="G6825">
            <v>23</v>
          </cell>
          <cell r="H6825" t="str">
            <v>CONC-G</v>
          </cell>
        </row>
        <row r="6826">
          <cell r="C6826" t="str">
            <v>FYWH</v>
          </cell>
          <cell r="D6826">
            <v>5000</v>
          </cell>
          <cell r="E6826">
            <v>1524</v>
          </cell>
          <cell r="F6826">
            <v>98</v>
          </cell>
          <cell r="G6826">
            <v>30</v>
          </cell>
          <cell r="H6826" t="str">
            <v>ASP</v>
          </cell>
        </row>
        <row r="6827">
          <cell r="C6827" t="str">
            <v>K0M0</v>
          </cell>
          <cell r="D6827">
            <v>5000</v>
          </cell>
          <cell r="E6827">
            <v>1524</v>
          </cell>
          <cell r="F6827">
            <v>75</v>
          </cell>
          <cell r="G6827">
            <v>23</v>
          </cell>
          <cell r="H6827" t="str">
            <v>ASPH-G</v>
          </cell>
        </row>
        <row r="6828">
          <cell r="C6828" t="str">
            <v>K0R3</v>
          </cell>
          <cell r="D6828">
            <v>5000</v>
          </cell>
          <cell r="E6828">
            <v>1524</v>
          </cell>
          <cell r="F6828">
            <v>75</v>
          </cell>
          <cell r="G6828">
            <v>23</v>
          </cell>
          <cell r="H6828" t="str">
            <v>ASPH-G</v>
          </cell>
        </row>
        <row r="6829">
          <cell r="C6829" t="str">
            <v>K0VG</v>
          </cell>
          <cell r="D6829">
            <v>5000</v>
          </cell>
          <cell r="E6829">
            <v>1524</v>
          </cell>
          <cell r="F6829">
            <v>75</v>
          </cell>
          <cell r="G6829">
            <v>23</v>
          </cell>
          <cell r="H6829" t="str">
            <v>ASPH-G</v>
          </cell>
        </row>
        <row r="6830">
          <cell r="C6830" t="str">
            <v>K15J</v>
          </cell>
          <cell r="D6830">
            <v>5000</v>
          </cell>
          <cell r="E6830">
            <v>1524</v>
          </cell>
          <cell r="F6830">
            <v>100</v>
          </cell>
          <cell r="G6830">
            <v>30</v>
          </cell>
          <cell r="H6830" t="str">
            <v>ASPH-G</v>
          </cell>
        </row>
        <row r="6831">
          <cell r="C6831" t="str">
            <v>K18A</v>
          </cell>
          <cell r="D6831">
            <v>5000</v>
          </cell>
          <cell r="E6831">
            <v>1524</v>
          </cell>
          <cell r="F6831">
            <v>75</v>
          </cell>
          <cell r="G6831">
            <v>23</v>
          </cell>
          <cell r="H6831" t="str">
            <v>ASPH-F</v>
          </cell>
        </row>
        <row r="6832">
          <cell r="C6832" t="str">
            <v>K1A5</v>
          </cell>
          <cell r="D6832">
            <v>5000</v>
          </cell>
          <cell r="E6832">
            <v>1524</v>
          </cell>
          <cell r="F6832">
            <v>100</v>
          </cell>
          <cell r="G6832">
            <v>30</v>
          </cell>
          <cell r="H6832" t="str">
            <v>ASPH-G</v>
          </cell>
        </row>
        <row r="6833">
          <cell r="C6833" t="str">
            <v>K1F0</v>
          </cell>
          <cell r="D6833">
            <v>5000</v>
          </cell>
          <cell r="E6833">
            <v>1524</v>
          </cell>
          <cell r="F6833">
            <v>75</v>
          </cell>
          <cell r="G6833">
            <v>23</v>
          </cell>
          <cell r="H6833" t="str">
            <v>ASPH-G</v>
          </cell>
        </row>
        <row r="6834">
          <cell r="C6834" t="str">
            <v>K1L7</v>
          </cell>
          <cell r="D6834">
            <v>5000</v>
          </cell>
          <cell r="E6834">
            <v>1524</v>
          </cell>
          <cell r="F6834">
            <v>60</v>
          </cell>
          <cell r="G6834">
            <v>18</v>
          </cell>
          <cell r="H6834" t="str">
            <v>ASPH-F</v>
          </cell>
        </row>
        <row r="6835">
          <cell r="C6835" t="str">
            <v>K1L9</v>
          </cell>
          <cell r="D6835">
            <v>5000</v>
          </cell>
          <cell r="E6835">
            <v>1524</v>
          </cell>
          <cell r="F6835">
            <v>75</v>
          </cell>
          <cell r="G6835">
            <v>23</v>
          </cell>
          <cell r="H6835" t="str">
            <v>ASPH-G</v>
          </cell>
        </row>
        <row r="6836">
          <cell r="C6836" t="str">
            <v>K1M5</v>
          </cell>
          <cell r="D6836">
            <v>5000</v>
          </cell>
          <cell r="E6836">
            <v>1524</v>
          </cell>
          <cell r="F6836">
            <v>100</v>
          </cell>
          <cell r="G6836">
            <v>30</v>
          </cell>
          <cell r="H6836" t="str">
            <v>ASPH-G</v>
          </cell>
        </row>
        <row r="6837">
          <cell r="C6837" t="str">
            <v>K1R7</v>
          </cell>
          <cell r="D6837">
            <v>5000</v>
          </cell>
          <cell r="E6837">
            <v>1524</v>
          </cell>
          <cell r="F6837">
            <v>75</v>
          </cell>
          <cell r="G6837">
            <v>23</v>
          </cell>
          <cell r="H6837" t="str">
            <v>ASPH-G</v>
          </cell>
        </row>
        <row r="6838">
          <cell r="C6838" t="str">
            <v>K2A0</v>
          </cell>
          <cell r="D6838">
            <v>5000</v>
          </cell>
          <cell r="E6838">
            <v>1524</v>
          </cell>
          <cell r="F6838">
            <v>75</v>
          </cell>
          <cell r="G6838">
            <v>23</v>
          </cell>
          <cell r="H6838" t="str">
            <v>ASPH-G</v>
          </cell>
        </row>
        <row r="6839">
          <cell r="C6839" t="str">
            <v>K2F5</v>
          </cell>
          <cell r="D6839">
            <v>5000</v>
          </cell>
          <cell r="E6839">
            <v>1524</v>
          </cell>
          <cell r="F6839">
            <v>75</v>
          </cell>
          <cell r="G6839">
            <v>23</v>
          </cell>
          <cell r="H6839" t="str">
            <v>ASPH-G</v>
          </cell>
        </row>
        <row r="6840">
          <cell r="C6840" t="str">
            <v>K2G2</v>
          </cell>
          <cell r="D6840">
            <v>5000</v>
          </cell>
          <cell r="E6840">
            <v>1524</v>
          </cell>
          <cell r="F6840">
            <v>75</v>
          </cell>
          <cell r="G6840">
            <v>23</v>
          </cell>
          <cell r="H6840" t="str">
            <v>ASPH-G</v>
          </cell>
        </row>
        <row r="6841">
          <cell r="C6841" t="str">
            <v>K2G4</v>
          </cell>
          <cell r="D6841">
            <v>5000</v>
          </cell>
          <cell r="E6841">
            <v>1524</v>
          </cell>
          <cell r="F6841">
            <v>75</v>
          </cell>
          <cell r="G6841">
            <v>23</v>
          </cell>
          <cell r="H6841" t="str">
            <v>ASPH-E</v>
          </cell>
        </row>
        <row r="6842">
          <cell r="C6842" t="str">
            <v>K2J3</v>
          </cell>
          <cell r="D6842">
            <v>5000</v>
          </cell>
          <cell r="E6842">
            <v>1524</v>
          </cell>
          <cell r="F6842">
            <v>100</v>
          </cell>
          <cell r="G6842">
            <v>30</v>
          </cell>
          <cell r="H6842" t="str">
            <v>ASPH-G</v>
          </cell>
        </row>
        <row r="6843">
          <cell r="C6843" t="str">
            <v>K2R0</v>
          </cell>
          <cell r="D6843">
            <v>5000</v>
          </cell>
          <cell r="E6843">
            <v>1524</v>
          </cell>
          <cell r="F6843">
            <v>75</v>
          </cell>
          <cell r="G6843">
            <v>23</v>
          </cell>
          <cell r="H6843" t="str">
            <v>ASPH-G</v>
          </cell>
        </row>
        <row r="6844">
          <cell r="C6844" t="str">
            <v>K3R7</v>
          </cell>
          <cell r="D6844">
            <v>5000</v>
          </cell>
          <cell r="E6844">
            <v>1524</v>
          </cell>
          <cell r="F6844">
            <v>75</v>
          </cell>
          <cell r="G6844">
            <v>23</v>
          </cell>
          <cell r="H6844" t="str">
            <v>ASP</v>
          </cell>
        </row>
        <row r="6845">
          <cell r="C6845" t="str">
            <v>K49X</v>
          </cell>
          <cell r="D6845">
            <v>5000</v>
          </cell>
          <cell r="E6845">
            <v>1524</v>
          </cell>
          <cell r="F6845">
            <v>75</v>
          </cell>
          <cell r="G6845">
            <v>23</v>
          </cell>
          <cell r="H6845" t="str">
            <v>ASP</v>
          </cell>
        </row>
        <row r="6846">
          <cell r="C6846" t="str">
            <v>K4G6</v>
          </cell>
          <cell r="D6846">
            <v>5000</v>
          </cell>
          <cell r="E6846">
            <v>1524</v>
          </cell>
          <cell r="F6846">
            <v>75</v>
          </cell>
          <cell r="G6846">
            <v>23</v>
          </cell>
          <cell r="H6846" t="str">
            <v>ASP</v>
          </cell>
        </row>
        <row r="6847">
          <cell r="C6847" t="str">
            <v>K4I7</v>
          </cell>
          <cell r="D6847">
            <v>5000</v>
          </cell>
          <cell r="E6847">
            <v>1524</v>
          </cell>
          <cell r="F6847">
            <v>100</v>
          </cell>
          <cell r="G6847">
            <v>30</v>
          </cell>
          <cell r="H6847" t="str">
            <v>ASP</v>
          </cell>
        </row>
        <row r="6848">
          <cell r="C6848" t="str">
            <v>K4J6</v>
          </cell>
          <cell r="D6848">
            <v>5000</v>
          </cell>
          <cell r="E6848">
            <v>1524</v>
          </cell>
          <cell r="F6848">
            <v>100</v>
          </cell>
          <cell r="G6848">
            <v>30</v>
          </cell>
          <cell r="H6848" t="str">
            <v>ASP</v>
          </cell>
        </row>
        <row r="6849">
          <cell r="C6849" t="str">
            <v>K4O4</v>
          </cell>
          <cell r="D6849">
            <v>5000</v>
          </cell>
          <cell r="E6849">
            <v>1524</v>
          </cell>
          <cell r="F6849">
            <v>75</v>
          </cell>
          <cell r="G6849">
            <v>23</v>
          </cell>
          <cell r="H6849" t="str">
            <v>ASP</v>
          </cell>
        </row>
        <row r="6850">
          <cell r="C6850" t="str">
            <v>K5R8</v>
          </cell>
          <cell r="D6850">
            <v>5000</v>
          </cell>
          <cell r="E6850">
            <v>1524</v>
          </cell>
          <cell r="F6850">
            <v>75</v>
          </cell>
          <cell r="G6850">
            <v>23</v>
          </cell>
          <cell r="H6850" t="str">
            <v>ASP</v>
          </cell>
        </row>
        <row r="6851">
          <cell r="C6851" t="str">
            <v>K6I2</v>
          </cell>
          <cell r="D6851">
            <v>5000</v>
          </cell>
          <cell r="E6851">
            <v>1524</v>
          </cell>
          <cell r="F6851">
            <v>75</v>
          </cell>
          <cell r="G6851">
            <v>23</v>
          </cell>
          <cell r="H6851" t="str">
            <v>ASP</v>
          </cell>
        </row>
        <row r="6852">
          <cell r="C6852" t="str">
            <v>K7K4</v>
          </cell>
          <cell r="D6852">
            <v>5000</v>
          </cell>
          <cell r="E6852">
            <v>1524</v>
          </cell>
          <cell r="F6852">
            <v>75</v>
          </cell>
          <cell r="G6852">
            <v>23</v>
          </cell>
          <cell r="H6852" t="str">
            <v>ASP</v>
          </cell>
        </row>
        <row r="6853">
          <cell r="C6853" t="str">
            <v>K7T7</v>
          </cell>
          <cell r="D6853">
            <v>5000</v>
          </cell>
          <cell r="E6853">
            <v>1524</v>
          </cell>
          <cell r="F6853">
            <v>42</v>
          </cell>
          <cell r="G6853">
            <v>13</v>
          </cell>
          <cell r="H6853" t="str">
            <v>ASP</v>
          </cell>
        </row>
        <row r="6854">
          <cell r="C6854" t="str">
            <v>K87I</v>
          </cell>
          <cell r="D6854">
            <v>5000</v>
          </cell>
          <cell r="E6854">
            <v>1524</v>
          </cell>
          <cell r="F6854">
            <v>100</v>
          </cell>
          <cell r="G6854">
            <v>30</v>
          </cell>
          <cell r="H6854" t="str">
            <v>ASP</v>
          </cell>
        </row>
        <row r="6855">
          <cell r="C6855" t="str">
            <v>K8V7</v>
          </cell>
          <cell r="D6855">
            <v>5000</v>
          </cell>
          <cell r="E6855">
            <v>1524</v>
          </cell>
          <cell r="F6855">
            <v>60</v>
          </cell>
          <cell r="G6855">
            <v>18</v>
          </cell>
          <cell r="H6855" t="str">
            <v>CON</v>
          </cell>
        </row>
        <row r="6856">
          <cell r="C6856" t="str">
            <v>K9A4</v>
          </cell>
          <cell r="D6856">
            <v>5000</v>
          </cell>
          <cell r="E6856">
            <v>1524</v>
          </cell>
          <cell r="F6856">
            <v>150</v>
          </cell>
          <cell r="G6856">
            <v>46</v>
          </cell>
          <cell r="H6856" t="str">
            <v>CON</v>
          </cell>
        </row>
        <row r="6857">
          <cell r="C6857" t="str">
            <v>K9A4</v>
          </cell>
          <cell r="D6857">
            <v>5000</v>
          </cell>
          <cell r="E6857">
            <v>1524</v>
          </cell>
          <cell r="F6857">
            <v>150</v>
          </cell>
          <cell r="G6857">
            <v>46</v>
          </cell>
          <cell r="H6857" t="str">
            <v>CON</v>
          </cell>
        </row>
        <row r="6858">
          <cell r="C6858" t="str">
            <v>KACB</v>
          </cell>
          <cell r="D6858">
            <v>5000</v>
          </cell>
          <cell r="E6858">
            <v>1524</v>
          </cell>
          <cell r="F6858">
            <v>100</v>
          </cell>
          <cell r="G6858">
            <v>30</v>
          </cell>
          <cell r="H6858" t="str">
            <v>ASP</v>
          </cell>
        </row>
        <row r="6859">
          <cell r="C6859" t="str">
            <v>KAFJ</v>
          </cell>
          <cell r="D6859">
            <v>5000</v>
          </cell>
          <cell r="E6859">
            <v>1524</v>
          </cell>
          <cell r="F6859">
            <v>75</v>
          </cell>
          <cell r="G6859">
            <v>23</v>
          </cell>
          <cell r="H6859" t="str">
            <v>ASP</v>
          </cell>
        </row>
        <row r="6860">
          <cell r="C6860" t="str">
            <v>KAIO</v>
          </cell>
          <cell r="D6860">
            <v>5000</v>
          </cell>
          <cell r="E6860">
            <v>1524</v>
          </cell>
          <cell r="F6860">
            <v>75</v>
          </cell>
          <cell r="G6860">
            <v>23</v>
          </cell>
          <cell r="H6860" t="str">
            <v>CONC-E</v>
          </cell>
        </row>
        <row r="6861">
          <cell r="C6861" t="str">
            <v>KAMG</v>
          </cell>
          <cell r="D6861">
            <v>5000</v>
          </cell>
          <cell r="E6861">
            <v>1524</v>
          </cell>
          <cell r="F6861">
            <v>100</v>
          </cell>
          <cell r="G6861">
            <v>30</v>
          </cell>
          <cell r="H6861" t="str">
            <v>ASP</v>
          </cell>
        </row>
        <row r="6862">
          <cell r="C6862" t="str">
            <v>KAMN</v>
          </cell>
          <cell r="D6862">
            <v>5000</v>
          </cell>
          <cell r="E6862">
            <v>1524</v>
          </cell>
          <cell r="F6862">
            <v>75</v>
          </cell>
          <cell r="G6862">
            <v>23</v>
          </cell>
          <cell r="H6862" t="str">
            <v>ASP</v>
          </cell>
        </row>
        <row r="6863">
          <cell r="C6863" t="str">
            <v>KAPF</v>
          </cell>
          <cell r="D6863">
            <v>5000</v>
          </cell>
          <cell r="E6863">
            <v>1524</v>
          </cell>
          <cell r="F6863">
            <v>100</v>
          </cell>
          <cell r="G6863">
            <v>30</v>
          </cell>
          <cell r="H6863" t="str">
            <v>ASP</v>
          </cell>
        </row>
        <row r="6864">
          <cell r="C6864" t="str">
            <v>KAPY</v>
          </cell>
          <cell r="D6864">
            <v>5000</v>
          </cell>
          <cell r="E6864">
            <v>1524</v>
          </cell>
          <cell r="F6864">
            <v>60</v>
          </cell>
          <cell r="G6864">
            <v>18</v>
          </cell>
          <cell r="H6864" t="str">
            <v>ASP</v>
          </cell>
        </row>
        <row r="6865">
          <cell r="C6865" t="str">
            <v>KART</v>
          </cell>
          <cell r="D6865">
            <v>5000</v>
          </cell>
          <cell r="E6865">
            <v>1524</v>
          </cell>
          <cell r="F6865">
            <v>150</v>
          </cell>
          <cell r="G6865">
            <v>46</v>
          </cell>
          <cell r="H6865" t="str">
            <v>ASP</v>
          </cell>
        </row>
        <row r="6866">
          <cell r="C6866" t="str">
            <v>KART</v>
          </cell>
          <cell r="D6866">
            <v>5000</v>
          </cell>
          <cell r="E6866">
            <v>1524</v>
          </cell>
          <cell r="F6866">
            <v>150</v>
          </cell>
          <cell r="G6866">
            <v>46</v>
          </cell>
          <cell r="H6866" t="str">
            <v>ASP</v>
          </cell>
        </row>
        <row r="6867">
          <cell r="C6867" t="str">
            <v>KASL</v>
          </cell>
          <cell r="D6867">
            <v>5000</v>
          </cell>
          <cell r="E6867">
            <v>1524</v>
          </cell>
          <cell r="F6867">
            <v>100</v>
          </cell>
          <cell r="G6867">
            <v>30</v>
          </cell>
          <cell r="H6867" t="str">
            <v>ASP</v>
          </cell>
        </row>
        <row r="6868">
          <cell r="C6868" t="str">
            <v>KBAF</v>
          </cell>
          <cell r="D6868">
            <v>5000</v>
          </cell>
          <cell r="E6868">
            <v>1524</v>
          </cell>
          <cell r="F6868">
            <v>100</v>
          </cell>
          <cell r="G6868">
            <v>30</v>
          </cell>
          <cell r="H6868" t="str">
            <v>ASP</v>
          </cell>
        </row>
        <row r="6869">
          <cell r="C6869" t="str">
            <v>KBAK</v>
          </cell>
          <cell r="D6869">
            <v>5000</v>
          </cell>
          <cell r="E6869">
            <v>1524</v>
          </cell>
          <cell r="F6869">
            <v>100</v>
          </cell>
          <cell r="G6869">
            <v>30</v>
          </cell>
          <cell r="H6869" t="str">
            <v>ASP</v>
          </cell>
        </row>
        <row r="6870">
          <cell r="C6870" t="str">
            <v>KBAX</v>
          </cell>
          <cell r="D6870">
            <v>5000</v>
          </cell>
          <cell r="E6870">
            <v>1524</v>
          </cell>
          <cell r="F6870">
            <v>75</v>
          </cell>
          <cell r="G6870">
            <v>23</v>
          </cell>
          <cell r="H6870" t="str">
            <v>ASP</v>
          </cell>
        </row>
        <row r="6871">
          <cell r="C6871" t="str">
            <v>KBBP</v>
          </cell>
          <cell r="D6871">
            <v>5000</v>
          </cell>
          <cell r="E6871">
            <v>1524</v>
          </cell>
          <cell r="F6871">
            <v>75</v>
          </cell>
          <cell r="G6871">
            <v>23</v>
          </cell>
          <cell r="H6871" t="str">
            <v>ASP</v>
          </cell>
        </row>
        <row r="6872">
          <cell r="C6872" t="str">
            <v>KBGE</v>
          </cell>
          <cell r="D6872">
            <v>5000</v>
          </cell>
          <cell r="E6872">
            <v>1524</v>
          </cell>
          <cell r="F6872">
            <v>150</v>
          </cell>
          <cell r="G6872">
            <v>46</v>
          </cell>
          <cell r="H6872" t="str">
            <v>ASP</v>
          </cell>
        </row>
        <row r="6873">
          <cell r="C6873" t="str">
            <v>KBKW</v>
          </cell>
          <cell r="D6873">
            <v>5000</v>
          </cell>
          <cell r="E6873">
            <v>1524</v>
          </cell>
          <cell r="F6873">
            <v>100</v>
          </cell>
          <cell r="G6873">
            <v>30</v>
          </cell>
          <cell r="H6873" t="str">
            <v>ASP</v>
          </cell>
        </row>
        <row r="6874">
          <cell r="C6874" t="str">
            <v>KBMQ</v>
          </cell>
          <cell r="D6874">
            <v>5000</v>
          </cell>
          <cell r="E6874">
            <v>1524</v>
          </cell>
          <cell r="F6874">
            <v>75</v>
          </cell>
          <cell r="G6874">
            <v>23</v>
          </cell>
          <cell r="H6874" t="str">
            <v>ASP</v>
          </cell>
        </row>
        <row r="6875">
          <cell r="C6875" t="str">
            <v>KBOI</v>
          </cell>
          <cell r="D6875">
            <v>5000</v>
          </cell>
          <cell r="E6875">
            <v>1524</v>
          </cell>
          <cell r="F6875">
            <v>75</v>
          </cell>
          <cell r="G6875">
            <v>23</v>
          </cell>
          <cell r="H6875" t="str">
            <v>ASP</v>
          </cell>
        </row>
        <row r="6876">
          <cell r="C6876" t="str">
            <v>KBOS</v>
          </cell>
          <cell r="D6876">
            <v>5000</v>
          </cell>
          <cell r="E6876">
            <v>1524</v>
          </cell>
          <cell r="F6876">
            <v>100</v>
          </cell>
          <cell r="G6876">
            <v>30</v>
          </cell>
          <cell r="H6876" t="str">
            <v>ASPH-G</v>
          </cell>
        </row>
        <row r="6877">
          <cell r="C6877" t="str">
            <v>KBOW</v>
          </cell>
          <cell r="D6877">
            <v>5000</v>
          </cell>
          <cell r="E6877">
            <v>1524</v>
          </cell>
          <cell r="F6877">
            <v>100</v>
          </cell>
          <cell r="G6877">
            <v>30</v>
          </cell>
          <cell r="H6877" t="str">
            <v>ASP</v>
          </cell>
        </row>
        <row r="6878">
          <cell r="C6878" t="str">
            <v>KBOW</v>
          </cell>
          <cell r="D6878">
            <v>5000</v>
          </cell>
          <cell r="E6878">
            <v>1524</v>
          </cell>
          <cell r="F6878">
            <v>150</v>
          </cell>
          <cell r="G6878">
            <v>46</v>
          </cell>
          <cell r="H6878" t="str">
            <v>ASP</v>
          </cell>
        </row>
        <row r="6879">
          <cell r="C6879" t="str">
            <v>KBUY</v>
          </cell>
          <cell r="D6879">
            <v>5000</v>
          </cell>
          <cell r="E6879">
            <v>1524</v>
          </cell>
          <cell r="F6879">
            <v>100</v>
          </cell>
          <cell r="G6879">
            <v>30</v>
          </cell>
          <cell r="H6879" t="str">
            <v>ASP</v>
          </cell>
        </row>
        <row r="6880">
          <cell r="C6880" t="str">
            <v>KBWI</v>
          </cell>
          <cell r="D6880">
            <v>5000</v>
          </cell>
          <cell r="E6880">
            <v>1524</v>
          </cell>
          <cell r="F6880">
            <v>100</v>
          </cell>
          <cell r="G6880">
            <v>30</v>
          </cell>
          <cell r="H6880" t="str">
            <v>ASP</v>
          </cell>
        </row>
        <row r="6881">
          <cell r="C6881" t="str">
            <v>KC15</v>
          </cell>
          <cell r="D6881">
            <v>5000</v>
          </cell>
          <cell r="E6881">
            <v>1524</v>
          </cell>
          <cell r="F6881">
            <v>75</v>
          </cell>
          <cell r="G6881">
            <v>23</v>
          </cell>
          <cell r="H6881" t="str">
            <v>ASP</v>
          </cell>
        </row>
        <row r="6882">
          <cell r="C6882" t="str">
            <v>KC80</v>
          </cell>
          <cell r="D6882">
            <v>5000</v>
          </cell>
          <cell r="E6882">
            <v>1524</v>
          </cell>
          <cell r="F6882">
            <v>100</v>
          </cell>
          <cell r="G6882">
            <v>30</v>
          </cell>
          <cell r="H6882" t="str">
            <v>ASP</v>
          </cell>
        </row>
        <row r="6883">
          <cell r="C6883" t="str">
            <v>KCAD</v>
          </cell>
          <cell r="D6883">
            <v>5000</v>
          </cell>
          <cell r="E6883">
            <v>1524</v>
          </cell>
          <cell r="F6883">
            <v>100</v>
          </cell>
          <cell r="G6883">
            <v>30</v>
          </cell>
          <cell r="H6883" t="str">
            <v>ASP</v>
          </cell>
        </row>
        <row r="6884">
          <cell r="C6884" t="str">
            <v>KCDN</v>
          </cell>
          <cell r="D6884">
            <v>5000</v>
          </cell>
          <cell r="E6884">
            <v>1524</v>
          </cell>
          <cell r="F6884">
            <v>100</v>
          </cell>
          <cell r="G6884">
            <v>30</v>
          </cell>
          <cell r="H6884" t="str">
            <v>ASP</v>
          </cell>
        </row>
        <row r="6885">
          <cell r="C6885" t="str">
            <v>KCHA</v>
          </cell>
          <cell r="D6885">
            <v>5000</v>
          </cell>
          <cell r="E6885">
            <v>1524</v>
          </cell>
          <cell r="F6885">
            <v>150</v>
          </cell>
          <cell r="G6885">
            <v>46</v>
          </cell>
          <cell r="H6885" t="str">
            <v>ASP</v>
          </cell>
        </row>
        <row r="6886">
          <cell r="C6886" t="str">
            <v>KCII</v>
          </cell>
          <cell r="D6886">
            <v>5000</v>
          </cell>
          <cell r="E6886">
            <v>1524</v>
          </cell>
          <cell r="F6886">
            <v>75</v>
          </cell>
          <cell r="G6886">
            <v>23</v>
          </cell>
          <cell r="H6886" t="str">
            <v>ASP</v>
          </cell>
        </row>
        <row r="6887">
          <cell r="C6887" t="str">
            <v>KCIU</v>
          </cell>
          <cell r="D6887">
            <v>5000</v>
          </cell>
          <cell r="E6887">
            <v>1524</v>
          </cell>
          <cell r="F6887">
            <v>75</v>
          </cell>
          <cell r="G6887">
            <v>23</v>
          </cell>
          <cell r="H6887" t="str">
            <v>ASP</v>
          </cell>
        </row>
        <row r="6888">
          <cell r="C6888" t="str">
            <v>KCJR</v>
          </cell>
          <cell r="D6888">
            <v>5000</v>
          </cell>
          <cell r="E6888">
            <v>1524</v>
          </cell>
          <cell r="F6888">
            <v>100</v>
          </cell>
          <cell r="G6888">
            <v>30</v>
          </cell>
          <cell r="H6888" t="str">
            <v>ASP</v>
          </cell>
        </row>
        <row r="6889">
          <cell r="C6889" t="str">
            <v>KCKI</v>
          </cell>
          <cell r="D6889">
            <v>5000</v>
          </cell>
          <cell r="E6889">
            <v>1524</v>
          </cell>
          <cell r="F6889">
            <v>75</v>
          </cell>
          <cell r="G6889">
            <v>23</v>
          </cell>
          <cell r="H6889" t="str">
            <v>ASP</v>
          </cell>
        </row>
        <row r="6890">
          <cell r="C6890" t="str">
            <v>KCLS</v>
          </cell>
          <cell r="D6890">
            <v>5000</v>
          </cell>
          <cell r="E6890">
            <v>1524</v>
          </cell>
          <cell r="F6890">
            <v>150</v>
          </cell>
          <cell r="G6890">
            <v>46</v>
          </cell>
          <cell r="H6890" t="str">
            <v>CON</v>
          </cell>
        </row>
        <row r="6891">
          <cell r="C6891" t="str">
            <v>KCQW</v>
          </cell>
          <cell r="D6891">
            <v>5000</v>
          </cell>
          <cell r="E6891">
            <v>1524</v>
          </cell>
          <cell r="F6891">
            <v>75</v>
          </cell>
          <cell r="G6891">
            <v>23</v>
          </cell>
          <cell r="H6891" t="str">
            <v>ASP</v>
          </cell>
        </row>
        <row r="6892">
          <cell r="C6892" t="str">
            <v>KDCM</v>
          </cell>
          <cell r="D6892">
            <v>5000</v>
          </cell>
          <cell r="E6892">
            <v>1524</v>
          </cell>
          <cell r="F6892">
            <v>100</v>
          </cell>
          <cell r="G6892">
            <v>30</v>
          </cell>
          <cell r="H6892" t="str">
            <v>ASP</v>
          </cell>
        </row>
        <row r="6893">
          <cell r="C6893" t="str">
            <v>KDEQ</v>
          </cell>
          <cell r="D6893">
            <v>5000</v>
          </cell>
          <cell r="E6893">
            <v>1524</v>
          </cell>
          <cell r="F6893">
            <v>75</v>
          </cell>
          <cell r="G6893">
            <v>23</v>
          </cell>
          <cell r="H6893" t="str">
            <v>ASP</v>
          </cell>
        </row>
        <row r="6894">
          <cell r="C6894" t="str">
            <v>KDHN</v>
          </cell>
          <cell r="D6894">
            <v>5000</v>
          </cell>
          <cell r="E6894">
            <v>1524</v>
          </cell>
          <cell r="F6894">
            <v>150</v>
          </cell>
          <cell r="G6894">
            <v>46</v>
          </cell>
          <cell r="H6894" t="str">
            <v>ASP</v>
          </cell>
        </row>
        <row r="6895">
          <cell r="C6895" t="str">
            <v>KDKK</v>
          </cell>
          <cell r="D6895">
            <v>5000</v>
          </cell>
          <cell r="E6895">
            <v>1524</v>
          </cell>
          <cell r="F6895">
            <v>100</v>
          </cell>
          <cell r="G6895">
            <v>30</v>
          </cell>
          <cell r="H6895" t="str">
            <v>ASP</v>
          </cell>
        </row>
        <row r="6896">
          <cell r="C6896" t="str">
            <v>KDLZ</v>
          </cell>
          <cell r="D6896">
            <v>5000</v>
          </cell>
          <cell r="E6896">
            <v>1524</v>
          </cell>
          <cell r="F6896">
            <v>100</v>
          </cell>
          <cell r="G6896">
            <v>30</v>
          </cell>
          <cell r="H6896" t="str">
            <v>ASP</v>
          </cell>
        </row>
        <row r="6897">
          <cell r="C6897" t="str">
            <v>KDNS</v>
          </cell>
          <cell r="D6897">
            <v>5000</v>
          </cell>
          <cell r="E6897">
            <v>1524</v>
          </cell>
          <cell r="F6897">
            <v>75</v>
          </cell>
          <cell r="G6897">
            <v>23</v>
          </cell>
          <cell r="H6897" t="str">
            <v>CON</v>
          </cell>
        </row>
        <row r="6898">
          <cell r="C6898" t="str">
            <v>KDUG</v>
          </cell>
          <cell r="D6898">
            <v>5000</v>
          </cell>
          <cell r="E6898">
            <v>1524</v>
          </cell>
          <cell r="F6898">
            <v>75</v>
          </cell>
          <cell r="G6898">
            <v>23</v>
          </cell>
          <cell r="H6898" t="str">
            <v>ASP</v>
          </cell>
        </row>
        <row r="6899">
          <cell r="C6899" t="str">
            <v>KDVK</v>
          </cell>
          <cell r="D6899">
            <v>5000</v>
          </cell>
          <cell r="E6899">
            <v>1524</v>
          </cell>
          <cell r="F6899">
            <v>75</v>
          </cell>
          <cell r="G6899">
            <v>23</v>
          </cell>
          <cell r="H6899" t="str">
            <v>ASP</v>
          </cell>
        </row>
        <row r="6900">
          <cell r="C6900" t="str">
            <v>KDYA</v>
          </cell>
          <cell r="D6900">
            <v>5000</v>
          </cell>
          <cell r="E6900">
            <v>1524</v>
          </cell>
          <cell r="F6900">
            <v>100</v>
          </cell>
          <cell r="G6900">
            <v>30</v>
          </cell>
          <cell r="H6900" t="str">
            <v>ASP</v>
          </cell>
        </row>
        <row r="6901">
          <cell r="C6901" t="str">
            <v>KE14</v>
          </cell>
          <cell r="D6901">
            <v>5000</v>
          </cell>
          <cell r="E6901">
            <v>1524</v>
          </cell>
          <cell r="F6901">
            <v>75</v>
          </cell>
          <cell r="G6901">
            <v>23</v>
          </cell>
          <cell r="H6901" t="str">
            <v>ASP</v>
          </cell>
        </row>
        <row r="6902">
          <cell r="C6902" t="str">
            <v>KEBG</v>
          </cell>
          <cell r="D6902">
            <v>5000</v>
          </cell>
          <cell r="E6902">
            <v>1524</v>
          </cell>
          <cell r="F6902">
            <v>75</v>
          </cell>
          <cell r="G6902">
            <v>23</v>
          </cell>
          <cell r="H6902" t="str">
            <v>ASP</v>
          </cell>
        </row>
        <row r="6903">
          <cell r="C6903" t="str">
            <v>KEDJ</v>
          </cell>
          <cell r="D6903">
            <v>5000</v>
          </cell>
          <cell r="E6903">
            <v>1524</v>
          </cell>
          <cell r="F6903">
            <v>100</v>
          </cell>
          <cell r="G6903">
            <v>30</v>
          </cell>
          <cell r="H6903" t="str">
            <v>ASP</v>
          </cell>
        </row>
        <row r="6904">
          <cell r="C6904" t="str">
            <v>KEET</v>
          </cell>
          <cell r="D6904">
            <v>5000</v>
          </cell>
          <cell r="E6904">
            <v>1524</v>
          </cell>
          <cell r="F6904">
            <v>75</v>
          </cell>
          <cell r="G6904">
            <v>23</v>
          </cell>
          <cell r="H6904" t="str">
            <v>ASPH-G</v>
          </cell>
        </row>
        <row r="6905">
          <cell r="C6905" t="str">
            <v>KEFT</v>
          </cell>
          <cell r="D6905">
            <v>5000</v>
          </cell>
          <cell r="E6905">
            <v>1524</v>
          </cell>
          <cell r="F6905">
            <v>75</v>
          </cell>
          <cell r="G6905">
            <v>23</v>
          </cell>
          <cell r="H6905" t="str">
            <v>ASP</v>
          </cell>
        </row>
        <row r="6906">
          <cell r="C6906" t="str">
            <v>KEGV</v>
          </cell>
          <cell r="D6906">
            <v>5000</v>
          </cell>
          <cell r="E6906">
            <v>1524</v>
          </cell>
          <cell r="F6906">
            <v>76</v>
          </cell>
          <cell r="G6906">
            <v>23</v>
          </cell>
          <cell r="H6906" t="str">
            <v>ASP</v>
          </cell>
        </row>
        <row r="6907">
          <cell r="C6907" t="str">
            <v>KESC</v>
          </cell>
          <cell r="D6907">
            <v>5000</v>
          </cell>
          <cell r="E6907">
            <v>1524</v>
          </cell>
          <cell r="F6907">
            <v>100</v>
          </cell>
          <cell r="G6907">
            <v>30</v>
          </cell>
          <cell r="H6907" t="str">
            <v>ASP</v>
          </cell>
        </row>
        <row r="6908">
          <cell r="C6908" t="str">
            <v>KEUF</v>
          </cell>
          <cell r="D6908">
            <v>5000</v>
          </cell>
          <cell r="E6908">
            <v>1524</v>
          </cell>
          <cell r="F6908">
            <v>100</v>
          </cell>
          <cell r="G6908">
            <v>30</v>
          </cell>
          <cell r="H6908" t="str">
            <v>ASP</v>
          </cell>
        </row>
        <row r="6909">
          <cell r="C6909" t="str">
            <v>KEVB</v>
          </cell>
          <cell r="D6909">
            <v>5000</v>
          </cell>
          <cell r="E6909">
            <v>1524</v>
          </cell>
          <cell r="F6909">
            <v>75</v>
          </cell>
          <cell r="G6909">
            <v>23</v>
          </cell>
          <cell r="H6909" t="str">
            <v>ASPH-G</v>
          </cell>
        </row>
        <row r="6910">
          <cell r="C6910" t="str">
            <v>KEWB</v>
          </cell>
          <cell r="D6910">
            <v>5000</v>
          </cell>
          <cell r="E6910">
            <v>1524</v>
          </cell>
          <cell r="F6910">
            <v>150</v>
          </cell>
          <cell r="G6910">
            <v>46</v>
          </cell>
          <cell r="H6910" t="str">
            <v>ASP</v>
          </cell>
        </row>
        <row r="6911">
          <cell r="C6911" t="str">
            <v>KEXX</v>
          </cell>
          <cell r="D6911">
            <v>5000</v>
          </cell>
          <cell r="E6911">
            <v>1524</v>
          </cell>
          <cell r="F6911">
            <v>100</v>
          </cell>
          <cell r="G6911">
            <v>30</v>
          </cell>
          <cell r="H6911" t="str">
            <v>ASP</v>
          </cell>
        </row>
        <row r="6912">
          <cell r="C6912" t="str">
            <v>KFKR</v>
          </cell>
          <cell r="D6912">
            <v>5000</v>
          </cell>
          <cell r="E6912">
            <v>1524</v>
          </cell>
          <cell r="F6912">
            <v>75</v>
          </cell>
          <cell r="G6912">
            <v>23</v>
          </cell>
          <cell r="H6912" t="str">
            <v>ASP</v>
          </cell>
        </row>
        <row r="6913">
          <cell r="C6913" t="str">
            <v>KFLP</v>
          </cell>
          <cell r="D6913">
            <v>5000</v>
          </cell>
          <cell r="E6913">
            <v>1524</v>
          </cell>
          <cell r="F6913">
            <v>75</v>
          </cell>
          <cell r="G6913">
            <v>23</v>
          </cell>
          <cell r="H6913" t="str">
            <v>ASP</v>
          </cell>
        </row>
        <row r="6914">
          <cell r="C6914" t="str">
            <v>KFOK</v>
          </cell>
          <cell r="D6914">
            <v>5000</v>
          </cell>
          <cell r="E6914">
            <v>1524</v>
          </cell>
          <cell r="F6914">
            <v>150</v>
          </cell>
          <cell r="G6914">
            <v>46</v>
          </cell>
          <cell r="H6914" t="str">
            <v>PEM</v>
          </cell>
        </row>
        <row r="6915">
          <cell r="C6915" t="str">
            <v>KFOK</v>
          </cell>
          <cell r="D6915">
            <v>5000</v>
          </cell>
          <cell r="E6915">
            <v>1524</v>
          </cell>
          <cell r="F6915">
            <v>150</v>
          </cell>
          <cell r="G6915">
            <v>46</v>
          </cell>
          <cell r="H6915" t="str">
            <v>ASP</v>
          </cell>
        </row>
        <row r="6916">
          <cell r="C6916" t="str">
            <v>KFQD</v>
          </cell>
          <cell r="D6916">
            <v>5000</v>
          </cell>
          <cell r="E6916">
            <v>1524</v>
          </cell>
          <cell r="F6916">
            <v>100</v>
          </cell>
          <cell r="G6916">
            <v>30</v>
          </cell>
          <cell r="H6916" t="str">
            <v>ASP</v>
          </cell>
        </row>
        <row r="6917">
          <cell r="C6917" t="str">
            <v>KFSI</v>
          </cell>
          <cell r="D6917">
            <v>5000</v>
          </cell>
          <cell r="E6917">
            <v>1524</v>
          </cell>
          <cell r="F6917">
            <v>200</v>
          </cell>
          <cell r="G6917">
            <v>61</v>
          </cell>
          <cell r="H6917" t="str">
            <v>CON</v>
          </cell>
        </row>
        <row r="6918">
          <cell r="C6918" t="str">
            <v>KFYE</v>
          </cell>
          <cell r="D6918">
            <v>5000</v>
          </cell>
          <cell r="E6918">
            <v>1524</v>
          </cell>
          <cell r="F6918">
            <v>75</v>
          </cell>
          <cell r="G6918">
            <v>23</v>
          </cell>
          <cell r="H6918" t="str">
            <v>ASP</v>
          </cell>
        </row>
        <row r="6919">
          <cell r="C6919" t="str">
            <v>KFYJ</v>
          </cell>
          <cell r="D6919">
            <v>5000</v>
          </cell>
          <cell r="E6919">
            <v>1524</v>
          </cell>
          <cell r="F6919">
            <v>75</v>
          </cell>
          <cell r="G6919">
            <v>23</v>
          </cell>
          <cell r="H6919" t="str">
            <v>ASPH-G</v>
          </cell>
        </row>
        <row r="6920">
          <cell r="C6920" t="str">
            <v>KGED</v>
          </cell>
          <cell r="D6920">
            <v>5000</v>
          </cell>
          <cell r="E6920">
            <v>1524</v>
          </cell>
          <cell r="F6920">
            <v>150</v>
          </cell>
          <cell r="G6920">
            <v>46</v>
          </cell>
          <cell r="H6920" t="str">
            <v>ASP</v>
          </cell>
        </row>
        <row r="6921">
          <cell r="C6921" t="str">
            <v>KGEZ</v>
          </cell>
          <cell r="D6921">
            <v>5000</v>
          </cell>
          <cell r="E6921">
            <v>1524</v>
          </cell>
          <cell r="F6921">
            <v>100</v>
          </cell>
          <cell r="G6921">
            <v>30</v>
          </cell>
          <cell r="H6921" t="str">
            <v>ASP</v>
          </cell>
        </row>
        <row r="6922">
          <cell r="C6922" t="str">
            <v>KGFL</v>
          </cell>
          <cell r="D6922">
            <v>5000</v>
          </cell>
          <cell r="E6922">
            <v>1524</v>
          </cell>
          <cell r="F6922">
            <v>150</v>
          </cell>
          <cell r="G6922">
            <v>46</v>
          </cell>
          <cell r="H6922" t="str">
            <v>ASP</v>
          </cell>
        </row>
        <row r="6923">
          <cell r="C6923" t="str">
            <v>KGGW</v>
          </cell>
          <cell r="D6923">
            <v>5000</v>
          </cell>
          <cell r="E6923">
            <v>1524</v>
          </cell>
          <cell r="F6923">
            <v>75</v>
          </cell>
          <cell r="G6923">
            <v>23</v>
          </cell>
          <cell r="H6923" t="str">
            <v>ASP</v>
          </cell>
        </row>
        <row r="6924">
          <cell r="C6924" t="str">
            <v>KGNF</v>
          </cell>
          <cell r="D6924">
            <v>5000</v>
          </cell>
          <cell r="E6924">
            <v>1524</v>
          </cell>
          <cell r="F6924">
            <v>100</v>
          </cell>
          <cell r="G6924">
            <v>30</v>
          </cell>
          <cell r="H6924" t="str">
            <v>ASP</v>
          </cell>
        </row>
        <row r="6925">
          <cell r="C6925" t="str">
            <v>KGON</v>
          </cell>
          <cell r="D6925">
            <v>5000</v>
          </cell>
          <cell r="E6925">
            <v>1524</v>
          </cell>
          <cell r="F6925">
            <v>150</v>
          </cell>
          <cell r="G6925">
            <v>46</v>
          </cell>
          <cell r="H6925" t="str">
            <v>ASP</v>
          </cell>
        </row>
        <row r="6926">
          <cell r="C6926" t="str">
            <v>KGOV</v>
          </cell>
          <cell r="D6926">
            <v>5000</v>
          </cell>
          <cell r="E6926">
            <v>1524</v>
          </cell>
          <cell r="F6926">
            <v>150</v>
          </cell>
          <cell r="G6926">
            <v>46</v>
          </cell>
          <cell r="H6926" t="str">
            <v>CON</v>
          </cell>
        </row>
        <row r="6927">
          <cell r="C6927" t="str">
            <v>KGOV</v>
          </cell>
          <cell r="D6927">
            <v>5000</v>
          </cell>
          <cell r="E6927">
            <v>1524</v>
          </cell>
          <cell r="F6927">
            <v>150</v>
          </cell>
          <cell r="G6927">
            <v>46</v>
          </cell>
          <cell r="H6927" t="str">
            <v>ASP</v>
          </cell>
        </row>
        <row r="6928">
          <cell r="C6928" t="str">
            <v>KGRR</v>
          </cell>
          <cell r="D6928">
            <v>5000</v>
          </cell>
          <cell r="E6928">
            <v>1524</v>
          </cell>
          <cell r="F6928">
            <v>100</v>
          </cell>
          <cell r="G6928">
            <v>30</v>
          </cell>
          <cell r="H6928" t="str">
            <v>CON</v>
          </cell>
        </row>
        <row r="6929">
          <cell r="C6929" t="str">
            <v>KGSH</v>
          </cell>
          <cell r="D6929">
            <v>5000</v>
          </cell>
          <cell r="E6929">
            <v>1524</v>
          </cell>
          <cell r="F6929">
            <v>75</v>
          </cell>
          <cell r="G6929">
            <v>23</v>
          </cell>
          <cell r="H6929" t="str">
            <v>ASP</v>
          </cell>
        </row>
        <row r="6930">
          <cell r="C6930" t="str">
            <v>KGTU</v>
          </cell>
          <cell r="D6930">
            <v>5000</v>
          </cell>
          <cell r="E6930">
            <v>1524</v>
          </cell>
          <cell r="F6930">
            <v>100</v>
          </cell>
          <cell r="G6930">
            <v>30</v>
          </cell>
          <cell r="H6930" t="str">
            <v>ASP</v>
          </cell>
        </row>
        <row r="6931">
          <cell r="C6931" t="str">
            <v>KGVT</v>
          </cell>
          <cell r="D6931">
            <v>5000</v>
          </cell>
          <cell r="E6931">
            <v>1524</v>
          </cell>
          <cell r="F6931">
            <v>150</v>
          </cell>
          <cell r="G6931">
            <v>46</v>
          </cell>
          <cell r="H6931" t="str">
            <v>CON</v>
          </cell>
        </row>
        <row r="6932">
          <cell r="C6932" t="str">
            <v>KGWB</v>
          </cell>
          <cell r="D6932">
            <v>5000</v>
          </cell>
          <cell r="E6932">
            <v>1524</v>
          </cell>
          <cell r="F6932">
            <v>100</v>
          </cell>
          <cell r="G6932">
            <v>30</v>
          </cell>
          <cell r="H6932" t="str">
            <v>ASP</v>
          </cell>
        </row>
        <row r="6933">
          <cell r="C6933" t="str">
            <v>KGWR</v>
          </cell>
          <cell r="D6933">
            <v>5000</v>
          </cell>
          <cell r="E6933">
            <v>1524</v>
          </cell>
          <cell r="F6933">
            <v>60</v>
          </cell>
          <cell r="G6933">
            <v>18</v>
          </cell>
          <cell r="H6933" t="str">
            <v>ASP</v>
          </cell>
        </row>
        <row r="6934">
          <cell r="C6934" t="str">
            <v>KH71</v>
          </cell>
          <cell r="D6934">
            <v>5000</v>
          </cell>
          <cell r="E6934">
            <v>1524</v>
          </cell>
          <cell r="F6934">
            <v>75</v>
          </cell>
          <cell r="G6934">
            <v>23</v>
          </cell>
          <cell r="H6934" t="str">
            <v>ASP</v>
          </cell>
        </row>
        <row r="6935">
          <cell r="C6935" t="str">
            <v>KHAF</v>
          </cell>
          <cell r="D6935">
            <v>5000</v>
          </cell>
          <cell r="E6935">
            <v>1524</v>
          </cell>
          <cell r="F6935">
            <v>150</v>
          </cell>
          <cell r="G6935">
            <v>46</v>
          </cell>
          <cell r="H6935" t="str">
            <v>ASP</v>
          </cell>
        </row>
        <row r="6936">
          <cell r="C6936" t="str">
            <v>KHEE</v>
          </cell>
          <cell r="D6936">
            <v>5000</v>
          </cell>
          <cell r="E6936">
            <v>1524</v>
          </cell>
          <cell r="F6936">
            <v>96</v>
          </cell>
          <cell r="G6936">
            <v>29</v>
          </cell>
          <cell r="H6936" t="str">
            <v>ASP</v>
          </cell>
        </row>
        <row r="6937">
          <cell r="C6937" t="str">
            <v>KHEQ</v>
          </cell>
          <cell r="D6937">
            <v>5000</v>
          </cell>
          <cell r="E6937">
            <v>1524</v>
          </cell>
          <cell r="F6937">
            <v>75</v>
          </cell>
          <cell r="G6937">
            <v>23</v>
          </cell>
          <cell r="H6937" t="str">
            <v>ASP</v>
          </cell>
        </row>
        <row r="6938">
          <cell r="C6938" t="str">
            <v>KHEZ</v>
          </cell>
          <cell r="D6938">
            <v>5000</v>
          </cell>
          <cell r="E6938">
            <v>1524</v>
          </cell>
          <cell r="F6938">
            <v>150</v>
          </cell>
          <cell r="G6938">
            <v>46</v>
          </cell>
          <cell r="H6938" t="str">
            <v>ASP</v>
          </cell>
        </row>
        <row r="6939">
          <cell r="C6939" t="str">
            <v>KHFJ</v>
          </cell>
          <cell r="D6939">
            <v>5000</v>
          </cell>
          <cell r="E6939">
            <v>1524</v>
          </cell>
          <cell r="F6939">
            <v>75</v>
          </cell>
          <cell r="G6939">
            <v>23</v>
          </cell>
          <cell r="H6939" t="str">
            <v>CON</v>
          </cell>
        </row>
        <row r="6940">
          <cell r="C6940" t="str">
            <v>KHHF</v>
          </cell>
          <cell r="D6940">
            <v>5000</v>
          </cell>
          <cell r="E6940">
            <v>1524</v>
          </cell>
          <cell r="F6940">
            <v>75</v>
          </cell>
          <cell r="G6940">
            <v>23</v>
          </cell>
          <cell r="H6940" t="str">
            <v>ASP</v>
          </cell>
        </row>
        <row r="6941">
          <cell r="C6941" t="str">
            <v>KHLC</v>
          </cell>
          <cell r="D6941">
            <v>5000</v>
          </cell>
          <cell r="E6941">
            <v>1524</v>
          </cell>
          <cell r="F6941">
            <v>75</v>
          </cell>
          <cell r="G6941">
            <v>23</v>
          </cell>
          <cell r="H6941" t="str">
            <v>CON</v>
          </cell>
        </row>
        <row r="6942">
          <cell r="C6942" t="str">
            <v>KHNB</v>
          </cell>
          <cell r="D6942">
            <v>5000</v>
          </cell>
          <cell r="E6942">
            <v>1524</v>
          </cell>
          <cell r="F6942">
            <v>75</v>
          </cell>
          <cell r="G6942">
            <v>23</v>
          </cell>
          <cell r="H6942" t="str">
            <v>ASP</v>
          </cell>
        </row>
        <row r="6943">
          <cell r="C6943" t="str">
            <v>KHON</v>
          </cell>
          <cell r="D6943">
            <v>5000</v>
          </cell>
          <cell r="E6943">
            <v>1524</v>
          </cell>
          <cell r="F6943">
            <v>75</v>
          </cell>
          <cell r="G6943">
            <v>23</v>
          </cell>
          <cell r="H6943" t="str">
            <v>CON</v>
          </cell>
        </row>
        <row r="6944">
          <cell r="C6944" t="str">
            <v>KHQG</v>
          </cell>
          <cell r="D6944">
            <v>5000</v>
          </cell>
          <cell r="E6944">
            <v>1524</v>
          </cell>
          <cell r="F6944">
            <v>75</v>
          </cell>
          <cell r="G6944">
            <v>23</v>
          </cell>
          <cell r="H6944" t="str">
            <v>CON</v>
          </cell>
        </row>
        <row r="6945">
          <cell r="C6945" t="str">
            <v>KHQM</v>
          </cell>
          <cell r="D6945">
            <v>5000</v>
          </cell>
          <cell r="E6945">
            <v>1524</v>
          </cell>
          <cell r="F6945">
            <v>150</v>
          </cell>
          <cell r="G6945">
            <v>46</v>
          </cell>
          <cell r="H6945" t="str">
            <v>ASP</v>
          </cell>
        </row>
        <row r="6946">
          <cell r="C6946" t="str">
            <v>KHSD</v>
          </cell>
          <cell r="D6946">
            <v>5000</v>
          </cell>
          <cell r="E6946">
            <v>1524</v>
          </cell>
          <cell r="F6946">
            <v>100</v>
          </cell>
          <cell r="G6946">
            <v>30</v>
          </cell>
          <cell r="H6946" t="str">
            <v>CON</v>
          </cell>
        </row>
        <row r="6947">
          <cell r="C6947" t="str">
            <v>KHUL</v>
          </cell>
          <cell r="D6947">
            <v>5000</v>
          </cell>
          <cell r="E6947">
            <v>1524</v>
          </cell>
          <cell r="F6947">
            <v>150</v>
          </cell>
          <cell r="G6947">
            <v>46</v>
          </cell>
          <cell r="H6947" t="str">
            <v>ASP</v>
          </cell>
        </row>
        <row r="6948">
          <cell r="C6948" t="str">
            <v>KHVS</v>
          </cell>
          <cell r="D6948">
            <v>5000</v>
          </cell>
          <cell r="E6948">
            <v>1524</v>
          </cell>
          <cell r="F6948">
            <v>75</v>
          </cell>
          <cell r="G6948">
            <v>23</v>
          </cell>
          <cell r="H6948" t="str">
            <v>ASP</v>
          </cell>
        </row>
        <row r="6949">
          <cell r="C6949" t="str">
            <v>KHWY</v>
          </cell>
          <cell r="D6949">
            <v>5000</v>
          </cell>
          <cell r="E6949">
            <v>1524</v>
          </cell>
          <cell r="F6949">
            <v>100</v>
          </cell>
          <cell r="G6949">
            <v>30</v>
          </cell>
          <cell r="H6949" t="str">
            <v>ASPH-G</v>
          </cell>
        </row>
        <row r="6950">
          <cell r="C6950" t="str">
            <v>KHYX</v>
          </cell>
          <cell r="D6950">
            <v>5000</v>
          </cell>
          <cell r="E6950">
            <v>1524</v>
          </cell>
          <cell r="F6950">
            <v>100</v>
          </cell>
          <cell r="G6950">
            <v>30</v>
          </cell>
          <cell r="H6950" t="str">
            <v>ASP</v>
          </cell>
        </row>
        <row r="6951">
          <cell r="C6951" t="str">
            <v>KHZE</v>
          </cell>
          <cell r="D6951">
            <v>5000</v>
          </cell>
          <cell r="E6951">
            <v>1524</v>
          </cell>
          <cell r="F6951">
            <v>75</v>
          </cell>
          <cell r="G6951">
            <v>23</v>
          </cell>
          <cell r="H6951" t="str">
            <v>ASP</v>
          </cell>
        </row>
        <row r="6952">
          <cell r="C6952" t="str">
            <v>KICL</v>
          </cell>
          <cell r="D6952">
            <v>5000</v>
          </cell>
          <cell r="E6952">
            <v>1524</v>
          </cell>
          <cell r="F6952">
            <v>75</v>
          </cell>
          <cell r="G6952">
            <v>23</v>
          </cell>
          <cell r="H6952" t="str">
            <v>CON</v>
          </cell>
        </row>
        <row r="6953">
          <cell r="C6953" t="str">
            <v>KIEN</v>
          </cell>
          <cell r="D6953">
            <v>5000</v>
          </cell>
          <cell r="E6953">
            <v>1524</v>
          </cell>
          <cell r="F6953">
            <v>60</v>
          </cell>
          <cell r="G6953">
            <v>18</v>
          </cell>
          <cell r="H6953" t="str">
            <v>ASP</v>
          </cell>
        </row>
        <row r="6954">
          <cell r="C6954" t="str">
            <v>KIJX</v>
          </cell>
          <cell r="D6954">
            <v>5000</v>
          </cell>
          <cell r="E6954">
            <v>1524</v>
          </cell>
          <cell r="F6954">
            <v>75</v>
          </cell>
          <cell r="G6954">
            <v>23</v>
          </cell>
          <cell r="H6954" t="str">
            <v>ASP</v>
          </cell>
        </row>
        <row r="6955">
          <cell r="C6955" t="str">
            <v>KIMM</v>
          </cell>
          <cell r="D6955">
            <v>5000</v>
          </cell>
          <cell r="E6955">
            <v>1524</v>
          </cell>
          <cell r="F6955">
            <v>150</v>
          </cell>
          <cell r="G6955">
            <v>46</v>
          </cell>
          <cell r="H6955" t="str">
            <v>ASP</v>
          </cell>
        </row>
        <row r="6956">
          <cell r="C6956" t="str">
            <v>KIMM</v>
          </cell>
          <cell r="D6956">
            <v>5000</v>
          </cell>
          <cell r="E6956">
            <v>1524</v>
          </cell>
          <cell r="F6956">
            <v>150</v>
          </cell>
          <cell r="G6956">
            <v>46</v>
          </cell>
          <cell r="H6956" t="str">
            <v>ASP</v>
          </cell>
        </row>
        <row r="6957">
          <cell r="C6957" t="str">
            <v>KINK</v>
          </cell>
          <cell r="D6957">
            <v>5000</v>
          </cell>
          <cell r="E6957">
            <v>1524</v>
          </cell>
          <cell r="F6957">
            <v>100</v>
          </cell>
          <cell r="G6957">
            <v>30</v>
          </cell>
          <cell r="H6957" t="str">
            <v>ASP</v>
          </cell>
        </row>
        <row r="6958">
          <cell r="C6958" t="str">
            <v>KISM</v>
          </cell>
          <cell r="D6958">
            <v>5000</v>
          </cell>
          <cell r="E6958">
            <v>1524</v>
          </cell>
          <cell r="F6958">
            <v>150</v>
          </cell>
          <cell r="G6958">
            <v>46</v>
          </cell>
          <cell r="H6958" t="str">
            <v>ASP</v>
          </cell>
        </row>
        <row r="6959">
          <cell r="C6959" t="str">
            <v>KISQ</v>
          </cell>
          <cell r="D6959">
            <v>5000</v>
          </cell>
          <cell r="E6959">
            <v>1524</v>
          </cell>
          <cell r="F6959">
            <v>100</v>
          </cell>
          <cell r="G6959">
            <v>30</v>
          </cell>
          <cell r="H6959" t="str">
            <v>ASP</v>
          </cell>
        </row>
        <row r="6960">
          <cell r="C6960" t="str">
            <v>KJCT</v>
          </cell>
          <cell r="D6960">
            <v>5000</v>
          </cell>
          <cell r="E6960">
            <v>1524</v>
          </cell>
          <cell r="F6960">
            <v>75</v>
          </cell>
          <cell r="G6960">
            <v>23</v>
          </cell>
          <cell r="H6960" t="str">
            <v>ASP</v>
          </cell>
        </row>
        <row r="6961">
          <cell r="C6961" t="str">
            <v>KJVL</v>
          </cell>
          <cell r="D6961">
            <v>5000</v>
          </cell>
          <cell r="E6961">
            <v>1524</v>
          </cell>
          <cell r="F6961">
            <v>75</v>
          </cell>
          <cell r="G6961">
            <v>23</v>
          </cell>
          <cell r="H6961" t="str">
            <v>ASP</v>
          </cell>
        </row>
        <row r="6962">
          <cell r="C6962" t="str">
            <v>KJWY</v>
          </cell>
          <cell r="D6962">
            <v>5000</v>
          </cell>
          <cell r="E6962">
            <v>1524</v>
          </cell>
          <cell r="F6962">
            <v>75</v>
          </cell>
          <cell r="G6962">
            <v>23</v>
          </cell>
          <cell r="H6962" t="str">
            <v>ASP</v>
          </cell>
        </row>
        <row r="6963">
          <cell r="C6963" t="str">
            <v>KJYL</v>
          </cell>
          <cell r="D6963">
            <v>5000</v>
          </cell>
          <cell r="E6963">
            <v>1524</v>
          </cell>
          <cell r="F6963">
            <v>100</v>
          </cell>
          <cell r="G6963">
            <v>30</v>
          </cell>
          <cell r="H6963" t="str">
            <v>ASP</v>
          </cell>
        </row>
        <row r="6964">
          <cell r="C6964" t="str">
            <v>KJZI</v>
          </cell>
          <cell r="D6964">
            <v>5000</v>
          </cell>
          <cell r="E6964">
            <v>1524</v>
          </cell>
          <cell r="F6964">
            <v>150</v>
          </cell>
          <cell r="G6964">
            <v>46</v>
          </cell>
          <cell r="H6964" t="str">
            <v>CON</v>
          </cell>
        </row>
        <row r="6965">
          <cell r="C6965" t="str">
            <v>KJZP</v>
          </cell>
          <cell r="D6965">
            <v>5000</v>
          </cell>
          <cell r="E6965">
            <v>1524</v>
          </cell>
          <cell r="F6965">
            <v>100</v>
          </cell>
          <cell r="G6965">
            <v>30</v>
          </cell>
          <cell r="H6965" t="str">
            <v>ASP</v>
          </cell>
        </row>
        <row r="6966">
          <cell r="C6966" t="str">
            <v>KK20</v>
          </cell>
          <cell r="D6966">
            <v>5000</v>
          </cell>
          <cell r="E6966">
            <v>1524</v>
          </cell>
          <cell r="F6966">
            <v>100</v>
          </cell>
          <cell r="G6966">
            <v>30</v>
          </cell>
          <cell r="H6966" t="str">
            <v>ASP</v>
          </cell>
        </row>
        <row r="6967">
          <cell r="C6967" t="str">
            <v>KK22</v>
          </cell>
          <cell r="D6967">
            <v>5000</v>
          </cell>
          <cell r="E6967">
            <v>1524</v>
          </cell>
          <cell r="F6967">
            <v>100</v>
          </cell>
          <cell r="G6967">
            <v>30</v>
          </cell>
          <cell r="H6967" t="str">
            <v>ASP</v>
          </cell>
        </row>
        <row r="6968">
          <cell r="C6968" t="str">
            <v>KK24</v>
          </cell>
          <cell r="D6968">
            <v>5000</v>
          </cell>
          <cell r="E6968">
            <v>1524</v>
          </cell>
          <cell r="F6968">
            <v>75</v>
          </cell>
          <cell r="G6968">
            <v>23</v>
          </cell>
          <cell r="H6968" t="str">
            <v>ASP</v>
          </cell>
        </row>
        <row r="6969">
          <cell r="C6969" t="str">
            <v>KLAL</v>
          </cell>
          <cell r="D6969">
            <v>5000</v>
          </cell>
          <cell r="E6969">
            <v>1524</v>
          </cell>
          <cell r="F6969">
            <v>150</v>
          </cell>
          <cell r="G6969">
            <v>46</v>
          </cell>
          <cell r="H6969" t="str">
            <v>ASP</v>
          </cell>
        </row>
        <row r="6970">
          <cell r="C6970" t="str">
            <v>KLBO</v>
          </cell>
          <cell r="D6970">
            <v>5000</v>
          </cell>
          <cell r="E6970">
            <v>1524</v>
          </cell>
          <cell r="F6970">
            <v>75</v>
          </cell>
          <cell r="G6970">
            <v>23</v>
          </cell>
          <cell r="H6970" t="str">
            <v>ASP</v>
          </cell>
        </row>
        <row r="6971">
          <cell r="C6971" t="str">
            <v>KLEE</v>
          </cell>
          <cell r="D6971">
            <v>5000</v>
          </cell>
          <cell r="E6971">
            <v>1524</v>
          </cell>
          <cell r="F6971">
            <v>100</v>
          </cell>
          <cell r="G6971">
            <v>30</v>
          </cell>
          <cell r="H6971" t="str">
            <v>ASP</v>
          </cell>
        </row>
        <row r="6972">
          <cell r="C6972" t="str">
            <v>KLGC</v>
          </cell>
          <cell r="D6972">
            <v>5000</v>
          </cell>
          <cell r="E6972">
            <v>1524</v>
          </cell>
          <cell r="F6972">
            <v>100</v>
          </cell>
          <cell r="G6972">
            <v>30</v>
          </cell>
          <cell r="H6972" t="str">
            <v>ASP</v>
          </cell>
        </row>
        <row r="6973">
          <cell r="C6973" t="str">
            <v>KLHW</v>
          </cell>
          <cell r="D6973">
            <v>5000</v>
          </cell>
          <cell r="E6973">
            <v>1524</v>
          </cell>
          <cell r="F6973">
            <v>150</v>
          </cell>
          <cell r="G6973">
            <v>46</v>
          </cell>
          <cell r="H6973" t="str">
            <v>ASP</v>
          </cell>
        </row>
        <row r="6974">
          <cell r="C6974" t="str">
            <v>KLNC</v>
          </cell>
          <cell r="D6974">
            <v>5000</v>
          </cell>
          <cell r="E6974">
            <v>1524</v>
          </cell>
          <cell r="F6974">
            <v>100</v>
          </cell>
          <cell r="G6974">
            <v>30</v>
          </cell>
          <cell r="H6974" t="str">
            <v>ASP</v>
          </cell>
        </row>
        <row r="6975">
          <cell r="C6975" t="str">
            <v>KLND</v>
          </cell>
          <cell r="D6975">
            <v>5000</v>
          </cell>
          <cell r="E6975">
            <v>1524</v>
          </cell>
          <cell r="F6975">
            <v>100</v>
          </cell>
          <cell r="G6975">
            <v>30</v>
          </cell>
          <cell r="H6975" t="str">
            <v>ASP</v>
          </cell>
        </row>
        <row r="6976">
          <cell r="C6976" t="str">
            <v>KLNR</v>
          </cell>
          <cell r="D6976">
            <v>5000</v>
          </cell>
          <cell r="E6976">
            <v>1524</v>
          </cell>
          <cell r="F6976">
            <v>75</v>
          </cell>
          <cell r="G6976">
            <v>23</v>
          </cell>
          <cell r="H6976" t="str">
            <v>ASP</v>
          </cell>
        </row>
        <row r="6977">
          <cell r="C6977" t="str">
            <v>KLWM</v>
          </cell>
          <cell r="D6977">
            <v>5000</v>
          </cell>
          <cell r="E6977">
            <v>1524</v>
          </cell>
          <cell r="F6977">
            <v>150</v>
          </cell>
          <cell r="G6977">
            <v>46</v>
          </cell>
          <cell r="H6977" t="str">
            <v>ASP</v>
          </cell>
        </row>
        <row r="6978">
          <cell r="C6978" t="str">
            <v>KM19</v>
          </cell>
          <cell r="D6978">
            <v>5000</v>
          </cell>
          <cell r="E6978">
            <v>1524</v>
          </cell>
          <cell r="F6978">
            <v>150</v>
          </cell>
          <cell r="G6978">
            <v>46</v>
          </cell>
          <cell r="H6978" t="str">
            <v>CON</v>
          </cell>
        </row>
        <row r="6979">
          <cell r="C6979" t="str">
            <v>KM21</v>
          </cell>
          <cell r="D6979">
            <v>5000</v>
          </cell>
          <cell r="E6979">
            <v>1524</v>
          </cell>
          <cell r="F6979">
            <v>75</v>
          </cell>
          <cell r="G6979">
            <v>23</v>
          </cell>
          <cell r="H6979" t="str">
            <v>ASP</v>
          </cell>
        </row>
        <row r="6980">
          <cell r="C6980" t="str">
            <v>KM33</v>
          </cell>
          <cell r="D6980">
            <v>5000</v>
          </cell>
          <cell r="E6980">
            <v>1524</v>
          </cell>
          <cell r="F6980">
            <v>100</v>
          </cell>
          <cell r="G6980">
            <v>30</v>
          </cell>
          <cell r="H6980" t="str">
            <v>ASP</v>
          </cell>
        </row>
        <row r="6981">
          <cell r="C6981" t="str">
            <v>KM52</v>
          </cell>
          <cell r="D6981">
            <v>5000</v>
          </cell>
          <cell r="E6981">
            <v>1524</v>
          </cell>
          <cell r="F6981">
            <v>75</v>
          </cell>
          <cell r="G6981">
            <v>23</v>
          </cell>
          <cell r="H6981" t="str">
            <v>ASP</v>
          </cell>
        </row>
        <row r="6982">
          <cell r="C6982" t="str">
            <v>KM54</v>
          </cell>
          <cell r="D6982">
            <v>5000</v>
          </cell>
          <cell r="E6982">
            <v>1524</v>
          </cell>
          <cell r="F6982">
            <v>100</v>
          </cell>
          <cell r="G6982">
            <v>30</v>
          </cell>
          <cell r="H6982" t="str">
            <v>ASP</v>
          </cell>
        </row>
        <row r="6983">
          <cell r="C6983" t="str">
            <v>KM89</v>
          </cell>
          <cell r="D6983">
            <v>5000</v>
          </cell>
          <cell r="E6983">
            <v>1524</v>
          </cell>
          <cell r="F6983">
            <v>75</v>
          </cell>
          <cell r="G6983">
            <v>23</v>
          </cell>
          <cell r="H6983" t="str">
            <v>ASP</v>
          </cell>
        </row>
        <row r="6984">
          <cell r="C6984" t="str">
            <v>KMCB</v>
          </cell>
          <cell r="D6984">
            <v>5000</v>
          </cell>
          <cell r="E6984">
            <v>1524</v>
          </cell>
          <cell r="F6984">
            <v>100</v>
          </cell>
          <cell r="G6984">
            <v>30</v>
          </cell>
          <cell r="H6984" t="str">
            <v>ASP</v>
          </cell>
        </row>
        <row r="6985">
          <cell r="C6985" t="str">
            <v>KMCZ</v>
          </cell>
          <cell r="D6985">
            <v>5000</v>
          </cell>
          <cell r="E6985">
            <v>1524</v>
          </cell>
          <cell r="F6985">
            <v>75</v>
          </cell>
          <cell r="G6985">
            <v>23</v>
          </cell>
          <cell r="H6985" t="str">
            <v>ASP</v>
          </cell>
        </row>
        <row r="6986">
          <cell r="C6986" t="str">
            <v>KMDS</v>
          </cell>
          <cell r="D6986">
            <v>5000</v>
          </cell>
          <cell r="E6986">
            <v>1524</v>
          </cell>
          <cell r="F6986">
            <v>75</v>
          </cell>
          <cell r="G6986">
            <v>23</v>
          </cell>
          <cell r="H6986" t="str">
            <v>ASP</v>
          </cell>
        </row>
        <row r="6987">
          <cell r="C6987" t="str">
            <v>KMEZ</v>
          </cell>
          <cell r="D6987">
            <v>5000</v>
          </cell>
          <cell r="E6987">
            <v>1524</v>
          </cell>
          <cell r="F6987">
            <v>75</v>
          </cell>
          <cell r="G6987">
            <v>23</v>
          </cell>
          <cell r="H6987" t="str">
            <v>ASP</v>
          </cell>
        </row>
        <row r="6988">
          <cell r="C6988" t="str">
            <v>KMFI</v>
          </cell>
          <cell r="D6988">
            <v>5000</v>
          </cell>
          <cell r="E6988">
            <v>1524</v>
          </cell>
          <cell r="F6988">
            <v>100</v>
          </cell>
          <cell r="G6988">
            <v>30</v>
          </cell>
          <cell r="H6988" t="str">
            <v>ASP</v>
          </cell>
        </row>
        <row r="6989">
          <cell r="C6989" t="str">
            <v>KMGY</v>
          </cell>
          <cell r="D6989">
            <v>5000</v>
          </cell>
          <cell r="E6989">
            <v>1524</v>
          </cell>
          <cell r="F6989">
            <v>100</v>
          </cell>
          <cell r="G6989">
            <v>30</v>
          </cell>
          <cell r="H6989" t="str">
            <v>ASP</v>
          </cell>
        </row>
        <row r="6990">
          <cell r="C6990" t="str">
            <v>KMJD</v>
          </cell>
          <cell r="D6990">
            <v>5000</v>
          </cell>
          <cell r="E6990">
            <v>1524</v>
          </cell>
          <cell r="F6990">
            <v>75</v>
          </cell>
          <cell r="G6990">
            <v>23</v>
          </cell>
          <cell r="H6990" t="str">
            <v>ASP</v>
          </cell>
        </row>
        <row r="6991">
          <cell r="C6991" t="str">
            <v>KMKY</v>
          </cell>
          <cell r="D6991">
            <v>5000</v>
          </cell>
          <cell r="E6991">
            <v>1524</v>
          </cell>
          <cell r="F6991">
            <v>100</v>
          </cell>
          <cell r="G6991">
            <v>30</v>
          </cell>
          <cell r="H6991" t="str">
            <v>ASP</v>
          </cell>
        </row>
        <row r="6992">
          <cell r="C6992" t="str">
            <v>KMLF</v>
          </cell>
          <cell r="D6992">
            <v>5000</v>
          </cell>
          <cell r="E6992">
            <v>1524</v>
          </cell>
          <cell r="F6992">
            <v>75</v>
          </cell>
          <cell r="G6992">
            <v>23</v>
          </cell>
          <cell r="H6992" t="str">
            <v>ASP</v>
          </cell>
        </row>
        <row r="6993">
          <cell r="C6993" t="str">
            <v>KMLU</v>
          </cell>
          <cell r="D6993">
            <v>5000</v>
          </cell>
          <cell r="E6993">
            <v>1524</v>
          </cell>
          <cell r="F6993">
            <v>150</v>
          </cell>
          <cell r="G6993">
            <v>46</v>
          </cell>
          <cell r="H6993" t="str">
            <v>ASP</v>
          </cell>
        </row>
        <row r="6994">
          <cell r="C6994" t="str">
            <v>KMMI</v>
          </cell>
          <cell r="D6994">
            <v>5000</v>
          </cell>
          <cell r="E6994">
            <v>1524</v>
          </cell>
          <cell r="F6994">
            <v>75</v>
          </cell>
          <cell r="G6994">
            <v>23</v>
          </cell>
          <cell r="H6994" t="str">
            <v>ASP</v>
          </cell>
        </row>
        <row r="6995">
          <cell r="C6995" t="str">
            <v>KMNN</v>
          </cell>
          <cell r="D6995">
            <v>5000</v>
          </cell>
          <cell r="E6995">
            <v>1524</v>
          </cell>
          <cell r="F6995">
            <v>100</v>
          </cell>
          <cell r="G6995">
            <v>30</v>
          </cell>
          <cell r="H6995" t="str">
            <v>ASP</v>
          </cell>
        </row>
        <row r="6996">
          <cell r="C6996" t="str">
            <v>KMNZ</v>
          </cell>
          <cell r="D6996">
            <v>5000</v>
          </cell>
          <cell r="E6996">
            <v>1524</v>
          </cell>
          <cell r="F6996">
            <v>75</v>
          </cell>
          <cell r="G6996">
            <v>23</v>
          </cell>
          <cell r="H6996" t="str">
            <v>ASP</v>
          </cell>
        </row>
        <row r="6997">
          <cell r="C6997" t="str">
            <v>KMO6</v>
          </cell>
          <cell r="D6997">
            <v>5000</v>
          </cell>
          <cell r="E6997">
            <v>1524</v>
          </cell>
          <cell r="F6997">
            <v>75</v>
          </cell>
          <cell r="G6997">
            <v>23</v>
          </cell>
          <cell r="H6997" t="str">
            <v>CON</v>
          </cell>
        </row>
        <row r="6998">
          <cell r="C6998" t="str">
            <v>KMOP</v>
          </cell>
          <cell r="D6998">
            <v>5000</v>
          </cell>
          <cell r="E6998">
            <v>1524</v>
          </cell>
          <cell r="F6998">
            <v>100</v>
          </cell>
          <cell r="G6998">
            <v>30</v>
          </cell>
          <cell r="H6998" t="str">
            <v>ASP</v>
          </cell>
        </row>
        <row r="6999">
          <cell r="C6999" t="str">
            <v>KMPE</v>
          </cell>
          <cell r="D6999">
            <v>5000</v>
          </cell>
          <cell r="E6999">
            <v>1524</v>
          </cell>
          <cell r="F6999">
            <v>50</v>
          </cell>
          <cell r="G6999">
            <v>15</v>
          </cell>
          <cell r="H6999" t="str">
            <v>ASP</v>
          </cell>
        </row>
        <row r="7000">
          <cell r="C7000" t="str">
            <v>KMRJ</v>
          </cell>
          <cell r="D7000">
            <v>5000</v>
          </cell>
          <cell r="E7000">
            <v>1524</v>
          </cell>
          <cell r="F7000">
            <v>75</v>
          </cell>
          <cell r="G7000">
            <v>23</v>
          </cell>
          <cell r="H7000" t="str">
            <v>ASP</v>
          </cell>
        </row>
        <row r="7001">
          <cell r="C7001" t="str">
            <v>KMUL</v>
          </cell>
          <cell r="D7001">
            <v>5000</v>
          </cell>
          <cell r="E7001">
            <v>1524</v>
          </cell>
          <cell r="F7001">
            <v>300</v>
          </cell>
          <cell r="G7001">
            <v>91</v>
          </cell>
          <cell r="H7001" t="str">
            <v>CON</v>
          </cell>
        </row>
        <row r="7002">
          <cell r="C7002" t="str">
            <v>KMWA</v>
          </cell>
          <cell r="D7002">
            <v>5000</v>
          </cell>
          <cell r="E7002">
            <v>1524</v>
          </cell>
          <cell r="F7002">
            <v>100</v>
          </cell>
          <cell r="G7002">
            <v>30</v>
          </cell>
          <cell r="H7002" t="str">
            <v>ASP</v>
          </cell>
        </row>
        <row r="7003">
          <cell r="C7003" t="str">
            <v>KNEL</v>
          </cell>
          <cell r="D7003">
            <v>5000</v>
          </cell>
          <cell r="E7003">
            <v>1524</v>
          </cell>
          <cell r="F7003">
            <v>150</v>
          </cell>
          <cell r="G7003">
            <v>46</v>
          </cell>
          <cell r="H7003" t="str">
            <v>ASP</v>
          </cell>
        </row>
        <row r="7004">
          <cell r="C7004" t="str">
            <v>KNGW</v>
          </cell>
          <cell r="D7004">
            <v>5000</v>
          </cell>
          <cell r="E7004">
            <v>1524</v>
          </cell>
          <cell r="F7004">
            <v>150</v>
          </cell>
          <cell r="G7004">
            <v>46</v>
          </cell>
          <cell r="H7004" t="str">
            <v>ASP</v>
          </cell>
        </row>
        <row r="7005">
          <cell r="C7005" t="str">
            <v>KNGW</v>
          </cell>
          <cell r="D7005">
            <v>5000</v>
          </cell>
          <cell r="E7005">
            <v>1524</v>
          </cell>
          <cell r="F7005">
            <v>150</v>
          </cell>
          <cell r="G7005">
            <v>46</v>
          </cell>
          <cell r="H7005" t="str">
            <v>ASP</v>
          </cell>
        </row>
        <row r="7006">
          <cell r="C7006" t="str">
            <v>KNUI</v>
          </cell>
          <cell r="D7006">
            <v>5000</v>
          </cell>
          <cell r="E7006">
            <v>1524</v>
          </cell>
          <cell r="F7006">
            <v>150</v>
          </cell>
          <cell r="G7006">
            <v>46</v>
          </cell>
          <cell r="H7006" t="str">
            <v>ASP</v>
          </cell>
        </row>
        <row r="7007">
          <cell r="C7007" t="str">
            <v>KNUI</v>
          </cell>
          <cell r="D7007">
            <v>5000</v>
          </cell>
          <cell r="E7007">
            <v>1524</v>
          </cell>
          <cell r="F7007">
            <v>150</v>
          </cell>
          <cell r="G7007">
            <v>46</v>
          </cell>
          <cell r="H7007" t="str">
            <v>ASP</v>
          </cell>
        </row>
        <row r="7008">
          <cell r="C7008" t="str">
            <v>KNWL</v>
          </cell>
          <cell r="D7008">
            <v>5000</v>
          </cell>
          <cell r="E7008">
            <v>1524</v>
          </cell>
          <cell r="F7008">
            <v>200</v>
          </cell>
          <cell r="G7008">
            <v>61</v>
          </cell>
          <cell r="H7008" t="str">
            <v>ASP</v>
          </cell>
        </row>
        <row r="7009">
          <cell r="C7009" t="str">
            <v>KNWL</v>
          </cell>
          <cell r="D7009">
            <v>5000</v>
          </cell>
          <cell r="E7009">
            <v>1524</v>
          </cell>
          <cell r="F7009">
            <v>200</v>
          </cell>
          <cell r="G7009">
            <v>61</v>
          </cell>
          <cell r="H7009" t="str">
            <v>ASP</v>
          </cell>
        </row>
        <row r="7010">
          <cell r="C7010" t="str">
            <v>KO05</v>
          </cell>
          <cell r="D7010">
            <v>5000</v>
          </cell>
          <cell r="E7010">
            <v>1524</v>
          </cell>
          <cell r="F7010">
            <v>100</v>
          </cell>
          <cell r="G7010">
            <v>30</v>
          </cell>
          <cell r="H7010" t="str">
            <v>ASP</v>
          </cell>
        </row>
        <row r="7011">
          <cell r="C7011" t="str">
            <v>KO46</v>
          </cell>
          <cell r="D7011">
            <v>5000</v>
          </cell>
          <cell r="E7011">
            <v>1524</v>
          </cell>
          <cell r="F7011">
            <v>60</v>
          </cell>
          <cell r="G7011">
            <v>18</v>
          </cell>
          <cell r="H7011" t="str">
            <v>ASP</v>
          </cell>
        </row>
        <row r="7012">
          <cell r="C7012" t="str">
            <v>KOBE</v>
          </cell>
          <cell r="D7012">
            <v>5000</v>
          </cell>
          <cell r="E7012">
            <v>1524</v>
          </cell>
          <cell r="F7012">
            <v>150</v>
          </cell>
          <cell r="G7012">
            <v>46</v>
          </cell>
          <cell r="H7012" t="str">
            <v>ASP</v>
          </cell>
        </row>
        <row r="7013">
          <cell r="C7013" t="str">
            <v>KOCH</v>
          </cell>
          <cell r="D7013">
            <v>5000</v>
          </cell>
          <cell r="E7013">
            <v>1524</v>
          </cell>
          <cell r="F7013">
            <v>75</v>
          </cell>
          <cell r="G7013">
            <v>23</v>
          </cell>
          <cell r="H7013" t="str">
            <v>ASP</v>
          </cell>
        </row>
        <row r="7014">
          <cell r="C7014" t="str">
            <v>KOCW</v>
          </cell>
          <cell r="D7014">
            <v>5000</v>
          </cell>
          <cell r="E7014">
            <v>1524</v>
          </cell>
          <cell r="F7014">
            <v>100</v>
          </cell>
          <cell r="G7014">
            <v>30</v>
          </cell>
          <cell r="H7014" t="str">
            <v>ASP</v>
          </cell>
        </row>
        <row r="7015">
          <cell r="C7015" t="str">
            <v>KOCW</v>
          </cell>
          <cell r="D7015">
            <v>5000</v>
          </cell>
          <cell r="E7015">
            <v>1524</v>
          </cell>
          <cell r="F7015">
            <v>150</v>
          </cell>
          <cell r="G7015">
            <v>46</v>
          </cell>
          <cell r="H7015" t="str">
            <v>ASP</v>
          </cell>
        </row>
        <row r="7016">
          <cell r="C7016" t="str">
            <v>KOEL</v>
          </cell>
          <cell r="D7016">
            <v>5000</v>
          </cell>
          <cell r="E7016">
            <v>1524</v>
          </cell>
          <cell r="F7016">
            <v>75</v>
          </cell>
          <cell r="G7016">
            <v>23</v>
          </cell>
          <cell r="H7016" t="str">
            <v>ASP</v>
          </cell>
        </row>
        <row r="7017">
          <cell r="C7017" t="str">
            <v>KORE</v>
          </cell>
          <cell r="D7017">
            <v>5000</v>
          </cell>
          <cell r="E7017">
            <v>1524</v>
          </cell>
          <cell r="F7017">
            <v>75</v>
          </cell>
          <cell r="G7017">
            <v>23</v>
          </cell>
          <cell r="H7017" t="str">
            <v>ASP</v>
          </cell>
        </row>
        <row r="7018">
          <cell r="C7018" t="str">
            <v>KORE</v>
          </cell>
          <cell r="D7018">
            <v>5000</v>
          </cell>
          <cell r="E7018">
            <v>1524</v>
          </cell>
          <cell r="F7018">
            <v>150</v>
          </cell>
          <cell r="G7018">
            <v>46</v>
          </cell>
          <cell r="H7018" t="str">
            <v>ASP</v>
          </cell>
        </row>
        <row r="7019">
          <cell r="C7019" t="str">
            <v>KORH</v>
          </cell>
          <cell r="D7019">
            <v>5000</v>
          </cell>
          <cell r="E7019">
            <v>1524</v>
          </cell>
          <cell r="F7019">
            <v>100</v>
          </cell>
          <cell r="G7019">
            <v>30</v>
          </cell>
          <cell r="H7019" t="str">
            <v>ASP</v>
          </cell>
        </row>
        <row r="7020">
          <cell r="C7020" t="str">
            <v>KOSA</v>
          </cell>
          <cell r="D7020">
            <v>5000</v>
          </cell>
          <cell r="E7020">
            <v>1524</v>
          </cell>
          <cell r="F7020">
            <v>75</v>
          </cell>
          <cell r="G7020">
            <v>23</v>
          </cell>
          <cell r="H7020" t="str">
            <v>ASP</v>
          </cell>
        </row>
        <row r="7021">
          <cell r="C7021" t="str">
            <v>KOSX</v>
          </cell>
          <cell r="D7021">
            <v>5000</v>
          </cell>
          <cell r="E7021">
            <v>1524</v>
          </cell>
          <cell r="F7021">
            <v>75</v>
          </cell>
          <cell r="G7021">
            <v>23</v>
          </cell>
          <cell r="H7021" t="str">
            <v>ASP</v>
          </cell>
        </row>
        <row r="7022">
          <cell r="C7022" t="str">
            <v>KOVS</v>
          </cell>
          <cell r="D7022">
            <v>5000</v>
          </cell>
          <cell r="E7022">
            <v>1524</v>
          </cell>
          <cell r="F7022">
            <v>75</v>
          </cell>
          <cell r="G7022">
            <v>23</v>
          </cell>
          <cell r="H7022" t="str">
            <v>ASP</v>
          </cell>
        </row>
        <row r="7023">
          <cell r="C7023" t="str">
            <v>KOWB</v>
          </cell>
          <cell r="D7023">
            <v>5000</v>
          </cell>
          <cell r="E7023">
            <v>1524</v>
          </cell>
          <cell r="F7023">
            <v>100</v>
          </cell>
          <cell r="G7023">
            <v>30</v>
          </cell>
          <cell r="H7023" t="str">
            <v>ASP</v>
          </cell>
        </row>
        <row r="7024">
          <cell r="C7024" t="str">
            <v>KOZR</v>
          </cell>
          <cell r="D7024">
            <v>5000</v>
          </cell>
          <cell r="E7024">
            <v>1524</v>
          </cell>
          <cell r="F7024">
            <v>150</v>
          </cell>
          <cell r="G7024">
            <v>46</v>
          </cell>
          <cell r="H7024" t="str">
            <v>ASP</v>
          </cell>
        </row>
        <row r="7025">
          <cell r="C7025" t="str">
            <v>KPBH</v>
          </cell>
          <cell r="D7025">
            <v>5000</v>
          </cell>
          <cell r="E7025">
            <v>1524</v>
          </cell>
          <cell r="F7025">
            <v>75</v>
          </cell>
          <cell r="G7025">
            <v>23</v>
          </cell>
          <cell r="H7025" t="str">
            <v>ASP</v>
          </cell>
        </row>
        <row r="7026">
          <cell r="C7026" t="str">
            <v>KPDC</v>
          </cell>
          <cell r="D7026">
            <v>5000</v>
          </cell>
          <cell r="E7026">
            <v>1524</v>
          </cell>
          <cell r="F7026">
            <v>75</v>
          </cell>
          <cell r="G7026">
            <v>23</v>
          </cell>
          <cell r="H7026" t="str">
            <v>ASP</v>
          </cell>
        </row>
        <row r="7027">
          <cell r="C7027" t="str">
            <v>KPHL</v>
          </cell>
          <cell r="D7027">
            <v>5000</v>
          </cell>
          <cell r="E7027">
            <v>1524</v>
          </cell>
          <cell r="F7027">
            <v>150</v>
          </cell>
          <cell r="G7027">
            <v>46</v>
          </cell>
          <cell r="H7027" t="str">
            <v>ASP</v>
          </cell>
        </row>
        <row r="7028">
          <cell r="C7028" t="str">
            <v>KPLB</v>
          </cell>
          <cell r="D7028">
            <v>5000</v>
          </cell>
          <cell r="E7028">
            <v>1524</v>
          </cell>
          <cell r="F7028">
            <v>100</v>
          </cell>
          <cell r="G7028">
            <v>30</v>
          </cell>
          <cell r="H7028" t="str">
            <v>ASP</v>
          </cell>
        </row>
        <row r="7029">
          <cell r="C7029" t="str">
            <v>KPLB</v>
          </cell>
          <cell r="D7029">
            <v>5000</v>
          </cell>
          <cell r="E7029">
            <v>1524</v>
          </cell>
          <cell r="F7029">
            <v>100</v>
          </cell>
          <cell r="G7029">
            <v>30</v>
          </cell>
          <cell r="H7029" t="str">
            <v>ASP</v>
          </cell>
        </row>
        <row r="7030">
          <cell r="C7030" t="str">
            <v>KPMU</v>
          </cell>
          <cell r="D7030">
            <v>5000</v>
          </cell>
          <cell r="E7030">
            <v>1524</v>
          </cell>
          <cell r="F7030">
            <v>75</v>
          </cell>
          <cell r="G7030">
            <v>23</v>
          </cell>
          <cell r="H7030" t="str">
            <v>ASP</v>
          </cell>
        </row>
        <row r="7031">
          <cell r="C7031" t="str">
            <v>KPNE</v>
          </cell>
          <cell r="D7031">
            <v>5000</v>
          </cell>
          <cell r="E7031">
            <v>1524</v>
          </cell>
          <cell r="F7031">
            <v>150</v>
          </cell>
          <cell r="G7031">
            <v>46</v>
          </cell>
          <cell r="H7031" t="str">
            <v>ASP</v>
          </cell>
        </row>
        <row r="7032">
          <cell r="C7032" t="str">
            <v>KPPO</v>
          </cell>
          <cell r="D7032">
            <v>5000</v>
          </cell>
          <cell r="E7032">
            <v>1524</v>
          </cell>
          <cell r="F7032">
            <v>75</v>
          </cell>
          <cell r="G7032">
            <v>23</v>
          </cell>
          <cell r="H7032" t="str">
            <v>ASP</v>
          </cell>
        </row>
        <row r="7033">
          <cell r="C7033" t="str">
            <v>KPTK</v>
          </cell>
          <cell r="D7033">
            <v>5000</v>
          </cell>
          <cell r="E7033">
            <v>1524</v>
          </cell>
          <cell r="F7033">
            <v>100</v>
          </cell>
          <cell r="G7033">
            <v>30</v>
          </cell>
          <cell r="H7033" t="str">
            <v>ASP</v>
          </cell>
        </row>
        <row r="7034">
          <cell r="C7034" t="str">
            <v>KPVJ</v>
          </cell>
          <cell r="D7034">
            <v>5000</v>
          </cell>
          <cell r="E7034">
            <v>1524</v>
          </cell>
          <cell r="F7034">
            <v>100</v>
          </cell>
          <cell r="G7034">
            <v>30</v>
          </cell>
          <cell r="H7034" t="str">
            <v>CON</v>
          </cell>
        </row>
        <row r="7035">
          <cell r="C7035" t="str">
            <v>KPWA</v>
          </cell>
          <cell r="D7035">
            <v>5000</v>
          </cell>
          <cell r="E7035">
            <v>1524</v>
          </cell>
          <cell r="F7035">
            <v>75</v>
          </cell>
          <cell r="G7035">
            <v>23</v>
          </cell>
          <cell r="H7035" t="str">
            <v>ASP</v>
          </cell>
        </row>
        <row r="7036">
          <cell r="C7036" t="str">
            <v>KPWK</v>
          </cell>
          <cell r="D7036">
            <v>5000</v>
          </cell>
          <cell r="E7036">
            <v>1524</v>
          </cell>
          <cell r="F7036">
            <v>150</v>
          </cell>
          <cell r="G7036">
            <v>46</v>
          </cell>
          <cell r="H7036" t="str">
            <v>ASP</v>
          </cell>
        </row>
        <row r="7037">
          <cell r="C7037" t="str">
            <v>KRBM</v>
          </cell>
          <cell r="D7037">
            <v>5000</v>
          </cell>
          <cell r="E7037">
            <v>1524</v>
          </cell>
          <cell r="F7037">
            <v>75</v>
          </cell>
          <cell r="G7037">
            <v>23</v>
          </cell>
          <cell r="H7037" t="str">
            <v>ASP</v>
          </cell>
        </row>
        <row r="7038">
          <cell r="C7038" t="str">
            <v>KRID</v>
          </cell>
          <cell r="D7038">
            <v>5000</v>
          </cell>
          <cell r="E7038">
            <v>1524</v>
          </cell>
          <cell r="F7038">
            <v>100</v>
          </cell>
          <cell r="G7038">
            <v>30</v>
          </cell>
          <cell r="H7038" t="str">
            <v>ASP</v>
          </cell>
        </row>
        <row r="7039">
          <cell r="C7039" t="str">
            <v>KRMN</v>
          </cell>
          <cell r="D7039">
            <v>5000</v>
          </cell>
          <cell r="E7039">
            <v>1524</v>
          </cell>
          <cell r="F7039">
            <v>100</v>
          </cell>
          <cell r="G7039">
            <v>30</v>
          </cell>
          <cell r="H7039" t="str">
            <v>ASP</v>
          </cell>
        </row>
        <row r="7040">
          <cell r="C7040" t="str">
            <v>KRNC</v>
          </cell>
          <cell r="D7040">
            <v>5000</v>
          </cell>
          <cell r="E7040">
            <v>1524</v>
          </cell>
          <cell r="F7040">
            <v>100</v>
          </cell>
          <cell r="G7040">
            <v>30</v>
          </cell>
          <cell r="H7040" t="str">
            <v>ASP</v>
          </cell>
        </row>
        <row r="7041">
          <cell r="C7041" t="str">
            <v>KRSL</v>
          </cell>
          <cell r="D7041">
            <v>5000</v>
          </cell>
          <cell r="E7041">
            <v>1524</v>
          </cell>
          <cell r="F7041">
            <v>75</v>
          </cell>
          <cell r="G7041">
            <v>23</v>
          </cell>
          <cell r="H7041" t="str">
            <v>CON</v>
          </cell>
        </row>
        <row r="7042">
          <cell r="C7042" t="str">
            <v>KRUT</v>
          </cell>
          <cell r="D7042">
            <v>5000</v>
          </cell>
          <cell r="E7042">
            <v>1524</v>
          </cell>
          <cell r="F7042">
            <v>100</v>
          </cell>
          <cell r="G7042">
            <v>30</v>
          </cell>
          <cell r="H7042" t="str">
            <v>ASP</v>
          </cell>
        </row>
        <row r="7043">
          <cell r="C7043" t="str">
            <v>KS39</v>
          </cell>
          <cell r="D7043">
            <v>5000</v>
          </cell>
          <cell r="E7043">
            <v>1524</v>
          </cell>
          <cell r="F7043">
            <v>60</v>
          </cell>
          <cell r="G7043">
            <v>18</v>
          </cell>
          <cell r="H7043" t="str">
            <v>ASP</v>
          </cell>
        </row>
        <row r="7044">
          <cell r="C7044" t="str">
            <v>KS42</v>
          </cell>
          <cell r="D7044">
            <v>5000</v>
          </cell>
          <cell r="E7044">
            <v>1524</v>
          </cell>
          <cell r="F7044">
            <v>60</v>
          </cell>
          <cell r="G7044">
            <v>18</v>
          </cell>
          <cell r="H7044" t="str">
            <v>ASP</v>
          </cell>
        </row>
        <row r="7045">
          <cell r="C7045" t="str">
            <v>KS59</v>
          </cell>
          <cell r="D7045">
            <v>5000</v>
          </cell>
          <cell r="E7045">
            <v>1524</v>
          </cell>
          <cell r="F7045">
            <v>75</v>
          </cell>
          <cell r="G7045">
            <v>23</v>
          </cell>
          <cell r="H7045" t="str">
            <v>ASP</v>
          </cell>
        </row>
        <row r="7046">
          <cell r="C7046" t="str">
            <v>KS67</v>
          </cell>
          <cell r="D7046">
            <v>5000</v>
          </cell>
          <cell r="E7046">
            <v>1524</v>
          </cell>
          <cell r="F7046">
            <v>75</v>
          </cell>
          <cell r="G7046">
            <v>23</v>
          </cell>
          <cell r="H7046" t="str">
            <v>ASP</v>
          </cell>
        </row>
        <row r="7047">
          <cell r="C7047" t="str">
            <v>KSBM</v>
          </cell>
          <cell r="D7047">
            <v>5000</v>
          </cell>
          <cell r="E7047">
            <v>1524</v>
          </cell>
          <cell r="F7047">
            <v>75</v>
          </cell>
          <cell r="G7047">
            <v>23</v>
          </cell>
          <cell r="H7047" t="str">
            <v>ASP</v>
          </cell>
        </row>
        <row r="7048">
          <cell r="C7048" t="str">
            <v>KSBY</v>
          </cell>
          <cell r="D7048">
            <v>5000</v>
          </cell>
          <cell r="E7048">
            <v>1524</v>
          </cell>
          <cell r="F7048">
            <v>100</v>
          </cell>
          <cell r="G7048">
            <v>30</v>
          </cell>
          <cell r="H7048" t="str">
            <v>ASP</v>
          </cell>
        </row>
        <row r="7049">
          <cell r="C7049" t="str">
            <v>KSDA</v>
          </cell>
          <cell r="D7049">
            <v>5000</v>
          </cell>
          <cell r="E7049">
            <v>1524</v>
          </cell>
          <cell r="F7049">
            <v>75</v>
          </cell>
          <cell r="G7049">
            <v>23</v>
          </cell>
          <cell r="H7049" t="str">
            <v>CON</v>
          </cell>
        </row>
        <row r="7050">
          <cell r="C7050" t="str">
            <v>KSFZ</v>
          </cell>
          <cell r="D7050">
            <v>5000</v>
          </cell>
          <cell r="E7050">
            <v>1524</v>
          </cell>
          <cell r="F7050">
            <v>150</v>
          </cell>
          <cell r="G7050">
            <v>46</v>
          </cell>
          <cell r="H7050" t="str">
            <v>ASP</v>
          </cell>
        </row>
        <row r="7051">
          <cell r="C7051" t="str">
            <v>KSLB</v>
          </cell>
          <cell r="D7051">
            <v>5000</v>
          </cell>
          <cell r="E7051">
            <v>1524</v>
          </cell>
          <cell r="F7051">
            <v>75</v>
          </cell>
          <cell r="G7051">
            <v>23</v>
          </cell>
          <cell r="H7051" t="str">
            <v>CON</v>
          </cell>
        </row>
        <row r="7052">
          <cell r="C7052" t="str">
            <v>KSLJ</v>
          </cell>
          <cell r="D7052">
            <v>5000</v>
          </cell>
          <cell r="E7052">
            <v>1524</v>
          </cell>
          <cell r="F7052">
            <v>60</v>
          </cell>
          <cell r="G7052">
            <v>18</v>
          </cell>
          <cell r="H7052" t="str">
            <v>ASP</v>
          </cell>
        </row>
        <row r="7053">
          <cell r="C7053" t="str">
            <v>KSRE</v>
          </cell>
          <cell r="D7053">
            <v>5000</v>
          </cell>
          <cell r="E7053">
            <v>1524</v>
          </cell>
          <cell r="F7053">
            <v>75</v>
          </cell>
          <cell r="G7053">
            <v>23</v>
          </cell>
          <cell r="H7053" t="str">
            <v>ASP</v>
          </cell>
        </row>
        <row r="7054">
          <cell r="C7054" t="str">
            <v>KSUA</v>
          </cell>
          <cell r="D7054">
            <v>5000</v>
          </cell>
          <cell r="E7054">
            <v>1524</v>
          </cell>
          <cell r="F7054">
            <v>100</v>
          </cell>
          <cell r="G7054">
            <v>30</v>
          </cell>
          <cell r="H7054" t="str">
            <v>ASP</v>
          </cell>
        </row>
        <row r="7055">
          <cell r="C7055" t="str">
            <v>KSUS</v>
          </cell>
          <cell r="D7055">
            <v>5000</v>
          </cell>
          <cell r="E7055">
            <v>1524</v>
          </cell>
          <cell r="F7055">
            <v>75</v>
          </cell>
          <cell r="G7055">
            <v>23</v>
          </cell>
          <cell r="H7055" t="str">
            <v>ASP</v>
          </cell>
        </row>
        <row r="7056">
          <cell r="C7056" t="str">
            <v>KTFP</v>
          </cell>
          <cell r="D7056">
            <v>5000</v>
          </cell>
          <cell r="E7056">
            <v>1524</v>
          </cell>
          <cell r="F7056">
            <v>75</v>
          </cell>
          <cell r="G7056">
            <v>23</v>
          </cell>
          <cell r="H7056" t="str">
            <v>ASP</v>
          </cell>
        </row>
        <row r="7057">
          <cell r="C7057" t="str">
            <v>KTHA</v>
          </cell>
          <cell r="D7057">
            <v>5000</v>
          </cell>
          <cell r="E7057">
            <v>1524</v>
          </cell>
          <cell r="F7057">
            <v>150</v>
          </cell>
          <cell r="G7057">
            <v>46</v>
          </cell>
          <cell r="H7057" t="str">
            <v>PEM</v>
          </cell>
        </row>
        <row r="7058">
          <cell r="C7058" t="str">
            <v>KTHA</v>
          </cell>
          <cell r="D7058">
            <v>5000</v>
          </cell>
          <cell r="E7058">
            <v>1524</v>
          </cell>
          <cell r="F7058">
            <v>150</v>
          </cell>
          <cell r="G7058">
            <v>46</v>
          </cell>
          <cell r="H7058" t="str">
            <v>CON</v>
          </cell>
        </row>
        <row r="7059">
          <cell r="C7059" t="str">
            <v>KTIX</v>
          </cell>
          <cell r="D7059">
            <v>5000</v>
          </cell>
          <cell r="E7059">
            <v>1524</v>
          </cell>
          <cell r="F7059">
            <v>100</v>
          </cell>
          <cell r="G7059">
            <v>30</v>
          </cell>
          <cell r="H7059" t="str">
            <v>ASP</v>
          </cell>
        </row>
        <row r="7060">
          <cell r="C7060" t="str">
            <v>KTKX</v>
          </cell>
          <cell r="D7060">
            <v>5000</v>
          </cell>
          <cell r="E7060">
            <v>1524</v>
          </cell>
          <cell r="F7060">
            <v>75</v>
          </cell>
          <cell r="G7060">
            <v>23</v>
          </cell>
          <cell r="H7060" t="str">
            <v>CON</v>
          </cell>
        </row>
        <row r="7061">
          <cell r="C7061" t="str">
            <v>KTTF</v>
          </cell>
          <cell r="D7061">
            <v>5000</v>
          </cell>
          <cell r="E7061">
            <v>1524</v>
          </cell>
          <cell r="F7061">
            <v>100</v>
          </cell>
          <cell r="G7061">
            <v>30</v>
          </cell>
          <cell r="H7061" t="str">
            <v>ASP</v>
          </cell>
        </row>
        <row r="7062">
          <cell r="C7062" t="str">
            <v>KTVI</v>
          </cell>
          <cell r="D7062">
            <v>5000</v>
          </cell>
          <cell r="E7062">
            <v>1524</v>
          </cell>
          <cell r="F7062">
            <v>100</v>
          </cell>
          <cell r="G7062">
            <v>30</v>
          </cell>
          <cell r="H7062" t="str">
            <v>ASP</v>
          </cell>
        </row>
        <row r="7063">
          <cell r="C7063" t="str">
            <v>KTWT</v>
          </cell>
          <cell r="D7063">
            <v>5000</v>
          </cell>
          <cell r="E7063">
            <v>1524</v>
          </cell>
          <cell r="F7063">
            <v>150</v>
          </cell>
          <cell r="G7063">
            <v>46</v>
          </cell>
          <cell r="H7063" t="str">
            <v>ASP</v>
          </cell>
        </row>
        <row r="7064">
          <cell r="C7064" t="str">
            <v>KU76</v>
          </cell>
          <cell r="D7064">
            <v>5000</v>
          </cell>
          <cell r="E7064">
            <v>1524</v>
          </cell>
          <cell r="F7064">
            <v>75</v>
          </cell>
          <cell r="G7064">
            <v>23</v>
          </cell>
          <cell r="H7064" t="str">
            <v>ASP</v>
          </cell>
        </row>
        <row r="7065">
          <cell r="C7065" t="str">
            <v>KUCY</v>
          </cell>
          <cell r="D7065">
            <v>5000</v>
          </cell>
          <cell r="E7065">
            <v>1524</v>
          </cell>
          <cell r="F7065">
            <v>100</v>
          </cell>
          <cell r="G7065">
            <v>30</v>
          </cell>
          <cell r="H7065" t="str">
            <v>ASP</v>
          </cell>
        </row>
        <row r="7066">
          <cell r="C7066" t="str">
            <v>KVDF</v>
          </cell>
          <cell r="D7066">
            <v>5000</v>
          </cell>
          <cell r="E7066">
            <v>1524</v>
          </cell>
          <cell r="F7066">
            <v>100</v>
          </cell>
          <cell r="G7066">
            <v>30</v>
          </cell>
          <cell r="H7066" t="str">
            <v>ASP</v>
          </cell>
        </row>
        <row r="7067">
          <cell r="C7067" t="str">
            <v>KVDI</v>
          </cell>
          <cell r="D7067">
            <v>5000</v>
          </cell>
          <cell r="E7067">
            <v>1524</v>
          </cell>
          <cell r="F7067">
            <v>150</v>
          </cell>
          <cell r="G7067">
            <v>46</v>
          </cell>
          <cell r="H7067" t="str">
            <v>CON</v>
          </cell>
        </row>
        <row r="7068">
          <cell r="C7068" t="str">
            <v>KVGC</v>
          </cell>
          <cell r="D7068">
            <v>5000</v>
          </cell>
          <cell r="E7068">
            <v>1524</v>
          </cell>
          <cell r="F7068">
            <v>75</v>
          </cell>
          <cell r="G7068">
            <v>23</v>
          </cell>
          <cell r="H7068" t="str">
            <v>ASP</v>
          </cell>
        </row>
        <row r="7069">
          <cell r="C7069" t="str">
            <v>KVGT</v>
          </cell>
          <cell r="D7069">
            <v>5000</v>
          </cell>
          <cell r="E7069">
            <v>1524</v>
          </cell>
          <cell r="F7069">
            <v>75</v>
          </cell>
          <cell r="G7069">
            <v>23</v>
          </cell>
          <cell r="H7069" t="str">
            <v>ASP</v>
          </cell>
        </row>
        <row r="7070">
          <cell r="C7070" t="str">
            <v>KVIH</v>
          </cell>
          <cell r="D7070">
            <v>5000</v>
          </cell>
          <cell r="E7070">
            <v>1524</v>
          </cell>
          <cell r="F7070">
            <v>75</v>
          </cell>
          <cell r="G7070">
            <v>23</v>
          </cell>
          <cell r="H7070" t="str">
            <v>U</v>
          </cell>
        </row>
        <row r="7071">
          <cell r="C7071" t="str">
            <v>KVKS</v>
          </cell>
          <cell r="D7071">
            <v>5000</v>
          </cell>
          <cell r="E7071">
            <v>1524</v>
          </cell>
          <cell r="F7071">
            <v>100</v>
          </cell>
          <cell r="G7071">
            <v>30</v>
          </cell>
          <cell r="H7071" t="str">
            <v>ASP</v>
          </cell>
        </row>
        <row r="7072">
          <cell r="C7072" t="str">
            <v>KVNC</v>
          </cell>
          <cell r="D7072">
            <v>5000</v>
          </cell>
          <cell r="E7072">
            <v>1524</v>
          </cell>
          <cell r="F7072">
            <v>150</v>
          </cell>
          <cell r="G7072">
            <v>46</v>
          </cell>
          <cell r="H7072" t="str">
            <v>ASP</v>
          </cell>
        </row>
        <row r="7073">
          <cell r="C7073" t="str">
            <v>KVNC</v>
          </cell>
          <cell r="D7073">
            <v>5000</v>
          </cell>
          <cell r="E7073">
            <v>1524</v>
          </cell>
          <cell r="F7073">
            <v>150</v>
          </cell>
          <cell r="G7073">
            <v>46</v>
          </cell>
          <cell r="H7073" t="str">
            <v>ASP</v>
          </cell>
        </row>
        <row r="7074">
          <cell r="C7074" t="str">
            <v>KW94</v>
          </cell>
          <cell r="D7074">
            <v>5000</v>
          </cell>
          <cell r="E7074">
            <v>1524</v>
          </cell>
          <cell r="F7074">
            <v>150</v>
          </cell>
          <cell r="G7074">
            <v>46</v>
          </cell>
          <cell r="H7074" t="str">
            <v>ASP</v>
          </cell>
        </row>
        <row r="7075">
          <cell r="C7075" t="str">
            <v>KW99</v>
          </cell>
          <cell r="D7075">
            <v>5000</v>
          </cell>
          <cell r="E7075">
            <v>1524</v>
          </cell>
          <cell r="F7075">
            <v>75</v>
          </cell>
          <cell r="G7075">
            <v>23</v>
          </cell>
          <cell r="H7075" t="str">
            <v>ASP</v>
          </cell>
        </row>
        <row r="7076">
          <cell r="C7076" t="str">
            <v>KXFL</v>
          </cell>
          <cell r="D7076">
            <v>5000</v>
          </cell>
          <cell r="E7076">
            <v>1524</v>
          </cell>
          <cell r="F7076">
            <v>200</v>
          </cell>
          <cell r="G7076">
            <v>61</v>
          </cell>
          <cell r="H7076" t="str">
            <v>ASP</v>
          </cell>
        </row>
        <row r="7077">
          <cell r="C7077" t="str">
            <v>KXFL</v>
          </cell>
          <cell r="D7077">
            <v>5000</v>
          </cell>
          <cell r="E7077">
            <v>1524</v>
          </cell>
          <cell r="F7077">
            <v>100</v>
          </cell>
          <cell r="G7077">
            <v>30</v>
          </cell>
          <cell r="H7077" t="str">
            <v>ASP</v>
          </cell>
        </row>
        <row r="7078">
          <cell r="C7078" t="str">
            <v>KXFL</v>
          </cell>
          <cell r="D7078">
            <v>5000</v>
          </cell>
          <cell r="E7078">
            <v>1524</v>
          </cell>
          <cell r="F7078">
            <v>200</v>
          </cell>
          <cell r="G7078">
            <v>61</v>
          </cell>
          <cell r="H7078" t="str">
            <v>ASP</v>
          </cell>
        </row>
        <row r="7079">
          <cell r="C7079" t="str">
            <v>KY31</v>
          </cell>
          <cell r="D7079">
            <v>5000</v>
          </cell>
          <cell r="E7079">
            <v>1524</v>
          </cell>
          <cell r="F7079">
            <v>100</v>
          </cell>
          <cell r="G7079">
            <v>30</v>
          </cell>
          <cell r="H7079" t="str">
            <v>ASP</v>
          </cell>
        </row>
        <row r="7080">
          <cell r="C7080" t="str">
            <v>KZ01</v>
          </cell>
          <cell r="D7080">
            <v>5000</v>
          </cell>
          <cell r="E7080">
            <v>1524</v>
          </cell>
          <cell r="F7080">
            <v>60</v>
          </cell>
          <cell r="G7080">
            <v>18</v>
          </cell>
          <cell r="H7080" t="str">
            <v>ASP</v>
          </cell>
        </row>
        <row r="7081">
          <cell r="C7081" t="str">
            <v>KZZV</v>
          </cell>
          <cell r="D7081">
            <v>5000</v>
          </cell>
          <cell r="E7081">
            <v>1524</v>
          </cell>
          <cell r="F7081">
            <v>150</v>
          </cell>
          <cell r="G7081">
            <v>46</v>
          </cell>
          <cell r="H7081" t="str">
            <v>PEM</v>
          </cell>
        </row>
        <row r="7082">
          <cell r="C7082" t="str">
            <v>MM25</v>
          </cell>
          <cell r="D7082">
            <v>5000</v>
          </cell>
          <cell r="E7082">
            <v>1524</v>
          </cell>
          <cell r="F7082">
            <v>65</v>
          </cell>
          <cell r="G7082">
            <v>20</v>
          </cell>
          <cell r="H7082" t="str">
            <v>ASP</v>
          </cell>
        </row>
        <row r="7083">
          <cell r="C7083" t="str">
            <v>MM48</v>
          </cell>
          <cell r="D7083">
            <v>5000</v>
          </cell>
          <cell r="E7083">
            <v>1524</v>
          </cell>
          <cell r="F7083">
            <v>98</v>
          </cell>
          <cell r="G7083">
            <v>30</v>
          </cell>
          <cell r="H7083" t="str">
            <v>ASP</v>
          </cell>
        </row>
        <row r="7084">
          <cell r="C7084" t="str">
            <v>MX-XAL</v>
          </cell>
          <cell r="D7084">
            <v>5000</v>
          </cell>
          <cell r="E7084">
            <v>1524</v>
          </cell>
          <cell r="G7084">
            <v>0</v>
          </cell>
          <cell r="H7084" t="str">
            <v>Asphalt</v>
          </cell>
        </row>
        <row r="7085">
          <cell r="C7085" t="str">
            <v>MYAB</v>
          </cell>
          <cell r="D7085">
            <v>5000</v>
          </cell>
          <cell r="E7085">
            <v>1524</v>
          </cell>
          <cell r="F7085">
            <v>75</v>
          </cell>
          <cell r="G7085">
            <v>23</v>
          </cell>
          <cell r="H7085" t="str">
            <v>BIT</v>
          </cell>
        </row>
        <row r="7086">
          <cell r="C7086" t="str">
            <v>MYAP</v>
          </cell>
          <cell r="D7086">
            <v>5000</v>
          </cell>
          <cell r="E7086">
            <v>1524</v>
          </cell>
          <cell r="F7086">
            <v>150</v>
          </cell>
          <cell r="G7086">
            <v>46</v>
          </cell>
          <cell r="H7086" t="str">
            <v>ASP</v>
          </cell>
        </row>
        <row r="7087">
          <cell r="C7087" t="str">
            <v>MYBC</v>
          </cell>
          <cell r="D7087">
            <v>5000</v>
          </cell>
          <cell r="E7087">
            <v>1524</v>
          </cell>
          <cell r="F7087">
            <v>78</v>
          </cell>
          <cell r="G7087">
            <v>24</v>
          </cell>
          <cell r="H7087" t="str">
            <v>BIT</v>
          </cell>
        </row>
        <row r="7088">
          <cell r="C7088" t="str">
            <v>MYEG</v>
          </cell>
          <cell r="D7088">
            <v>5000</v>
          </cell>
          <cell r="E7088">
            <v>1524</v>
          </cell>
          <cell r="F7088">
            <v>90</v>
          </cell>
          <cell r="G7088">
            <v>27</v>
          </cell>
          <cell r="H7088" t="str">
            <v>ASP</v>
          </cell>
        </row>
        <row r="7089">
          <cell r="C7089" t="str">
            <v>OG14</v>
          </cell>
          <cell r="D7089">
            <v>5000</v>
          </cell>
          <cell r="E7089">
            <v>1524</v>
          </cell>
          <cell r="F7089">
            <v>50</v>
          </cell>
          <cell r="G7089">
            <v>15</v>
          </cell>
          <cell r="H7089" t="str">
            <v>ASP</v>
          </cell>
        </row>
        <row r="7090">
          <cell r="C7090" t="str">
            <v>OPDI</v>
          </cell>
          <cell r="D7090">
            <v>5000</v>
          </cell>
          <cell r="E7090">
            <v>1524</v>
          </cell>
          <cell r="F7090">
            <v>75</v>
          </cell>
          <cell r="G7090">
            <v>23</v>
          </cell>
          <cell r="H7090" t="str">
            <v>ASP</v>
          </cell>
        </row>
        <row r="7091">
          <cell r="C7091" t="str">
            <v>OPMA</v>
          </cell>
          <cell r="D7091">
            <v>5000</v>
          </cell>
          <cell r="E7091">
            <v>1524</v>
          </cell>
          <cell r="F7091">
            <v>100</v>
          </cell>
          <cell r="G7091">
            <v>30</v>
          </cell>
          <cell r="H7091" t="str">
            <v>ASP</v>
          </cell>
        </row>
        <row r="7092">
          <cell r="C7092" t="str">
            <v>OPPG</v>
          </cell>
          <cell r="D7092">
            <v>5000</v>
          </cell>
          <cell r="E7092">
            <v>1524</v>
          </cell>
          <cell r="F7092">
            <v>75</v>
          </cell>
          <cell r="G7092">
            <v>23</v>
          </cell>
          <cell r="H7092" t="str">
            <v>BIT</v>
          </cell>
        </row>
        <row r="7093">
          <cell r="C7093" t="str">
            <v>OR10</v>
          </cell>
          <cell r="D7093">
            <v>5000</v>
          </cell>
          <cell r="E7093">
            <v>1524</v>
          </cell>
          <cell r="F7093">
            <v>50</v>
          </cell>
          <cell r="G7093">
            <v>15</v>
          </cell>
          <cell r="H7093" t="str">
            <v>ASP</v>
          </cell>
        </row>
        <row r="7094">
          <cell r="C7094" t="str">
            <v>PAKW</v>
          </cell>
          <cell r="D7094">
            <v>5000</v>
          </cell>
          <cell r="E7094">
            <v>1524</v>
          </cell>
          <cell r="F7094">
            <v>100</v>
          </cell>
          <cell r="G7094">
            <v>30</v>
          </cell>
          <cell r="H7094" t="str">
            <v>ASP</v>
          </cell>
        </row>
        <row r="7095">
          <cell r="C7095" t="str">
            <v>PASH</v>
          </cell>
          <cell r="D7095">
            <v>5000</v>
          </cell>
          <cell r="E7095">
            <v>1524</v>
          </cell>
          <cell r="F7095">
            <v>70</v>
          </cell>
          <cell r="G7095">
            <v>21</v>
          </cell>
          <cell r="H7095" t="str">
            <v>ASP</v>
          </cell>
        </row>
        <row r="7096">
          <cell r="C7096" t="str">
            <v>PASX</v>
          </cell>
          <cell r="D7096">
            <v>5000</v>
          </cell>
          <cell r="E7096">
            <v>1524</v>
          </cell>
          <cell r="F7096">
            <v>132</v>
          </cell>
          <cell r="G7096">
            <v>40</v>
          </cell>
          <cell r="H7096" t="str">
            <v>ASP</v>
          </cell>
        </row>
        <row r="7097">
          <cell r="C7097" t="str">
            <v>SYLD</v>
          </cell>
          <cell r="D7097">
            <v>5000</v>
          </cell>
          <cell r="E7097">
            <v>1524</v>
          </cell>
          <cell r="F7097">
            <v>98</v>
          </cell>
          <cell r="G7097">
            <v>30</v>
          </cell>
          <cell r="H7097" t="str">
            <v>ASP</v>
          </cell>
        </row>
        <row r="7098">
          <cell r="C7098" t="str">
            <v>TA89</v>
          </cell>
          <cell r="D7098">
            <v>5000</v>
          </cell>
          <cell r="E7098">
            <v>1524</v>
          </cell>
          <cell r="F7098">
            <v>60</v>
          </cell>
          <cell r="G7098">
            <v>18</v>
          </cell>
          <cell r="H7098" t="str">
            <v>ASP</v>
          </cell>
        </row>
        <row r="7099">
          <cell r="C7099" t="str">
            <v>TE27</v>
          </cell>
          <cell r="D7099">
            <v>5000</v>
          </cell>
          <cell r="E7099">
            <v>1524</v>
          </cell>
          <cell r="F7099">
            <v>60</v>
          </cell>
          <cell r="G7099">
            <v>18</v>
          </cell>
          <cell r="H7099" t="str">
            <v>ASP</v>
          </cell>
        </row>
        <row r="7100">
          <cell r="C7100" t="str">
            <v>TSG</v>
          </cell>
          <cell r="D7100">
            <v>5000</v>
          </cell>
          <cell r="E7100">
            <v>1524</v>
          </cell>
          <cell r="F7100">
            <v>150</v>
          </cell>
          <cell r="G7100">
            <v>46</v>
          </cell>
          <cell r="H7100" t="str">
            <v>ASPH-P</v>
          </cell>
        </row>
        <row r="7101">
          <cell r="C7101" t="str">
            <v>TX25</v>
          </cell>
          <cell r="D7101">
            <v>5000</v>
          </cell>
          <cell r="E7101">
            <v>1524</v>
          </cell>
          <cell r="F7101">
            <v>60</v>
          </cell>
          <cell r="G7101">
            <v>18</v>
          </cell>
          <cell r="H7101" t="str">
            <v>ASP</v>
          </cell>
        </row>
        <row r="7102">
          <cell r="C7102" t="str">
            <v>US-0696</v>
          </cell>
          <cell r="D7102">
            <v>5000</v>
          </cell>
          <cell r="E7102">
            <v>1524</v>
          </cell>
          <cell r="F7102">
            <v>75</v>
          </cell>
          <cell r="G7102">
            <v>23</v>
          </cell>
          <cell r="H7102" t="str">
            <v>ASP</v>
          </cell>
        </row>
        <row r="7103">
          <cell r="C7103" t="str">
            <v>UTSR</v>
          </cell>
          <cell r="D7103">
            <v>5000</v>
          </cell>
          <cell r="E7103">
            <v>1524</v>
          </cell>
          <cell r="F7103">
            <v>115</v>
          </cell>
          <cell r="G7103">
            <v>35</v>
          </cell>
          <cell r="H7103" t="str">
            <v>ASP</v>
          </cell>
        </row>
        <row r="7104">
          <cell r="C7104" t="str">
            <v>VYMS</v>
          </cell>
          <cell r="D7104">
            <v>5000</v>
          </cell>
          <cell r="E7104">
            <v>1524</v>
          </cell>
          <cell r="F7104">
            <v>102</v>
          </cell>
          <cell r="G7104">
            <v>31</v>
          </cell>
          <cell r="H7104" t="str">
            <v>BIT</v>
          </cell>
        </row>
        <row r="7105">
          <cell r="C7105" t="str">
            <v>WY00</v>
          </cell>
          <cell r="D7105">
            <v>5000</v>
          </cell>
          <cell r="E7105">
            <v>1524</v>
          </cell>
          <cell r="F7105">
            <v>75</v>
          </cell>
          <cell r="G7105">
            <v>23</v>
          </cell>
          <cell r="H7105" t="str">
            <v>ASPH</v>
          </cell>
        </row>
        <row r="7106">
          <cell r="C7106" t="str">
            <v>XA49</v>
          </cell>
          <cell r="D7106">
            <v>5000</v>
          </cell>
          <cell r="E7106">
            <v>1524</v>
          </cell>
          <cell r="F7106">
            <v>70</v>
          </cell>
          <cell r="G7106">
            <v>21</v>
          </cell>
          <cell r="H7106" t="str">
            <v>CALICHE</v>
          </cell>
        </row>
        <row r="7107">
          <cell r="C7107" t="str">
            <v>XA66</v>
          </cell>
          <cell r="D7107">
            <v>5000</v>
          </cell>
          <cell r="E7107">
            <v>1524</v>
          </cell>
          <cell r="F7107">
            <v>80</v>
          </cell>
          <cell r="G7107">
            <v>24</v>
          </cell>
          <cell r="H7107" t="str">
            <v>ASPH</v>
          </cell>
        </row>
        <row r="7108">
          <cell r="C7108" t="str">
            <v>YBCV</v>
          </cell>
          <cell r="D7108">
            <v>5000</v>
          </cell>
          <cell r="E7108">
            <v>1524</v>
          </cell>
          <cell r="F7108">
            <v>98</v>
          </cell>
          <cell r="G7108">
            <v>30</v>
          </cell>
          <cell r="H7108" t="str">
            <v>ASP</v>
          </cell>
        </row>
        <row r="7109">
          <cell r="C7109" t="str">
            <v>YBSS</v>
          </cell>
          <cell r="D7109">
            <v>5000</v>
          </cell>
          <cell r="E7109">
            <v>1524</v>
          </cell>
          <cell r="G7109">
            <v>0</v>
          </cell>
          <cell r="H7109" t="str">
            <v>B</v>
          </cell>
        </row>
        <row r="7110">
          <cell r="C7110" t="str">
            <v>YCOR</v>
          </cell>
          <cell r="D7110">
            <v>5000</v>
          </cell>
          <cell r="E7110">
            <v>1524</v>
          </cell>
          <cell r="F7110">
            <v>98</v>
          </cell>
          <cell r="G7110">
            <v>30</v>
          </cell>
          <cell r="H7110" t="str">
            <v>ASP</v>
          </cell>
        </row>
        <row r="7111">
          <cell r="C7111" t="str">
            <v>YJBY</v>
          </cell>
          <cell r="D7111">
            <v>5000</v>
          </cell>
          <cell r="E7111">
            <v>1524</v>
          </cell>
          <cell r="F7111">
            <v>150</v>
          </cell>
          <cell r="G7111">
            <v>46</v>
          </cell>
          <cell r="H7111" t="str">
            <v>ASP</v>
          </cell>
        </row>
        <row r="7112">
          <cell r="C7112" t="str">
            <v>YMRB</v>
          </cell>
          <cell r="D7112">
            <v>5000</v>
          </cell>
          <cell r="E7112">
            <v>1524</v>
          </cell>
          <cell r="F7112">
            <v>98</v>
          </cell>
          <cell r="G7112">
            <v>30</v>
          </cell>
          <cell r="H7112" t="str">
            <v>ASP</v>
          </cell>
        </row>
        <row r="7113">
          <cell r="C7113" t="str">
            <v>YMTG</v>
          </cell>
          <cell r="D7113">
            <v>5000</v>
          </cell>
          <cell r="E7113">
            <v>1524</v>
          </cell>
          <cell r="F7113">
            <v>98</v>
          </cell>
          <cell r="G7113">
            <v>30</v>
          </cell>
          <cell r="H7113" t="str">
            <v>ASP</v>
          </cell>
        </row>
        <row r="7114">
          <cell r="C7114" t="str">
            <v>YNBR</v>
          </cell>
          <cell r="D7114">
            <v>5000</v>
          </cell>
          <cell r="E7114">
            <v>1524</v>
          </cell>
          <cell r="F7114">
            <v>98</v>
          </cell>
          <cell r="G7114">
            <v>30</v>
          </cell>
          <cell r="H7114" t="str">
            <v>ASP</v>
          </cell>
        </row>
        <row r="7115">
          <cell r="C7115" t="str">
            <v>YPDN</v>
          </cell>
          <cell r="D7115">
            <v>5000</v>
          </cell>
          <cell r="E7115">
            <v>1524</v>
          </cell>
          <cell r="F7115">
            <v>98</v>
          </cell>
          <cell r="G7115">
            <v>30</v>
          </cell>
          <cell r="H7115" t="str">
            <v>ASP</v>
          </cell>
        </row>
        <row r="7116">
          <cell r="C7116" t="str">
            <v>YRMD</v>
          </cell>
          <cell r="D7116">
            <v>5000</v>
          </cell>
          <cell r="E7116">
            <v>1524</v>
          </cell>
          <cell r="F7116">
            <v>98</v>
          </cell>
          <cell r="G7116">
            <v>30</v>
          </cell>
          <cell r="H7116" t="str">
            <v>ASP</v>
          </cell>
        </row>
        <row r="7117">
          <cell r="C7117" t="str">
            <v>YSPV</v>
          </cell>
          <cell r="D7117">
            <v>5000</v>
          </cell>
          <cell r="E7117">
            <v>1524</v>
          </cell>
          <cell r="G7117">
            <v>0</v>
          </cell>
          <cell r="H7117" t="str">
            <v>X</v>
          </cell>
        </row>
        <row r="7118">
          <cell r="C7118" t="str">
            <v>CYAZ</v>
          </cell>
          <cell r="D7118">
            <v>4999</v>
          </cell>
          <cell r="E7118">
            <v>1524</v>
          </cell>
          <cell r="F7118">
            <v>150</v>
          </cell>
          <cell r="G7118">
            <v>46</v>
          </cell>
          <cell r="H7118" t="str">
            <v>CON</v>
          </cell>
        </row>
        <row r="7119">
          <cell r="C7119" t="str">
            <v>K28J</v>
          </cell>
          <cell r="D7119">
            <v>4999</v>
          </cell>
          <cell r="E7119">
            <v>1524</v>
          </cell>
          <cell r="F7119">
            <v>200</v>
          </cell>
          <cell r="G7119">
            <v>61</v>
          </cell>
          <cell r="H7119" t="str">
            <v>ASP</v>
          </cell>
        </row>
        <row r="7120">
          <cell r="C7120" t="str">
            <v>K55J</v>
          </cell>
          <cell r="D7120">
            <v>4999</v>
          </cell>
          <cell r="E7120">
            <v>1524</v>
          </cell>
          <cell r="F7120">
            <v>100</v>
          </cell>
          <cell r="G7120">
            <v>30</v>
          </cell>
          <cell r="H7120" t="str">
            <v>ASP</v>
          </cell>
        </row>
        <row r="7121">
          <cell r="C7121" t="str">
            <v>KCRS</v>
          </cell>
          <cell r="D7121">
            <v>4999</v>
          </cell>
          <cell r="E7121">
            <v>1524</v>
          </cell>
          <cell r="F7121">
            <v>75</v>
          </cell>
          <cell r="G7121">
            <v>23</v>
          </cell>
          <cell r="H7121" t="str">
            <v>ASP</v>
          </cell>
        </row>
        <row r="7122">
          <cell r="C7122" t="str">
            <v>KDTS</v>
          </cell>
          <cell r="D7122">
            <v>4999</v>
          </cell>
          <cell r="E7122">
            <v>1524</v>
          </cell>
          <cell r="F7122">
            <v>100</v>
          </cell>
          <cell r="G7122">
            <v>30</v>
          </cell>
          <cell r="H7122" t="str">
            <v>ASP</v>
          </cell>
        </row>
        <row r="7123">
          <cell r="C7123" t="str">
            <v>KEAU</v>
          </cell>
          <cell r="D7123">
            <v>4999</v>
          </cell>
          <cell r="E7123">
            <v>1524</v>
          </cell>
          <cell r="F7123">
            <v>100</v>
          </cell>
          <cell r="G7123">
            <v>30</v>
          </cell>
          <cell r="H7123" t="str">
            <v>CON</v>
          </cell>
        </row>
        <row r="7124">
          <cell r="C7124" t="str">
            <v>KEMP</v>
          </cell>
          <cell r="D7124">
            <v>4999</v>
          </cell>
          <cell r="E7124">
            <v>1524</v>
          </cell>
          <cell r="F7124">
            <v>100</v>
          </cell>
          <cell r="G7124">
            <v>30</v>
          </cell>
          <cell r="H7124" t="str">
            <v>ASP</v>
          </cell>
        </row>
        <row r="7125">
          <cell r="C7125" t="str">
            <v>KFTK</v>
          </cell>
          <cell r="D7125">
            <v>4999</v>
          </cell>
          <cell r="E7125">
            <v>1524</v>
          </cell>
          <cell r="F7125">
            <v>150</v>
          </cell>
          <cell r="G7125">
            <v>46</v>
          </cell>
          <cell r="H7125" t="str">
            <v>PEM</v>
          </cell>
        </row>
        <row r="7126">
          <cell r="C7126" t="str">
            <v>KGTB</v>
          </cell>
          <cell r="D7126">
            <v>4999</v>
          </cell>
          <cell r="E7126">
            <v>1524</v>
          </cell>
          <cell r="F7126">
            <v>150</v>
          </cell>
          <cell r="G7126">
            <v>46</v>
          </cell>
          <cell r="H7126" t="str">
            <v>CON</v>
          </cell>
        </row>
        <row r="7127">
          <cell r="C7127" t="str">
            <v>KHBV</v>
          </cell>
          <cell r="D7127">
            <v>4999</v>
          </cell>
          <cell r="E7127">
            <v>1524</v>
          </cell>
          <cell r="F7127">
            <v>75</v>
          </cell>
          <cell r="G7127">
            <v>23</v>
          </cell>
          <cell r="H7127" t="str">
            <v>ASP</v>
          </cell>
        </row>
        <row r="7128">
          <cell r="C7128" t="str">
            <v>KHUM</v>
          </cell>
          <cell r="D7128">
            <v>4999</v>
          </cell>
          <cell r="E7128">
            <v>1524</v>
          </cell>
          <cell r="F7128">
            <v>200</v>
          </cell>
          <cell r="G7128">
            <v>61</v>
          </cell>
          <cell r="H7128" t="str">
            <v>CON</v>
          </cell>
        </row>
        <row r="7129">
          <cell r="C7129" t="str">
            <v>KMAW</v>
          </cell>
          <cell r="D7129">
            <v>4999</v>
          </cell>
          <cell r="E7129">
            <v>1524</v>
          </cell>
          <cell r="F7129">
            <v>80</v>
          </cell>
          <cell r="G7129">
            <v>24</v>
          </cell>
          <cell r="H7129" t="str">
            <v>ASPH-G</v>
          </cell>
        </row>
        <row r="7130">
          <cell r="C7130" t="str">
            <v>KNRS</v>
          </cell>
          <cell r="D7130">
            <v>4999</v>
          </cell>
          <cell r="E7130">
            <v>1524</v>
          </cell>
          <cell r="F7130">
            <v>340</v>
          </cell>
          <cell r="G7130">
            <v>104</v>
          </cell>
          <cell r="H7130" t="str">
            <v>PEM</v>
          </cell>
        </row>
        <row r="7131">
          <cell r="C7131" t="str">
            <v>KPIL</v>
          </cell>
          <cell r="D7131">
            <v>4999</v>
          </cell>
          <cell r="E7131">
            <v>1524</v>
          </cell>
          <cell r="F7131">
            <v>150</v>
          </cell>
          <cell r="G7131">
            <v>46</v>
          </cell>
          <cell r="H7131" t="str">
            <v>PEM</v>
          </cell>
        </row>
        <row r="7132">
          <cell r="C7132" t="str">
            <v>KSFM</v>
          </cell>
          <cell r="D7132">
            <v>4999</v>
          </cell>
          <cell r="E7132">
            <v>1524</v>
          </cell>
          <cell r="F7132">
            <v>100</v>
          </cell>
          <cell r="G7132">
            <v>30</v>
          </cell>
          <cell r="H7132" t="str">
            <v>ASP</v>
          </cell>
        </row>
        <row r="7133">
          <cell r="C7133" t="str">
            <v>KSLG</v>
          </cell>
          <cell r="D7133">
            <v>4999</v>
          </cell>
          <cell r="E7133">
            <v>1524</v>
          </cell>
          <cell r="F7133">
            <v>75</v>
          </cell>
          <cell r="G7133">
            <v>23</v>
          </cell>
          <cell r="H7133" t="str">
            <v>ASP</v>
          </cell>
        </row>
        <row r="7134">
          <cell r="C7134" t="str">
            <v>KSNH</v>
          </cell>
          <cell r="D7134">
            <v>4999</v>
          </cell>
          <cell r="E7134">
            <v>1524</v>
          </cell>
          <cell r="F7134">
            <v>100</v>
          </cell>
          <cell r="G7134">
            <v>30</v>
          </cell>
          <cell r="H7134" t="str">
            <v>CON</v>
          </cell>
        </row>
        <row r="7135">
          <cell r="C7135" t="str">
            <v>KTMB</v>
          </cell>
          <cell r="D7135">
            <v>4999</v>
          </cell>
          <cell r="E7135">
            <v>1524</v>
          </cell>
          <cell r="F7135">
            <v>150</v>
          </cell>
          <cell r="G7135">
            <v>46</v>
          </cell>
          <cell r="H7135" t="str">
            <v>ASP</v>
          </cell>
        </row>
        <row r="7136">
          <cell r="C7136" t="str">
            <v>KTQK</v>
          </cell>
          <cell r="D7136">
            <v>4999</v>
          </cell>
          <cell r="E7136">
            <v>1524</v>
          </cell>
          <cell r="F7136">
            <v>70</v>
          </cell>
          <cell r="G7136">
            <v>21</v>
          </cell>
          <cell r="H7136" t="str">
            <v>ASP</v>
          </cell>
        </row>
        <row r="7137">
          <cell r="C7137" t="str">
            <v>KTWT</v>
          </cell>
          <cell r="D7137">
            <v>4999</v>
          </cell>
          <cell r="E7137">
            <v>1524</v>
          </cell>
          <cell r="F7137">
            <v>150</v>
          </cell>
          <cell r="G7137">
            <v>46</v>
          </cell>
          <cell r="H7137" t="str">
            <v>CON</v>
          </cell>
        </row>
        <row r="7138">
          <cell r="C7138" t="str">
            <v>KVNC</v>
          </cell>
          <cell r="D7138">
            <v>4999</v>
          </cell>
          <cell r="E7138">
            <v>1524</v>
          </cell>
          <cell r="F7138">
            <v>150</v>
          </cell>
          <cell r="G7138">
            <v>46</v>
          </cell>
          <cell r="H7138" t="str">
            <v>ASP</v>
          </cell>
        </row>
        <row r="7139">
          <cell r="C7139" t="str">
            <v>KXFL</v>
          </cell>
          <cell r="D7139">
            <v>4999</v>
          </cell>
          <cell r="E7139">
            <v>1524</v>
          </cell>
          <cell r="F7139">
            <v>100</v>
          </cell>
          <cell r="G7139">
            <v>30</v>
          </cell>
          <cell r="H7139" t="str">
            <v>ASP</v>
          </cell>
        </row>
        <row r="7140">
          <cell r="C7140" t="str">
            <v>KZZV</v>
          </cell>
          <cell r="D7140">
            <v>4999</v>
          </cell>
          <cell r="E7140">
            <v>1524</v>
          </cell>
          <cell r="F7140">
            <v>150</v>
          </cell>
          <cell r="G7140">
            <v>46</v>
          </cell>
          <cell r="H7140" t="str">
            <v>PEM</v>
          </cell>
        </row>
        <row r="7141">
          <cell r="C7141" t="str">
            <v>K6R3</v>
          </cell>
          <cell r="D7141">
            <v>4998</v>
          </cell>
          <cell r="E7141">
            <v>1523</v>
          </cell>
          <cell r="F7141">
            <v>75</v>
          </cell>
          <cell r="G7141">
            <v>23</v>
          </cell>
          <cell r="H7141" t="str">
            <v>ASP</v>
          </cell>
        </row>
        <row r="7142">
          <cell r="C7142" t="str">
            <v>KBKD</v>
          </cell>
          <cell r="D7142">
            <v>4998</v>
          </cell>
          <cell r="E7142">
            <v>1523</v>
          </cell>
          <cell r="F7142">
            <v>100</v>
          </cell>
          <cell r="G7142">
            <v>30</v>
          </cell>
          <cell r="H7142" t="str">
            <v>ASP</v>
          </cell>
        </row>
        <row r="7143">
          <cell r="C7143" t="str">
            <v>KDCM</v>
          </cell>
          <cell r="D7143">
            <v>4998</v>
          </cell>
          <cell r="E7143">
            <v>1523</v>
          </cell>
          <cell r="F7143">
            <v>150</v>
          </cell>
          <cell r="G7143">
            <v>46</v>
          </cell>
          <cell r="H7143" t="str">
            <v>ASP</v>
          </cell>
        </row>
        <row r="7144">
          <cell r="C7144" t="str">
            <v>KGNC</v>
          </cell>
          <cell r="D7144">
            <v>4998</v>
          </cell>
          <cell r="E7144">
            <v>1523</v>
          </cell>
          <cell r="F7144">
            <v>75</v>
          </cell>
          <cell r="G7144">
            <v>23</v>
          </cell>
          <cell r="H7144" t="str">
            <v>ASP</v>
          </cell>
        </row>
        <row r="7145">
          <cell r="C7145" t="str">
            <v>KHOB</v>
          </cell>
          <cell r="D7145">
            <v>4998</v>
          </cell>
          <cell r="E7145">
            <v>1523</v>
          </cell>
          <cell r="F7145">
            <v>100</v>
          </cell>
          <cell r="G7145">
            <v>30</v>
          </cell>
          <cell r="H7145" t="str">
            <v>ASP</v>
          </cell>
        </row>
        <row r="7146">
          <cell r="C7146" t="str">
            <v>KLBT</v>
          </cell>
          <cell r="D7146">
            <v>4998</v>
          </cell>
          <cell r="E7146">
            <v>1523</v>
          </cell>
          <cell r="F7146">
            <v>150</v>
          </cell>
          <cell r="G7146">
            <v>46</v>
          </cell>
          <cell r="H7146" t="str">
            <v>ASP</v>
          </cell>
        </row>
        <row r="7147">
          <cell r="C7147" t="str">
            <v>KMIE</v>
          </cell>
          <cell r="D7147">
            <v>4998</v>
          </cell>
          <cell r="E7147">
            <v>1523</v>
          </cell>
          <cell r="F7147">
            <v>100</v>
          </cell>
          <cell r="G7147">
            <v>30</v>
          </cell>
          <cell r="H7147" t="str">
            <v>ASP</v>
          </cell>
        </row>
        <row r="7148">
          <cell r="C7148" t="str">
            <v>KMSS</v>
          </cell>
          <cell r="D7148">
            <v>4998</v>
          </cell>
          <cell r="E7148">
            <v>1523</v>
          </cell>
          <cell r="F7148">
            <v>100</v>
          </cell>
          <cell r="G7148">
            <v>30</v>
          </cell>
          <cell r="H7148" t="str">
            <v>ASP</v>
          </cell>
        </row>
        <row r="7149">
          <cell r="C7149" t="str">
            <v>KNGP</v>
          </cell>
          <cell r="D7149">
            <v>4998</v>
          </cell>
          <cell r="E7149">
            <v>1523</v>
          </cell>
          <cell r="F7149">
            <v>200</v>
          </cell>
          <cell r="G7149">
            <v>61</v>
          </cell>
          <cell r="H7149" t="str">
            <v>ASP</v>
          </cell>
        </row>
        <row r="7150">
          <cell r="C7150" t="str">
            <v>KPGV</v>
          </cell>
          <cell r="D7150">
            <v>4998</v>
          </cell>
          <cell r="E7150">
            <v>1523</v>
          </cell>
          <cell r="F7150">
            <v>150</v>
          </cell>
          <cell r="G7150">
            <v>46</v>
          </cell>
          <cell r="H7150" t="str">
            <v>ASP</v>
          </cell>
        </row>
        <row r="7151">
          <cell r="C7151" t="str">
            <v>KT65</v>
          </cell>
          <cell r="D7151">
            <v>4998</v>
          </cell>
          <cell r="E7151">
            <v>1523</v>
          </cell>
          <cell r="F7151">
            <v>70</v>
          </cell>
          <cell r="G7151">
            <v>21</v>
          </cell>
          <cell r="H7151" t="str">
            <v>ASP</v>
          </cell>
        </row>
        <row r="7152">
          <cell r="C7152" t="str">
            <v>KWWD</v>
          </cell>
          <cell r="D7152">
            <v>4998</v>
          </cell>
          <cell r="E7152">
            <v>1523</v>
          </cell>
          <cell r="F7152">
            <v>150</v>
          </cell>
          <cell r="G7152">
            <v>46</v>
          </cell>
          <cell r="H7152" t="str">
            <v>ASP</v>
          </cell>
        </row>
        <row r="7153">
          <cell r="C7153" t="str">
            <v>KWWD</v>
          </cell>
          <cell r="D7153">
            <v>4998</v>
          </cell>
          <cell r="E7153">
            <v>1523</v>
          </cell>
          <cell r="F7153">
            <v>150</v>
          </cell>
          <cell r="G7153">
            <v>46</v>
          </cell>
          <cell r="H7153" t="str">
            <v>ASP</v>
          </cell>
        </row>
        <row r="7154">
          <cell r="C7154" t="str">
            <v>MYAM</v>
          </cell>
          <cell r="D7154">
            <v>4998</v>
          </cell>
          <cell r="E7154">
            <v>1523</v>
          </cell>
          <cell r="F7154">
            <v>100</v>
          </cell>
          <cell r="G7154">
            <v>30</v>
          </cell>
          <cell r="H7154" t="str">
            <v>ASP</v>
          </cell>
        </row>
        <row r="7155">
          <cell r="C7155" t="str">
            <v>TJMZ</v>
          </cell>
          <cell r="D7155">
            <v>4998</v>
          </cell>
          <cell r="E7155">
            <v>1523</v>
          </cell>
          <cell r="F7155">
            <v>100</v>
          </cell>
          <cell r="G7155">
            <v>30</v>
          </cell>
          <cell r="H7155" t="str">
            <v>ASP</v>
          </cell>
        </row>
        <row r="7156">
          <cell r="C7156" t="str">
            <v>CYAZ</v>
          </cell>
          <cell r="D7156">
            <v>4997</v>
          </cell>
          <cell r="E7156">
            <v>1523</v>
          </cell>
          <cell r="F7156">
            <v>100</v>
          </cell>
          <cell r="G7156">
            <v>30</v>
          </cell>
          <cell r="H7156" t="str">
            <v>CON</v>
          </cell>
        </row>
        <row r="7157">
          <cell r="C7157" t="str">
            <v>KCZT</v>
          </cell>
          <cell r="D7157">
            <v>4997</v>
          </cell>
          <cell r="E7157">
            <v>1523</v>
          </cell>
          <cell r="F7157">
            <v>75</v>
          </cell>
          <cell r="G7157">
            <v>23</v>
          </cell>
          <cell r="H7157" t="str">
            <v>ASP</v>
          </cell>
        </row>
        <row r="7158">
          <cell r="C7158" t="str">
            <v>KEWB</v>
          </cell>
          <cell r="D7158">
            <v>4997</v>
          </cell>
          <cell r="E7158">
            <v>1523</v>
          </cell>
          <cell r="F7158">
            <v>150</v>
          </cell>
          <cell r="G7158">
            <v>46</v>
          </cell>
          <cell r="H7158" t="str">
            <v>ASP</v>
          </cell>
        </row>
        <row r="7159">
          <cell r="C7159" t="str">
            <v>KNGP</v>
          </cell>
          <cell r="D7159">
            <v>4997</v>
          </cell>
          <cell r="E7159">
            <v>1523</v>
          </cell>
          <cell r="F7159">
            <v>200</v>
          </cell>
          <cell r="G7159">
            <v>61</v>
          </cell>
          <cell r="H7159" t="str">
            <v>ASP</v>
          </cell>
        </row>
        <row r="7160">
          <cell r="C7160" t="str">
            <v>KTVF</v>
          </cell>
          <cell r="D7160">
            <v>4997</v>
          </cell>
          <cell r="E7160">
            <v>1523</v>
          </cell>
          <cell r="F7160">
            <v>75</v>
          </cell>
          <cell r="G7160">
            <v>23</v>
          </cell>
          <cell r="H7160" t="str">
            <v>ASP</v>
          </cell>
        </row>
        <row r="7161">
          <cell r="C7161" t="str">
            <v>MMVR</v>
          </cell>
          <cell r="D7161">
            <v>4997</v>
          </cell>
          <cell r="E7161">
            <v>1523</v>
          </cell>
          <cell r="F7161">
            <v>148</v>
          </cell>
          <cell r="G7161">
            <v>45</v>
          </cell>
          <cell r="H7161" t="str">
            <v>ASP</v>
          </cell>
        </row>
        <row r="7162">
          <cell r="C7162" t="str">
            <v>VAKE</v>
          </cell>
          <cell r="D7162">
            <v>4997</v>
          </cell>
          <cell r="E7162">
            <v>1523</v>
          </cell>
          <cell r="F7162">
            <v>94</v>
          </cell>
          <cell r="G7162">
            <v>29</v>
          </cell>
          <cell r="H7162" t="str">
            <v>CON</v>
          </cell>
        </row>
        <row r="7163">
          <cell r="C7163" t="str">
            <v>YAMB</v>
          </cell>
          <cell r="D7163">
            <v>4997</v>
          </cell>
          <cell r="E7163">
            <v>1523</v>
          </cell>
          <cell r="F7163">
            <v>148</v>
          </cell>
          <cell r="G7163">
            <v>45</v>
          </cell>
          <cell r="H7163" t="str">
            <v>PEM</v>
          </cell>
        </row>
        <row r="7164">
          <cell r="C7164" t="str">
            <v>YCUN</v>
          </cell>
          <cell r="D7164">
            <v>4997</v>
          </cell>
          <cell r="E7164">
            <v>1523</v>
          </cell>
          <cell r="F7164">
            <v>148</v>
          </cell>
          <cell r="G7164">
            <v>45</v>
          </cell>
          <cell r="H7164" t="str">
            <v>ASP</v>
          </cell>
        </row>
        <row r="7165">
          <cell r="C7165" t="str">
            <v>YMRY</v>
          </cell>
          <cell r="D7165">
            <v>4997</v>
          </cell>
          <cell r="E7165">
            <v>1523</v>
          </cell>
          <cell r="F7165">
            <v>98</v>
          </cell>
          <cell r="G7165">
            <v>30</v>
          </cell>
          <cell r="H7165" t="str">
            <v>ASP</v>
          </cell>
        </row>
        <row r="7166">
          <cell r="C7166" t="str">
            <v>KAST</v>
          </cell>
          <cell r="D7166">
            <v>4996</v>
          </cell>
          <cell r="E7166">
            <v>1523</v>
          </cell>
          <cell r="F7166">
            <v>100</v>
          </cell>
          <cell r="G7166">
            <v>30</v>
          </cell>
          <cell r="H7166" t="str">
            <v>ASP</v>
          </cell>
        </row>
        <row r="7167">
          <cell r="C7167" t="str">
            <v>KMAI</v>
          </cell>
          <cell r="D7167">
            <v>4996</v>
          </cell>
          <cell r="E7167">
            <v>1523</v>
          </cell>
          <cell r="F7167">
            <v>300</v>
          </cell>
          <cell r="G7167">
            <v>91</v>
          </cell>
          <cell r="H7167" t="str">
            <v>ASP</v>
          </cell>
        </row>
        <row r="7168">
          <cell r="C7168" t="str">
            <v>K1V0</v>
          </cell>
          <cell r="D7168">
            <v>4995</v>
          </cell>
          <cell r="E7168">
            <v>1522</v>
          </cell>
          <cell r="F7168">
            <v>60</v>
          </cell>
          <cell r="G7168">
            <v>18</v>
          </cell>
          <cell r="H7168" t="str">
            <v>ASPH-E</v>
          </cell>
        </row>
        <row r="7169">
          <cell r="C7169" t="str">
            <v>KAND</v>
          </cell>
          <cell r="D7169">
            <v>4995</v>
          </cell>
          <cell r="E7169">
            <v>1522</v>
          </cell>
          <cell r="F7169">
            <v>150</v>
          </cell>
          <cell r="G7169">
            <v>46</v>
          </cell>
          <cell r="H7169" t="str">
            <v>ASP</v>
          </cell>
        </row>
        <row r="7170">
          <cell r="C7170" t="str">
            <v>KRKW</v>
          </cell>
          <cell r="D7170">
            <v>4995</v>
          </cell>
          <cell r="E7170">
            <v>1522</v>
          </cell>
          <cell r="F7170">
            <v>100</v>
          </cell>
          <cell r="G7170">
            <v>30</v>
          </cell>
          <cell r="H7170" t="str">
            <v>ASP</v>
          </cell>
        </row>
        <row r="7171">
          <cell r="C7171" t="str">
            <v>KTRM</v>
          </cell>
          <cell r="D7171">
            <v>4995</v>
          </cell>
          <cell r="E7171">
            <v>1522</v>
          </cell>
          <cell r="F7171">
            <v>100</v>
          </cell>
          <cell r="G7171">
            <v>30</v>
          </cell>
          <cell r="H7171" t="str">
            <v>ASP</v>
          </cell>
        </row>
        <row r="7172">
          <cell r="C7172" t="str">
            <v>KACP</v>
          </cell>
          <cell r="D7172">
            <v>4993</v>
          </cell>
          <cell r="E7172">
            <v>1522</v>
          </cell>
          <cell r="F7172">
            <v>75</v>
          </cell>
          <cell r="G7172">
            <v>23</v>
          </cell>
          <cell r="H7172" t="str">
            <v>ASP</v>
          </cell>
        </row>
        <row r="7173">
          <cell r="C7173" t="str">
            <v>SNHA</v>
          </cell>
          <cell r="D7173">
            <v>4993</v>
          </cell>
          <cell r="E7173">
            <v>1522</v>
          </cell>
          <cell r="F7173">
            <v>98</v>
          </cell>
          <cell r="G7173">
            <v>30</v>
          </cell>
          <cell r="H7173" t="str">
            <v>CON</v>
          </cell>
        </row>
        <row r="7174">
          <cell r="C7174" t="str">
            <v>YTNG</v>
          </cell>
          <cell r="D7174">
            <v>4993</v>
          </cell>
          <cell r="E7174">
            <v>1522</v>
          </cell>
          <cell r="F7174">
            <v>98</v>
          </cell>
          <cell r="G7174">
            <v>30</v>
          </cell>
          <cell r="H7174" t="str">
            <v>ASP</v>
          </cell>
        </row>
        <row r="7175">
          <cell r="C7175" t="str">
            <v>KMAI</v>
          </cell>
          <cell r="D7175">
            <v>4992</v>
          </cell>
          <cell r="E7175">
            <v>1522</v>
          </cell>
          <cell r="F7175">
            <v>150</v>
          </cell>
          <cell r="G7175">
            <v>46</v>
          </cell>
          <cell r="H7175" t="str">
            <v>ASP</v>
          </cell>
        </row>
        <row r="7176">
          <cell r="C7176" t="str">
            <v>PHOG</v>
          </cell>
          <cell r="D7176">
            <v>4990</v>
          </cell>
          <cell r="E7176">
            <v>1521</v>
          </cell>
          <cell r="F7176">
            <v>150</v>
          </cell>
          <cell r="G7176">
            <v>46</v>
          </cell>
          <cell r="H7176" t="str">
            <v>ASP</v>
          </cell>
        </row>
        <row r="7177">
          <cell r="C7177" t="str">
            <v>SVJM</v>
          </cell>
          <cell r="D7177">
            <v>4990</v>
          </cell>
          <cell r="E7177">
            <v>1521</v>
          </cell>
          <cell r="F7177">
            <v>75</v>
          </cell>
          <cell r="G7177">
            <v>23</v>
          </cell>
          <cell r="H7177" t="str">
            <v>ASP</v>
          </cell>
        </row>
        <row r="7178">
          <cell r="C7178" t="str">
            <v>YNRM</v>
          </cell>
          <cell r="D7178">
            <v>4990</v>
          </cell>
          <cell r="E7178">
            <v>1521</v>
          </cell>
          <cell r="F7178">
            <v>98</v>
          </cell>
          <cell r="G7178">
            <v>30</v>
          </cell>
          <cell r="H7178" t="str">
            <v>ASP</v>
          </cell>
        </row>
        <row r="7179">
          <cell r="C7179" t="str">
            <v>EEKA</v>
          </cell>
          <cell r="D7179">
            <v>4987</v>
          </cell>
          <cell r="E7179">
            <v>1520</v>
          </cell>
          <cell r="F7179">
            <v>98</v>
          </cell>
          <cell r="G7179">
            <v>30</v>
          </cell>
          <cell r="H7179" t="str">
            <v>ASP</v>
          </cell>
        </row>
        <row r="7180">
          <cell r="C7180" t="str">
            <v>MX-0203</v>
          </cell>
          <cell r="D7180">
            <v>4987</v>
          </cell>
          <cell r="E7180">
            <v>1520</v>
          </cell>
          <cell r="G7180">
            <v>0</v>
          </cell>
          <cell r="H7180" t="str">
            <v>ASP</v>
          </cell>
        </row>
        <row r="7181">
          <cell r="C7181" t="str">
            <v>SBSV</v>
          </cell>
          <cell r="D7181">
            <v>4987</v>
          </cell>
          <cell r="E7181">
            <v>1520</v>
          </cell>
          <cell r="F7181">
            <v>148</v>
          </cell>
          <cell r="G7181">
            <v>45</v>
          </cell>
          <cell r="H7181" t="str">
            <v>ASP</v>
          </cell>
        </row>
        <row r="7182">
          <cell r="C7182" t="str">
            <v>SGIB</v>
          </cell>
          <cell r="D7182">
            <v>4987</v>
          </cell>
          <cell r="E7182">
            <v>1520</v>
          </cell>
          <cell r="F7182">
            <v>75</v>
          </cell>
          <cell r="G7182">
            <v>23</v>
          </cell>
          <cell r="H7182" t="str">
            <v>ASP</v>
          </cell>
        </row>
        <row r="7183">
          <cell r="C7183" t="str">
            <v>SNMK</v>
          </cell>
          <cell r="D7183">
            <v>4987</v>
          </cell>
          <cell r="E7183">
            <v>1520</v>
          </cell>
          <cell r="F7183">
            <v>82</v>
          </cell>
          <cell r="G7183">
            <v>25</v>
          </cell>
          <cell r="H7183" t="str">
            <v>ASP</v>
          </cell>
        </row>
        <row r="7184">
          <cell r="C7184" t="str">
            <v>SNTI</v>
          </cell>
          <cell r="D7184">
            <v>4987</v>
          </cell>
          <cell r="E7184">
            <v>1520</v>
          </cell>
          <cell r="F7184">
            <v>98</v>
          </cell>
          <cell r="G7184">
            <v>30</v>
          </cell>
          <cell r="H7184" t="str">
            <v>ASP</v>
          </cell>
        </row>
        <row r="7185">
          <cell r="C7185" t="str">
            <v>SWHT</v>
          </cell>
          <cell r="D7185">
            <v>4987</v>
          </cell>
          <cell r="E7185">
            <v>1520</v>
          </cell>
          <cell r="F7185">
            <v>98</v>
          </cell>
          <cell r="G7185">
            <v>30</v>
          </cell>
          <cell r="H7185" t="str">
            <v>ASP</v>
          </cell>
        </row>
        <row r="7186">
          <cell r="C7186" t="str">
            <v>SWVT</v>
          </cell>
          <cell r="D7186">
            <v>4987</v>
          </cell>
          <cell r="E7186">
            <v>1520</v>
          </cell>
          <cell r="F7186">
            <v>66</v>
          </cell>
          <cell r="G7186">
            <v>20</v>
          </cell>
          <cell r="H7186" t="str">
            <v>ASP</v>
          </cell>
        </row>
        <row r="7187">
          <cell r="C7187" t="str">
            <v>YCBB</v>
          </cell>
          <cell r="D7187">
            <v>4987</v>
          </cell>
          <cell r="E7187">
            <v>1520</v>
          </cell>
          <cell r="F7187">
            <v>98</v>
          </cell>
          <cell r="G7187">
            <v>30</v>
          </cell>
          <cell r="H7187" t="str">
            <v>ASP</v>
          </cell>
        </row>
        <row r="7188">
          <cell r="C7188" t="str">
            <v>YMTI</v>
          </cell>
          <cell r="D7188">
            <v>4987</v>
          </cell>
          <cell r="E7188">
            <v>1520</v>
          </cell>
          <cell r="F7188">
            <v>98</v>
          </cell>
          <cell r="G7188">
            <v>30</v>
          </cell>
          <cell r="H7188" t="str">
            <v>PER</v>
          </cell>
        </row>
        <row r="7189">
          <cell r="C7189" t="str">
            <v>YSGE</v>
          </cell>
          <cell r="D7189">
            <v>4987</v>
          </cell>
          <cell r="E7189">
            <v>1520</v>
          </cell>
          <cell r="F7189">
            <v>98</v>
          </cell>
          <cell r="G7189">
            <v>30</v>
          </cell>
          <cell r="H7189" t="str">
            <v>ASP</v>
          </cell>
        </row>
        <row r="7190">
          <cell r="C7190" t="str">
            <v>K40J</v>
          </cell>
          <cell r="D7190">
            <v>4986</v>
          </cell>
          <cell r="E7190">
            <v>1520</v>
          </cell>
          <cell r="F7190">
            <v>100</v>
          </cell>
          <cell r="G7190">
            <v>30</v>
          </cell>
          <cell r="H7190" t="str">
            <v>ASP</v>
          </cell>
        </row>
        <row r="7191">
          <cell r="C7191" t="str">
            <v>KGGE</v>
          </cell>
          <cell r="D7191">
            <v>4986</v>
          </cell>
          <cell r="E7191">
            <v>1520</v>
          </cell>
          <cell r="F7191">
            <v>150</v>
          </cell>
          <cell r="G7191">
            <v>46</v>
          </cell>
          <cell r="H7191" t="str">
            <v>ASP</v>
          </cell>
        </row>
        <row r="7192">
          <cell r="C7192" t="str">
            <v>HLNF</v>
          </cell>
          <cell r="D7192">
            <v>4985</v>
          </cell>
          <cell r="E7192">
            <v>1519</v>
          </cell>
          <cell r="F7192">
            <v>110</v>
          </cell>
          <cell r="G7192">
            <v>34</v>
          </cell>
          <cell r="H7192" t="str">
            <v>COP</v>
          </cell>
        </row>
        <row r="7193">
          <cell r="C7193" t="str">
            <v>KW35</v>
          </cell>
          <cell r="D7193">
            <v>4985</v>
          </cell>
          <cell r="E7193">
            <v>1519</v>
          </cell>
          <cell r="F7193">
            <v>70</v>
          </cell>
          <cell r="G7193">
            <v>21</v>
          </cell>
          <cell r="H7193" t="str">
            <v>ASP</v>
          </cell>
        </row>
        <row r="7194">
          <cell r="C7194" t="str">
            <v>SNDR</v>
          </cell>
          <cell r="D7194">
            <v>4984</v>
          </cell>
          <cell r="E7194">
            <v>1519</v>
          </cell>
          <cell r="F7194">
            <v>98</v>
          </cell>
          <cell r="G7194">
            <v>30</v>
          </cell>
          <cell r="H7194" t="str">
            <v>ASP</v>
          </cell>
        </row>
        <row r="7195">
          <cell r="C7195" t="str">
            <v>YCBA</v>
          </cell>
          <cell r="D7195">
            <v>4984</v>
          </cell>
          <cell r="E7195">
            <v>1519</v>
          </cell>
          <cell r="F7195">
            <v>98</v>
          </cell>
          <cell r="G7195">
            <v>30</v>
          </cell>
          <cell r="H7195" t="str">
            <v>ASP</v>
          </cell>
        </row>
        <row r="7196">
          <cell r="C7196" t="str">
            <v>YFRT</v>
          </cell>
          <cell r="D7196">
            <v>4984</v>
          </cell>
          <cell r="E7196">
            <v>1519</v>
          </cell>
          <cell r="F7196">
            <v>148</v>
          </cell>
          <cell r="G7196">
            <v>45</v>
          </cell>
          <cell r="H7196" t="str">
            <v>ASP</v>
          </cell>
        </row>
        <row r="7197">
          <cell r="C7197" t="str">
            <v>DN51</v>
          </cell>
          <cell r="D7197">
            <v>4983</v>
          </cell>
          <cell r="E7197">
            <v>1519</v>
          </cell>
          <cell r="F7197">
            <v>148</v>
          </cell>
          <cell r="G7197">
            <v>45</v>
          </cell>
          <cell r="H7197" t="str">
            <v>ASP</v>
          </cell>
        </row>
        <row r="7198">
          <cell r="C7198" t="str">
            <v>KDCM</v>
          </cell>
          <cell r="D7198">
            <v>4982</v>
          </cell>
          <cell r="E7198">
            <v>1519</v>
          </cell>
          <cell r="F7198">
            <v>100</v>
          </cell>
          <cell r="G7198">
            <v>30</v>
          </cell>
          <cell r="H7198" t="str">
            <v>ASP</v>
          </cell>
        </row>
        <row r="7199">
          <cell r="C7199" t="str">
            <v>EEKE</v>
          </cell>
          <cell r="D7199">
            <v>4980</v>
          </cell>
          <cell r="E7199">
            <v>1518</v>
          </cell>
          <cell r="F7199">
            <v>98</v>
          </cell>
          <cell r="G7199">
            <v>30</v>
          </cell>
          <cell r="H7199" t="str">
            <v>ASP</v>
          </cell>
        </row>
        <row r="7200">
          <cell r="C7200" t="str">
            <v>SJNL</v>
          </cell>
          <cell r="D7200">
            <v>4980</v>
          </cell>
          <cell r="E7200">
            <v>1518</v>
          </cell>
          <cell r="F7200">
            <v>82</v>
          </cell>
          <cell r="G7200">
            <v>25</v>
          </cell>
          <cell r="H7200" t="str">
            <v>ASP</v>
          </cell>
        </row>
        <row r="7201">
          <cell r="C7201" t="str">
            <v>KFKN</v>
          </cell>
          <cell r="D7201">
            <v>4977</v>
          </cell>
          <cell r="E7201">
            <v>1517</v>
          </cell>
          <cell r="F7201">
            <v>100</v>
          </cell>
          <cell r="G7201">
            <v>30</v>
          </cell>
          <cell r="H7201" t="str">
            <v>ASP</v>
          </cell>
        </row>
        <row r="7202">
          <cell r="C7202" t="str">
            <v>KLBT</v>
          </cell>
          <cell r="D7202">
            <v>4974</v>
          </cell>
          <cell r="E7202">
            <v>1516</v>
          </cell>
          <cell r="F7202">
            <v>150</v>
          </cell>
          <cell r="G7202">
            <v>46</v>
          </cell>
          <cell r="H7202" t="str">
            <v>ASP</v>
          </cell>
        </row>
        <row r="7203">
          <cell r="C7203" t="str">
            <v>KVRB</v>
          </cell>
          <cell r="D7203">
            <v>4974</v>
          </cell>
          <cell r="E7203">
            <v>1516</v>
          </cell>
          <cell r="F7203">
            <v>100</v>
          </cell>
          <cell r="G7203">
            <v>30</v>
          </cell>
          <cell r="H7203" t="str">
            <v>ASP</v>
          </cell>
        </row>
        <row r="7204">
          <cell r="C7204" t="str">
            <v>RKPD</v>
          </cell>
          <cell r="D7204">
            <v>4974</v>
          </cell>
          <cell r="E7204">
            <v>1516</v>
          </cell>
          <cell r="F7204">
            <v>80</v>
          </cell>
          <cell r="G7204">
            <v>24</v>
          </cell>
          <cell r="H7204" t="str">
            <v>ASP</v>
          </cell>
        </row>
        <row r="7205">
          <cell r="C7205" t="str">
            <v>CYDO</v>
          </cell>
          <cell r="D7205">
            <v>4971</v>
          </cell>
          <cell r="E7205">
            <v>1515</v>
          </cell>
          <cell r="F7205">
            <v>100</v>
          </cell>
          <cell r="G7205">
            <v>30</v>
          </cell>
          <cell r="H7205" t="str">
            <v>ASP</v>
          </cell>
        </row>
        <row r="7206">
          <cell r="C7206" t="str">
            <v>KEND</v>
          </cell>
          <cell r="D7206">
            <v>4971</v>
          </cell>
          <cell r="E7206">
            <v>1515</v>
          </cell>
          <cell r="F7206">
            <v>150</v>
          </cell>
          <cell r="G7206">
            <v>46</v>
          </cell>
          <cell r="H7206" t="str">
            <v>PEM</v>
          </cell>
        </row>
        <row r="7207">
          <cell r="C7207" t="str">
            <v>KAIV</v>
          </cell>
          <cell r="D7207">
            <v>4970</v>
          </cell>
          <cell r="E7207">
            <v>1515</v>
          </cell>
          <cell r="F7207">
            <v>80</v>
          </cell>
          <cell r="G7207">
            <v>24</v>
          </cell>
          <cell r="H7207" t="str">
            <v>ASP</v>
          </cell>
        </row>
        <row r="7208">
          <cell r="C7208" t="str">
            <v>KCFT</v>
          </cell>
          <cell r="D7208">
            <v>4970</v>
          </cell>
          <cell r="E7208">
            <v>1515</v>
          </cell>
          <cell r="F7208">
            <v>75</v>
          </cell>
          <cell r="G7208">
            <v>23</v>
          </cell>
          <cell r="H7208" t="str">
            <v>ASP</v>
          </cell>
        </row>
        <row r="7209">
          <cell r="C7209" t="str">
            <v>SBIC</v>
          </cell>
          <cell r="D7209">
            <v>4970</v>
          </cell>
          <cell r="E7209">
            <v>1515</v>
          </cell>
          <cell r="F7209">
            <v>98</v>
          </cell>
          <cell r="G7209">
            <v>30</v>
          </cell>
          <cell r="H7209" t="str">
            <v>ASP</v>
          </cell>
        </row>
        <row r="7210">
          <cell r="C7210" t="str">
            <v>SBPC</v>
          </cell>
          <cell r="D7210">
            <v>4970</v>
          </cell>
          <cell r="E7210">
            <v>1515</v>
          </cell>
          <cell r="F7210">
            <v>98</v>
          </cell>
          <cell r="G7210">
            <v>30</v>
          </cell>
          <cell r="H7210" t="str">
            <v>ASP</v>
          </cell>
        </row>
        <row r="7211">
          <cell r="C7211" t="str">
            <v>YGAW</v>
          </cell>
          <cell r="D7211">
            <v>4970</v>
          </cell>
          <cell r="E7211">
            <v>1515</v>
          </cell>
          <cell r="G7211">
            <v>0</v>
          </cell>
          <cell r="H7211" t="str">
            <v>B</v>
          </cell>
        </row>
        <row r="7212">
          <cell r="C7212" t="str">
            <v>YGAW</v>
          </cell>
          <cell r="D7212">
            <v>4970</v>
          </cell>
          <cell r="E7212">
            <v>1515</v>
          </cell>
          <cell r="G7212">
            <v>0</v>
          </cell>
          <cell r="H7212" t="str">
            <v>B</v>
          </cell>
        </row>
        <row r="7213">
          <cell r="C7213" t="str">
            <v>VOTX</v>
          </cell>
          <cell r="D7213">
            <v>4965</v>
          </cell>
          <cell r="E7213">
            <v>1513</v>
          </cell>
          <cell r="F7213">
            <v>150</v>
          </cell>
          <cell r="G7213">
            <v>46</v>
          </cell>
          <cell r="H7213" t="str">
            <v>ASP</v>
          </cell>
        </row>
        <row r="7214">
          <cell r="C7214" t="str">
            <v>MX-SGM</v>
          </cell>
          <cell r="D7214">
            <v>4964</v>
          </cell>
          <cell r="E7214">
            <v>1513</v>
          </cell>
          <cell r="G7214">
            <v>0</v>
          </cell>
          <cell r="H7214" t="str">
            <v>Asphalt</v>
          </cell>
        </row>
        <row r="7215">
          <cell r="C7215" t="str">
            <v>UTNM</v>
          </cell>
          <cell r="D7215">
            <v>4964</v>
          </cell>
          <cell r="E7215">
            <v>1513</v>
          </cell>
          <cell r="F7215">
            <v>100</v>
          </cell>
          <cell r="G7215">
            <v>30</v>
          </cell>
          <cell r="H7215" t="str">
            <v>ASP</v>
          </cell>
        </row>
        <row r="7216">
          <cell r="C7216" t="str">
            <v>RORE</v>
          </cell>
          <cell r="D7216">
            <v>4961</v>
          </cell>
          <cell r="E7216">
            <v>1512</v>
          </cell>
          <cell r="F7216">
            <v>92</v>
          </cell>
          <cell r="G7216">
            <v>28</v>
          </cell>
          <cell r="H7216" t="str">
            <v>U</v>
          </cell>
        </row>
        <row r="7217">
          <cell r="C7217" t="str">
            <v>LFJU</v>
          </cell>
          <cell r="D7217">
            <v>4960</v>
          </cell>
          <cell r="E7217">
            <v>1512</v>
          </cell>
          <cell r="F7217">
            <v>55</v>
          </cell>
          <cell r="G7217">
            <v>17</v>
          </cell>
          <cell r="H7217" t="str">
            <v>ASP</v>
          </cell>
        </row>
        <row r="7218">
          <cell r="C7218" t="str">
            <v>OPGD</v>
          </cell>
          <cell r="D7218">
            <v>4960</v>
          </cell>
          <cell r="E7218">
            <v>1512</v>
          </cell>
          <cell r="F7218">
            <v>75</v>
          </cell>
          <cell r="G7218">
            <v>23</v>
          </cell>
          <cell r="H7218" t="str">
            <v>ASP</v>
          </cell>
        </row>
        <row r="7219">
          <cell r="C7219" t="str">
            <v>YNSM</v>
          </cell>
          <cell r="D7219">
            <v>4960</v>
          </cell>
          <cell r="E7219">
            <v>1512</v>
          </cell>
          <cell r="G7219">
            <v>0</v>
          </cell>
          <cell r="H7219" t="str">
            <v>C</v>
          </cell>
        </row>
        <row r="7220">
          <cell r="C7220" t="str">
            <v>KLEE</v>
          </cell>
          <cell r="D7220">
            <v>4957</v>
          </cell>
          <cell r="E7220">
            <v>1511</v>
          </cell>
          <cell r="F7220">
            <v>100</v>
          </cell>
          <cell r="G7220">
            <v>30</v>
          </cell>
          <cell r="H7220" t="str">
            <v>ASP</v>
          </cell>
        </row>
        <row r="7221">
          <cell r="C7221" t="str">
            <v>LGHI</v>
          </cell>
          <cell r="D7221">
            <v>4957</v>
          </cell>
          <cell r="E7221">
            <v>1511</v>
          </cell>
          <cell r="F7221">
            <v>98</v>
          </cell>
          <cell r="G7221">
            <v>30</v>
          </cell>
          <cell r="H7221" t="str">
            <v>ASP</v>
          </cell>
        </row>
        <row r="7222">
          <cell r="C7222" t="str">
            <v>KHHR</v>
          </cell>
          <cell r="D7222">
            <v>4956</v>
          </cell>
          <cell r="E7222">
            <v>1511</v>
          </cell>
          <cell r="F7222">
            <v>100</v>
          </cell>
          <cell r="G7222">
            <v>30</v>
          </cell>
          <cell r="H7222" t="str">
            <v>CON</v>
          </cell>
        </row>
        <row r="7223">
          <cell r="C7223" t="str">
            <v>OEAA</v>
          </cell>
          <cell r="D7223">
            <v>4956</v>
          </cell>
          <cell r="E7223">
            <v>1511</v>
          </cell>
          <cell r="F7223">
            <v>90</v>
          </cell>
          <cell r="G7223">
            <v>27</v>
          </cell>
          <cell r="H7223" t="str">
            <v>ASP</v>
          </cell>
        </row>
        <row r="7224">
          <cell r="C7224" t="str">
            <v>VNBW</v>
          </cell>
          <cell r="D7224">
            <v>4955</v>
          </cell>
          <cell r="E7224">
            <v>1510</v>
          </cell>
          <cell r="F7224">
            <v>110</v>
          </cell>
          <cell r="G7224">
            <v>34</v>
          </cell>
          <cell r="H7224" t="str">
            <v>ASP</v>
          </cell>
        </row>
        <row r="7225">
          <cell r="C7225" t="str">
            <v>EBAW</v>
          </cell>
          <cell r="D7225">
            <v>4954</v>
          </cell>
          <cell r="E7225">
            <v>1510</v>
          </cell>
          <cell r="F7225">
            <v>148</v>
          </cell>
          <cell r="G7225">
            <v>45</v>
          </cell>
          <cell r="H7225" t="str">
            <v>ASP</v>
          </cell>
        </row>
        <row r="7226">
          <cell r="C7226" t="str">
            <v>SAVV</v>
          </cell>
          <cell r="D7226">
            <v>4954</v>
          </cell>
          <cell r="E7226">
            <v>1510</v>
          </cell>
          <cell r="F7226">
            <v>148</v>
          </cell>
          <cell r="G7226">
            <v>45</v>
          </cell>
          <cell r="H7226" t="str">
            <v>ASP</v>
          </cell>
        </row>
        <row r="7227">
          <cell r="C7227" t="str">
            <v>VTSH</v>
          </cell>
          <cell r="D7227">
            <v>4954</v>
          </cell>
          <cell r="E7227">
            <v>1510</v>
          </cell>
          <cell r="F7227">
            <v>148</v>
          </cell>
          <cell r="G7227">
            <v>45</v>
          </cell>
          <cell r="H7227" t="str">
            <v>ASP</v>
          </cell>
        </row>
        <row r="7228">
          <cell r="C7228" t="str">
            <v>YWUD</v>
          </cell>
          <cell r="D7228">
            <v>4954</v>
          </cell>
          <cell r="E7228">
            <v>1510</v>
          </cell>
          <cell r="F7228">
            <v>98</v>
          </cell>
          <cell r="G7228">
            <v>30</v>
          </cell>
          <cell r="H7228" t="str">
            <v>ASP</v>
          </cell>
        </row>
        <row r="7229">
          <cell r="C7229" t="str">
            <v>RPUL</v>
          </cell>
          <cell r="D7229">
            <v>4953</v>
          </cell>
          <cell r="E7229">
            <v>1510</v>
          </cell>
          <cell r="F7229">
            <v>148</v>
          </cell>
          <cell r="G7229">
            <v>45</v>
          </cell>
          <cell r="H7229" t="str">
            <v>PEM</v>
          </cell>
        </row>
        <row r="7230">
          <cell r="C7230" t="str">
            <v>K0R1</v>
          </cell>
          <cell r="D7230">
            <v>4952</v>
          </cell>
          <cell r="E7230">
            <v>1509</v>
          </cell>
          <cell r="F7230">
            <v>80</v>
          </cell>
          <cell r="G7230">
            <v>24</v>
          </cell>
          <cell r="H7230" t="str">
            <v>ASPH-G</v>
          </cell>
        </row>
        <row r="7231">
          <cell r="C7231" t="str">
            <v>KPSP</v>
          </cell>
          <cell r="D7231">
            <v>4952</v>
          </cell>
          <cell r="E7231">
            <v>1509</v>
          </cell>
          <cell r="F7231">
            <v>75</v>
          </cell>
          <cell r="G7231">
            <v>23</v>
          </cell>
          <cell r="H7231" t="str">
            <v>ASP</v>
          </cell>
        </row>
        <row r="7232">
          <cell r="C7232" t="str">
            <v>ESOH</v>
          </cell>
          <cell r="D7232">
            <v>4951</v>
          </cell>
          <cell r="E7232">
            <v>1509</v>
          </cell>
          <cell r="F7232">
            <v>98</v>
          </cell>
          <cell r="G7232">
            <v>30</v>
          </cell>
          <cell r="H7232" t="str">
            <v>ASP</v>
          </cell>
        </row>
        <row r="7233">
          <cell r="C7233" t="str">
            <v>LTAD</v>
          </cell>
          <cell r="D7233">
            <v>4951</v>
          </cell>
          <cell r="E7233">
            <v>1509</v>
          </cell>
          <cell r="F7233">
            <v>148</v>
          </cell>
          <cell r="G7233">
            <v>45</v>
          </cell>
          <cell r="H7233" t="str">
            <v>ASP</v>
          </cell>
        </row>
        <row r="7234">
          <cell r="C7234" t="str">
            <v>DN54</v>
          </cell>
          <cell r="D7234">
            <v>4950</v>
          </cell>
          <cell r="E7234">
            <v>1509</v>
          </cell>
          <cell r="F7234">
            <v>75</v>
          </cell>
          <cell r="G7234">
            <v>23</v>
          </cell>
          <cell r="H7234" t="str">
            <v>ASP</v>
          </cell>
        </row>
        <row r="7235">
          <cell r="C7235" t="str">
            <v>K2RR</v>
          </cell>
          <cell r="D7235">
            <v>4950</v>
          </cell>
          <cell r="E7235">
            <v>1509</v>
          </cell>
          <cell r="F7235">
            <v>75</v>
          </cell>
          <cell r="G7235">
            <v>23</v>
          </cell>
          <cell r="H7235" t="str">
            <v>ASPH-F</v>
          </cell>
        </row>
        <row r="7236">
          <cell r="C7236" t="str">
            <v>KAUW</v>
          </cell>
          <cell r="D7236">
            <v>4950</v>
          </cell>
          <cell r="E7236">
            <v>1509</v>
          </cell>
          <cell r="F7236">
            <v>100</v>
          </cell>
          <cell r="G7236">
            <v>30</v>
          </cell>
          <cell r="H7236" t="str">
            <v>ASP</v>
          </cell>
        </row>
        <row r="7237">
          <cell r="C7237" t="str">
            <v>KMLD</v>
          </cell>
          <cell r="D7237">
            <v>4950</v>
          </cell>
          <cell r="E7237">
            <v>1509</v>
          </cell>
          <cell r="F7237">
            <v>60</v>
          </cell>
          <cell r="G7237">
            <v>18</v>
          </cell>
          <cell r="H7237" t="str">
            <v>ASP</v>
          </cell>
        </row>
        <row r="7238">
          <cell r="C7238" t="str">
            <v>LTBN</v>
          </cell>
          <cell r="D7238">
            <v>4950</v>
          </cell>
          <cell r="E7238">
            <v>1509</v>
          </cell>
          <cell r="F7238">
            <v>132</v>
          </cell>
          <cell r="G7238">
            <v>40</v>
          </cell>
          <cell r="H7238" t="str">
            <v>ASP</v>
          </cell>
        </row>
        <row r="7239">
          <cell r="C7239" t="str">
            <v>MDCR</v>
          </cell>
          <cell r="D7239">
            <v>4950</v>
          </cell>
          <cell r="E7239">
            <v>1509</v>
          </cell>
          <cell r="F7239">
            <v>98</v>
          </cell>
          <cell r="G7239">
            <v>30</v>
          </cell>
          <cell r="H7239" t="str">
            <v>ASP</v>
          </cell>
        </row>
        <row r="7240">
          <cell r="C7240" t="str">
            <v>MM65</v>
          </cell>
          <cell r="D7240">
            <v>4950</v>
          </cell>
          <cell r="E7240">
            <v>1509</v>
          </cell>
          <cell r="F7240">
            <v>95</v>
          </cell>
          <cell r="G7240">
            <v>29</v>
          </cell>
          <cell r="H7240" t="str">
            <v>ASP</v>
          </cell>
        </row>
        <row r="7241">
          <cell r="C7241" t="str">
            <v>VTBO</v>
          </cell>
          <cell r="D7241">
            <v>4950</v>
          </cell>
          <cell r="E7241">
            <v>1509</v>
          </cell>
          <cell r="F7241">
            <v>150</v>
          </cell>
          <cell r="G7241">
            <v>46</v>
          </cell>
          <cell r="H7241" t="str">
            <v>ASP</v>
          </cell>
        </row>
        <row r="7242">
          <cell r="C7242" t="str">
            <v>EGLC</v>
          </cell>
          <cell r="D7242">
            <v>4948</v>
          </cell>
          <cell r="E7242">
            <v>1508</v>
          </cell>
          <cell r="F7242">
            <v>98</v>
          </cell>
          <cell r="G7242">
            <v>30</v>
          </cell>
          <cell r="H7242" t="str">
            <v>CON</v>
          </cell>
        </row>
        <row r="7243">
          <cell r="C7243" t="str">
            <v>KHLB</v>
          </cell>
          <cell r="D7243">
            <v>4948</v>
          </cell>
          <cell r="E7243">
            <v>1508</v>
          </cell>
          <cell r="F7243">
            <v>100</v>
          </cell>
          <cell r="G7243">
            <v>30</v>
          </cell>
          <cell r="H7243" t="str">
            <v>ASP</v>
          </cell>
        </row>
        <row r="7244">
          <cell r="C7244" t="str">
            <v>KUDG</v>
          </cell>
          <cell r="D7244">
            <v>4947</v>
          </cell>
          <cell r="E7244">
            <v>1508</v>
          </cell>
          <cell r="F7244">
            <v>150</v>
          </cell>
          <cell r="G7244">
            <v>46</v>
          </cell>
          <cell r="H7244" t="str">
            <v>ASP</v>
          </cell>
        </row>
        <row r="7245">
          <cell r="C7245" t="str">
            <v>ML-0001</v>
          </cell>
          <cell r="D7245">
            <v>4946</v>
          </cell>
          <cell r="E7245">
            <v>1508</v>
          </cell>
          <cell r="F7245">
            <v>98</v>
          </cell>
          <cell r="G7245">
            <v>30</v>
          </cell>
          <cell r="H7245" t="str">
            <v>LAT</v>
          </cell>
        </row>
        <row r="7246">
          <cell r="C7246" t="str">
            <v>US-GA46</v>
          </cell>
          <cell r="D7246">
            <v>4946</v>
          </cell>
          <cell r="E7246">
            <v>1508</v>
          </cell>
          <cell r="F7246">
            <v>98</v>
          </cell>
          <cell r="G7246">
            <v>30</v>
          </cell>
          <cell r="H7246" t="str">
            <v>LAT</v>
          </cell>
        </row>
        <row r="7247">
          <cell r="C7247" t="str">
            <v>VE-0210</v>
          </cell>
          <cell r="D7247">
            <v>4943</v>
          </cell>
          <cell r="E7247">
            <v>1507</v>
          </cell>
          <cell r="F7247">
            <v>80</v>
          </cell>
          <cell r="G7247">
            <v>24</v>
          </cell>
          <cell r="H7247" t="str">
            <v>ASP</v>
          </cell>
        </row>
        <row r="7248">
          <cell r="C7248" t="str">
            <v>FATT</v>
          </cell>
          <cell r="D7248">
            <v>4941</v>
          </cell>
          <cell r="E7248">
            <v>1506</v>
          </cell>
          <cell r="F7248">
            <v>62</v>
          </cell>
          <cell r="G7248">
            <v>19</v>
          </cell>
          <cell r="H7248" t="str">
            <v>ASP</v>
          </cell>
        </row>
        <row r="7249">
          <cell r="C7249" t="str">
            <v>KX35</v>
          </cell>
          <cell r="D7249">
            <v>4941</v>
          </cell>
          <cell r="E7249">
            <v>1506</v>
          </cell>
          <cell r="F7249">
            <v>100</v>
          </cell>
          <cell r="G7249">
            <v>30</v>
          </cell>
          <cell r="H7249" t="str">
            <v>ASP</v>
          </cell>
        </row>
        <row r="7250">
          <cell r="C7250" t="str">
            <v>EGMD</v>
          </cell>
          <cell r="D7250">
            <v>4938</v>
          </cell>
          <cell r="E7250">
            <v>1505</v>
          </cell>
          <cell r="F7250">
            <v>121</v>
          </cell>
          <cell r="G7250">
            <v>37</v>
          </cell>
          <cell r="H7250" t="str">
            <v>ASP</v>
          </cell>
        </row>
        <row r="7251">
          <cell r="C7251" t="str">
            <v>UASE</v>
          </cell>
          <cell r="D7251">
            <v>4938</v>
          </cell>
          <cell r="E7251">
            <v>1505</v>
          </cell>
          <cell r="F7251">
            <v>115</v>
          </cell>
          <cell r="G7251">
            <v>35</v>
          </cell>
          <cell r="H7251" t="str">
            <v>CON</v>
          </cell>
        </row>
        <row r="7252">
          <cell r="C7252" t="str">
            <v>YMBA</v>
          </cell>
          <cell r="D7252">
            <v>4938</v>
          </cell>
          <cell r="E7252">
            <v>1505</v>
          </cell>
          <cell r="F7252">
            <v>98</v>
          </cell>
          <cell r="G7252">
            <v>30</v>
          </cell>
          <cell r="H7252" t="str">
            <v>ASP</v>
          </cell>
        </row>
        <row r="7253">
          <cell r="C7253" t="str">
            <v>VNVT</v>
          </cell>
          <cell r="D7253">
            <v>4937</v>
          </cell>
          <cell r="E7253">
            <v>1505</v>
          </cell>
          <cell r="F7253">
            <v>100</v>
          </cell>
          <cell r="G7253">
            <v>30</v>
          </cell>
          <cell r="H7253" t="str">
            <v>ASP</v>
          </cell>
        </row>
        <row r="7254">
          <cell r="C7254" t="str">
            <v>YKHA</v>
          </cell>
          <cell r="D7254">
            <v>4937</v>
          </cell>
          <cell r="E7254">
            <v>1505</v>
          </cell>
          <cell r="G7254">
            <v>0</v>
          </cell>
          <cell r="H7254" t="str">
            <v>G</v>
          </cell>
        </row>
        <row r="7255">
          <cell r="C7255" t="str">
            <v>FALW</v>
          </cell>
          <cell r="D7255">
            <v>4935</v>
          </cell>
          <cell r="E7255">
            <v>1504</v>
          </cell>
          <cell r="F7255">
            <v>150</v>
          </cell>
          <cell r="G7255">
            <v>46</v>
          </cell>
          <cell r="H7255" t="str">
            <v>ASP</v>
          </cell>
        </row>
        <row r="7256">
          <cell r="C7256" t="str">
            <v>KGPT</v>
          </cell>
          <cell r="D7256">
            <v>4935</v>
          </cell>
          <cell r="E7256">
            <v>1504</v>
          </cell>
          <cell r="F7256">
            <v>150</v>
          </cell>
          <cell r="G7256">
            <v>46</v>
          </cell>
          <cell r="H7256" t="str">
            <v>ASP</v>
          </cell>
        </row>
        <row r="7257">
          <cell r="C7257" t="str">
            <v>MM82</v>
          </cell>
          <cell r="D7257">
            <v>4935</v>
          </cell>
          <cell r="E7257">
            <v>1504</v>
          </cell>
          <cell r="F7257">
            <v>40</v>
          </cell>
          <cell r="G7257">
            <v>12</v>
          </cell>
          <cell r="H7257" t="str">
            <v>ASP</v>
          </cell>
        </row>
        <row r="7258">
          <cell r="C7258" t="str">
            <v>OS71</v>
          </cell>
          <cell r="D7258">
            <v>4935</v>
          </cell>
          <cell r="E7258">
            <v>1504</v>
          </cell>
          <cell r="F7258">
            <v>130</v>
          </cell>
          <cell r="G7258">
            <v>40</v>
          </cell>
          <cell r="H7258" t="str">
            <v>ASP</v>
          </cell>
        </row>
        <row r="7259">
          <cell r="C7259" t="str">
            <v>SKBN</v>
          </cell>
          <cell r="D7259">
            <v>4935</v>
          </cell>
          <cell r="E7259">
            <v>1504</v>
          </cell>
          <cell r="F7259">
            <v>98</v>
          </cell>
          <cell r="G7259">
            <v>30</v>
          </cell>
          <cell r="H7259" t="str">
            <v>ASP</v>
          </cell>
        </row>
        <row r="7260">
          <cell r="C7260" t="str">
            <v>SKPZ</v>
          </cell>
          <cell r="D7260">
            <v>4935</v>
          </cell>
          <cell r="E7260">
            <v>1504</v>
          </cell>
          <cell r="F7260">
            <v>98</v>
          </cell>
          <cell r="G7260">
            <v>30</v>
          </cell>
          <cell r="H7260" t="str">
            <v>ASP</v>
          </cell>
        </row>
        <row r="7261">
          <cell r="C7261" t="str">
            <v>SPAY</v>
          </cell>
          <cell r="D7261">
            <v>4935</v>
          </cell>
          <cell r="E7261">
            <v>1504</v>
          </cell>
          <cell r="F7261">
            <v>100</v>
          </cell>
          <cell r="G7261">
            <v>30</v>
          </cell>
          <cell r="H7261" t="str">
            <v>ASP</v>
          </cell>
        </row>
        <row r="7262">
          <cell r="C7262" t="str">
            <v>VNNG</v>
          </cell>
          <cell r="D7262">
            <v>4935</v>
          </cell>
          <cell r="E7262">
            <v>1504</v>
          </cell>
          <cell r="F7262">
            <v>100</v>
          </cell>
          <cell r="G7262">
            <v>30</v>
          </cell>
          <cell r="H7262" t="str">
            <v>ASP</v>
          </cell>
        </row>
        <row r="7263">
          <cell r="C7263" t="str">
            <v>YROM</v>
          </cell>
          <cell r="D7263">
            <v>4934</v>
          </cell>
          <cell r="E7263">
            <v>1504</v>
          </cell>
          <cell r="F7263">
            <v>98</v>
          </cell>
          <cell r="G7263">
            <v>30</v>
          </cell>
          <cell r="H7263" t="str">
            <v>ASP</v>
          </cell>
        </row>
        <row r="7264">
          <cell r="C7264" t="str">
            <v>YTRE</v>
          </cell>
          <cell r="D7264">
            <v>4934</v>
          </cell>
          <cell r="E7264">
            <v>1504</v>
          </cell>
          <cell r="F7264">
            <v>98</v>
          </cell>
          <cell r="G7264">
            <v>30</v>
          </cell>
          <cell r="H7264" t="str">
            <v>ASP</v>
          </cell>
        </row>
        <row r="7265">
          <cell r="C7265" t="str">
            <v>AU-0115</v>
          </cell>
          <cell r="D7265">
            <v>4933</v>
          </cell>
          <cell r="E7265">
            <v>1504</v>
          </cell>
          <cell r="F7265">
            <v>59</v>
          </cell>
          <cell r="G7265">
            <v>18</v>
          </cell>
          <cell r="H7265" t="str">
            <v>Asphalt</v>
          </cell>
        </row>
        <row r="7266">
          <cell r="C7266" t="str">
            <v>FBMU</v>
          </cell>
          <cell r="D7266">
            <v>4933</v>
          </cell>
          <cell r="E7266">
            <v>1504</v>
          </cell>
          <cell r="F7266">
            <v>59</v>
          </cell>
          <cell r="G7266">
            <v>18</v>
          </cell>
          <cell r="H7266" t="str">
            <v>Asphalt</v>
          </cell>
        </row>
        <row r="7267">
          <cell r="C7267" t="str">
            <v>EGSU</v>
          </cell>
          <cell r="D7267">
            <v>4931</v>
          </cell>
          <cell r="E7267">
            <v>1503</v>
          </cell>
          <cell r="F7267">
            <v>148</v>
          </cell>
          <cell r="G7267">
            <v>45</v>
          </cell>
          <cell r="H7267" t="str">
            <v>ASP</v>
          </cell>
        </row>
        <row r="7268">
          <cell r="C7268" t="str">
            <v>YGTH</v>
          </cell>
          <cell r="D7268">
            <v>4931</v>
          </cell>
          <cell r="E7268">
            <v>1503</v>
          </cell>
          <cell r="F7268">
            <v>98</v>
          </cell>
          <cell r="G7268">
            <v>30</v>
          </cell>
          <cell r="H7268" t="str">
            <v>ASP</v>
          </cell>
        </row>
        <row r="7269">
          <cell r="C7269" t="str">
            <v>YMHU</v>
          </cell>
          <cell r="D7269">
            <v>4931</v>
          </cell>
          <cell r="E7269">
            <v>1503</v>
          </cell>
          <cell r="F7269">
            <v>75</v>
          </cell>
          <cell r="G7269">
            <v>23</v>
          </cell>
          <cell r="H7269" t="str">
            <v>ASP</v>
          </cell>
        </row>
        <row r="7270">
          <cell r="C7270" t="str">
            <v>MM66</v>
          </cell>
          <cell r="D7270">
            <v>4930</v>
          </cell>
          <cell r="E7270">
            <v>1503</v>
          </cell>
          <cell r="F7270">
            <v>77</v>
          </cell>
          <cell r="G7270">
            <v>23</v>
          </cell>
          <cell r="H7270" t="str">
            <v>ASP</v>
          </cell>
        </row>
        <row r="7271">
          <cell r="C7271" t="str">
            <v>SKCZ</v>
          </cell>
          <cell r="D7271">
            <v>4930</v>
          </cell>
          <cell r="E7271">
            <v>1503</v>
          </cell>
          <cell r="F7271">
            <v>98</v>
          </cell>
          <cell r="G7271">
            <v>30</v>
          </cell>
          <cell r="H7271" t="str">
            <v>ASP</v>
          </cell>
        </row>
        <row r="7272">
          <cell r="C7272" t="str">
            <v>UTNT</v>
          </cell>
          <cell r="D7272">
            <v>4930</v>
          </cell>
          <cell r="E7272">
            <v>1503</v>
          </cell>
          <cell r="F7272">
            <v>125</v>
          </cell>
          <cell r="G7272">
            <v>38</v>
          </cell>
          <cell r="H7272" t="str">
            <v>ASP</v>
          </cell>
        </row>
        <row r="7273">
          <cell r="C7273" t="str">
            <v>ESNV</v>
          </cell>
          <cell r="D7273">
            <v>4928</v>
          </cell>
          <cell r="E7273">
            <v>1502</v>
          </cell>
          <cell r="F7273">
            <v>98</v>
          </cell>
          <cell r="G7273">
            <v>30</v>
          </cell>
          <cell r="H7273" t="str">
            <v>ASP</v>
          </cell>
        </row>
        <row r="7274">
          <cell r="C7274" t="str">
            <v>KSEF</v>
          </cell>
          <cell r="D7274">
            <v>4928</v>
          </cell>
          <cell r="E7274">
            <v>1502</v>
          </cell>
          <cell r="F7274">
            <v>300</v>
          </cell>
          <cell r="G7274">
            <v>91</v>
          </cell>
          <cell r="H7274" t="str">
            <v>CON</v>
          </cell>
        </row>
        <row r="7275">
          <cell r="C7275" t="str">
            <v>OO42</v>
          </cell>
          <cell r="D7275">
            <v>4928</v>
          </cell>
          <cell r="E7275">
            <v>1502</v>
          </cell>
          <cell r="F7275">
            <v>100</v>
          </cell>
          <cell r="G7275">
            <v>30</v>
          </cell>
          <cell r="H7275" t="str">
            <v>ASP</v>
          </cell>
        </row>
        <row r="7276">
          <cell r="C7276" t="str">
            <v>GODK</v>
          </cell>
          <cell r="D7276">
            <v>4927</v>
          </cell>
          <cell r="E7276">
            <v>1502</v>
          </cell>
          <cell r="F7276">
            <v>50</v>
          </cell>
          <cell r="G7276">
            <v>15</v>
          </cell>
          <cell r="H7276" t="str">
            <v>ASP</v>
          </cell>
        </row>
        <row r="7277">
          <cell r="C7277" t="str">
            <v>KU14</v>
          </cell>
          <cell r="D7277">
            <v>4927</v>
          </cell>
          <cell r="E7277">
            <v>1502</v>
          </cell>
          <cell r="F7277">
            <v>100</v>
          </cell>
          <cell r="G7277">
            <v>30</v>
          </cell>
          <cell r="H7277" t="str">
            <v>ASP</v>
          </cell>
        </row>
        <row r="7278">
          <cell r="C7278" t="str">
            <v>SBBU</v>
          </cell>
          <cell r="D7278">
            <v>4925</v>
          </cell>
          <cell r="E7278">
            <v>1501</v>
          </cell>
          <cell r="F7278">
            <v>115</v>
          </cell>
          <cell r="G7278">
            <v>35</v>
          </cell>
          <cell r="H7278" t="str">
            <v>ASP</v>
          </cell>
        </row>
        <row r="7279">
          <cell r="C7279" t="str">
            <v>EHGG</v>
          </cell>
          <cell r="D7279">
            <v>4922</v>
          </cell>
          <cell r="E7279">
            <v>1500</v>
          </cell>
          <cell r="F7279">
            <v>148</v>
          </cell>
          <cell r="G7279">
            <v>45</v>
          </cell>
          <cell r="H7279" t="str">
            <v>ASP</v>
          </cell>
        </row>
        <row r="7280">
          <cell r="C7280" t="str">
            <v>KLOL</v>
          </cell>
          <cell r="D7280">
            <v>4922</v>
          </cell>
          <cell r="E7280">
            <v>1500</v>
          </cell>
          <cell r="F7280">
            <v>75</v>
          </cell>
          <cell r="G7280">
            <v>23</v>
          </cell>
          <cell r="H7280" t="str">
            <v>ASP</v>
          </cell>
        </row>
        <row r="7281">
          <cell r="C7281" t="str">
            <v>LHPP</v>
          </cell>
          <cell r="D7281">
            <v>4922</v>
          </cell>
          <cell r="E7281">
            <v>1500</v>
          </cell>
          <cell r="F7281">
            <v>98</v>
          </cell>
          <cell r="G7281">
            <v>30</v>
          </cell>
          <cell r="H7281" t="str">
            <v>ASP</v>
          </cell>
        </row>
        <row r="7282">
          <cell r="C7282" t="str">
            <v>RJEO</v>
          </cell>
          <cell r="D7282">
            <v>4922</v>
          </cell>
          <cell r="E7282">
            <v>1500</v>
          </cell>
          <cell r="F7282">
            <v>147</v>
          </cell>
          <cell r="G7282">
            <v>45</v>
          </cell>
          <cell r="H7282" t="str">
            <v>ASP</v>
          </cell>
        </row>
        <row r="7283">
          <cell r="C7283" t="str">
            <v>VLHS</v>
          </cell>
          <cell r="D7283">
            <v>4922</v>
          </cell>
          <cell r="E7283">
            <v>1500</v>
          </cell>
          <cell r="F7283">
            <v>75</v>
          </cell>
          <cell r="G7283">
            <v>23</v>
          </cell>
          <cell r="H7283" t="str">
            <v>ASP</v>
          </cell>
        </row>
        <row r="7284">
          <cell r="C7284" t="str">
            <v>VTBW</v>
          </cell>
          <cell r="D7284">
            <v>4922</v>
          </cell>
          <cell r="E7284">
            <v>1500</v>
          </cell>
          <cell r="F7284">
            <v>115</v>
          </cell>
          <cell r="G7284">
            <v>35</v>
          </cell>
          <cell r="H7284" t="str">
            <v>ASP</v>
          </cell>
        </row>
        <row r="7285">
          <cell r="C7285" t="str">
            <v>WBGJ</v>
          </cell>
          <cell r="D7285">
            <v>4922</v>
          </cell>
          <cell r="E7285">
            <v>1500</v>
          </cell>
          <cell r="F7285">
            <v>98</v>
          </cell>
          <cell r="G7285">
            <v>30</v>
          </cell>
          <cell r="H7285" t="str">
            <v>ASP</v>
          </cell>
        </row>
        <row r="7286">
          <cell r="C7286" t="str">
            <v>X-MMTG</v>
          </cell>
          <cell r="D7286">
            <v>4922</v>
          </cell>
          <cell r="E7286">
            <v>1500</v>
          </cell>
          <cell r="F7286">
            <v>98</v>
          </cell>
          <cell r="G7286">
            <v>30</v>
          </cell>
          <cell r="H7286" t="str">
            <v>ASP</v>
          </cell>
        </row>
        <row r="7287">
          <cell r="C7287" t="str">
            <v>YWCK</v>
          </cell>
          <cell r="D7287">
            <v>4922</v>
          </cell>
          <cell r="E7287">
            <v>1500</v>
          </cell>
          <cell r="F7287">
            <v>59</v>
          </cell>
          <cell r="G7287">
            <v>18</v>
          </cell>
          <cell r="H7287" t="str">
            <v>PER</v>
          </cell>
        </row>
        <row r="7288">
          <cell r="C7288" t="str">
            <v>BIHN</v>
          </cell>
          <cell r="D7288">
            <v>4921</v>
          </cell>
          <cell r="E7288">
            <v>1500</v>
          </cell>
          <cell r="F7288">
            <v>148</v>
          </cell>
          <cell r="G7288">
            <v>45</v>
          </cell>
          <cell r="H7288" t="str">
            <v>BIT</v>
          </cell>
        </row>
        <row r="7289">
          <cell r="C7289" t="str">
            <v>BR-0012</v>
          </cell>
          <cell r="D7289">
            <v>4921</v>
          </cell>
          <cell r="E7289">
            <v>1500</v>
          </cell>
          <cell r="F7289">
            <v>66</v>
          </cell>
          <cell r="G7289">
            <v>20</v>
          </cell>
          <cell r="H7289" t="str">
            <v>ASP</v>
          </cell>
        </row>
        <row r="7290">
          <cell r="C7290" t="str">
            <v>BR-0353</v>
          </cell>
          <cell r="D7290">
            <v>4921</v>
          </cell>
          <cell r="E7290">
            <v>1500</v>
          </cell>
          <cell r="F7290">
            <v>75</v>
          </cell>
          <cell r="G7290">
            <v>23</v>
          </cell>
          <cell r="H7290" t="str">
            <v>ASP</v>
          </cell>
        </row>
        <row r="7291">
          <cell r="C7291" t="str">
            <v>BR-0404</v>
          </cell>
          <cell r="D7291">
            <v>4921</v>
          </cell>
          <cell r="E7291">
            <v>1500</v>
          </cell>
          <cell r="F7291">
            <v>75</v>
          </cell>
          <cell r="G7291">
            <v>23</v>
          </cell>
          <cell r="H7291" t="str">
            <v>ASP</v>
          </cell>
        </row>
        <row r="7292">
          <cell r="C7292" t="str">
            <v>BR-0502</v>
          </cell>
          <cell r="D7292">
            <v>4921</v>
          </cell>
          <cell r="E7292">
            <v>1500</v>
          </cell>
          <cell r="F7292">
            <v>59</v>
          </cell>
          <cell r="G7292">
            <v>18</v>
          </cell>
          <cell r="H7292" t="str">
            <v>ASP</v>
          </cell>
        </row>
        <row r="7293">
          <cell r="C7293" t="str">
            <v>CYPL</v>
          </cell>
          <cell r="D7293">
            <v>4921</v>
          </cell>
          <cell r="E7293">
            <v>1500</v>
          </cell>
          <cell r="F7293">
            <v>100</v>
          </cell>
          <cell r="G7293">
            <v>30</v>
          </cell>
          <cell r="H7293" t="str">
            <v>ASP</v>
          </cell>
        </row>
        <row r="7294">
          <cell r="C7294" t="str">
            <v>EDVK</v>
          </cell>
          <cell r="D7294">
            <v>4921</v>
          </cell>
          <cell r="E7294">
            <v>1500</v>
          </cell>
          <cell r="F7294">
            <v>98</v>
          </cell>
          <cell r="G7294">
            <v>30</v>
          </cell>
          <cell r="H7294" t="str">
            <v>ASP</v>
          </cell>
        </row>
        <row r="7295">
          <cell r="C7295" t="str">
            <v>EFIT</v>
          </cell>
          <cell r="D7295">
            <v>4921</v>
          </cell>
          <cell r="E7295">
            <v>1500</v>
          </cell>
          <cell r="F7295">
            <v>98</v>
          </cell>
          <cell r="G7295">
            <v>30</v>
          </cell>
          <cell r="H7295" t="str">
            <v>ASP</v>
          </cell>
        </row>
        <row r="7296">
          <cell r="C7296" t="str">
            <v>EFKU</v>
          </cell>
          <cell r="D7296">
            <v>4921</v>
          </cell>
          <cell r="E7296">
            <v>1500</v>
          </cell>
          <cell r="F7296">
            <v>148</v>
          </cell>
          <cell r="G7296">
            <v>45</v>
          </cell>
          <cell r="H7296" t="str">
            <v>ASP</v>
          </cell>
        </row>
        <row r="7297">
          <cell r="C7297" t="str">
            <v>EFSO</v>
          </cell>
          <cell r="D7297">
            <v>4921</v>
          </cell>
          <cell r="E7297">
            <v>1500</v>
          </cell>
          <cell r="F7297">
            <v>98</v>
          </cell>
          <cell r="G7297">
            <v>30</v>
          </cell>
          <cell r="H7297" t="str">
            <v>ASP</v>
          </cell>
        </row>
        <row r="7298">
          <cell r="C7298" t="str">
            <v>EFYL</v>
          </cell>
          <cell r="D7298">
            <v>4921</v>
          </cell>
          <cell r="E7298">
            <v>1500</v>
          </cell>
          <cell r="F7298">
            <v>98</v>
          </cell>
          <cell r="G7298">
            <v>30</v>
          </cell>
          <cell r="H7298" t="str">
            <v>ASP</v>
          </cell>
        </row>
        <row r="7299">
          <cell r="C7299" t="str">
            <v>EGPB</v>
          </cell>
          <cell r="D7299">
            <v>4921</v>
          </cell>
          <cell r="E7299">
            <v>1500</v>
          </cell>
          <cell r="F7299">
            <v>151</v>
          </cell>
          <cell r="G7299">
            <v>46</v>
          </cell>
          <cell r="H7299" t="str">
            <v>ASP</v>
          </cell>
        </row>
        <row r="7300">
          <cell r="C7300" t="str">
            <v>EKRK</v>
          </cell>
          <cell r="D7300">
            <v>4921</v>
          </cell>
          <cell r="E7300">
            <v>1500</v>
          </cell>
          <cell r="F7300">
            <v>105</v>
          </cell>
          <cell r="G7300">
            <v>32</v>
          </cell>
          <cell r="H7300" t="str">
            <v>ASP</v>
          </cell>
        </row>
        <row r="7301">
          <cell r="C7301" t="str">
            <v>ESMO</v>
          </cell>
          <cell r="D7301">
            <v>4921</v>
          </cell>
          <cell r="E7301">
            <v>1500</v>
          </cell>
          <cell r="F7301">
            <v>98</v>
          </cell>
          <cell r="G7301">
            <v>30</v>
          </cell>
          <cell r="H7301" t="str">
            <v>ASP</v>
          </cell>
        </row>
        <row r="7302">
          <cell r="C7302" t="str">
            <v>FAGR</v>
          </cell>
          <cell r="D7302">
            <v>4921</v>
          </cell>
          <cell r="E7302">
            <v>1500</v>
          </cell>
          <cell r="F7302">
            <v>75</v>
          </cell>
          <cell r="G7302">
            <v>23</v>
          </cell>
          <cell r="H7302" t="str">
            <v>ASP</v>
          </cell>
        </row>
        <row r="7303">
          <cell r="C7303" t="str">
            <v>FAKD</v>
          </cell>
          <cell r="D7303">
            <v>4921</v>
          </cell>
          <cell r="E7303">
            <v>1500</v>
          </cell>
          <cell r="F7303">
            <v>59</v>
          </cell>
          <cell r="G7303">
            <v>18</v>
          </cell>
          <cell r="H7303" t="str">
            <v>ASP</v>
          </cell>
        </row>
        <row r="7304">
          <cell r="C7304" t="str">
            <v>FAKZ</v>
          </cell>
          <cell r="D7304">
            <v>4921</v>
          </cell>
          <cell r="E7304">
            <v>1500</v>
          </cell>
          <cell r="F7304">
            <v>98</v>
          </cell>
          <cell r="G7304">
            <v>30</v>
          </cell>
          <cell r="H7304" t="str">
            <v>ASP</v>
          </cell>
        </row>
        <row r="7305">
          <cell r="C7305" t="str">
            <v>FAMJ</v>
          </cell>
          <cell r="D7305">
            <v>4921</v>
          </cell>
          <cell r="E7305">
            <v>1500</v>
          </cell>
          <cell r="F7305">
            <v>49</v>
          </cell>
          <cell r="G7305">
            <v>15</v>
          </cell>
          <cell r="H7305" t="str">
            <v>ASP</v>
          </cell>
        </row>
        <row r="7306">
          <cell r="C7306" t="str">
            <v>FANC</v>
          </cell>
          <cell r="D7306">
            <v>4921</v>
          </cell>
          <cell r="E7306">
            <v>1500</v>
          </cell>
          <cell r="F7306">
            <v>75</v>
          </cell>
          <cell r="G7306">
            <v>23</v>
          </cell>
          <cell r="H7306" t="str">
            <v>ASP</v>
          </cell>
        </row>
        <row r="7307">
          <cell r="C7307" t="str">
            <v>FARS</v>
          </cell>
          <cell r="D7307">
            <v>4921</v>
          </cell>
          <cell r="E7307">
            <v>1500</v>
          </cell>
          <cell r="F7307">
            <v>49</v>
          </cell>
          <cell r="G7307">
            <v>15</v>
          </cell>
          <cell r="H7307" t="str">
            <v>ASP. Avgas available.</v>
          </cell>
        </row>
        <row r="7308">
          <cell r="C7308" t="str">
            <v>FASE</v>
          </cell>
          <cell r="D7308">
            <v>4921</v>
          </cell>
          <cell r="E7308">
            <v>1500</v>
          </cell>
          <cell r="F7308">
            <v>59</v>
          </cell>
          <cell r="G7308">
            <v>18</v>
          </cell>
          <cell r="H7308" t="str">
            <v>ASP</v>
          </cell>
        </row>
        <row r="7309">
          <cell r="C7309" t="str">
            <v>FMME</v>
          </cell>
          <cell r="D7309">
            <v>4921</v>
          </cell>
          <cell r="E7309">
            <v>1500</v>
          </cell>
          <cell r="F7309">
            <v>150</v>
          </cell>
          <cell r="G7309">
            <v>46</v>
          </cell>
          <cell r="H7309" t="str">
            <v>ASP</v>
          </cell>
        </row>
        <row r="7310">
          <cell r="C7310" t="str">
            <v>FMMV</v>
          </cell>
          <cell r="D7310">
            <v>4921</v>
          </cell>
          <cell r="E7310">
            <v>1500</v>
          </cell>
          <cell r="F7310">
            <v>98</v>
          </cell>
          <cell r="G7310">
            <v>30</v>
          </cell>
          <cell r="H7310" t="str">
            <v>ASP</v>
          </cell>
        </row>
        <row r="7311">
          <cell r="C7311" t="str">
            <v>FMNA</v>
          </cell>
          <cell r="D7311">
            <v>4921</v>
          </cell>
          <cell r="E7311">
            <v>1500</v>
          </cell>
          <cell r="F7311">
            <v>98</v>
          </cell>
          <cell r="G7311">
            <v>30</v>
          </cell>
          <cell r="H7311" t="str">
            <v>ASP</v>
          </cell>
        </row>
        <row r="7312">
          <cell r="C7312" t="str">
            <v>FMNE</v>
          </cell>
          <cell r="D7312">
            <v>4921</v>
          </cell>
          <cell r="E7312">
            <v>1500</v>
          </cell>
          <cell r="F7312">
            <v>98</v>
          </cell>
          <cell r="G7312">
            <v>30</v>
          </cell>
          <cell r="H7312" t="str">
            <v>ASP</v>
          </cell>
        </row>
        <row r="7313">
          <cell r="C7313" t="str">
            <v>FMNW</v>
          </cell>
          <cell r="D7313">
            <v>4921</v>
          </cell>
          <cell r="E7313">
            <v>1500</v>
          </cell>
          <cell r="F7313">
            <v>98</v>
          </cell>
          <cell r="G7313">
            <v>30</v>
          </cell>
          <cell r="H7313" t="str">
            <v>ASP</v>
          </cell>
        </row>
        <row r="7314">
          <cell r="C7314" t="str">
            <v>FMSM</v>
          </cell>
          <cell r="D7314">
            <v>4921</v>
          </cell>
          <cell r="E7314">
            <v>1500</v>
          </cell>
          <cell r="F7314">
            <v>98</v>
          </cell>
          <cell r="G7314">
            <v>30</v>
          </cell>
          <cell r="H7314" t="str">
            <v>ASP</v>
          </cell>
        </row>
        <row r="7315">
          <cell r="C7315" t="str">
            <v>FOGQ</v>
          </cell>
          <cell r="D7315">
            <v>4921</v>
          </cell>
          <cell r="E7315">
            <v>1500</v>
          </cell>
          <cell r="F7315">
            <v>98</v>
          </cell>
          <cell r="G7315">
            <v>30</v>
          </cell>
          <cell r="H7315" t="str">
            <v>ASP</v>
          </cell>
        </row>
        <row r="7316">
          <cell r="C7316" t="str">
            <v>FQIN</v>
          </cell>
          <cell r="D7316">
            <v>4921</v>
          </cell>
          <cell r="E7316">
            <v>1500</v>
          </cell>
          <cell r="F7316">
            <v>98</v>
          </cell>
          <cell r="G7316">
            <v>30</v>
          </cell>
          <cell r="H7316" t="str">
            <v>ASP</v>
          </cell>
        </row>
        <row r="7317">
          <cell r="C7317" t="str">
            <v>FQLU</v>
          </cell>
          <cell r="D7317">
            <v>4921</v>
          </cell>
          <cell r="E7317">
            <v>1500</v>
          </cell>
          <cell r="F7317">
            <v>98</v>
          </cell>
          <cell r="G7317">
            <v>30</v>
          </cell>
          <cell r="H7317" t="str">
            <v>ASP</v>
          </cell>
        </row>
        <row r="7318">
          <cell r="C7318" t="str">
            <v>FYOS</v>
          </cell>
          <cell r="D7318">
            <v>4921</v>
          </cell>
          <cell r="E7318">
            <v>1500</v>
          </cell>
          <cell r="F7318">
            <v>82</v>
          </cell>
          <cell r="G7318">
            <v>25</v>
          </cell>
          <cell r="H7318" t="str">
            <v>Asphalt</v>
          </cell>
        </row>
        <row r="7319">
          <cell r="C7319" t="str">
            <v>GCGM</v>
          </cell>
          <cell r="D7319">
            <v>4921</v>
          </cell>
          <cell r="E7319">
            <v>1500</v>
          </cell>
          <cell r="F7319">
            <v>98</v>
          </cell>
          <cell r="G7319">
            <v>30</v>
          </cell>
          <cell r="H7319" t="str">
            <v>ASP</v>
          </cell>
        </row>
        <row r="7320">
          <cell r="C7320" t="str">
            <v>GVAC</v>
          </cell>
          <cell r="D7320">
            <v>4921</v>
          </cell>
          <cell r="E7320">
            <v>1500</v>
          </cell>
          <cell r="F7320">
            <v>148</v>
          </cell>
          <cell r="G7320">
            <v>45</v>
          </cell>
          <cell r="H7320" t="str">
            <v>ASP</v>
          </cell>
        </row>
        <row r="7321">
          <cell r="C7321" t="str">
            <v>HRZA</v>
          </cell>
          <cell r="D7321">
            <v>4921</v>
          </cell>
          <cell r="E7321">
            <v>1500</v>
          </cell>
          <cell r="F7321">
            <v>148</v>
          </cell>
          <cell r="G7321">
            <v>45</v>
          </cell>
          <cell r="H7321" t="str">
            <v>ASP</v>
          </cell>
        </row>
        <row r="7322">
          <cell r="C7322" t="str">
            <v>IT-0030</v>
          </cell>
          <cell r="D7322">
            <v>4921</v>
          </cell>
          <cell r="E7322">
            <v>1500</v>
          </cell>
          <cell r="F7322">
            <v>98</v>
          </cell>
          <cell r="G7322">
            <v>30</v>
          </cell>
          <cell r="H7322" t="str">
            <v>asphalt</v>
          </cell>
        </row>
        <row r="7323">
          <cell r="C7323" t="str">
            <v>LECU</v>
          </cell>
          <cell r="D7323">
            <v>4921</v>
          </cell>
          <cell r="E7323">
            <v>1500</v>
          </cell>
          <cell r="F7323">
            <v>98</v>
          </cell>
          <cell r="G7323">
            <v>30</v>
          </cell>
          <cell r="H7323" t="str">
            <v>ASP</v>
          </cell>
        </row>
        <row r="7324">
          <cell r="C7324" t="str">
            <v>LFCC</v>
          </cell>
          <cell r="D7324">
            <v>4921</v>
          </cell>
          <cell r="E7324">
            <v>1500</v>
          </cell>
          <cell r="F7324">
            <v>98</v>
          </cell>
          <cell r="G7324">
            <v>30</v>
          </cell>
          <cell r="H7324" t="str">
            <v>ASP</v>
          </cell>
        </row>
        <row r="7325">
          <cell r="C7325" t="str">
            <v>LFES</v>
          </cell>
          <cell r="D7325">
            <v>4921</v>
          </cell>
          <cell r="E7325">
            <v>1500</v>
          </cell>
          <cell r="F7325">
            <v>98</v>
          </cell>
          <cell r="G7325">
            <v>30</v>
          </cell>
          <cell r="H7325" t="str">
            <v>ASP</v>
          </cell>
        </row>
        <row r="7326">
          <cell r="C7326" t="str">
            <v>LFJA</v>
          </cell>
          <cell r="D7326">
            <v>4921</v>
          </cell>
          <cell r="E7326">
            <v>1500</v>
          </cell>
          <cell r="F7326">
            <v>148</v>
          </cell>
          <cell r="G7326">
            <v>45</v>
          </cell>
          <cell r="H7326" t="str">
            <v>ASP</v>
          </cell>
        </row>
        <row r="7327">
          <cell r="C7327" t="str">
            <v>LFLN</v>
          </cell>
          <cell r="D7327">
            <v>4921</v>
          </cell>
          <cell r="E7327">
            <v>1500</v>
          </cell>
          <cell r="F7327">
            <v>98</v>
          </cell>
          <cell r="G7327">
            <v>30</v>
          </cell>
          <cell r="H7327" t="str">
            <v>CON</v>
          </cell>
        </row>
        <row r="7328">
          <cell r="C7328" t="str">
            <v>LFQV</v>
          </cell>
          <cell r="D7328">
            <v>4921</v>
          </cell>
          <cell r="E7328">
            <v>1500</v>
          </cell>
          <cell r="F7328">
            <v>98</v>
          </cell>
          <cell r="G7328">
            <v>30</v>
          </cell>
          <cell r="H7328" t="str">
            <v>ASP</v>
          </cell>
        </row>
        <row r="7329">
          <cell r="C7329" t="str">
            <v>LIPT</v>
          </cell>
          <cell r="D7329">
            <v>4921</v>
          </cell>
          <cell r="E7329">
            <v>1500</v>
          </cell>
          <cell r="F7329">
            <v>98</v>
          </cell>
          <cell r="G7329">
            <v>30</v>
          </cell>
          <cell r="H7329" t="str">
            <v>ASP</v>
          </cell>
        </row>
        <row r="7330">
          <cell r="C7330" t="str">
            <v>LSZR</v>
          </cell>
          <cell r="D7330">
            <v>4921</v>
          </cell>
          <cell r="E7330">
            <v>1500</v>
          </cell>
          <cell r="F7330">
            <v>98</v>
          </cell>
          <cell r="G7330">
            <v>30</v>
          </cell>
          <cell r="H7330" t="str">
            <v>ASPH</v>
          </cell>
        </row>
        <row r="7331">
          <cell r="C7331" t="str">
            <v>LSZR</v>
          </cell>
          <cell r="D7331">
            <v>4921</v>
          </cell>
          <cell r="E7331">
            <v>1500</v>
          </cell>
          <cell r="F7331">
            <v>98</v>
          </cell>
          <cell r="G7331">
            <v>30</v>
          </cell>
          <cell r="H7331" t="str">
            <v>ASPH</v>
          </cell>
        </row>
        <row r="7332">
          <cell r="C7332" t="str">
            <v>MMSF</v>
          </cell>
          <cell r="D7332">
            <v>4921</v>
          </cell>
          <cell r="E7332">
            <v>1500</v>
          </cell>
          <cell r="F7332">
            <v>98</v>
          </cell>
          <cell r="G7332">
            <v>30</v>
          </cell>
          <cell r="H7332" t="str">
            <v>ASP</v>
          </cell>
        </row>
        <row r="7333">
          <cell r="C7333" t="str">
            <v>MMZM</v>
          </cell>
          <cell r="D7333">
            <v>4921</v>
          </cell>
          <cell r="E7333">
            <v>1500</v>
          </cell>
          <cell r="F7333">
            <v>75</v>
          </cell>
          <cell r="G7333">
            <v>23</v>
          </cell>
          <cell r="H7333" t="str">
            <v>ASP</v>
          </cell>
        </row>
        <row r="7334">
          <cell r="C7334" t="str">
            <v>MPBO</v>
          </cell>
          <cell r="D7334">
            <v>4921</v>
          </cell>
          <cell r="E7334">
            <v>1500</v>
          </cell>
          <cell r="F7334">
            <v>85</v>
          </cell>
          <cell r="G7334">
            <v>26</v>
          </cell>
          <cell r="H7334" t="str">
            <v>ASP</v>
          </cell>
        </row>
        <row r="7335">
          <cell r="C7335" t="str">
            <v>MPCE</v>
          </cell>
          <cell r="D7335">
            <v>4921</v>
          </cell>
          <cell r="E7335">
            <v>1500</v>
          </cell>
          <cell r="F7335">
            <v>66</v>
          </cell>
          <cell r="G7335">
            <v>20</v>
          </cell>
          <cell r="H7335" t="str">
            <v>ASP</v>
          </cell>
        </row>
        <row r="7336">
          <cell r="C7336" t="str">
            <v>MRCH</v>
          </cell>
          <cell r="D7336">
            <v>4921</v>
          </cell>
          <cell r="E7336">
            <v>1500</v>
          </cell>
          <cell r="F7336">
            <v>50</v>
          </cell>
          <cell r="G7336">
            <v>15</v>
          </cell>
          <cell r="H7336" t="str">
            <v>ASP</v>
          </cell>
        </row>
        <row r="7337">
          <cell r="C7337" t="str">
            <v>NTAT</v>
          </cell>
          <cell r="D7337">
            <v>4921</v>
          </cell>
          <cell r="E7337">
            <v>1500</v>
          </cell>
          <cell r="F7337">
            <v>75</v>
          </cell>
          <cell r="G7337">
            <v>23</v>
          </cell>
          <cell r="H7337" t="str">
            <v>ASP</v>
          </cell>
        </row>
        <row r="7338">
          <cell r="C7338" t="str">
            <v>NTGA</v>
          </cell>
          <cell r="D7338">
            <v>4921</v>
          </cell>
          <cell r="E7338">
            <v>1500</v>
          </cell>
          <cell r="F7338">
            <v>60</v>
          </cell>
          <cell r="G7338">
            <v>18</v>
          </cell>
          <cell r="H7338" t="str">
            <v>ASP</v>
          </cell>
        </row>
        <row r="7339">
          <cell r="C7339" t="str">
            <v>NTTB</v>
          </cell>
          <cell r="D7339">
            <v>4921</v>
          </cell>
          <cell r="E7339">
            <v>1500</v>
          </cell>
          <cell r="F7339">
            <v>72</v>
          </cell>
          <cell r="G7339">
            <v>22</v>
          </cell>
          <cell r="H7339" t="str">
            <v>ASP</v>
          </cell>
        </row>
        <row r="7340">
          <cell r="C7340" t="str">
            <v>NTTH</v>
          </cell>
          <cell r="D7340">
            <v>4921</v>
          </cell>
          <cell r="E7340">
            <v>1500</v>
          </cell>
          <cell r="F7340">
            <v>66</v>
          </cell>
          <cell r="G7340">
            <v>20</v>
          </cell>
          <cell r="H7340" t="str">
            <v>ASP</v>
          </cell>
        </row>
        <row r="7341">
          <cell r="C7341" t="str">
            <v>RJFC</v>
          </cell>
          <cell r="D7341">
            <v>4921</v>
          </cell>
          <cell r="E7341">
            <v>1500</v>
          </cell>
          <cell r="F7341">
            <v>148</v>
          </cell>
          <cell r="G7341">
            <v>45</v>
          </cell>
          <cell r="H7341" t="str">
            <v>ASP</v>
          </cell>
        </row>
        <row r="7342">
          <cell r="C7342" t="str">
            <v>ROMD</v>
          </cell>
          <cell r="D7342">
            <v>4921</v>
          </cell>
          <cell r="E7342">
            <v>1500</v>
          </cell>
          <cell r="F7342">
            <v>148</v>
          </cell>
          <cell r="G7342">
            <v>45</v>
          </cell>
          <cell r="H7342" t="str">
            <v>ASP</v>
          </cell>
        </row>
        <row r="7343">
          <cell r="C7343" t="str">
            <v>RORK</v>
          </cell>
          <cell r="D7343">
            <v>4921</v>
          </cell>
          <cell r="E7343">
            <v>1500</v>
          </cell>
          <cell r="F7343">
            <v>148</v>
          </cell>
          <cell r="G7343">
            <v>45</v>
          </cell>
          <cell r="H7343" t="str">
            <v>ASP</v>
          </cell>
        </row>
        <row r="7344">
          <cell r="C7344" t="str">
            <v>RORT</v>
          </cell>
          <cell r="D7344">
            <v>4921</v>
          </cell>
          <cell r="E7344">
            <v>1500</v>
          </cell>
          <cell r="F7344">
            <v>148</v>
          </cell>
          <cell r="G7344">
            <v>45</v>
          </cell>
          <cell r="H7344" t="str">
            <v>ASP</v>
          </cell>
        </row>
        <row r="7345">
          <cell r="C7345" t="str">
            <v>SA06</v>
          </cell>
          <cell r="D7345">
            <v>4921</v>
          </cell>
          <cell r="E7345">
            <v>1500</v>
          </cell>
          <cell r="F7345">
            <v>59</v>
          </cell>
          <cell r="G7345">
            <v>18</v>
          </cell>
          <cell r="H7345" t="str">
            <v>CON</v>
          </cell>
        </row>
        <row r="7346">
          <cell r="C7346" t="str">
            <v>SA10</v>
          </cell>
          <cell r="D7346">
            <v>4921</v>
          </cell>
          <cell r="E7346">
            <v>1500</v>
          </cell>
          <cell r="F7346">
            <v>82</v>
          </cell>
          <cell r="G7346">
            <v>25</v>
          </cell>
          <cell r="H7346" t="str">
            <v>CON</v>
          </cell>
        </row>
        <row r="7347">
          <cell r="C7347" t="str">
            <v>SA32</v>
          </cell>
          <cell r="D7347">
            <v>4921</v>
          </cell>
          <cell r="E7347">
            <v>1500</v>
          </cell>
          <cell r="F7347">
            <v>98</v>
          </cell>
          <cell r="G7347">
            <v>30</v>
          </cell>
          <cell r="H7347" t="str">
            <v>ASP</v>
          </cell>
        </row>
        <row r="7348">
          <cell r="C7348" t="str">
            <v>SA45</v>
          </cell>
          <cell r="D7348">
            <v>4921</v>
          </cell>
          <cell r="E7348">
            <v>1500</v>
          </cell>
          <cell r="F7348">
            <v>98</v>
          </cell>
          <cell r="G7348">
            <v>30</v>
          </cell>
          <cell r="H7348" t="str">
            <v>ASP</v>
          </cell>
        </row>
        <row r="7349">
          <cell r="C7349" t="str">
            <v>SAAJ</v>
          </cell>
          <cell r="D7349">
            <v>4921</v>
          </cell>
          <cell r="E7349">
            <v>1500</v>
          </cell>
          <cell r="F7349">
            <v>98</v>
          </cell>
          <cell r="G7349">
            <v>30</v>
          </cell>
          <cell r="H7349" t="str">
            <v>ASP</v>
          </cell>
        </row>
        <row r="7350">
          <cell r="C7350" t="str">
            <v>SAHC</v>
          </cell>
          <cell r="D7350">
            <v>4921</v>
          </cell>
          <cell r="E7350">
            <v>1500</v>
          </cell>
          <cell r="F7350">
            <v>98</v>
          </cell>
          <cell r="G7350">
            <v>30</v>
          </cell>
          <cell r="H7350" t="str">
            <v>ASP</v>
          </cell>
        </row>
        <row r="7351">
          <cell r="C7351" t="str">
            <v>SAHS</v>
          </cell>
          <cell r="D7351">
            <v>4921</v>
          </cell>
          <cell r="E7351">
            <v>1500</v>
          </cell>
          <cell r="F7351">
            <v>98</v>
          </cell>
          <cell r="G7351">
            <v>30</v>
          </cell>
          <cell r="H7351" t="str">
            <v>ASP</v>
          </cell>
        </row>
        <row r="7352">
          <cell r="C7352" t="str">
            <v>SAST</v>
          </cell>
          <cell r="D7352">
            <v>4921</v>
          </cell>
          <cell r="E7352">
            <v>1500</v>
          </cell>
          <cell r="F7352">
            <v>98</v>
          </cell>
          <cell r="G7352">
            <v>30</v>
          </cell>
          <cell r="H7352" t="str">
            <v>ASP</v>
          </cell>
        </row>
        <row r="7353">
          <cell r="C7353" t="str">
            <v>SAWD</v>
          </cell>
          <cell r="D7353">
            <v>4921</v>
          </cell>
          <cell r="E7353">
            <v>1500</v>
          </cell>
          <cell r="F7353">
            <v>98</v>
          </cell>
          <cell r="G7353">
            <v>30</v>
          </cell>
          <cell r="H7353" t="str">
            <v>ASP</v>
          </cell>
        </row>
        <row r="7354">
          <cell r="C7354" t="str">
            <v>SAZL</v>
          </cell>
          <cell r="D7354">
            <v>4921</v>
          </cell>
          <cell r="E7354">
            <v>1500</v>
          </cell>
          <cell r="F7354">
            <v>98</v>
          </cell>
          <cell r="G7354">
            <v>30</v>
          </cell>
          <cell r="H7354" t="str">
            <v>ASP</v>
          </cell>
        </row>
        <row r="7355">
          <cell r="C7355" t="str">
            <v>SAZO</v>
          </cell>
          <cell r="D7355">
            <v>4921</v>
          </cell>
          <cell r="E7355">
            <v>1500</v>
          </cell>
          <cell r="F7355">
            <v>98</v>
          </cell>
          <cell r="G7355">
            <v>30</v>
          </cell>
          <cell r="H7355" t="str">
            <v>ASP</v>
          </cell>
        </row>
        <row r="7356">
          <cell r="C7356" t="str">
            <v>SAZP</v>
          </cell>
          <cell r="D7356">
            <v>4921</v>
          </cell>
          <cell r="E7356">
            <v>1500</v>
          </cell>
          <cell r="F7356">
            <v>98</v>
          </cell>
          <cell r="G7356">
            <v>30</v>
          </cell>
          <cell r="H7356" t="str">
            <v>ASP</v>
          </cell>
        </row>
        <row r="7357">
          <cell r="C7357" t="str">
            <v>SB29</v>
          </cell>
          <cell r="D7357">
            <v>4921</v>
          </cell>
          <cell r="E7357">
            <v>1500</v>
          </cell>
          <cell r="F7357">
            <v>82</v>
          </cell>
          <cell r="G7357">
            <v>25</v>
          </cell>
          <cell r="H7357" t="str">
            <v>ASP</v>
          </cell>
        </row>
        <row r="7358">
          <cell r="C7358" t="str">
            <v>SBAV</v>
          </cell>
          <cell r="D7358">
            <v>4921</v>
          </cell>
          <cell r="E7358">
            <v>1500</v>
          </cell>
          <cell r="F7358">
            <v>98</v>
          </cell>
          <cell r="G7358">
            <v>30</v>
          </cell>
          <cell r="H7358" t="str">
            <v>ASP</v>
          </cell>
        </row>
        <row r="7359">
          <cell r="C7359" t="str">
            <v>SBBG</v>
          </cell>
          <cell r="D7359">
            <v>4921</v>
          </cell>
          <cell r="E7359">
            <v>1500</v>
          </cell>
          <cell r="F7359">
            <v>98</v>
          </cell>
          <cell r="G7359">
            <v>30</v>
          </cell>
          <cell r="H7359" t="str">
            <v>CON</v>
          </cell>
        </row>
        <row r="7360">
          <cell r="C7360" t="str">
            <v>SBFL</v>
          </cell>
          <cell r="D7360">
            <v>4921</v>
          </cell>
          <cell r="E7360">
            <v>1500</v>
          </cell>
          <cell r="F7360">
            <v>148</v>
          </cell>
          <cell r="G7360">
            <v>45</v>
          </cell>
          <cell r="H7360" t="str">
            <v>CON</v>
          </cell>
        </row>
        <row r="7361">
          <cell r="C7361" t="str">
            <v>SBJC</v>
          </cell>
          <cell r="D7361">
            <v>4921</v>
          </cell>
          <cell r="E7361">
            <v>1500</v>
          </cell>
          <cell r="F7361">
            <v>98</v>
          </cell>
          <cell r="G7361">
            <v>30</v>
          </cell>
          <cell r="H7361" t="str">
            <v>ASP</v>
          </cell>
        </row>
        <row r="7362">
          <cell r="C7362" t="str">
            <v>SBML</v>
          </cell>
          <cell r="D7362">
            <v>4921</v>
          </cell>
          <cell r="E7362">
            <v>1500</v>
          </cell>
          <cell r="F7362">
            <v>115</v>
          </cell>
          <cell r="G7362">
            <v>35</v>
          </cell>
          <cell r="H7362" t="str">
            <v>ASP</v>
          </cell>
        </row>
        <row r="7363">
          <cell r="C7363" t="str">
            <v>SBTR</v>
          </cell>
          <cell r="D7363">
            <v>4921</v>
          </cell>
          <cell r="E7363">
            <v>1500</v>
          </cell>
          <cell r="F7363">
            <v>98</v>
          </cell>
          <cell r="G7363">
            <v>30</v>
          </cell>
          <cell r="H7363" t="str">
            <v>ASP</v>
          </cell>
        </row>
        <row r="7364">
          <cell r="C7364" t="str">
            <v>SBTV</v>
          </cell>
          <cell r="D7364">
            <v>4921</v>
          </cell>
          <cell r="E7364">
            <v>1500</v>
          </cell>
          <cell r="F7364">
            <v>75</v>
          </cell>
          <cell r="G7364">
            <v>23</v>
          </cell>
          <cell r="H7364" t="str">
            <v>ASP</v>
          </cell>
        </row>
        <row r="7365">
          <cell r="C7365" t="str">
            <v>SBUG</v>
          </cell>
          <cell r="D7365">
            <v>4921</v>
          </cell>
          <cell r="E7365">
            <v>1500</v>
          </cell>
          <cell r="F7365">
            <v>98</v>
          </cell>
          <cell r="G7365">
            <v>30</v>
          </cell>
          <cell r="H7365" t="str">
            <v>ASP</v>
          </cell>
        </row>
        <row r="7366">
          <cell r="C7366" t="str">
            <v>SBVG</v>
          </cell>
          <cell r="D7366">
            <v>4921</v>
          </cell>
          <cell r="E7366">
            <v>1500</v>
          </cell>
          <cell r="F7366">
            <v>98</v>
          </cell>
          <cell r="G7366">
            <v>30</v>
          </cell>
          <cell r="H7366" t="str">
            <v>ASP</v>
          </cell>
        </row>
        <row r="7367">
          <cell r="C7367" t="str">
            <v>SDDN</v>
          </cell>
          <cell r="D7367">
            <v>4921</v>
          </cell>
          <cell r="E7367">
            <v>1500</v>
          </cell>
          <cell r="F7367">
            <v>98</v>
          </cell>
          <cell r="G7367">
            <v>30</v>
          </cell>
          <cell r="H7367" t="str">
            <v>ASP</v>
          </cell>
        </row>
        <row r="7368">
          <cell r="C7368" t="str">
            <v>SDDR</v>
          </cell>
          <cell r="D7368">
            <v>4921</v>
          </cell>
          <cell r="E7368">
            <v>1500</v>
          </cell>
          <cell r="F7368">
            <v>98</v>
          </cell>
          <cell r="G7368">
            <v>30</v>
          </cell>
          <cell r="H7368" t="str">
            <v>ASP</v>
          </cell>
        </row>
        <row r="7369">
          <cell r="C7369" t="str">
            <v>SDEO</v>
          </cell>
          <cell r="D7369">
            <v>4921</v>
          </cell>
          <cell r="E7369">
            <v>1500</v>
          </cell>
          <cell r="F7369">
            <v>82</v>
          </cell>
          <cell r="G7369">
            <v>25</v>
          </cell>
          <cell r="H7369" t="str">
            <v>ASP</v>
          </cell>
        </row>
        <row r="7370">
          <cell r="C7370" t="str">
            <v>SDMY</v>
          </cell>
          <cell r="D7370">
            <v>4921</v>
          </cell>
          <cell r="E7370">
            <v>1500</v>
          </cell>
          <cell r="F7370">
            <v>98</v>
          </cell>
          <cell r="G7370">
            <v>30</v>
          </cell>
          <cell r="H7370" t="str">
            <v>ASP</v>
          </cell>
        </row>
        <row r="7371">
          <cell r="C7371" t="str">
            <v>SDOU</v>
          </cell>
          <cell r="D7371">
            <v>4921</v>
          </cell>
          <cell r="E7371">
            <v>1500</v>
          </cell>
          <cell r="F7371">
            <v>98</v>
          </cell>
          <cell r="G7371">
            <v>30</v>
          </cell>
          <cell r="H7371" t="str">
            <v>ASP</v>
          </cell>
        </row>
        <row r="7372">
          <cell r="C7372" t="str">
            <v>SDOV</v>
          </cell>
          <cell r="D7372">
            <v>4921</v>
          </cell>
          <cell r="E7372">
            <v>1500</v>
          </cell>
          <cell r="F7372">
            <v>98</v>
          </cell>
          <cell r="G7372">
            <v>30</v>
          </cell>
          <cell r="H7372" t="str">
            <v>ASP</v>
          </cell>
        </row>
        <row r="7373">
          <cell r="C7373" t="str">
            <v>SDPN</v>
          </cell>
          <cell r="D7373">
            <v>4921</v>
          </cell>
          <cell r="E7373">
            <v>1500</v>
          </cell>
          <cell r="F7373">
            <v>98</v>
          </cell>
          <cell r="G7373">
            <v>30</v>
          </cell>
          <cell r="H7373" t="str">
            <v>ASP</v>
          </cell>
        </row>
        <row r="7374">
          <cell r="C7374" t="str">
            <v>SDTP</v>
          </cell>
          <cell r="D7374">
            <v>4921</v>
          </cell>
          <cell r="E7374">
            <v>1500</v>
          </cell>
          <cell r="F7374">
            <v>115</v>
          </cell>
          <cell r="G7374">
            <v>35</v>
          </cell>
          <cell r="H7374" t="str">
            <v>ASP</v>
          </cell>
        </row>
        <row r="7375">
          <cell r="C7375" t="str">
            <v>SDVG</v>
          </cell>
          <cell r="D7375">
            <v>4921</v>
          </cell>
          <cell r="E7375">
            <v>1500</v>
          </cell>
          <cell r="F7375">
            <v>98</v>
          </cell>
          <cell r="G7375">
            <v>30</v>
          </cell>
          <cell r="H7375" t="str">
            <v>ASP</v>
          </cell>
        </row>
        <row r="7376">
          <cell r="C7376" t="str">
            <v>SDWH</v>
          </cell>
          <cell r="D7376">
            <v>4921</v>
          </cell>
          <cell r="E7376">
            <v>1500</v>
          </cell>
          <cell r="F7376">
            <v>98</v>
          </cell>
          <cell r="G7376">
            <v>30</v>
          </cell>
          <cell r="H7376" t="str">
            <v>ASP</v>
          </cell>
        </row>
        <row r="7377">
          <cell r="C7377" t="str">
            <v>SDYW</v>
          </cell>
          <cell r="D7377">
            <v>4921</v>
          </cell>
          <cell r="E7377">
            <v>1500</v>
          </cell>
          <cell r="F7377">
            <v>98</v>
          </cell>
          <cell r="G7377">
            <v>30</v>
          </cell>
          <cell r="H7377" t="str">
            <v>ASP</v>
          </cell>
        </row>
        <row r="7378">
          <cell r="C7378" t="str">
            <v>SEII</v>
          </cell>
          <cell r="D7378">
            <v>4921</v>
          </cell>
          <cell r="E7378">
            <v>1500</v>
          </cell>
          <cell r="F7378">
            <v>98</v>
          </cell>
          <cell r="G7378">
            <v>30</v>
          </cell>
          <cell r="H7378" t="str">
            <v>ASP</v>
          </cell>
        </row>
        <row r="7379">
          <cell r="C7379" t="str">
            <v>SIXP</v>
          </cell>
          <cell r="D7379">
            <v>4921</v>
          </cell>
          <cell r="E7379">
            <v>1500</v>
          </cell>
          <cell r="F7379">
            <v>98</v>
          </cell>
          <cell r="G7379">
            <v>30</v>
          </cell>
          <cell r="H7379" t="str">
            <v>ASP</v>
          </cell>
        </row>
        <row r="7380">
          <cell r="C7380" t="str">
            <v>SIYQ</v>
          </cell>
          <cell r="D7380">
            <v>4921</v>
          </cell>
          <cell r="E7380">
            <v>1500</v>
          </cell>
          <cell r="F7380">
            <v>75</v>
          </cell>
          <cell r="G7380">
            <v>23</v>
          </cell>
          <cell r="H7380" t="str">
            <v>ASP</v>
          </cell>
        </row>
        <row r="7381">
          <cell r="C7381" t="str">
            <v>SIZO</v>
          </cell>
          <cell r="D7381">
            <v>4921</v>
          </cell>
          <cell r="E7381">
            <v>1500</v>
          </cell>
          <cell r="F7381">
            <v>98</v>
          </cell>
          <cell r="G7381">
            <v>30</v>
          </cell>
          <cell r="H7381" t="str">
            <v>ASP</v>
          </cell>
        </row>
        <row r="7382">
          <cell r="C7382" t="str">
            <v>SJBY</v>
          </cell>
          <cell r="D7382">
            <v>4921</v>
          </cell>
          <cell r="E7382">
            <v>1500</v>
          </cell>
          <cell r="F7382">
            <v>98</v>
          </cell>
          <cell r="G7382">
            <v>30</v>
          </cell>
          <cell r="H7382" t="str">
            <v>ASP</v>
          </cell>
        </row>
        <row r="7383">
          <cell r="C7383" t="str">
            <v>SJCQ</v>
          </cell>
          <cell r="D7383">
            <v>4921</v>
          </cell>
          <cell r="E7383">
            <v>1500</v>
          </cell>
          <cell r="F7383">
            <v>75</v>
          </cell>
          <cell r="G7383">
            <v>23</v>
          </cell>
          <cell r="H7383" t="str">
            <v>ASP</v>
          </cell>
        </row>
        <row r="7384">
          <cell r="C7384" t="str">
            <v>SJGU</v>
          </cell>
          <cell r="D7384">
            <v>4921</v>
          </cell>
          <cell r="E7384">
            <v>1500</v>
          </cell>
          <cell r="F7384">
            <v>98</v>
          </cell>
          <cell r="G7384">
            <v>30</v>
          </cell>
          <cell r="H7384" t="str">
            <v>ASP</v>
          </cell>
        </row>
        <row r="7385">
          <cell r="C7385" t="str">
            <v>SJNS</v>
          </cell>
          <cell r="D7385">
            <v>4921</v>
          </cell>
          <cell r="E7385">
            <v>1500</v>
          </cell>
          <cell r="F7385">
            <v>66</v>
          </cell>
          <cell r="G7385">
            <v>20</v>
          </cell>
          <cell r="H7385" t="str">
            <v>ASP</v>
          </cell>
        </row>
        <row r="7386">
          <cell r="C7386" t="str">
            <v>SJQN</v>
          </cell>
          <cell r="D7386">
            <v>4921</v>
          </cell>
          <cell r="E7386">
            <v>1500</v>
          </cell>
          <cell r="F7386">
            <v>98</v>
          </cell>
          <cell r="G7386">
            <v>30</v>
          </cell>
          <cell r="H7386" t="str">
            <v>ASP</v>
          </cell>
        </row>
        <row r="7387">
          <cell r="C7387" t="str">
            <v>SJRG</v>
          </cell>
          <cell r="D7387">
            <v>4921</v>
          </cell>
          <cell r="E7387">
            <v>1500</v>
          </cell>
          <cell r="F7387">
            <v>98</v>
          </cell>
          <cell r="G7387">
            <v>30</v>
          </cell>
          <cell r="H7387" t="str">
            <v>ASP</v>
          </cell>
        </row>
        <row r="7388">
          <cell r="C7388" t="str">
            <v>SJXS</v>
          </cell>
          <cell r="D7388">
            <v>4921</v>
          </cell>
          <cell r="E7388">
            <v>1500</v>
          </cell>
          <cell r="F7388">
            <v>98</v>
          </cell>
          <cell r="G7388">
            <v>30</v>
          </cell>
          <cell r="H7388" t="str">
            <v>ASP</v>
          </cell>
        </row>
        <row r="7389">
          <cell r="C7389" t="str">
            <v>SKFL</v>
          </cell>
          <cell r="D7389">
            <v>4921</v>
          </cell>
          <cell r="E7389">
            <v>1500</v>
          </cell>
          <cell r="F7389">
            <v>98</v>
          </cell>
          <cell r="G7389">
            <v>30</v>
          </cell>
          <cell r="H7389" t="str">
            <v>ASP</v>
          </cell>
        </row>
        <row r="7390">
          <cell r="C7390" t="str">
            <v>SKMG</v>
          </cell>
          <cell r="D7390">
            <v>4921</v>
          </cell>
          <cell r="E7390">
            <v>1500</v>
          </cell>
          <cell r="F7390">
            <v>70</v>
          </cell>
          <cell r="G7390">
            <v>21</v>
          </cell>
          <cell r="H7390" t="str">
            <v>ASP</v>
          </cell>
        </row>
        <row r="7391">
          <cell r="C7391" t="str">
            <v>SKSV</v>
          </cell>
          <cell r="D7391">
            <v>4921</v>
          </cell>
          <cell r="E7391">
            <v>1500</v>
          </cell>
          <cell r="F7391">
            <v>85</v>
          </cell>
          <cell r="G7391">
            <v>26</v>
          </cell>
          <cell r="H7391" t="str">
            <v>ASP</v>
          </cell>
        </row>
        <row r="7392">
          <cell r="C7392" t="str">
            <v>SKTB</v>
          </cell>
          <cell r="D7392">
            <v>4921</v>
          </cell>
          <cell r="E7392">
            <v>1500</v>
          </cell>
          <cell r="F7392">
            <v>66</v>
          </cell>
          <cell r="G7392">
            <v>20</v>
          </cell>
          <cell r="H7392" t="str">
            <v>ASP</v>
          </cell>
        </row>
        <row r="7393">
          <cell r="C7393" t="str">
            <v>SLBJ</v>
          </cell>
          <cell r="D7393">
            <v>4921</v>
          </cell>
          <cell r="E7393">
            <v>1500</v>
          </cell>
          <cell r="F7393">
            <v>118</v>
          </cell>
          <cell r="G7393">
            <v>36</v>
          </cell>
          <cell r="H7393" t="str">
            <v>ASP</v>
          </cell>
        </row>
        <row r="7394">
          <cell r="C7394" t="str">
            <v>SNAG</v>
          </cell>
          <cell r="D7394">
            <v>4921</v>
          </cell>
          <cell r="E7394">
            <v>1500</v>
          </cell>
          <cell r="F7394">
            <v>98</v>
          </cell>
          <cell r="G7394">
            <v>30</v>
          </cell>
          <cell r="H7394" t="str">
            <v>ASP</v>
          </cell>
        </row>
        <row r="7395">
          <cell r="C7395" t="str">
            <v>SNAP</v>
          </cell>
          <cell r="D7395">
            <v>4921</v>
          </cell>
          <cell r="E7395">
            <v>1500</v>
          </cell>
          <cell r="F7395">
            <v>75</v>
          </cell>
          <cell r="G7395">
            <v>23</v>
          </cell>
          <cell r="H7395" t="str">
            <v>ASP</v>
          </cell>
        </row>
        <row r="7396">
          <cell r="C7396" t="str">
            <v>SNAS</v>
          </cell>
          <cell r="D7396">
            <v>4921</v>
          </cell>
          <cell r="E7396">
            <v>1500</v>
          </cell>
          <cell r="F7396">
            <v>148</v>
          </cell>
          <cell r="G7396">
            <v>45</v>
          </cell>
          <cell r="H7396" t="str">
            <v>ASP</v>
          </cell>
        </row>
        <row r="7397">
          <cell r="C7397" t="str">
            <v>SNFI</v>
          </cell>
          <cell r="D7397">
            <v>4921</v>
          </cell>
          <cell r="E7397">
            <v>1500</v>
          </cell>
          <cell r="F7397">
            <v>85</v>
          </cell>
          <cell r="G7397">
            <v>26</v>
          </cell>
          <cell r="H7397" t="str">
            <v>ASP</v>
          </cell>
        </row>
        <row r="7398">
          <cell r="C7398" t="str">
            <v>SNJD</v>
          </cell>
          <cell r="D7398">
            <v>4921</v>
          </cell>
          <cell r="E7398">
            <v>1500</v>
          </cell>
          <cell r="F7398">
            <v>98</v>
          </cell>
          <cell r="G7398">
            <v>30</v>
          </cell>
          <cell r="H7398" t="str">
            <v>ASP</v>
          </cell>
        </row>
        <row r="7399">
          <cell r="C7399" t="str">
            <v>SNKE</v>
          </cell>
          <cell r="D7399">
            <v>4921</v>
          </cell>
          <cell r="E7399">
            <v>1500</v>
          </cell>
          <cell r="F7399">
            <v>98</v>
          </cell>
          <cell r="G7399">
            <v>30</v>
          </cell>
          <cell r="H7399" t="str">
            <v>ASP</v>
          </cell>
        </row>
        <row r="7400">
          <cell r="C7400" t="str">
            <v>SNLQ</v>
          </cell>
          <cell r="D7400">
            <v>4921</v>
          </cell>
          <cell r="E7400">
            <v>1500</v>
          </cell>
          <cell r="F7400">
            <v>66</v>
          </cell>
          <cell r="G7400">
            <v>20</v>
          </cell>
          <cell r="H7400" t="str">
            <v>ASP</v>
          </cell>
        </row>
        <row r="7401">
          <cell r="C7401" t="str">
            <v>SNNT</v>
          </cell>
          <cell r="D7401">
            <v>4921</v>
          </cell>
          <cell r="E7401">
            <v>1500</v>
          </cell>
          <cell r="F7401">
            <v>148</v>
          </cell>
          <cell r="G7401">
            <v>45</v>
          </cell>
          <cell r="H7401" t="str">
            <v>ASP</v>
          </cell>
        </row>
        <row r="7402">
          <cell r="C7402" t="str">
            <v>SNOS</v>
          </cell>
          <cell r="D7402">
            <v>4921</v>
          </cell>
          <cell r="E7402">
            <v>1500</v>
          </cell>
          <cell r="F7402">
            <v>75</v>
          </cell>
          <cell r="G7402">
            <v>23</v>
          </cell>
          <cell r="H7402" t="str">
            <v>ASP</v>
          </cell>
        </row>
        <row r="7403">
          <cell r="C7403" t="str">
            <v>SNPE</v>
          </cell>
          <cell r="D7403">
            <v>4921</v>
          </cell>
          <cell r="E7403">
            <v>1500</v>
          </cell>
          <cell r="F7403">
            <v>66</v>
          </cell>
          <cell r="G7403">
            <v>20</v>
          </cell>
          <cell r="H7403" t="str">
            <v>ASP</v>
          </cell>
        </row>
        <row r="7404">
          <cell r="C7404" t="str">
            <v>SNSH</v>
          </cell>
          <cell r="D7404">
            <v>4921</v>
          </cell>
          <cell r="E7404">
            <v>1500</v>
          </cell>
          <cell r="F7404">
            <v>98</v>
          </cell>
          <cell r="G7404">
            <v>30</v>
          </cell>
          <cell r="H7404" t="str">
            <v>ASP</v>
          </cell>
        </row>
        <row r="7405">
          <cell r="C7405" t="str">
            <v>SNTT</v>
          </cell>
          <cell r="D7405">
            <v>4921</v>
          </cell>
          <cell r="E7405">
            <v>1500</v>
          </cell>
          <cell r="F7405">
            <v>98</v>
          </cell>
          <cell r="G7405">
            <v>30</v>
          </cell>
          <cell r="H7405" t="str">
            <v>ASP</v>
          </cell>
        </row>
        <row r="7406">
          <cell r="C7406" t="str">
            <v>SNTV</v>
          </cell>
          <cell r="D7406">
            <v>4921</v>
          </cell>
          <cell r="E7406">
            <v>1500</v>
          </cell>
          <cell r="F7406">
            <v>82</v>
          </cell>
          <cell r="G7406">
            <v>25</v>
          </cell>
          <cell r="H7406" t="str">
            <v>ASP</v>
          </cell>
        </row>
        <row r="7407">
          <cell r="C7407" t="str">
            <v>SNUC</v>
          </cell>
          <cell r="D7407">
            <v>4921</v>
          </cell>
          <cell r="E7407">
            <v>1500</v>
          </cell>
          <cell r="F7407">
            <v>52</v>
          </cell>
          <cell r="G7407">
            <v>16</v>
          </cell>
          <cell r="H7407" t="str">
            <v>ASP</v>
          </cell>
        </row>
        <row r="7408">
          <cell r="C7408" t="str">
            <v>SNWS</v>
          </cell>
          <cell r="D7408">
            <v>4921</v>
          </cell>
          <cell r="E7408">
            <v>1500</v>
          </cell>
          <cell r="F7408">
            <v>98</v>
          </cell>
          <cell r="G7408">
            <v>30</v>
          </cell>
          <cell r="H7408" t="str">
            <v>ASP</v>
          </cell>
        </row>
        <row r="7409">
          <cell r="C7409" t="str">
            <v>SNXB</v>
          </cell>
          <cell r="D7409">
            <v>4921</v>
          </cell>
          <cell r="E7409">
            <v>1500</v>
          </cell>
          <cell r="F7409">
            <v>98</v>
          </cell>
          <cell r="G7409">
            <v>30</v>
          </cell>
          <cell r="H7409" t="str">
            <v>ASP</v>
          </cell>
        </row>
        <row r="7410">
          <cell r="C7410" t="str">
            <v>SNYT</v>
          </cell>
          <cell r="D7410">
            <v>4921</v>
          </cell>
          <cell r="E7410">
            <v>1500</v>
          </cell>
          <cell r="F7410">
            <v>98</v>
          </cell>
          <cell r="G7410">
            <v>30</v>
          </cell>
          <cell r="H7410" t="str">
            <v>ASP</v>
          </cell>
        </row>
        <row r="7411">
          <cell r="C7411" t="str">
            <v>SNZR</v>
          </cell>
          <cell r="D7411">
            <v>4921</v>
          </cell>
          <cell r="E7411">
            <v>1500</v>
          </cell>
          <cell r="F7411">
            <v>98</v>
          </cell>
          <cell r="G7411">
            <v>30</v>
          </cell>
          <cell r="H7411" t="str">
            <v>ASP</v>
          </cell>
        </row>
        <row r="7412">
          <cell r="C7412" t="str">
            <v>SPGB</v>
          </cell>
          <cell r="D7412">
            <v>4921</v>
          </cell>
          <cell r="E7412">
            <v>1500</v>
          </cell>
          <cell r="F7412">
            <v>98</v>
          </cell>
          <cell r="G7412">
            <v>30</v>
          </cell>
          <cell r="H7412" t="str">
            <v>ASP</v>
          </cell>
        </row>
        <row r="7413">
          <cell r="C7413" t="str">
            <v>SSDW</v>
          </cell>
          <cell r="D7413">
            <v>4921</v>
          </cell>
          <cell r="E7413">
            <v>1500</v>
          </cell>
          <cell r="F7413">
            <v>59</v>
          </cell>
          <cell r="G7413">
            <v>18</v>
          </cell>
          <cell r="H7413" t="str">
            <v>ASP</v>
          </cell>
        </row>
        <row r="7414">
          <cell r="C7414" t="str">
            <v>SSFL</v>
          </cell>
          <cell r="D7414">
            <v>4921</v>
          </cell>
          <cell r="E7414">
            <v>1500</v>
          </cell>
          <cell r="F7414">
            <v>82</v>
          </cell>
          <cell r="G7414">
            <v>25</v>
          </cell>
          <cell r="H7414" t="str">
            <v>ASP</v>
          </cell>
        </row>
        <row r="7415">
          <cell r="C7415" t="str">
            <v>SSIE</v>
          </cell>
          <cell r="D7415">
            <v>4921</v>
          </cell>
          <cell r="E7415">
            <v>1500</v>
          </cell>
          <cell r="F7415">
            <v>98</v>
          </cell>
          <cell r="G7415">
            <v>30</v>
          </cell>
          <cell r="H7415" t="str">
            <v>ASP</v>
          </cell>
        </row>
        <row r="7416">
          <cell r="C7416" t="str">
            <v>SSJM</v>
          </cell>
          <cell r="D7416">
            <v>4921</v>
          </cell>
          <cell r="E7416">
            <v>1500</v>
          </cell>
          <cell r="F7416">
            <v>75</v>
          </cell>
          <cell r="G7416">
            <v>23</v>
          </cell>
          <cell r="H7416" t="str">
            <v>ASP</v>
          </cell>
        </row>
        <row r="7417">
          <cell r="C7417" t="str">
            <v>SSNW</v>
          </cell>
          <cell r="D7417">
            <v>4921</v>
          </cell>
          <cell r="E7417">
            <v>1500</v>
          </cell>
          <cell r="F7417">
            <v>75</v>
          </cell>
          <cell r="G7417">
            <v>23</v>
          </cell>
          <cell r="H7417" t="str">
            <v>ASP</v>
          </cell>
        </row>
        <row r="7418">
          <cell r="C7418" t="str">
            <v>SSOL</v>
          </cell>
          <cell r="D7418">
            <v>4921</v>
          </cell>
          <cell r="E7418">
            <v>1500</v>
          </cell>
          <cell r="F7418">
            <v>98</v>
          </cell>
          <cell r="G7418">
            <v>30</v>
          </cell>
          <cell r="H7418" t="str">
            <v>ASP</v>
          </cell>
        </row>
        <row r="7419">
          <cell r="C7419" t="str">
            <v>SSPI</v>
          </cell>
          <cell r="D7419">
            <v>4921</v>
          </cell>
          <cell r="E7419">
            <v>1500</v>
          </cell>
          <cell r="F7419">
            <v>98</v>
          </cell>
          <cell r="G7419">
            <v>30</v>
          </cell>
          <cell r="H7419" t="str">
            <v>ASP</v>
          </cell>
        </row>
        <row r="7420">
          <cell r="C7420" t="str">
            <v>SSRK</v>
          </cell>
          <cell r="D7420">
            <v>4921</v>
          </cell>
          <cell r="E7420">
            <v>1500</v>
          </cell>
          <cell r="F7420">
            <v>69</v>
          </cell>
          <cell r="G7420">
            <v>21</v>
          </cell>
          <cell r="H7420" t="str">
            <v>ASP</v>
          </cell>
        </row>
        <row r="7421">
          <cell r="C7421" t="str">
            <v>SSSB</v>
          </cell>
          <cell r="D7421">
            <v>4921</v>
          </cell>
          <cell r="E7421">
            <v>1500</v>
          </cell>
          <cell r="F7421">
            <v>98</v>
          </cell>
          <cell r="G7421">
            <v>30</v>
          </cell>
          <cell r="H7421" t="str">
            <v>ASP</v>
          </cell>
        </row>
        <row r="7422">
          <cell r="C7422" t="str">
            <v>SSWP</v>
          </cell>
          <cell r="D7422">
            <v>4921</v>
          </cell>
          <cell r="E7422">
            <v>1500</v>
          </cell>
          <cell r="F7422">
            <v>131</v>
          </cell>
          <cell r="G7422">
            <v>40</v>
          </cell>
          <cell r="H7422" t="str">
            <v>ASP</v>
          </cell>
        </row>
        <row r="7423">
          <cell r="C7423" t="str">
            <v>SVNX</v>
          </cell>
          <cell r="D7423">
            <v>4921</v>
          </cell>
          <cell r="E7423">
            <v>1500</v>
          </cell>
          <cell r="F7423">
            <v>98</v>
          </cell>
          <cell r="G7423">
            <v>30</v>
          </cell>
          <cell r="H7423" t="str">
            <v>ASP</v>
          </cell>
        </row>
        <row r="7424">
          <cell r="C7424" t="str">
            <v>SVSP</v>
          </cell>
          <cell r="D7424">
            <v>4921</v>
          </cell>
          <cell r="E7424">
            <v>1500</v>
          </cell>
          <cell r="F7424">
            <v>131</v>
          </cell>
          <cell r="G7424">
            <v>40</v>
          </cell>
          <cell r="H7424" t="str">
            <v>ASP</v>
          </cell>
        </row>
        <row r="7425">
          <cell r="C7425" t="str">
            <v>SVVP</v>
          </cell>
          <cell r="D7425">
            <v>4921</v>
          </cell>
          <cell r="E7425">
            <v>1500</v>
          </cell>
          <cell r="F7425">
            <v>164</v>
          </cell>
          <cell r="G7425">
            <v>50</v>
          </cell>
          <cell r="H7425" t="str">
            <v>ASP</v>
          </cell>
        </row>
        <row r="7426">
          <cell r="C7426" t="str">
            <v>SWBG</v>
          </cell>
          <cell r="D7426">
            <v>4921</v>
          </cell>
          <cell r="E7426">
            <v>1500</v>
          </cell>
          <cell r="F7426">
            <v>98</v>
          </cell>
          <cell r="G7426">
            <v>30</v>
          </cell>
          <cell r="H7426" t="str">
            <v>ASP</v>
          </cell>
        </row>
        <row r="7427">
          <cell r="C7427" t="str">
            <v>SWCE</v>
          </cell>
          <cell r="D7427">
            <v>4921</v>
          </cell>
          <cell r="E7427">
            <v>1500</v>
          </cell>
          <cell r="F7427">
            <v>66</v>
          </cell>
          <cell r="G7427">
            <v>20</v>
          </cell>
          <cell r="H7427" t="str">
            <v>ASP</v>
          </cell>
        </row>
        <row r="7428">
          <cell r="C7428" t="str">
            <v>SWCF</v>
          </cell>
          <cell r="D7428">
            <v>4921</v>
          </cell>
          <cell r="E7428">
            <v>1500</v>
          </cell>
          <cell r="F7428">
            <v>148</v>
          </cell>
          <cell r="G7428">
            <v>45</v>
          </cell>
          <cell r="H7428" t="str">
            <v>ASP</v>
          </cell>
        </row>
        <row r="7429">
          <cell r="C7429" t="str">
            <v>SWDA</v>
          </cell>
          <cell r="D7429">
            <v>4921</v>
          </cell>
          <cell r="E7429">
            <v>1500</v>
          </cell>
          <cell r="F7429">
            <v>75</v>
          </cell>
          <cell r="G7429">
            <v>23</v>
          </cell>
          <cell r="H7429" t="str">
            <v>ASP</v>
          </cell>
        </row>
        <row r="7430">
          <cell r="C7430" t="str">
            <v>SWDT</v>
          </cell>
          <cell r="D7430">
            <v>4921</v>
          </cell>
          <cell r="E7430">
            <v>1500</v>
          </cell>
          <cell r="F7430">
            <v>98</v>
          </cell>
          <cell r="G7430">
            <v>30</v>
          </cell>
          <cell r="H7430" t="str">
            <v>ASP</v>
          </cell>
        </row>
        <row r="7431">
          <cell r="C7431" t="str">
            <v>SWGZ</v>
          </cell>
          <cell r="D7431">
            <v>4921</v>
          </cell>
          <cell r="E7431">
            <v>1500</v>
          </cell>
          <cell r="F7431">
            <v>98</v>
          </cell>
          <cell r="G7431">
            <v>30</v>
          </cell>
          <cell r="H7431" t="str">
            <v>ASP</v>
          </cell>
        </row>
        <row r="7432">
          <cell r="C7432" t="str">
            <v>SWIA</v>
          </cell>
          <cell r="D7432">
            <v>4921</v>
          </cell>
          <cell r="E7432">
            <v>1500</v>
          </cell>
          <cell r="F7432">
            <v>82</v>
          </cell>
          <cell r="G7432">
            <v>25</v>
          </cell>
          <cell r="H7432" t="str">
            <v>ASP</v>
          </cell>
        </row>
        <row r="7433">
          <cell r="C7433" t="str">
            <v>SWJW</v>
          </cell>
          <cell r="D7433">
            <v>4921</v>
          </cell>
          <cell r="E7433">
            <v>1500</v>
          </cell>
          <cell r="F7433">
            <v>75</v>
          </cell>
          <cell r="G7433">
            <v>23</v>
          </cell>
          <cell r="H7433" t="str">
            <v>ASP</v>
          </cell>
        </row>
        <row r="7434">
          <cell r="C7434" t="str">
            <v>SWLC</v>
          </cell>
          <cell r="D7434">
            <v>4921</v>
          </cell>
          <cell r="E7434">
            <v>1500</v>
          </cell>
          <cell r="F7434">
            <v>98</v>
          </cell>
          <cell r="G7434">
            <v>30</v>
          </cell>
          <cell r="H7434" t="str">
            <v>ASP</v>
          </cell>
        </row>
        <row r="7435">
          <cell r="C7435" t="str">
            <v>SWPZ</v>
          </cell>
          <cell r="D7435">
            <v>4921</v>
          </cell>
          <cell r="E7435">
            <v>1500</v>
          </cell>
          <cell r="F7435">
            <v>82</v>
          </cell>
          <cell r="G7435">
            <v>25</v>
          </cell>
          <cell r="H7435" t="str">
            <v>ASP</v>
          </cell>
        </row>
        <row r="7436">
          <cell r="C7436" t="str">
            <v>SWRA</v>
          </cell>
          <cell r="D7436">
            <v>4921</v>
          </cell>
          <cell r="E7436">
            <v>1500</v>
          </cell>
          <cell r="F7436">
            <v>148</v>
          </cell>
          <cell r="G7436">
            <v>45</v>
          </cell>
          <cell r="H7436" t="str">
            <v>ASP</v>
          </cell>
        </row>
        <row r="7437">
          <cell r="C7437" t="str">
            <v>SWSG</v>
          </cell>
          <cell r="D7437">
            <v>4921</v>
          </cell>
          <cell r="E7437">
            <v>1500</v>
          </cell>
          <cell r="F7437">
            <v>75</v>
          </cell>
          <cell r="G7437">
            <v>23</v>
          </cell>
          <cell r="H7437" t="str">
            <v>ASP</v>
          </cell>
        </row>
        <row r="7438">
          <cell r="C7438" t="str">
            <v>SWST</v>
          </cell>
          <cell r="D7438">
            <v>4921</v>
          </cell>
          <cell r="E7438">
            <v>1500</v>
          </cell>
          <cell r="F7438">
            <v>66</v>
          </cell>
          <cell r="G7438">
            <v>20</v>
          </cell>
          <cell r="H7438" t="str">
            <v>ASP</v>
          </cell>
        </row>
        <row r="7439">
          <cell r="C7439" t="str">
            <v>SWTD</v>
          </cell>
          <cell r="D7439">
            <v>4921</v>
          </cell>
          <cell r="E7439">
            <v>1500</v>
          </cell>
          <cell r="F7439">
            <v>98</v>
          </cell>
          <cell r="G7439">
            <v>30</v>
          </cell>
          <cell r="H7439" t="str">
            <v>ASP</v>
          </cell>
        </row>
        <row r="7440">
          <cell r="C7440" t="str">
            <v>SWTS</v>
          </cell>
          <cell r="D7440">
            <v>4921</v>
          </cell>
          <cell r="E7440">
            <v>1500</v>
          </cell>
          <cell r="F7440">
            <v>98</v>
          </cell>
          <cell r="G7440">
            <v>30</v>
          </cell>
          <cell r="H7440" t="str">
            <v>ASP</v>
          </cell>
        </row>
        <row r="7441">
          <cell r="C7441" t="str">
            <v>SWTU</v>
          </cell>
          <cell r="D7441">
            <v>4921</v>
          </cell>
          <cell r="E7441">
            <v>1500</v>
          </cell>
          <cell r="F7441">
            <v>75</v>
          </cell>
          <cell r="G7441">
            <v>23</v>
          </cell>
          <cell r="H7441" t="str">
            <v>ASP</v>
          </cell>
        </row>
        <row r="7442">
          <cell r="C7442" t="str">
            <v>SWUA</v>
          </cell>
          <cell r="D7442">
            <v>4921</v>
          </cell>
          <cell r="E7442">
            <v>1500</v>
          </cell>
          <cell r="F7442">
            <v>98</v>
          </cell>
          <cell r="G7442">
            <v>30</v>
          </cell>
          <cell r="H7442" t="str">
            <v>ASP</v>
          </cell>
        </row>
        <row r="7443">
          <cell r="C7443" t="str">
            <v>SWWA</v>
          </cell>
          <cell r="D7443">
            <v>4921</v>
          </cell>
          <cell r="E7443">
            <v>1500</v>
          </cell>
          <cell r="F7443">
            <v>75</v>
          </cell>
          <cell r="G7443">
            <v>23</v>
          </cell>
          <cell r="H7443" t="str">
            <v>ASP</v>
          </cell>
        </row>
        <row r="7444">
          <cell r="C7444" t="str">
            <v>SWXP</v>
          </cell>
          <cell r="D7444">
            <v>4921</v>
          </cell>
          <cell r="E7444">
            <v>1500</v>
          </cell>
          <cell r="F7444">
            <v>98</v>
          </cell>
          <cell r="G7444">
            <v>30</v>
          </cell>
          <cell r="H7444" t="str">
            <v>ASP</v>
          </cell>
        </row>
        <row r="7445">
          <cell r="C7445" t="str">
            <v>UTAT</v>
          </cell>
          <cell r="D7445">
            <v>4921</v>
          </cell>
          <cell r="E7445">
            <v>1500</v>
          </cell>
          <cell r="F7445">
            <v>98</v>
          </cell>
          <cell r="G7445">
            <v>30</v>
          </cell>
          <cell r="H7445" t="str">
            <v>ASP</v>
          </cell>
        </row>
        <row r="7446">
          <cell r="C7446" t="str">
            <v>VOPC</v>
          </cell>
          <cell r="D7446">
            <v>4921</v>
          </cell>
          <cell r="E7446">
            <v>1500</v>
          </cell>
          <cell r="F7446">
            <v>100</v>
          </cell>
          <cell r="G7446">
            <v>30</v>
          </cell>
          <cell r="H7446" t="str">
            <v>ASP</v>
          </cell>
        </row>
        <row r="7447">
          <cell r="C7447" t="str">
            <v>VQGP</v>
          </cell>
          <cell r="D7447">
            <v>4921</v>
          </cell>
          <cell r="E7447">
            <v>1500</v>
          </cell>
          <cell r="F7447">
            <v>115</v>
          </cell>
          <cell r="G7447">
            <v>35</v>
          </cell>
          <cell r="H7447" t="str">
            <v>Asphalt</v>
          </cell>
        </row>
        <row r="7448">
          <cell r="C7448" t="str">
            <v>VTCP</v>
          </cell>
          <cell r="D7448">
            <v>4921</v>
          </cell>
          <cell r="E7448">
            <v>1500</v>
          </cell>
          <cell r="F7448">
            <v>98</v>
          </cell>
          <cell r="G7448">
            <v>30</v>
          </cell>
          <cell r="H7448" t="str">
            <v>ASP</v>
          </cell>
        </row>
        <row r="7449">
          <cell r="C7449" t="str">
            <v>VTPM</v>
          </cell>
          <cell r="D7449">
            <v>4921</v>
          </cell>
          <cell r="E7449">
            <v>1500</v>
          </cell>
          <cell r="F7449">
            <v>98</v>
          </cell>
          <cell r="G7449">
            <v>30</v>
          </cell>
          <cell r="H7449" t="str">
            <v>ASP</v>
          </cell>
        </row>
        <row r="7450">
          <cell r="C7450" t="str">
            <v>VTPT</v>
          </cell>
          <cell r="D7450">
            <v>4921</v>
          </cell>
          <cell r="E7450">
            <v>1500</v>
          </cell>
          <cell r="F7450">
            <v>98</v>
          </cell>
          <cell r="G7450">
            <v>30</v>
          </cell>
          <cell r="H7450" t="str">
            <v>ASP</v>
          </cell>
        </row>
        <row r="7451">
          <cell r="C7451" t="str">
            <v>VVCM</v>
          </cell>
          <cell r="D7451">
            <v>4921</v>
          </cell>
          <cell r="E7451">
            <v>1500</v>
          </cell>
          <cell r="F7451">
            <v>98</v>
          </cell>
          <cell r="G7451">
            <v>30</v>
          </cell>
          <cell r="H7451" t="str">
            <v>ASP</v>
          </cell>
        </row>
        <row r="7452">
          <cell r="C7452" t="str">
            <v>VVRG</v>
          </cell>
          <cell r="D7452">
            <v>4921</v>
          </cell>
          <cell r="E7452">
            <v>1500</v>
          </cell>
          <cell r="G7452">
            <v>0</v>
          </cell>
          <cell r="H7452" t="str">
            <v>ASP</v>
          </cell>
        </row>
        <row r="7453">
          <cell r="C7453" t="str">
            <v>WARA</v>
          </cell>
          <cell r="D7453">
            <v>4921</v>
          </cell>
          <cell r="E7453">
            <v>1500</v>
          </cell>
          <cell r="F7453">
            <v>98</v>
          </cell>
          <cell r="G7453">
            <v>30</v>
          </cell>
          <cell r="H7453" t="str">
            <v>ASP</v>
          </cell>
        </row>
        <row r="7454">
          <cell r="C7454" t="str">
            <v>WBMU</v>
          </cell>
          <cell r="D7454">
            <v>4921</v>
          </cell>
          <cell r="E7454">
            <v>1500</v>
          </cell>
          <cell r="F7454">
            <v>100</v>
          </cell>
          <cell r="G7454">
            <v>30</v>
          </cell>
          <cell r="H7454" t="str">
            <v>ASP</v>
          </cell>
        </row>
        <row r="7455">
          <cell r="C7455" t="str">
            <v>YBBE</v>
          </cell>
          <cell r="D7455">
            <v>4921</v>
          </cell>
          <cell r="E7455">
            <v>1500</v>
          </cell>
          <cell r="G7455">
            <v>0</v>
          </cell>
          <cell r="H7455" t="str">
            <v>X</v>
          </cell>
        </row>
        <row r="7456">
          <cell r="C7456" t="str">
            <v>YBBO</v>
          </cell>
          <cell r="D7456">
            <v>4921</v>
          </cell>
          <cell r="E7456">
            <v>1500</v>
          </cell>
          <cell r="G7456">
            <v>0</v>
          </cell>
          <cell r="H7456" t="str">
            <v>N</v>
          </cell>
        </row>
        <row r="7457">
          <cell r="C7457" t="str">
            <v>YBCL</v>
          </cell>
          <cell r="D7457">
            <v>4921</v>
          </cell>
          <cell r="E7457">
            <v>1500</v>
          </cell>
          <cell r="G7457">
            <v>0</v>
          </cell>
          <cell r="H7457" t="str">
            <v>X</v>
          </cell>
        </row>
        <row r="7458">
          <cell r="C7458" t="str">
            <v>YBIE</v>
          </cell>
          <cell r="D7458">
            <v>4921</v>
          </cell>
          <cell r="E7458">
            <v>1500</v>
          </cell>
          <cell r="F7458">
            <v>98</v>
          </cell>
          <cell r="G7458">
            <v>30</v>
          </cell>
          <cell r="H7458" t="str">
            <v>ASP</v>
          </cell>
        </row>
        <row r="7459">
          <cell r="C7459" t="str">
            <v>YBJW</v>
          </cell>
          <cell r="D7459">
            <v>4921</v>
          </cell>
          <cell r="E7459">
            <v>1500</v>
          </cell>
          <cell r="G7459">
            <v>0</v>
          </cell>
          <cell r="H7459" t="str">
            <v>L</v>
          </cell>
        </row>
        <row r="7460">
          <cell r="C7460" t="str">
            <v>YBNC</v>
          </cell>
          <cell r="D7460">
            <v>4921</v>
          </cell>
          <cell r="E7460">
            <v>1500</v>
          </cell>
          <cell r="G7460">
            <v>0</v>
          </cell>
          <cell r="H7460" t="str">
            <v>X</v>
          </cell>
        </row>
        <row r="7461">
          <cell r="C7461" t="str">
            <v>YCDT</v>
          </cell>
          <cell r="D7461">
            <v>4921</v>
          </cell>
          <cell r="E7461">
            <v>1500</v>
          </cell>
          <cell r="G7461">
            <v>0</v>
          </cell>
          <cell r="H7461" t="str">
            <v>N</v>
          </cell>
        </row>
        <row r="7462">
          <cell r="C7462" t="str">
            <v>YDGT</v>
          </cell>
          <cell r="D7462">
            <v>4921</v>
          </cell>
          <cell r="E7462">
            <v>1500</v>
          </cell>
          <cell r="G7462">
            <v>0</v>
          </cell>
          <cell r="H7462" t="str">
            <v>C</v>
          </cell>
        </row>
        <row r="7463">
          <cell r="C7463" t="str">
            <v>YDNB</v>
          </cell>
          <cell r="D7463">
            <v>4921</v>
          </cell>
          <cell r="E7463">
            <v>1500</v>
          </cell>
          <cell r="G7463">
            <v>0</v>
          </cell>
          <cell r="H7463" t="str">
            <v>N</v>
          </cell>
        </row>
        <row r="7464">
          <cell r="C7464" t="str">
            <v>YESP</v>
          </cell>
          <cell r="D7464">
            <v>4921</v>
          </cell>
          <cell r="E7464">
            <v>1500</v>
          </cell>
          <cell r="F7464">
            <v>98</v>
          </cell>
          <cell r="G7464">
            <v>30</v>
          </cell>
          <cell r="H7464" t="str">
            <v>ASP</v>
          </cell>
        </row>
        <row r="7465">
          <cell r="C7465" t="str">
            <v>YEVP</v>
          </cell>
          <cell r="D7465">
            <v>4921</v>
          </cell>
          <cell r="E7465">
            <v>1500</v>
          </cell>
          <cell r="G7465">
            <v>0</v>
          </cell>
          <cell r="H7465" t="str">
            <v>S</v>
          </cell>
        </row>
        <row r="7466">
          <cell r="C7466" t="str">
            <v>YGNW</v>
          </cell>
          <cell r="D7466">
            <v>4921</v>
          </cell>
          <cell r="E7466">
            <v>1500</v>
          </cell>
          <cell r="G7466">
            <v>0</v>
          </cell>
          <cell r="H7466" t="str">
            <v>X</v>
          </cell>
        </row>
        <row r="7467">
          <cell r="C7467" t="str">
            <v>YGPI</v>
          </cell>
          <cell r="D7467">
            <v>4921</v>
          </cell>
          <cell r="E7467">
            <v>1500</v>
          </cell>
          <cell r="G7467">
            <v>0</v>
          </cell>
          <cell r="H7467" t="str">
            <v>S</v>
          </cell>
        </row>
        <row r="7468">
          <cell r="C7468" t="str">
            <v>YHEG</v>
          </cell>
          <cell r="D7468">
            <v>4921</v>
          </cell>
          <cell r="E7468">
            <v>1500</v>
          </cell>
          <cell r="G7468">
            <v>0</v>
          </cell>
          <cell r="H7468" t="str">
            <v>X</v>
          </cell>
        </row>
        <row r="7469">
          <cell r="C7469" t="str">
            <v>YHIL</v>
          </cell>
          <cell r="D7469">
            <v>4921</v>
          </cell>
          <cell r="E7469">
            <v>1500</v>
          </cell>
          <cell r="G7469">
            <v>0</v>
          </cell>
          <cell r="H7469" t="str">
            <v>N</v>
          </cell>
        </row>
        <row r="7470">
          <cell r="C7470" t="str">
            <v>YHSB</v>
          </cell>
          <cell r="D7470">
            <v>4921</v>
          </cell>
          <cell r="E7470">
            <v>1500</v>
          </cell>
          <cell r="G7470">
            <v>0</v>
          </cell>
          <cell r="H7470" t="str">
            <v>N</v>
          </cell>
        </row>
        <row r="7471">
          <cell r="C7471" t="str">
            <v>YJNY</v>
          </cell>
          <cell r="D7471">
            <v>4921</v>
          </cell>
          <cell r="E7471">
            <v>1500</v>
          </cell>
          <cell r="G7471">
            <v>0</v>
          </cell>
          <cell r="H7471" t="str">
            <v>N</v>
          </cell>
        </row>
        <row r="7472">
          <cell r="C7472" t="str">
            <v>YKNG</v>
          </cell>
          <cell r="D7472">
            <v>4921</v>
          </cell>
          <cell r="E7472">
            <v>1500</v>
          </cell>
          <cell r="G7472">
            <v>0</v>
          </cell>
          <cell r="H7472" t="str">
            <v>X</v>
          </cell>
        </row>
        <row r="7473">
          <cell r="C7473" t="str">
            <v>YKPR</v>
          </cell>
          <cell r="D7473">
            <v>4921</v>
          </cell>
          <cell r="E7473">
            <v>1500</v>
          </cell>
          <cell r="G7473">
            <v>0</v>
          </cell>
          <cell r="H7473" t="str">
            <v>N</v>
          </cell>
        </row>
        <row r="7474">
          <cell r="C7474" t="str">
            <v>YLDO</v>
          </cell>
          <cell r="D7474">
            <v>4921</v>
          </cell>
          <cell r="E7474">
            <v>1500</v>
          </cell>
          <cell r="G7474">
            <v>0</v>
          </cell>
          <cell r="H7474" t="str">
            <v>N</v>
          </cell>
        </row>
        <row r="7475">
          <cell r="C7475" t="str">
            <v>YLEE</v>
          </cell>
          <cell r="D7475">
            <v>4921</v>
          </cell>
          <cell r="E7475">
            <v>1500</v>
          </cell>
          <cell r="G7475">
            <v>0</v>
          </cell>
          <cell r="H7475" t="str">
            <v>N</v>
          </cell>
        </row>
        <row r="7476">
          <cell r="C7476" t="str">
            <v>YLSY</v>
          </cell>
          <cell r="D7476">
            <v>4921</v>
          </cell>
          <cell r="E7476">
            <v>1500</v>
          </cell>
          <cell r="G7476">
            <v>0</v>
          </cell>
          <cell r="H7476" t="str">
            <v>S</v>
          </cell>
        </row>
        <row r="7477">
          <cell r="C7477" t="str">
            <v>YMDZ</v>
          </cell>
          <cell r="D7477">
            <v>4921</v>
          </cell>
          <cell r="E7477">
            <v>1500</v>
          </cell>
          <cell r="G7477">
            <v>0</v>
          </cell>
          <cell r="H7477" t="str">
            <v>N</v>
          </cell>
        </row>
        <row r="7478">
          <cell r="C7478" t="str">
            <v>YMEB</v>
          </cell>
          <cell r="D7478">
            <v>4921</v>
          </cell>
          <cell r="E7478">
            <v>1500</v>
          </cell>
          <cell r="G7478">
            <v>0</v>
          </cell>
          <cell r="H7478" t="str">
            <v>C</v>
          </cell>
        </row>
        <row r="7479">
          <cell r="C7479" t="str">
            <v>YMEI</v>
          </cell>
          <cell r="D7479">
            <v>4921</v>
          </cell>
          <cell r="E7479">
            <v>1500</v>
          </cell>
          <cell r="G7479">
            <v>0</v>
          </cell>
          <cell r="H7479" t="str">
            <v>X</v>
          </cell>
        </row>
        <row r="7480">
          <cell r="C7480" t="str">
            <v>YMTX</v>
          </cell>
          <cell r="D7480">
            <v>4921</v>
          </cell>
          <cell r="E7480">
            <v>1500</v>
          </cell>
          <cell r="G7480">
            <v>0</v>
          </cell>
          <cell r="H7480" t="str">
            <v>N</v>
          </cell>
        </row>
        <row r="7481">
          <cell r="C7481" t="str">
            <v>YNNT</v>
          </cell>
          <cell r="D7481">
            <v>4921</v>
          </cell>
          <cell r="E7481">
            <v>1500</v>
          </cell>
          <cell r="G7481">
            <v>0</v>
          </cell>
          <cell r="H7481" t="str">
            <v>C</v>
          </cell>
        </row>
        <row r="7482">
          <cell r="C7482" t="str">
            <v>YODL</v>
          </cell>
          <cell r="D7482">
            <v>4921</v>
          </cell>
          <cell r="E7482">
            <v>1500</v>
          </cell>
          <cell r="G7482">
            <v>0</v>
          </cell>
          <cell r="H7482" t="str">
            <v>N</v>
          </cell>
        </row>
        <row r="7483">
          <cell r="C7483" t="str">
            <v>YOMI</v>
          </cell>
          <cell r="D7483">
            <v>4921</v>
          </cell>
          <cell r="E7483">
            <v>1500</v>
          </cell>
          <cell r="G7483">
            <v>0</v>
          </cell>
          <cell r="H7483" t="str">
            <v>S</v>
          </cell>
        </row>
        <row r="7484">
          <cell r="C7484" t="str">
            <v>YPLU</v>
          </cell>
          <cell r="D7484">
            <v>4921</v>
          </cell>
          <cell r="E7484">
            <v>1500</v>
          </cell>
          <cell r="G7484">
            <v>0</v>
          </cell>
          <cell r="H7484" t="str">
            <v>X</v>
          </cell>
        </row>
        <row r="7485">
          <cell r="C7485" t="str">
            <v>YRUD</v>
          </cell>
          <cell r="D7485">
            <v>4921</v>
          </cell>
          <cell r="E7485">
            <v>1500</v>
          </cell>
          <cell r="G7485">
            <v>0</v>
          </cell>
          <cell r="H7485" t="str">
            <v>X</v>
          </cell>
        </row>
        <row r="7486">
          <cell r="C7486" t="str">
            <v>YTGT</v>
          </cell>
          <cell r="D7486">
            <v>4921</v>
          </cell>
          <cell r="E7486">
            <v>1500</v>
          </cell>
          <cell r="G7486">
            <v>0</v>
          </cell>
          <cell r="H7486" t="str">
            <v>N</v>
          </cell>
        </row>
        <row r="7487">
          <cell r="C7487" t="str">
            <v>YWDA</v>
          </cell>
          <cell r="D7487">
            <v>4921</v>
          </cell>
          <cell r="E7487">
            <v>1500</v>
          </cell>
          <cell r="G7487">
            <v>0</v>
          </cell>
          <cell r="H7487" t="str">
            <v>X</v>
          </cell>
        </row>
        <row r="7488">
          <cell r="C7488" t="str">
            <v>YWRL</v>
          </cell>
          <cell r="D7488">
            <v>4921</v>
          </cell>
          <cell r="E7488">
            <v>1500</v>
          </cell>
          <cell r="G7488">
            <v>0</v>
          </cell>
          <cell r="H7488" t="str">
            <v>X</v>
          </cell>
        </row>
        <row r="7489">
          <cell r="C7489" t="str">
            <v>YYER</v>
          </cell>
          <cell r="D7489">
            <v>4921</v>
          </cell>
          <cell r="E7489">
            <v>1500</v>
          </cell>
          <cell r="G7489">
            <v>0</v>
          </cell>
          <cell r="H7489" t="str">
            <v>X</v>
          </cell>
        </row>
        <row r="7490">
          <cell r="C7490" t="str">
            <v>YYLR</v>
          </cell>
          <cell r="D7490">
            <v>4921</v>
          </cell>
          <cell r="E7490">
            <v>1500</v>
          </cell>
          <cell r="G7490">
            <v>0</v>
          </cell>
          <cell r="H7490" t="str">
            <v>C</v>
          </cell>
        </row>
        <row r="7491">
          <cell r="C7491" t="str">
            <v>YYNR</v>
          </cell>
          <cell r="D7491">
            <v>4921</v>
          </cell>
          <cell r="E7491">
            <v>1500</v>
          </cell>
          <cell r="G7491">
            <v>0</v>
          </cell>
          <cell r="H7491" t="str">
            <v>L</v>
          </cell>
        </row>
        <row r="7492">
          <cell r="C7492" t="str">
            <v>YYRW</v>
          </cell>
          <cell r="D7492">
            <v>4921</v>
          </cell>
          <cell r="E7492">
            <v>1500</v>
          </cell>
          <cell r="G7492">
            <v>0</v>
          </cell>
          <cell r="H7492" t="str">
            <v>N</v>
          </cell>
        </row>
        <row r="7493">
          <cell r="C7493" t="str">
            <v>CYMW</v>
          </cell>
          <cell r="D7493">
            <v>4920</v>
          </cell>
          <cell r="E7493">
            <v>1500</v>
          </cell>
          <cell r="F7493">
            <v>150</v>
          </cell>
          <cell r="G7493">
            <v>46</v>
          </cell>
          <cell r="H7493" t="str">
            <v>ASP</v>
          </cell>
        </row>
        <row r="7494">
          <cell r="C7494" t="str">
            <v>EHVB</v>
          </cell>
          <cell r="D7494">
            <v>4920</v>
          </cell>
          <cell r="E7494">
            <v>1500</v>
          </cell>
          <cell r="F7494">
            <v>148</v>
          </cell>
          <cell r="G7494">
            <v>45</v>
          </cell>
          <cell r="H7494" t="str">
            <v>ASP</v>
          </cell>
        </row>
        <row r="7495">
          <cell r="C7495" t="str">
            <v>FATF</v>
          </cell>
          <cell r="D7495">
            <v>4920</v>
          </cell>
          <cell r="E7495">
            <v>1500</v>
          </cell>
          <cell r="F7495">
            <v>33</v>
          </cell>
          <cell r="G7495">
            <v>10</v>
          </cell>
          <cell r="H7495" t="str">
            <v>ASP</v>
          </cell>
        </row>
        <row r="7496">
          <cell r="C7496" t="str">
            <v>FNLB</v>
          </cell>
          <cell r="D7496">
            <v>4920</v>
          </cell>
          <cell r="E7496">
            <v>1500</v>
          </cell>
          <cell r="F7496">
            <v>98</v>
          </cell>
          <cell r="G7496">
            <v>30</v>
          </cell>
          <cell r="H7496" t="str">
            <v>ASP</v>
          </cell>
        </row>
        <row r="7497">
          <cell r="C7497" t="str">
            <v>HL71</v>
          </cell>
          <cell r="D7497">
            <v>4920</v>
          </cell>
          <cell r="E7497">
            <v>1500</v>
          </cell>
          <cell r="F7497">
            <v>98</v>
          </cell>
          <cell r="G7497">
            <v>30</v>
          </cell>
          <cell r="H7497" t="str">
            <v>CON</v>
          </cell>
        </row>
        <row r="7498">
          <cell r="C7498" t="str">
            <v>LSMA</v>
          </cell>
          <cell r="D7498">
            <v>4920</v>
          </cell>
          <cell r="E7498">
            <v>1500</v>
          </cell>
          <cell r="F7498">
            <v>130</v>
          </cell>
          <cell r="G7498">
            <v>40</v>
          </cell>
          <cell r="H7498" t="str">
            <v>ASP</v>
          </cell>
        </row>
        <row r="7499">
          <cell r="C7499" t="str">
            <v>LSMF</v>
          </cell>
          <cell r="D7499">
            <v>4920</v>
          </cell>
          <cell r="E7499">
            <v>1500</v>
          </cell>
          <cell r="F7499">
            <v>130</v>
          </cell>
          <cell r="G7499">
            <v>40</v>
          </cell>
          <cell r="H7499" t="str">
            <v>ASP</v>
          </cell>
        </row>
        <row r="7500">
          <cell r="C7500" t="str">
            <v>NTGM</v>
          </cell>
          <cell r="D7500">
            <v>4920</v>
          </cell>
          <cell r="E7500">
            <v>1500</v>
          </cell>
          <cell r="F7500">
            <v>98</v>
          </cell>
          <cell r="G7500">
            <v>30</v>
          </cell>
          <cell r="H7500" t="str">
            <v>ASP</v>
          </cell>
        </row>
        <row r="7501">
          <cell r="C7501" t="str">
            <v>OINR</v>
          </cell>
          <cell r="D7501">
            <v>4920</v>
          </cell>
          <cell r="E7501">
            <v>1500</v>
          </cell>
          <cell r="F7501">
            <v>148</v>
          </cell>
          <cell r="G7501">
            <v>45</v>
          </cell>
          <cell r="H7501" t="str">
            <v>ASP</v>
          </cell>
        </row>
        <row r="7502">
          <cell r="C7502" t="str">
            <v>RJCO</v>
          </cell>
          <cell r="D7502">
            <v>4920</v>
          </cell>
          <cell r="E7502">
            <v>1500</v>
          </cell>
          <cell r="F7502">
            <v>148</v>
          </cell>
          <cell r="G7502">
            <v>45</v>
          </cell>
          <cell r="H7502" t="str">
            <v>ASP</v>
          </cell>
        </row>
        <row r="7503">
          <cell r="C7503" t="str">
            <v>RJCT</v>
          </cell>
          <cell r="D7503">
            <v>4920</v>
          </cell>
          <cell r="E7503">
            <v>1500</v>
          </cell>
          <cell r="F7503">
            <v>150</v>
          </cell>
          <cell r="G7503">
            <v>46</v>
          </cell>
          <cell r="H7503" t="str">
            <v>ASP</v>
          </cell>
        </row>
        <row r="7504">
          <cell r="C7504" t="str">
            <v>RJNY</v>
          </cell>
          <cell r="D7504">
            <v>4920</v>
          </cell>
          <cell r="E7504">
            <v>1500</v>
          </cell>
          <cell r="F7504">
            <v>150</v>
          </cell>
          <cell r="G7504">
            <v>46</v>
          </cell>
          <cell r="H7504" t="str">
            <v>ASP</v>
          </cell>
        </row>
        <row r="7505">
          <cell r="C7505" t="str">
            <v>RJST</v>
          </cell>
          <cell r="D7505">
            <v>4920</v>
          </cell>
          <cell r="E7505">
            <v>1500</v>
          </cell>
          <cell r="F7505">
            <v>150</v>
          </cell>
          <cell r="G7505">
            <v>46</v>
          </cell>
          <cell r="H7505" t="str">
            <v>CON</v>
          </cell>
        </row>
        <row r="7506">
          <cell r="C7506" t="str">
            <v>ROIG</v>
          </cell>
          <cell r="D7506">
            <v>4920</v>
          </cell>
          <cell r="E7506">
            <v>1500</v>
          </cell>
          <cell r="F7506">
            <v>148</v>
          </cell>
          <cell r="G7506">
            <v>45</v>
          </cell>
          <cell r="H7506" t="str">
            <v>ASP</v>
          </cell>
        </row>
        <row r="7507">
          <cell r="C7507" t="str">
            <v>RORE</v>
          </cell>
          <cell r="D7507">
            <v>4920</v>
          </cell>
          <cell r="E7507">
            <v>1500</v>
          </cell>
          <cell r="F7507">
            <v>150</v>
          </cell>
          <cell r="G7507">
            <v>46</v>
          </cell>
          <cell r="H7507" t="str">
            <v>ASP</v>
          </cell>
        </row>
        <row r="7508">
          <cell r="C7508" t="str">
            <v>ROYN</v>
          </cell>
          <cell r="D7508">
            <v>4920</v>
          </cell>
          <cell r="E7508">
            <v>1500</v>
          </cell>
          <cell r="F7508">
            <v>150</v>
          </cell>
          <cell r="G7508">
            <v>46</v>
          </cell>
          <cell r="H7508" t="str">
            <v>ASP</v>
          </cell>
        </row>
        <row r="7509">
          <cell r="C7509" t="str">
            <v>SGPI</v>
          </cell>
          <cell r="D7509">
            <v>4920</v>
          </cell>
          <cell r="E7509">
            <v>1500</v>
          </cell>
          <cell r="F7509">
            <v>62</v>
          </cell>
          <cell r="G7509">
            <v>19</v>
          </cell>
          <cell r="H7509" t="str">
            <v>CON</v>
          </cell>
        </row>
        <row r="7510">
          <cell r="C7510" t="str">
            <v>SVCD</v>
          </cell>
          <cell r="D7510">
            <v>4920</v>
          </cell>
          <cell r="E7510">
            <v>1500</v>
          </cell>
          <cell r="F7510">
            <v>100</v>
          </cell>
          <cell r="G7510">
            <v>30</v>
          </cell>
          <cell r="H7510" t="str">
            <v>ASP</v>
          </cell>
        </row>
        <row r="7511">
          <cell r="C7511" t="str">
            <v>ESKK</v>
          </cell>
          <cell r="D7511">
            <v>4919</v>
          </cell>
          <cell r="E7511">
            <v>1499</v>
          </cell>
          <cell r="F7511">
            <v>98</v>
          </cell>
          <cell r="G7511">
            <v>30</v>
          </cell>
          <cell r="H7511" t="str">
            <v>ASP</v>
          </cell>
        </row>
        <row r="7512">
          <cell r="C7512" t="str">
            <v>YLHR</v>
          </cell>
          <cell r="D7512">
            <v>4919</v>
          </cell>
          <cell r="E7512">
            <v>1499</v>
          </cell>
          <cell r="F7512">
            <v>98</v>
          </cell>
          <cell r="G7512">
            <v>30</v>
          </cell>
          <cell r="H7512" t="str">
            <v>ASP</v>
          </cell>
        </row>
        <row r="7513">
          <cell r="C7513" t="str">
            <v>EDBW</v>
          </cell>
          <cell r="D7513">
            <v>4918</v>
          </cell>
          <cell r="E7513">
            <v>1499</v>
          </cell>
          <cell r="F7513">
            <v>262</v>
          </cell>
          <cell r="G7513">
            <v>80</v>
          </cell>
          <cell r="H7513" t="str">
            <v>CON</v>
          </cell>
        </row>
        <row r="7514">
          <cell r="C7514" t="str">
            <v>EDUB</v>
          </cell>
          <cell r="D7514">
            <v>4918</v>
          </cell>
          <cell r="E7514">
            <v>1499</v>
          </cell>
          <cell r="F7514">
            <v>98</v>
          </cell>
          <cell r="G7514">
            <v>30</v>
          </cell>
          <cell r="H7514" t="str">
            <v>CON</v>
          </cell>
        </row>
        <row r="7515">
          <cell r="C7515" t="str">
            <v>SLVM</v>
          </cell>
          <cell r="D7515">
            <v>4918</v>
          </cell>
          <cell r="E7515">
            <v>1499</v>
          </cell>
          <cell r="F7515">
            <v>115</v>
          </cell>
          <cell r="G7515">
            <v>35</v>
          </cell>
          <cell r="H7515" t="str">
            <v>ASP</v>
          </cell>
        </row>
        <row r="7516">
          <cell r="C7516" t="str">
            <v>YPLC</v>
          </cell>
          <cell r="D7516">
            <v>4918</v>
          </cell>
          <cell r="E7516">
            <v>1499</v>
          </cell>
          <cell r="F7516">
            <v>98</v>
          </cell>
          <cell r="G7516">
            <v>30</v>
          </cell>
          <cell r="H7516" t="str">
            <v>ASP</v>
          </cell>
        </row>
        <row r="7517">
          <cell r="C7517" t="str">
            <v>KHFF</v>
          </cell>
          <cell r="D7517">
            <v>4916</v>
          </cell>
          <cell r="E7517">
            <v>1498</v>
          </cell>
          <cell r="F7517">
            <v>150</v>
          </cell>
          <cell r="G7517">
            <v>46</v>
          </cell>
          <cell r="H7517" t="str">
            <v>CON</v>
          </cell>
        </row>
        <row r="7518">
          <cell r="C7518" t="str">
            <v>FNLZ</v>
          </cell>
          <cell r="D7518">
            <v>4915</v>
          </cell>
          <cell r="E7518">
            <v>1498</v>
          </cell>
          <cell r="F7518">
            <v>66</v>
          </cell>
          <cell r="G7518">
            <v>20</v>
          </cell>
          <cell r="H7518" t="str">
            <v>ASP</v>
          </cell>
        </row>
        <row r="7519">
          <cell r="C7519" t="str">
            <v>SAZB</v>
          </cell>
          <cell r="D7519">
            <v>4915</v>
          </cell>
          <cell r="E7519">
            <v>1498</v>
          </cell>
          <cell r="F7519">
            <v>98</v>
          </cell>
          <cell r="G7519">
            <v>30</v>
          </cell>
          <cell r="H7519" t="str">
            <v>ASP</v>
          </cell>
        </row>
        <row r="7520">
          <cell r="C7520" t="str">
            <v>YGLI</v>
          </cell>
          <cell r="D7520">
            <v>4915</v>
          </cell>
          <cell r="E7520">
            <v>1498</v>
          </cell>
          <cell r="F7520">
            <v>98</v>
          </cell>
          <cell r="G7520">
            <v>30</v>
          </cell>
          <cell r="H7520" t="str">
            <v>ASP</v>
          </cell>
        </row>
        <row r="7521">
          <cell r="C7521" t="str">
            <v>KFMY</v>
          </cell>
          <cell r="D7521">
            <v>4912</v>
          </cell>
          <cell r="E7521">
            <v>1497</v>
          </cell>
          <cell r="F7521">
            <v>150</v>
          </cell>
          <cell r="G7521">
            <v>46</v>
          </cell>
          <cell r="H7521" t="str">
            <v>ASP</v>
          </cell>
        </row>
        <row r="7522">
          <cell r="C7522" t="str">
            <v>SKPI</v>
          </cell>
          <cell r="D7522">
            <v>4912</v>
          </cell>
          <cell r="E7522">
            <v>1497</v>
          </cell>
          <cell r="F7522">
            <v>98</v>
          </cell>
          <cell r="G7522">
            <v>30</v>
          </cell>
          <cell r="H7522" t="str">
            <v>ASP</v>
          </cell>
        </row>
        <row r="7523">
          <cell r="C7523" t="str">
            <v>TM-UT51</v>
          </cell>
          <cell r="D7523">
            <v>4912</v>
          </cell>
          <cell r="E7523">
            <v>1497</v>
          </cell>
          <cell r="F7523">
            <v>125</v>
          </cell>
          <cell r="G7523">
            <v>38</v>
          </cell>
          <cell r="H7523" t="str">
            <v>ASP</v>
          </cell>
        </row>
        <row r="7524">
          <cell r="C7524" t="str">
            <v>WBGT</v>
          </cell>
          <cell r="D7524">
            <v>4912</v>
          </cell>
          <cell r="E7524">
            <v>1497</v>
          </cell>
          <cell r="F7524">
            <v>98</v>
          </cell>
          <cell r="G7524">
            <v>30</v>
          </cell>
          <cell r="H7524" t="str">
            <v>ASP</v>
          </cell>
        </row>
        <row r="7525">
          <cell r="C7525" t="str">
            <v>KDCA</v>
          </cell>
          <cell r="D7525">
            <v>4911</v>
          </cell>
          <cell r="E7525">
            <v>1497</v>
          </cell>
          <cell r="F7525">
            <v>150</v>
          </cell>
          <cell r="G7525">
            <v>46</v>
          </cell>
          <cell r="H7525" t="str">
            <v>ASP</v>
          </cell>
        </row>
        <row r="7526">
          <cell r="C7526" t="str">
            <v>OP14</v>
          </cell>
          <cell r="D7526">
            <v>4910</v>
          </cell>
          <cell r="E7526">
            <v>1497</v>
          </cell>
          <cell r="F7526">
            <v>50</v>
          </cell>
          <cell r="G7526">
            <v>15</v>
          </cell>
          <cell r="H7526" t="str">
            <v>ASP</v>
          </cell>
        </row>
        <row r="7527">
          <cell r="C7527" t="str">
            <v>EIDL</v>
          </cell>
          <cell r="D7527">
            <v>4908</v>
          </cell>
          <cell r="E7527">
            <v>1496</v>
          </cell>
          <cell r="F7527">
            <v>98</v>
          </cell>
          <cell r="G7527">
            <v>30</v>
          </cell>
          <cell r="H7527" t="str">
            <v>BIT</v>
          </cell>
        </row>
        <row r="7528">
          <cell r="C7528" t="str">
            <v>YKCA</v>
          </cell>
          <cell r="D7528">
            <v>4908</v>
          </cell>
          <cell r="E7528">
            <v>1496</v>
          </cell>
          <cell r="G7528">
            <v>0</v>
          </cell>
          <cell r="H7528" t="str">
            <v>N</v>
          </cell>
        </row>
        <row r="7529">
          <cell r="C7529" t="str">
            <v>LL60</v>
          </cell>
          <cell r="D7529">
            <v>4905</v>
          </cell>
          <cell r="E7529">
            <v>1495</v>
          </cell>
          <cell r="F7529">
            <v>95</v>
          </cell>
          <cell r="G7529">
            <v>29</v>
          </cell>
          <cell r="H7529" t="str">
            <v>ASP</v>
          </cell>
        </row>
        <row r="7530">
          <cell r="C7530" t="str">
            <v>SCDW</v>
          </cell>
          <cell r="D7530">
            <v>4905</v>
          </cell>
          <cell r="E7530">
            <v>1495</v>
          </cell>
          <cell r="F7530">
            <v>92</v>
          </cell>
          <cell r="G7530">
            <v>28</v>
          </cell>
          <cell r="H7530" t="str">
            <v>ASP</v>
          </cell>
        </row>
        <row r="7531">
          <cell r="C7531" t="str">
            <v>SWCQ</v>
          </cell>
          <cell r="D7531">
            <v>4905</v>
          </cell>
          <cell r="E7531">
            <v>1495</v>
          </cell>
          <cell r="F7531">
            <v>66</v>
          </cell>
          <cell r="G7531">
            <v>20</v>
          </cell>
          <cell r="H7531" t="str">
            <v>ASP</v>
          </cell>
        </row>
        <row r="7532">
          <cell r="C7532" t="str">
            <v>YSWH</v>
          </cell>
          <cell r="D7532">
            <v>4905</v>
          </cell>
          <cell r="E7532">
            <v>1495</v>
          </cell>
          <cell r="F7532">
            <v>98</v>
          </cell>
          <cell r="G7532">
            <v>30</v>
          </cell>
          <cell r="H7532" t="str">
            <v>ASP</v>
          </cell>
        </row>
        <row r="7533">
          <cell r="C7533" t="str">
            <v>CYTS</v>
          </cell>
          <cell r="D7533">
            <v>4903</v>
          </cell>
          <cell r="E7533">
            <v>1494</v>
          </cell>
          <cell r="F7533">
            <v>150</v>
          </cell>
          <cell r="G7533">
            <v>46</v>
          </cell>
          <cell r="H7533" t="str">
            <v>ASP</v>
          </cell>
        </row>
        <row r="7534">
          <cell r="C7534" t="str">
            <v>K6G1</v>
          </cell>
          <cell r="D7534">
            <v>4902</v>
          </cell>
          <cell r="E7534">
            <v>1494</v>
          </cell>
          <cell r="F7534">
            <v>75</v>
          </cell>
          <cell r="G7534">
            <v>23</v>
          </cell>
          <cell r="H7534" t="str">
            <v>ASP</v>
          </cell>
        </row>
        <row r="7535">
          <cell r="C7535" t="str">
            <v>KCSQ</v>
          </cell>
          <cell r="D7535">
            <v>4901</v>
          </cell>
          <cell r="E7535">
            <v>1494</v>
          </cell>
          <cell r="F7535">
            <v>75</v>
          </cell>
          <cell r="G7535">
            <v>23</v>
          </cell>
          <cell r="H7535" t="str">
            <v>ASP</v>
          </cell>
        </row>
        <row r="7536">
          <cell r="C7536" t="str">
            <v>CYZE</v>
          </cell>
          <cell r="D7536">
            <v>4900</v>
          </cell>
          <cell r="E7536">
            <v>1494</v>
          </cell>
          <cell r="F7536">
            <v>100</v>
          </cell>
          <cell r="G7536">
            <v>30</v>
          </cell>
          <cell r="H7536" t="str">
            <v>ASP</v>
          </cell>
        </row>
        <row r="7537">
          <cell r="C7537" t="str">
            <v>K05C</v>
          </cell>
          <cell r="D7537">
            <v>4900</v>
          </cell>
          <cell r="E7537">
            <v>1494</v>
          </cell>
          <cell r="F7537">
            <v>75</v>
          </cell>
          <cell r="G7537">
            <v>23</v>
          </cell>
          <cell r="H7537" t="str">
            <v>ASPH-G</v>
          </cell>
        </row>
        <row r="7538">
          <cell r="C7538" t="str">
            <v>KEHA</v>
          </cell>
          <cell r="D7538">
            <v>4900</v>
          </cell>
          <cell r="E7538">
            <v>1494</v>
          </cell>
          <cell r="F7538">
            <v>60</v>
          </cell>
          <cell r="G7538">
            <v>18</v>
          </cell>
          <cell r="H7538" t="str">
            <v>ASP</v>
          </cell>
        </row>
        <row r="7539">
          <cell r="C7539" t="str">
            <v>KEHA</v>
          </cell>
          <cell r="D7539">
            <v>4900</v>
          </cell>
          <cell r="E7539">
            <v>1494</v>
          </cell>
          <cell r="F7539">
            <v>60</v>
          </cell>
          <cell r="G7539">
            <v>18</v>
          </cell>
          <cell r="H7539" t="str">
            <v>ASP</v>
          </cell>
        </row>
        <row r="7540">
          <cell r="C7540" t="str">
            <v>KEOP</v>
          </cell>
          <cell r="D7540">
            <v>4900</v>
          </cell>
          <cell r="E7540">
            <v>1494</v>
          </cell>
          <cell r="F7540">
            <v>75</v>
          </cell>
          <cell r="G7540">
            <v>23</v>
          </cell>
          <cell r="H7540" t="str">
            <v>ASP</v>
          </cell>
        </row>
        <row r="7541">
          <cell r="C7541" t="str">
            <v>KF37</v>
          </cell>
          <cell r="D7541">
            <v>4900</v>
          </cell>
          <cell r="E7541">
            <v>1494</v>
          </cell>
          <cell r="F7541">
            <v>75</v>
          </cell>
          <cell r="G7541">
            <v>23</v>
          </cell>
          <cell r="H7541" t="str">
            <v>ASP</v>
          </cell>
        </row>
        <row r="7542">
          <cell r="C7542" t="str">
            <v>KI06</v>
          </cell>
          <cell r="D7542">
            <v>4900</v>
          </cell>
          <cell r="E7542">
            <v>1494</v>
          </cell>
          <cell r="F7542">
            <v>60</v>
          </cell>
          <cell r="G7542">
            <v>18</v>
          </cell>
          <cell r="H7542" t="str">
            <v>ASP</v>
          </cell>
        </row>
        <row r="7543">
          <cell r="C7543" t="str">
            <v>KRYN</v>
          </cell>
          <cell r="D7543">
            <v>4900</v>
          </cell>
          <cell r="E7543">
            <v>1494</v>
          </cell>
          <cell r="F7543">
            <v>75</v>
          </cell>
          <cell r="G7543">
            <v>23</v>
          </cell>
          <cell r="H7543" t="str">
            <v>ASP</v>
          </cell>
        </row>
        <row r="7544">
          <cell r="C7544" t="str">
            <v>KU01</v>
          </cell>
          <cell r="D7544">
            <v>4900</v>
          </cell>
          <cell r="E7544">
            <v>1494</v>
          </cell>
          <cell r="F7544">
            <v>50</v>
          </cell>
          <cell r="G7544">
            <v>15</v>
          </cell>
          <cell r="H7544" t="str">
            <v>ASP</v>
          </cell>
        </row>
        <row r="7545">
          <cell r="C7545" t="str">
            <v>MMLC</v>
          </cell>
          <cell r="D7545">
            <v>4900</v>
          </cell>
          <cell r="E7545">
            <v>1494</v>
          </cell>
          <cell r="F7545">
            <v>98</v>
          </cell>
          <cell r="G7545">
            <v>30</v>
          </cell>
          <cell r="H7545" t="str">
            <v>ASP</v>
          </cell>
        </row>
        <row r="7546">
          <cell r="C7546" t="str">
            <v>XS67</v>
          </cell>
          <cell r="D7546">
            <v>4900</v>
          </cell>
          <cell r="E7546">
            <v>1494</v>
          </cell>
          <cell r="F7546">
            <v>60</v>
          </cell>
          <cell r="G7546">
            <v>18</v>
          </cell>
          <cell r="H7546" t="str">
            <v>ASPH</v>
          </cell>
        </row>
        <row r="7547">
          <cell r="C7547" t="str">
            <v>K42J</v>
          </cell>
          <cell r="D7547">
            <v>4899</v>
          </cell>
          <cell r="E7547">
            <v>1493</v>
          </cell>
          <cell r="F7547">
            <v>75</v>
          </cell>
          <cell r="G7547">
            <v>23</v>
          </cell>
          <cell r="H7547" t="str">
            <v>ASPH-G</v>
          </cell>
        </row>
        <row r="7548">
          <cell r="C7548" t="str">
            <v>KM95</v>
          </cell>
          <cell r="D7548">
            <v>4899</v>
          </cell>
          <cell r="E7548">
            <v>1493</v>
          </cell>
          <cell r="F7548">
            <v>80</v>
          </cell>
          <cell r="G7548">
            <v>24</v>
          </cell>
          <cell r="H7548" t="str">
            <v>ASP</v>
          </cell>
        </row>
        <row r="7549">
          <cell r="C7549" t="str">
            <v>KVCT</v>
          </cell>
          <cell r="D7549">
            <v>4899</v>
          </cell>
          <cell r="E7549">
            <v>1493</v>
          </cell>
          <cell r="F7549">
            <v>150</v>
          </cell>
          <cell r="G7549">
            <v>46</v>
          </cell>
          <cell r="H7549" t="str">
            <v>CON</v>
          </cell>
        </row>
        <row r="7550">
          <cell r="C7550" t="str">
            <v>VTPY</v>
          </cell>
          <cell r="D7550">
            <v>4899</v>
          </cell>
          <cell r="E7550">
            <v>1493</v>
          </cell>
          <cell r="F7550">
            <v>98</v>
          </cell>
          <cell r="G7550">
            <v>30</v>
          </cell>
          <cell r="H7550" t="str">
            <v>ASP</v>
          </cell>
        </row>
        <row r="7551">
          <cell r="C7551" t="str">
            <v>FAGM</v>
          </cell>
          <cell r="D7551">
            <v>4898</v>
          </cell>
          <cell r="E7551">
            <v>1493</v>
          </cell>
          <cell r="F7551">
            <v>50</v>
          </cell>
          <cell r="G7551">
            <v>15</v>
          </cell>
          <cell r="H7551" t="str">
            <v>ASP</v>
          </cell>
        </row>
        <row r="7552">
          <cell r="C7552" t="str">
            <v>KBHK</v>
          </cell>
          <cell r="D7552">
            <v>4898</v>
          </cell>
          <cell r="E7552">
            <v>1493</v>
          </cell>
          <cell r="F7552">
            <v>75</v>
          </cell>
          <cell r="G7552">
            <v>23</v>
          </cell>
          <cell r="H7552" t="str">
            <v>ASP</v>
          </cell>
        </row>
        <row r="7553">
          <cell r="C7553" t="str">
            <v>KHZL</v>
          </cell>
          <cell r="D7553">
            <v>4898</v>
          </cell>
          <cell r="E7553">
            <v>1493</v>
          </cell>
          <cell r="F7553">
            <v>100</v>
          </cell>
          <cell r="G7553">
            <v>30</v>
          </cell>
          <cell r="H7553" t="str">
            <v>ASP</v>
          </cell>
        </row>
        <row r="7554">
          <cell r="C7554" t="str">
            <v>YQLP</v>
          </cell>
          <cell r="D7554">
            <v>4898</v>
          </cell>
          <cell r="E7554">
            <v>1493</v>
          </cell>
          <cell r="F7554">
            <v>98</v>
          </cell>
          <cell r="G7554">
            <v>30</v>
          </cell>
          <cell r="H7554" t="str">
            <v>COP</v>
          </cell>
        </row>
        <row r="7555">
          <cell r="C7555" t="str">
            <v>KCRQ</v>
          </cell>
          <cell r="D7555">
            <v>4897</v>
          </cell>
          <cell r="E7555">
            <v>1493</v>
          </cell>
          <cell r="F7555">
            <v>150</v>
          </cell>
          <cell r="G7555">
            <v>46</v>
          </cell>
          <cell r="H7555" t="str">
            <v>ASP</v>
          </cell>
        </row>
        <row r="7556">
          <cell r="C7556" t="str">
            <v>SKSJ</v>
          </cell>
          <cell r="D7556">
            <v>4897</v>
          </cell>
          <cell r="E7556">
            <v>1493</v>
          </cell>
          <cell r="F7556">
            <v>66</v>
          </cell>
          <cell r="G7556">
            <v>20</v>
          </cell>
          <cell r="H7556" t="str">
            <v>ASP</v>
          </cell>
        </row>
        <row r="7557">
          <cell r="C7557" t="str">
            <v>K4V1</v>
          </cell>
          <cell r="D7557">
            <v>4896</v>
          </cell>
          <cell r="E7557">
            <v>1492</v>
          </cell>
          <cell r="F7557">
            <v>60</v>
          </cell>
          <cell r="G7557">
            <v>18</v>
          </cell>
          <cell r="H7557" t="str">
            <v>ASP</v>
          </cell>
        </row>
        <row r="7558">
          <cell r="C7558" t="str">
            <v>KMAI</v>
          </cell>
          <cell r="D7558">
            <v>4896</v>
          </cell>
          <cell r="E7558">
            <v>1492</v>
          </cell>
          <cell r="F7558">
            <v>100</v>
          </cell>
          <cell r="G7558">
            <v>30</v>
          </cell>
          <cell r="H7558" t="str">
            <v>ASPH-G</v>
          </cell>
        </row>
        <row r="7559">
          <cell r="C7559" t="str">
            <v>KMAI</v>
          </cell>
          <cell r="D7559">
            <v>4895</v>
          </cell>
          <cell r="E7559">
            <v>1492</v>
          </cell>
          <cell r="F7559">
            <v>100</v>
          </cell>
          <cell r="G7559">
            <v>30</v>
          </cell>
          <cell r="H7559" t="str">
            <v>ASPH-P</v>
          </cell>
        </row>
        <row r="7560">
          <cell r="C7560" t="str">
            <v>KTIP</v>
          </cell>
          <cell r="D7560">
            <v>4894</v>
          </cell>
          <cell r="E7560">
            <v>1492</v>
          </cell>
          <cell r="F7560">
            <v>75</v>
          </cell>
          <cell r="G7560">
            <v>23</v>
          </cell>
          <cell r="H7560" t="str">
            <v>CON</v>
          </cell>
        </row>
        <row r="7561">
          <cell r="C7561" t="str">
            <v>VO52</v>
          </cell>
          <cell r="D7561">
            <v>4893</v>
          </cell>
          <cell r="E7561">
            <v>1491</v>
          </cell>
          <cell r="F7561">
            <v>56</v>
          </cell>
          <cell r="G7561">
            <v>17</v>
          </cell>
          <cell r="H7561" t="str">
            <v>ASP</v>
          </cell>
        </row>
        <row r="7562">
          <cell r="C7562" t="str">
            <v>KSLC</v>
          </cell>
          <cell r="D7562">
            <v>4892</v>
          </cell>
          <cell r="E7562">
            <v>1491</v>
          </cell>
          <cell r="F7562">
            <v>150</v>
          </cell>
          <cell r="G7562">
            <v>46</v>
          </cell>
          <cell r="H7562" t="str">
            <v>ASP</v>
          </cell>
        </row>
        <row r="7563">
          <cell r="C7563" t="str">
            <v>MMES</v>
          </cell>
          <cell r="D7563">
            <v>4892</v>
          </cell>
          <cell r="E7563">
            <v>1491</v>
          </cell>
          <cell r="F7563">
            <v>115</v>
          </cell>
          <cell r="G7563">
            <v>35</v>
          </cell>
          <cell r="H7563" t="str">
            <v>ASP</v>
          </cell>
        </row>
        <row r="7564">
          <cell r="C7564" t="str">
            <v>RJOY</v>
          </cell>
          <cell r="D7564">
            <v>4890</v>
          </cell>
          <cell r="E7564">
            <v>1490</v>
          </cell>
          <cell r="F7564">
            <v>150</v>
          </cell>
          <cell r="G7564">
            <v>46</v>
          </cell>
          <cell r="H7564" t="str">
            <v>ASP</v>
          </cell>
        </row>
        <row r="7565">
          <cell r="C7565" t="str">
            <v>MMPQ</v>
          </cell>
          <cell r="D7565">
            <v>4888</v>
          </cell>
          <cell r="E7565">
            <v>1490</v>
          </cell>
          <cell r="F7565">
            <v>82</v>
          </cell>
          <cell r="G7565">
            <v>25</v>
          </cell>
          <cell r="H7565" t="str">
            <v>ASP</v>
          </cell>
        </row>
        <row r="7566">
          <cell r="C7566" t="str">
            <v>SSBB</v>
          </cell>
          <cell r="D7566">
            <v>4888</v>
          </cell>
          <cell r="E7566">
            <v>1490</v>
          </cell>
          <cell r="F7566">
            <v>98</v>
          </cell>
          <cell r="G7566">
            <v>30</v>
          </cell>
          <cell r="H7566" t="str">
            <v>ASP</v>
          </cell>
        </row>
        <row r="7567">
          <cell r="C7567" t="str">
            <v>SWXV</v>
          </cell>
          <cell r="D7567">
            <v>4888</v>
          </cell>
          <cell r="E7567">
            <v>1490</v>
          </cell>
          <cell r="F7567">
            <v>148</v>
          </cell>
          <cell r="G7567">
            <v>45</v>
          </cell>
          <cell r="H7567" t="str">
            <v>ASP</v>
          </cell>
        </row>
        <row r="7568">
          <cell r="C7568" t="str">
            <v>VA57</v>
          </cell>
          <cell r="D7568">
            <v>4888</v>
          </cell>
          <cell r="E7568">
            <v>1490</v>
          </cell>
          <cell r="F7568">
            <v>50</v>
          </cell>
          <cell r="G7568">
            <v>15</v>
          </cell>
          <cell r="H7568" t="str">
            <v>ASP</v>
          </cell>
        </row>
        <row r="7569">
          <cell r="C7569" t="str">
            <v>YBRU</v>
          </cell>
          <cell r="D7569">
            <v>4888</v>
          </cell>
          <cell r="E7569">
            <v>1490</v>
          </cell>
          <cell r="G7569">
            <v>0</v>
          </cell>
          <cell r="H7569" t="str">
            <v>X</v>
          </cell>
        </row>
        <row r="7570">
          <cell r="C7570" t="str">
            <v>VA1C</v>
          </cell>
          <cell r="D7570">
            <v>4887</v>
          </cell>
          <cell r="E7570">
            <v>1490</v>
          </cell>
          <cell r="F7570">
            <v>80</v>
          </cell>
          <cell r="G7570">
            <v>24</v>
          </cell>
          <cell r="H7570" t="str">
            <v>ASP</v>
          </cell>
        </row>
        <row r="7571">
          <cell r="C7571" t="str">
            <v>CYPN</v>
          </cell>
          <cell r="D7571">
            <v>4886</v>
          </cell>
          <cell r="E7571">
            <v>1489</v>
          </cell>
          <cell r="F7571">
            <v>150</v>
          </cell>
          <cell r="G7571">
            <v>46</v>
          </cell>
          <cell r="H7571" t="str">
            <v>ASP</v>
          </cell>
        </row>
        <row r="7572">
          <cell r="C7572" t="str">
            <v>CFH4</v>
          </cell>
          <cell r="D7572">
            <v>4885</v>
          </cell>
          <cell r="E7572">
            <v>1489</v>
          </cell>
          <cell r="F7572">
            <v>75</v>
          </cell>
          <cell r="G7572">
            <v>23</v>
          </cell>
          <cell r="H7572" t="str">
            <v>ASP</v>
          </cell>
        </row>
        <row r="7573">
          <cell r="C7573" t="str">
            <v>FAPS</v>
          </cell>
          <cell r="D7573">
            <v>4885</v>
          </cell>
          <cell r="E7573">
            <v>1489</v>
          </cell>
          <cell r="F7573">
            <v>98</v>
          </cell>
          <cell r="G7573">
            <v>30</v>
          </cell>
          <cell r="H7573" t="str">
            <v>ASP</v>
          </cell>
        </row>
        <row r="7574">
          <cell r="C7574" t="str">
            <v>SV02</v>
          </cell>
          <cell r="D7574">
            <v>4885</v>
          </cell>
          <cell r="E7574">
            <v>1489</v>
          </cell>
          <cell r="F7574">
            <v>75</v>
          </cell>
          <cell r="G7574">
            <v>23</v>
          </cell>
          <cell r="H7574" t="str">
            <v>ASP</v>
          </cell>
        </row>
        <row r="7575">
          <cell r="C7575" t="str">
            <v>KPFN</v>
          </cell>
          <cell r="D7575">
            <v>4884</v>
          </cell>
          <cell r="E7575">
            <v>1489</v>
          </cell>
          <cell r="F7575">
            <v>150</v>
          </cell>
          <cell r="G7575">
            <v>46</v>
          </cell>
          <cell r="H7575" t="str">
            <v>ASP</v>
          </cell>
        </row>
        <row r="7576">
          <cell r="C7576" t="str">
            <v>SBCM</v>
          </cell>
          <cell r="D7576">
            <v>4882</v>
          </cell>
          <cell r="E7576">
            <v>1488</v>
          </cell>
          <cell r="F7576">
            <v>98</v>
          </cell>
          <cell r="G7576">
            <v>30</v>
          </cell>
          <cell r="H7576" t="str">
            <v>ASP</v>
          </cell>
        </row>
        <row r="7577">
          <cell r="C7577" t="str">
            <v>SKLM</v>
          </cell>
          <cell r="D7577">
            <v>4876</v>
          </cell>
          <cell r="E7577">
            <v>1486</v>
          </cell>
          <cell r="F7577">
            <v>148</v>
          </cell>
          <cell r="G7577">
            <v>45</v>
          </cell>
          <cell r="H7577" t="str">
            <v>ASP</v>
          </cell>
        </row>
        <row r="7578">
          <cell r="C7578" t="str">
            <v>VCCA</v>
          </cell>
          <cell r="D7578">
            <v>4876</v>
          </cell>
          <cell r="E7578">
            <v>1486</v>
          </cell>
          <cell r="F7578">
            <v>150</v>
          </cell>
          <cell r="G7578">
            <v>46</v>
          </cell>
          <cell r="H7578" t="str">
            <v>ASP</v>
          </cell>
        </row>
        <row r="7579">
          <cell r="C7579" t="str">
            <v>KCWS</v>
          </cell>
          <cell r="D7579">
            <v>4875</v>
          </cell>
          <cell r="E7579">
            <v>1486</v>
          </cell>
          <cell r="F7579">
            <v>100</v>
          </cell>
          <cell r="G7579">
            <v>30</v>
          </cell>
          <cell r="H7579" t="str">
            <v>ASP</v>
          </cell>
        </row>
        <row r="7580">
          <cell r="C7580" t="str">
            <v>KORF</v>
          </cell>
          <cell r="D7580">
            <v>4875</v>
          </cell>
          <cell r="E7580">
            <v>1486</v>
          </cell>
          <cell r="F7580">
            <v>150</v>
          </cell>
          <cell r="G7580">
            <v>46</v>
          </cell>
          <cell r="H7580" t="str">
            <v>ASP</v>
          </cell>
        </row>
        <row r="7581">
          <cell r="C7581" t="str">
            <v>KCHD</v>
          </cell>
          <cell r="D7581">
            <v>4870</v>
          </cell>
          <cell r="E7581">
            <v>1484</v>
          </cell>
          <cell r="F7581">
            <v>75</v>
          </cell>
          <cell r="G7581">
            <v>23</v>
          </cell>
          <cell r="H7581" t="str">
            <v>ASP</v>
          </cell>
        </row>
        <row r="7582">
          <cell r="C7582" t="str">
            <v>DAOS</v>
          </cell>
          <cell r="D7582">
            <v>4868</v>
          </cell>
          <cell r="E7582">
            <v>1484</v>
          </cell>
          <cell r="F7582">
            <v>100</v>
          </cell>
          <cell r="G7582">
            <v>30</v>
          </cell>
          <cell r="H7582" t="str">
            <v>ASP</v>
          </cell>
        </row>
        <row r="7583">
          <cell r="C7583" t="str">
            <v>GOOY</v>
          </cell>
          <cell r="D7583">
            <v>4866</v>
          </cell>
          <cell r="E7583">
            <v>1483</v>
          </cell>
          <cell r="F7583">
            <v>98</v>
          </cell>
          <cell r="G7583">
            <v>30</v>
          </cell>
          <cell r="H7583" t="str">
            <v>ASP</v>
          </cell>
        </row>
        <row r="7584">
          <cell r="C7584" t="str">
            <v>CZBB</v>
          </cell>
          <cell r="D7584">
            <v>4865</v>
          </cell>
          <cell r="E7584">
            <v>1483</v>
          </cell>
          <cell r="F7584">
            <v>75</v>
          </cell>
          <cell r="G7584">
            <v>23</v>
          </cell>
          <cell r="H7584" t="str">
            <v>ASP</v>
          </cell>
        </row>
        <row r="7585">
          <cell r="C7585" t="str">
            <v>FZAG</v>
          </cell>
          <cell r="D7585">
            <v>4864</v>
          </cell>
          <cell r="E7585">
            <v>1483</v>
          </cell>
          <cell r="F7585">
            <v>98</v>
          </cell>
          <cell r="G7585">
            <v>30</v>
          </cell>
          <cell r="H7585" t="str">
            <v>ASP</v>
          </cell>
        </row>
        <row r="7586">
          <cell r="C7586" t="str">
            <v>SWXM</v>
          </cell>
          <cell r="D7586">
            <v>4862</v>
          </cell>
          <cell r="E7586">
            <v>1482</v>
          </cell>
          <cell r="F7586">
            <v>59</v>
          </cell>
          <cell r="G7586">
            <v>18</v>
          </cell>
          <cell r="H7586" t="str">
            <v>ASP</v>
          </cell>
        </row>
        <row r="7587">
          <cell r="C7587" t="str">
            <v>LILE</v>
          </cell>
          <cell r="D7587">
            <v>4860</v>
          </cell>
          <cell r="E7587">
            <v>1481</v>
          </cell>
          <cell r="F7587">
            <v>98</v>
          </cell>
          <cell r="G7587">
            <v>30</v>
          </cell>
          <cell r="H7587" t="str">
            <v>ASP</v>
          </cell>
        </row>
        <row r="7588">
          <cell r="C7588" t="str">
            <v>SVCO</v>
          </cell>
          <cell r="D7588">
            <v>4860</v>
          </cell>
          <cell r="E7588">
            <v>1481</v>
          </cell>
          <cell r="F7588">
            <v>135</v>
          </cell>
          <cell r="G7588">
            <v>41</v>
          </cell>
          <cell r="H7588" t="str">
            <v>ASP</v>
          </cell>
        </row>
        <row r="7589">
          <cell r="C7589" t="str">
            <v>YBAF</v>
          </cell>
          <cell r="D7589">
            <v>4859</v>
          </cell>
          <cell r="E7589">
            <v>1481</v>
          </cell>
          <cell r="F7589">
            <v>98</v>
          </cell>
          <cell r="G7589">
            <v>30</v>
          </cell>
          <cell r="H7589" t="str">
            <v>ASP</v>
          </cell>
        </row>
        <row r="7590">
          <cell r="C7590" t="str">
            <v>KCNO</v>
          </cell>
          <cell r="D7590">
            <v>4858</v>
          </cell>
          <cell r="E7590">
            <v>1481</v>
          </cell>
          <cell r="F7590">
            <v>150</v>
          </cell>
          <cell r="G7590">
            <v>46</v>
          </cell>
          <cell r="H7590" t="str">
            <v>ASP</v>
          </cell>
        </row>
        <row r="7591">
          <cell r="C7591" t="str">
            <v>EDQM</v>
          </cell>
          <cell r="D7591">
            <v>4856</v>
          </cell>
          <cell r="E7591">
            <v>1480</v>
          </cell>
          <cell r="F7591">
            <v>98</v>
          </cell>
          <cell r="G7591">
            <v>30</v>
          </cell>
          <cell r="H7591" t="str">
            <v>ASP</v>
          </cell>
        </row>
        <row r="7592">
          <cell r="C7592" t="str">
            <v>RJOF</v>
          </cell>
          <cell r="D7592">
            <v>4856</v>
          </cell>
          <cell r="E7592">
            <v>1480</v>
          </cell>
          <cell r="F7592">
            <v>148</v>
          </cell>
          <cell r="G7592">
            <v>45</v>
          </cell>
          <cell r="H7592" t="str">
            <v>CON</v>
          </cell>
        </row>
        <row r="7593">
          <cell r="C7593" t="str">
            <v>SDCO</v>
          </cell>
          <cell r="D7593">
            <v>4856</v>
          </cell>
          <cell r="E7593">
            <v>1480</v>
          </cell>
          <cell r="F7593">
            <v>98</v>
          </cell>
          <cell r="G7593">
            <v>30</v>
          </cell>
          <cell r="H7593" t="str">
            <v>ASP</v>
          </cell>
        </row>
        <row r="7594">
          <cell r="C7594" t="str">
            <v>SDRR</v>
          </cell>
          <cell r="D7594">
            <v>4856</v>
          </cell>
          <cell r="E7594">
            <v>1480</v>
          </cell>
          <cell r="F7594">
            <v>98</v>
          </cell>
          <cell r="G7594">
            <v>30</v>
          </cell>
          <cell r="H7594" t="str">
            <v>ASP</v>
          </cell>
        </row>
        <row r="7595">
          <cell r="C7595" t="str">
            <v>SNGX</v>
          </cell>
          <cell r="D7595">
            <v>4856</v>
          </cell>
          <cell r="E7595">
            <v>1480</v>
          </cell>
          <cell r="F7595">
            <v>98</v>
          </cell>
          <cell r="G7595">
            <v>30</v>
          </cell>
          <cell r="H7595" t="str">
            <v>ASP</v>
          </cell>
        </row>
        <row r="7596">
          <cell r="C7596" t="str">
            <v>SNPX</v>
          </cell>
          <cell r="D7596">
            <v>4856</v>
          </cell>
          <cell r="E7596">
            <v>1480</v>
          </cell>
          <cell r="F7596">
            <v>98</v>
          </cell>
          <cell r="G7596">
            <v>30</v>
          </cell>
          <cell r="H7596" t="str">
            <v>ASP</v>
          </cell>
        </row>
        <row r="7597">
          <cell r="C7597" t="str">
            <v>SNSS</v>
          </cell>
          <cell r="D7597">
            <v>4856</v>
          </cell>
          <cell r="E7597">
            <v>1480</v>
          </cell>
          <cell r="F7597">
            <v>98</v>
          </cell>
          <cell r="G7597">
            <v>30</v>
          </cell>
          <cell r="H7597" t="str">
            <v>ASP</v>
          </cell>
        </row>
        <row r="7598">
          <cell r="C7598" t="str">
            <v>SSCK</v>
          </cell>
          <cell r="D7598">
            <v>4856</v>
          </cell>
          <cell r="E7598">
            <v>1480</v>
          </cell>
          <cell r="F7598">
            <v>59</v>
          </cell>
          <cell r="G7598">
            <v>18</v>
          </cell>
          <cell r="H7598" t="str">
            <v>ASP</v>
          </cell>
        </row>
        <row r="7599">
          <cell r="C7599" t="str">
            <v>SWDM</v>
          </cell>
          <cell r="D7599">
            <v>4856</v>
          </cell>
          <cell r="E7599">
            <v>1480</v>
          </cell>
          <cell r="F7599">
            <v>59</v>
          </cell>
          <cell r="G7599">
            <v>18</v>
          </cell>
          <cell r="H7599" t="str">
            <v>ASP</v>
          </cell>
        </row>
        <row r="7600">
          <cell r="C7600" t="str">
            <v>KANE</v>
          </cell>
          <cell r="D7600">
            <v>4855</v>
          </cell>
          <cell r="E7600">
            <v>1480</v>
          </cell>
          <cell r="F7600">
            <v>100</v>
          </cell>
          <cell r="G7600">
            <v>30</v>
          </cell>
          <cell r="H7600" t="str">
            <v>ASP</v>
          </cell>
        </row>
        <row r="7601">
          <cell r="C7601" t="str">
            <v>YBAD</v>
          </cell>
          <cell r="D7601">
            <v>4855</v>
          </cell>
          <cell r="E7601">
            <v>1480</v>
          </cell>
          <cell r="G7601">
            <v>0</v>
          </cell>
          <cell r="H7601" t="str">
            <v>C</v>
          </cell>
        </row>
        <row r="7602">
          <cell r="C7602" t="str">
            <v>YMGG</v>
          </cell>
          <cell r="D7602">
            <v>4855</v>
          </cell>
          <cell r="E7602">
            <v>1480</v>
          </cell>
          <cell r="G7602">
            <v>0</v>
          </cell>
          <cell r="H7602" t="str">
            <v>X</v>
          </cell>
        </row>
        <row r="7603">
          <cell r="C7603" t="str">
            <v>KNQA</v>
          </cell>
          <cell r="D7603">
            <v>4850</v>
          </cell>
          <cell r="E7603">
            <v>1478</v>
          </cell>
          <cell r="F7603">
            <v>150</v>
          </cell>
          <cell r="G7603">
            <v>46</v>
          </cell>
          <cell r="H7603" t="str">
            <v>PEM</v>
          </cell>
        </row>
        <row r="7604">
          <cell r="C7604" t="str">
            <v>KSEQ</v>
          </cell>
          <cell r="D7604">
            <v>4850</v>
          </cell>
          <cell r="E7604">
            <v>1478</v>
          </cell>
          <cell r="F7604">
            <v>150</v>
          </cell>
          <cell r="G7604">
            <v>46</v>
          </cell>
          <cell r="H7604" t="str">
            <v>ASP</v>
          </cell>
        </row>
        <row r="7605">
          <cell r="C7605" t="str">
            <v>KTYR</v>
          </cell>
          <cell r="D7605">
            <v>4850</v>
          </cell>
          <cell r="E7605">
            <v>1478</v>
          </cell>
          <cell r="F7605">
            <v>150</v>
          </cell>
          <cell r="G7605">
            <v>46</v>
          </cell>
          <cell r="H7605" t="str">
            <v>ASP</v>
          </cell>
        </row>
        <row r="7606">
          <cell r="C7606" t="str">
            <v>MUKW</v>
          </cell>
          <cell r="D7606">
            <v>4850</v>
          </cell>
          <cell r="E7606">
            <v>1478</v>
          </cell>
          <cell r="F7606">
            <v>148</v>
          </cell>
          <cell r="G7606">
            <v>45</v>
          </cell>
          <cell r="H7606" t="str">
            <v>ASP</v>
          </cell>
        </row>
        <row r="7607">
          <cell r="C7607" t="str">
            <v>KAPG</v>
          </cell>
          <cell r="D7607">
            <v>4849</v>
          </cell>
          <cell r="E7607">
            <v>1478</v>
          </cell>
          <cell r="F7607">
            <v>149</v>
          </cell>
          <cell r="G7607">
            <v>45</v>
          </cell>
          <cell r="H7607" t="str">
            <v>ASP</v>
          </cell>
        </row>
        <row r="7608">
          <cell r="C7608" t="str">
            <v>TM-UT56</v>
          </cell>
          <cell r="D7608">
            <v>4849</v>
          </cell>
          <cell r="E7608">
            <v>1478</v>
          </cell>
          <cell r="F7608">
            <v>130</v>
          </cell>
          <cell r="G7608">
            <v>40</v>
          </cell>
          <cell r="H7608" t="str">
            <v>ASP</v>
          </cell>
        </row>
        <row r="7609">
          <cell r="C7609" t="str">
            <v>KONZ</v>
          </cell>
          <cell r="D7609">
            <v>4846</v>
          </cell>
          <cell r="E7609">
            <v>1477</v>
          </cell>
          <cell r="F7609">
            <v>100</v>
          </cell>
          <cell r="G7609">
            <v>30</v>
          </cell>
          <cell r="H7609" t="str">
            <v>CON</v>
          </cell>
        </row>
        <row r="7610">
          <cell r="C7610" t="str">
            <v>KPRC</v>
          </cell>
          <cell r="D7610">
            <v>4846</v>
          </cell>
          <cell r="E7610">
            <v>1477</v>
          </cell>
          <cell r="F7610">
            <v>60</v>
          </cell>
          <cell r="G7610">
            <v>18</v>
          </cell>
          <cell r="H7610" t="str">
            <v>ASP</v>
          </cell>
        </row>
        <row r="7611">
          <cell r="C7611" t="str">
            <v>UTSU</v>
          </cell>
          <cell r="D7611">
            <v>4844</v>
          </cell>
          <cell r="E7611">
            <v>1476</v>
          </cell>
          <cell r="F7611">
            <v>115</v>
          </cell>
          <cell r="G7611">
            <v>35</v>
          </cell>
          <cell r="H7611" t="str">
            <v>ASP</v>
          </cell>
        </row>
        <row r="7612">
          <cell r="C7612" t="str">
            <v>RPVC</v>
          </cell>
          <cell r="D7612">
            <v>4843</v>
          </cell>
          <cell r="E7612">
            <v>1476</v>
          </cell>
          <cell r="F7612">
            <v>98</v>
          </cell>
          <cell r="G7612">
            <v>30</v>
          </cell>
          <cell r="H7612" t="str">
            <v>CON</v>
          </cell>
        </row>
        <row r="7613">
          <cell r="C7613" t="str">
            <v>K5V5</v>
          </cell>
          <cell r="D7613">
            <v>4840</v>
          </cell>
          <cell r="E7613">
            <v>1475</v>
          </cell>
          <cell r="F7613">
            <v>75</v>
          </cell>
          <cell r="G7613">
            <v>23</v>
          </cell>
          <cell r="H7613" t="str">
            <v>ASP</v>
          </cell>
        </row>
        <row r="7614">
          <cell r="C7614" t="str">
            <v>KC35</v>
          </cell>
          <cell r="D7614">
            <v>4840</v>
          </cell>
          <cell r="E7614">
            <v>1475</v>
          </cell>
          <cell r="F7614">
            <v>75</v>
          </cell>
          <cell r="G7614">
            <v>23</v>
          </cell>
          <cell r="H7614" t="str">
            <v>ASP</v>
          </cell>
        </row>
        <row r="7615">
          <cell r="C7615" t="str">
            <v>KSCH</v>
          </cell>
          <cell r="D7615">
            <v>4840</v>
          </cell>
          <cell r="E7615">
            <v>1475</v>
          </cell>
          <cell r="F7615">
            <v>150</v>
          </cell>
          <cell r="G7615">
            <v>46</v>
          </cell>
          <cell r="H7615" t="str">
            <v>ASP</v>
          </cell>
        </row>
        <row r="7616">
          <cell r="C7616" t="str">
            <v>KPOC</v>
          </cell>
          <cell r="D7616">
            <v>4839</v>
          </cell>
          <cell r="E7616">
            <v>1475</v>
          </cell>
          <cell r="F7616">
            <v>75</v>
          </cell>
          <cell r="G7616">
            <v>23</v>
          </cell>
          <cell r="H7616" t="str">
            <v>ASP</v>
          </cell>
        </row>
        <row r="7617">
          <cell r="C7617" t="str">
            <v>SASO</v>
          </cell>
          <cell r="D7617">
            <v>4839</v>
          </cell>
          <cell r="E7617">
            <v>1475</v>
          </cell>
          <cell r="F7617">
            <v>98</v>
          </cell>
          <cell r="G7617">
            <v>30</v>
          </cell>
          <cell r="H7617" t="str">
            <v>ASP</v>
          </cell>
        </row>
        <row r="7618">
          <cell r="C7618" t="str">
            <v>SNXH</v>
          </cell>
          <cell r="D7618">
            <v>4839</v>
          </cell>
          <cell r="E7618">
            <v>1475</v>
          </cell>
          <cell r="F7618">
            <v>95</v>
          </cell>
          <cell r="G7618">
            <v>29</v>
          </cell>
          <cell r="H7618" t="str">
            <v>ASP</v>
          </cell>
        </row>
        <row r="7619">
          <cell r="C7619" t="str">
            <v>YHLC</v>
          </cell>
          <cell r="D7619">
            <v>4839</v>
          </cell>
          <cell r="E7619">
            <v>1475</v>
          </cell>
          <cell r="F7619">
            <v>98</v>
          </cell>
          <cell r="G7619">
            <v>30</v>
          </cell>
          <cell r="H7619" t="str">
            <v>ASP</v>
          </cell>
        </row>
        <row r="7620">
          <cell r="C7620" t="str">
            <v>YWMA</v>
          </cell>
          <cell r="D7620">
            <v>4839</v>
          </cell>
          <cell r="E7620">
            <v>1475</v>
          </cell>
          <cell r="G7620">
            <v>0</v>
          </cell>
          <cell r="H7620" t="str">
            <v>N</v>
          </cell>
        </row>
        <row r="7621">
          <cell r="C7621" t="str">
            <v>KS17</v>
          </cell>
          <cell r="D7621">
            <v>4837</v>
          </cell>
          <cell r="E7621">
            <v>1474</v>
          </cell>
          <cell r="F7621">
            <v>40</v>
          </cell>
          <cell r="G7621">
            <v>12</v>
          </cell>
          <cell r="H7621" t="str">
            <v>ASP</v>
          </cell>
        </row>
        <row r="7622">
          <cell r="C7622" t="str">
            <v>SNLA</v>
          </cell>
          <cell r="D7622">
            <v>4836</v>
          </cell>
          <cell r="E7622">
            <v>1474</v>
          </cell>
          <cell r="F7622">
            <v>75</v>
          </cell>
          <cell r="G7622">
            <v>23</v>
          </cell>
          <cell r="H7622" t="str">
            <v>ASP</v>
          </cell>
        </row>
        <row r="7623">
          <cell r="C7623" t="str">
            <v>SVTK</v>
          </cell>
          <cell r="D7623">
            <v>4836</v>
          </cell>
          <cell r="E7623">
            <v>1474</v>
          </cell>
          <cell r="F7623">
            <v>64</v>
          </cell>
          <cell r="G7623">
            <v>20</v>
          </cell>
          <cell r="H7623" t="str">
            <v>ASP</v>
          </cell>
        </row>
        <row r="7624">
          <cell r="C7624" t="str">
            <v>KBTL</v>
          </cell>
          <cell r="D7624">
            <v>4835</v>
          </cell>
          <cell r="E7624">
            <v>1474</v>
          </cell>
          <cell r="F7624">
            <v>100</v>
          </cell>
          <cell r="G7624">
            <v>30</v>
          </cell>
          <cell r="H7624" t="str">
            <v>ASP</v>
          </cell>
        </row>
        <row r="7625">
          <cell r="C7625" t="str">
            <v>KSSF</v>
          </cell>
          <cell r="D7625">
            <v>4835</v>
          </cell>
          <cell r="E7625">
            <v>1474</v>
          </cell>
          <cell r="F7625">
            <v>100</v>
          </cell>
          <cell r="G7625">
            <v>30</v>
          </cell>
          <cell r="H7625" t="str">
            <v>ASP</v>
          </cell>
        </row>
        <row r="7626">
          <cell r="C7626" t="str">
            <v>SKMZ</v>
          </cell>
          <cell r="D7626">
            <v>4835</v>
          </cell>
          <cell r="E7626">
            <v>1474</v>
          </cell>
          <cell r="F7626">
            <v>65</v>
          </cell>
          <cell r="G7626">
            <v>20</v>
          </cell>
          <cell r="H7626" t="str">
            <v>ASP</v>
          </cell>
        </row>
        <row r="7627">
          <cell r="C7627" t="str">
            <v>OP10</v>
          </cell>
          <cell r="D7627">
            <v>4833</v>
          </cell>
          <cell r="E7627">
            <v>1473</v>
          </cell>
          <cell r="F7627">
            <v>85</v>
          </cell>
          <cell r="G7627">
            <v>26</v>
          </cell>
          <cell r="H7627" t="str">
            <v>ASP</v>
          </cell>
        </row>
        <row r="7628">
          <cell r="C7628" t="str">
            <v>K1N1</v>
          </cell>
          <cell r="D7628">
            <v>4830</v>
          </cell>
          <cell r="E7628">
            <v>1472</v>
          </cell>
          <cell r="F7628">
            <v>30</v>
          </cell>
          <cell r="G7628">
            <v>9</v>
          </cell>
          <cell r="H7628" t="str">
            <v>ASPH-F</v>
          </cell>
        </row>
        <row r="7629">
          <cell r="C7629" t="str">
            <v>LELA</v>
          </cell>
          <cell r="D7629">
            <v>4830</v>
          </cell>
          <cell r="E7629">
            <v>1472</v>
          </cell>
          <cell r="F7629">
            <v>77</v>
          </cell>
          <cell r="G7629">
            <v>23</v>
          </cell>
          <cell r="H7629" t="str">
            <v>ASP</v>
          </cell>
        </row>
        <row r="7630">
          <cell r="C7630" t="str">
            <v>YCWL</v>
          </cell>
          <cell r="D7630">
            <v>4829</v>
          </cell>
          <cell r="E7630">
            <v>1472</v>
          </cell>
          <cell r="G7630">
            <v>0</v>
          </cell>
          <cell r="H7630" t="str">
            <v>N</v>
          </cell>
        </row>
        <row r="7631">
          <cell r="C7631" t="str">
            <v>KSNS</v>
          </cell>
          <cell r="D7631">
            <v>4825</v>
          </cell>
          <cell r="E7631">
            <v>1471</v>
          </cell>
          <cell r="F7631">
            <v>150</v>
          </cell>
          <cell r="G7631">
            <v>46</v>
          </cell>
          <cell r="H7631" t="str">
            <v>ASP</v>
          </cell>
        </row>
        <row r="7632">
          <cell r="C7632" t="str">
            <v>YRNG</v>
          </cell>
          <cell r="D7632">
            <v>4825</v>
          </cell>
          <cell r="E7632">
            <v>1471</v>
          </cell>
          <cell r="F7632">
            <v>59</v>
          </cell>
          <cell r="G7632">
            <v>18</v>
          </cell>
          <cell r="H7632" t="str">
            <v>PER</v>
          </cell>
        </row>
        <row r="7633">
          <cell r="C7633" t="str">
            <v>FQVL</v>
          </cell>
          <cell r="D7633">
            <v>4823</v>
          </cell>
          <cell r="E7633">
            <v>1470</v>
          </cell>
          <cell r="F7633">
            <v>98</v>
          </cell>
          <cell r="G7633">
            <v>30</v>
          </cell>
          <cell r="H7633" t="str">
            <v>ASP</v>
          </cell>
        </row>
        <row r="7634">
          <cell r="C7634" t="str">
            <v>FYTM</v>
          </cell>
          <cell r="D7634">
            <v>4823</v>
          </cell>
          <cell r="E7634">
            <v>1470</v>
          </cell>
          <cell r="F7634">
            <v>56</v>
          </cell>
          <cell r="G7634">
            <v>17</v>
          </cell>
          <cell r="H7634" t="str">
            <v>ASP</v>
          </cell>
        </row>
        <row r="7635">
          <cell r="C7635" t="str">
            <v>RU-0088</v>
          </cell>
          <cell r="D7635">
            <v>4823</v>
          </cell>
          <cell r="E7635">
            <v>1470</v>
          </cell>
          <cell r="G7635">
            <v>0</v>
          </cell>
          <cell r="H7635" t="str">
            <v>CON</v>
          </cell>
        </row>
        <row r="7636">
          <cell r="C7636" t="str">
            <v>YBTI</v>
          </cell>
          <cell r="D7636">
            <v>4823</v>
          </cell>
          <cell r="E7636">
            <v>1470</v>
          </cell>
          <cell r="F7636">
            <v>98</v>
          </cell>
          <cell r="G7636">
            <v>30</v>
          </cell>
          <cell r="H7636" t="str">
            <v>ASP</v>
          </cell>
        </row>
        <row r="7637">
          <cell r="C7637" t="str">
            <v>KCDC</v>
          </cell>
          <cell r="D7637">
            <v>4822</v>
          </cell>
          <cell r="E7637">
            <v>1470</v>
          </cell>
          <cell r="F7637">
            <v>60</v>
          </cell>
          <cell r="G7637">
            <v>18</v>
          </cell>
          <cell r="H7637" t="str">
            <v>ASP</v>
          </cell>
        </row>
        <row r="7638">
          <cell r="C7638" t="str">
            <v>KHKS</v>
          </cell>
          <cell r="D7638">
            <v>4822</v>
          </cell>
          <cell r="E7638">
            <v>1470</v>
          </cell>
          <cell r="F7638">
            <v>150</v>
          </cell>
          <cell r="G7638">
            <v>46</v>
          </cell>
          <cell r="H7638" t="str">
            <v>CON</v>
          </cell>
        </row>
        <row r="7639">
          <cell r="C7639" t="str">
            <v>KU43</v>
          </cell>
          <cell r="D7639">
            <v>4817</v>
          </cell>
          <cell r="E7639">
            <v>1468</v>
          </cell>
          <cell r="F7639">
            <v>75</v>
          </cell>
          <cell r="G7639">
            <v>23</v>
          </cell>
          <cell r="H7639" t="str">
            <v>ASP</v>
          </cell>
        </row>
        <row r="7640">
          <cell r="C7640" t="str">
            <v>YTEM</v>
          </cell>
          <cell r="D7640">
            <v>4816</v>
          </cell>
          <cell r="E7640">
            <v>1468</v>
          </cell>
          <cell r="F7640">
            <v>98</v>
          </cell>
          <cell r="G7640">
            <v>30</v>
          </cell>
          <cell r="H7640" t="str">
            <v>ASP</v>
          </cell>
        </row>
        <row r="7641">
          <cell r="C7641" t="str">
            <v>KELY</v>
          </cell>
          <cell r="D7641">
            <v>4814</v>
          </cell>
          <cell r="E7641">
            <v>1467</v>
          </cell>
          <cell r="F7641">
            <v>60</v>
          </cell>
          <cell r="G7641">
            <v>18</v>
          </cell>
          <cell r="H7641" t="str">
            <v>ASP</v>
          </cell>
        </row>
        <row r="7642">
          <cell r="C7642" t="str">
            <v>SVSN</v>
          </cell>
          <cell r="D7642">
            <v>4810</v>
          </cell>
          <cell r="E7642">
            <v>1466</v>
          </cell>
          <cell r="F7642">
            <v>72</v>
          </cell>
          <cell r="G7642">
            <v>22</v>
          </cell>
          <cell r="H7642" t="str">
            <v>ASP</v>
          </cell>
        </row>
        <row r="7643">
          <cell r="C7643" t="str">
            <v>KWAL</v>
          </cell>
          <cell r="D7643">
            <v>4808</v>
          </cell>
          <cell r="E7643">
            <v>1465</v>
          </cell>
          <cell r="F7643">
            <v>150</v>
          </cell>
          <cell r="G7643">
            <v>46</v>
          </cell>
          <cell r="H7643" t="str">
            <v>ASP</v>
          </cell>
        </row>
        <row r="7644">
          <cell r="C7644" t="str">
            <v>K3S4</v>
          </cell>
          <cell r="D7644">
            <v>4807</v>
          </cell>
          <cell r="E7644">
            <v>1465</v>
          </cell>
          <cell r="F7644">
            <v>75</v>
          </cell>
          <cell r="G7644">
            <v>23</v>
          </cell>
          <cell r="H7644" t="str">
            <v>ASP</v>
          </cell>
        </row>
        <row r="7645">
          <cell r="C7645" t="str">
            <v>KBNW</v>
          </cell>
          <cell r="D7645">
            <v>4807</v>
          </cell>
          <cell r="E7645">
            <v>1465</v>
          </cell>
          <cell r="F7645">
            <v>75</v>
          </cell>
          <cell r="G7645">
            <v>23</v>
          </cell>
          <cell r="H7645" t="str">
            <v>PEM</v>
          </cell>
        </row>
        <row r="7646">
          <cell r="C7646" t="str">
            <v>KZUN</v>
          </cell>
          <cell r="D7646">
            <v>4807</v>
          </cell>
          <cell r="E7646">
            <v>1465</v>
          </cell>
          <cell r="F7646">
            <v>50</v>
          </cell>
          <cell r="G7646">
            <v>15</v>
          </cell>
          <cell r="H7646" t="str">
            <v>ASP</v>
          </cell>
        </row>
        <row r="7647">
          <cell r="C7647" t="str">
            <v>KGAD</v>
          </cell>
          <cell r="D7647">
            <v>4806</v>
          </cell>
          <cell r="E7647">
            <v>1465</v>
          </cell>
          <cell r="F7647">
            <v>150</v>
          </cell>
          <cell r="G7647">
            <v>46</v>
          </cell>
          <cell r="H7647" t="str">
            <v>ASP</v>
          </cell>
        </row>
        <row r="7648">
          <cell r="C7648" t="str">
            <v>MMPE</v>
          </cell>
          <cell r="D7648">
            <v>4805</v>
          </cell>
          <cell r="E7648">
            <v>1465</v>
          </cell>
          <cell r="F7648">
            <v>82</v>
          </cell>
          <cell r="G7648">
            <v>25</v>
          </cell>
          <cell r="H7648" t="str">
            <v>ASP</v>
          </cell>
        </row>
        <row r="7649">
          <cell r="C7649" t="str">
            <v>YSCN</v>
          </cell>
          <cell r="D7649">
            <v>4804</v>
          </cell>
          <cell r="E7649">
            <v>1464</v>
          </cell>
          <cell r="F7649">
            <v>98</v>
          </cell>
          <cell r="G7649">
            <v>30</v>
          </cell>
          <cell r="H7649" t="str">
            <v>ASP</v>
          </cell>
        </row>
        <row r="7650">
          <cell r="C7650" t="str">
            <v>EGQL</v>
          </cell>
          <cell r="D7650">
            <v>4803</v>
          </cell>
          <cell r="E7650">
            <v>1464</v>
          </cell>
          <cell r="F7650">
            <v>151</v>
          </cell>
          <cell r="G7650">
            <v>46</v>
          </cell>
          <cell r="H7650" t="str">
            <v>ASP</v>
          </cell>
        </row>
        <row r="7651">
          <cell r="C7651" t="str">
            <v>EGYD</v>
          </cell>
          <cell r="D7651">
            <v>4803</v>
          </cell>
          <cell r="E7651">
            <v>1464</v>
          </cell>
          <cell r="F7651">
            <v>147</v>
          </cell>
          <cell r="G7651">
            <v>45</v>
          </cell>
          <cell r="H7651" t="str">
            <v>ASP</v>
          </cell>
        </row>
        <row r="7652">
          <cell r="C7652" t="str">
            <v>SBSL</v>
          </cell>
          <cell r="D7652">
            <v>4803</v>
          </cell>
          <cell r="E7652">
            <v>1464</v>
          </cell>
          <cell r="F7652">
            <v>148</v>
          </cell>
          <cell r="G7652">
            <v>45</v>
          </cell>
          <cell r="H7652" t="str">
            <v>ASP</v>
          </cell>
        </row>
        <row r="7653">
          <cell r="C7653" t="str">
            <v>YTAA</v>
          </cell>
          <cell r="D7653">
            <v>4803</v>
          </cell>
          <cell r="E7653">
            <v>1464</v>
          </cell>
          <cell r="G7653">
            <v>0</v>
          </cell>
          <cell r="H7653" t="str">
            <v>X</v>
          </cell>
        </row>
        <row r="7654">
          <cell r="C7654" t="str">
            <v>K6D9</v>
          </cell>
          <cell r="D7654">
            <v>4802</v>
          </cell>
          <cell r="E7654">
            <v>1464</v>
          </cell>
          <cell r="F7654">
            <v>75</v>
          </cell>
          <cell r="G7654">
            <v>23</v>
          </cell>
          <cell r="H7654" t="str">
            <v>ASP</v>
          </cell>
        </row>
        <row r="7655">
          <cell r="C7655" t="str">
            <v>KEYW</v>
          </cell>
          <cell r="D7655">
            <v>4801</v>
          </cell>
          <cell r="E7655">
            <v>1463</v>
          </cell>
          <cell r="F7655">
            <v>100</v>
          </cell>
          <cell r="G7655">
            <v>30</v>
          </cell>
          <cell r="H7655" t="str">
            <v>ASP</v>
          </cell>
        </row>
        <row r="7656">
          <cell r="C7656" t="str">
            <v>KFAY</v>
          </cell>
          <cell r="D7656">
            <v>4801</v>
          </cell>
          <cell r="E7656">
            <v>1463</v>
          </cell>
          <cell r="F7656">
            <v>150</v>
          </cell>
          <cell r="G7656">
            <v>46</v>
          </cell>
          <cell r="H7656" t="str">
            <v>ASP</v>
          </cell>
        </row>
        <row r="7657">
          <cell r="C7657" t="str">
            <v>KORE</v>
          </cell>
          <cell r="D7657">
            <v>4801</v>
          </cell>
          <cell r="E7657">
            <v>1463</v>
          </cell>
          <cell r="F7657">
            <v>75</v>
          </cell>
          <cell r="G7657">
            <v>23</v>
          </cell>
          <cell r="H7657" t="str">
            <v>ASP</v>
          </cell>
        </row>
        <row r="7658">
          <cell r="C7658" t="str">
            <v>SLCH</v>
          </cell>
          <cell r="D7658">
            <v>4801</v>
          </cell>
          <cell r="E7658">
            <v>1463</v>
          </cell>
          <cell r="F7658">
            <v>67</v>
          </cell>
          <cell r="G7658">
            <v>20</v>
          </cell>
          <cell r="H7658" t="str">
            <v>ASP</v>
          </cell>
        </row>
        <row r="7659">
          <cell r="C7659" t="str">
            <v>09FA</v>
          </cell>
          <cell r="D7659">
            <v>4800</v>
          </cell>
          <cell r="E7659">
            <v>1463</v>
          </cell>
          <cell r="F7659">
            <v>50</v>
          </cell>
          <cell r="G7659">
            <v>15</v>
          </cell>
          <cell r="H7659" t="str">
            <v>ASPH-E</v>
          </cell>
        </row>
        <row r="7660">
          <cell r="C7660" t="str">
            <v>2TX4</v>
          </cell>
          <cell r="D7660">
            <v>4800</v>
          </cell>
          <cell r="E7660">
            <v>1463</v>
          </cell>
          <cell r="F7660">
            <v>60</v>
          </cell>
          <cell r="G7660">
            <v>18</v>
          </cell>
          <cell r="H7660" t="str">
            <v>ASPH</v>
          </cell>
        </row>
        <row r="7661">
          <cell r="C7661" t="str">
            <v>73AZ</v>
          </cell>
          <cell r="D7661">
            <v>4800</v>
          </cell>
          <cell r="E7661">
            <v>1463</v>
          </cell>
          <cell r="F7661">
            <v>60</v>
          </cell>
          <cell r="G7661">
            <v>18</v>
          </cell>
          <cell r="H7661" t="str">
            <v>ASPH</v>
          </cell>
        </row>
        <row r="7662">
          <cell r="C7662" t="str">
            <v>96OR</v>
          </cell>
          <cell r="D7662">
            <v>4800</v>
          </cell>
          <cell r="E7662">
            <v>1463</v>
          </cell>
          <cell r="F7662">
            <v>90</v>
          </cell>
          <cell r="G7662">
            <v>27</v>
          </cell>
          <cell r="H7662" t="str">
            <v>ASPH</v>
          </cell>
        </row>
        <row r="7663">
          <cell r="C7663" t="str">
            <v>CYQV</v>
          </cell>
          <cell r="D7663">
            <v>4800</v>
          </cell>
          <cell r="E7663">
            <v>1463</v>
          </cell>
          <cell r="F7663">
            <v>150</v>
          </cell>
          <cell r="G7663">
            <v>46</v>
          </cell>
          <cell r="H7663" t="str">
            <v>ASP</v>
          </cell>
        </row>
        <row r="7664">
          <cell r="C7664" t="str">
            <v>CYRV</v>
          </cell>
          <cell r="D7664">
            <v>4800</v>
          </cell>
          <cell r="E7664">
            <v>1463</v>
          </cell>
          <cell r="F7664">
            <v>75</v>
          </cell>
          <cell r="G7664">
            <v>23</v>
          </cell>
          <cell r="H7664" t="str">
            <v>ASP</v>
          </cell>
        </row>
        <row r="7665">
          <cell r="C7665" t="str">
            <v>DNGU</v>
          </cell>
          <cell r="D7665">
            <v>4800</v>
          </cell>
          <cell r="E7665">
            <v>1463</v>
          </cell>
          <cell r="F7665">
            <v>148</v>
          </cell>
          <cell r="G7665">
            <v>45</v>
          </cell>
          <cell r="H7665" t="str">
            <v>LAT</v>
          </cell>
        </row>
        <row r="7666">
          <cell r="C7666" t="str">
            <v>EGJB</v>
          </cell>
          <cell r="D7666">
            <v>4800</v>
          </cell>
          <cell r="E7666">
            <v>1463</v>
          </cell>
          <cell r="F7666">
            <v>148</v>
          </cell>
          <cell r="G7666">
            <v>45</v>
          </cell>
          <cell r="H7666" t="str">
            <v>ASP</v>
          </cell>
        </row>
        <row r="7667">
          <cell r="C7667" t="str">
            <v>EIME</v>
          </cell>
          <cell r="D7667">
            <v>4800</v>
          </cell>
          <cell r="E7667">
            <v>1463</v>
          </cell>
          <cell r="F7667">
            <v>150</v>
          </cell>
          <cell r="G7667">
            <v>46</v>
          </cell>
          <cell r="H7667" t="str">
            <v>ASP</v>
          </cell>
        </row>
        <row r="7668">
          <cell r="C7668" t="str">
            <v>FLMG</v>
          </cell>
          <cell r="D7668">
            <v>4800</v>
          </cell>
          <cell r="E7668">
            <v>1463</v>
          </cell>
          <cell r="F7668">
            <v>69</v>
          </cell>
          <cell r="G7668">
            <v>21</v>
          </cell>
          <cell r="H7668" t="str">
            <v>BRI</v>
          </cell>
        </row>
        <row r="7669">
          <cell r="C7669" t="str">
            <v>K1M9</v>
          </cell>
          <cell r="D7669">
            <v>4800</v>
          </cell>
          <cell r="E7669">
            <v>1463</v>
          </cell>
          <cell r="F7669">
            <v>100</v>
          </cell>
          <cell r="G7669">
            <v>30</v>
          </cell>
          <cell r="H7669" t="str">
            <v>ASPH-F</v>
          </cell>
        </row>
        <row r="7670">
          <cell r="C7670" t="str">
            <v>K61B</v>
          </cell>
          <cell r="D7670">
            <v>4800</v>
          </cell>
          <cell r="E7670">
            <v>1463</v>
          </cell>
          <cell r="F7670">
            <v>75</v>
          </cell>
          <cell r="G7670">
            <v>23</v>
          </cell>
          <cell r="H7670" t="str">
            <v>ASP</v>
          </cell>
        </row>
        <row r="7671">
          <cell r="C7671" t="str">
            <v>K7S0</v>
          </cell>
          <cell r="D7671">
            <v>4800</v>
          </cell>
          <cell r="E7671">
            <v>1463</v>
          </cell>
          <cell r="F7671">
            <v>75</v>
          </cell>
          <cell r="G7671">
            <v>23</v>
          </cell>
          <cell r="H7671" t="str">
            <v>ASP</v>
          </cell>
        </row>
        <row r="7672">
          <cell r="C7672" t="str">
            <v>KA09</v>
          </cell>
          <cell r="D7672">
            <v>4800</v>
          </cell>
          <cell r="E7672">
            <v>1463</v>
          </cell>
          <cell r="F7672">
            <v>50</v>
          </cell>
          <cell r="G7672">
            <v>15</v>
          </cell>
          <cell r="H7672" t="str">
            <v>ASP</v>
          </cell>
        </row>
        <row r="7673">
          <cell r="C7673" t="str">
            <v>KAPA</v>
          </cell>
          <cell r="D7673">
            <v>4800</v>
          </cell>
          <cell r="E7673">
            <v>1463</v>
          </cell>
          <cell r="F7673">
            <v>75</v>
          </cell>
          <cell r="G7673">
            <v>23</v>
          </cell>
          <cell r="H7673" t="str">
            <v>ASP</v>
          </cell>
        </row>
        <row r="7674">
          <cell r="C7674" t="str">
            <v>KBPP</v>
          </cell>
          <cell r="D7674">
            <v>4800</v>
          </cell>
          <cell r="E7674">
            <v>1463</v>
          </cell>
          <cell r="F7674">
            <v>75</v>
          </cell>
          <cell r="G7674">
            <v>23</v>
          </cell>
          <cell r="H7674" t="str">
            <v>ASP</v>
          </cell>
        </row>
        <row r="7675">
          <cell r="C7675" t="str">
            <v>KFDR</v>
          </cell>
          <cell r="D7675">
            <v>4800</v>
          </cell>
          <cell r="E7675">
            <v>1463</v>
          </cell>
          <cell r="F7675">
            <v>60</v>
          </cell>
          <cell r="G7675">
            <v>18</v>
          </cell>
          <cell r="H7675" t="str">
            <v>CON</v>
          </cell>
        </row>
        <row r="7676">
          <cell r="C7676" t="str">
            <v>KGGF</v>
          </cell>
          <cell r="D7676">
            <v>4800</v>
          </cell>
          <cell r="E7676">
            <v>1463</v>
          </cell>
          <cell r="F7676">
            <v>60</v>
          </cell>
          <cell r="G7676">
            <v>18</v>
          </cell>
          <cell r="H7676" t="str">
            <v>CON</v>
          </cell>
        </row>
        <row r="7677">
          <cell r="C7677" t="str">
            <v>KLMO</v>
          </cell>
          <cell r="D7677">
            <v>4800</v>
          </cell>
          <cell r="E7677">
            <v>1463</v>
          </cell>
          <cell r="F7677">
            <v>75</v>
          </cell>
          <cell r="G7677">
            <v>23</v>
          </cell>
          <cell r="H7677" t="str">
            <v>CONC-G</v>
          </cell>
        </row>
        <row r="7678">
          <cell r="C7678" t="str">
            <v>KLWA</v>
          </cell>
          <cell r="D7678">
            <v>4800</v>
          </cell>
          <cell r="E7678">
            <v>1463</v>
          </cell>
          <cell r="F7678">
            <v>75</v>
          </cell>
          <cell r="G7678">
            <v>23</v>
          </cell>
          <cell r="H7678" t="str">
            <v>ASP</v>
          </cell>
        </row>
        <row r="7679">
          <cell r="C7679" t="str">
            <v>KMEJ</v>
          </cell>
          <cell r="D7679">
            <v>4800</v>
          </cell>
          <cell r="E7679">
            <v>1463</v>
          </cell>
          <cell r="F7679">
            <v>75</v>
          </cell>
          <cell r="G7679">
            <v>23</v>
          </cell>
          <cell r="H7679" t="str">
            <v>CON</v>
          </cell>
        </row>
        <row r="7680">
          <cell r="C7680" t="str">
            <v>KMKE</v>
          </cell>
          <cell r="D7680">
            <v>4800</v>
          </cell>
          <cell r="E7680">
            <v>1463</v>
          </cell>
          <cell r="F7680">
            <v>100</v>
          </cell>
          <cell r="G7680">
            <v>30</v>
          </cell>
          <cell r="H7680" t="str">
            <v>ASP</v>
          </cell>
        </row>
        <row r="7681">
          <cell r="C7681" t="str">
            <v>KN59</v>
          </cell>
          <cell r="D7681">
            <v>4800</v>
          </cell>
          <cell r="E7681">
            <v>1463</v>
          </cell>
          <cell r="F7681">
            <v>32</v>
          </cell>
          <cell r="G7681">
            <v>10</v>
          </cell>
          <cell r="H7681" t="str">
            <v>ASP</v>
          </cell>
        </row>
        <row r="7682">
          <cell r="C7682" t="str">
            <v>KOLE</v>
          </cell>
          <cell r="D7682">
            <v>4800</v>
          </cell>
          <cell r="E7682">
            <v>1463</v>
          </cell>
          <cell r="F7682">
            <v>100</v>
          </cell>
          <cell r="G7682">
            <v>30</v>
          </cell>
          <cell r="H7682" t="str">
            <v>ASP</v>
          </cell>
        </row>
        <row r="7683">
          <cell r="C7683" t="str">
            <v>KP23</v>
          </cell>
          <cell r="D7683">
            <v>4800</v>
          </cell>
          <cell r="E7683">
            <v>1463</v>
          </cell>
          <cell r="F7683">
            <v>75</v>
          </cell>
          <cell r="G7683">
            <v>23</v>
          </cell>
          <cell r="H7683" t="str">
            <v>ASP</v>
          </cell>
        </row>
        <row r="7684">
          <cell r="C7684" t="str">
            <v>KRIW</v>
          </cell>
          <cell r="D7684">
            <v>4800</v>
          </cell>
          <cell r="E7684">
            <v>1463</v>
          </cell>
          <cell r="F7684">
            <v>70</v>
          </cell>
          <cell r="G7684">
            <v>21</v>
          </cell>
          <cell r="H7684" t="str">
            <v>ASP</v>
          </cell>
        </row>
        <row r="7685">
          <cell r="C7685" t="str">
            <v>KSAD</v>
          </cell>
          <cell r="D7685">
            <v>4800</v>
          </cell>
          <cell r="E7685">
            <v>1463</v>
          </cell>
          <cell r="F7685">
            <v>75</v>
          </cell>
          <cell r="G7685">
            <v>23</v>
          </cell>
          <cell r="H7685" t="str">
            <v>ASP</v>
          </cell>
        </row>
        <row r="7686">
          <cell r="C7686" t="str">
            <v>KT16</v>
          </cell>
          <cell r="D7686">
            <v>4800</v>
          </cell>
          <cell r="E7686">
            <v>1463</v>
          </cell>
          <cell r="F7686">
            <v>50</v>
          </cell>
          <cell r="G7686">
            <v>15</v>
          </cell>
          <cell r="H7686" t="str">
            <v>ASP</v>
          </cell>
        </row>
        <row r="7687">
          <cell r="C7687" t="str">
            <v>KTGC</v>
          </cell>
          <cell r="D7687">
            <v>4800</v>
          </cell>
          <cell r="E7687">
            <v>1463</v>
          </cell>
          <cell r="F7687">
            <v>75</v>
          </cell>
          <cell r="G7687">
            <v>23</v>
          </cell>
          <cell r="H7687" t="str">
            <v>ASP</v>
          </cell>
        </row>
        <row r="7688">
          <cell r="C7688" t="str">
            <v>KTHP</v>
          </cell>
          <cell r="D7688">
            <v>4800</v>
          </cell>
          <cell r="E7688">
            <v>1463</v>
          </cell>
          <cell r="F7688">
            <v>100</v>
          </cell>
          <cell r="G7688">
            <v>30</v>
          </cell>
          <cell r="H7688" t="str">
            <v>ASP</v>
          </cell>
        </row>
        <row r="7689">
          <cell r="C7689" t="str">
            <v>KTTN</v>
          </cell>
          <cell r="D7689">
            <v>4800</v>
          </cell>
          <cell r="E7689">
            <v>1463</v>
          </cell>
          <cell r="F7689">
            <v>150</v>
          </cell>
          <cell r="G7689">
            <v>46</v>
          </cell>
          <cell r="H7689" t="str">
            <v>ASP</v>
          </cell>
        </row>
        <row r="7690">
          <cell r="C7690" t="str">
            <v>KU08</v>
          </cell>
          <cell r="D7690">
            <v>4800</v>
          </cell>
          <cell r="E7690">
            <v>1463</v>
          </cell>
          <cell r="F7690">
            <v>75</v>
          </cell>
          <cell r="G7690">
            <v>23</v>
          </cell>
          <cell r="H7690" t="str">
            <v>ASP</v>
          </cell>
        </row>
        <row r="7691">
          <cell r="C7691" t="str">
            <v>KWMC</v>
          </cell>
          <cell r="D7691">
            <v>4800</v>
          </cell>
          <cell r="E7691">
            <v>1463</v>
          </cell>
          <cell r="F7691">
            <v>75</v>
          </cell>
          <cell r="G7691">
            <v>23</v>
          </cell>
          <cell r="H7691" t="str">
            <v>ASP</v>
          </cell>
        </row>
        <row r="7692">
          <cell r="C7692" t="str">
            <v>MT-0001</v>
          </cell>
          <cell r="D7692">
            <v>4800</v>
          </cell>
          <cell r="E7692">
            <v>1463</v>
          </cell>
          <cell r="G7692">
            <v>0</v>
          </cell>
          <cell r="H7692" t="str">
            <v>ASP</v>
          </cell>
        </row>
        <row r="7693">
          <cell r="C7693" t="str">
            <v>NM78</v>
          </cell>
          <cell r="D7693">
            <v>4800</v>
          </cell>
          <cell r="E7693">
            <v>1463</v>
          </cell>
          <cell r="F7693">
            <v>30</v>
          </cell>
          <cell r="G7693">
            <v>9</v>
          </cell>
          <cell r="H7693" t="str">
            <v>ASPH</v>
          </cell>
        </row>
        <row r="7694">
          <cell r="C7694" t="str">
            <v>PAIL</v>
          </cell>
          <cell r="D7694">
            <v>4800</v>
          </cell>
          <cell r="E7694">
            <v>1463</v>
          </cell>
          <cell r="F7694">
            <v>100</v>
          </cell>
          <cell r="G7694">
            <v>30</v>
          </cell>
          <cell r="H7694" t="str">
            <v>ASP</v>
          </cell>
        </row>
        <row r="7695">
          <cell r="C7695" t="str">
            <v>RKJU</v>
          </cell>
          <cell r="D7695">
            <v>4800</v>
          </cell>
          <cell r="E7695">
            <v>1463</v>
          </cell>
          <cell r="F7695">
            <v>100</v>
          </cell>
          <cell r="G7695">
            <v>30</v>
          </cell>
          <cell r="H7695" t="str">
            <v>ASP</v>
          </cell>
        </row>
        <row r="7696">
          <cell r="C7696" t="str">
            <v>SD33</v>
          </cell>
          <cell r="D7696">
            <v>4800</v>
          </cell>
          <cell r="E7696">
            <v>1463</v>
          </cell>
          <cell r="F7696">
            <v>30</v>
          </cell>
          <cell r="G7696">
            <v>9</v>
          </cell>
          <cell r="H7696" t="str">
            <v>ASP</v>
          </cell>
        </row>
        <row r="7697">
          <cell r="C7697" t="str">
            <v>VIAL</v>
          </cell>
          <cell r="D7697">
            <v>4800</v>
          </cell>
          <cell r="E7697">
            <v>1463</v>
          </cell>
          <cell r="F7697">
            <v>150</v>
          </cell>
          <cell r="G7697">
            <v>46</v>
          </cell>
          <cell r="H7697" t="str">
            <v>CON</v>
          </cell>
        </row>
        <row r="7698">
          <cell r="C7698" t="str">
            <v>VILD</v>
          </cell>
          <cell r="D7698">
            <v>4800</v>
          </cell>
          <cell r="E7698">
            <v>1463</v>
          </cell>
          <cell r="F7698">
            <v>98</v>
          </cell>
          <cell r="G7698">
            <v>30</v>
          </cell>
          <cell r="H7698" t="str">
            <v>ASP</v>
          </cell>
        </row>
        <row r="7699">
          <cell r="C7699" t="str">
            <v>XA08</v>
          </cell>
          <cell r="D7699">
            <v>4800</v>
          </cell>
          <cell r="E7699">
            <v>1463</v>
          </cell>
          <cell r="F7699">
            <v>60</v>
          </cell>
          <cell r="G7699">
            <v>18</v>
          </cell>
          <cell r="H7699" t="str">
            <v>ASPH</v>
          </cell>
        </row>
        <row r="7700">
          <cell r="C7700" t="str">
            <v>YHAY</v>
          </cell>
          <cell r="D7700">
            <v>4800</v>
          </cell>
          <cell r="E7700">
            <v>1463</v>
          </cell>
          <cell r="F7700">
            <v>98</v>
          </cell>
          <cell r="G7700">
            <v>30</v>
          </cell>
          <cell r="H7700" t="str">
            <v>ASP</v>
          </cell>
        </row>
        <row r="7701">
          <cell r="C7701" t="str">
            <v>YJBY</v>
          </cell>
          <cell r="D7701">
            <v>4800</v>
          </cell>
          <cell r="E7701">
            <v>1463</v>
          </cell>
          <cell r="F7701">
            <v>150</v>
          </cell>
          <cell r="G7701">
            <v>46</v>
          </cell>
          <cell r="H7701" t="str">
            <v>ASP</v>
          </cell>
        </row>
        <row r="7702">
          <cell r="C7702" t="str">
            <v>YTGM</v>
          </cell>
          <cell r="D7702">
            <v>4800</v>
          </cell>
          <cell r="E7702">
            <v>1463</v>
          </cell>
          <cell r="F7702">
            <v>98</v>
          </cell>
          <cell r="G7702">
            <v>30</v>
          </cell>
          <cell r="H7702" t="str">
            <v>ASP</v>
          </cell>
        </row>
        <row r="7703">
          <cell r="C7703" t="str">
            <v>K1S3</v>
          </cell>
          <cell r="D7703">
            <v>4799</v>
          </cell>
          <cell r="E7703">
            <v>1463</v>
          </cell>
          <cell r="F7703">
            <v>75</v>
          </cell>
          <cell r="G7703">
            <v>23</v>
          </cell>
          <cell r="H7703" t="str">
            <v>ASPH-G</v>
          </cell>
        </row>
        <row r="7704">
          <cell r="C7704" t="str">
            <v>YCRY</v>
          </cell>
          <cell r="D7704">
            <v>4799</v>
          </cell>
          <cell r="E7704">
            <v>1463</v>
          </cell>
          <cell r="G7704">
            <v>0</v>
          </cell>
          <cell r="H7704" t="str">
            <v>X</v>
          </cell>
        </row>
        <row r="7705">
          <cell r="C7705" t="str">
            <v>YTAD</v>
          </cell>
          <cell r="D7705">
            <v>4799</v>
          </cell>
          <cell r="E7705">
            <v>1463</v>
          </cell>
          <cell r="G7705">
            <v>0</v>
          </cell>
          <cell r="H7705" t="str">
            <v>C</v>
          </cell>
        </row>
        <row r="7706">
          <cell r="C7706" t="str">
            <v>HKNW</v>
          </cell>
          <cell r="D7706">
            <v>4798</v>
          </cell>
          <cell r="E7706">
            <v>1462</v>
          </cell>
          <cell r="F7706">
            <v>72</v>
          </cell>
          <cell r="G7706">
            <v>22</v>
          </cell>
          <cell r="H7706" t="str">
            <v>ASP</v>
          </cell>
        </row>
        <row r="7707">
          <cell r="C7707" t="str">
            <v>KDLL</v>
          </cell>
          <cell r="D7707">
            <v>4798</v>
          </cell>
          <cell r="E7707">
            <v>1462</v>
          </cell>
          <cell r="F7707">
            <v>100</v>
          </cell>
          <cell r="G7707">
            <v>30</v>
          </cell>
          <cell r="H7707" t="str">
            <v>ASP</v>
          </cell>
        </row>
        <row r="7708">
          <cell r="C7708" t="str">
            <v>EGDY</v>
          </cell>
          <cell r="D7708">
            <v>4797</v>
          </cell>
          <cell r="E7708">
            <v>1462</v>
          </cell>
          <cell r="F7708">
            <v>151</v>
          </cell>
          <cell r="G7708">
            <v>46</v>
          </cell>
          <cell r="H7708" t="str">
            <v>CON</v>
          </cell>
        </row>
        <row r="7709">
          <cell r="C7709" t="str">
            <v>KEST</v>
          </cell>
          <cell r="D7709">
            <v>4797</v>
          </cell>
          <cell r="E7709">
            <v>1462</v>
          </cell>
          <cell r="F7709">
            <v>75</v>
          </cell>
          <cell r="G7709">
            <v>23</v>
          </cell>
          <cell r="H7709" t="str">
            <v>CON</v>
          </cell>
        </row>
        <row r="7710">
          <cell r="C7710" t="str">
            <v>KSTJ</v>
          </cell>
          <cell r="D7710">
            <v>4797</v>
          </cell>
          <cell r="E7710">
            <v>1462</v>
          </cell>
          <cell r="F7710">
            <v>75</v>
          </cell>
          <cell r="G7710">
            <v>23</v>
          </cell>
          <cell r="H7710" t="str">
            <v>PEM</v>
          </cell>
        </row>
        <row r="7711">
          <cell r="C7711" t="str">
            <v>LIRG</v>
          </cell>
          <cell r="D7711">
            <v>4797</v>
          </cell>
          <cell r="E7711">
            <v>1462</v>
          </cell>
          <cell r="F7711">
            <v>98</v>
          </cell>
          <cell r="G7711">
            <v>30</v>
          </cell>
          <cell r="H7711" t="str">
            <v>ASP</v>
          </cell>
        </row>
        <row r="7712">
          <cell r="C7712" t="str">
            <v>YAYR</v>
          </cell>
          <cell r="D7712">
            <v>4796</v>
          </cell>
          <cell r="E7712">
            <v>1462</v>
          </cell>
          <cell r="F7712">
            <v>98</v>
          </cell>
          <cell r="G7712">
            <v>30</v>
          </cell>
          <cell r="H7712" t="str">
            <v>ASP</v>
          </cell>
        </row>
        <row r="7713">
          <cell r="C7713" t="str">
            <v>YBAW</v>
          </cell>
          <cell r="D7713">
            <v>4796</v>
          </cell>
          <cell r="E7713">
            <v>1462</v>
          </cell>
          <cell r="G7713">
            <v>0</v>
          </cell>
          <cell r="H7713" t="str">
            <v>X</v>
          </cell>
        </row>
        <row r="7714">
          <cell r="C7714" t="str">
            <v>K2A2</v>
          </cell>
          <cell r="D7714">
            <v>4795</v>
          </cell>
          <cell r="E7714">
            <v>1462</v>
          </cell>
          <cell r="F7714">
            <v>50</v>
          </cell>
          <cell r="G7714">
            <v>15</v>
          </cell>
          <cell r="H7714" t="str">
            <v>ASPH-G</v>
          </cell>
        </row>
        <row r="7715">
          <cell r="C7715" t="str">
            <v>KD98</v>
          </cell>
          <cell r="D7715">
            <v>4795</v>
          </cell>
          <cell r="E7715">
            <v>1462</v>
          </cell>
          <cell r="F7715">
            <v>50</v>
          </cell>
          <cell r="G7715">
            <v>15</v>
          </cell>
          <cell r="H7715" t="str">
            <v>ASP</v>
          </cell>
        </row>
        <row r="7716">
          <cell r="C7716" t="str">
            <v>LGKC</v>
          </cell>
          <cell r="D7716">
            <v>4794</v>
          </cell>
          <cell r="E7716">
            <v>1461</v>
          </cell>
          <cell r="F7716">
            <v>98</v>
          </cell>
          <cell r="G7716">
            <v>30</v>
          </cell>
          <cell r="H7716" t="str">
            <v>ASP</v>
          </cell>
        </row>
        <row r="7717">
          <cell r="C7717" t="str">
            <v>YMNG</v>
          </cell>
          <cell r="D7717">
            <v>4793</v>
          </cell>
          <cell r="E7717">
            <v>1461</v>
          </cell>
          <cell r="F7717">
            <v>98</v>
          </cell>
          <cell r="G7717">
            <v>30</v>
          </cell>
          <cell r="H7717" t="str">
            <v>ASP</v>
          </cell>
        </row>
        <row r="7718">
          <cell r="C7718" t="str">
            <v>3AZ5</v>
          </cell>
          <cell r="D7718">
            <v>4790</v>
          </cell>
          <cell r="E7718">
            <v>1460</v>
          </cell>
          <cell r="F7718">
            <v>30</v>
          </cell>
          <cell r="G7718">
            <v>9</v>
          </cell>
          <cell r="H7718" t="str">
            <v>ASPH</v>
          </cell>
        </row>
        <row r="7719">
          <cell r="C7719" t="str">
            <v>KE89</v>
          </cell>
          <cell r="D7719">
            <v>4790</v>
          </cell>
          <cell r="E7719">
            <v>1460</v>
          </cell>
          <cell r="F7719">
            <v>60</v>
          </cell>
          <cell r="G7719">
            <v>18</v>
          </cell>
          <cell r="H7719" t="str">
            <v>ASP</v>
          </cell>
        </row>
        <row r="7720">
          <cell r="C7720" t="str">
            <v>KNCA</v>
          </cell>
          <cell r="D7720">
            <v>4790</v>
          </cell>
          <cell r="E7720">
            <v>1460</v>
          </cell>
          <cell r="F7720">
            <v>150</v>
          </cell>
          <cell r="G7720">
            <v>46</v>
          </cell>
          <cell r="H7720" t="str">
            <v>ASP</v>
          </cell>
        </row>
        <row r="7721">
          <cell r="C7721" t="str">
            <v>LFLO</v>
          </cell>
          <cell r="D7721">
            <v>4790</v>
          </cell>
          <cell r="E7721">
            <v>1460</v>
          </cell>
          <cell r="F7721">
            <v>98</v>
          </cell>
          <cell r="G7721">
            <v>30</v>
          </cell>
          <cell r="H7721" t="str">
            <v>Paved</v>
          </cell>
        </row>
        <row r="7722">
          <cell r="C7722" t="str">
            <v>SDSC</v>
          </cell>
          <cell r="D7722">
            <v>4790</v>
          </cell>
          <cell r="E7722">
            <v>1460</v>
          </cell>
          <cell r="F7722">
            <v>98</v>
          </cell>
          <cell r="G7722">
            <v>30</v>
          </cell>
          <cell r="H7722" t="str">
            <v>ASP</v>
          </cell>
        </row>
        <row r="7723">
          <cell r="C7723" t="str">
            <v>SNJV</v>
          </cell>
          <cell r="D7723">
            <v>4790</v>
          </cell>
          <cell r="E7723">
            <v>1460</v>
          </cell>
          <cell r="F7723">
            <v>66</v>
          </cell>
          <cell r="G7723">
            <v>20</v>
          </cell>
          <cell r="H7723" t="str">
            <v>ASP</v>
          </cell>
        </row>
        <row r="7724">
          <cell r="C7724" t="str">
            <v>SNTF</v>
          </cell>
          <cell r="D7724">
            <v>4790</v>
          </cell>
          <cell r="E7724">
            <v>1460</v>
          </cell>
          <cell r="F7724">
            <v>98</v>
          </cell>
          <cell r="G7724">
            <v>30</v>
          </cell>
          <cell r="H7724" t="str">
            <v>ASP</v>
          </cell>
        </row>
        <row r="7725">
          <cell r="C7725" t="str">
            <v>SSVI</v>
          </cell>
          <cell r="D7725">
            <v>4790</v>
          </cell>
          <cell r="E7725">
            <v>1460</v>
          </cell>
          <cell r="F7725">
            <v>59</v>
          </cell>
          <cell r="G7725">
            <v>18</v>
          </cell>
          <cell r="H7725" t="str">
            <v>ASP</v>
          </cell>
        </row>
        <row r="7726">
          <cell r="C7726" t="str">
            <v>SVCL</v>
          </cell>
          <cell r="D7726">
            <v>4790</v>
          </cell>
          <cell r="E7726">
            <v>1460</v>
          </cell>
          <cell r="F7726">
            <v>115</v>
          </cell>
          <cell r="G7726">
            <v>35</v>
          </cell>
          <cell r="H7726" t="str">
            <v>ASP</v>
          </cell>
        </row>
        <row r="7727">
          <cell r="C7727" t="str">
            <v>SWFZ</v>
          </cell>
          <cell r="D7727">
            <v>4790</v>
          </cell>
          <cell r="E7727">
            <v>1460</v>
          </cell>
          <cell r="F7727">
            <v>82</v>
          </cell>
          <cell r="G7727">
            <v>25</v>
          </cell>
          <cell r="H7727" t="str">
            <v>ASP</v>
          </cell>
        </row>
        <row r="7728">
          <cell r="C7728" t="str">
            <v>YBEL</v>
          </cell>
          <cell r="D7728">
            <v>4790</v>
          </cell>
          <cell r="E7728">
            <v>1460</v>
          </cell>
          <cell r="G7728">
            <v>0</v>
          </cell>
          <cell r="H7728" t="str">
            <v>G</v>
          </cell>
        </row>
        <row r="7729">
          <cell r="C7729" t="str">
            <v>YBEV</v>
          </cell>
          <cell r="D7729">
            <v>4790</v>
          </cell>
          <cell r="E7729">
            <v>1460</v>
          </cell>
          <cell r="G7729">
            <v>0</v>
          </cell>
          <cell r="H7729" t="str">
            <v>X</v>
          </cell>
        </row>
        <row r="7730">
          <cell r="C7730" t="str">
            <v>EDWI</v>
          </cell>
          <cell r="D7730">
            <v>4787</v>
          </cell>
          <cell r="E7730">
            <v>1459</v>
          </cell>
          <cell r="F7730">
            <v>98</v>
          </cell>
          <cell r="G7730">
            <v>30</v>
          </cell>
          <cell r="H7730" t="str">
            <v>ASP</v>
          </cell>
        </row>
        <row r="7731">
          <cell r="C7731" t="str">
            <v>VABM</v>
          </cell>
          <cell r="D7731">
            <v>4786</v>
          </cell>
          <cell r="E7731">
            <v>1459</v>
          </cell>
          <cell r="F7731">
            <v>148</v>
          </cell>
          <cell r="G7731">
            <v>45</v>
          </cell>
          <cell r="H7731" t="str">
            <v>MAC</v>
          </cell>
        </row>
        <row r="7732">
          <cell r="C7732" t="str">
            <v>KI12</v>
          </cell>
          <cell r="D7732">
            <v>4785</v>
          </cell>
          <cell r="E7732">
            <v>1458</v>
          </cell>
          <cell r="F7732">
            <v>75</v>
          </cell>
          <cell r="G7732">
            <v>23</v>
          </cell>
          <cell r="H7732" t="str">
            <v>ASP</v>
          </cell>
        </row>
        <row r="7733">
          <cell r="C7733" t="str">
            <v>RPUW</v>
          </cell>
          <cell r="D7733">
            <v>4785</v>
          </cell>
          <cell r="E7733">
            <v>1458</v>
          </cell>
          <cell r="F7733">
            <v>95</v>
          </cell>
          <cell r="G7733">
            <v>29</v>
          </cell>
          <cell r="H7733" t="str">
            <v>ASP</v>
          </cell>
        </row>
        <row r="7734">
          <cell r="C7734" t="str">
            <v>MMMV</v>
          </cell>
          <cell r="D7734">
            <v>4783</v>
          </cell>
          <cell r="E7734">
            <v>1458</v>
          </cell>
          <cell r="F7734">
            <v>66</v>
          </cell>
          <cell r="G7734">
            <v>20</v>
          </cell>
          <cell r="H7734" t="str">
            <v>ASP</v>
          </cell>
        </row>
        <row r="7735">
          <cell r="C7735" t="str">
            <v>EGUB</v>
          </cell>
          <cell r="D7735">
            <v>4782</v>
          </cell>
          <cell r="E7735">
            <v>1458</v>
          </cell>
          <cell r="F7735">
            <v>100</v>
          </cell>
          <cell r="G7735">
            <v>30</v>
          </cell>
          <cell r="H7735" t="str">
            <v>ASP</v>
          </cell>
        </row>
        <row r="7736">
          <cell r="C7736" t="str">
            <v>K0G6</v>
          </cell>
          <cell r="D7736">
            <v>4781</v>
          </cell>
          <cell r="E7736">
            <v>1457</v>
          </cell>
          <cell r="F7736">
            <v>75</v>
          </cell>
          <cell r="G7736">
            <v>23</v>
          </cell>
          <cell r="H7736" t="str">
            <v>ASPH-F</v>
          </cell>
        </row>
        <row r="7737">
          <cell r="C7737" t="str">
            <v>LESO</v>
          </cell>
          <cell r="D7737">
            <v>4780</v>
          </cell>
          <cell r="E7737">
            <v>1457</v>
          </cell>
          <cell r="F7737">
            <v>148</v>
          </cell>
          <cell r="G7737">
            <v>45</v>
          </cell>
          <cell r="H7737" t="str">
            <v>ASP</v>
          </cell>
        </row>
        <row r="7738">
          <cell r="C7738" t="str">
            <v>RODE</v>
          </cell>
          <cell r="D7738">
            <v>4780</v>
          </cell>
          <cell r="E7738">
            <v>1457</v>
          </cell>
          <cell r="F7738">
            <v>150</v>
          </cell>
          <cell r="G7738">
            <v>46</v>
          </cell>
          <cell r="H7738" t="str">
            <v>COR</v>
          </cell>
        </row>
        <row r="7739">
          <cell r="C7739" t="str">
            <v>TDPD</v>
          </cell>
          <cell r="D7739">
            <v>4777</v>
          </cell>
          <cell r="E7739">
            <v>1456</v>
          </cell>
          <cell r="F7739">
            <v>148</v>
          </cell>
          <cell r="G7739">
            <v>45</v>
          </cell>
          <cell r="H7739" t="str">
            <v>ASP</v>
          </cell>
        </row>
        <row r="7740">
          <cell r="C7740" t="str">
            <v>YAPH</v>
          </cell>
          <cell r="D7740">
            <v>4777</v>
          </cell>
          <cell r="E7740">
            <v>1456</v>
          </cell>
          <cell r="F7740">
            <v>98</v>
          </cell>
          <cell r="G7740">
            <v>30</v>
          </cell>
          <cell r="H7740" t="str">
            <v>ASP</v>
          </cell>
        </row>
        <row r="7741">
          <cell r="C7741" t="str">
            <v>VOTR</v>
          </cell>
          <cell r="D7741">
            <v>4776</v>
          </cell>
          <cell r="E7741">
            <v>1456</v>
          </cell>
          <cell r="F7741">
            <v>150</v>
          </cell>
          <cell r="G7741">
            <v>46</v>
          </cell>
          <cell r="H7741" t="str">
            <v>ASP</v>
          </cell>
        </row>
        <row r="7742">
          <cell r="C7742" t="str">
            <v>SSPG</v>
          </cell>
          <cell r="D7742">
            <v>4774</v>
          </cell>
          <cell r="E7742">
            <v>1455</v>
          </cell>
          <cell r="F7742">
            <v>98</v>
          </cell>
          <cell r="G7742">
            <v>30</v>
          </cell>
          <cell r="H7742" t="str">
            <v>ASP</v>
          </cell>
        </row>
        <row r="7743">
          <cell r="C7743" t="str">
            <v>RPMW</v>
          </cell>
          <cell r="D7743">
            <v>4765</v>
          </cell>
          <cell r="E7743">
            <v>1452</v>
          </cell>
          <cell r="F7743">
            <v>98</v>
          </cell>
          <cell r="G7743">
            <v>30</v>
          </cell>
          <cell r="H7743" t="str">
            <v>CON</v>
          </cell>
        </row>
        <row r="7744">
          <cell r="C7744" t="str">
            <v>SUDU</v>
          </cell>
          <cell r="D7744">
            <v>4764</v>
          </cell>
          <cell r="E7744">
            <v>1452</v>
          </cell>
          <cell r="F7744">
            <v>98</v>
          </cell>
          <cell r="G7744">
            <v>30</v>
          </cell>
          <cell r="H7744" t="str">
            <v>ASP</v>
          </cell>
        </row>
        <row r="7745">
          <cell r="C7745" t="str">
            <v>YHOT</v>
          </cell>
          <cell r="D7745">
            <v>4762</v>
          </cell>
          <cell r="E7745">
            <v>1451</v>
          </cell>
          <cell r="F7745">
            <v>98</v>
          </cell>
          <cell r="G7745">
            <v>30</v>
          </cell>
          <cell r="H7745" t="str">
            <v>ASP</v>
          </cell>
        </row>
        <row r="7746">
          <cell r="C7746" t="str">
            <v>KBDR</v>
          </cell>
          <cell r="D7746">
            <v>4761</v>
          </cell>
          <cell r="E7746">
            <v>1451</v>
          </cell>
          <cell r="F7746">
            <v>150</v>
          </cell>
          <cell r="G7746">
            <v>46</v>
          </cell>
          <cell r="H7746" t="str">
            <v>ASP</v>
          </cell>
        </row>
        <row r="7747">
          <cell r="C7747" t="str">
            <v>KDGW</v>
          </cell>
          <cell r="D7747">
            <v>4760</v>
          </cell>
          <cell r="E7747">
            <v>1451</v>
          </cell>
          <cell r="F7747">
            <v>75</v>
          </cell>
          <cell r="G7747">
            <v>23</v>
          </cell>
          <cell r="H7747" t="str">
            <v>ASP</v>
          </cell>
        </row>
        <row r="7748">
          <cell r="C7748" t="str">
            <v>KSEG</v>
          </cell>
          <cell r="D7748">
            <v>4760</v>
          </cell>
          <cell r="E7748">
            <v>1451</v>
          </cell>
          <cell r="F7748">
            <v>75</v>
          </cell>
          <cell r="G7748">
            <v>23</v>
          </cell>
          <cell r="H7748" t="str">
            <v>ASP</v>
          </cell>
        </row>
        <row r="7749">
          <cell r="C7749" t="str">
            <v>SB26</v>
          </cell>
          <cell r="D7749">
            <v>4758</v>
          </cell>
          <cell r="E7749">
            <v>1450</v>
          </cell>
          <cell r="F7749">
            <v>98</v>
          </cell>
          <cell r="G7749">
            <v>30</v>
          </cell>
          <cell r="H7749" t="str">
            <v>ASP</v>
          </cell>
        </row>
        <row r="7750">
          <cell r="C7750" t="str">
            <v>EDCO</v>
          </cell>
          <cell r="D7750">
            <v>4757</v>
          </cell>
          <cell r="E7750">
            <v>1450</v>
          </cell>
          <cell r="F7750">
            <v>98</v>
          </cell>
          <cell r="G7750">
            <v>30</v>
          </cell>
          <cell r="H7750" t="str">
            <v>ASP</v>
          </cell>
        </row>
        <row r="7751">
          <cell r="C7751" t="str">
            <v>EDXJ</v>
          </cell>
          <cell r="D7751">
            <v>4757</v>
          </cell>
          <cell r="E7751">
            <v>1450</v>
          </cell>
          <cell r="F7751">
            <v>98</v>
          </cell>
          <cell r="G7751">
            <v>30</v>
          </cell>
          <cell r="H7751" t="str">
            <v>ASP</v>
          </cell>
        </row>
        <row r="7752">
          <cell r="C7752" t="str">
            <v>EKVJ</v>
          </cell>
          <cell r="D7752">
            <v>4757</v>
          </cell>
          <cell r="E7752">
            <v>1450</v>
          </cell>
          <cell r="F7752">
            <v>98</v>
          </cell>
          <cell r="G7752">
            <v>30</v>
          </cell>
          <cell r="H7752" t="str">
            <v>ASP</v>
          </cell>
        </row>
        <row r="7753">
          <cell r="C7753" t="str">
            <v>FAAL</v>
          </cell>
          <cell r="D7753">
            <v>4757</v>
          </cell>
          <cell r="E7753">
            <v>1450</v>
          </cell>
          <cell r="F7753">
            <v>100</v>
          </cell>
          <cell r="G7753">
            <v>30</v>
          </cell>
          <cell r="H7753" t="str">
            <v>ASP</v>
          </cell>
        </row>
        <row r="7754">
          <cell r="C7754" t="str">
            <v>HKKT</v>
          </cell>
          <cell r="D7754">
            <v>4757</v>
          </cell>
          <cell r="E7754">
            <v>1450</v>
          </cell>
          <cell r="F7754">
            <v>75</v>
          </cell>
          <cell r="G7754">
            <v>23</v>
          </cell>
          <cell r="H7754" t="str">
            <v>ASP</v>
          </cell>
        </row>
        <row r="7755">
          <cell r="C7755" t="str">
            <v>LEBE</v>
          </cell>
          <cell r="D7755">
            <v>4757</v>
          </cell>
          <cell r="E7755">
            <v>1450</v>
          </cell>
          <cell r="F7755">
            <v>98</v>
          </cell>
          <cell r="G7755">
            <v>30</v>
          </cell>
          <cell r="H7755" t="str">
            <v>ASP</v>
          </cell>
        </row>
        <row r="7756">
          <cell r="C7756" t="str">
            <v>LFOD</v>
          </cell>
          <cell r="D7756">
            <v>4757</v>
          </cell>
          <cell r="E7756">
            <v>1450</v>
          </cell>
          <cell r="F7756">
            <v>98</v>
          </cell>
          <cell r="G7756">
            <v>30</v>
          </cell>
          <cell r="H7756" t="str">
            <v>ASP</v>
          </cell>
        </row>
        <row r="7757">
          <cell r="C7757" t="str">
            <v>LKLN</v>
          </cell>
          <cell r="D7757">
            <v>4757</v>
          </cell>
          <cell r="E7757">
            <v>1450</v>
          </cell>
          <cell r="F7757">
            <v>197</v>
          </cell>
          <cell r="G7757">
            <v>60</v>
          </cell>
          <cell r="H7757" t="str">
            <v>CON</v>
          </cell>
        </row>
        <row r="7758">
          <cell r="C7758" t="str">
            <v>NTAR</v>
          </cell>
          <cell r="D7758">
            <v>4757</v>
          </cell>
          <cell r="E7758">
            <v>1450</v>
          </cell>
          <cell r="F7758">
            <v>59</v>
          </cell>
          <cell r="G7758">
            <v>18</v>
          </cell>
          <cell r="H7758" t="str">
            <v>ASP</v>
          </cell>
        </row>
        <row r="7759">
          <cell r="C7759" t="str">
            <v>SAMM</v>
          </cell>
          <cell r="D7759">
            <v>4757</v>
          </cell>
          <cell r="E7759">
            <v>1450</v>
          </cell>
          <cell r="F7759">
            <v>66</v>
          </cell>
          <cell r="G7759">
            <v>20</v>
          </cell>
          <cell r="H7759" t="str">
            <v>ASP</v>
          </cell>
        </row>
        <row r="7760">
          <cell r="C7760" t="str">
            <v>SG67</v>
          </cell>
          <cell r="D7760">
            <v>4757</v>
          </cell>
          <cell r="E7760">
            <v>1450</v>
          </cell>
          <cell r="F7760">
            <v>60</v>
          </cell>
          <cell r="G7760">
            <v>18</v>
          </cell>
          <cell r="H7760" t="str">
            <v>ASP</v>
          </cell>
        </row>
        <row r="7761">
          <cell r="C7761" t="str">
            <v>SIPG</v>
          </cell>
          <cell r="D7761">
            <v>4757</v>
          </cell>
          <cell r="E7761">
            <v>1450</v>
          </cell>
          <cell r="F7761">
            <v>62</v>
          </cell>
          <cell r="G7761">
            <v>19</v>
          </cell>
          <cell r="H7761" t="str">
            <v>ASP</v>
          </cell>
        </row>
        <row r="7762">
          <cell r="C7762" t="str">
            <v>SIRN</v>
          </cell>
          <cell r="D7762">
            <v>4757</v>
          </cell>
          <cell r="E7762">
            <v>1450</v>
          </cell>
          <cell r="F7762">
            <v>62</v>
          </cell>
          <cell r="G7762">
            <v>19</v>
          </cell>
          <cell r="H7762" t="str">
            <v>ASP</v>
          </cell>
        </row>
        <row r="7763">
          <cell r="C7763" t="str">
            <v>SNBV</v>
          </cell>
          <cell r="D7763">
            <v>4757</v>
          </cell>
          <cell r="E7763">
            <v>1450</v>
          </cell>
          <cell r="F7763">
            <v>89</v>
          </cell>
          <cell r="G7763">
            <v>27</v>
          </cell>
          <cell r="H7763" t="str">
            <v>ASP</v>
          </cell>
        </row>
        <row r="7764">
          <cell r="C7764" t="str">
            <v>SSZQ</v>
          </cell>
          <cell r="D7764">
            <v>4757</v>
          </cell>
          <cell r="E7764">
            <v>1450</v>
          </cell>
          <cell r="F7764">
            <v>66</v>
          </cell>
          <cell r="G7764">
            <v>20</v>
          </cell>
          <cell r="H7764" t="str">
            <v>ASP</v>
          </cell>
        </row>
        <row r="7765">
          <cell r="C7765" t="str">
            <v>SWFX</v>
          </cell>
          <cell r="D7765">
            <v>4757</v>
          </cell>
          <cell r="E7765">
            <v>1450</v>
          </cell>
          <cell r="F7765">
            <v>98</v>
          </cell>
          <cell r="G7765">
            <v>30</v>
          </cell>
          <cell r="H7765" t="str">
            <v>ASP</v>
          </cell>
        </row>
        <row r="7766">
          <cell r="C7766" t="str">
            <v>SWPR</v>
          </cell>
          <cell r="D7766">
            <v>4757</v>
          </cell>
          <cell r="E7766">
            <v>1450</v>
          </cell>
          <cell r="F7766">
            <v>131</v>
          </cell>
          <cell r="G7766">
            <v>40</v>
          </cell>
          <cell r="H7766" t="str">
            <v>ASP</v>
          </cell>
        </row>
        <row r="7767">
          <cell r="C7767" t="str">
            <v>VOTJ</v>
          </cell>
          <cell r="D7767">
            <v>4757</v>
          </cell>
          <cell r="E7767">
            <v>1450</v>
          </cell>
          <cell r="F7767">
            <v>150</v>
          </cell>
          <cell r="G7767">
            <v>46</v>
          </cell>
          <cell r="H7767" t="str">
            <v>CON</v>
          </cell>
        </row>
        <row r="7768">
          <cell r="C7768" t="str">
            <v>YDGI</v>
          </cell>
          <cell r="D7768">
            <v>4757</v>
          </cell>
          <cell r="E7768">
            <v>1450</v>
          </cell>
          <cell r="G7768">
            <v>0</v>
          </cell>
          <cell r="H7768" t="str">
            <v>X</v>
          </cell>
        </row>
        <row r="7769">
          <cell r="C7769" t="str">
            <v>YIMP</v>
          </cell>
          <cell r="D7769">
            <v>4757</v>
          </cell>
          <cell r="E7769">
            <v>1450</v>
          </cell>
          <cell r="G7769">
            <v>0</v>
          </cell>
          <cell r="H7769" t="str">
            <v>S</v>
          </cell>
        </row>
        <row r="7770">
          <cell r="C7770" t="str">
            <v>YMYI</v>
          </cell>
          <cell r="D7770">
            <v>4757</v>
          </cell>
          <cell r="E7770">
            <v>1450</v>
          </cell>
          <cell r="G7770">
            <v>0</v>
          </cell>
          <cell r="H7770" t="str">
            <v>X</v>
          </cell>
        </row>
        <row r="7771">
          <cell r="C7771" t="str">
            <v>YNRG</v>
          </cell>
          <cell r="D7771">
            <v>4757</v>
          </cell>
          <cell r="E7771">
            <v>1450</v>
          </cell>
          <cell r="G7771">
            <v>0</v>
          </cell>
          <cell r="H7771" t="str">
            <v>X</v>
          </cell>
        </row>
        <row r="7772">
          <cell r="C7772" t="str">
            <v>YSHG</v>
          </cell>
          <cell r="D7772">
            <v>4757</v>
          </cell>
          <cell r="E7772">
            <v>1450</v>
          </cell>
          <cell r="G7772">
            <v>0</v>
          </cell>
          <cell r="H7772" t="str">
            <v>X</v>
          </cell>
        </row>
        <row r="7773">
          <cell r="C7773" t="str">
            <v>YTOA</v>
          </cell>
          <cell r="D7773">
            <v>4757</v>
          </cell>
          <cell r="E7773">
            <v>1450</v>
          </cell>
          <cell r="G7773">
            <v>0</v>
          </cell>
          <cell r="H7773" t="str">
            <v>X</v>
          </cell>
        </row>
        <row r="7774">
          <cell r="C7774" t="str">
            <v>YWEO</v>
          </cell>
          <cell r="D7774">
            <v>4757</v>
          </cell>
          <cell r="E7774">
            <v>1450</v>
          </cell>
          <cell r="G7774">
            <v>0</v>
          </cell>
          <cell r="H7774" t="str">
            <v>C</v>
          </cell>
        </row>
        <row r="7775">
          <cell r="C7775" t="str">
            <v>KFPR</v>
          </cell>
          <cell r="D7775">
            <v>4756</v>
          </cell>
          <cell r="E7775">
            <v>1450</v>
          </cell>
          <cell r="F7775">
            <v>100</v>
          </cell>
          <cell r="G7775">
            <v>30</v>
          </cell>
          <cell r="H7775" t="str">
            <v>ASP</v>
          </cell>
        </row>
        <row r="7776">
          <cell r="C7776" t="str">
            <v>K40J</v>
          </cell>
          <cell r="D7776">
            <v>4754</v>
          </cell>
          <cell r="E7776">
            <v>1449</v>
          </cell>
          <cell r="F7776">
            <v>150</v>
          </cell>
          <cell r="G7776">
            <v>46</v>
          </cell>
          <cell r="H7776" t="str">
            <v>ASP</v>
          </cell>
        </row>
        <row r="7777">
          <cell r="C7777" t="str">
            <v>WADS</v>
          </cell>
          <cell r="D7777">
            <v>4754</v>
          </cell>
          <cell r="E7777">
            <v>1449</v>
          </cell>
          <cell r="F7777">
            <v>98</v>
          </cell>
          <cell r="G7777">
            <v>30</v>
          </cell>
          <cell r="H7777" t="str">
            <v>ASP</v>
          </cell>
        </row>
        <row r="7778">
          <cell r="C7778" t="str">
            <v>KA39</v>
          </cell>
          <cell r="D7778">
            <v>4751</v>
          </cell>
          <cell r="E7778">
            <v>1448</v>
          </cell>
          <cell r="F7778">
            <v>50</v>
          </cell>
          <cell r="G7778">
            <v>15</v>
          </cell>
          <cell r="H7778" t="str">
            <v>ASP</v>
          </cell>
        </row>
        <row r="7779">
          <cell r="C7779" t="str">
            <v>KCRW</v>
          </cell>
          <cell r="D7779">
            <v>4751</v>
          </cell>
          <cell r="E7779">
            <v>1448</v>
          </cell>
          <cell r="F7779">
            <v>150</v>
          </cell>
          <cell r="G7779">
            <v>46</v>
          </cell>
          <cell r="H7779" t="str">
            <v>ASP</v>
          </cell>
        </row>
        <row r="7780">
          <cell r="C7780" t="str">
            <v>KDPA</v>
          </cell>
          <cell r="D7780">
            <v>4751</v>
          </cell>
          <cell r="E7780">
            <v>1448</v>
          </cell>
          <cell r="F7780">
            <v>75</v>
          </cell>
          <cell r="G7780">
            <v>23</v>
          </cell>
          <cell r="H7780" t="str">
            <v>ASP</v>
          </cell>
        </row>
        <row r="7781">
          <cell r="C7781" t="str">
            <v>KUDG</v>
          </cell>
          <cell r="D7781">
            <v>4751</v>
          </cell>
          <cell r="E7781">
            <v>1448</v>
          </cell>
          <cell r="F7781">
            <v>150</v>
          </cell>
          <cell r="G7781">
            <v>46</v>
          </cell>
          <cell r="H7781" t="str">
            <v>ASP</v>
          </cell>
        </row>
        <row r="7782">
          <cell r="C7782" t="str">
            <v>91TX</v>
          </cell>
          <cell r="D7782">
            <v>4750</v>
          </cell>
          <cell r="E7782">
            <v>1448</v>
          </cell>
          <cell r="F7782">
            <v>50</v>
          </cell>
          <cell r="G7782">
            <v>15</v>
          </cell>
          <cell r="H7782" t="str">
            <v>ASPH</v>
          </cell>
        </row>
        <row r="7783">
          <cell r="C7783" t="str">
            <v>LB37</v>
          </cell>
          <cell r="D7783">
            <v>4748</v>
          </cell>
          <cell r="E7783">
            <v>1447</v>
          </cell>
          <cell r="F7783">
            <v>50</v>
          </cell>
          <cell r="G7783">
            <v>15</v>
          </cell>
          <cell r="H7783" t="str">
            <v>ASP</v>
          </cell>
        </row>
        <row r="7784">
          <cell r="C7784" t="str">
            <v>KOUN</v>
          </cell>
          <cell r="D7784">
            <v>4747</v>
          </cell>
          <cell r="E7784">
            <v>1447</v>
          </cell>
          <cell r="F7784">
            <v>100</v>
          </cell>
          <cell r="G7784">
            <v>30</v>
          </cell>
          <cell r="H7784" t="str">
            <v>ASP</v>
          </cell>
        </row>
        <row r="7785">
          <cell r="C7785" t="str">
            <v>1K8</v>
          </cell>
          <cell r="D7785">
            <v>4744</v>
          </cell>
          <cell r="E7785">
            <v>1446</v>
          </cell>
          <cell r="F7785">
            <v>60</v>
          </cell>
          <cell r="G7785">
            <v>18</v>
          </cell>
          <cell r="H7785" t="str">
            <v>ASPH-G</v>
          </cell>
        </row>
        <row r="7786">
          <cell r="C7786" t="str">
            <v>KMHV</v>
          </cell>
          <cell r="D7786">
            <v>4743</v>
          </cell>
          <cell r="E7786">
            <v>1446</v>
          </cell>
          <cell r="F7786">
            <v>50</v>
          </cell>
          <cell r="G7786">
            <v>15</v>
          </cell>
          <cell r="H7786" t="str">
            <v>ASP</v>
          </cell>
        </row>
        <row r="7787">
          <cell r="C7787" t="str">
            <v>KPGD</v>
          </cell>
          <cell r="D7787">
            <v>4743</v>
          </cell>
          <cell r="E7787">
            <v>1446</v>
          </cell>
          <cell r="F7787">
            <v>150</v>
          </cell>
          <cell r="G7787">
            <v>46</v>
          </cell>
          <cell r="H7787" t="str">
            <v>ASP</v>
          </cell>
        </row>
        <row r="7788">
          <cell r="C7788" t="str">
            <v>KBLF</v>
          </cell>
          <cell r="D7788">
            <v>4742</v>
          </cell>
          <cell r="E7788">
            <v>1445</v>
          </cell>
          <cell r="F7788">
            <v>100</v>
          </cell>
          <cell r="G7788">
            <v>30</v>
          </cell>
          <cell r="H7788" t="str">
            <v>ASP</v>
          </cell>
        </row>
        <row r="7789">
          <cell r="C7789" t="str">
            <v>MM69</v>
          </cell>
          <cell r="D7789">
            <v>4741</v>
          </cell>
          <cell r="E7789">
            <v>1445</v>
          </cell>
          <cell r="F7789">
            <v>70</v>
          </cell>
          <cell r="G7789">
            <v>21</v>
          </cell>
          <cell r="H7789" t="str">
            <v>ASP</v>
          </cell>
        </row>
        <row r="7790">
          <cell r="C7790" t="str">
            <v>KHFF</v>
          </cell>
          <cell r="D7790">
            <v>4740</v>
          </cell>
          <cell r="E7790">
            <v>1445</v>
          </cell>
          <cell r="F7790">
            <v>150</v>
          </cell>
          <cell r="G7790">
            <v>46</v>
          </cell>
          <cell r="H7790" t="str">
            <v>CON</v>
          </cell>
        </row>
        <row r="7791">
          <cell r="C7791" t="str">
            <v>KTPL</v>
          </cell>
          <cell r="D7791">
            <v>4740</v>
          </cell>
          <cell r="E7791">
            <v>1445</v>
          </cell>
          <cell r="F7791">
            <v>100</v>
          </cell>
          <cell r="G7791">
            <v>30</v>
          </cell>
          <cell r="H7791" t="str">
            <v>ASP</v>
          </cell>
        </row>
        <row r="7792">
          <cell r="C7792" t="str">
            <v>KGNG</v>
          </cell>
          <cell r="D7792">
            <v>4736</v>
          </cell>
          <cell r="E7792">
            <v>1444</v>
          </cell>
          <cell r="F7792">
            <v>75</v>
          </cell>
          <cell r="G7792">
            <v>23</v>
          </cell>
          <cell r="H7792" t="str">
            <v>ASP</v>
          </cell>
        </row>
        <row r="7793">
          <cell r="C7793" t="str">
            <v>MMTN</v>
          </cell>
          <cell r="D7793">
            <v>4735</v>
          </cell>
          <cell r="E7793">
            <v>1443</v>
          </cell>
          <cell r="F7793">
            <v>75</v>
          </cell>
          <cell r="G7793">
            <v>23</v>
          </cell>
          <cell r="H7793" t="str">
            <v>ASP</v>
          </cell>
        </row>
        <row r="7794">
          <cell r="C7794" t="str">
            <v>YSNB</v>
          </cell>
          <cell r="D7794">
            <v>4734</v>
          </cell>
          <cell r="E7794">
            <v>1443</v>
          </cell>
          <cell r="F7794">
            <v>98</v>
          </cell>
          <cell r="G7794">
            <v>30</v>
          </cell>
          <cell r="H7794" t="str">
            <v>ASP</v>
          </cell>
        </row>
        <row r="7795">
          <cell r="C7795" t="str">
            <v>LFQW</v>
          </cell>
          <cell r="D7795">
            <v>4731</v>
          </cell>
          <cell r="E7795">
            <v>1442</v>
          </cell>
          <cell r="F7795">
            <v>66</v>
          </cell>
          <cell r="G7795">
            <v>20</v>
          </cell>
          <cell r="H7795" t="str">
            <v>ASP</v>
          </cell>
        </row>
        <row r="7796">
          <cell r="C7796" t="str">
            <v>75TA</v>
          </cell>
          <cell r="D7796">
            <v>4725</v>
          </cell>
          <cell r="E7796">
            <v>1440</v>
          </cell>
          <cell r="F7796">
            <v>50</v>
          </cell>
          <cell r="G7796">
            <v>15</v>
          </cell>
          <cell r="H7796" t="str">
            <v>ASPH</v>
          </cell>
        </row>
        <row r="7797">
          <cell r="C7797" t="str">
            <v>LFLH</v>
          </cell>
          <cell r="D7797">
            <v>4725</v>
          </cell>
          <cell r="E7797">
            <v>1440</v>
          </cell>
          <cell r="F7797">
            <v>98</v>
          </cell>
          <cell r="G7797">
            <v>30</v>
          </cell>
          <cell r="H7797" t="str">
            <v>ASP</v>
          </cell>
        </row>
        <row r="7798">
          <cell r="C7798" t="str">
            <v>SEMO</v>
          </cell>
          <cell r="D7798">
            <v>4725</v>
          </cell>
          <cell r="E7798">
            <v>1440</v>
          </cell>
          <cell r="F7798">
            <v>75</v>
          </cell>
          <cell r="G7798">
            <v>23</v>
          </cell>
          <cell r="H7798" t="str">
            <v>ASP</v>
          </cell>
        </row>
        <row r="7799">
          <cell r="C7799" t="str">
            <v>KOIC</v>
          </cell>
          <cell r="D7799">
            <v>4724</v>
          </cell>
          <cell r="E7799">
            <v>1440</v>
          </cell>
          <cell r="F7799">
            <v>75</v>
          </cell>
          <cell r="G7799">
            <v>23</v>
          </cell>
          <cell r="H7799" t="str">
            <v>ASP</v>
          </cell>
        </row>
        <row r="7800">
          <cell r="C7800" t="str">
            <v>LDSB</v>
          </cell>
          <cell r="D7800">
            <v>4724</v>
          </cell>
          <cell r="E7800">
            <v>1440</v>
          </cell>
          <cell r="F7800">
            <v>98</v>
          </cell>
          <cell r="G7800">
            <v>30</v>
          </cell>
          <cell r="H7800" t="str">
            <v>ASP</v>
          </cell>
        </row>
        <row r="7801">
          <cell r="C7801" t="str">
            <v>LIBF</v>
          </cell>
          <cell r="D7801">
            <v>4724</v>
          </cell>
          <cell r="E7801">
            <v>1440</v>
          </cell>
          <cell r="F7801">
            <v>148</v>
          </cell>
          <cell r="G7801">
            <v>45</v>
          </cell>
          <cell r="H7801" t="str">
            <v>ASP</v>
          </cell>
        </row>
        <row r="7802">
          <cell r="C7802" t="str">
            <v>SCGZ</v>
          </cell>
          <cell r="D7802">
            <v>4724</v>
          </cell>
          <cell r="E7802">
            <v>1440</v>
          </cell>
          <cell r="F7802">
            <v>95</v>
          </cell>
          <cell r="G7802">
            <v>29</v>
          </cell>
          <cell r="H7802" t="str">
            <v>ASP</v>
          </cell>
        </row>
        <row r="7803">
          <cell r="C7803" t="str">
            <v>SWWU</v>
          </cell>
          <cell r="D7803">
            <v>4724</v>
          </cell>
          <cell r="E7803">
            <v>1440</v>
          </cell>
          <cell r="F7803">
            <v>98</v>
          </cell>
          <cell r="G7803">
            <v>30</v>
          </cell>
          <cell r="H7803" t="str">
            <v>ASP</v>
          </cell>
        </row>
        <row r="7804">
          <cell r="C7804" t="str">
            <v>YELD</v>
          </cell>
          <cell r="D7804">
            <v>4724</v>
          </cell>
          <cell r="E7804">
            <v>1440</v>
          </cell>
          <cell r="F7804">
            <v>98</v>
          </cell>
          <cell r="G7804">
            <v>30</v>
          </cell>
          <cell r="H7804" t="str">
            <v>ASP</v>
          </cell>
        </row>
        <row r="7805">
          <cell r="C7805" t="str">
            <v>YMOO</v>
          </cell>
          <cell r="D7805">
            <v>4724</v>
          </cell>
          <cell r="E7805">
            <v>1440</v>
          </cell>
          <cell r="G7805">
            <v>0</v>
          </cell>
          <cell r="H7805" t="str">
            <v>C</v>
          </cell>
        </row>
        <row r="7806">
          <cell r="C7806" t="str">
            <v>YYND</v>
          </cell>
          <cell r="D7806">
            <v>4724</v>
          </cell>
          <cell r="E7806">
            <v>1440</v>
          </cell>
          <cell r="F7806">
            <v>60</v>
          </cell>
          <cell r="G7806">
            <v>18</v>
          </cell>
          <cell r="H7806" t="str">
            <v>ASP</v>
          </cell>
        </row>
        <row r="7807">
          <cell r="C7807" t="str">
            <v>YMWA</v>
          </cell>
          <cell r="D7807">
            <v>4721</v>
          </cell>
          <cell r="E7807">
            <v>1439</v>
          </cell>
          <cell r="G7807">
            <v>0</v>
          </cell>
          <cell r="H7807" t="str">
            <v>X</v>
          </cell>
        </row>
        <row r="7808">
          <cell r="C7808" t="str">
            <v>VNPK</v>
          </cell>
          <cell r="D7808">
            <v>4720</v>
          </cell>
          <cell r="E7808">
            <v>1439</v>
          </cell>
          <cell r="F7808">
            <v>100</v>
          </cell>
          <cell r="G7808">
            <v>30</v>
          </cell>
          <cell r="H7808" t="str">
            <v>ASP</v>
          </cell>
        </row>
        <row r="7809">
          <cell r="C7809" t="str">
            <v>US-UT77</v>
          </cell>
          <cell r="D7809">
            <v>4716</v>
          </cell>
          <cell r="E7809">
            <v>1437</v>
          </cell>
          <cell r="F7809">
            <v>100</v>
          </cell>
          <cell r="G7809">
            <v>30</v>
          </cell>
          <cell r="H7809" t="str">
            <v>ASP</v>
          </cell>
        </row>
        <row r="7810">
          <cell r="C7810" t="str">
            <v>UZ-UT77</v>
          </cell>
          <cell r="D7810">
            <v>4716</v>
          </cell>
          <cell r="E7810">
            <v>1437</v>
          </cell>
          <cell r="F7810">
            <v>100</v>
          </cell>
          <cell r="G7810">
            <v>30</v>
          </cell>
          <cell r="H7810" t="str">
            <v>ASP</v>
          </cell>
        </row>
        <row r="7811">
          <cell r="C7811" t="str">
            <v>SVBQ</v>
          </cell>
          <cell r="D7811">
            <v>4715</v>
          </cell>
          <cell r="E7811">
            <v>1437</v>
          </cell>
          <cell r="F7811">
            <v>98</v>
          </cell>
          <cell r="G7811">
            <v>30</v>
          </cell>
          <cell r="H7811" t="str">
            <v>ASP</v>
          </cell>
        </row>
        <row r="7812">
          <cell r="C7812" t="str">
            <v>KMLT</v>
          </cell>
          <cell r="D7812">
            <v>4713</v>
          </cell>
          <cell r="E7812">
            <v>1437</v>
          </cell>
          <cell r="F7812">
            <v>100</v>
          </cell>
          <cell r="G7812">
            <v>30</v>
          </cell>
          <cell r="H7812" t="str">
            <v>ASP</v>
          </cell>
        </row>
        <row r="7813">
          <cell r="C7813" t="str">
            <v>KCMY</v>
          </cell>
          <cell r="D7813">
            <v>4708</v>
          </cell>
          <cell r="E7813">
            <v>1435</v>
          </cell>
          <cell r="F7813">
            <v>100</v>
          </cell>
          <cell r="G7813">
            <v>30</v>
          </cell>
          <cell r="H7813" t="str">
            <v>ASP</v>
          </cell>
        </row>
        <row r="7814">
          <cell r="C7814" t="str">
            <v>LFRD</v>
          </cell>
          <cell r="D7814">
            <v>4708</v>
          </cell>
          <cell r="E7814">
            <v>1435</v>
          </cell>
          <cell r="F7814">
            <v>148</v>
          </cell>
          <cell r="G7814">
            <v>45</v>
          </cell>
          <cell r="H7814" t="str">
            <v>ASP</v>
          </cell>
        </row>
        <row r="7815">
          <cell r="C7815" t="str">
            <v>LTBD</v>
          </cell>
          <cell r="D7815">
            <v>4708</v>
          </cell>
          <cell r="E7815">
            <v>1435</v>
          </cell>
          <cell r="F7815">
            <v>98</v>
          </cell>
          <cell r="G7815">
            <v>30</v>
          </cell>
          <cell r="H7815" t="str">
            <v>Concrete</v>
          </cell>
        </row>
        <row r="7816">
          <cell r="C7816" t="str">
            <v>SBSP</v>
          </cell>
          <cell r="D7816">
            <v>4708</v>
          </cell>
          <cell r="E7816">
            <v>1435</v>
          </cell>
          <cell r="F7816">
            <v>148</v>
          </cell>
          <cell r="G7816">
            <v>45</v>
          </cell>
          <cell r="H7816" t="str">
            <v>ASP</v>
          </cell>
        </row>
        <row r="7817">
          <cell r="C7817" t="str">
            <v>YSNF</v>
          </cell>
          <cell r="D7817">
            <v>4708</v>
          </cell>
          <cell r="E7817">
            <v>1435</v>
          </cell>
          <cell r="F7817">
            <v>98</v>
          </cell>
          <cell r="G7817">
            <v>30</v>
          </cell>
          <cell r="H7817" t="str">
            <v>ASP</v>
          </cell>
        </row>
        <row r="7818">
          <cell r="C7818" t="str">
            <v>BR-0039</v>
          </cell>
          <cell r="D7818">
            <v>4707</v>
          </cell>
          <cell r="E7818">
            <v>1435</v>
          </cell>
          <cell r="F7818">
            <v>75</v>
          </cell>
          <cell r="G7818">
            <v>23</v>
          </cell>
          <cell r="H7818" t="str">
            <v>ASP</v>
          </cell>
        </row>
        <row r="7819">
          <cell r="C7819" t="str">
            <v>KE26</v>
          </cell>
          <cell r="D7819">
            <v>4704</v>
          </cell>
          <cell r="E7819">
            <v>1434</v>
          </cell>
          <cell r="F7819">
            <v>60</v>
          </cell>
          <cell r="G7819">
            <v>18</v>
          </cell>
          <cell r="H7819" t="str">
            <v>ASP</v>
          </cell>
        </row>
        <row r="7820">
          <cell r="C7820" t="str">
            <v>KX35</v>
          </cell>
          <cell r="D7820">
            <v>4702</v>
          </cell>
          <cell r="E7820">
            <v>1433</v>
          </cell>
          <cell r="F7820">
            <v>60</v>
          </cell>
          <cell r="G7820">
            <v>18</v>
          </cell>
          <cell r="H7820" t="str">
            <v>ASP</v>
          </cell>
        </row>
        <row r="7821">
          <cell r="C7821" t="str">
            <v>EIWF</v>
          </cell>
          <cell r="D7821">
            <v>4701</v>
          </cell>
          <cell r="E7821">
            <v>1433</v>
          </cell>
          <cell r="F7821">
            <v>98</v>
          </cell>
          <cell r="G7821">
            <v>30</v>
          </cell>
          <cell r="H7821" t="str">
            <v>ASP</v>
          </cell>
        </row>
        <row r="7822">
          <cell r="C7822" t="str">
            <v>KHDE</v>
          </cell>
          <cell r="D7822">
            <v>4701</v>
          </cell>
          <cell r="E7822">
            <v>1433</v>
          </cell>
          <cell r="F7822">
            <v>75</v>
          </cell>
          <cell r="G7822">
            <v>23</v>
          </cell>
          <cell r="H7822" t="str">
            <v>PEM</v>
          </cell>
        </row>
        <row r="7823">
          <cell r="C7823" t="str">
            <v>KMHL</v>
          </cell>
          <cell r="D7823">
            <v>4701</v>
          </cell>
          <cell r="E7823">
            <v>1433</v>
          </cell>
          <cell r="F7823">
            <v>75</v>
          </cell>
          <cell r="G7823">
            <v>23</v>
          </cell>
          <cell r="H7823" t="str">
            <v>ASP</v>
          </cell>
        </row>
        <row r="7824">
          <cell r="C7824" t="str">
            <v>KOKS</v>
          </cell>
          <cell r="D7824">
            <v>4701</v>
          </cell>
          <cell r="E7824">
            <v>1433</v>
          </cell>
          <cell r="F7824">
            <v>60</v>
          </cell>
          <cell r="G7824">
            <v>18</v>
          </cell>
          <cell r="H7824" t="str">
            <v>CON</v>
          </cell>
        </row>
        <row r="7825">
          <cell r="C7825" t="str">
            <v>YCKI</v>
          </cell>
          <cell r="D7825">
            <v>4701</v>
          </cell>
          <cell r="E7825">
            <v>1433</v>
          </cell>
          <cell r="G7825">
            <v>0</v>
          </cell>
          <cell r="H7825" t="str">
            <v>S</v>
          </cell>
        </row>
        <row r="7826">
          <cell r="C7826" t="str">
            <v>2TA6</v>
          </cell>
          <cell r="D7826">
            <v>4700</v>
          </cell>
          <cell r="E7826">
            <v>1433</v>
          </cell>
          <cell r="F7826">
            <v>72</v>
          </cell>
          <cell r="G7826">
            <v>22</v>
          </cell>
          <cell r="H7826" t="str">
            <v>CONC-G</v>
          </cell>
        </row>
        <row r="7827">
          <cell r="C7827" t="str">
            <v>CSR8</v>
          </cell>
          <cell r="D7827">
            <v>4700</v>
          </cell>
          <cell r="E7827">
            <v>1433</v>
          </cell>
          <cell r="F7827">
            <v>100</v>
          </cell>
          <cell r="G7827">
            <v>30</v>
          </cell>
          <cell r="H7827" t="str">
            <v>ASP</v>
          </cell>
        </row>
        <row r="7828">
          <cell r="C7828" t="str">
            <v>K3M3</v>
          </cell>
          <cell r="D7828">
            <v>4700</v>
          </cell>
          <cell r="E7828">
            <v>1433</v>
          </cell>
          <cell r="F7828">
            <v>75</v>
          </cell>
          <cell r="G7828">
            <v>23</v>
          </cell>
          <cell r="H7828" t="str">
            <v>ASP</v>
          </cell>
        </row>
        <row r="7829">
          <cell r="C7829" t="str">
            <v>K5B2</v>
          </cell>
          <cell r="D7829">
            <v>4700</v>
          </cell>
          <cell r="E7829">
            <v>1433</v>
          </cell>
          <cell r="F7829">
            <v>100</v>
          </cell>
          <cell r="G7829">
            <v>30</v>
          </cell>
          <cell r="H7829" t="str">
            <v>PEM</v>
          </cell>
        </row>
        <row r="7830">
          <cell r="C7830" t="str">
            <v>K7W6</v>
          </cell>
          <cell r="D7830">
            <v>4700</v>
          </cell>
          <cell r="E7830">
            <v>1433</v>
          </cell>
          <cell r="F7830">
            <v>100</v>
          </cell>
          <cell r="G7830">
            <v>30</v>
          </cell>
          <cell r="H7830" t="str">
            <v>ASP</v>
          </cell>
        </row>
        <row r="7831">
          <cell r="C7831" t="str">
            <v>KBTF</v>
          </cell>
          <cell r="D7831">
            <v>4700</v>
          </cell>
          <cell r="E7831">
            <v>1433</v>
          </cell>
          <cell r="F7831">
            <v>70</v>
          </cell>
          <cell r="G7831">
            <v>21</v>
          </cell>
          <cell r="H7831" t="str">
            <v>ASP</v>
          </cell>
        </row>
        <row r="7832">
          <cell r="C7832" t="str">
            <v>KC91</v>
          </cell>
          <cell r="D7832">
            <v>4700</v>
          </cell>
          <cell r="E7832">
            <v>1433</v>
          </cell>
          <cell r="F7832">
            <v>100</v>
          </cell>
          <cell r="G7832">
            <v>30</v>
          </cell>
          <cell r="H7832" t="str">
            <v>ASP</v>
          </cell>
        </row>
        <row r="7833">
          <cell r="C7833" t="str">
            <v>KDIK</v>
          </cell>
          <cell r="D7833">
            <v>4700</v>
          </cell>
          <cell r="E7833">
            <v>1433</v>
          </cell>
          <cell r="F7833">
            <v>75</v>
          </cell>
          <cell r="G7833">
            <v>23</v>
          </cell>
          <cell r="H7833" t="str">
            <v>ASP</v>
          </cell>
        </row>
        <row r="7834">
          <cell r="C7834" t="str">
            <v>KEIK</v>
          </cell>
          <cell r="D7834">
            <v>4700</v>
          </cell>
          <cell r="E7834">
            <v>1433</v>
          </cell>
          <cell r="F7834">
            <v>60</v>
          </cell>
          <cell r="G7834">
            <v>18</v>
          </cell>
          <cell r="H7834" t="str">
            <v>CON</v>
          </cell>
        </row>
        <row r="7835">
          <cell r="C7835" t="str">
            <v>KGDW</v>
          </cell>
          <cell r="D7835">
            <v>4700</v>
          </cell>
          <cell r="E7835">
            <v>1433</v>
          </cell>
          <cell r="F7835">
            <v>75</v>
          </cell>
          <cell r="G7835">
            <v>23</v>
          </cell>
          <cell r="H7835" t="str">
            <v>ASP</v>
          </cell>
        </row>
        <row r="7836">
          <cell r="C7836" t="str">
            <v>KLIC</v>
          </cell>
          <cell r="D7836">
            <v>4700</v>
          </cell>
          <cell r="E7836">
            <v>1433</v>
          </cell>
          <cell r="F7836">
            <v>60</v>
          </cell>
          <cell r="G7836">
            <v>18</v>
          </cell>
          <cell r="H7836" t="str">
            <v>CON</v>
          </cell>
        </row>
        <row r="7837">
          <cell r="C7837" t="str">
            <v>KM31</v>
          </cell>
          <cell r="D7837">
            <v>4700</v>
          </cell>
          <cell r="E7837">
            <v>1433</v>
          </cell>
          <cell r="F7837">
            <v>75</v>
          </cell>
          <cell r="G7837">
            <v>23</v>
          </cell>
          <cell r="H7837" t="str">
            <v>CON</v>
          </cell>
        </row>
        <row r="7838">
          <cell r="C7838" t="str">
            <v>KM31</v>
          </cell>
          <cell r="D7838">
            <v>4700</v>
          </cell>
          <cell r="E7838">
            <v>1433</v>
          </cell>
          <cell r="F7838">
            <v>75</v>
          </cell>
          <cell r="G7838">
            <v>23</v>
          </cell>
          <cell r="H7838" t="str">
            <v>CON</v>
          </cell>
        </row>
        <row r="7839">
          <cell r="C7839" t="str">
            <v>KM31</v>
          </cell>
          <cell r="D7839">
            <v>4700</v>
          </cell>
          <cell r="E7839">
            <v>1433</v>
          </cell>
          <cell r="F7839">
            <v>75</v>
          </cell>
          <cell r="G7839">
            <v>23</v>
          </cell>
          <cell r="H7839" t="str">
            <v>CON</v>
          </cell>
        </row>
        <row r="7840">
          <cell r="C7840" t="str">
            <v>KNRN</v>
          </cell>
          <cell r="D7840">
            <v>4700</v>
          </cell>
          <cell r="E7840">
            <v>1433</v>
          </cell>
          <cell r="F7840">
            <v>60</v>
          </cell>
          <cell r="G7840">
            <v>18</v>
          </cell>
          <cell r="H7840" t="str">
            <v>CON</v>
          </cell>
        </row>
        <row r="7841">
          <cell r="C7841" t="str">
            <v>KPRB</v>
          </cell>
          <cell r="D7841">
            <v>4700</v>
          </cell>
          <cell r="E7841">
            <v>1433</v>
          </cell>
          <cell r="F7841">
            <v>100</v>
          </cell>
          <cell r="G7841">
            <v>30</v>
          </cell>
          <cell r="H7841" t="str">
            <v>ASP</v>
          </cell>
        </row>
        <row r="7842">
          <cell r="C7842" t="str">
            <v>KSFQ</v>
          </cell>
          <cell r="D7842">
            <v>4700</v>
          </cell>
          <cell r="E7842">
            <v>1433</v>
          </cell>
          <cell r="F7842">
            <v>100</v>
          </cell>
          <cell r="G7842">
            <v>30</v>
          </cell>
          <cell r="H7842" t="str">
            <v>ASP</v>
          </cell>
        </row>
        <row r="7843">
          <cell r="C7843" t="str">
            <v>KVCB</v>
          </cell>
          <cell r="D7843">
            <v>4700</v>
          </cell>
          <cell r="E7843">
            <v>1433</v>
          </cell>
          <cell r="F7843">
            <v>75</v>
          </cell>
          <cell r="G7843">
            <v>23</v>
          </cell>
          <cell r="H7843" t="str">
            <v>ASP</v>
          </cell>
        </row>
        <row r="7844">
          <cell r="C7844" t="str">
            <v>KVTN</v>
          </cell>
          <cell r="D7844">
            <v>4700</v>
          </cell>
          <cell r="E7844">
            <v>1433</v>
          </cell>
          <cell r="F7844">
            <v>100</v>
          </cell>
          <cell r="G7844">
            <v>30</v>
          </cell>
          <cell r="H7844" t="str">
            <v>ASP</v>
          </cell>
        </row>
        <row r="7845">
          <cell r="C7845" t="str">
            <v>MRFI</v>
          </cell>
          <cell r="D7845">
            <v>4700</v>
          </cell>
          <cell r="E7845">
            <v>1433</v>
          </cell>
          <cell r="F7845">
            <v>75</v>
          </cell>
          <cell r="G7845">
            <v>23</v>
          </cell>
          <cell r="H7845" t="str">
            <v>ASP</v>
          </cell>
        </row>
        <row r="7846">
          <cell r="C7846" t="str">
            <v>UT08</v>
          </cell>
          <cell r="D7846">
            <v>4700</v>
          </cell>
          <cell r="E7846">
            <v>1433</v>
          </cell>
          <cell r="F7846">
            <v>60</v>
          </cell>
          <cell r="G7846">
            <v>18</v>
          </cell>
          <cell r="H7846" t="str">
            <v>ASPH</v>
          </cell>
        </row>
        <row r="7847">
          <cell r="C7847" t="str">
            <v>VGIS</v>
          </cell>
          <cell r="D7847">
            <v>4700</v>
          </cell>
          <cell r="E7847">
            <v>1433</v>
          </cell>
          <cell r="F7847">
            <v>80</v>
          </cell>
          <cell r="G7847">
            <v>24</v>
          </cell>
          <cell r="H7847" t="str">
            <v>CON</v>
          </cell>
        </row>
        <row r="7848">
          <cell r="C7848" t="str">
            <v>XA93</v>
          </cell>
          <cell r="D7848">
            <v>4700</v>
          </cell>
          <cell r="E7848">
            <v>1433</v>
          </cell>
          <cell r="F7848">
            <v>60</v>
          </cell>
          <cell r="G7848">
            <v>18</v>
          </cell>
          <cell r="H7848" t="str">
            <v>ASPH</v>
          </cell>
        </row>
        <row r="7849">
          <cell r="C7849" t="str">
            <v>FLKE</v>
          </cell>
          <cell r="D7849">
            <v>4698</v>
          </cell>
          <cell r="E7849">
            <v>1432</v>
          </cell>
          <cell r="F7849">
            <v>75</v>
          </cell>
          <cell r="G7849">
            <v>23</v>
          </cell>
          <cell r="H7849" t="str">
            <v>ASP</v>
          </cell>
        </row>
        <row r="7850">
          <cell r="C7850" t="str">
            <v>KE19</v>
          </cell>
          <cell r="D7850">
            <v>4698</v>
          </cell>
          <cell r="E7850">
            <v>1432</v>
          </cell>
          <cell r="F7850">
            <v>60</v>
          </cell>
          <cell r="G7850">
            <v>18</v>
          </cell>
          <cell r="H7850" t="str">
            <v>ASP</v>
          </cell>
        </row>
        <row r="7851">
          <cell r="C7851" t="str">
            <v>KGBD</v>
          </cell>
          <cell r="D7851">
            <v>4698</v>
          </cell>
          <cell r="E7851">
            <v>1432</v>
          </cell>
          <cell r="F7851">
            <v>75</v>
          </cell>
          <cell r="G7851">
            <v>23</v>
          </cell>
          <cell r="H7851" t="str">
            <v>ASP</v>
          </cell>
        </row>
        <row r="7852">
          <cell r="C7852" t="str">
            <v>KRBE</v>
          </cell>
          <cell r="D7852">
            <v>4698</v>
          </cell>
          <cell r="E7852">
            <v>1432</v>
          </cell>
          <cell r="F7852">
            <v>75</v>
          </cell>
          <cell r="G7852">
            <v>23</v>
          </cell>
          <cell r="H7852" t="str">
            <v>CON</v>
          </cell>
        </row>
        <row r="7853">
          <cell r="C7853" t="str">
            <v>KMAC</v>
          </cell>
          <cell r="D7853">
            <v>4696</v>
          </cell>
          <cell r="E7853">
            <v>1431</v>
          </cell>
          <cell r="F7853">
            <v>150</v>
          </cell>
          <cell r="G7853">
            <v>46</v>
          </cell>
          <cell r="H7853" t="str">
            <v>ASP</v>
          </cell>
        </row>
        <row r="7854">
          <cell r="C7854" t="str">
            <v>DAFH</v>
          </cell>
          <cell r="D7854">
            <v>4695</v>
          </cell>
          <cell r="E7854">
            <v>1431</v>
          </cell>
          <cell r="F7854">
            <v>100</v>
          </cell>
          <cell r="G7854">
            <v>30</v>
          </cell>
          <cell r="H7854" t="str">
            <v>ASP</v>
          </cell>
        </row>
        <row r="7855">
          <cell r="C7855" t="str">
            <v>SATD</v>
          </cell>
          <cell r="D7855">
            <v>4695</v>
          </cell>
          <cell r="E7855">
            <v>1431</v>
          </cell>
          <cell r="F7855">
            <v>98</v>
          </cell>
          <cell r="G7855">
            <v>30</v>
          </cell>
          <cell r="H7855" t="str">
            <v>ASP</v>
          </cell>
        </row>
        <row r="7856">
          <cell r="C7856" t="str">
            <v>KSTK</v>
          </cell>
          <cell r="D7856">
            <v>4692</v>
          </cell>
          <cell r="E7856">
            <v>1430</v>
          </cell>
          <cell r="F7856">
            <v>75</v>
          </cell>
          <cell r="G7856">
            <v>23</v>
          </cell>
          <cell r="H7856" t="str">
            <v>CON</v>
          </cell>
        </row>
        <row r="7857">
          <cell r="C7857" t="str">
            <v>SIDB</v>
          </cell>
          <cell r="D7857">
            <v>4692</v>
          </cell>
          <cell r="E7857">
            <v>1430</v>
          </cell>
          <cell r="F7857">
            <v>75</v>
          </cell>
          <cell r="G7857">
            <v>23</v>
          </cell>
          <cell r="H7857" t="str">
            <v>ASP</v>
          </cell>
        </row>
        <row r="7858">
          <cell r="C7858" t="str">
            <v>SSZW</v>
          </cell>
          <cell r="D7858">
            <v>4692</v>
          </cell>
          <cell r="E7858">
            <v>1430</v>
          </cell>
          <cell r="F7858">
            <v>98</v>
          </cell>
          <cell r="G7858">
            <v>30</v>
          </cell>
          <cell r="H7858" t="str">
            <v>ASP</v>
          </cell>
        </row>
        <row r="7859">
          <cell r="C7859" t="str">
            <v>UG26</v>
          </cell>
          <cell r="D7859">
            <v>4692</v>
          </cell>
          <cell r="E7859">
            <v>1430</v>
          </cell>
          <cell r="F7859">
            <v>114</v>
          </cell>
          <cell r="G7859">
            <v>35</v>
          </cell>
          <cell r="H7859" t="str">
            <v>ASP</v>
          </cell>
        </row>
        <row r="7860">
          <cell r="C7860" t="str">
            <v>YLTV</v>
          </cell>
          <cell r="D7860">
            <v>4692</v>
          </cell>
          <cell r="E7860">
            <v>1430</v>
          </cell>
          <cell r="F7860">
            <v>75</v>
          </cell>
          <cell r="G7860">
            <v>23</v>
          </cell>
          <cell r="H7860" t="str">
            <v>ASP</v>
          </cell>
        </row>
        <row r="7861">
          <cell r="C7861" t="str">
            <v>KGLE</v>
          </cell>
          <cell r="D7861">
            <v>4691</v>
          </cell>
          <cell r="E7861">
            <v>1430</v>
          </cell>
          <cell r="F7861">
            <v>150</v>
          </cell>
          <cell r="G7861">
            <v>46</v>
          </cell>
          <cell r="H7861" t="str">
            <v>ASP</v>
          </cell>
        </row>
        <row r="7862">
          <cell r="C7862" t="str">
            <v>YOOK</v>
          </cell>
          <cell r="D7862">
            <v>4691</v>
          </cell>
          <cell r="E7862">
            <v>1430</v>
          </cell>
          <cell r="G7862">
            <v>0</v>
          </cell>
          <cell r="H7862" t="str">
            <v>X</v>
          </cell>
        </row>
        <row r="7863">
          <cell r="C7863" t="str">
            <v>MGRB</v>
          </cell>
          <cell r="D7863">
            <v>4690</v>
          </cell>
          <cell r="E7863">
            <v>1430</v>
          </cell>
          <cell r="F7863">
            <v>70</v>
          </cell>
          <cell r="G7863">
            <v>21</v>
          </cell>
          <cell r="H7863" t="str">
            <v>ASP</v>
          </cell>
        </row>
        <row r="7864">
          <cell r="C7864" t="str">
            <v>LIMG</v>
          </cell>
          <cell r="D7864">
            <v>4688</v>
          </cell>
          <cell r="E7864">
            <v>1429</v>
          </cell>
          <cell r="F7864">
            <v>148</v>
          </cell>
          <cell r="G7864">
            <v>45</v>
          </cell>
          <cell r="H7864" t="str">
            <v>ASP</v>
          </cell>
        </row>
        <row r="7865">
          <cell r="C7865" t="str">
            <v>EGPA</v>
          </cell>
          <cell r="D7865">
            <v>4685</v>
          </cell>
          <cell r="E7865">
            <v>1428</v>
          </cell>
          <cell r="F7865">
            <v>151</v>
          </cell>
          <cell r="G7865">
            <v>46</v>
          </cell>
          <cell r="H7865" t="str">
            <v>ASP</v>
          </cell>
        </row>
        <row r="7866">
          <cell r="C7866" t="str">
            <v>GEML</v>
          </cell>
          <cell r="D7866">
            <v>4685</v>
          </cell>
          <cell r="E7866">
            <v>1428</v>
          </cell>
          <cell r="F7866">
            <v>148</v>
          </cell>
          <cell r="G7866">
            <v>45</v>
          </cell>
          <cell r="H7866" t="str">
            <v>ASP</v>
          </cell>
        </row>
        <row r="7867">
          <cell r="C7867" t="str">
            <v>K2E5</v>
          </cell>
          <cell r="D7867">
            <v>4685</v>
          </cell>
          <cell r="E7867">
            <v>1428</v>
          </cell>
          <cell r="F7867">
            <v>55</v>
          </cell>
          <cell r="G7867">
            <v>17</v>
          </cell>
          <cell r="H7867" t="str">
            <v>ASPH-G</v>
          </cell>
        </row>
        <row r="7868">
          <cell r="C7868" t="str">
            <v>NM86</v>
          </cell>
          <cell r="D7868">
            <v>4685</v>
          </cell>
          <cell r="E7868">
            <v>1428</v>
          </cell>
          <cell r="F7868">
            <v>50</v>
          </cell>
          <cell r="G7868">
            <v>15</v>
          </cell>
          <cell r="H7868" t="str">
            <v>ASP</v>
          </cell>
        </row>
        <row r="7869">
          <cell r="C7869" t="str">
            <v>YCBP</v>
          </cell>
          <cell r="D7869">
            <v>4685</v>
          </cell>
          <cell r="E7869">
            <v>1428</v>
          </cell>
          <cell r="F7869">
            <v>98</v>
          </cell>
          <cell r="G7869">
            <v>30</v>
          </cell>
          <cell r="H7869" t="str">
            <v>PER</v>
          </cell>
        </row>
        <row r="7870">
          <cell r="C7870" t="str">
            <v>SADL</v>
          </cell>
          <cell r="D7870">
            <v>4682</v>
          </cell>
          <cell r="E7870">
            <v>1427</v>
          </cell>
          <cell r="F7870">
            <v>148</v>
          </cell>
          <cell r="G7870">
            <v>45</v>
          </cell>
          <cell r="H7870" t="str">
            <v>ASP</v>
          </cell>
        </row>
        <row r="7871">
          <cell r="C7871" t="str">
            <v>YCTM</v>
          </cell>
          <cell r="D7871">
            <v>4682</v>
          </cell>
          <cell r="E7871">
            <v>1427</v>
          </cell>
          <cell r="F7871">
            <v>60</v>
          </cell>
          <cell r="G7871">
            <v>18</v>
          </cell>
          <cell r="H7871" t="str">
            <v>ASP</v>
          </cell>
        </row>
        <row r="7872">
          <cell r="C7872" t="str">
            <v>KCXL</v>
          </cell>
          <cell r="D7872">
            <v>4679</v>
          </cell>
          <cell r="E7872">
            <v>1426</v>
          </cell>
          <cell r="F7872">
            <v>75</v>
          </cell>
          <cell r="G7872">
            <v>23</v>
          </cell>
          <cell r="H7872" t="str">
            <v>ASP</v>
          </cell>
        </row>
        <row r="7873">
          <cell r="C7873" t="str">
            <v>PABI</v>
          </cell>
          <cell r="D7873">
            <v>4679</v>
          </cell>
          <cell r="E7873">
            <v>1426</v>
          </cell>
          <cell r="F7873">
            <v>164</v>
          </cell>
          <cell r="G7873">
            <v>50</v>
          </cell>
          <cell r="H7873" t="str">
            <v>ASPH-G</v>
          </cell>
        </row>
        <row r="7874">
          <cell r="C7874" t="str">
            <v>EGPB</v>
          </cell>
          <cell r="D7874">
            <v>4678</v>
          </cell>
          <cell r="E7874">
            <v>1426</v>
          </cell>
          <cell r="F7874">
            <v>151</v>
          </cell>
          <cell r="G7874">
            <v>46</v>
          </cell>
          <cell r="H7874" t="str">
            <v>ASP</v>
          </cell>
        </row>
        <row r="7875">
          <cell r="C7875" t="str">
            <v>SIRJ</v>
          </cell>
          <cell r="D7875">
            <v>4678</v>
          </cell>
          <cell r="E7875">
            <v>1426</v>
          </cell>
          <cell r="F7875">
            <v>98</v>
          </cell>
          <cell r="G7875">
            <v>30</v>
          </cell>
          <cell r="H7875" t="str">
            <v>ASP</v>
          </cell>
        </row>
        <row r="7876">
          <cell r="C7876" t="str">
            <v>KBDR</v>
          </cell>
          <cell r="D7876">
            <v>4677</v>
          </cell>
          <cell r="E7876">
            <v>1426</v>
          </cell>
          <cell r="F7876">
            <v>150</v>
          </cell>
          <cell r="G7876">
            <v>46</v>
          </cell>
          <cell r="H7876" t="str">
            <v>ASP</v>
          </cell>
        </row>
        <row r="7877">
          <cell r="C7877" t="str">
            <v>KMMV</v>
          </cell>
          <cell r="D7877">
            <v>4676</v>
          </cell>
          <cell r="E7877">
            <v>1425</v>
          </cell>
          <cell r="F7877">
            <v>150</v>
          </cell>
          <cell r="G7877">
            <v>46</v>
          </cell>
          <cell r="H7877" t="str">
            <v>ASP</v>
          </cell>
        </row>
        <row r="7878">
          <cell r="C7878" t="str">
            <v>LFHO</v>
          </cell>
          <cell r="D7878">
            <v>4675</v>
          </cell>
          <cell r="E7878">
            <v>1425</v>
          </cell>
          <cell r="F7878">
            <v>98</v>
          </cell>
          <cell r="G7878">
            <v>30</v>
          </cell>
          <cell r="H7878" t="str">
            <v>Paved</v>
          </cell>
        </row>
        <row r="7879">
          <cell r="C7879" t="str">
            <v>NZWB</v>
          </cell>
          <cell r="D7879">
            <v>4675</v>
          </cell>
          <cell r="E7879">
            <v>1425</v>
          </cell>
          <cell r="F7879">
            <v>148</v>
          </cell>
          <cell r="G7879">
            <v>45</v>
          </cell>
          <cell r="H7879" t="str">
            <v>ASP</v>
          </cell>
        </row>
        <row r="7880">
          <cell r="C7880" t="str">
            <v>SDKR</v>
          </cell>
          <cell r="D7880">
            <v>4675</v>
          </cell>
          <cell r="E7880">
            <v>1425</v>
          </cell>
          <cell r="F7880">
            <v>328</v>
          </cell>
          <cell r="G7880">
            <v>100</v>
          </cell>
          <cell r="H7880" t="str">
            <v>ASP</v>
          </cell>
        </row>
        <row r="7881">
          <cell r="C7881" t="str">
            <v>SNMA</v>
          </cell>
          <cell r="D7881">
            <v>4675</v>
          </cell>
          <cell r="E7881">
            <v>1425</v>
          </cell>
          <cell r="F7881">
            <v>98</v>
          </cell>
          <cell r="G7881">
            <v>30</v>
          </cell>
          <cell r="H7881" t="str">
            <v>ASP</v>
          </cell>
        </row>
        <row r="7882">
          <cell r="C7882" t="str">
            <v>YEUO</v>
          </cell>
          <cell r="D7882">
            <v>4675</v>
          </cell>
          <cell r="E7882">
            <v>1425</v>
          </cell>
          <cell r="G7882">
            <v>0</v>
          </cell>
          <cell r="H7882" t="str">
            <v>C</v>
          </cell>
        </row>
        <row r="7883">
          <cell r="C7883" t="str">
            <v>YMIT</v>
          </cell>
          <cell r="D7883">
            <v>4675</v>
          </cell>
          <cell r="E7883">
            <v>1425</v>
          </cell>
          <cell r="F7883">
            <v>98</v>
          </cell>
          <cell r="G7883">
            <v>30</v>
          </cell>
          <cell r="H7883" t="str">
            <v>ASP</v>
          </cell>
        </row>
        <row r="7884">
          <cell r="C7884" t="str">
            <v>KF21</v>
          </cell>
          <cell r="D7884">
            <v>4670</v>
          </cell>
          <cell r="E7884">
            <v>1423</v>
          </cell>
          <cell r="F7884">
            <v>75</v>
          </cell>
          <cell r="G7884">
            <v>23</v>
          </cell>
          <cell r="H7884" t="str">
            <v>ASP</v>
          </cell>
        </row>
        <row r="7885">
          <cell r="C7885" t="str">
            <v>KO22</v>
          </cell>
          <cell r="D7885">
            <v>4670</v>
          </cell>
          <cell r="E7885">
            <v>1423</v>
          </cell>
          <cell r="F7885">
            <v>75</v>
          </cell>
          <cell r="G7885">
            <v>23</v>
          </cell>
          <cell r="H7885" t="str">
            <v>ASP</v>
          </cell>
        </row>
        <row r="7886">
          <cell r="C7886" t="str">
            <v>SCTN</v>
          </cell>
          <cell r="D7886">
            <v>4670</v>
          </cell>
          <cell r="E7886">
            <v>1423</v>
          </cell>
          <cell r="F7886">
            <v>65</v>
          </cell>
          <cell r="G7886">
            <v>20</v>
          </cell>
          <cell r="H7886" t="str">
            <v>ASP</v>
          </cell>
        </row>
        <row r="7887">
          <cell r="C7887" t="str">
            <v>YJAB</v>
          </cell>
          <cell r="D7887">
            <v>4670</v>
          </cell>
          <cell r="E7887">
            <v>1423</v>
          </cell>
          <cell r="F7887">
            <v>100</v>
          </cell>
          <cell r="G7887">
            <v>30</v>
          </cell>
          <cell r="H7887" t="str">
            <v>PER</v>
          </cell>
        </row>
        <row r="7888">
          <cell r="C7888" t="str">
            <v>SNEW</v>
          </cell>
          <cell r="D7888">
            <v>4669</v>
          </cell>
          <cell r="E7888">
            <v>1423</v>
          </cell>
          <cell r="F7888">
            <v>62</v>
          </cell>
          <cell r="G7888">
            <v>19</v>
          </cell>
          <cell r="H7888" t="str">
            <v>ASP</v>
          </cell>
        </row>
        <row r="7889">
          <cell r="C7889" t="str">
            <v>KOMK</v>
          </cell>
          <cell r="D7889">
            <v>4667</v>
          </cell>
          <cell r="E7889">
            <v>1423</v>
          </cell>
          <cell r="F7889">
            <v>150</v>
          </cell>
          <cell r="G7889">
            <v>46</v>
          </cell>
          <cell r="H7889" t="str">
            <v>ASP</v>
          </cell>
        </row>
        <row r="7890">
          <cell r="C7890" t="str">
            <v>FASD</v>
          </cell>
          <cell r="D7890">
            <v>4665</v>
          </cell>
          <cell r="E7890">
            <v>1422</v>
          </cell>
          <cell r="F7890">
            <v>82</v>
          </cell>
          <cell r="G7890">
            <v>25</v>
          </cell>
          <cell r="H7890" t="str">
            <v>ASP</v>
          </cell>
        </row>
        <row r="7891">
          <cell r="C7891" t="str">
            <v>VA1D</v>
          </cell>
          <cell r="D7891">
            <v>4665</v>
          </cell>
          <cell r="E7891">
            <v>1422</v>
          </cell>
          <cell r="F7891">
            <v>85</v>
          </cell>
          <cell r="G7891">
            <v>26</v>
          </cell>
          <cell r="H7891" t="str">
            <v>ASP</v>
          </cell>
        </row>
        <row r="7892">
          <cell r="C7892" t="str">
            <v>MM10</v>
          </cell>
          <cell r="D7892">
            <v>4660</v>
          </cell>
          <cell r="E7892">
            <v>1420</v>
          </cell>
          <cell r="F7892">
            <v>85</v>
          </cell>
          <cell r="G7892">
            <v>26</v>
          </cell>
          <cell r="H7892" t="str">
            <v>ASP</v>
          </cell>
        </row>
        <row r="7893">
          <cell r="C7893" t="str">
            <v>ESUP</v>
          </cell>
          <cell r="D7893">
            <v>4659</v>
          </cell>
          <cell r="E7893">
            <v>1420</v>
          </cell>
          <cell r="F7893">
            <v>98</v>
          </cell>
          <cell r="G7893">
            <v>30</v>
          </cell>
          <cell r="H7893" t="str">
            <v>ASP</v>
          </cell>
        </row>
        <row r="7894">
          <cell r="C7894" t="str">
            <v>FATZ</v>
          </cell>
          <cell r="D7894">
            <v>4659</v>
          </cell>
          <cell r="E7894">
            <v>1420</v>
          </cell>
          <cell r="F7894">
            <v>66</v>
          </cell>
          <cell r="G7894">
            <v>20</v>
          </cell>
          <cell r="H7894" t="str">
            <v>ASP</v>
          </cell>
        </row>
        <row r="7895">
          <cell r="C7895" t="str">
            <v>LILN</v>
          </cell>
          <cell r="D7895">
            <v>4659</v>
          </cell>
          <cell r="E7895">
            <v>1420</v>
          </cell>
          <cell r="F7895">
            <v>131</v>
          </cell>
          <cell r="G7895">
            <v>40</v>
          </cell>
          <cell r="H7895" t="str">
            <v>ASP</v>
          </cell>
        </row>
        <row r="7896">
          <cell r="C7896" t="str">
            <v>MMCV</v>
          </cell>
          <cell r="D7896">
            <v>4659</v>
          </cell>
          <cell r="E7896">
            <v>1420</v>
          </cell>
          <cell r="F7896">
            <v>98</v>
          </cell>
          <cell r="G7896">
            <v>30</v>
          </cell>
          <cell r="H7896" t="str">
            <v>ASP</v>
          </cell>
        </row>
        <row r="7897">
          <cell r="C7897" t="str">
            <v>SNCA</v>
          </cell>
          <cell r="D7897">
            <v>4659</v>
          </cell>
          <cell r="E7897">
            <v>1420</v>
          </cell>
          <cell r="F7897">
            <v>98</v>
          </cell>
          <cell r="G7897">
            <v>30</v>
          </cell>
          <cell r="H7897" t="str">
            <v>ASP</v>
          </cell>
        </row>
        <row r="7898">
          <cell r="C7898" t="str">
            <v>SNUT</v>
          </cell>
          <cell r="D7898">
            <v>4659</v>
          </cell>
          <cell r="E7898">
            <v>1420</v>
          </cell>
          <cell r="F7898">
            <v>66</v>
          </cell>
          <cell r="G7898">
            <v>20</v>
          </cell>
          <cell r="H7898" t="str">
            <v>ASP</v>
          </cell>
        </row>
        <row r="7899">
          <cell r="C7899" t="str">
            <v>SNXQ</v>
          </cell>
          <cell r="D7899">
            <v>4659</v>
          </cell>
          <cell r="E7899">
            <v>1420</v>
          </cell>
          <cell r="F7899">
            <v>66</v>
          </cell>
          <cell r="G7899">
            <v>20</v>
          </cell>
          <cell r="H7899" t="str">
            <v>ASP</v>
          </cell>
        </row>
        <row r="7900">
          <cell r="C7900" t="str">
            <v>SVMP</v>
          </cell>
          <cell r="D7900">
            <v>4659</v>
          </cell>
          <cell r="E7900">
            <v>1420</v>
          </cell>
          <cell r="F7900">
            <v>98</v>
          </cell>
          <cell r="G7900">
            <v>30</v>
          </cell>
          <cell r="H7900" t="str">
            <v>ASP</v>
          </cell>
        </row>
        <row r="7901">
          <cell r="C7901" t="str">
            <v>LFRM</v>
          </cell>
          <cell r="D7901">
            <v>4658</v>
          </cell>
          <cell r="E7901">
            <v>1420</v>
          </cell>
          <cell r="F7901">
            <v>98</v>
          </cell>
          <cell r="G7901">
            <v>30</v>
          </cell>
          <cell r="H7901" t="str">
            <v>ASP</v>
          </cell>
        </row>
        <row r="7902">
          <cell r="C7902" t="str">
            <v>KGOO</v>
          </cell>
          <cell r="D7902">
            <v>4657</v>
          </cell>
          <cell r="E7902">
            <v>1419</v>
          </cell>
          <cell r="F7902">
            <v>75</v>
          </cell>
          <cell r="G7902">
            <v>23</v>
          </cell>
          <cell r="H7902" t="str">
            <v>ASP</v>
          </cell>
        </row>
        <row r="7903">
          <cell r="C7903" t="str">
            <v>EGBJ</v>
          </cell>
          <cell r="D7903">
            <v>4656</v>
          </cell>
          <cell r="E7903">
            <v>1419</v>
          </cell>
          <cell r="F7903">
            <v>112</v>
          </cell>
          <cell r="G7903">
            <v>34</v>
          </cell>
          <cell r="H7903" t="str">
            <v>ASP</v>
          </cell>
        </row>
        <row r="7904">
          <cell r="C7904" t="str">
            <v>OIAI</v>
          </cell>
          <cell r="D7904">
            <v>4656</v>
          </cell>
          <cell r="E7904">
            <v>1419</v>
          </cell>
          <cell r="F7904">
            <v>98</v>
          </cell>
          <cell r="G7904">
            <v>30</v>
          </cell>
          <cell r="H7904" t="str">
            <v>ASP</v>
          </cell>
        </row>
        <row r="7905">
          <cell r="C7905" t="str">
            <v>KHEI</v>
          </cell>
          <cell r="D7905">
            <v>4652</v>
          </cell>
          <cell r="E7905">
            <v>1418</v>
          </cell>
          <cell r="F7905">
            <v>75</v>
          </cell>
          <cell r="G7905">
            <v>23</v>
          </cell>
          <cell r="H7905" t="str">
            <v>ASP</v>
          </cell>
        </row>
        <row r="7906">
          <cell r="C7906" t="str">
            <v>KSUA</v>
          </cell>
          <cell r="D7906">
            <v>4652</v>
          </cell>
          <cell r="E7906">
            <v>1418</v>
          </cell>
          <cell r="F7906">
            <v>100</v>
          </cell>
          <cell r="G7906">
            <v>30</v>
          </cell>
          <cell r="H7906" t="str">
            <v>ASP</v>
          </cell>
        </row>
        <row r="7907">
          <cell r="C7907" t="str">
            <v>KO02</v>
          </cell>
          <cell r="D7907">
            <v>4651</v>
          </cell>
          <cell r="E7907">
            <v>1418</v>
          </cell>
          <cell r="F7907">
            <v>75</v>
          </cell>
          <cell r="G7907">
            <v>23</v>
          </cell>
          <cell r="H7907" t="str">
            <v>ASP</v>
          </cell>
        </row>
        <row r="7908">
          <cell r="C7908" t="str">
            <v>KCNB</v>
          </cell>
          <cell r="D7908">
            <v>4650</v>
          </cell>
          <cell r="E7908">
            <v>1417</v>
          </cell>
          <cell r="F7908">
            <v>75</v>
          </cell>
          <cell r="G7908">
            <v>23</v>
          </cell>
          <cell r="H7908" t="str">
            <v>ASP</v>
          </cell>
        </row>
        <row r="7909">
          <cell r="C7909" t="str">
            <v>KFBG</v>
          </cell>
          <cell r="D7909">
            <v>4650</v>
          </cell>
          <cell r="E7909">
            <v>1417</v>
          </cell>
          <cell r="F7909">
            <v>100</v>
          </cell>
          <cell r="G7909">
            <v>30</v>
          </cell>
          <cell r="H7909" t="str">
            <v>ASP</v>
          </cell>
        </row>
        <row r="7910">
          <cell r="C7910" t="str">
            <v>KS34</v>
          </cell>
          <cell r="D7910">
            <v>4650</v>
          </cell>
          <cell r="E7910">
            <v>1417</v>
          </cell>
          <cell r="F7910">
            <v>75</v>
          </cell>
          <cell r="G7910">
            <v>23</v>
          </cell>
          <cell r="H7910" t="str">
            <v>ASPH-G</v>
          </cell>
        </row>
        <row r="7911">
          <cell r="C7911" t="str">
            <v>KTRK</v>
          </cell>
          <cell r="D7911">
            <v>4650</v>
          </cell>
          <cell r="E7911">
            <v>1417</v>
          </cell>
          <cell r="F7911">
            <v>75</v>
          </cell>
          <cell r="G7911">
            <v>23</v>
          </cell>
          <cell r="H7911" t="str">
            <v>ASP</v>
          </cell>
        </row>
        <row r="7912">
          <cell r="C7912" t="str">
            <v>XS59</v>
          </cell>
          <cell r="D7912">
            <v>4650</v>
          </cell>
          <cell r="E7912">
            <v>1417</v>
          </cell>
          <cell r="F7912">
            <v>60</v>
          </cell>
          <cell r="G7912">
            <v>18</v>
          </cell>
          <cell r="H7912" t="str">
            <v>ASPH</v>
          </cell>
        </row>
        <row r="7913">
          <cell r="C7913" t="str">
            <v>KDDC</v>
          </cell>
          <cell r="D7913">
            <v>4649</v>
          </cell>
          <cell r="E7913">
            <v>1417</v>
          </cell>
          <cell r="F7913">
            <v>100</v>
          </cell>
          <cell r="G7913">
            <v>30</v>
          </cell>
          <cell r="H7913" t="str">
            <v>ASP</v>
          </cell>
        </row>
        <row r="7914">
          <cell r="C7914" t="str">
            <v>KVTA</v>
          </cell>
          <cell r="D7914">
            <v>4649</v>
          </cell>
          <cell r="E7914">
            <v>1417</v>
          </cell>
          <cell r="F7914">
            <v>75</v>
          </cell>
          <cell r="G7914">
            <v>23</v>
          </cell>
          <cell r="H7914" t="str">
            <v>ASP</v>
          </cell>
        </row>
        <row r="7915">
          <cell r="C7915" t="str">
            <v>KDLS</v>
          </cell>
          <cell r="D7915">
            <v>4647</v>
          </cell>
          <cell r="E7915">
            <v>1416</v>
          </cell>
          <cell r="F7915">
            <v>100</v>
          </cell>
          <cell r="G7915">
            <v>30</v>
          </cell>
          <cell r="H7915" t="str">
            <v>ASP</v>
          </cell>
        </row>
        <row r="7916">
          <cell r="C7916" t="str">
            <v>US-VA47</v>
          </cell>
          <cell r="D7916">
            <v>4645</v>
          </cell>
          <cell r="E7916">
            <v>1416</v>
          </cell>
          <cell r="F7916">
            <v>75</v>
          </cell>
          <cell r="G7916">
            <v>23</v>
          </cell>
          <cell r="H7916" t="str">
            <v>BIT</v>
          </cell>
        </row>
        <row r="7917">
          <cell r="C7917" t="str">
            <v>KHLN</v>
          </cell>
          <cell r="D7917">
            <v>4644</v>
          </cell>
          <cell r="E7917">
            <v>1415</v>
          </cell>
          <cell r="F7917">
            <v>75</v>
          </cell>
          <cell r="G7917">
            <v>23</v>
          </cell>
          <cell r="H7917" t="str">
            <v>ASP</v>
          </cell>
        </row>
        <row r="7918">
          <cell r="C7918" t="str">
            <v>YSBK</v>
          </cell>
          <cell r="D7918">
            <v>4644</v>
          </cell>
          <cell r="E7918">
            <v>1415</v>
          </cell>
          <cell r="F7918">
            <v>98</v>
          </cell>
          <cell r="G7918">
            <v>30</v>
          </cell>
          <cell r="H7918" t="str">
            <v>ASP</v>
          </cell>
        </row>
        <row r="7919">
          <cell r="C7919" t="str">
            <v>KVCT</v>
          </cell>
          <cell r="D7919">
            <v>4643</v>
          </cell>
          <cell r="E7919">
            <v>1415</v>
          </cell>
          <cell r="F7919">
            <v>150</v>
          </cell>
          <cell r="G7919">
            <v>46</v>
          </cell>
          <cell r="H7919" t="str">
            <v>CON</v>
          </cell>
        </row>
        <row r="7920">
          <cell r="C7920" t="str">
            <v>TUPJ</v>
          </cell>
          <cell r="D7920">
            <v>4642</v>
          </cell>
          <cell r="E7920">
            <v>1415</v>
          </cell>
          <cell r="F7920">
            <v>89</v>
          </cell>
          <cell r="G7920">
            <v>27</v>
          </cell>
          <cell r="H7920" t="str">
            <v>ASP</v>
          </cell>
        </row>
        <row r="7921">
          <cell r="C7921" t="str">
            <v>K04A</v>
          </cell>
          <cell r="D7921">
            <v>4640</v>
          </cell>
          <cell r="E7921">
            <v>1414</v>
          </cell>
          <cell r="F7921">
            <v>80</v>
          </cell>
          <cell r="G7921">
            <v>24</v>
          </cell>
          <cell r="H7921" t="str">
            <v>ASPH-F</v>
          </cell>
        </row>
        <row r="7922">
          <cell r="C7922" t="str">
            <v>MM31</v>
          </cell>
          <cell r="D7922">
            <v>4640</v>
          </cell>
          <cell r="E7922">
            <v>1414</v>
          </cell>
          <cell r="F7922">
            <v>56</v>
          </cell>
          <cell r="G7922">
            <v>17</v>
          </cell>
          <cell r="H7922" t="str">
            <v>ASP</v>
          </cell>
        </row>
        <row r="7923">
          <cell r="C7923" t="str">
            <v>VOCC</v>
          </cell>
          <cell r="D7923">
            <v>4640</v>
          </cell>
          <cell r="E7923">
            <v>1414</v>
          </cell>
          <cell r="F7923">
            <v>145</v>
          </cell>
          <cell r="G7923">
            <v>44</v>
          </cell>
          <cell r="H7923" t="str">
            <v>ASP</v>
          </cell>
        </row>
        <row r="7924">
          <cell r="C7924" t="str">
            <v>KORL</v>
          </cell>
          <cell r="D7924">
            <v>4638</v>
          </cell>
          <cell r="E7924">
            <v>1414</v>
          </cell>
          <cell r="F7924">
            <v>100</v>
          </cell>
          <cell r="G7924">
            <v>30</v>
          </cell>
          <cell r="H7924" t="str">
            <v>ASP</v>
          </cell>
        </row>
        <row r="7925">
          <cell r="C7925" t="str">
            <v>YMIP</v>
          </cell>
          <cell r="D7925">
            <v>4635</v>
          </cell>
          <cell r="E7925">
            <v>1413</v>
          </cell>
          <cell r="G7925">
            <v>0</v>
          </cell>
          <cell r="H7925" t="str">
            <v>X</v>
          </cell>
        </row>
        <row r="7926">
          <cell r="C7926" t="str">
            <v>KBVY</v>
          </cell>
          <cell r="D7926">
            <v>4634</v>
          </cell>
          <cell r="E7926">
            <v>1412</v>
          </cell>
          <cell r="F7926">
            <v>100</v>
          </cell>
          <cell r="G7926">
            <v>30</v>
          </cell>
          <cell r="H7926" t="str">
            <v>ASP</v>
          </cell>
        </row>
        <row r="7927">
          <cell r="C7927" t="str">
            <v>LPSJ</v>
          </cell>
          <cell r="D7927">
            <v>4633</v>
          </cell>
          <cell r="E7927">
            <v>1412</v>
          </cell>
          <cell r="F7927">
            <v>148</v>
          </cell>
          <cell r="G7927">
            <v>45</v>
          </cell>
          <cell r="H7927" t="str">
            <v>ASP</v>
          </cell>
        </row>
        <row r="7928">
          <cell r="C7928" t="str">
            <v>KBKT</v>
          </cell>
          <cell r="D7928">
            <v>4632</v>
          </cell>
          <cell r="E7928">
            <v>1412</v>
          </cell>
          <cell r="F7928">
            <v>150</v>
          </cell>
          <cell r="G7928">
            <v>46</v>
          </cell>
          <cell r="H7928" t="str">
            <v>CON</v>
          </cell>
        </row>
        <row r="7929">
          <cell r="C7929" t="str">
            <v>NZAR</v>
          </cell>
          <cell r="D7929">
            <v>4630</v>
          </cell>
          <cell r="E7929">
            <v>1411</v>
          </cell>
          <cell r="F7929">
            <v>148</v>
          </cell>
          <cell r="G7929">
            <v>45</v>
          </cell>
          <cell r="H7929" t="str">
            <v>ASP</v>
          </cell>
        </row>
        <row r="7930">
          <cell r="C7930" t="str">
            <v>KM25</v>
          </cell>
          <cell r="D7930">
            <v>4627</v>
          </cell>
          <cell r="E7930">
            <v>1410</v>
          </cell>
          <cell r="F7930">
            <v>100</v>
          </cell>
          <cell r="G7930">
            <v>30</v>
          </cell>
          <cell r="H7930" t="str">
            <v>ASP</v>
          </cell>
        </row>
        <row r="7931">
          <cell r="C7931" t="str">
            <v>SNIG</v>
          </cell>
          <cell r="D7931">
            <v>4626</v>
          </cell>
          <cell r="E7931">
            <v>1410</v>
          </cell>
          <cell r="F7931">
            <v>98</v>
          </cell>
          <cell r="G7931">
            <v>30</v>
          </cell>
          <cell r="H7931" t="str">
            <v>ASP</v>
          </cell>
        </row>
        <row r="7932">
          <cell r="C7932" t="str">
            <v>YMGB</v>
          </cell>
          <cell r="D7932">
            <v>4626</v>
          </cell>
          <cell r="E7932">
            <v>1410</v>
          </cell>
          <cell r="F7932">
            <v>60</v>
          </cell>
          <cell r="G7932">
            <v>18</v>
          </cell>
          <cell r="H7932" t="str">
            <v>PER</v>
          </cell>
        </row>
        <row r="7933">
          <cell r="C7933" t="str">
            <v>YPKT</v>
          </cell>
          <cell r="D7933">
            <v>4626</v>
          </cell>
          <cell r="E7933">
            <v>1410</v>
          </cell>
          <cell r="F7933">
            <v>59</v>
          </cell>
          <cell r="G7933">
            <v>18</v>
          </cell>
          <cell r="H7933" t="str">
            <v>ASP</v>
          </cell>
        </row>
        <row r="7934">
          <cell r="C7934" t="str">
            <v>WALK</v>
          </cell>
          <cell r="D7934">
            <v>4625</v>
          </cell>
          <cell r="E7934">
            <v>1410</v>
          </cell>
          <cell r="F7934">
            <v>75</v>
          </cell>
          <cell r="G7934">
            <v>23</v>
          </cell>
          <cell r="H7934" t="str">
            <v>ASP</v>
          </cell>
        </row>
        <row r="7935">
          <cell r="C7935" t="str">
            <v>KPRX</v>
          </cell>
          <cell r="D7935">
            <v>4624</v>
          </cell>
          <cell r="E7935">
            <v>1409</v>
          </cell>
          <cell r="F7935">
            <v>150</v>
          </cell>
          <cell r="G7935">
            <v>46</v>
          </cell>
          <cell r="H7935" t="str">
            <v>CON</v>
          </cell>
        </row>
        <row r="7936">
          <cell r="C7936" t="str">
            <v>KPRX</v>
          </cell>
          <cell r="D7936">
            <v>4624</v>
          </cell>
          <cell r="E7936">
            <v>1409</v>
          </cell>
          <cell r="F7936">
            <v>150</v>
          </cell>
          <cell r="G7936">
            <v>46</v>
          </cell>
          <cell r="H7936" t="str">
            <v>CON</v>
          </cell>
        </row>
        <row r="7937">
          <cell r="C7937" t="str">
            <v>SCLL</v>
          </cell>
          <cell r="D7937">
            <v>4624</v>
          </cell>
          <cell r="E7937">
            <v>1409</v>
          </cell>
          <cell r="F7937">
            <v>98</v>
          </cell>
          <cell r="G7937">
            <v>30</v>
          </cell>
          <cell r="H7937" t="str">
            <v>ASP</v>
          </cell>
        </row>
        <row r="7938">
          <cell r="C7938" t="str">
            <v>LIAP</v>
          </cell>
          <cell r="D7938">
            <v>4623</v>
          </cell>
          <cell r="E7938">
            <v>1409</v>
          </cell>
          <cell r="F7938">
            <v>85</v>
          </cell>
          <cell r="G7938">
            <v>26</v>
          </cell>
          <cell r="H7938" t="str">
            <v>ASP</v>
          </cell>
        </row>
        <row r="7939">
          <cell r="C7939" t="str">
            <v>KDCY</v>
          </cell>
          <cell r="D7939">
            <v>4621</v>
          </cell>
          <cell r="E7939">
            <v>1408</v>
          </cell>
          <cell r="F7939">
            <v>75</v>
          </cell>
          <cell r="G7939">
            <v>23</v>
          </cell>
          <cell r="H7939" t="str">
            <v>ASP</v>
          </cell>
        </row>
        <row r="7940">
          <cell r="C7940" t="str">
            <v>K1L1</v>
          </cell>
          <cell r="D7940">
            <v>4620</v>
          </cell>
          <cell r="E7940">
            <v>1408</v>
          </cell>
          <cell r="F7940">
            <v>60</v>
          </cell>
          <cell r="G7940">
            <v>18</v>
          </cell>
          <cell r="H7940" t="str">
            <v>ASPH-F</v>
          </cell>
        </row>
        <row r="7941">
          <cell r="C7941" t="str">
            <v>VIGG</v>
          </cell>
          <cell r="D7941">
            <v>4620</v>
          </cell>
          <cell r="E7941">
            <v>1408</v>
          </cell>
          <cell r="F7941">
            <v>98</v>
          </cell>
          <cell r="G7941">
            <v>30</v>
          </cell>
          <cell r="H7941" t="str">
            <v>ASP</v>
          </cell>
        </row>
        <row r="7942">
          <cell r="C7942" t="str">
            <v>KEDG</v>
          </cell>
          <cell r="D7942">
            <v>4618</v>
          </cell>
          <cell r="E7942">
            <v>1408</v>
          </cell>
          <cell r="F7942">
            <v>88</v>
          </cell>
          <cell r="G7942">
            <v>27</v>
          </cell>
          <cell r="H7942" t="str">
            <v>ASP</v>
          </cell>
        </row>
        <row r="7943">
          <cell r="C7943" t="str">
            <v>KCNM</v>
          </cell>
          <cell r="D7943">
            <v>4615</v>
          </cell>
          <cell r="E7943">
            <v>1407</v>
          </cell>
          <cell r="F7943">
            <v>150</v>
          </cell>
          <cell r="G7943">
            <v>46</v>
          </cell>
          <cell r="H7943" t="str">
            <v>ASP</v>
          </cell>
        </row>
        <row r="7944">
          <cell r="C7944" t="str">
            <v>MMCH</v>
          </cell>
          <cell r="D7944">
            <v>4615</v>
          </cell>
          <cell r="E7944">
            <v>1407</v>
          </cell>
          <cell r="F7944">
            <v>65</v>
          </cell>
          <cell r="G7944">
            <v>20</v>
          </cell>
          <cell r="H7944" t="str">
            <v>ASP</v>
          </cell>
        </row>
        <row r="7945">
          <cell r="C7945" t="str">
            <v>YLRD</v>
          </cell>
          <cell r="D7945">
            <v>4613</v>
          </cell>
          <cell r="E7945">
            <v>1406</v>
          </cell>
          <cell r="F7945">
            <v>60</v>
          </cell>
          <cell r="G7945">
            <v>18</v>
          </cell>
          <cell r="H7945" t="str">
            <v>ASP</v>
          </cell>
        </row>
        <row r="7946">
          <cell r="C7946" t="str">
            <v>KMSO</v>
          </cell>
          <cell r="D7946">
            <v>4612</v>
          </cell>
          <cell r="E7946">
            <v>1406</v>
          </cell>
          <cell r="F7946">
            <v>75</v>
          </cell>
          <cell r="G7946">
            <v>23</v>
          </cell>
          <cell r="H7946" t="str">
            <v>ASP</v>
          </cell>
        </row>
        <row r="7947">
          <cell r="C7947" t="str">
            <v>EGDO</v>
          </cell>
          <cell r="D7947">
            <v>4610</v>
          </cell>
          <cell r="E7947">
            <v>1405</v>
          </cell>
          <cell r="F7947">
            <v>151</v>
          </cell>
          <cell r="G7947">
            <v>46</v>
          </cell>
          <cell r="H7947" t="str">
            <v>ASP</v>
          </cell>
        </row>
        <row r="7948">
          <cell r="C7948" t="str">
            <v>KAGO</v>
          </cell>
          <cell r="D7948">
            <v>4610</v>
          </cell>
          <cell r="E7948">
            <v>1405</v>
          </cell>
          <cell r="F7948">
            <v>100</v>
          </cell>
          <cell r="G7948">
            <v>30</v>
          </cell>
          <cell r="H7948" t="str">
            <v>ASP</v>
          </cell>
        </row>
        <row r="7949">
          <cell r="C7949" t="str">
            <v>KEFD</v>
          </cell>
          <cell r="D7949">
            <v>4609</v>
          </cell>
          <cell r="E7949">
            <v>1405</v>
          </cell>
          <cell r="F7949">
            <v>75</v>
          </cell>
          <cell r="G7949">
            <v>23</v>
          </cell>
          <cell r="H7949" t="str">
            <v>CON</v>
          </cell>
        </row>
        <row r="7950">
          <cell r="C7950" t="str">
            <v>YSCR</v>
          </cell>
          <cell r="D7950">
            <v>4609</v>
          </cell>
          <cell r="E7950">
            <v>1405</v>
          </cell>
          <cell r="G7950">
            <v>0</v>
          </cell>
          <cell r="H7950" t="str">
            <v>X</v>
          </cell>
        </row>
        <row r="7951">
          <cell r="C7951" t="str">
            <v>50XS</v>
          </cell>
          <cell r="D7951">
            <v>4608</v>
          </cell>
          <cell r="E7951">
            <v>1405</v>
          </cell>
          <cell r="F7951">
            <v>75</v>
          </cell>
          <cell r="G7951">
            <v>23</v>
          </cell>
          <cell r="H7951" t="str">
            <v>ASPH</v>
          </cell>
        </row>
        <row r="7952">
          <cell r="C7952" t="str">
            <v>KLTY</v>
          </cell>
          <cell r="D7952">
            <v>4607</v>
          </cell>
          <cell r="E7952">
            <v>1404</v>
          </cell>
          <cell r="F7952">
            <v>75</v>
          </cell>
          <cell r="G7952">
            <v>23</v>
          </cell>
          <cell r="H7952" t="str">
            <v>ASP</v>
          </cell>
        </row>
        <row r="7953">
          <cell r="C7953" t="str">
            <v>YHML</v>
          </cell>
          <cell r="D7953">
            <v>4606</v>
          </cell>
          <cell r="E7953">
            <v>1404</v>
          </cell>
          <cell r="F7953">
            <v>98</v>
          </cell>
          <cell r="G7953">
            <v>30</v>
          </cell>
          <cell r="H7953" t="str">
            <v>ASP</v>
          </cell>
        </row>
        <row r="7954">
          <cell r="C7954" t="str">
            <v>YMGI</v>
          </cell>
          <cell r="D7954">
            <v>4606</v>
          </cell>
          <cell r="E7954">
            <v>1404</v>
          </cell>
          <cell r="F7954">
            <v>98</v>
          </cell>
          <cell r="G7954">
            <v>30</v>
          </cell>
          <cell r="H7954" t="str">
            <v>ASP</v>
          </cell>
        </row>
        <row r="7955">
          <cell r="C7955" t="str">
            <v>YSCO</v>
          </cell>
          <cell r="D7955">
            <v>4606</v>
          </cell>
          <cell r="E7955">
            <v>1404</v>
          </cell>
          <cell r="F7955">
            <v>98</v>
          </cell>
          <cell r="G7955">
            <v>30</v>
          </cell>
          <cell r="H7955" t="str">
            <v>ASP</v>
          </cell>
        </row>
        <row r="7956">
          <cell r="C7956" t="str">
            <v>YWND</v>
          </cell>
          <cell r="D7956">
            <v>4606</v>
          </cell>
          <cell r="E7956">
            <v>1404</v>
          </cell>
          <cell r="G7956">
            <v>0</v>
          </cell>
          <cell r="H7956" t="str">
            <v>S</v>
          </cell>
        </row>
        <row r="7957">
          <cell r="C7957" t="str">
            <v>KMAF</v>
          </cell>
          <cell r="D7957">
            <v>4605</v>
          </cell>
          <cell r="E7957">
            <v>1404</v>
          </cell>
          <cell r="F7957">
            <v>75</v>
          </cell>
          <cell r="G7957">
            <v>23</v>
          </cell>
          <cell r="H7957" t="str">
            <v>ASP</v>
          </cell>
        </row>
        <row r="7958">
          <cell r="C7958" t="str">
            <v>SVCB</v>
          </cell>
          <cell r="D7958">
            <v>4605</v>
          </cell>
          <cell r="E7958">
            <v>1404</v>
          </cell>
          <cell r="F7958">
            <v>135</v>
          </cell>
          <cell r="G7958">
            <v>41</v>
          </cell>
          <cell r="H7958" t="str">
            <v>ASP</v>
          </cell>
        </row>
        <row r="7959">
          <cell r="C7959" t="str">
            <v>KBBD</v>
          </cell>
          <cell r="D7959">
            <v>4604</v>
          </cell>
          <cell r="E7959">
            <v>1403</v>
          </cell>
          <cell r="F7959">
            <v>75</v>
          </cell>
          <cell r="G7959">
            <v>23</v>
          </cell>
          <cell r="H7959" t="str">
            <v>ASP</v>
          </cell>
        </row>
        <row r="7960">
          <cell r="C7960" t="str">
            <v>KILG</v>
          </cell>
          <cell r="D7960">
            <v>4603</v>
          </cell>
          <cell r="E7960">
            <v>1403</v>
          </cell>
          <cell r="F7960">
            <v>150</v>
          </cell>
          <cell r="G7960">
            <v>46</v>
          </cell>
          <cell r="H7960" t="str">
            <v>ASP</v>
          </cell>
        </row>
        <row r="7961">
          <cell r="C7961" t="str">
            <v>LTBP</v>
          </cell>
          <cell r="D7961">
            <v>4603</v>
          </cell>
          <cell r="E7961">
            <v>1403</v>
          </cell>
          <cell r="F7961">
            <v>130</v>
          </cell>
          <cell r="G7961">
            <v>40</v>
          </cell>
          <cell r="H7961" t="str">
            <v>ASP</v>
          </cell>
        </row>
        <row r="7962">
          <cell r="C7962" t="str">
            <v>VOMD</v>
          </cell>
          <cell r="D7962">
            <v>4603</v>
          </cell>
          <cell r="E7962">
            <v>1403</v>
          </cell>
          <cell r="F7962">
            <v>148</v>
          </cell>
          <cell r="G7962">
            <v>45</v>
          </cell>
          <cell r="H7962" t="str">
            <v>CON</v>
          </cell>
        </row>
        <row r="7963">
          <cell r="C7963" t="str">
            <v>YSWL</v>
          </cell>
          <cell r="D7963">
            <v>4603</v>
          </cell>
          <cell r="E7963">
            <v>1403</v>
          </cell>
          <cell r="F7963">
            <v>98</v>
          </cell>
          <cell r="G7963">
            <v>30</v>
          </cell>
          <cell r="H7963" t="str">
            <v>ASP</v>
          </cell>
        </row>
        <row r="7964">
          <cell r="C7964" t="str">
            <v>KCCR</v>
          </cell>
          <cell r="D7964">
            <v>4602</v>
          </cell>
          <cell r="E7964">
            <v>1403</v>
          </cell>
          <cell r="F7964">
            <v>150</v>
          </cell>
          <cell r="G7964">
            <v>46</v>
          </cell>
          <cell r="H7964" t="str">
            <v>PEM</v>
          </cell>
        </row>
        <row r="7965">
          <cell r="C7965" t="str">
            <v>KBPG</v>
          </cell>
          <cell r="D7965">
            <v>4601</v>
          </cell>
          <cell r="E7965">
            <v>1402</v>
          </cell>
          <cell r="F7965">
            <v>75</v>
          </cell>
          <cell r="G7965">
            <v>23</v>
          </cell>
          <cell r="H7965" t="str">
            <v>ASP</v>
          </cell>
        </row>
        <row r="7966">
          <cell r="C7966" t="str">
            <v>KRBG</v>
          </cell>
          <cell r="D7966">
            <v>4601</v>
          </cell>
          <cell r="E7966">
            <v>1402</v>
          </cell>
          <cell r="F7966">
            <v>100</v>
          </cell>
          <cell r="G7966">
            <v>30</v>
          </cell>
          <cell r="H7966" t="str">
            <v>ASP</v>
          </cell>
        </row>
        <row r="7967">
          <cell r="C7967" t="str">
            <v>KS01</v>
          </cell>
          <cell r="D7967">
            <v>4601</v>
          </cell>
          <cell r="E7967">
            <v>1402</v>
          </cell>
          <cell r="F7967">
            <v>75</v>
          </cell>
          <cell r="G7967">
            <v>23</v>
          </cell>
          <cell r="H7967" t="str">
            <v>ASP</v>
          </cell>
        </row>
        <row r="7968">
          <cell r="C7968" t="str">
            <v>WAON</v>
          </cell>
          <cell r="D7968">
            <v>4601</v>
          </cell>
          <cell r="E7968">
            <v>1402</v>
          </cell>
          <cell r="F7968">
            <v>94</v>
          </cell>
          <cell r="G7968">
            <v>29</v>
          </cell>
          <cell r="H7968" t="str">
            <v>ASP</v>
          </cell>
        </row>
        <row r="7969">
          <cell r="C7969" t="str">
            <v>1K1</v>
          </cell>
          <cell r="D7969">
            <v>4600</v>
          </cell>
          <cell r="E7969">
            <v>1402</v>
          </cell>
          <cell r="F7969">
            <v>60</v>
          </cell>
          <cell r="G7969">
            <v>18</v>
          </cell>
          <cell r="H7969" t="str">
            <v>ASPH-G</v>
          </cell>
        </row>
        <row r="7970">
          <cell r="C7970" t="str">
            <v>22TA</v>
          </cell>
          <cell r="D7970">
            <v>4600</v>
          </cell>
          <cell r="E7970">
            <v>1402</v>
          </cell>
          <cell r="F7970">
            <v>50</v>
          </cell>
          <cell r="G7970">
            <v>15</v>
          </cell>
          <cell r="H7970" t="str">
            <v>ASPH</v>
          </cell>
        </row>
        <row r="7971">
          <cell r="C7971" t="str">
            <v>2XS1</v>
          </cell>
          <cell r="D7971">
            <v>4600</v>
          </cell>
          <cell r="E7971">
            <v>1402</v>
          </cell>
          <cell r="F7971">
            <v>75</v>
          </cell>
          <cell r="G7971">
            <v>23</v>
          </cell>
          <cell r="H7971" t="str">
            <v>ASPH</v>
          </cell>
        </row>
        <row r="7972">
          <cell r="C7972" t="str">
            <v>3OL8</v>
          </cell>
          <cell r="D7972">
            <v>4600</v>
          </cell>
          <cell r="E7972">
            <v>1402</v>
          </cell>
          <cell r="F7972">
            <v>40</v>
          </cell>
          <cell r="G7972">
            <v>12</v>
          </cell>
          <cell r="H7972" t="str">
            <v>ASP</v>
          </cell>
        </row>
        <row r="7973">
          <cell r="C7973" t="str">
            <v>68TS</v>
          </cell>
          <cell r="D7973">
            <v>4600</v>
          </cell>
          <cell r="E7973">
            <v>1402</v>
          </cell>
          <cell r="F7973">
            <v>31</v>
          </cell>
          <cell r="G7973">
            <v>9</v>
          </cell>
          <cell r="H7973" t="str">
            <v>ASP</v>
          </cell>
        </row>
        <row r="7974">
          <cell r="C7974" t="str">
            <v>80FD</v>
          </cell>
          <cell r="D7974">
            <v>4600</v>
          </cell>
          <cell r="E7974">
            <v>1402</v>
          </cell>
          <cell r="F7974">
            <v>55</v>
          </cell>
          <cell r="G7974">
            <v>17</v>
          </cell>
          <cell r="H7974" t="str">
            <v>ASPH</v>
          </cell>
        </row>
        <row r="7975">
          <cell r="C7975" t="str">
            <v>AL12</v>
          </cell>
          <cell r="D7975">
            <v>4600</v>
          </cell>
          <cell r="E7975">
            <v>1402</v>
          </cell>
          <cell r="F7975">
            <v>50</v>
          </cell>
          <cell r="G7975">
            <v>15</v>
          </cell>
          <cell r="H7975" t="str">
            <v>ASPH</v>
          </cell>
        </row>
        <row r="7976">
          <cell r="C7976" t="str">
            <v>CAL3</v>
          </cell>
          <cell r="D7976">
            <v>4600</v>
          </cell>
          <cell r="E7976">
            <v>1402</v>
          </cell>
          <cell r="F7976">
            <v>40</v>
          </cell>
          <cell r="G7976">
            <v>12</v>
          </cell>
          <cell r="H7976" t="str">
            <v>ASP</v>
          </cell>
        </row>
        <row r="7977">
          <cell r="C7977" t="str">
            <v>CYXK</v>
          </cell>
          <cell r="D7977">
            <v>4600</v>
          </cell>
          <cell r="E7977">
            <v>1402</v>
          </cell>
          <cell r="F7977">
            <v>150</v>
          </cell>
          <cell r="G7977">
            <v>46</v>
          </cell>
          <cell r="H7977" t="str">
            <v>ASP</v>
          </cell>
        </row>
        <row r="7978">
          <cell r="C7978" t="str">
            <v>EGPU</v>
          </cell>
          <cell r="D7978">
            <v>4600</v>
          </cell>
          <cell r="E7978">
            <v>1402</v>
          </cell>
          <cell r="F7978">
            <v>98</v>
          </cell>
          <cell r="G7978">
            <v>30</v>
          </cell>
          <cell r="H7978" t="str">
            <v>ASP</v>
          </cell>
        </row>
        <row r="7979">
          <cell r="C7979" t="str">
            <v>FD22</v>
          </cell>
          <cell r="D7979">
            <v>4600</v>
          </cell>
          <cell r="E7979">
            <v>1402</v>
          </cell>
          <cell r="F7979">
            <v>150</v>
          </cell>
          <cell r="G7979">
            <v>46</v>
          </cell>
          <cell r="H7979" t="str">
            <v>ASPH-TURF-G</v>
          </cell>
        </row>
        <row r="7980">
          <cell r="C7980" t="str">
            <v>IT-0177</v>
          </cell>
          <cell r="D7980">
            <v>4600</v>
          </cell>
          <cell r="E7980">
            <v>1402</v>
          </cell>
          <cell r="F7980">
            <v>100</v>
          </cell>
          <cell r="G7980">
            <v>30</v>
          </cell>
          <cell r="H7980" t="str">
            <v>ASP</v>
          </cell>
        </row>
        <row r="7981">
          <cell r="C7981" t="str">
            <v>K0L7</v>
          </cell>
          <cell r="D7981">
            <v>4600</v>
          </cell>
          <cell r="E7981">
            <v>1402</v>
          </cell>
          <cell r="F7981">
            <v>75</v>
          </cell>
          <cell r="G7981">
            <v>23</v>
          </cell>
          <cell r="H7981" t="str">
            <v>ASPH-E</v>
          </cell>
        </row>
        <row r="7982">
          <cell r="C7982" t="str">
            <v>K1Q2</v>
          </cell>
          <cell r="D7982">
            <v>4600</v>
          </cell>
          <cell r="E7982">
            <v>1402</v>
          </cell>
          <cell r="F7982">
            <v>50</v>
          </cell>
          <cell r="G7982">
            <v>15</v>
          </cell>
          <cell r="H7982" t="str">
            <v>ASPH-P</v>
          </cell>
        </row>
        <row r="7983">
          <cell r="C7983" t="str">
            <v>K3K3</v>
          </cell>
          <cell r="D7983">
            <v>4600</v>
          </cell>
          <cell r="E7983">
            <v>1402</v>
          </cell>
          <cell r="F7983">
            <v>75</v>
          </cell>
          <cell r="G7983">
            <v>23</v>
          </cell>
          <cell r="H7983" t="str">
            <v>CONC-G</v>
          </cell>
        </row>
        <row r="7984">
          <cell r="C7984" t="str">
            <v>K41F</v>
          </cell>
          <cell r="D7984">
            <v>4600</v>
          </cell>
          <cell r="E7984">
            <v>1402</v>
          </cell>
          <cell r="F7984">
            <v>60</v>
          </cell>
          <cell r="G7984">
            <v>18</v>
          </cell>
          <cell r="H7984" t="str">
            <v>ASP</v>
          </cell>
        </row>
        <row r="7985">
          <cell r="C7985" t="str">
            <v>KAIB</v>
          </cell>
          <cell r="D7985">
            <v>4600</v>
          </cell>
          <cell r="E7985">
            <v>1402</v>
          </cell>
          <cell r="F7985">
            <v>75</v>
          </cell>
          <cell r="G7985">
            <v>23</v>
          </cell>
          <cell r="H7985" t="str">
            <v>ASP</v>
          </cell>
        </row>
        <row r="7986">
          <cell r="C7986" t="str">
            <v>KBCK</v>
          </cell>
          <cell r="D7986">
            <v>4600</v>
          </cell>
          <cell r="E7986">
            <v>1402</v>
          </cell>
          <cell r="F7986">
            <v>75</v>
          </cell>
          <cell r="G7986">
            <v>23</v>
          </cell>
          <cell r="H7986" t="str">
            <v>ASP</v>
          </cell>
        </row>
        <row r="7987">
          <cell r="C7987" t="str">
            <v>KBNO</v>
          </cell>
          <cell r="D7987">
            <v>4600</v>
          </cell>
          <cell r="E7987">
            <v>1402</v>
          </cell>
          <cell r="F7987">
            <v>60</v>
          </cell>
          <cell r="G7987">
            <v>18</v>
          </cell>
          <cell r="H7987" t="str">
            <v>CON</v>
          </cell>
        </row>
        <row r="7988">
          <cell r="C7988" t="str">
            <v>KCLI</v>
          </cell>
          <cell r="D7988">
            <v>4600</v>
          </cell>
          <cell r="E7988">
            <v>1402</v>
          </cell>
          <cell r="F7988">
            <v>75</v>
          </cell>
          <cell r="G7988">
            <v>23</v>
          </cell>
          <cell r="H7988" t="str">
            <v>ASP</v>
          </cell>
        </row>
        <row r="7989">
          <cell r="C7989" t="str">
            <v>KCVB</v>
          </cell>
          <cell r="D7989">
            <v>4600</v>
          </cell>
          <cell r="E7989">
            <v>1402</v>
          </cell>
          <cell r="F7989">
            <v>75</v>
          </cell>
          <cell r="G7989">
            <v>23</v>
          </cell>
          <cell r="H7989" t="str">
            <v>ASP</v>
          </cell>
        </row>
        <row r="7990">
          <cell r="C7990" t="str">
            <v>KFVE</v>
          </cell>
          <cell r="D7990">
            <v>4600</v>
          </cell>
          <cell r="E7990">
            <v>1402</v>
          </cell>
          <cell r="F7990">
            <v>75</v>
          </cell>
          <cell r="G7990">
            <v>23</v>
          </cell>
          <cell r="H7990" t="str">
            <v>ASP</v>
          </cell>
        </row>
        <row r="7991">
          <cell r="C7991" t="str">
            <v>KL70</v>
          </cell>
          <cell r="D7991">
            <v>4600</v>
          </cell>
          <cell r="E7991">
            <v>1402</v>
          </cell>
          <cell r="F7991">
            <v>50</v>
          </cell>
          <cell r="G7991">
            <v>15</v>
          </cell>
          <cell r="H7991" t="str">
            <v>ASP</v>
          </cell>
        </row>
        <row r="7992">
          <cell r="C7992" t="str">
            <v>KL77</v>
          </cell>
          <cell r="D7992">
            <v>4600</v>
          </cell>
          <cell r="E7992">
            <v>1402</v>
          </cell>
          <cell r="F7992">
            <v>50</v>
          </cell>
          <cell r="G7992">
            <v>15</v>
          </cell>
          <cell r="H7992" t="str">
            <v>ASP</v>
          </cell>
        </row>
        <row r="7993">
          <cell r="C7993" t="str">
            <v>KLLJ</v>
          </cell>
          <cell r="D7993">
            <v>4600</v>
          </cell>
          <cell r="E7993">
            <v>1402</v>
          </cell>
          <cell r="F7993">
            <v>60</v>
          </cell>
          <cell r="G7993">
            <v>18</v>
          </cell>
          <cell r="H7993" t="str">
            <v>ASP</v>
          </cell>
        </row>
        <row r="7994">
          <cell r="C7994" t="str">
            <v>KLPC</v>
          </cell>
          <cell r="D7994">
            <v>4600</v>
          </cell>
          <cell r="E7994">
            <v>1402</v>
          </cell>
          <cell r="F7994">
            <v>100</v>
          </cell>
          <cell r="G7994">
            <v>30</v>
          </cell>
          <cell r="H7994" t="str">
            <v>ASP</v>
          </cell>
        </row>
        <row r="7995">
          <cell r="C7995" t="str">
            <v>KM29</v>
          </cell>
          <cell r="D7995">
            <v>4600</v>
          </cell>
          <cell r="E7995">
            <v>1402</v>
          </cell>
          <cell r="F7995">
            <v>75</v>
          </cell>
          <cell r="G7995">
            <v>23</v>
          </cell>
          <cell r="H7995" t="str">
            <v>ASP</v>
          </cell>
        </row>
        <row r="7996">
          <cell r="C7996" t="str">
            <v>KSUE</v>
          </cell>
          <cell r="D7996">
            <v>4600</v>
          </cell>
          <cell r="E7996">
            <v>1402</v>
          </cell>
          <cell r="F7996">
            <v>75</v>
          </cell>
          <cell r="G7996">
            <v>23</v>
          </cell>
          <cell r="H7996" t="str">
            <v>ASP</v>
          </cell>
        </row>
        <row r="7997">
          <cell r="C7997" t="str">
            <v>KULS</v>
          </cell>
          <cell r="D7997">
            <v>4600</v>
          </cell>
          <cell r="E7997">
            <v>1402</v>
          </cell>
          <cell r="F7997">
            <v>60</v>
          </cell>
          <cell r="G7997">
            <v>18</v>
          </cell>
          <cell r="H7997" t="str">
            <v>CON</v>
          </cell>
        </row>
        <row r="7998">
          <cell r="C7998" t="str">
            <v>MTF</v>
          </cell>
          <cell r="D7998">
            <v>4600</v>
          </cell>
          <cell r="E7998">
            <v>1402</v>
          </cell>
          <cell r="F7998">
            <v>80</v>
          </cell>
          <cell r="G7998">
            <v>24</v>
          </cell>
          <cell r="H7998" t="str">
            <v>ASPH-GRVL</v>
          </cell>
        </row>
        <row r="7999">
          <cell r="C7999" t="str">
            <v>NC06</v>
          </cell>
          <cell r="D7999">
            <v>4600</v>
          </cell>
          <cell r="E7999">
            <v>1402</v>
          </cell>
          <cell r="F7999">
            <v>75</v>
          </cell>
          <cell r="G7999">
            <v>23</v>
          </cell>
          <cell r="H7999" t="str">
            <v>ASP</v>
          </cell>
        </row>
        <row r="8000">
          <cell r="C8000" t="str">
            <v>NZKT</v>
          </cell>
          <cell r="D8000">
            <v>4600</v>
          </cell>
          <cell r="E8000">
            <v>1402</v>
          </cell>
          <cell r="F8000">
            <v>98</v>
          </cell>
          <cell r="G8000">
            <v>30</v>
          </cell>
          <cell r="H8000" t="str">
            <v>ASP</v>
          </cell>
        </row>
        <row r="8001">
          <cell r="C8001" t="str">
            <v>PANN</v>
          </cell>
          <cell r="D8001">
            <v>4600</v>
          </cell>
          <cell r="E8001">
            <v>1402</v>
          </cell>
          <cell r="F8001">
            <v>100</v>
          </cell>
          <cell r="G8001">
            <v>30</v>
          </cell>
          <cell r="H8001" t="str">
            <v>ASP</v>
          </cell>
        </row>
        <row r="8002">
          <cell r="C8002" t="str">
            <v>US-0645</v>
          </cell>
          <cell r="D8002">
            <v>4600</v>
          </cell>
          <cell r="E8002">
            <v>1402</v>
          </cell>
          <cell r="F8002">
            <v>75</v>
          </cell>
          <cell r="G8002">
            <v>23</v>
          </cell>
          <cell r="H8002" t="str">
            <v>ASP</v>
          </cell>
        </row>
        <row r="8003">
          <cell r="C8003" t="str">
            <v>VAAK</v>
          </cell>
          <cell r="D8003">
            <v>4600</v>
          </cell>
          <cell r="E8003">
            <v>1402</v>
          </cell>
          <cell r="F8003">
            <v>145</v>
          </cell>
          <cell r="G8003">
            <v>44</v>
          </cell>
          <cell r="H8003" t="str">
            <v>PEM</v>
          </cell>
        </row>
        <row r="8004">
          <cell r="C8004" t="str">
            <v>VYKP</v>
          </cell>
          <cell r="D8004">
            <v>4600</v>
          </cell>
          <cell r="E8004">
            <v>1402</v>
          </cell>
          <cell r="F8004">
            <v>100</v>
          </cell>
          <cell r="G8004">
            <v>30</v>
          </cell>
          <cell r="H8004" t="str">
            <v>BIT</v>
          </cell>
        </row>
        <row r="8005">
          <cell r="C8005" t="str">
            <v>XS10</v>
          </cell>
          <cell r="D8005">
            <v>4600</v>
          </cell>
          <cell r="E8005">
            <v>1402</v>
          </cell>
          <cell r="F8005">
            <v>60</v>
          </cell>
          <cell r="G8005">
            <v>18</v>
          </cell>
          <cell r="H8005" t="str">
            <v>ASPH</v>
          </cell>
        </row>
        <row r="8006">
          <cell r="C8006" t="str">
            <v>YGYM</v>
          </cell>
          <cell r="D8006">
            <v>4600</v>
          </cell>
          <cell r="E8006">
            <v>1402</v>
          </cell>
          <cell r="F8006">
            <v>59</v>
          </cell>
          <cell r="G8006">
            <v>18</v>
          </cell>
          <cell r="H8006" t="str">
            <v>ASP</v>
          </cell>
        </row>
        <row r="8007">
          <cell r="C8007" t="str">
            <v>YJLC</v>
          </cell>
          <cell r="D8007">
            <v>4600</v>
          </cell>
          <cell r="E8007">
            <v>1402</v>
          </cell>
          <cell r="F8007">
            <v>98</v>
          </cell>
          <cell r="G8007">
            <v>30</v>
          </cell>
          <cell r="H8007" t="str">
            <v>ASP</v>
          </cell>
        </row>
        <row r="8008">
          <cell r="C8008" t="str">
            <v>YKSC</v>
          </cell>
          <cell r="D8008">
            <v>4600</v>
          </cell>
          <cell r="E8008">
            <v>1402</v>
          </cell>
          <cell r="F8008">
            <v>98</v>
          </cell>
          <cell r="G8008">
            <v>30</v>
          </cell>
          <cell r="H8008" t="str">
            <v>ASP</v>
          </cell>
        </row>
        <row r="8009">
          <cell r="C8009" t="str">
            <v>YWTN</v>
          </cell>
          <cell r="D8009">
            <v>4600</v>
          </cell>
          <cell r="E8009">
            <v>1402</v>
          </cell>
          <cell r="F8009">
            <v>98</v>
          </cell>
          <cell r="G8009">
            <v>30</v>
          </cell>
          <cell r="H8009" t="str">
            <v>ASP</v>
          </cell>
        </row>
        <row r="8010">
          <cell r="C8010" t="str">
            <v>KMEI</v>
          </cell>
          <cell r="D8010">
            <v>4599</v>
          </cell>
          <cell r="E8010">
            <v>1402</v>
          </cell>
          <cell r="F8010">
            <v>150</v>
          </cell>
          <cell r="G8010">
            <v>46</v>
          </cell>
          <cell r="H8010" t="str">
            <v>ASP</v>
          </cell>
        </row>
        <row r="8011">
          <cell r="C8011" t="str">
            <v>KSJC</v>
          </cell>
          <cell r="D8011">
            <v>4599</v>
          </cell>
          <cell r="E8011">
            <v>1402</v>
          </cell>
          <cell r="F8011">
            <v>100</v>
          </cell>
          <cell r="G8011">
            <v>30</v>
          </cell>
          <cell r="H8011" t="str">
            <v>ASP</v>
          </cell>
        </row>
        <row r="8012">
          <cell r="C8012" t="str">
            <v>KTCC</v>
          </cell>
          <cell r="D8012">
            <v>4599</v>
          </cell>
          <cell r="E8012">
            <v>1402</v>
          </cell>
          <cell r="F8012">
            <v>60</v>
          </cell>
          <cell r="G8012">
            <v>18</v>
          </cell>
          <cell r="H8012" t="str">
            <v>ASP</v>
          </cell>
        </row>
        <row r="8013">
          <cell r="C8013" t="str">
            <v>RPUN</v>
          </cell>
          <cell r="D8013">
            <v>4599</v>
          </cell>
          <cell r="E8013">
            <v>1402</v>
          </cell>
          <cell r="F8013">
            <v>98</v>
          </cell>
          <cell r="G8013">
            <v>30</v>
          </cell>
          <cell r="H8013" t="str">
            <v>CON</v>
          </cell>
        </row>
        <row r="8014">
          <cell r="C8014" t="str">
            <v>YCSV</v>
          </cell>
          <cell r="D8014">
            <v>4599</v>
          </cell>
          <cell r="E8014">
            <v>1402</v>
          </cell>
          <cell r="G8014">
            <v>0</v>
          </cell>
          <cell r="H8014" t="str">
            <v>X</v>
          </cell>
        </row>
        <row r="8015">
          <cell r="C8015" t="str">
            <v>ENSN</v>
          </cell>
          <cell r="D8015">
            <v>4596</v>
          </cell>
          <cell r="E8015">
            <v>1401</v>
          </cell>
          <cell r="F8015">
            <v>105</v>
          </cell>
          <cell r="G8015">
            <v>32</v>
          </cell>
          <cell r="H8015" t="str">
            <v>ASP</v>
          </cell>
        </row>
        <row r="8016">
          <cell r="C8016" t="str">
            <v>KBWD</v>
          </cell>
          <cell r="D8016">
            <v>4596</v>
          </cell>
          <cell r="E8016">
            <v>1401</v>
          </cell>
          <cell r="F8016">
            <v>100</v>
          </cell>
          <cell r="G8016">
            <v>30</v>
          </cell>
          <cell r="H8016" t="str">
            <v>ASP</v>
          </cell>
        </row>
        <row r="8017">
          <cell r="C8017" t="str">
            <v>YCRG</v>
          </cell>
          <cell r="D8017">
            <v>4596</v>
          </cell>
          <cell r="E8017">
            <v>1401</v>
          </cell>
          <cell r="F8017">
            <v>98</v>
          </cell>
          <cell r="G8017">
            <v>30</v>
          </cell>
          <cell r="H8017" t="str">
            <v>ASP</v>
          </cell>
        </row>
        <row r="8018">
          <cell r="C8018" t="str">
            <v>YTOC</v>
          </cell>
          <cell r="D8018">
            <v>4596</v>
          </cell>
          <cell r="E8018">
            <v>1401</v>
          </cell>
          <cell r="F8018">
            <v>98</v>
          </cell>
          <cell r="G8018">
            <v>30</v>
          </cell>
          <cell r="H8018" t="str">
            <v>ASP</v>
          </cell>
        </row>
        <row r="8019">
          <cell r="C8019" t="str">
            <v>MM27</v>
          </cell>
          <cell r="D8019">
            <v>4595</v>
          </cell>
          <cell r="E8019">
            <v>1401</v>
          </cell>
          <cell r="F8019">
            <v>66</v>
          </cell>
          <cell r="G8019">
            <v>20</v>
          </cell>
          <cell r="H8019" t="str">
            <v>CON</v>
          </cell>
        </row>
        <row r="8020">
          <cell r="C8020" t="str">
            <v>TVSV</v>
          </cell>
          <cell r="D8020">
            <v>4595</v>
          </cell>
          <cell r="E8020">
            <v>1401</v>
          </cell>
          <cell r="F8020">
            <v>150</v>
          </cell>
          <cell r="G8020">
            <v>46</v>
          </cell>
          <cell r="H8020" t="str">
            <v>ASP</v>
          </cell>
        </row>
        <row r="8021">
          <cell r="C8021" t="str">
            <v>KZER</v>
          </cell>
          <cell r="D8021">
            <v>4594</v>
          </cell>
          <cell r="E8021">
            <v>1400</v>
          </cell>
          <cell r="F8021">
            <v>75</v>
          </cell>
          <cell r="G8021">
            <v>23</v>
          </cell>
          <cell r="H8021" t="str">
            <v>ASP</v>
          </cell>
        </row>
        <row r="8022">
          <cell r="C8022" t="str">
            <v>AGGM</v>
          </cell>
          <cell r="D8022">
            <v>4593</v>
          </cell>
          <cell r="E8022">
            <v>1400</v>
          </cell>
          <cell r="F8022">
            <v>98</v>
          </cell>
          <cell r="G8022">
            <v>30</v>
          </cell>
          <cell r="H8022" t="str">
            <v>ASP</v>
          </cell>
        </row>
        <row r="8023">
          <cell r="C8023" t="str">
            <v>AYDU</v>
          </cell>
          <cell r="D8023">
            <v>4593</v>
          </cell>
          <cell r="E8023">
            <v>1400</v>
          </cell>
          <cell r="F8023">
            <v>98</v>
          </cell>
          <cell r="G8023">
            <v>30</v>
          </cell>
          <cell r="H8023" t="str">
            <v>ASP</v>
          </cell>
        </row>
        <row r="8024">
          <cell r="C8024" t="str">
            <v>BIIS</v>
          </cell>
          <cell r="D8024">
            <v>4593</v>
          </cell>
          <cell r="E8024">
            <v>1400</v>
          </cell>
          <cell r="F8024">
            <v>148</v>
          </cell>
          <cell r="G8024">
            <v>45</v>
          </cell>
          <cell r="H8024" t="str">
            <v>BIT</v>
          </cell>
        </row>
        <row r="8025">
          <cell r="C8025" t="str">
            <v>BIPA</v>
          </cell>
          <cell r="D8025">
            <v>4593</v>
          </cell>
          <cell r="E8025">
            <v>1400</v>
          </cell>
          <cell r="F8025">
            <v>148</v>
          </cell>
          <cell r="G8025">
            <v>45</v>
          </cell>
          <cell r="H8025" t="str">
            <v>BIT</v>
          </cell>
        </row>
        <row r="8026">
          <cell r="C8026" t="str">
            <v>EDFE</v>
          </cell>
          <cell r="D8026">
            <v>4593</v>
          </cell>
          <cell r="E8026">
            <v>1400</v>
          </cell>
          <cell r="F8026">
            <v>82</v>
          </cell>
          <cell r="G8026">
            <v>25</v>
          </cell>
          <cell r="H8026" t="str">
            <v>ASP</v>
          </cell>
        </row>
        <row r="8027">
          <cell r="C8027" t="str">
            <v>EDLD</v>
          </cell>
          <cell r="D8027">
            <v>4593</v>
          </cell>
          <cell r="E8027">
            <v>1400</v>
          </cell>
          <cell r="F8027">
            <v>98</v>
          </cell>
          <cell r="G8027">
            <v>30</v>
          </cell>
          <cell r="H8027" t="str">
            <v>CONCRETE</v>
          </cell>
        </row>
        <row r="8028">
          <cell r="C8028" t="str">
            <v>EFKM</v>
          </cell>
          <cell r="D8028">
            <v>4593</v>
          </cell>
          <cell r="E8028">
            <v>1400</v>
          </cell>
          <cell r="F8028">
            <v>75</v>
          </cell>
          <cell r="G8028">
            <v>23</v>
          </cell>
          <cell r="H8028" t="str">
            <v>ASP</v>
          </cell>
        </row>
        <row r="8029">
          <cell r="C8029" t="str">
            <v>EGPN</v>
          </cell>
          <cell r="D8029">
            <v>4593</v>
          </cell>
          <cell r="E8029">
            <v>1400</v>
          </cell>
          <cell r="F8029">
            <v>98</v>
          </cell>
          <cell r="G8029">
            <v>30</v>
          </cell>
          <cell r="H8029" t="str">
            <v>ASP</v>
          </cell>
        </row>
        <row r="8030">
          <cell r="C8030" t="str">
            <v>FAFB</v>
          </cell>
          <cell r="D8030">
            <v>4593</v>
          </cell>
          <cell r="E8030">
            <v>1400</v>
          </cell>
          <cell r="F8030">
            <v>49</v>
          </cell>
          <cell r="G8030">
            <v>15</v>
          </cell>
          <cell r="H8030" t="str">
            <v>ASP</v>
          </cell>
        </row>
        <row r="8031">
          <cell r="C8031" t="str">
            <v>GVSN</v>
          </cell>
          <cell r="D8031">
            <v>4593</v>
          </cell>
          <cell r="E8031">
            <v>1400</v>
          </cell>
          <cell r="F8031">
            <v>98</v>
          </cell>
          <cell r="G8031">
            <v>30</v>
          </cell>
          <cell r="H8031" t="str">
            <v>ASP</v>
          </cell>
        </row>
        <row r="8032">
          <cell r="C8032" t="str">
            <v>ID-0011</v>
          </cell>
          <cell r="D8032">
            <v>4593</v>
          </cell>
          <cell r="E8032">
            <v>1400</v>
          </cell>
          <cell r="F8032">
            <v>98</v>
          </cell>
          <cell r="G8032">
            <v>30</v>
          </cell>
          <cell r="H8032" t="str">
            <v>ASP</v>
          </cell>
        </row>
        <row r="8033">
          <cell r="C8033" t="str">
            <v>LFBV</v>
          </cell>
          <cell r="D8033">
            <v>4593</v>
          </cell>
          <cell r="E8033">
            <v>1400</v>
          </cell>
          <cell r="F8033">
            <v>98</v>
          </cell>
          <cell r="G8033">
            <v>30</v>
          </cell>
          <cell r="H8033" t="str">
            <v>ASP</v>
          </cell>
        </row>
        <row r="8034">
          <cell r="C8034" t="str">
            <v>LFKO</v>
          </cell>
          <cell r="D8034">
            <v>4593</v>
          </cell>
          <cell r="E8034">
            <v>1400</v>
          </cell>
          <cell r="F8034">
            <v>98</v>
          </cell>
          <cell r="G8034">
            <v>30</v>
          </cell>
          <cell r="H8034" t="str">
            <v>ASP</v>
          </cell>
        </row>
        <row r="8035">
          <cell r="C8035" t="str">
            <v>LFMC</v>
          </cell>
          <cell r="D8035">
            <v>4593</v>
          </cell>
          <cell r="E8035">
            <v>1400</v>
          </cell>
          <cell r="F8035">
            <v>98</v>
          </cell>
          <cell r="G8035">
            <v>30</v>
          </cell>
          <cell r="H8035" t="str">
            <v>ASP</v>
          </cell>
        </row>
        <row r="8036">
          <cell r="C8036" t="str">
            <v>LFPK</v>
          </cell>
          <cell r="D8036">
            <v>4593</v>
          </cell>
          <cell r="E8036">
            <v>1400</v>
          </cell>
          <cell r="F8036">
            <v>66</v>
          </cell>
          <cell r="G8036">
            <v>20</v>
          </cell>
          <cell r="H8036" t="str">
            <v>PEM</v>
          </cell>
        </row>
        <row r="8037">
          <cell r="C8037" t="str">
            <v>LFQM</v>
          </cell>
          <cell r="D8037">
            <v>4593</v>
          </cell>
          <cell r="E8037">
            <v>1400</v>
          </cell>
          <cell r="F8037">
            <v>66</v>
          </cell>
          <cell r="G8037">
            <v>20</v>
          </cell>
          <cell r="H8037" t="str">
            <v>ASP</v>
          </cell>
        </row>
        <row r="8038">
          <cell r="C8038" t="str">
            <v>LFSN</v>
          </cell>
          <cell r="D8038">
            <v>4593</v>
          </cell>
          <cell r="E8038">
            <v>1400</v>
          </cell>
          <cell r="F8038">
            <v>131</v>
          </cell>
          <cell r="G8038">
            <v>40</v>
          </cell>
          <cell r="H8038" t="str">
            <v>ASP</v>
          </cell>
        </row>
        <row r="8039">
          <cell r="C8039" t="str">
            <v>LGPA</v>
          </cell>
          <cell r="D8039">
            <v>4593</v>
          </cell>
          <cell r="E8039">
            <v>1400</v>
          </cell>
          <cell r="F8039">
            <v>98</v>
          </cell>
          <cell r="G8039">
            <v>30</v>
          </cell>
          <cell r="H8039" t="str">
            <v>ASP</v>
          </cell>
        </row>
        <row r="8040">
          <cell r="C8040" t="str">
            <v>LL1B</v>
          </cell>
          <cell r="D8040">
            <v>4593</v>
          </cell>
          <cell r="E8040">
            <v>1400</v>
          </cell>
          <cell r="F8040">
            <v>45</v>
          </cell>
          <cell r="G8040">
            <v>14</v>
          </cell>
          <cell r="H8040" t="str">
            <v>ASP</v>
          </cell>
        </row>
        <row r="8041">
          <cell r="C8041" t="str">
            <v>LOXT</v>
          </cell>
          <cell r="D8041">
            <v>4593</v>
          </cell>
          <cell r="E8041">
            <v>1400</v>
          </cell>
          <cell r="F8041">
            <v>196</v>
          </cell>
          <cell r="G8041">
            <v>60</v>
          </cell>
          <cell r="H8041" t="str">
            <v>ASPHALT</v>
          </cell>
        </row>
        <row r="8042">
          <cell r="C8042" t="str">
            <v>LPAV</v>
          </cell>
          <cell r="D8042">
            <v>4593</v>
          </cell>
          <cell r="E8042">
            <v>1400</v>
          </cell>
          <cell r="F8042">
            <v>164</v>
          </cell>
          <cell r="G8042">
            <v>50</v>
          </cell>
          <cell r="H8042" t="str">
            <v>ASP</v>
          </cell>
        </row>
        <row r="8043">
          <cell r="C8043" t="str">
            <v>LPFL</v>
          </cell>
          <cell r="D8043">
            <v>4593</v>
          </cell>
          <cell r="E8043">
            <v>1400</v>
          </cell>
          <cell r="F8043">
            <v>98</v>
          </cell>
          <cell r="G8043">
            <v>30</v>
          </cell>
          <cell r="H8043" t="str">
            <v>ASP</v>
          </cell>
        </row>
        <row r="8044">
          <cell r="C8044" t="str">
            <v>LSGK</v>
          </cell>
          <cell r="D8044">
            <v>4593</v>
          </cell>
          <cell r="E8044">
            <v>1400</v>
          </cell>
          <cell r="F8044">
            <v>131</v>
          </cell>
          <cell r="G8044">
            <v>40</v>
          </cell>
          <cell r="H8044" t="str">
            <v>ASP</v>
          </cell>
        </row>
        <row r="8045">
          <cell r="C8045" t="str">
            <v>MRGF</v>
          </cell>
          <cell r="D8045">
            <v>4593</v>
          </cell>
          <cell r="E8045">
            <v>1400</v>
          </cell>
          <cell r="F8045">
            <v>66</v>
          </cell>
          <cell r="G8045">
            <v>20</v>
          </cell>
          <cell r="H8045" t="str">
            <v>ASP</v>
          </cell>
        </row>
        <row r="8046">
          <cell r="C8046" t="str">
            <v>MRPM</v>
          </cell>
          <cell r="D8046">
            <v>4593</v>
          </cell>
          <cell r="E8046">
            <v>1400</v>
          </cell>
          <cell r="F8046">
            <v>60</v>
          </cell>
          <cell r="G8046">
            <v>18</v>
          </cell>
          <cell r="H8046" t="str">
            <v>ASP</v>
          </cell>
        </row>
        <row r="8047">
          <cell r="C8047" t="str">
            <v>MUCU</v>
          </cell>
          <cell r="D8047">
            <v>4593</v>
          </cell>
          <cell r="E8047">
            <v>1400</v>
          </cell>
          <cell r="F8047">
            <v>148</v>
          </cell>
          <cell r="G8047">
            <v>45</v>
          </cell>
          <cell r="H8047" t="str">
            <v>ASP</v>
          </cell>
        </row>
        <row r="8048">
          <cell r="C8048" t="str">
            <v>NTTR</v>
          </cell>
          <cell r="D8048">
            <v>4593</v>
          </cell>
          <cell r="E8048">
            <v>1400</v>
          </cell>
          <cell r="F8048">
            <v>98</v>
          </cell>
          <cell r="G8048">
            <v>30</v>
          </cell>
          <cell r="H8048" t="str">
            <v>ASP</v>
          </cell>
        </row>
        <row r="8049">
          <cell r="C8049" t="str">
            <v>RPMI</v>
          </cell>
          <cell r="D8049">
            <v>4593</v>
          </cell>
          <cell r="E8049">
            <v>1400</v>
          </cell>
          <cell r="F8049">
            <v>60</v>
          </cell>
          <cell r="G8049">
            <v>18</v>
          </cell>
          <cell r="H8049" t="str">
            <v>CON</v>
          </cell>
        </row>
        <row r="8050">
          <cell r="C8050" t="str">
            <v>SA13</v>
          </cell>
          <cell r="D8050">
            <v>4593</v>
          </cell>
          <cell r="E8050">
            <v>1400</v>
          </cell>
          <cell r="F8050">
            <v>75</v>
          </cell>
          <cell r="G8050">
            <v>23</v>
          </cell>
          <cell r="H8050" t="str">
            <v>ASP</v>
          </cell>
        </row>
        <row r="8051">
          <cell r="C8051" t="str">
            <v>SAOD</v>
          </cell>
          <cell r="D8051">
            <v>4593</v>
          </cell>
          <cell r="E8051">
            <v>1400</v>
          </cell>
          <cell r="F8051">
            <v>75</v>
          </cell>
          <cell r="G8051">
            <v>23</v>
          </cell>
          <cell r="H8051" t="str">
            <v>ASP</v>
          </cell>
        </row>
        <row r="8052">
          <cell r="C8052" t="str">
            <v>SAVH</v>
          </cell>
          <cell r="D8052">
            <v>4593</v>
          </cell>
          <cell r="E8052">
            <v>1400</v>
          </cell>
          <cell r="F8052">
            <v>56</v>
          </cell>
          <cell r="G8052">
            <v>17</v>
          </cell>
          <cell r="H8052" t="str">
            <v>ASP</v>
          </cell>
        </row>
        <row r="8053">
          <cell r="C8053" t="str">
            <v>SBGV</v>
          </cell>
          <cell r="D8053">
            <v>4593</v>
          </cell>
          <cell r="E8053">
            <v>1400</v>
          </cell>
          <cell r="F8053">
            <v>98</v>
          </cell>
          <cell r="G8053">
            <v>30</v>
          </cell>
          <cell r="H8053" t="str">
            <v>ASP</v>
          </cell>
        </row>
        <row r="8054">
          <cell r="C8054" t="str">
            <v>SBSM</v>
          </cell>
          <cell r="D8054">
            <v>4593</v>
          </cell>
          <cell r="E8054">
            <v>1400</v>
          </cell>
          <cell r="F8054">
            <v>98</v>
          </cell>
          <cell r="G8054">
            <v>30</v>
          </cell>
          <cell r="H8054" t="str">
            <v>ASP</v>
          </cell>
        </row>
        <row r="8055">
          <cell r="C8055" t="str">
            <v>SDFA</v>
          </cell>
          <cell r="D8055">
            <v>4593</v>
          </cell>
          <cell r="E8055">
            <v>1400</v>
          </cell>
          <cell r="F8055">
            <v>98</v>
          </cell>
          <cell r="G8055">
            <v>30</v>
          </cell>
          <cell r="H8055" t="str">
            <v>ASP</v>
          </cell>
        </row>
        <row r="8056">
          <cell r="C8056" t="str">
            <v>SDJA</v>
          </cell>
          <cell r="D8056">
            <v>4593</v>
          </cell>
          <cell r="E8056">
            <v>1400</v>
          </cell>
          <cell r="F8056">
            <v>69</v>
          </cell>
          <cell r="G8056">
            <v>21</v>
          </cell>
          <cell r="H8056" t="str">
            <v>ASP</v>
          </cell>
        </row>
        <row r="8057">
          <cell r="C8057" t="str">
            <v>SDJQ</v>
          </cell>
          <cell r="D8057">
            <v>4593</v>
          </cell>
          <cell r="E8057">
            <v>1400</v>
          </cell>
          <cell r="F8057">
            <v>75</v>
          </cell>
          <cell r="G8057">
            <v>23</v>
          </cell>
          <cell r="H8057" t="str">
            <v>ASP</v>
          </cell>
        </row>
        <row r="8058">
          <cell r="C8058" t="str">
            <v>SDKF</v>
          </cell>
          <cell r="D8058">
            <v>4593</v>
          </cell>
          <cell r="E8058">
            <v>1400</v>
          </cell>
          <cell r="F8058">
            <v>72</v>
          </cell>
          <cell r="G8058">
            <v>22</v>
          </cell>
          <cell r="H8058" t="str">
            <v>ASP</v>
          </cell>
        </row>
        <row r="8059">
          <cell r="C8059" t="str">
            <v>SDKJ</v>
          </cell>
          <cell r="D8059">
            <v>4593</v>
          </cell>
          <cell r="E8059">
            <v>1400</v>
          </cell>
          <cell r="F8059">
            <v>98</v>
          </cell>
          <cell r="G8059">
            <v>30</v>
          </cell>
          <cell r="H8059" t="str">
            <v>ASP</v>
          </cell>
        </row>
        <row r="8060">
          <cell r="C8060" t="str">
            <v>SDLU</v>
          </cell>
          <cell r="D8060">
            <v>4593</v>
          </cell>
          <cell r="E8060">
            <v>1400</v>
          </cell>
          <cell r="F8060">
            <v>82</v>
          </cell>
          <cell r="G8060">
            <v>25</v>
          </cell>
          <cell r="H8060" t="str">
            <v>ASP</v>
          </cell>
        </row>
        <row r="8061">
          <cell r="C8061" t="str">
            <v>SDQZ</v>
          </cell>
          <cell r="D8061">
            <v>4593</v>
          </cell>
          <cell r="E8061">
            <v>1400</v>
          </cell>
          <cell r="F8061">
            <v>66</v>
          </cell>
          <cell r="G8061">
            <v>20</v>
          </cell>
          <cell r="H8061" t="str">
            <v>ASP</v>
          </cell>
        </row>
        <row r="8062">
          <cell r="C8062" t="str">
            <v>SDZH</v>
          </cell>
          <cell r="D8062">
            <v>4593</v>
          </cell>
          <cell r="E8062">
            <v>1400</v>
          </cell>
          <cell r="F8062">
            <v>59</v>
          </cell>
          <cell r="G8062">
            <v>18</v>
          </cell>
          <cell r="H8062" t="str">
            <v>ASP</v>
          </cell>
        </row>
        <row r="8063">
          <cell r="C8063" t="str">
            <v>SDZM</v>
          </cell>
          <cell r="D8063">
            <v>4593</v>
          </cell>
          <cell r="E8063">
            <v>1400</v>
          </cell>
          <cell r="F8063">
            <v>75</v>
          </cell>
          <cell r="G8063">
            <v>23</v>
          </cell>
          <cell r="H8063" t="str">
            <v>ASP</v>
          </cell>
        </row>
        <row r="8064">
          <cell r="C8064" t="str">
            <v>SIGO</v>
          </cell>
          <cell r="D8064">
            <v>4593</v>
          </cell>
          <cell r="E8064">
            <v>1400</v>
          </cell>
          <cell r="F8064">
            <v>59</v>
          </cell>
          <cell r="G8064">
            <v>18</v>
          </cell>
          <cell r="H8064" t="str">
            <v>ASP</v>
          </cell>
        </row>
        <row r="8065">
          <cell r="C8065" t="str">
            <v>SIIA</v>
          </cell>
          <cell r="D8065">
            <v>4593</v>
          </cell>
          <cell r="E8065">
            <v>1400</v>
          </cell>
          <cell r="F8065">
            <v>59</v>
          </cell>
          <cell r="G8065">
            <v>18</v>
          </cell>
          <cell r="H8065" t="str">
            <v>ASP</v>
          </cell>
        </row>
        <row r="8066">
          <cell r="C8066" t="str">
            <v>SIWG</v>
          </cell>
          <cell r="D8066">
            <v>4593</v>
          </cell>
          <cell r="E8066">
            <v>1400</v>
          </cell>
          <cell r="F8066">
            <v>75</v>
          </cell>
          <cell r="G8066">
            <v>23</v>
          </cell>
          <cell r="H8066" t="str">
            <v>ASP</v>
          </cell>
        </row>
        <row r="8067">
          <cell r="C8067" t="str">
            <v>SIWN</v>
          </cell>
          <cell r="D8067">
            <v>4593</v>
          </cell>
          <cell r="E8067">
            <v>1400</v>
          </cell>
          <cell r="F8067">
            <v>164</v>
          </cell>
          <cell r="G8067">
            <v>50</v>
          </cell>
          <cell r="H8067" t="str">
            <v>ASP</v>
          </cell>
        </row>
        <row r="8068">
          <cell r="C8068" t="str">
            <v>SJIZ</v>
          </cell>
          <cell r="D8068">
            <v>4593</v>
          </cell>
          <cell r="E8068">
            <v>1400</v>
          </cell>
          <cell r="F8068">
            <v>79</v>
          </cell>
          <cell r="G8068">
            <v>24</v>
          </cell>
          <cell r="H8068" t="str">
            <v>ASP</v>
          </cell>
        </row>
        <row r="8069">
          <cell r="C8069" t="str">
            <v>SJRB</v>
          </cell>
          <cell r="D8069">
            <v>4593</v>
          </cell>
          <cell r="E8069">
            <v>1400</v>
          </cell>
          <cell r="F8069">
            <v>98</v>
          </cell>
          <cell r="G8069">
            <v>30</v>
          </cell>
          <cell r="H8069" t="str">
            <v>ASP</v>
          </cell>
        </row>
        <row r="8070">
          <cell r="C8070" t="str">
            <v>SJTB</v>
          </cell>
          <cell r="D8070">
            <v>4593</v>
          </cell>
          <cell r="E8070">
            <v>1400</v>
          </cell>
          <cell r="F8070">
            <v>66</v>
          </cell>
          <cell r="G8070">
            <v>20</v>
          </cell>
          <cell r="H8070" t="str">
            <v>ASP</v>
          </cell>
        </row>
        <row r="8071">
          <cell r="C8071" t="str">
            <v>SJTO</v>
          </cell>
          <cell r="D8071">
            <v>4593</v>
          </cell>
          <cell r="E8071">
            <v>1400</v>
          </cell>
          <cell r="F8071">
            <v>66</v>
          </cell>
          <cell r="G8071">
            <v>20</v>
          </cell>
          <cell r="H8071" t="str">
            <v>ASP</v>
          </cell>
        </row>
        <row r="8072">
          <cell r="C8072" t="str">
            <v>SJXC</v>
          </cell>
          <cell r="D8072">
            <v>4593</v>
          </cell>
          <cell r="E8072">
            <v>1400</v>
          </cell>
          <cell r="F8072">
            <v>98</v>
          </cell>
          <cell r="G8072">
            <v>30</v>
          </cell>
          <cell r="H8072" t="str">
            <v>ASP</v>
          </cell>
        </row>
        <row r="8073">
          <cell r="C8073" t="str">
            <v>SKUI</v>
          </cell>
          <cell r="D8073">
            <v>4593</v>
          </cell>
          <cell r="E8073">
            <v>1400</v>
          </cell>
          <cell r="F8073">
            <v>98</v>
          </cell>
          <cell r="G8073">
            <v>30</v>
          </cell>
          <cell r="H8073" t="str">
            <v>ASP</v>
          </cell>
        </row>
        <row r="8074">
          <cell r="C8074" t="str">
            <v>SNAI</v>
          </cell>
          <cell r="D8074">
            <v>4593</v>
          </cell>
          <cell r="E8074">
            <v>1400</v>
          </cell>
          <cell r="F8074">
            <v>82</v>
          </cell>
          <cell r="G8074">
            <v>25</v>
          </cell>
          <cell r="H8074" t="str">
            <v>ASP</v>
          </cell>
        </row>
        <row r="8075">
          <cell r="C8075" t="str">
            <v>SNAR</v>
          </cell>
          <cell r="D8075">
            <v>4593</v>
          </cell>
          <cell r="E8075">
            <v>1400</v>
          </cell>
          <cell r="F8075">
            <v>98</v>
          </cell>
          <cell r="G8075">
            <v>30</v>
          </cell>
          <cell r="H8075" t="str">
            <v>ASP</v>
          </cell>
        </row>
        <row r="8076">
          <cell r="C8076" t="str">
            <v>SNAX</v>
          </cell>
          <cell r="D8076">
            <v>4593</v>
          </cell>
          <cell r="E8076">
            <v>1400</v>
          </cell>
          <cell r="F8076">
            <v>98</v>
          </cell>
          <cell r="G8076">
            <v>30</v>
          </cell>
          <cell r="H8076" t="str">
            <v>ASPH</v>
          </cell>
        </row>
        <row r="8077">
          <cell r="C8077" t="str">
            <v>SNIC</v>
          </cell>
          <cell r="D8077">
            <v>4593</v>
          </cell>
          <cell r="E8077">
            <v>1400</v>
          </cell>
          <cell r="F8077">
            <v>98</v>
          </cell>
          <cell r="G8077">
            <v>30</v>
          </cell>
          <cell r="H8077" t="str">
            <v>ASP</v>
          </cell>
        </row>
        <row r="8078">
          <cell r="C8078" t="str">
            <v>SNJR</v>
          </cell>
          <cell r="D8078">
            <v>4593</v>
          </cell>
          <cell r="E8078">
            <v>1400</v>
          </cell>
          <cell r="F8078">
            <v>98</v>
          </cell>
          <cell r="G8078">
            <v>30</v>
          </cell>
          <cell r="H8078" t="str">
            <v>ASP</v>
          </cell>
        </row>
        <row r="8079">
          <cell r="C8079" t="str">
            <v>SNMU</v>
          </cell>
          <cell r="D8079">
            <v>4593</v>
          </cell>
          <cell r="E8079">
            <v>1400</v>
          </cell>
          <cell r="F8079">
            <v>59</v>
          </cell>
          <cell r="G8079">
            <v>18</v>
          </cell>
          <cell r="H8079" t="str">
            <v>ASP</v>
          </cell>
        </row>
        <row r="8080">
          <cell r="C8080" t="str">
            <v>SNOY</v>
          </cell>
          <cell r="D8080">
            <v>4593</v>
          </cell>
          <cell r="E8080">
            <v>1400</v>
          </cell>
          <cell r="F8080">
            <v>92</v>
          </cell>
          <cell r="G8080">
            <v>28</v>
          </cell>
          <cell r="H8080" t="str">
            <v>ASP</v>
          </cell>
        </row>
        <row r="8081">
          <cell r="C8081" t="str">
            <v>SNQU</v>
          </cell>
          <cell r="D8081">
            <v>4593</v>
          </cell>
          <cell r="E8081">
            <v>1400</v>
          </cell>
          <cell r="F8081">
            <v>62</v>
          </cell>
          <cell r="G8081">
            <v>19</v>
          </cell>
          <cell r="H8081" t="str">
            <v>ASP</v>
          </cell>
        </row>
        <row r="8082">
          <cell r="C8082" t="str">
            <v>SNVI</v>
          </cell>
          <cell r="D8082">
            <v>4593</v>
          </cell>
          <cell r="E8082">
            <v>1400</v>
          </cell>
          <cell r="F8082">
            <v>98</v>
          </cell>
          <cell r="G8082">
            <v>30</v>
          </cell>
          <cell r="H8082" t="str">
            <v>ASP</v>
          </cell>
        </row>
        <row r="8083">
          <cell r="C8083" t="str">
            <v>SNXG</v>
          </cell>
          <cell r="D8083">
            <v>4593</v>
          </cell>
          <cell r="E8083">
            <v>1400</v>
          </cell>
          <cell r="F8083">
            <v>75</v>
          </cell>
          <cell r="G8083">
            <v>23</v>
          </cell>
          <cell r="H8083" t="str">
            <v>ASP</v>
          </cell>
        </row>
        <row r="8084">
          <cell r="C8084" t="str">
            <v>SNYH</v>
          </cell>
          <cell r="D8084">
            <v>4593</v>
          </cell>
          <cell r="E8084">
            <v>1400</v>
          </cell>
          <cell r="F8084">
            <v>75</v>
          </cell>
          <cell r="G8084">
            <v>23</v>
          </cell>
          <cell r="H8084" t="str">
            <v>ASP</v>
          </cell>
        </row>
        <row r="8085">
          <cell r="C8085" t="str">
            <v>SSAP</v>
          </cell>
          <cell r="D8085">
            <v>4593</v>
          </cell>
          <cell r="E8085">
            <v>1400</v>
          </cell>
          <cell r="F8085">
            <v>98</v>
          </cell>
          <cell r="G8085">
            <v>30</v>
          </cell>
          <cell r="H8085" t="str">
            <v>ASP</v>
          </cell>
        </row>
        <row r="8086">
          <cell r="C8086" t="str">
            <v>SSBY</v>
          </cell>
          <cell r="D8086">
            <v>4593</v>
          </cell>
          <cell r="E8086">
            <v>1400</v>
          </cell>
          <cell r="F8086">
            <v>66</v>
          </cell>
          <cell r="G8086">
            <v>20</v>
          </cell>
          <cell r="H8086" t="str">
            <v>ASP</v>
          </cell>
        </row>
        <row r="8087">
          <cell r="C8087" t="str">
            <v>SSCP</v>
          </cell>
          <cell r="D8087">
            <v>4593</v>
          </cell>
          <cell r="E8087">
            <v>1400</v>
          </cell>
          <cell r="F8087">
            <v>98</v>
          </cell>
          <cell r="G8087">
            <v>30</v>
          </cell>
          <cell r="H8087" t="str">
            <v>ASP</v>
          </cell>
        </row>
        <row r="8088">
          <cell r="C8088" t="str">
            <v>SSCR</v>
          </cell>
          <cell r="D8088">
            <v>4593</v>
          </cell>
          <cell r="E8088">
            <v>1400</v>
          </cell>
          <cell r="F8088">
            <v>98</v>
          </cell>
          <cell r="G8088">
            <v>30</v>
          </cell>
          <cell r="H8088" t="str">
            <v>ASP</v>
          </cell>
        </row>
        <row r="8089">
          <cell r="C8089" t="str">
            <v>SSID</v>
          </cell>
          <cell r="D8089">
            <v>4593</v>
          </cell>
          <cell r="E8089">
            <v>1400</v>
          </cell>
          <cell r="F8089">
            <v>82</v>
          </cell>
          <cell r="G8089">
            <v>25</v>
          </cell>
          <cell r="H8089" t="str">
            <v>ASP</v>
          </cell>
        </row>
        <row r="8090">
          <cell r="C8090" t="str">
            <v>SSKM</v>
          </cell>
          <cell r="D8090">
            <v>4593</v>
          </cell>
          <cell r="E8090">
            <v>1400</v>
          </cell>
          <cell r="F8090">
            <v>98</v>
          </cell>
          <cell r="G8090">
            <v>30</v>
          </cell>
          <cell r="H8090" t="str">
            <v>ASP</v>
          </cell>
        </row>
        <row r="8091">
          <cell r="C8091" t="str">
            <v>SSPB</v>
          </cell>
          <cell r="D8091">
            <v>4593</v>
          </cell>
          <cell r="E8091">
            <v>1400</v>
          </cell>
          <cell r="F8091">
            <v>98</v>
          </cell>
          <cell r="G8091">
            <v>30</v>
          </cell>
          <cell r="H8091" t="str">
            <v>ASP</v>
          </cell>
        </row>
        <row r="8092">
          <cell r="C8092" t="str">
            <v>SSUM</v>
          </cell>
          <cell r="D8092">
            <v>4593</v>
          </cell>
          <cell r="E8092">
            <v>1400</v>
          </cell>
          <cell r="F8092">
            <v>98</v>
          </cell>
          <cell r="G8092">
            <v>30</v>
          </cell>
          <cell r="H8092" t="str">
            <v>ASP</v>
          </cell>
        </row>
        <row r="8093">
          <cell r="C8093" t="str">
            <v>SSYA</v>
          </cell>
          <cell r="D8093">
            <v>4593</v>
          </cell>
          <cell r="E8093">
            <v>1400</v>
          </cell>
          <cell r="F8093">
            <v>75</v>
          </cell>
          <cell r="G8093">
            <v>23</v>
          </cell>
          <cell r="H8093" t="str">
            <v>ASP</v>
          </cell>
        </row>
        <row r="8094">
          <cell r="C8094" t="str">
            <v>SWDE</v>
          </cell>
          <cell r="D8094">
            <v>4593</v>
          </cell>
          <cell r="E8094">
            <v>1400</v>
          </cell>
          <cell r="F8094">
            <v>66</v>
          </cell>
          <cell r="G8094">
            <v>20</v>
          </cell>
          <cell r="H8094" t="str">
            <v>ASP</v>
          </cell>
        </row>
        <row r="8095">
          <cell r="C8095" t="str">
            <v>SWFR</v>
          </cell>
          <cell r="D8095">
            <v>4593</v>
          </cell>
          <cell r="E8095">
            <v>1400</v>
          </cell>
          <cell r="F8095">
            <v>98</v>
          </cell>
          <cell r="G8095">
            <v>30</v>
          </cell>
          <cell r="H8095" t="str">
            <v>ASP</v>
          </cell>
        </row>
        <row r="8096">
          <cell r="C8096" t="str">
            <v>SWKT</v>
          </cell>
          <cell r="D8096">
            <v>4593</v>
          </cell>
          <cell r="E8096">
            <v>1400</v>
          </cell>
          <cell r="F8096">
            <v>98</v>
          </cell>
          <cell r="G8096">
            <v>30</v>
          </cell>
          <cell r="H8096" t="str">
            <v>ASP</v>
          </cell>
        </row>
        <row r="8097">
          <cell r="C8097" t="str">
            <v>SWYQ</v>
          </cell>
          <cell r="D8097">
            <v>4593</v>
          </cell>
          <cell r="E8097">
            <v>1400</v>
          </cell>
          <cell r="F8097">
            <v>66</v>
          </cell>
          <cell r="G8097">
            <v>20</v>
          </cell>
          <cell r="H8097" t="str">
            <v>ASP</v>
          </cell>
        </row>
        <row r="8098">
          <cell r="C8098" t="str">
            <v>VTSK</v>
          </cell>
          <cell r="D8098">
            <v>4593</v>
          </cell>
          <cell r="E8098">
            <v>1400</v>
          </cell>
          <cell r="F8098">
            <v>131</v>
          </cell>
          <cell r="G8098">
            <v>40</v>
          </cell>
          <cell r="H8098" t="str">
            <v>ASP</v>
          </cell>
        </row>
        <row r="8099">
          <cell r="C8099" t="str">
            <v>WABI</v>
          </cell>
          <cell r="D8099">
            <v>4593</v>
          </cell>
          <cell r="E8099">
            <v>1400</v>
          </cell>
          <cell r="F8099">
            <v>98</v>
          </cell>
          <cell r="G8099">
            <v>30</v>
          </cell>
          <cell r="H8099" t="str">
            <v>ASP</v>
          </cell>
        </row>
        <row r="8100">
          <cell r="C8100" t="str">
            <v>WAMI</v>
          </cell>
          <cell r="D8100">
            <v>4593</v>
          </cell>
          <cell r="E8100">
            <v>1400</v>
          </cell>
          <cell r="F8100">
            <v>98</v>
          </cell>
          <cell r="G8100">
            <v>30</v>
          </cell>
          <cell r="H8100" t="str">
            <v>ASP</v>
          </cell>
        </row>
        <row r="8101">
          <cell r="C8101" t="str">
            <v>WAMN</v>
          </cell>
          <cell r="D8101">
            <v>4593</v>
          </cell>
          <cell r="E8101">
            <v>1400</v>
          </cell>
          <cell r="F8101">
            <v>95</v>
          </cell>
          <cell r="G8101">
            <v>29</v>
          </cell>
          <cell r="H8101" t="str">
            <v>ASP</v>
          </cell>
        </row>
        <row r="8102">
          <cell r="C8102" t="str">
            <v>YBAN</v>
          </cell>
          <cell r="D8102">
            <v>4593</v>
          </cell>
          <cell r="E8102">
            <v>1400</v>
          </cell>
          <cell r="G8102">
            <v>0</v>
          </cell>
          <cell r="H8102" t="str">
            <v>X</v>
          </cell>
        </row>
        <row r="8103">
          <cell r="C8103" t="str">
            <v>YBBC</v>
          </cell>
          <cell r="D8103">
            <v>4593</v>
          </cell>
          <cell r="E8103">
            <v>1400</v>
          </cell>
          <cell r="G8103">
            <v>0</v>
          </cell>
          <cell r="H8103" t="str">
            <v>N</v>
          </cell>
        </row>
        <row r="8104">
          <cell r="C8104" t="str">
            <v>YBLG</v>
          </cell>
          <cell r="D8104">
            <v>4593</v>
          </cell>
          <cell r="E8104">
            <v>1400</v>
          </cell>
          <cell r="G8104">
            <v>0</v>
          </cell>
          <cell r="H8104" t="str">
            <v>C</v>
          </cell>
        </row>
        <row r="8105">
          <cell r="C8105" t="str">
            <v>YBLG</v>
          </cell>
          <cell r="D8105">
            <v>4593</v>
          </cell>
          <cell r="E8105">
            <v>1400</v>
          </cell>
          <cell r="G8105">
            <v>0</v>
          </cell>
          <cell r="H8105" t="str">
            <v>C</v>
          </cell>
        </row>
        <row r="8106">
          <cell r="C8106" t="str">
            <v>YFOR</v>
          </cell>
          <cell r="D8106">
            <v>4593</v>
          </cell>
          <cell r="E8106">
            <v>1400</v>
          </cell>
          <cell r="G8106">
            <v>0</v>
          </cell>
          <cell r="H8106" t="str">
            <v>X</v>
          </cell>
        </row>
        <row r="8107">
          <cell r="C8107" t="str">
            <v>YGRU</v>
          </cell>
          <cell r="D8107">
            <v>4593</v>
          </cell>
          <cell r="E8107">
            <v>1400</v>
          </cell>
          <cell r="G8107">
            <v>0</v>
          </cell>
          <cell r="H8107" t="str">
            <v>G</v>
          </cell>
        </row>
        <row r="8108">
          <cell r="C8108" t="str">
            <v>YHRG</v>
          </cell>
          <cell r="D8108">
            <v>4593</v>
          </cell>
          <cell r="E8108">
            <v>1400</v>
          </cell>
          <cell r="G8108">
            <v>0</v>
          </cell>
          <cell r="H8108" t="str">
            <v>N</v>
          </cell>
        </row>
        <row r="8109">
          <cell r="C8109" t="str">
            <v>YIKL</v>
          </cell>
          <cell r="D8109">
            <v>4593</v>
          </cell>
          <cell r="E8109">
            <v>1400</v>
          </cell>
          <cell r="G8109">
            <v>0</v>
          </cell>
          <cell r="H8109" t="str">
            <v>N</v>
          </cell>
        </row>
        <row r="8110">
          <cell r="C8110" t="str">
            <v>YJIG</v>
          </cell>
          <cell r="D8110">
            <v>4593</v>
          </cell>
          <cell r="E8110">
            <v>1400</v>
          </cell>
          <cell r="G8110">
            <v>0</v>
          </cell>
          <cell r="H8110" t="str">
            <v>X</v>
          </cell>
        </row>
        <row r="8111">
          <cell r="C8111" t="str">
            <v>YKAY</v>
          </cell>
          <cell r="D8111">
            <v>4593</v>
          </cell>
          <cell r="E8111">
            <v>1400</v>
          </cell>
          <cell r="G8111">
            <v>0</v>
          </cell>
          <cell r="H8111" t="str">
            <v>C</v>
          </cell>
        </row>
        <row r="8112">
          <cell r="C8112" t="str">
            <v>YKBN</v>
          </cell>
          <cell r="D8112">
            <v>4593</v>
          </cell>
          <cell r="E8112">
            <v>1400</v>
          </cell>
          <cell r="G8112">
            <v>0</v>
          </cell>
          <cell r="H8112" t="str">
            <v>B</v>
          </cell>
        </row>
        <row r="8113">
          <cell r="C8113" t="str">
            <v>YKCK</v>
          </cell>
          <cell r="D8113">
            <v>4593</v>
          </cell>
          <cell r="E8113">
            <v>1400</v>
          </cell>
          <cell r="G8113">
            <v>0</v>
          </cell>
          <cell r="H8113" t="str">
            <v>G</v>
          </cell>
        </row>
        <row r="8114">
          <cell r="C8114" t="str">
            <v>YMAD</v>
          </cell>
          <cell r="D8114">
            <v>4593</v>
          </cell>
          <cell r="E8114">
            <v>1400</v>
          </cell>
          <cell r="G8114">
            <v>0</v>
          </cell>
          <cell r="H8114" t="str">
            <v>C</v>
          </cell>
        </row>
        <row r="8115">
          <cell r="C8115" t="str">
            <v>YMIS</v>
          </cell>
          <cell r="D8115">
            <v>4593</v>
          </cell>
          <cell r="E8115">
            <v>1400</v>
          </cell>
          <cell r="G8115">
            <v>0</v>
          </cell>
          <cell r="H8115" t="str">
            <v>N</v>
          </cell>
        </row>
        <row r="8116">
          <cell r="C8116" t="str">
            <v>YNKA</v>
          </cell>
          <cell r="D8116">
            <v>4593</v>
          </cell>
          <cell r="E8116">
            <v>1400</v>
          </cell>
          <cell r="G8116">
            <v>0</v>
          </cell>
          <cell r="H8116" t="str">
            <v>X</v>
          </cell>
        </row>
        <row r="8117">
          <cell r="C8117" t="str">
            <v>YNPA</v>
          </cell>
          <cell r="D8117">
            <v>4593</v>
          </cell>
          <cell r="E8117">
            <v>1400</v>
          </cell>
          <cell r="G8117">
            <v>0</v>
          </cell>
          <cell r="H8117" t="str">
            <v>N</v>
          </cell>
        </row>
        <row r="8118">
          <cell r="C8118" t="str">
            <v>YNRR</v>
          </cell>
          <cell r="D8118">
            <v>4593</v>
          </cell>
          <cell r="E8118">
            <v>1400</v>
          </cell>
          <cell r="G8118">
            <v>0</v>
          </cell>
          <cell r="H8118" t="str">
            <v>X</v>
          </cell>
        </row>
        <row r="8119">
          <cell r="C8119" t="str">
            <v>YNUD</v>
          </cell>
          <cell r="D8119">
            <v>4593</v>
          </cell>
          <cell r="E8119">
            <v>1400</v>
          </cell>
          <cell r="G8119">
            <v>0</v>
          </cell>
          <cell r="H8119" t="str">
            <v>X</v>
          </cell>
        </row>
        <row r="8120">
          <cell r="C8120" t="str">
            <v>YOIT</v>
          </cell>
          <cell r="D8120">
            <v>4593</v>
          </cell>
          <cell r="E8120">
            <v>1400</v>
          </cell>
          <cell r="G8120">
            <v>0</v>
          </cell>
          <cell r="H8120" t="str">
            <v>N</v>
          </cell>
        </row>
        <row r="8121">
          <cell r="C8121" t="str">
            <v>YOKV</v>
          </cell>
          <cell r="D8121">
            <v>4593</v>
          </cell>
          <cell r="E8121">
            <v>1400</v>
          </cell>
          <cell r="G8121">
            <v>0</v>
          </cell>
          <cell r="H8121" t="str">
            <v>S</v>
          </cell>
        </row>
        <row r="8122">
          <cell r="C8122" t="str">
            <v>YPJI</v>
          </cell>
          <cell r="D8122">
            <v>4593</v>
          </cell>
          <cell r="E8122">
            <v>1400</v>
          </cell>
          <cell r="G8122">
            <v>0</v>
          </cell>
          <cell r="H8122" t="str">
            <v>X</v>
          </cell>
        </row>
        <row r="8123">
          <cell r="C8123" t="str">
            <v>YPUN</v>
          </cell>
          <cell r="D8123">
            <v>4593</v>
          </cell>
          <cell r="E8123">
            <v>1400</v>
          </cell>
          <cell r="G8123">
            <v>0</v>
          </cell>
          <cell r="H8123" t="str">
            <v>X</v>
          </cell>
        </row>
        <row r="8124">
          <cell r="C8124" t="str">
            <v>YRDY</v>
          </cell>
          <cell r="D8124">
            <v>4593</v>
          </cell>
          <cell r="E8124">
            <v>1400</v>
          </cell>
          <cell r="G8124">
            <v>0</v>
          </cell>
          <cell r="H8124" t="str">
            <v>X</v>
          </cell>
        </row>
        <row r="8125">
          <cell r="C8125" t="str">
            <v>YTFD</v>
          </cell>
          <cell r="D8125">
            <v>4593</v>
          </cell>
          <cell r="E8125">
            <v>1400</v>
          </cell>
          <cell r="G8125">
            <v>0</v>
          </cell>
          <cell r="H8125" t="str">
            <v>G</v>
          </cell>
        </row>
        <row r="8126">
          <cell r="C8126" t="str">
            <v>YTHI</v>
          </cell>
          <cell r="D8126">
            <v>4593</v>
          </cell>
          <cell r="E8126">
            <v>1400</v>
          </cell>
          <cell r="G8126">
            <v>0</v>
          </cell>
          <cell r="H8126" t="str">
            <v>N</v>
          </cell>
        </row>
        <row r="8127">
          <cell r="C8127" t="str">
            <v>YTKY</v>
          </cell>
          <cell r="D8127">
            <v>4593</v>
          </cell>
          <cell r="E8127">
            <v>1400</v>
          </cell>
          <cell r="G8127">
            <v>0</v>
          </cell>
          <cell r="H8127" t="str">
            <v>C</v>
          </cell>
        </row>
        <row r="8128">
          <cell r="C8128" t="str">
            <v>YVSH</v>
          </cell>
          <cell r="D8128">
            <v>4593</v>
          </cell>
          <cell r="E8128">
            <v>1400</v>
          </cell>
          <cell r="G8128">
            <v>0</v>
          </cell>
          <cell r="H8128" t="str">
            <v>X</v>
          </cell>
        </row>
        <row r="8129">
          <cell r="C8129" t="str">
            <v>YWCM</v>
          </cell>
          <cell r="D8129">
            <v>4593</v>
          </cell>
          <cell r="E8129">
            <v>1400</v>
          </cell>
          <cell r="G8129">
            <v>0</v>
          </cell>
          <cell r="H8129" t="str">
            <v>N</v>
          </cell>
        </row>
        <row r="8130">
          <cell r="C8130" t="str">
            <v>YWKM</v>
          </cell>
          <cell r="D8130">
            <v>4593</v>
          </cell>
          <cell r="E8130">
            <v>1400</v>
          </cell>
          <cell r="G8130">
            <v>0</v>
          </cell>
          <cell r="H8130" t="str">
            <v>X</v>
          </cell>
        </row>
        <row r="8131">
          <cell r="C8131" t="str">
            <v>YWRC</v>
          </cell>
          <cell r="D8131">
            <v>4593</v>
          </cell>
          <cell r="E8131">
            <v>1400</v>
          </cell>
          <cell r="G8131">
            <v>0</v>
          </cell>
          <cell r="H8131" t="str">
            <v>X</v>
          </cell>
        </row>
        <row r="8132">
          <cell r="C8132" t="str">
            <v>YWTV</v>
          </cell>
          <cell r="D8132">
            <v>4593</v>
          </cell>
          <cell r="E8132">
            <v>1400</v>
          </cell>
          <cell r="G8132">
            <v>0</v>
          </cell>
          <cell r="H8132" t="str">
            <v>N</v>
          </cell>
        </row>
        <row r="8133">
          <cell r="C8133" t="str">
            <v>YWWI</v>
          </cell>
          <cell r="D8133">
            <v>4593</v>
          </cell>
          <cell r="E8133">
            <v>1400</v>
          </cell>
          <cell r="G8133">
            <v>0</v>
          </cell>
          <cell r="H8133" t="str">
            <v>X</v>
          </cell>
        </row>
        <row r="8134">
          <cell r="C8134" t="str">
            <v>YYAL</v>
          </cell>
          <cell r="D8134">
            <v>4593</v>
          </cell>
          <cell r="E8134">
            <v>1400</v>
          </cell>
          <cell r="G8134">
            <v>0</v>
          </cell>
          <cell r="H8134" t="str">
            <v>S</v>
          </cell>
        </row>
        <row r="8135">
          <cell r="C8135" t="str">
            <v>YYLG</v>
          </cell>
          <cell r="D8135">
            <v>4593</v>
          </cell>
          <cell r="E8135">
            <v>1400</v>
          </cell>
          <cell r="G8135">
            <v>0</v>
          </cell>
          <cell r="H8135" t="str">
            <v>X</v>
          </cell>
        </row>
        <row r="8136">
          <cell r="C8136" t="str">
            <v>ZA-0114</v>
          </cell>
          <cell r="D8136">
            <v>4593</v>
          </cell>
          <cell r="E8136">
            <v>1400</v>
          </cell>
          <cell r="F8136">
            <v>42</v>
          </cell>
          <cell r="G8136">
            <v>13</v>
          </cell>
          <cell r="H8136" t="str">
            <v>Tar</v>
          </cell>
        </row>
        <row r="8137">
          <cell r="C8137" t="str">
            <v>NTAV</v>
          </cell>
          <cell r="D8137">
            <v>4592</v>
          </cell>
          <cell r="E8137">
            <v>1400</v>
          </cell>
          <cell r="F8137">
            <v>100</v>
          </cell>
          <cell r="G8137">
            <v>30</v>
          </cell>
          <cell r="H8137" t="str">
            <v>ASP</v>
          </cell>
        </row>
        <row r="8138">
          <cell r="C8138" t="str">
            <v>SVAS</v>
          </cell>
          <cell r="D8138">
            <v>4592</v>
          </cell>
          <cell r="E8138">
            <v>1400</v>
          </cell>
          <cell r="F8138">
            <v>72</v>
          </cell>
          <cell r="G8138">
            <v>22</v>
          </cell>
          <cell r="H8138" t="str">
            <v>ASP</v>
          </cell>
        </row>
        <row r="8139">
          <cell r="C8139" t="str">
            <v>KPGD</v>
          </cell>
          <cell r="D8139">
            <v>4591</v>
          </cell>
          <cell r="E8139">
            <v>1399</v>
          </cell>
          <cell r="F8139">
            <v>150</v>
          </cell>
          <cell r="G8139">
            <v>46</v>
          </cell>
          <cell r="H8139" t="str">
            <v>ASP</v>
          </cell>
        </row>
        <row r="8140">
          <cell r="C8140" t="str">
            <v>CYIF</v>
          </cell>
          <cell r="D8140">
            <v>4590</v>
          </cell>
          <cell r="E8140">
            <v>1399</v>
          </cell>
          <cell r="F8140">
            <v>100</v>
          </cell>
          <cell r="G8140">
            <v>30</v>
          </cell>
          <cell r="H8140" t="str">
            <v>ASP</v>
          </cell>
        </row>
        <row r="8141">
          <cell r="C8141" t="str">
            <v>K1U7</v>
          </cell>
          <cell r="D8141">
            <v>4590</v>
          </cell>
          <cell r="E8141">
            <v>1399</v>
          </cell>
          <cell r="F8141">
            <v>70</v>
          </cell>
          <cell r="G8141">
            <v>21</v>
          </cell>
          <cell r="H8141" t="str">
            <v>ASPH-G</v>
          </cell>
        </row>
        <row r="8142">
          <cell r="C8142" t="str">
            <v>KONM</v>
          </cell>
          <cell r="D8142">
            <v>4590</v>
          </cell>
          <cell r="E8142">
            <v>1399</v>
          </cell>
          <cell r="F8142">
            <v>60</v>
          </cell>
          <cell r="G8142">
            <v>18</v>
          </cell>
          <cell r="H8142" t="str">
            <v>ASP</v>
          </cell>
        </row>
        <row r="8143">
          <cell r="C8143" t="str">
            <v>SSBL</v>
          </cell>
          <cell r="D8143">
            <v>4590</v>
          </cell>
          <cell r="E8143">
            <v>1399</v>
          </cell>
          <cell r="F8143">
            <v>98</v>
          </cell>
          <cell r="G8143">
            <v>30</v>
          </cell>
          <cell r="H8143" t="str">
            <v>ASP</v>
          </cell>
        </row>
        <row r="8144">
          <cell r="C8144" t="str">
            <v>KD68</v>
          </cell>
          <cell r="D8144">
            <v>4589</v>
          </cell>
          <cell r="E8144">
            <v>1399</v>
          </cell>
          <cell r="F8144">
            <v>60</v>
          </cell>
          <cell r="G8144">
            <v>18</v>
          </cell>
          <cell r="H8144" t="str">
            <v>ASP</v>
          </cell>
        </row>
        <row r="8145">
          <cell r="C8145" t="str">
            <v>YDRD</v>
          </cell>
          <cell r="D8145">
            <v>4589</v>
          </cell>
          <cell r="E8145">
            <v>1399</v>
          </cell>
          <cell r="G8145">
            <v>0</v>
          </cell>
          <cell r="H8145" t="str">
            <v>G</v>
          </cell>
        </row>
        <row r="8146">
          <cell r="C8146" t="str">
            <v>WATB</v>
          </cell>
          <cell r="D8146">
            <v>4588</v>
          </cell>
          <cell r="E8146">
            <v>1398</v>
          </cell>
          <cell r="F8146">
            <v>75</v>
          </cell>
          <cell r="G8146">
            <v>23</v>
          </cell>
          <cell r="H8146" t="str">
            <v>ASP</v>
          </cell>
        </row>
        <row r="8147">
          <cell r="C8147" t="str">
            <v>WATM</v>
          </cell>
          <cell r="D8147">
            <v>4586</v>
          </cell>
          <cell r="E8147">
            <v>1398</v>
          </cell>
          <cell r="F8147">
            <v>90</v>
          </cell>
          <cell r="G8147">
            <v>27</v>
          </cell>
          <cell r="H8147" t="str">
            <v>ASP</v>
          </cell>
        </row>
        <row r="8148">
          <cell r="C8148" t="str">
            <v>WIOK</v>
          </cell>
          <cell r="D8148">
            <v>4585</v>
          </cell>
          <cell r="E8148">
            <v>1398</v>
          </cell>
          <cell r="F8148">
            <v>95</v>
          </cell>
          <cell r="G8148">
            <v>29</v>
          </cell>
          <cell r="H8148" t="str">
            <v>ASP</v>
          </cell>
        </row>
        <row r="8149">
          <cell r="C8149" t="str">
            <v>K41U</v>
          </cell>
          <cell r="D8149">
            <v>4584</v>
          </cell>
          <cell r="E8149">
            <v>1397</v>
          </cell>
          <cell r="F8149">
            <v>75</v>
          </cell>
          <cell r="G8149">
            <v>23</v>
          </cell>
          <cell r="H8149" t="str">
            <v>ASP</v>
          </cell>
        </row>
        <row r="8150">
          <cell r="C8150" t="str">
            <v>OASG</v>
          </cell>
          <cell r="D8150">
            <v>4582</v>
          </cell>
          <cell r="E8150">
            <v>1397</v>
          </cell>
          <cell r="F8150">
            <v>70</v>
          </cell>
          <cell r="G8150">
            <v>21</v>
          </cell>
          <cell r="H8150" t="str">
            <v>ASP</v>
          </cell>
        </row>
        <row r="8151">
          <cell r="C8151" t="str">
            <v>WIME</v>
          </cell>
          <cell r="D8151">
            <v>4580</v>
          </cell>
          <cell r="E8151">
            <v>1396</v>
          </cell>
          <cell r="F8151">
            <v>75</v>
          </cell>
          <cell r="G8151">
            <v>23</v>
          </cell>
          <cell r="H8151" t="str">
            <v>ASP</v>
          </cell>
        </row>
        <row r="8152">
          <cell r="C8152" t="str">
            <v>YGGE</v>
          </cell>
          <cell r="D8152">
            <v>4580</v>
          </cell>
          <cell r="E8152">
            <v>1396</v>
          </cell>
          <cell r="G8152">
            <v>0</v>
          </cell>
          <cell r="H8152" t="str">
            <v>X</v>
          </cell>
        </row>
        <row r="8153">
          <cell r="C8153" t="str">
            <v>K1K7</v>
          </cell>
          <cell r="D8153">
            <v>4579</v>
          </cell>
          <cell r="E8153">
            <v>1396</v>
          </cell>
          <cell r="F8153">
            <v>45</v>
          </cell>
          <cell r="G8153">
            <v>14</v>
          </cell>
          <cell r="H8153" t="str">
            <v>CONC-F</v>
          </cell>
        </row>
        <row r="8154">
          <cell r="C8154" t="str">
            <v>OIIA</v>
          </cell>
          <cell r="D8154">
            <v>4579</v>
          </cell>
          <cell r="E8154">
            <v>1396</v>
          </cell>
          <cell r="F8154">
            <v>75</v>
          </cell>
          <cell r="G8154">
            <v>23</v>
          </cell>
          <cell r="H8154" t="str">
            <v>ASP</v>
          </cell>
        </row>
        <row r="8155">
          <cell r="C8155" t="str">
            <v>FMNS</v>
          </cell>
          <cell r="D8155">
            <v>4577</v>
          </cell>
          <cell r="E8155">
            <v>1395</v>
          </cell>
          <cell r="F8155">
            <v>98</v>
          </cell>
          <cell r="G8155">
            <v>30</v>
          </cell>
          <cell r="H8155" t="str">
            <v>ASP</v>
          </cell>
        </row>
        <row r="8156">
          <cell r="C8156" t="str">
            <v>KMYF</v>
          </cell>
          <cell r="D8156">
            <v>4577</v>
          </cell>
          <cell r="E8156">
            <v>1395</v>
          </cell>
          <cell r="F8156">
            <v>150</v>
          </cell>
          <cell r="G8156">
            <v>46</v>
          </cell>
          <cell r="H8156" t="str">
            <v>ASP</v>
          </cell>
        </row>
        <row r="8157">
          <cell r="C8157" t="str">
            <v>LFMS</v>
          </cell>
          <cell r="D8157">
            <v>4576</v>
          </cell>
          <cell r="E8157">
            <v>1395</v>
          </cell>
          <cell r="F8157">
            <v>98</v>
          </cell>
          <cell r="G8157">
            <v>30</v>
          </cell>
          <cell r="H8157" t="str">
            <v>ASP</v>
          </cell>
        </row>
        <row r="8158">
          <cell r="C8158" t="str">
            <v>KE51</v>
          </cell>
          <cell r="D8158">
            <v>4575</v>
          </cell>
          <cell r="E8158">
            <v>1394</v>
          </cell>
          <cell r="F8158">
            <v>60</v>
          </cell>
          <cell r="G8158">
            <v>18</v>
          </cell>
          <cell r="H8158" t="str">
            <v>ASP</v>
          </cell>
        </row>
        <row r="8159">
          <cell r="C8159" t="str">
            <v>KFCS</v>
          </cell>
          <cell r="D8159">
            <v>4573</v>
          </cell>
          <cell r="E8159">
            <v>1394</v>
          </cell>
          <cell r="F8159">
            <v>75</v>
          </cell>
          <cell r="G8159">
            <v>23</v>
          </cell>
          <cell r="H8159" t="str">
            <v>ASP</v>
          </cell>
        </row>
        <row r="8160">
          <cell r="C8160" t="str">
            <v>ENNO</v>
          </cell>
          <cell r="D8160">
            <v>4570</v>
          </cell>
          <cell r="E8160">
            <v>1393</v>
          </cell>
          <cell r="F8160">
            <v>131</v>
          </cell>
          <cell r="G8160">
            <v>40</v>
          </cell>
          <cell r="H8160" t="str">
            <v>ASP</v>
          </cell>
        </row>
        <row r="8161">
          <cell r="C8161" t="str">
            <v>LFHP</v>
          </cell>
          <cell r="D8161">
            <v>4570</v>
          </cell>
          <cell r="E8161">
            <v>1393</v>
          </cell>
          <cell r="F8161">
            <v>98</v>
          </cell>
          <cell r="G8161">
            <v>30</v>
          </cell>
          <cell r="H8161" t="str">
            <v>Paved</v>
          </cell>
        </row>
        <row r="8162">
          <cell r="C8162" t="str">
            <v>LIQS</v>
          </cell>
          <cell r="D8162">
            <v>4570</v>
          </cell>
          <cell r="E8162">
            <v>1393</v>
          </cell>
          <cell r="F8162">
            <v>98</v>
          </cell>
          <cell r="G8162">
            <v>30</v>
          </cell>
          <cell r="H8162" t="str">
            <v>ASP</v>
          </cell>
        </row>
        <row r="8163">
          <cell r="C8163" t="str">
            <v>WIHL</v>
          </cell>
          <cell r="D8163">
            <v>4570</v>
          </cell>
          <cell r="E8163">
            <v>1393</v>
          </cell>
          <cell r="F8163">
            <v>96</v>
          </cell>
          <cell r="G8163">
            <v>29</v>
          </cell>
          <cell r="H8163" t="str">
            <v>ASP</v>
          </cell>
        </row>
        <row r="8164">
          <cell r="C8164" t="str">
            <v>YPJT</v>
          </cell>
          <cell r="D8164">
            <v>4569</v>
          </cell>
          <cell r="E8164">
            <v>1393</v>
          </cell>
          <cell r="F8164">
            <v>98</v>
          </cell>
          <cell r="G8164">
            <v>30</v>
          </cell>
          <cell r="H8164" t="str">
            <v>ASP</v>
          </cell>
        </row>
        <row r="8165">
          <cell r="C8165" t="str">
            <v>LFOZ</v>
          </cell>
          <cell r="D8165">
            <v>4567</v>
          </cell>
          <cell r="E8165">
            <v>1392</v>
          </cell>
          <cell r="F8165">
            <v>98</v>
          </cell>
          <cell r="G8165">
            <v>30</v>
          </cell>
          <cell r="H8165" t="str">
            <v>ASP</v>
          </cell>
        </row>
        <row r="8166">
          <cell r="C8166" t="str">
            <v>VI69</v>
          </cell>
          <cell r="D8166">
            <v>4567</v>
          </cell>
          <cell r="E8166">
            <v>1392</v>
          </cell>
          <cell r="F8166">
            <v>135</v>
          </cell>
          <cell r="G8166">
            <v>41</v>
          </cell>
          <cell r="H8166" t="str">
            <v>BIT</v>
          </cell>
        </row>
        <row r="8167">
          <cell r="C8167" t="str">
            <v>YPJT</v>
          </cell>
          <cell r="D8167">
            <v>4567</v>
          </cell>
          <cell r="E8167">
            <v>1392</v>
          </cell>
          <cell r="F8167">
            <v>98</v>
          </cell>
          <cell r="G8167">
            <v>30</v>
          </cell>
          <cell r="H8167" t="str">
            <v>ASP</v>
          </cell>
        </row>
        <row r="8168">
          <cell r="C8168" t="str">
            <v>MM12</v>
          </cell>
          <cell r="D8168">
            <v>4565</v>
          </cell>
          <cell r="E8168">
            <v>1391</v>
          </cell>
          <cell r="F8168">
            <v>30</v>
          </cell>
          <cell r="G8168">
            <v>9</v>
          </cell>
          <cell r="H8168" t="str">
            <v>ASP</v>
          </cell>
        </row>
        <row r="8169">
          <cell r="C8169" t="str">
            <v>DE49</v>
          </cell>
          <cell r="D8169">
            <v>4564</v>
          </cell>
          <cell r="E8169">
            <v>1391</v>
          </cell>
          <cell r="F8169">
            <v>60</v>
          </cell>
          <cell r="G8169">
            <v>18</v>
          </cell>
          <cell r="H8169" t="str">
            <v>ASPH</v>
          </cell>
        </row>
        <row r="8170">
          <cell r="C8170" t="str">
            <v>CFB6</v>
          </cell>
          <cell r="D8170">
            <v>4560</v>
          </cell>
          <cell r="E8170">
            <v>1390</v>
          </cell>
          <cell r="F8170">
            <v>100</v>
          </cell>
          <cell r="G8170">
            <v>30</v>
          </cell>
          <cell r="H8170" t="str">
            <v>ASP</v>
          </cell>
        </row>
        <row r="8171">
          <cell r="C8171" t="str">
            <v>KPRZ</v>
          </cell>
          <cell r="D8171">
            <v>4560</v>
          </cell>
          <cell r="E8171">
            <v>1390</v>
          </cell>
          <cell r="F8171">
            <v>60</v>
          </cell>
          <cell r="G8171">
            <v>18</v>
          </cell>
          <cell r="H8171" t="str">
            <v>ASP</v>
          </cell>
        </row>
        <row r="8172">
          <cell r="C8172" t="str">
            <v>LFAG</v>
          </cell>
          <cell r="D8172">
            <v>4560</v>
          </cell>
          <cell r="E8172">
            <v>1390</v>
          </cell>
          <cell r="F8172">
            <v>98</v>
          </cell>
          <cell r="G8172">
            <v>30</v>
          </cell>
          <cell r="H8172" t="str">
            <v>ASP</v>
          </cell>
        </row>
        <row r="8173">
          <cell r="C8173" t="str">
            <v>LOLW</v>
          </cell>
          <cell r="D8173">
            <v>4560</v>
          </cell>
          <cell r="E8173">
            <v>1390</v>
          </cell>
          <cell r="F8173">
            <v>98</v>
          </cell>
          <cell r="G8173">
            <v>30</v>
          </cell>
          <cell r="H8173" t="str">
            <v>ASP</v>
          </cell>
        </row>
        <row r="8174">
          <cell r="C8174" t="str">
            <v>RPVU</v>
          </cell>
          <cell r="D8174">
            <v>4560</v>
          </cell>
          <cell r="E8174">
            <v>1390</v>
          </cell>
          <cell r="F8174">
            <v>98</v>
          </cell>
          <cell r="G8174">
            <v>30</v>
          </cell>
          <cell r="H8174" t="str">
            <v>PEM</v>
          </cell>
        </row>
        <row r="8175">
          <cell r="C8175" t="str">
            <v>SBBI</v>
          </cell>
          <cell r="D8175">
            <v>4560</v>
          </cell>
          <cell r="E8175">
            <v>1390</v>
          </cell>
          <cell r="F8175">
            <v>98</v>
          </cell>
          <cell r="G8175">
            <v>30</v>
          </cell>
          <cell r="H8175" t="str">
            <v>ASP</v>
          </cell>
        </row>
        <row r="8176">
          <cell r="C8176" t="str">
            <v>SBST</v>
          </cell>
          <cell r="D8176">
            <v>4560</v>
          </cell>
          <cell r="E8176">
            <v>1390</v>
          </cell>
          <cell r="F8176">
            <v>148</v>
          </cell>
          <cell r="G8176">
            <v>45</v>
          </cell>
          <cell r="H8176" t="str">
            <v>ASP</v>
          </cell>
        </row>
        <row r="8177">
          <cell r="C8177" t="str">
            <v>YMIN</v>
          </cell>
          <cell r="D8177">
            <v>4560</v>
          </cell>
          <cell r="E8177">
            <v>1390</v>
          </cell>
          <cell r="G8177">
            <v>0</v>
          </cell>
          <cell r="H8177" t="str">
            <v>N</v>
          </cell>
        </row>
        <row r="8178">
          <cell r="C8178" t="str">
            <v>YPUA</v>
          </cell>
          <cell r="D8178">
            <v>4560</v>
          </cell>
          <cell r="E8178">
            <v>1390</v>
          </cell>
          <cell r="G8178">
            <v>0</v>
          </cell>
          <cell r="H8178" t="str">
            <v>X</v>
          </cell>
        </row>
        <row r="8179">
          <cell r="C8179" t="str">
            <v>YHID</v>
          </cell>
          <cell r="D8179">
            <v>4557</v>
          </cell>
          <cell r="E8179">
            <v>1389</v>
          </cell>
          <cell r="F8179">
            <v>98</v>
          </cell>
          <cell r="G8179">
            <v>30</v>
          </cell>
          <cell r="H8179" t="str">
            <v>ASP</v>
          </cell>
        </row>
        <row r="8180">
          <cell r="C8180" t="str">
            <v>KCGC</v>
          </cell>
          <cell r="D8180">
            <v>4555</v>
          </cell>
          <cell r="E8180">
            <v>1388</v>
          </cell>
          <cell r="F8180">
            <v>75</v>
          </cell>
          <cell r="G8180">
            <v>23</v>
          </cell>
          <cell r="H8180" t="str">
            <v>ASP</v>
          </cell>
        </row>
        <row r="8181">
          <cell r="C8181" t="str">
            <v>NCAI</v>
          </cell>
          <cell r="D8181">
            <v>4555</v>
          </cell>
          <cell r="E8181">
            <v>1388</v>
          </cell>
          <cell r="F8181">
            <v>180</v>
          </cell>
          <cell r="G8181">
            <v>55</v>
          </cell>
          <cell r="H8181" t="str">
            <v>COR</v>
          </cell>
        </row>
        <row r="8182">
          <cell r="C8182" t="str">
            <v>14P</v>
          </cell>
          <cell r="D8182">
            <v>4553</v>
          </cell>
          <cell r="E8182">
            <v>1388</v>
          </cell>
          <cell r="F8182">
            <v>80</v>
          </cell>
          <cell r="G8182">
            <v>24</v>
          </cell>
          <cell r="H8182" t="str">
            <v>ASPH-E</v>
          </cell>
        </row>
        <row r="8183">
          <cell r="C8183" t="str">
            <v>KCDW</v>
          </cell>
          <cell r="D8183">
            <v>4553</v>
          </cell>
          <cell r="E8183">
            <v>1388</v>
          </cell>
          <cell r="F8183">
            <v>80</v>
          </cell>
          <cell r="G8183">
            <v>24</v>
          </cell>
          <cell r="H8183" t="str">
            <v>ASP</v>
          </cell>
        </row>
        <row r="8184">
          <cell r="C8184" t="str">
            <v>KBEA</v>
          </cell>
          <cell r="D8184">
            <v>4551</v>
          </cell>
          <cell r="E8184">
            <v>1387</v>
          </cell>
          <cell r="F8184">
            <v>75</v>
          </cell>
          <cell r="G8184">
            <v>23</v>
          </cell>
          <cell r="H8184" t="str">
            <v>ASP</v>
          </cell>
        </row>
        <row r="8185">
          <cell r="C8185" t="str">
            <v>KCVX</v>
          </cell>
          <cell r="D8185">
            <v>4550</v>
          </cell>
          <cell r="E8185">
            <v>1387</v>
          </cell>
          <cell r="F8185">
            <v>75</v>
          </cell>
          <cell r="G8185">
            <v>23</v>
          </cell>
          <cell r="H8185" t="str">
            <v>ASP</v>
          </cell>
        </row>
        <row r="8186">
          <cell r="C8186" t="str">
            <v>KFDR</v>
          </cell>
          <cell r="D8186">
            <v>4550</v>
          </cell>
          <cell r="E8186">
            <v>1387</v>
          </cell>
          <cell r="F8186">
            <v>75</v>
          </cell>
          <cell r="G8186">
            <v>23</v>
          </cell>
          <cell r="H8186" t="str">
            <v>CON</v>
          </cell>
        </row>
        <row r="8187">
          <cell r="C8187" t="str">
            <v>KOPL</v>
          </cell>
          <cell r="D8187">
            <v>4550</v>
          </cell>
          <cell r="E8187">
            <v>1387</v>
          </cell>
          <cell r="F8187">
            <v>100</v>
          </cell>
          <cell r="G8187">
            <v>30</v>
          </cell>
          <cell r="H8187" t="str">
            <v>CON</v>
          </cell>
        </row>
        <row r="8188">
          <cell r="C8188" t="str">
            <v>WI1A</v>
          </cell>
          <cell r="D8188">
            <v>4549</v>
          </cell>
          <cell r="E8188">
            <v>1387</v>
          </cell>
          <cell r="F8188">
            <v>94</v>
          </cell>
          <cell r="G8188">
            <v>29</v>
          </cell>
          <cell r="H8188" t="str">
            <v>ASP</v>
          </cell>
        </row>
        <row r="8189">
          <cell r="C8189" t="str">
            <v>31WI</v>
          </cell>
          <cell r="D8189">
            <v>4548</v>
          </cell>
          <cell r="E8189">
            <v>1386</v>
          </cell>
          <cell r="F8189">
            <v>50</v>
          </cell>
          <cell r="G8189">
            <v>15</v>
          </cell>
          <cell r="H8189" t="str">
            <v>ASPH</v>
          </cell>
        </row>
        <row r="8190">
          <cell r="C8190" t="str">
            <v>NZAP</v>
          </cell>
          <cell r="D8190">
            <v>4547</v>
          </cell>
          <cell r="E8190">
            <v>1386</v>
          </cell>
          <cell r="F8190">
            <v>98</v>
          </cell>
          <cell r="G8190">
            <v>30</v>
          </cell>
          <cell r="H8190" t="str">
            <v>ASP</v>
          </cell>
        </row>
        <row r="8191">
          <cell r="C8191" t="str">
            <v>YBRW</v>
          </cell>
          <cell r="D8191">
            <v>4547</v>
          </cell>
          <cell r="E8191">
            <v>1386</v>
          </cell>
          <cell r="F8191">
            <v>98</v>
          </cell>
          <cell r="G8191">
            <v>30</v>
          </cell>
          <cell r="H8191" t="str">
            <v>ASP</v>
          </cell>
        </row>
        <row r="8192">
          <cell r="C8192" t="str">
            <v>KEKN</v>
          </cell>
          <cell r="D8192">
            <v>4543</v>
          </cell>
          <cell r="E8192">
            <v>1385</v>
          </cell>
          <cell r="F8192">
            <v>140</v>
          </cell>
          <cell r="G8192">
            <v>43</v>
          </cell>
          <cell r="H8192" t="str">
            <v>ASP</v>
          </cell>
        </row>
        <row r="8193">
          <cell r="C8193" t="str">
            <v>KANQ</v>
          </cell>
          <cell r="D8193">
            <v>4540</v>
          </cell>
          <cell r="E8193">
            <v>1384</v>
          </cell>
          <cell r="F8193">
            <v>75</v>
          </cell>
          <cell r="G8193">
            <v>23</v>
          </cell>
          <cell r="H8193" t="str">
            <v>ASP</v>
          </cell>
        </row>
        <row r="8194">
          <cell r="C8194" t="str">
            <v>KL66</v>
          </cell>
          <cell r="D8194">
            <v>4540</v>
          </cell>
          <cell r="E8194">
            <v>1384</v>
          </cell>
          <cell r="F8194">
            <v>150</v>
          </cell>
          <cell r="G8194">
            <v>46</v>
          </cell>
          <cell r="H8194" t="str">
            <v>ASP</v>
          </cell>
        </row>
        <row r="8195">
          <cell r="C8195" t="str">
            <v>CYOP</v>
          </cell>
          <cell r="D8195">
            <v>4539</v>
          </cell>
          <cell r="E8195">
            <v>1383</v>
          </cell>
          <cell r="F8195">
            <v>100</v>
          </cell>
          <cell r="G8195">
            <v>30</v>
          </cell>
          <cell r="H8195" t="str">
            <v>ASP</v>
          </cell>
        </row>
        <row r="8196">
          <cell r="C8196" t="str">
            <v>KBCB</v>
          </cell>
          <cell r="D8196">
            <v>4539</v>
          </cell>
          <cell r="E8196">
            <v>1383</v>
          </cell>
          <cell r="F8196">
            <v>100</v>
          </cell>
          <cell r="G8196">
            <v>30</v>
          </cell>
          <cell r="H8196" t="str">
            <v>ASP</v>
          </cell>
        </row>
        <row r="8197">
          <cell r="C8197" t="str">
            <v>KGGE</v>
          </cell>
          <cell r="D8197">
            <v>4539</v>
          </cell>
          <cell r="E8197">
            <v>1383</v>
          </cell>
          <cell r="F8197">
            <v>150</v>
          </cell>
          <cell r="G8197">
            <v>46</v>
          </cell>
          <cell r="H8197" t="str">
            <v>ASP</v>
          </cell>
        </row>
        <row r="8198">
          <cell r="C8198" t="str">
            <v>MYBG</v>
          </cell>
          <cell r="D8198">
            <v>4536</v>
          </cell>
          <cell r="E8198">
            <v>1383</v>
          </cell>
          <cell r="F8198">
            <v>80</v>
          </cell>
          <cell r="G8198">
            <v>24</v>
          </cell>
          <cell r="H8198" t="str">
            <v>BIT</v>
          </cell>
        </row>
        <row r="8199">
          <cell r="C8199" t="str">
            <v>HTBU</v>
          </cell>
          <cell r="D8199">
            <v>4535</v>
          </cell>
          <cell r="E8199">
            <v>1382</v>
          </cell>
          <cell r="F8199">
            <v>93</v>
          </cell>
          <cell r="G8199">
            <v>28</v>
          </cell>
          <cell r="H8199" t="str">
            <v>Asphalt</v>
          </cell>
        </row>
        <row r="8200">
          <cell r="C8200" t="str">
            <v>FSDR</v>
          </cell>
          <cell r="D8200">
            <v>4531</v>
          </cell>
          <cell r="E8200">
            <v>1381</v>
          </cell>
          <cell r="F8200">
            <v>33</v>
          </cell>
          <cell r="G8200">
            <v>10</v>
          </cell>
          <cell r="H8200" t="str">
            <v>CON</v>
          </cell>
        </row>
        <row r="8201">
          <cell r="C8201" t="str">
            <v>FXMU</v>
          </cell>
          <cell r="D8201">
            <v>4531</v>
          </cell>
          <cell r="E8201">
            <v>1381</v>
          </cell>
          <cell r="F8201">
            <v>98</v>
          </cell>
          <cell r="G8201">
            <v>30</v>
          </cell>
          <cell r="H8201" t="str">
            <v>ASP</v>
          </cell>
        </row>
        <row r="8202">
          <cell r="C8202" t="str">
            <v>LGIK</v>
          </cell>
          <cell r="D8202">
            <v>4530</v>
          </cell>
          <cell r="E8202">
            <v>1381</v>
          </cell>
          <cell r="F8202">
            <v>98</v>
          </cell>
          <cell r="G8202">
            <v>30</v>
          </cell>
          <cell r="H8202" t="str">
            <v>ASP</v>
          </cell>
        </row>
        <row r="8203">
          <cell r="C8203" t="str">
            <v>K0A9</v>
          </cell>
          <cell r="D8203">
            <v>4529</v>
          </cell>
          <cell r="E8203">
            <v>1380</v>
          </cell>
          <cell r="F8203">
            <v>70</v>
          </cell>
          <cell r="G8203">
            <v>21</v>
          </cell>
          <cell r="H8203" t="str">
            <v>ASPH-G</v>
          </cell>
        </row>
        <row r="8204">
          <cell r="C8204" t="str">
            <v>LPGR</v>
          </cell>
          <cell r="D8204">
            <v>4529</v>
          </cell>
          <cell r="E8204">
            <v>1380</v>
          </cell>
          <cell r="F8204">
            <v>98</v>
          </cell>
          <cell r="G8204">
            <v>30</v>
          </cell>
          <cell r="H8204" t="str">
            <v>CON</v>
          </cell>
        </row>
        <row r="8205">
          <cell r="C8205" t="str">
            <v>FZBO</v>
          </cell>
          <cell r="D8205">
            <v>4528</v>
          </cell>
          <cell r="E8205">
            <v>1380</v>
          </cell>
          <cell r="F8205">
            <v>98</v>
          </cell>
          <cell r="G8205">
            <v>30</v>
          </cell>
          <cell r="H8205" t="str">
            <v>ASP</v>
          </cell>
        </row>
        <row r="8206">
          <cell r="C8206" t="str">
            <v>LFOU</v>
          </cell>
          <cell r="D8206">
            <v>4528</v>
          </cell>
          <cell r="E8206">
            <v>1380</v>
          </cell>
          <cell r="F8206">
            <v>98</v>
          </cell>
          <cell r="G8206">
            <v>30</v>
          </cell>
          <cell r="H8206" t="str">
            <v>ASP</v>
          </cell>
        </row>
        <row r="8207">
          <cell r="C8207" t="str">
            <v>LTBX</v>
          </cell>
          <cell r="D8207">
            <v>4528</v>
          </cell>
          <cell r="E8207">
            <v>1380</v>
          </cell>
          <cell r="F8207">
            <v>98</v>
          </cell>
          <cell r="G8207">
            <v>30</v>
          </cell>
          <cell r="H8207" t="str">
            <v>CON</v>
          </cell>
        </row>
        <row r="8208">
          <cell r="C8208" t="str">
            <v>SIAI</v>
          </cell>
          <cell r="D8208">
            <v>4528</v>
          </cell>
          <cell r="E8208">
            <v>1380</v>
          </cell>
          <cell r="F8208">
            <v>66</v>
          </cell>
          <cell r="G8208">
            <v>20</v>
          </cell>
          <cell r="H8208" t="str">
            <v>ASP</v>
          </cell>
        </row>
        <row r="8209">
          <cell r="C8209" t="str">
            <v>SINV</v>
          </cell>
          <cell r="D8209">
            <v>4528</v>
          </cell>
          <cell r="E8209">
            <v>1380</v>
          </cell>
          <cell r="F8209">
            <v>98</v>
          </cell>
          <cell r="G8209">
            <v>30</v>
          </cell>
          <cell r="H8209" t="str">
            <v>ASP</v>
          </cell>
        </row>
        <row r="8210">
          <cell r="C8210" t="str">
            <v>SJYD</v>
          </cell>
          <cell r="D8210">
            <v>4528</v>
          </cell>
          <cell r="E8210">
            <v>1380</v>
          </cell>
          <cell r="F8210">
            <v>131</v>
          </cell>
          <cell r="G8210">
            <v>40</v>
          </cell>
          <cell r="H8210" t="str">
            <v>ASP</v>
          </cell>
        </row>
        <row r="8211">
          <cell r="C8211" t="str">
            <v>SSDC</v>
          </cell>
          <cell r="D8211">
            <v>4528</v>
          </cell>
          <cell r="E8211">
            <v>1380</v>
          </cell>
          <cell r="F8211">
            <v>75</v>
          </cell>
          <cell r="G8211">
            <v>23</v>
          </cell>
          <cell r="H8211" t="str">
            <v>ASP</v>
          </cell>
        </row>
        <row r="8212">
          <cell r="C8212" t="str">
            <v>SWRZ</v>
          </cell>
          <cell r="D8212">
            <v>4528</v>
          </cell>
          <cell r="E8212">
            <v>1380</v>
          </cell>
          <cell r="F8212">
            <v>98</v>
          </cell>
          <cell r="G8212">
            <v>30</v>
          </cell>
          <cell r="H8212" t="str">
            <v>ASP</v>
          </cell>
        </row>
        <row r="8213">
          <cell r="C8213" t="str">
            <v>SWYK</v>
          </cell>
          <cell r="D8213">
            <v>4528</v>
          </cell>
          <cell r="E8213">
            <v>1380</v>
          </cell>
          <cell r="F8213">
            <v>66</v>
          </cell>
          <cell r="G8213">
            <v>20</v>
          </cell>
          <cell r="H8213" t="str">
            <v>ASP</v>
          </cell>
        </row>
        <row r="8214">
          <cell r="C8214" t="str">
            <v>YKOW</v>
          </cell>
          <cell r="D8214">
            <v>4528</v>
          </cell>
          <cell r="E8214">
            <v>1380</v>
          </cell>
          <cell r="F8214">
            <v>98</v>
          </cell>
          <cell r="G8214">
            <v>30</v>
          </cell>
          <cell r="H8214" t="str">
            <v>ASP</v>
          </cell>
        </row>
        <row r="8215">
          <cell r="C8215" t="str">
            <v>LEBA</v>
          </cell>
          <cell r="D8215">
            <v>4527</v>
          </cell>
          <cell r="E8215">
            <v>1380</v>
          </cell>
          <cell r="F8215">
            <v>148</v>
          </cell>
          <cell r="G8215">
            <v>45</v>
          </cell>
          <cell r="H8215" t="str">
            <v>ASP</v>
          </cell>
        </row>
        <row r="8216">
          <cell r="C8216" t="str">
            <v>LKPM</v>
          </cell>
          <cell r="D8216">
            <v>4527</v>
          </cell>
          <cell r="E8216">
            <v>1380</v>
          </cell>
          <cell r="F8216">
            <v>98</v>
          </cell>
          <cell r="G8216">
            <v>30</v>
          </cell>
          <cell r="H8216" t="str">
            <v>ASP</v>
          </cell>
        </row>
        <row r="8217">
          <cell r="C8217" t="str">
            <v>YCOD</v>
          </cell>
          <cell r="D8217">
            <v>4527</v>
          </cell>
          <cell r="E8217">
            <v>1380</v>
          </cell>
          <cell r="G8217">
            <v>0</v>
          </cell>
          <cell r="H8217" t="str">
            <v>N</v>
          </cell>
        </row>
        <row r="8218">
          <cell r="C8218" t="str">
            <v>YGBI</v>
          </cell>
          <cell r="D8218">
            <v>4527</v>
          </cell>
          <cell r="E8218">
            <v>1380</v>
          </cell>
          <cell r="G8218">
            <v>0</v>
          </cell>
          <cell r="H8218" t="str">
            <v>X</v>
          </cell>
        </row>
        <row r="8219">
          <cell r="C8219" t="str">
            <v>SBJD</v>
          </cell>
          <cell r="D8219">
            <v>4526</v>
          </cell>
          <cell r="E8219">
            <v>1380</v>
          </cell>
          <cell r="F8219">
            <v>98</v>
          </cell>
          <cell r="G8219">
            <v>30</v>
          </cell>
          <cell r="H8219" t="str">
            <v>ASPH</v>
          </cell>
        </row>
        <row r="8220">
          <cell r="C8220" t="str">
            <v>K6R6</v>
          </cell>
          <cell r="D8220">
            <v>4525</v>
          </cell>
          <cell r="E8220">
            <v>1379</v>
          </cell>
          <cell r="F8220">
            <v>75</v>
          </cell>
          <cell r="G8220">
            <v>23</v>
          </cell>
          <cell r="H8220" t="str">
            <v>ASP</v>
          </cell>
        </row>
        <row r="8221">
          <cell r="C8221" t="str">
            <v>K6R6</v>
          </cell>
          <cell r="D8221">
            <v>4525</v>
          </cell>
          <cell r="E8221">
            <v>1379</v>
          </cell>
          <cell r="F8221">
            <v>75</v>
          </cell>
          <cell r="G8221">
            <v>23</v>
          </cell>
          <cell r="H8221" t="str">
            <v>ASP</v>
          </cell>
        </row>
        <row r="8222">
          <cell r="C8222" t="str">
            <v>OP23</v>
          </cell>
          <cell r="D8222">
            <v>4525</v>
          </cell>
          <cell r="E8222">
            <v>1379</v>
          </cell>
          <cell r="F8222">
            <v>148</v>
          </cell>
          <cell r="G8222">
            <v>45</v>
          </cell>
          <cell r="H8222" t="str">
            <v>BIT</v>
          </cell>
        </row>
        <row r="8223">
          <cell r="C8223" t="str">
            <v>K6M2</v>
          </cell>
          <cell r="D8223">
            <v>4524</v>
          </cell>
          <cell r="E8223">
            <v>1379</v>
          </cell>
          <cell r="F8223">
            <v>50</v>
          </cell>
          <cell r="G8223">
            <v>15</v>
          </cell>
          <cell r="H8223" t="str">
            <v>ASP</v>
          </cell>
        </row>
        <row r="8224">
          <cell r="C8224" t="str">
            <v>VEBS</v>
          </cell>
          <cell r="D8224">
            <v>4524</v>
          </cell>
          <cell r="E8224">
            <v>1379</v>
          </cell>
          <cell r="F8224">
            <v>150</v>
          </cell>
          <cell r="G8224">
            <v>46</v>
          </cell>
          <cell r="H8224" t="str">
            <v>BIT</v>
          </cell>
        </row>
        <row r="8225">
          <cell r="C8225" t="str">
            <v>EGOS</v>
          </cell>
          <cell r="D8225">
            <v>4523</v>
          </cell>
          <cell r="E8225">
            <v>1379</v>
          </cell>
          <cell r="F8225">
            <v>151</v>
          </cell>
          <cell r="G8225">
            <v>46</v>
          </cell>
          <cell r="H8225" t="str">
            <v>ASP</v>
          </cell>
        </row>
        <row r="8226">
          <cell r="C8226" t="str">
            <v>K8N2</v>
          </cell>
          <cell r="D8226">
            <v>4522</v>
          </cell>
          <cell r="E8226">
            <v>1378</v>
          </cell>
          <cell r="F8226">
            <v>50</v>
          </cell>
          <cell r="G8226">
            <v>15</v>
          </cell>
          <cell r="H8226" t="str">
            <v>ASP</v>
          </cell>
        </row>
        <row r="8227">
          <cell r="C8227" t="str">
            <v>NZWU</v>
          </cell>
          <cell r="D8227">
            <v>4521</v>
          </cell>
          <cell r="E8227">
            <v>1378</v>
          </cell>
          <cell r="F8227">
            <v>148</v>
          </cell>
          <cell r="G8227">
            <v>45</v>
          </cell>
          <cell r="H8227" t="str">
            <v>ASP</v>
          </cell>
        </row>
        <row r="8228">
          <cell r="C8228" t="str">
            <v>YSHT</v>
          </cell>
          <cell r="D8228">
            <v>4521</v>
          </cell>
          <cell r="E8228">
            <v>1378</v>
          </cell>
          <cell r="F8228">
            <v>60</v>
          </cell>
          <cell r="G8228">
            <v>18</v>
          </cell>
          <cell r="H8228" t="str">
            <v>ASP</v>
          </cell>
        </row>
        <row r="8229">
          <cell r="C8229" t="str">
            <v>KPUC</v>
          </cell>
          <cell r="D8229">
            <v>4520</v>
          </cell>
          <cell r="E8229">
            <v>1378</v>
          </cell>
          <cell r="F8229">
            <v>75</v>
          </cell>
          <cell r="G8229">
            <v>23</v>
          </cell>
          <cell r="H8229" t="str">
            <v>ASP</v>
          </cell>
        </row>
        <row r="8230">
          <cell r="C8230" t="str">
            <v>VANR</v>
          </cell>
          <cell r="D8230">
            <v>4520</v>
          </cell>
          <cell r="E8230">
            <v>1378</v>
          </cell>
          <cell r="F8230">
            <v>150</v>
          </cell>
          <cell r="G8230">
            <v>46</v>
          </cell>
          <cell r="H8230" t="str">
            <v>CON</v>
          </cell>
        </row>
        <row r="8231">
          <cell r="C8231" t="str">
            <v>VIDD</v>
          </cell>
          <cell r="D8231">
            <v>4520</v>
          </cell>
          <cell r="E8231">
            <v>1378</v>
          </cell>
          <cell r="F8231">
            <v>150</v>
          </cell>
          <cell r="G8231">
            <v>46</v>
          </cell>
          <cell r="H8231" t="str">
            <v>ASP</v>
          </cell>
        </row>
        <row r="8232">
          <cell r="C8232" t="str">
            <v>KLMS</v>
          </cell>
          <cell r="D8232">
            <v>4519</v>
          </cell>
          <cell r="E8232">
            <v>1377</v>
          </cell>
          <cell r="F8232">
            <v>75</v>
          </cell>
          <cell r="G8232">
            <v>23</v>
          </cell>
          <cell r="H8232" t="str">
            <v>ASP</v>
          </cell>
        </row>
        <row r="8233">
          <cell r="C8233" t="str">
            <v>KECG</v>
          </cell>
          <cell r="D8233">
            <v>4518</v>
          </cell>
          <cell r="E8233">
            <v>1377</v>
          </cell>
          <cell r="F8233">
            <v>150</v>
          </cell>
          <cell r="G8233">
            <v>46</v>
          </cell>
          <cell r="H8233" t="str">
            <v>PEM</v>
          </cell>
        </row>
        <row r="8234">
          <cell r="C8234" t="str">
            <v>K3U3</v>
          </cell>
          <cell r="D8234">
            <v>4515</v>
          </cell>
          <cell r="E8234">
            <v>1376</v>
          </cell>
          <cell r="F8234">
            <v>60</v>
          </cell>
          <cell r="G8234">
            <v>18</v>
          </cell>
          <cell r="H8234" t="str">
            <v>ASP</v>
          </cell>
        </row>
        <row r="8235">
          <cell r="C8235" t="str">
            <v>KPAE</v>
          </cell>
          <cell r="D8235">
            <v>4514</v>
          </cell>
          <cell r="E8235">
            <v>1376</v>
          </cell>
          <cell r="F8235">
            <v>75</v>
          </cell>
          <cell r="G8235">
            <v>23</v>
          </cell>
          <cell r="H8235" t="str">
            <v>ASP</v>
          </cell>
        </row>
        <row r="8236">
          <cell r="C8236" t="str">
            <v>SDFI</v>
          </cell>
          <cell r="D8236">
            <v>4514</v>
          </cell>
          <cell r="E8236">
            <v>1376</v>
          </cell>
          <cell r="F8236">
            <v>39</v>
          </cell>
          <cell r="G8236">
            <v>12</v>
          </cell>
          <cell r="H8236" t="str">
            <v>ASP</v>
          </cell>
        </row>
        <row r="8237">
          <cell r="C8237" t="str">
            <v>UEEA</v>
          </cell>
          <cell r="D8237">
            <v>4514</v>
          </cell>
          <cell r="E8237">
            <v>1376</v>
          </cell>
          <cell r="F8237">
            <v>111</v>
          </cell>
          <cell r="G8237">
            <v>34</v>
          </cell>
          <cell r="H8237" t="str">
            <v>ASP</v>
          </cell>
        </row>
        <row r="8238">
          <cell r="C8238" t="str">
            <v>FKKC</v>
          </cell>
          <cell r="D8238">
            <v>4512</v>
          </cell>
          <cell r="E8238">
            <v>1375</v>
          </cell>
          <cell r="F8238">
            <v>151</v>
          </cell>
          <cell r="G8238">
            <v>46</v>
          </cell>
          <cell r="H8238" t="str">
            <v>ASP</v>
          </cell>
        </row>
        <row r="8239">
          <cell r="C8239" t="str">
            <v>KVES</v>
          </cell>
          <cell r="D8239">
            <v>4512</v>
          </cell>
          <cell r="E8239">
            <v>1375</v>
          </cell>
          <cell r="F8239">
            <v>75</v>
          </cell>
          <cell r="G8239">
            <v>23</v>
          </cell>
          <cell r="H8239" t="str">
            <v>ASP</v>
          </cell>
        </row>
        <row r="8240">
          <cell r="C8240" t="str">
            <v>K16J</v>
          </cell>
          <cell r="D8240">
            <v>4510</v>
          </cell>
          <cell r="E8240">
            <v>1375</v>
          </cell>
          <cell r="F8240">
            <v>75</v>
          </cell>
          <cell r="G8240">
            <v>23</v>
          </cell>
          <cell r="H8240" t="str">
            <v>ASPH-F</v>
          </cell>
        </row>
        <row r="8241">
          <cell r="C8241" t="str">
            <v>KMLI</v>
          </cell>
          <cell r="D8241">
            <v>4509</v>
          </cell>
          <cell r="E8241">
            <v>1374</v>
          </cell>
          <cell r="F8241">
            <v>150</v>
          </cell>
          <cell r="G8241">
            <v>46</v>
          </cell>
          <cell r="H8241" t="str">
            <v>ASP</v>
          </cell>
        </row>
        <row r="8242">
          <cell r="C8242" t="str">
            <v>KAZE</v>
          </cell>
          <cell r="D8242">
            <v>4508</v>
          </cell>
          <cell r="E8242">
            <v>1374</v>
          </cell>
          <cell r="F8242">
            <v>75</v>
          </cell>
          <cell r="G8242">
            <v>23</v>
          </cell>
          <cell r="H8242" t="str">
            <v>ASP</v>
          </cell>
        </row>
        <row r="8243">
          <cell r="C8243" t="str">
            <v>KH35</v>
          </cell>
          <cell r="D8243">
            <v>4508</v>
          </cell>
          <cell r="E8243">
            <v>1374</v>
          </cell>
          <cell r="F8243">
            <v>75</v>
          </cell>
          <cell r="G8243">
            <v>23</v>
          </cell>
          <cell r="H8243" t="str">
            <v>ASP</v>
          </cell>
        </row>
        <row r="8244">
          <cell r="C8244" t="str">
            <v>YMPC</v>
          </cell>
          <cell r="D8244">
            <v>4508</v>
          </cell>
          <cell r="E8244">
            <v>1374</v>
          </cell>
          <cell r="F8244">
            <v>148</v>
          </cell>
          <cell r="G8244">
            <v>45</v>
          </cell>
          <cell r="H8244" t="str">
            <v>CON</v>
          </cell>
        </row>
        <row r="8245">
          <cell r="C8245" t="str">
            <v>YWDH</v>
          </cell>
          <cell r="D8245">
            <v>4508</v>
          </cell>
          <cell r="E8245">
            <v>1374</v>
          </cell>
          <cell r="F8245">
            <v>98</v>
          </cell>
          <cell r="G8245">
            <v>30</v>
          </cell>
          <cell r="H8245" t="str">
            <v>ASP</v>
          </cell>
        </row>
        <row r="8246">
          <cell r="C8246" t="str">
            <v>KRCT</v>
          </cell>
          <cell r="D8246">
            <v>4506</v>
          </cell>
          <cell r="E8246">
            <v>1373</v>
          </cell>
          <cell r="F8246">
            <v>100</v>
          </cell>
          <cell r="G8246">
            <v>30</v>
          </cell>
          <cell r="H8246" t="str">
            <v>ASP</v>
          </cell>
        </row>
        <row r="8247">
          <cell r="C8247" t="str">
            <v>KWLW</v>
          </cell>
          <cell r="D8247">
            <v>4506</v>
          </cell>
          <cell r="E8247">
            <v>1373</v>
          </cell>
          <cell r="F8247">
            <v>100</v>
          </cell>
          <cell r="G8247">
            <v>30</v>
          </cell>
          <cell r="H8247" t="str">
            <v>ASP</v>
          </cell>
        </row>
        <row r="8248">
          <cell r="C8248" t="str">
            <v>KHSR</v>
          </cell>
          <cell r="D8248">
            <v>4505</v>
          </cell>
          <cell r="E8248">
            <v>1373</v>
          </cell>
          <cell r="F8248">
            <v>100</v>
          </cell>
          <cell r="G8248">
            <v>30</v>
          </cell>
          <cell r="H8248" t="str">
            <v>ASP</v>
          </cell>
        </row>
        <row r="8249">
          <cell r="C8249" t="str">
            <v>KREI</v>
          </cell>
          <cell r="D8249">
            <v>4505</v>
          </cell>
          <cell r="E8249">
            <v>1373</v>
          </cell>
          <cell r="F8249">
            <v>75</v>
          </cell>
          <cell r="G8249">
            <v>23</v>
          </cell>
          <cell r="H8249" t="str">
            <v>ASP</v>
          </cell>
        </row>
        <row r="8250">
          <cell r="C8250" t="str">
            <v>KU13</v>
          </cell>
          <cell r="D8250">
            <v>4505</v>
          </cell>
          <cell r="E8250">
            <v>1373</v>
          </cell>
          <cell r="F8250">
            <v>60</v>
          </cell>
          <cell r="G8250">
            <v>18</v>
          </cell>
          <cell r="H8250" t="str">
            <v>ASP</v>
          </cell>
        </row>
        <row r="8251">
          <cell r="C8251" t="str">
            <v>KM85</v>
          </cell>
          <cell r="D8251">
            <v>4504</v>
          </cell>
          <cell r="E8251">
            <v>1373</v>
          </cell>
          <cell r="F8251">
            <v>58</v>
          </cell>
          <cell r="G8251">
            <v>18</v>
          </cell>
          <cell r="H8251" t="str">
            <v>ASP</v>
          </cell>
        </row>
        <row r="8252">
          <cell r="C8252" t="str">
            <v>KRHI</v>
          </cell>
          <cell r="D8252">
            <v>4504</v>
          </cell>
          <cell r="E8252">
            <v>1373</v>
          </cell>
          <cell r="F8252">
            <v>100</v>
          </cell>
          <cell r="G8252">
            <v>30</v>
          </cell>
          <cell r="H8252" t="str">
            <v>ASP</v>
          </cell>
        </row>
        <row r="8253">
          <cell r="C8253" t="str">
            <v>YLOR</v>
          </cell>
          <cell r="D8253">
            <v>4504</v>
          </cell>
          <cell r="E8253">
            <v>1373</v>
          </cell>
          <cell r="G8253">
            <v>0</v>
          </cell>
          <cell r="H8253" t="str">
            <v>C</v>
          </cell>
        </row>
        <row r="8254">
          <cell r="C8254" t="str">
            <v>K4A7</v>
          </cell>
          <cell r="D8254">
            <v>4503</v>
          </cell>
          <cell r="E8254">
            <v>1373</v>
          </cell>
          <cell r="F8254">
            <v>75</v>
          </cell>
          <cell r="G8254">
            <v>23</v>
          </cell>
          <cell r="H8254" t="str">
            <v>ASP</v>
          </cell>
        </row>
        <row r="8255">
          <cell r="C8255" t="str">
            <v>KCOM</v>
          </cell>
          <cell r="D8255">
            <v>4503</v>
          </cell>
          <cell r="E8255">
            <v>1373</v>
          </cell>
          <cell r="F8255">
            <v>75</v>
          </cell>
          <cell r="G8255">
            <v>23</v>
          </cell>
          <cell r="H8255" t="str">
            <v>ASP</v>
          </cell>
        </row>
        <row r="8256">
          <cell r="C8256" t="str">
            <v>KMAO</v>
          </cell>
          <cell r="D8256">
            <v>4503</v>
          </cell>
          <cell r="E8256">
            <v>1373</v>
          </cell>
          <cell r="F8256">
            <v>100</v>
          </cell>
          <cell r="G8256">
            <v>30</v>
          </cell>
          <cell r="H8256" t="str">
            <v>ASP</v>
          </cell>
        </row>
        <row r="8257">
          <cell r="C8257" t="str">
            <v>KPHG</v>
          </cell>
          <cell r="D8257">
            <v>4503</v>
          </cell>
          <cell r="E8257">
            <v>1373</v>
          </cell>
          <cell r="F8257">
            <v>60</v>
          </cell>
          <cell r="G8257">
            <v>18</v>
          </cell>
          <cell r="H8257" t="str">
            <v>ASP</v>
          </cell>
        </row>
        <row r="8258">
          <cell r="C8258" t="str">
            <v>K7M2</v>
          </cell>
          <cell r="D8258">
            <v>4502</v>
          </cell>
          <cell r="E8258">
            <v>1372</v>
          </cell>
          <cell r="F8258">
            <v>70</v>
          </cell>
          <cell r="G8258">
            <v>21</v>
          </cell>
          <cell r="H8258" t="str">
            <v>ASP</v>
          </cell>
        </row>
        <row r="8259">
          <cell r="C8259" t="str">
            <v>KASJ</v>
          </cell>
          <cell r="D8259">
            <v>4502</v>
          </cell>
          <cell r="E8259">
            <v>1372</v>
          </cell>
          <cell r="F8259">
            <v>75</v>
          </cell>
          <cell r="G8259">
            <v>23</v>
          </cell>
          <cell r="H8259" t="str">
            <v>ASP</v>
          </cell>
        </row>
        <row r="8260">
          <cell r="C8260" t="str">
            <v>KI68</v>
          </cell>
          <cell r="D8260">
            <v>4502</v>
          </cell>
          <cell r="E8260">
            <v>1372</v>
          </cell>
          <cell r="F8260">
            <v>65</v>
          </cell>
          <cell r="G8260">
            <v>20</v>
          </cell>
          <cell r="H8260" t="str">
            <v>ASP</v>
          </cell>
        </row>
        <row r="8261">
          <cell r="C8261" t="str">
            <v>KPRG</v>
          </cell>
          <cell r="D8261">
            <v>4502</v>
          </cell>
          <cell r="E8261">
            <v>1372</v>
          </cell>
          <cell r="F8261">
            <v>75</v>
          </cell>
          <cell r="G8261">
            <v>23</v>
          </cell>
          <cell r="H8261" t="str">
            <v>ASP</v>
          </cell>
        </row>
        <row r="8262">
          <cell r="C8262" t="str">
            <v>VYPA</v>
          </cell>
          <cell r="D8262">
            <v>4502</v>
          </cell>
          <cell r="E8262">
            <v>1372</v>
          </cell>
          <cell r="F8262">
            <v>102</v>
          </cell>
          <cell r="G8262">
            <v>31</v>
          </cell>
          <cell r="H8262" t="str">
            <v>BIT</v>
          </cell>
        </row>
        <row r="8263">
          <cell r="C8263" t="str">
            <v>VYPY</v>
          </cell>
          <cell r="D8263">
            <v>4502</v>
          </cell>
          <cell r="E8263">
            <v>1372</v>
          </cell>
          <cell r="F8263">
            <v>131</v>
          </cell>
          <cell r="G8263">
            <v>40</v>
          </cell>
          <cell r="H8263" t="str">
            <v>BIT</v>
          </cell>
        </row>
        <row r="8264">
          <cell r="C8264" t="str">
            <v>FLLI</v>
          </cell>
          <cell r="D8264">
            <v>4501</v>
          </cell>
          <cell r="E8264">
            <v>1372</v>
          </cell>
          <cell r="F8264">
            <v>98</v>
          </cell>
          <cell r="G8264">
            <v>30</v>
          </cell>
          <cell r="H8264" t="str">
            <v>BIT</v>
          </cell>
        </row>
        <row r="8265">
          <cell r="C8265" t="str">
            <v>FWCL</v>
          </cell>
          <cell r="D8265">
            <v>4501</v>
          </cell>
          <cell r="E8265">
            <v>1372</v>
          </cell>
          <cell r="F8265">
            <v>98</v>
          </cell>
          <cell r="G8265">
            <v>30</v>
          </cell>
          <cell r="H8265" t="str">
            <v>ASP</v>
          </cell>
        </row>
        <row r="8266">
          <cell r="C8266" t="str">
            <v>K3GV</v>
          </cell>
          <cell r="D8266">
            <v>4501</v>
          </cell>
          <cell r="E8266">
            <v>1372</v>
          </cell>
          <cell r="F8266">
            <v>44</v>
          </cell>
          <cell r="G8266">
            <v>13</v>
          </cell>
          <cell r="H8266" t="str">
            <v>ASP</v>
          </cell>
        </row>
        <row r="8267">
          <cell r="C8267" t="str">
            <v>KAEL</v>
          </cell>
          <cell r="D8267">
            <v>4501</v>
          </cell>
          <cell r="E8267">
            <v>1372</v>
          </cell>
          <cell r="F8267">
            <v>100</v>
          </cell>
          <cell r="G8267">
            <v>30</v>
          </cell>
          <cell r="H8267" t="str">
            <v>ASP</v>
          </cell>
        </row>
        <row r="8268">
          <cell r="C8268" t="str">
            <v>KBFR</v>
          </cell>
          <cell r="D8268">
            <v>4501</v>
          </cell>
          <cell r="E8268">
            <v>1372</v>
          </cell>
          <cell r="F8268">
            <v>100</v>
          </cell>
          <cell r="G8268">
            <v>30</v>
          </cell>
          <cell r="H8268" t="str">
            <v>ASP</v>
          </cell>
        </row>
        <row r="8269">
          <cell r="C8269" t="str">
            <v>KBVI</v>
          </cell>
          <cell r="D8269">
            <v>4501</v>
          </cell>
          <cell r="E8269">
            <v>1372</v>
          </cell>
          <cell r="F8269">
            <v>100</v>
          </cell>
          <cell r="G8269">
            <v>30</v>
          </cell>
          <cell r="H8269" t="str">
            <v>ASP</v>
          </cell>
        </row>
        <row r="8270">
          <cell r="C8270" t="str">
            <v>KD60</v>
          </cell>
          <cell r="D8270">
            <v>4501</v>
          </cell>
          <cell r="E8270">
            <v>1372</v>
          </cell>
          <cell r="F8270">
            <v>75</v>
          </cell>
          <cell r="G8270">
            <v>23</v>
          </cell>
          <cell r="H8270" t="str">
            <v>ASP</v>
          </cell>
        </row>
        <row r="8271">
          <cell r="C8271" t="str">
            <v>KDRI</v>
          </cell>
          <cell r="D8271">
            <v>4501</v>
          </cell>
          <cell r="E8271">
            <v>1372</v>
          </cell>
          <cell r="F8271">
            <v>150</v>
          </cell>
          <cell r="G8271">
            <v>46</v>
          </cell>
          <cell r="H8271" t="str">
            <v>ASP</v>
          </cell>
        </row>
        <row r="8272">
          <cell r="C8272" t="str">
            <v>KEKN</v>
          </cell>
          <cell r="D8272">
            <v>4501</v>
          </cell>
          <cell r="E8272">
            <v>1372</v>
          </cell>
          <cell r="F8272">
            <v>140</v>
          </cell>
          <cell r="G8272">
            <v>43</v>
          </cell>
          <cell r="H8272" t="str">
            <v>ASP</v>
          </cell>
        </row>
        <row r="8273">
          <cell r="C8273" t="str">
            <v>KHSI</v>
          </cell>
          <cell r="D8273">
            <v>4501</v>
          </cell>
          <cell r="E8273">
            <v>1372</v>
          </cell>
          <cell r="F8273">
            <v>75</v>
          </cell>
          <cell r="G8273">
            <v>23</v>
          </cell>
          <cell r="H8273" t="str">
            <v>CON</v>
          </cell>
        </row>
        <row r="8274">
          <cell r="C8274" t="str">
            <v>KLEM</v>
          </cell>
          <cell r="D8274">
            <v>4501</v>
          </cell>
          <cell r="E8274">
            <v>1372</v>
          </cell>
          <cell r="F8274">
            <v>75</v>
          </cell>
          <cell r="G8274">
            <v>23</v>
          </cell>
          <cell r="H8274" t="str">
            <v>ASP</v>
          </cell>
        </row>
        <row r="8275">
          <cell r="C8275" t="str">
            <v>KMIT</v>
          </cell>
          <cell r="D8275">
            <v>4501</v>
          </cell>
          <cell r="E8275">
            <v>1372</v>
          </cell>
          <cell r="F8275">
            <v>100</v>
          </cell>
          <cell r="G8275">
            <v>30</v>
          </cell>
          <cell r="H8275" t="str">
            <v>ASP</v>
          </cell>
        </row>
        <row r="8276">
          <cell r="C8276" t="str">
            <v>KWVI</v>
          </cell>
          <cell r="D8276">
            <v>4501</v>
          </cell>
          <cell r="E8276">
            <v>1372</v>
          </cell>
          <cell r="F8276">
            <v>150</v>
          </cell>
          <cell r="G8276">
            <v>46</v>
          </cell>
          <cell r="H8276" t="str">
            <v>ASP</v>
          </cell>
        </row>
        <row r="8277">
          <cell r="C8277" t="str">
            <v>PAGM</v>
          </cell>
          <cell r="D8277">
            <v>4501</v>
          </cell>
          <cell r="E8277">
            <v>1372</v>
          </cell>
          <cell r="F8277">
            <v>96</v>
          </cell>
          <cell r="G8277">
            <v>29</v>
          </cell>
          <cell r="H8277" t="str">
            <v>ASP</v>
          </cell>
        </row>
        <row r="8278">
          <cell r="C8278" t="str">
            <v>WALT</v>
          </cell>
          <cell r="D8278">
            <v>4501</v>
          </cell>
          <cell r="E8278">
            <v>1372</v>
          </cell>
          <cell r="F8278">
            <v>98</v>
          </cell>
          <cell r="G8278">
            <v>30</v>
          </cell>
          <cell r="H8278" t="str">
            <v>ASP</v>
          </cell>
        </row>
        <row r="8279">
          <cell r="C8279" t="str">
            <v>YBKT</v>
          </cell>
          <cell r="D8279">
            <v>4501</v>
          </cell>
          <cell r="E8279">
            <v>1372</v>
          </cell>
          <cell r="F8279">
            <v>98</v>
          </cell>
          <cell r="G8279">
            <v>30</v>
          </cell>
          <cell r="H8279" t="str">
            <v>ASP</v>
          </cell>
        </row>
        <row r="8280">
          <cell r="C8280" t="str">
            <v>YCDO</v>
          </cell>
          <cell r="D8280">
            <v>4501</v>
          </cell>
          <cell r="E8280">
            <v>1372</v>
          </cell>
          <cell r="F8280">
            <v>98</v>
          </cell>
          <cell r="G8280">
            <v>30</v>
          </cell>
          <cell r="H8280" t="str">
            <v>ASP</v>
          </cell>
        </row>
        <row r="8281">
          <cell r="C8281" t="str">
            <v>YWBL</v>
          </cell>
          <cell r="D8281">
            <v>4501</v>
          </cell>
          <cell r="E8281">
            <v>1372</v>
          </cell>
          <cell r="F8281">
            <v>98</v>
          </cell>
          <cell r="G8281">
            <v>30</v>
          </cell>
          <cell r="H8281" t="str">
            <v>ASP</v>
          </cell>
        </row>
        <row r="8282">
          <cell r="C8282" t="str">
            <v>YWKB</v>
          </cell>
          <cell r="D8282">
            <v>4501</v>
          </cell>
          <cell r="E8282">
            <v>1372</v>
          </cell>
          <cell r="F8282">
            <v>98</v>
          </cell>
          <cell r="G8282">
            <v>30</v>
          </cell>
          <cell r="H8282" t="str">
            <v>ASP</v>
          </cell>
        </row>
        <row r="8283">
          <cell r="C8283" t="str">
            <v>07FA</v>
          </cell>
          <cell r="D8283">
            <v>4500</v>
          </cell>
          <cell r="E8283">
            <v>1372</v>
          </cell>
          <cell r="F8283">
            <v>70</v>
          </cell>
          <cell r="G8283">
            <v>21</v>
          </cell>
          <cell r="H8283" t="str">
            <v>ASPH</v>
          </cell>
        </row>
        <row r="8284">
          <cell r="C8284" t="str">
            <v>18TA</v>
          </cell>
          <cell r="D8284">
            <v>4500</v>
          </cell>
          <cell r="E8284">
            <v>1372</v>
          </cell>
          <cell r="F8284">
            <v>48</v>
          </cell>
          <cell r="G8284">
            <v>15</v>
          </cell>
          <cell r="H8284" t="str">
            <v>ASPH</v>
          </cell>
        </row>
        <row r="8285">
          <cell r="C8285" t="str">
            <v>1AZ0</v>
          </cell>
          <cell r="D8285">
            <v>4500</v>
          </cell>
          <cell r="E8285">
            <v>1372</v>
          </cell>
          <cell r="F8285">
            <v>75</v>
          </cell>
          <cell r="G8285">
            <v>23</v>
          </cell>
          <cell r="H8285" t="str">
            <v>ASPH</v>
          </cell>
        </row>
        <row r="8286">
          <cell r="C8286" t="str">
            <v>1MY1</v>
          </cell>
          <cell r="D8286">
            <v>4500</v>
          </cell>
          <cell r="E8286">
            <v>1372</v>
          </cell>
          <cell r="F8286">
            <v>60</v>
          </cell>
          <cell r="G8286">
            <v>18</v>
          </cell>
          <cell r="H8286" t="str">
            <v>ASPH-TURF</v>
          </cell>
        </row>
        <row r="8287">
          <cell r="C8287" t="str">
            <v>1XS8</v>
          </cell>
          <cell r="D8287">
            <v>4500</v>
          </cell>
          <cell r="E8287">
            <v>1372</v>
          </cell>
          <cell r="F8287">
            <v>50</v>
          </cell>
          <cell r="G8287">
            <v>15</v>
          </cell>
          <cell r="H8287" t="str">
            <v>ASPH</v>
          </cell>
        </row>
        <row r="8288">
          <cell r="C8288" t="str">
            <v>20GA</v>
          </cell>
          <cell r="D8288">
            <v>4500</v>
          </cell>
          <cell r="E8288">
            <v>1372</v>
          </cell>
          <cell r="F8288">
            <v>50</v>
          </cell>
          <cell r="G8288">
            <v>15</v>
          </cell>
          <cell r="H8288" t="str">
            <v>ASPH</v>
          </cell>
        </row>
        <row r="8289">
          <cell r="C8289" t="str">
            <v>46CN</v>
          </cell>
          <cell r="D8289">
            <v>4500</v>
          </cell>
          <cell r="E8289">
            <v>1372</v>
          </cell>
          <cell r="F8289">
            <v>250</v>
          </cell>
          <cell r="G8289">
            <v>76</v>
          </cell>
          <cell r="H8289" t="str">
            <v>ASPH-DIRT-G</v>
          </cell>
        </row>
        <row r="8290">
          <cell r="C8290" t="str">
            <v>57AZ</v>
          </cell>
          <cell r="D8290">
            <v>4500</v>
          </cell>
          <cell r="E8290">
            <v>1372</v>
          </cell>
          <cell r="F8290">
            <v>44</v>
          </cell>
          <cell r="G8290">
            <v>13</v>
          </cell>
          <cell r="H8290" t="str">
            <v>ASPH-G</v>
          </cell>
        </row>
        <row r="8291">
          <cell r="C8291" t="str">
            <v>5TS1</v>
          </cell>
          <cell r="D8291">
            <v>4500</v>
          </cell>
          <cell r="E8291">
            <v>1372</v>
          </cell>
          <cell r="F8291">
            <v>50</v>
          </cell>
          <cell r="G8291">
            <v>15</v>
          </cell>
          <cell r="H8291" t="str">
            <v>ASPH</v>
          </cell>
        </row>
        <row r="8292">
          <cell r="C8292" t="str">
            <v>68CL</v>
          </cell>
          <cell r="D8292">
            <v>4500</v>
          </cell>
          <cell r="E8292">
            <v>1372</v>
          </cell>
          <cell r="F8292">
            <v>50</v>
          </cell>
          <cell r="G8292">
            <v>15</v>
          </cell>
          <cell r="H8292" t="str">
            <v>ASP</v>
          </cell>
        </row>
        <row r="8293">
          <cell r="C8293" t="str">
            <v>6WA4</v>
          </cell>
          <cell r="D8293">
            <v>4500</v>
          </cell>
          <cell r="E8293">
            <v>1372</v>
          </cell>
          <cell r="F8293">
            <v>40</v>
          </cell>
          <cell r="G8293">
            <v>12</v>
          </cell>
          <cell r="H8293" t="str">
            <v>ASPH</v>
          </cell>
        </row>
        <row r="8294">
          <cell r="C8294" t="str">
            <v>83TX</v>
          </cell>
          <cell r="D8294">
            <v>4500</v>
          </cell>
          <cell r="E8294">
            <v>1372</v>
          </cell>
          <cell r="F8294">
            <v>300</v>
          </cell>
          <cell r="G8294">
            <v>91</v>
          </cell>
          <cell r="H8294" t="str">
            <v>CON</v>
          </cell>
        </row>
        <row r="8295">
          <cell r="C8295" t="str">
            <v>83TX</v>
          </cell>
          <cell r="D8295">
            <v>4500</v>
          </cell>
          <cell r="E8295">
            <v>1372</v>
          </cell>
          <cell r="F8295">
            <v>300</v>
          </cell>
          <cell r="G8295">
            <v>91</v>
          </cell>
          <cell r="H8295" t="str">
            <v>CON</v>
          </cell>
        </row>
        <row r="8296">
          <cell r="C8296" t="str">
            <v>83TX</v>
          </cell>
          <cell r="D8296">
            <v>4500</v>
          </cell>
          <cell r="E8296">
            <v>1372</v>
          </cell>
          <cell r="F8296">
            <v>300</v>
          </cell>
          <cell r="G8296">
            <v>91</v>
          </cell>
          <cell r="H8296" t="str">
            <v>CON</v>
          </cell>
        </row>
        <row r="8297">
          <cell r="C8297" t="str">
            <v>84TE</v>
          </cell>
          <cell r="D8297">
            <v>4500</v>
          </cell>
          <cell r="E8297">
            <v>1372</v>
          </cell>
          <cell r="F8297">
            <v>50</v>
          </cell>
          <cell r="G8297">
            <v>15</v>
          </cell>
          <cell r="H8297" t="str">
            <v>ASPH</v>
          </cell>
        </row>
        <row r="8298">
          <cell r="C8298" t="str">
            <v>AL71</v>
          </cell>
          <cell r="D8298">
            <v>4500</v>
          </cell>
          <cell r="E8298">
            <v>1372</v>
          </cell>
          <cell r="F8298">
            <v>60</v>
          </cell>
          <cell r="G8298">
            <v>18</v>
          </cell>
          <cell r="H8298" t="str">
            <v>ASPH</v>
          </cell>
        </row>
        <row r="8299">
          <cell r="C8299" t="str">
            <v>CAJ7</v>
          </cell>
          <cell r="D8299">
            <v>4500</v>
          </cell>
          <cell r="E8299">
            <v>1372</v>
          </cell>
          <cell r="F8299">
            <v>50</v>
          </cell>
          <cell r="G8299">
            <v>15</v>
          </cell>
          <cell r="H8299" t="str">
            <v>ASP</v>
          </cell>
        </row>
        <row r="8300">
          <cell r="C8300" t="str">
            <v>CEM5</v>
          </cell>
          <cell r="D8300">
            <v>4500</v>
          </cell>
          <cell r="E8300">
            <v>1372</v>
          </cell>
          <cell r="F8300">
            <v>100</v>
          </cell>
          <cell r="G8300">
            <v>30</v>
          </cell>
          <cell r="H8300" t="str">
            <v>ASP</v>
          </cell>
        </row>
        <row r="8301">
          <cell r="C8301" t="str">
            <v>CEQ3</v>
          </cell>
          <cell r="D8301">
            <v>4500</v>
          </cell>
          <cell r="E8301">
            <v>1372</v>
          </cell>
          <cell r="F8301">
            <v>100</v>
          </cell>
          <cell r="G8301">
            <v>30</v>
          </cell>
          <cell r="H8301" t="str">
            <v>ASP</v>
          </cell>
        </row>
        <row r="8302">
          <cell r="C8302" t="str">
            <v>CNL3</v>
          </cell>
          <cell r="D8302">
            <v>4500</v>
          </cell>
          <cell r="E8302">
            <v>1372</v>
          </cell>
          <cell r="F8302">
            <v>90</v>
          </cell>
          <cell r="G8302">
            <v>27</v>
          </cell>
          <cell r="H8302" t="str">
            <v>ASP</v>
          </cell>
        </row>
        <row r="8303">
          <cell r="C8303" t="str">
            <v>CSM3</v>
          </cell>
          <cell r="D8303">
            <v>4500</v>
          </cell>
          <cell r="E8303">
            <v>1372</v>
          </cell>
          <cell r="F8303">
            <v>100</v>
          </cell>
          <cell r="G8303">
            <v>30</v>
          </cell>
          <cell r="H8303" t="str">
            <v>ASP</v>
          </cell>
        </row>
        <row r="8304">
          <cell r="C8304" t="str">
            <v>CYAG</v>
          </cell>
          <cell r="D8304">
            <v>4500</v>
          </cell>
          <cell r="E8304">
            <v>1372</v>
          </cell>
          <cell r="F8304">
            <v>100</v>
          </cell>
          <cell r="G8304">
            <v>30</v>
          </cell>
          <cell r="H8304" t="str">
            <v>ASP</v>
          </cell>
        </row>
        <row r="8305">
          <cell r="C8305" t="str">
            <v>CYBX</v>
          </cell>
          <cell r="D8305">
            <v>4500</v>
          </cell>
          <cell r="E8305">
            <v>1372</v>
          </cell>
          <cell r="F8305">
            <v>150</v>
          </cell>
          <cell r="G8305">
            <v>46</v>
          </cell>
          <cell r="H8305" t="str">
            <v>ASP</v>
          </cell>
        </row>
        <row r="8306">
          <cell r="C8306" t="str">
            <v>CYCN</v>
          </cell>
          <cell r="D8306">
            <v>4500</v>
          </cell>
          <cell r="E8306">
            <v>1372</v>
          </cell>
          <cell r="F8306">
            <v>100</v>
          </cell>
          <cell r="G8306">
            <v>30</v>
          </cell>
          <cell r="H8306" t="str">
            <v>ASP</v>
          </cell>
        </row>
        <row r="8307">
          <cell r="C8307" t="str">
            <v>CYEL</v>
          </cell>
          <cell r="D8307">
            <v>4500</v>
          </cell>
          <cell r="E8307">
            <v>1372</v>
          </cell>
          <cell r="F8307">
            <v>100</v>
          </cell>
          <cell r="G8307">
            <v>30</v>
          </cell>
          <cell r="H8307" t="str">
            <v>ASP</v>
          </cell>
        </row>
        <row r="8308">
          <cell r="C8308" t="str">
            <v>CYGE</v>
          </cell>
          <cell r="D8308">
            <v>4500</v>
          </cell>
          <cell r="E8308">
            <v>1372</v>
          </cell>
          <cell r="F8308">
            <v>75</v>
          </cell>
          <cell r="G8308">
            <v>23</v>
          </cell>
          <cell r="H8308" t="str">
            <v>ASP</v>
          </cell>
        </row>
        <row r="8309">
          <cell r="C8309" t="str">
            <v>CYGP</v>
          </cell>
          <cell r="D8309">
            <v>4500</v>
          </cell>
          <cell r="E8309">
            <v>1372</v>
          </cell>
          <cell r="F8309">
            <v>150</v>
          </cell>
          <cell r="G8309">
            <v>46</v>
          </cell>
          <cell r="H8309" t="str">
            <v>ASP</v>
          </cell>
        </row>
        <row r="8310">
          <cell r="C8310" t="str">
            <v>CYGR</v>
          </cell>
          <cell r="D8310">
            <v>4500</v>
          </cell>
          <cell r="E8310">
            <v>1372</v>
          </cell>
          <cell r="F8310">
            <v>150</v>
          </cell>
          <cell r="G8310">
            <v>46</v>
          </cell>
          <cell r="H8310" t="str">
            <v>ASP</v>
          </cell>
        </row>
        <row r="8311">
          <cell r="C8311" t="str">
            <v>CYGV</v>
          </cell>
          <cell r="D8311">
            <v>4500</v>
          </cell>
          <cell r="E8311">
            <v>1372</v>
          </cell>
          <cell r="F8311">
            <v>100</v>
          </cell>
          <cell r="G8311">
            <v>30</v>
          </cell>
          <cell r="H8311" t="str">
            <v>ASP</v>
          </cell>
        </row>
        <row r="8312">
          <cell r="C8312" t="str">
            <v>CYHF</v>
          </cell>
          <cell r="D8312">
            <v>4500</v>
          </cell>
          <cell r="E8312">
            <v>1372</v>
          </cell>
          <cell r="F8312">
            <v>100</v>
          </cell>
          <cell r="G8312">
            <v>30</v>
          </cell>
          <cell r="H8312" t="str">
            <v>ASP</v>
          </cell>
        </row>
        <row r="8313">
          <cell r="C8313" t="str">
            <v>CYHR</v>
          </cell>
          <cell r="D8313">
            <v>4500</v>
          </cell>
          <cell r="E8313">
            <v>1372</v>
          </cell>
          <cell r="F8313">
            <v>150</v>
          </cell>
          <cell r="G8313">
            <v>46</v>
          </cell>
          <cell r="H8313" t="str">
            <v>ASP</v>
          </cell>
        </row>
        <row r="8314">
          <cell r="C8314" t="str">
            <v>CYKX</v>
          </cell>
          <cell r="D8314">
            <v>4500</v>
          </cell>
          <cell r="E8314">
            <v>1372</v>
          </cell>
          <cell r="F8314">
            <v>100</v>
          </cell>
          <cell r="G8314">
            <v>30</v>
          </cell>
          <cell r="H8314" t="str">
            <v>ASP</v>
          </cell>
        </row>
        <row r="8315">
          <cell r="C8315" t="str">
            <v>CYML</v>
          </cell>
          <cell r="D8315">
            <v>4500</v>
          </cell>
          <cell r="E8315">
            <v>1372</v>
          </cell>
          <cell r="F8315">
            <v>150</v>
          </cell>
          <cell r="G8315">
            <v>46</v>
          </cell>
          <cell r="H8315" t="str">
            <v>ASP</v>
          </cell>
        </row>
        <row r="8316">
          <cell r="C8316" t="str">
            <v>CYWG</v>
          </cell>
          <cell r="D8316">
            <v>4500</v>
          </cell>
          <cell r="E8316">
            <v>1372</v>
          </cell>
          <cell r="F8316">
            <v>200</v>
          </cell>
          <cell r="G8316">
            <v>61</v>
          </cell>
          <cell r="H8316" t="str">
            <v>ASP</v>
          </cell>
        </row>
        <row r="8317">
          <cell r="C8317" t="str">
            <v>CZBF</v>
          </cell>
          <cell r="D8317">
            <v>4500</v>
          </cell>
          <cell r="E8317">
            <v>1372</v>
          </cell>
          <cell r="F8317">
            <v>100</v>
          </cell>
          <cell r="G8317">
            <v>30</v>
          </cell>
          <cell r="H8317" t="str">
            <v>ASP</v>
          </cell>
        </row>
        <row r="8318">
          <cell r="C8318" t="str">
            <v>I19</v>
          </cell>
          <cell r="D8318">
            <v>4500</v>
          </cell>
          <cell r="E8318">
            <v>1372</v>
          </cell>
          <cell r="F8318">
            <v>75</v>
          </cell>
          <cell r="G8318">
            <v>23</v>
          </cell>
          <cell r="H8318" t="str">
            <v>ASPH-F</v>
          </cell>
        </row>
        <row r="8319">
          <cell r="C8319" t="str">
            <v>K19S</v>
          </cell>
          <cell r="D8319">
            <v>4500</v>
          </cell>
          <cell r="E8319">
            <v>1372</v>
          </cell>
          <cell r="F8319">
            <v>60</v>
          </cell>
          <cell r="G8319">
            <v>18</v>
          </cell>
          <cell r="H8319" t="str">
            <v>ASPH-G</v>
          </cell>
        </row>
        <row r="8320">
          <cell r="C8320" t="str">
            <v>K1H0</v>
          </cell>
          <cell r="D8320">
            <v>4500</v>
          </cell>
          <cell r="E8320">
            <v>1372</v>
          </cell>
          <cell r="F8320">
            <v>75</v>
          </cell>
          <cell r="G8320">
            <v>23</v>
          </cell>
          <cell r="H8320" t="str">
            <v>CONC-G</v>
          </cell>
        </row>
        <row r="8321">
          <cell r="C8321" t="str">
            <v>K29D</v>
          </cell>
          <cell r="D8321">
            <v>4500</v>
          </cell>
          <cell r="E8321">
            <v>1372</v>
          </cell>
          <cell r="F8321">
            <v>75</v>
          </cell>
          <cell r="G8321">
            <v>23</v>
          </cell>
          <cell r="H8321" t="str">
            <v>ASPH-F</v>
          </cell>
        </row>
        <row r="8322">
          <cell r="C8322" t="str">
            <v>K3F3</v>
          </cell>
          <cell r="D8322">
            <v>4500</v>
          </cell>
          <cell r="E8322">
            <v>1372</v>
          </cell>
          <cell r="F8322">
            <v>100</v>
          </cell>
          <cell r="G8322">
            <v>30</v>
          </cell>
          <cell r="H8322" t="str">
            <v>ASP</v>
          </cell>
        </row>
        <row r="8323">
          <cell r="C8323" t="str">
            <v>K3G5</v>
          </cell>
          <cell r="D8323">
            <v>4500</v>
          </cell>
          <cell r="E8323">
            <v>1372</v>
          </cell>
          <cell r="F8323">
            <v>50</v>
          </cell>
          <cell r="G8323">
            <v>15</v>
          </cell>
          <cell r="H8323" t="str">
            <v>ASP</v>
          </cell>
        </row>
        <row r="8324">
          <cell r="C8324" t="str">
            <v>K3K8</v>
          </cell>
          <cell r="D8324">
            <v>4500</v>
          </cell>
          <cell r="E8324">
            <v>1372</v>
          </cell>
          <cell r="F8324">
            <v>60</v>
          </cell>
          <cell r="G8324">
            <v>18</v>
          </cell>
          <cell r="H8324" t="str">
            <v>CON</v>
          </cell>
        </row>
        <row r="8325">
          <cell r="C8325" t="str">
            <v>K4M3</v>
          </cell>
          <cell r="D8325">
            <v>4500</v>
          </cell>
          <cell r="E8325">
            <v>1372</v>
          </cell>
          <cell r="F8325">
            <v>75</v>
          </cell>
          <cell r="G8325">
            <v>23</v>
          </cell>
          <cell r="H8325" t="str">
            <v>ASP</v>
          </cell>
        </row>
        <row r="8326">
          <cell r="C8326" t="str">
            <v>K4M3</v>
          </cell>
          <cell r="D8326">
            <v>4500</v>
          </cell>
          <cell r="E8326">
            <v>1372</v>
          </cell>
          <cell r="F8326">
            <v>150</v>
          </cell>
          <cell r="G8326">
            <v>46</v>
          </cell>
          <cell r="H8326" t="str">
            <v>ASP</v>
          </cell>
        </row>
        <row r="8327">
          <cell r="C8327" t="str">
            <v>K7V2</v>
          </cell>
          <cell r="D8327">
            <v>4500</v>
          </cell>
          <cell r="E8327">
            <v>1372</v>
          </cell>
          <cell r="F8327">
            <v>60</v>
          </cell>
          <cell r="G8327">
            <v>18</v>
          </cell>
          <cell r="H8327" t="str">
            <v>ASP</v>
          </cell>
        </row>
        <row r="8328">
          <cell r="C8328" t="str">
            <v>KA50</v>
          </cell>
          <cell r="D8328">
            <v>4500</v>
          </cell>
          <cell r="E8328">
            <v>1372</v>
          </cell>
          <cell r="F8328">
            <v>42</v>
          </cell>
          <cell r="G8328">
            <v>13</v>
          </cell>
          <cell r="H8328" t="str">
            <v>ASP</v>
          </cell>
        </row>
        <row r="8329">
          <cell r="C8329" t="str">
            <v>KAFF</v>
          </cell>
          <cell r="D8329">
            <v>4500</v>
          </cell>
          <cell r="E8329">
            <v>1372</v>
          </cell>
          <cell r="F8329">
            <v>75</v>
          </cell>
          <cell r="G8329">
            <v>23</v>
          </cell>
          <cell r="H8329" t="str">
            <v>ASP</v>
          </cell>
        </row>
        <row r="8330">
          <cell r="C8330" t="str">
            <v>KAFF</v>
          </cell>
          <cell r="D8330">
            <v>4500</v>
          </cell>
          <cell r="E8330">
            <v>1372</v>
          </cell>
          <cell r="F8330">
            <v>40</v>
          </cell>
          <cell r="G8330">
            <v>12</v>
          </cell>
          <cell r="H8330" t="str">
            <v>ASP</v>
          </cell>
        </row>
        <row r="8331">
          <cell r="C8331" t="str">
            <v>KAFK</v>
          </cell>
          <cell r="D8331">
            <v>4500</v>
          </cell>
          <cell r="E8331">
            <v>1372</v>
          </cell>
          <cell r="F8331">
            <v>75</v>
          </cell>
          <cell r="G8331">
            <v>23</v>
          </cell>
          <cell r="H8331" t="str">
            <v>CON</v>
          </cell>
        </row>
        <row r="8332">
          <cell r="C8332" t="str">
            <v>KAJG</v>
          </cell>
          <cell r="D8332">
            <v>4500</v>
          </cell>
          <cell r="E8332">
            <v>1372</v>
          </cell>
          <cell r="F8332">
            <v>75</v>
          </cell>
          <cell r="G8332">
            <v>23</v>
          </cell>
          <cell r="H8332" t="str">
            <v>ASP</v>
          </cell>
        </row>
        <row r="8333">
          <cell r="C8333" t="str">
            <v>KBFD</v>
          </cell>
          <cell r="D8333">
            <v>4500</v>
          </cell>
          <cell r="E8333">
            <v>1372</v>
          </cell>
          <cell r="F8333">
            <v>100</v>
          </cell>
          <cell r="G8333">
            <v>30</v>
          </cell>
          <cell r="H8333" t="str">
            <v>ASP</v>
          </cell>
        </row>
        <row r="8334">
          <cell r="C8334" t="str">
            <v>KBGE</v>
          </cell>
          <cell r="D8334">
            <v>4500</v>
          </cell>
          <cell r="E8334">
            <v>1372</v>
          </cell>
          <cell r="F8334">
            <v>150</v>
          </cell>
          <cell r="G8334">
            <v>46</v>
          </cell>
          <cell r="H8334" t="str">
            <v>ASP</v>
          </cell>
        </row>
        <row r="8335">
          <cell r="C8335" t="str">
            <v>KC83</v>
          </cell>
          <cell r="D8335">
            <v>4500</v>
          </cell>
          <cell r="E8335">
            <v>1372</v>
          </cell>
          <cell r="F8335">
            <v>100</v>
          </cell>
          <cell r="G8335">
            <v>30</v>
          </cell>
          <cell r="H8335" t="str">
            <v>ASP</v>
          </cell>
        </row>
        <row r="8336">
          <cell r="C8336" t="str">
            <v>KCFJ</v>
          </cell>
          <cell r="D8336">
            <v>4500</v>
          </cell>
          <cell r="E8336">
            <v>1372</v>
          </cell>
          <cell r="F8336">
            <v>75</v>
          </cell>
          <cell r="G8336">
            <v>23</v>
          </cell>
          <cell r="H8336" t="str">
            <v>ASP</v>
          </cell>
        </row>
        <row r="8337">
          <cell r="C8337" t="str">
            <v>KDRI</v>
          </cell>
          <cell r="D8337">
            <v>4500</v>
          </cell>
          <cell r="E8337">
            <v>1372</v>
          </cell>
          <cell r="F8337">
            <v>150</v>
          </cell>
          <cell r="G8337">
            <v>46</v>
          </cell>
          <cell r="H8337" t="str">
            <v>ASP</v>
          </cell>
        </row>
        <row r="8338">
          <cell r="C8338" t="str">
            <v>KDTL</v>
          </cell>
          <cell r="D8338">
            <v>4500</v>
          </cell>
          <cell r="E8338">
            <v>1372</v>
          </cell>
          <cell r="F8338">
            <v>75</v>
          </cell>
          <cell r="G8338">
            <v>23</v>
          </cell>
          <cell r="H8338" t="str">
            <v>ASP</v>
          </cell>
        </row>
        <row r="8339">
          <cell r="C8339" t="str">
            <v>KDVT</v>
          </cell>
          <cell r="D8339">
            <v>4500</v>
          </cell>
          <cell r="E8339">
            <v>1372</v>
          </cell>
          <cell r="F8339">
            <v>75</v>
          </cell>
          <cell r="G8339">
            <v>23</v>
          </cell>
          <cell r="H8339" t="str">
            <v>ASP</v>
          </cell>
        </row>
        <row r="8340">
          <cell r="C8340" t="str">
            <v>KDXE</v>
          </cell>
          <cell r="D8340">
            <v>4500</v>
          </cell>
          <cell r="E8340">
            <v>1372</v>
          </cell>
          <cell r="F8340">
            <v>100</v>
          </cell>
          <cell r="G8340">
            <v>30</v>
          </cell>
          <cell r="H8340" t="str">
            <v>ASP</v>
          </cell>
        </row>
        <row r="8341">
          <cell r="C8341" t="str">
            <v>KEZI</v>
          </cell>
          <cell r="D8341">
            <v>4500</v>
          </cell>
          <cell r="E8341">
            <v>1372</v>
          </cell>
          <cell r="F8341">
            <v>75</v>
          </cell>
          <cell r="G8341">
            <v>23</v>
          </cell>
          <cell r="H8341" t="str">
            <v>ASP</v>
          </cell>
        </row>
        <row r="8342">
          <cell r="C8342" t="str">
            <v>KFIG</v>
          </cell>
          <cell r="D8342">
            <v>4500</v>
          </cell>
          <cell r="E8342">
            <v>1372</v>
          </cell>
          <cell r="F8342">
            <v>75</v>
          </cell>
          <cell r="G8342">
            <v>23</v>
          </cell>
          <cell r="H8342" t="str">
            <v>ASP</v>
          </cell>
        </row>
        <row r="8343">
          <cell r="C8343" t="str">
            <v>KFRI</v>
          </cell>
          <cell r="D8343">
            <v>4500</v>
          </cell>
          <cell r="E8343">
            <v>1372</v>
          </cell>
          <cell r="F8343">
            <v>150</v>
          </cell>
          <cell r="G8343">
            <v>46</v>
          </cell>
          <cell r="H8343" t="str">
            <v>CON</v>
          </cell>
        </row>
        <row r="8344">
          <cell r="C8344" t="str">
            <v>KFRI</v>
          </cell>
          <cell r="D8344">
            <v>4500</v>
          </cell>
          <cell r="E8344">
            <v>1372</v>
          </cell>
          <cell r="F8344">
            <v>150</v>
          </cell>
          <cell r="G8344">
            <v>46</v>
          </cell>
          <cell r="H8344" t="str">
            <v>CON</v>
          </cell>
        </row>
        <row r="8345">
          <cell r="C8345" t="str">
            <v>KGHW</v>
          </cell>
          <cell r="D8345">
            <v>4500</v>
          </cell>
          <cell r="E8345">
            <v>1372</v>
          </cell>
          <cell r="F8345">
            <v>75</v>
          </cell>
          <cell r="G8345">
            <v>23</v>
          </cell>
          <cell r="H8345" t="str">
            <v>ASP</v>
          </cell>
        </row>
        <row r="8346">
          <cell r="C8346" t="str">
            <v>KHOP</v>
          </cell>
          <cell r="D8346">
            <v>4500</v>
          </cell>
          <cell r="E8346">
            <v>1372</v>
          </cell>
          <cell r="F8346">
            <v>150</v>
          </cell>
          <cell r="G8346">
            <v>46</v>
          </cell>
          <cell r="H8346" t="str">
            <v>ASP</v>
          </cell>
        </row>
        <row r="8347">
          <cell r="C8347" t="str">
            <v>KHRI</v>
          </cell>
          <cell r="D8347">
            <v>4500</v>
          </cell>
          <cell r="E8347">
            <v>1372</v>
          </cell>
          <cell r="F8347">
            <v>75</v>
          </cell>
          <cell r="G8347">
            <v>23</v>
          </cell>
          <cell r="H8347" t="str">
            <v>ASP</v>
          </cell>
        </row>
        <row r="8348">
          <cell r="C8348" t="str">
            <v>KHYS</v>
          </cell>
          <cell r="D8348">
            <v>4500</v>
          </cell>
          <cell r="E8348">
            <v>1372</v>
          </cell>
          <cell r="F8348">
            <v>75</v>
          </cell>
          <cell r="G8348">
            <v>23</v>
          </cell>
          <cell r="H8348" t="str">
            <v>CON</v>
          </cell>
        </row>
        <row r="8349">
          <cell r="C8349" t="str">
            <v>KI39</v>
          </cell>
          <cell r="D8349">
            <v>4500</v>
          </cell>
          <cell r="E8349">
            <v>1372</v>
          </cell>
          <cell r="F8349">
            <v>100</v>
          </cell>
          <cell r="G8349">
            <v>30</v>
          </cell>
          <cell r="H8349" t="str">
            <v>ASP</v>
          </cell>
        </row>
        <row r="8350">
          <cell r="C8350" t="str">
            <v>KICR</v>
          </cell>
          <cell r="D8350">
            <v>4500</v>
          </cell>
          <cell r="E8350">
            <v>1372</v>
          </cell>
          <cell r="F8350">
            <v>75</v>
          </cell>
          <cell r="G8350">
            <v>23</v>
          </cell>
          <cell r="H8350" t="str">
            <v>CON</v>
          </cell>
        </row>
        <row r="8351">
          <cell r="C8351" t="str">
            <v>KIDL</v>
          </cell>
          <cell r="D8351">
            <v>4500</v>
          </cell>
          <cell r="E8351">
            <v>1372</v>
          </cell>
          <cell r="F8351">
            <v>75</v>
          </cell>
          <cell r="G8351">
            <v>23</v>
          </cell>
          <cell r="H8351" t="str">
            <v>CON</v>
          </cell>
        </row>
        <row r="8352">
          <cell r="C8352" t="str">
            <v>KIDL</v>
          </cell>
          <cell r="D8352">
            <v>4500</v>
          </cell>
          <cell r="E8352">
            <v>1372</v>
          </cell>
          <cell r="F8352">
            <v>75</v>
          </cell>
          <cell r="G8352">
            <v>23</v>
          </cell>
          <cell r="H8352" t="str">
            <v>CON</v>
          </cell>
        </row>
        <row r="8353">
          <cell r="C8353" t="str">
            <v>KIPL</v>
          </cell>
          <cell r="D8353">
            <v>4500</v>
          </cell>
          <cell r="E8353">
            <v>1372</v>
          </cell>
          <cell r="F8353">
            <v>75</v>
          </cell>
          <cell r="G8353">
            <v>23</v>
          </cell>
          <cell r="H8353" t="str">
            <v>ASP</v>
          </cell>
        </row>
        <row r="8354">
          <cell r="C8354" t="str">
            <v>KJHW</v>
          </cell>
          <cell r="D8354">
            <v>4500</v>
          </cell>
          <cell r="E8354">
            <v>1372</v>
          </cell>
          <cell r="F8354">
            <v>100</v>
          </cell>
          <cell r="G8354">
            <v>30</v>
          </cell>
          <cell r="H8354" t="str">
            <v>ASP</v>
          </cell>
        </row>
        <row r="8355">
          <cell r="C8355" t="str">
            <v>KL66</v>
          </cell>
          <cell r="D8355">
            <v>4500</v>
          </cell>
          <cell r="E8355">
            <v>1372</v>
          </cell>
          <cell r="F8355">
            <v>150</v>
          </cell>
          <cell r="G8355">
            <v>46</v>
          </cell>
          <cell r="H8355" t="str">
            <v>ASP</v>
          </cell>
        </row>
        <row r="8356">
          <cell r="C8356" t="str">
            <v>KL66</v>
          </cell>
          <cell r="D8356">
            <v>4500</v>
          </cell>
          <cell r="E8356">
            <v>1372</v>
          </cell>
          <cell r="F8356">
            <v>75</v>
          </cell>
          <cell r="G8356">
            <v>23</v>
          </cell>
          <cell r="H8356" t="str">
            <v>ASP</v>
          </cell>
        </row>
        <row r="8357">
          <cell r="C8357" t="str">
            <v>KL67</v>
          </cell>
          <cell r="D8357">
            <v>4500</v>
          </cell>
          <cell r="E8357">
            <v>1372</v>
          </cell>
          <cell r="F8357">
            <v>100</v>
          </cell>
          <cell r="G8357">
            <v>30</v>
          </cell>
          <cell r="H8357" t="str">
            <v>ASP</v>
          </cell>
        </row>
        <row r="8358">
          <cell r="C8358" t="str">
            <v>KM75</v>
          </cell>
          <cell r="D8358">
            <v>4500</v>
          </cell>
          <cell r="E8358">
            <v>1372</v>
          </cell>
          <cell r="F8358">
            <v>75</v>
          </cell>
          <cell r="G8358">
            <v>23</v>
          </cell>
          <cell r="H8358" t="str">
            <v>ASP</v>
          </cell>
        </row>
        <row r="8359">
          <cell r="C8359" t="str">
            <v>KMKN</v>
          </cell>
          <cell r="D8359">
            <v>4500</v>
          </cell>
          <cell r="E8359">
            <v>1372</v>
          </cell>
          <cell r="F8359">
            <v>75</v>
          </cell>
          <cell r="G8359">
            <v>23</v>
          </cell>
          <cell r="H8359" t="str">
            <v>ASP</v>
          </cell>
        </row>
        <row r="8360">
          <cell r="C8360" t="str">
            <v>KMKO</v>
          </cell>
          <cell r="D8360">
            <v>4500</v>
          </cell>
          <cell r="E8360">
            <v>1372</v>
          </cell>
          <cell r="F8360">
            <v>75</v>
          </cell>
          <cell r="G8360">
            <v>23</v>
          </cell>
          <cell r="H8360" t="str">
            <v>ASP</v>
          </cell>
        </row>
        <row r="8361">
          <cell r="C8361" t="str">
            <v>KMMT</v>
          </cell>
          <cell r="D8361">
            <v>4500</v>
          </cell>
          <cell r="E8361">
            <v>1372</v>
          </cell>
          <cell r="F8361">
            <v>150</v>
          </cell>
          <cell r="G8361">
            <v>46</v>
          </cell>
          <cell r="H8361" t="str">
            <v>CON</v>
          </cell>
        </row>
        <row r="8362">
          <cell r="C8362" t="str">
            <v>KMUL</v>
          </cell>
          <cell r="D8362">
            <v>4500</v>
          </cell>
          <cell r="E8362">
            <v>1372</v>
          </cell>
          <cell r="F8362">
            <v>75</v>
          </cell>
          <cell r="G8362">
            <v>23</v>
          </cell>
          <cell r="H8362" t="str">
            <v>CON</v>
          </cell>
        </row>
        <row r="8363">
          <cell r="C8363" t="str">
            <v>KNGS</v>
          </cell>
          <cell r="D8363">
            <v>4500</v>
          </cell>
          <cell r="E8363">
            <v>1372</v>
          </cell>
          <cell r="F8363">
            <v>150</v>
          </cell>
          <cell r="G8363">
            <v>46</v>
          </cell>
          <cell r="H8363" t="str">
            <v>ASP</v>
          </cell>
        </row>
        <row r="8364">
          <cell r="C8364" t="str">
            <v>KNGS</v>
          </cell>
          <cell r="D8364">
            <v>4500</v>
          </cell>
          <cell r="E8364">
            <v>1372</v>
          </cell>
          <cell r="F8364">
            <v>150</v>
          </cell>
          <cell r="G8364">
            <v>46</v>
          </cell>
          <cell r="H8364" t="str">
            <v>ASP</v>
          </cell>
        </row>
        <row r="8365">
          <cell r="C8365" t="str">
            <v>KNGS</v>
          </cell>
          <cell r="D8365">
            <v>4500</v>
          </cell>
          <cell r="E8365">
            <v>1372</v>
          </cell>
          <cell r="F8365">
            <v>150</v>
          </cell>
          <cell r="G8365">
            <v>46</v>
          </cell>
          <cell r="H8365" t="str">
            <v>ASP</v>
          </cell>
        </row>
        <row r="8366">
          <cell r="C8366" t="str">
            <v>KNGS</v>
          </cell>
          <cell r="D8366">
            <v>4500</v>
          </cell>
          <cell r="E8366">
            <v>1372</v>
          </cell>
          <cell r="F8366">
            <v>150</v>
          </cell>
          <cell r="G8366">
            <v>46</v>
          </cell>
          <cell r="H8366" t="str">
            <v>ASP</v>
          </cell>
        </row>
        <row r="8367">
          <cell r="C8367" t="str">
            <v>KNOW</v>
          </cell>
          <cell r="D8367">
            <v>4500</v>
          </cell>
          <cell r="E8367">
            <v>1372</v>
          </cell>
          <cell r="F8367">
            <v>150</v>
          </cell>
          <cell r="G8367">
            <v>46</v>
          </cell>
          <cell r="H8367" t="str">
            <v>ASP</v>
          </cell>
        </row>
        <row r="8368">
          <cell r="C8368" t="str">
            <v>KO37</v>
          </cell>
          <cell r="D8368">
            <v>4500</v>
          </cell>
          <cell r="E8368">
            <v>1372</v>
          </cell>
          <cell r="F8368">
            <v>60</v>
          </cell>
          <cell r="G8368">
            <v>18</v>
          </cell>
          <cell r="H8368" t="str">
            <v>ASP</v>
          </cell>
        </row>
        <row r="8369">
          <cell r="C8369" t="str">
            <v>KODX</v>
          </cell>
          <cell r="D8369">
            <v>4500</v>
          </cell>
          <cell r="E8369">
            <v>1372</v>
          </cell>
          <cell r="F8369">
            <v>60</v>
          </cell>
          <cell r="G8369">
            <v>18</v>
          </cell>
          <cell r="H8369" t="str">
            <v>CON</v>
          </cell>
        </row>
        <row r="8370">
          <cell r="C8370" t="str">
            <v>KOGB</v>
          </cell>
          <cell r="D8370">
            <v>4500</v>
          </cell>
          <cell r="E8370">
            <v>1372</v>
          </cell>
          <cell r="F8370">
            <v>100</v>
          </cell>
          <cell r="G8370">
            <v>30</v>
          </cell>
          <cell r="H8370" t="str">
            <v>ASP</v>
          </cell>
        </row>
        <row r="8371">
          <cell r="C8371" t="str">
            <v>KOWI</v>
          </cell>
          <cell r="D8371">
            <v>4500</v>
          </cell>
          <cell r="E8371">
            <v>1372</v>
          </cell>
          <cell r="F8371">
            <v>75</v>
          </cell>
          <cell r="G8371">
            <v>23</v>
          </cell>
          <cell r="H8371" t="str">
            <v>ASP</v>
          </cell>
        </row>
        <row r="8372">
          <cell r="C8372" t="str">
            <v>KOZR</v>
          </cell>
          <cell r="D8372">
            <v>4500</v>
          </cell>
          <cell r="E8372">
            <v>1372</v>
          </cell>
          <cell r="F8372">
            <v>150</v>
          </cell>
          <cell r="G8372">
            <v>46</v>
          </cell>
          <cell r="H8372" t="str">
            <v>ASP</v>
          </cell>
        </row>
        <row r="8373">
          <cell r="C8373" t="str">
            <v>KOZR</v>
          </cell>
          <cell r="D8373">
            <v>4500</v>
          </cell>
          <cell r="E8373">
            <v>1372</v>
          </cell>
          <cell r="F8373">
            <v>150</v>
          </cell>
          <cell r="G8373">
            <v>46</v>
          </cell>
          <cell r="H8373" t="str">
            <v>ASP</v>
          </cell>
        </row>
        <row r="8374">
          <cell r="C8374" t="str">
            <v>KPGR</v>
          </cell>
          <cell r="D8374">
            <v>4500</v>
          </cell>
          <cell r="E8374">
            <v>1372</v>
          </cell>
          <cell r="F8374">
            <v>75</v>
          </cell>
          <cell r="G8374">
            <v>23</v>
          </cell>
          <cell r="H8374" t="str">
            <v>ASP</v>
          </cell>
        </row>
        <row r="8375">
          <cell r="C8375" t="str">
            <v>KPPA</v>
          </cell>
          <cell r="D8375">
            <v>4500</v>
          </cell>
          <cell r="E8375">
            <v>1372</v>
          </cell>
          <cell r="F8375">
            <v>75</v>
          </cell>
          <cell r="G8375">
            <v>23</v>
          </cell>
          <cell r="H8375" t="str">
            <v>ASP</v>
          </cell>
        </row>
        <row r="8376">
          <cell r="C8376" t="str">
            <v>KPPA</v>
          </cell>
          <cell r="D8376">
            <v>4500</v>
          </cell>
          <cell r="E8376">
            <v>1372</v>
          </cell>
          <cell r="F8376">
            <v>150</v>
          </cell>
          <cell r="G8376">
            <v>46</v>
          </cell>
          <cell r="H8376" t="str">
            <v>ASP</v>
          </cell>
        </row>
        <row r="8377">
          <cell r="C8377" t="str">
            <v>KSFF</v>
          </cell>
          <cell r="D8377">
            <v>4500</v>
          </cell>
          <cell r="E8377">
            <v>1372</v>
          </cell>
          <cell r="F8377">
            <v>150</v>
          </cell>
          <cell r="G8377">
            <v>46</v>
          </cell>
          <cell r="H8377" t="str">
            <v>CON</v>
          </cell>
        </row>
        <row r="8378">
          <cell r="C8378" t="str">
            <v>KTOB</v>
          </cell>
          <cell r="D8378">
            <v>4500</v>
          </cell>
          <cell r="E8378">
            <v>1372</v>
          </cell>
          <cell r="F8378">
            <v>75</v>
          </cell>
          <cell r="G8378">
            <v>23</v>
          </cell>
          <cell r="H8378" t="str">
            <v>CON</v>
          </cell>
        </row>
        <row r="8379">
          <cell r="C8379" t="str">
            <v>KU12</v>
          </cell>
          <cell r="D8379">
            <v>4500</v>
          </cell>
          <cell r="E8379">
            <v>1372</v>
          </cell>
          <cell r="F8379">
            <v>50</v>
          </cell>
          <cell r="G8379">
            <v>15</v>
          </cell>
          <cell r="H8379" t="str">
            <v>ASP</v>
          </cell>
        </row>
        <row r="8380">
          <cell r="C8380" t="str">
            <v>KUBS</v>
          </cell>
          <cell r="D8380">
            <v>4500</v>
          </cell>
          <cell r="E8380">
            <v>1372</v>
          </cell>
          <cell r="F8380">
            <v>100</v>
          </cell>
          <cell r="G8380">
            <v>30</v>
          </cell>
          <cell r="H8380" t="str">
            <v>ASP</v>
          </cell>
        </row>
        <row r="8381">
          <cell r="C8381" t="str">
            <v>KUUV</v>
          </cell>
          <cell r="D8381">
            <v>4500</v>
          </cell>
          <cell r="E8381">
            <v>1372</v>
          </cell>
          <cell r="F8381">
            <v>75</v>
          </cell>
          <cell r="G8381">
            <v>23</v>
          </cell>
          <cell r="H8381" t="str">
            <v>CON</v>
          </cell>
        </row>
        <row r="8382">
          <cell r="C8382" t="str">
            <v>KW03</v>
          </cell>
          <cell r="D8382">
            <v>4500</v>
          </cell>
          <cell r="E8382">
            <v>1372</v>
          </cell>
          <cell r="F8382">
            <v>150</v>
          </cell>
          <cell r="G8382">
            <v>46</v>
          </cell>
          <cell r="H8382" t="str">
            <v>ASP</v>
          </cell>
        </row>
        <row r="8383">
          <cell r="C8383" t="str">
            <v>KW03</v>
          </cell>
          <cell r="D8383">
            <v>4500</v>
          </cell>
          <cell r="E8383">
            <v>1372</v>
          </cell>
          <cell r="F8383">
            <v>150</v>
          </cell>
          <cell r="G8383">
            <v>46</v>
          </cell>
          <cell r="H8383" t="str">
            <v>ASP</v>
          </cell>
        </row>
        <row r="8384">
          <cell r="C8384" t="str">
            <v>KW63</v>
          </cell>
          <cell r="D8384">
            <v>4500</v>
          </cell>
          <cell r="E8384">
            <v>1372</v>
          </cell>
          <cell r="F8384">
            <v>50</v>
          </cell>
          <cell r="G8384">
            <v>15</v>
          </cell>
          <cell r="H8384" t="str">
            <v>ASP</v>
          </cell>
        </row>
        <row r="8385">
          <cell r="C8385" t="str">
            <v>MYAS</v>
          </cell>
          <cell r="D8385">
            <v>4500</v>
          </cell>
          <cell r="E8385">
            <v>1372</v>
          </cell>
          <cell r="F8385">
            <v>100</v>
          </cell>
          <cell r="G8385">
            <v>30</v>
          </cell>
          <cell r="H8385" t="str">
            <v>ASP</v>
          </cell>
        </row>
        <row r="8386">
          <cell r="C8386" t="str">
            <v>MYRP</v>
          </cell>
          <cell r="D8386">
            <v>4500</v>
          </cell>
          <cell r="E8386">
            <v>1372</v>
          </cell>
          <cell r="F8386">
            <v>100</v>
          </cell>
          <cell r="G8386">
            <v>30</v>
          </cell>
          <cell r="H8386" t="str">
            <v>ASP</v>
          </cell>
        </row>
        <row r="8387">
          <cell r="C8387" t="str">
            <v>OIBH</v>
          </cell>
          <cell r="D8387">
            <v>4500</v>
          </cell>
          <cell r="E8387">
            <v>1372</v>
          </cell>
          <cell r="F8387">
            <v>100</v>
          </cell>
          <cell r="G8387">
            <v>30</v>
          </cell>
          <cell r="H8387" t="str">
            <v>ASP</v>
          </cell>
        </row>
        <row r="8388">
          <cell r="C8388" t="str">
            <v>PA39</v>
          </cell>
          <cell r="D8388">
            <v>4500</v>
          </cell>
          <cell r="E8388">
            <v>1372</v>
          </cell>
          <cell r="F8388">
            <v>100</v>
          </cell>
          <cell r="G8388">
            <v>30</v>
          </cell>
          <cell r="H8388" t="str">
            <v>ASP</v>
          </cell>
        </row>
        <row r="8389">
          <cell r="C8389" t="str">
            <v>PAAK</v>
          </cell>
          <cell r="D8389">
            <v>4500</v>
          </cell>
          <cell r="E8389">
            <v>1372</v>
          </cell>
          <cell r="F8389">
            <v>100</v>
          </cell>
          <cell r="G8389">
            <v>30</v>
          </cell>
          <cell r="H8389" t="str">
            <v>ASPH-E</v>
          </cell>
        </row>
        <row r="8390">
          <cell r="C8390" t="str">
            <v>PAPC</v>
          </cell>
          <cell r="D8390">
            <v>4500</v>
          </cell>
          <cell r="E8390">
            <v>1372</v>
          </cell>
          <cell r="F8390">
            <v>120</v>
          </cell>
          <cell r="G8390">
            <v>37</v>
          </cell>
          <cell r="H8390" t="str">
            <v>ASPH</v>
          </cell>
        </row>
        <row r="8391">
          <cell r="C8391" t="str">
            <v>PHJR</v>
          </cell>
          <cell r="D8391">
            <v>4500</v>
          </cell>
          <cell r="E8391">
            <v>1372</v>
          </cell>
          <cell r="F8391">
            <v>200</v>
          </cell>
          <cell r="G8391">
            <v>61</v>
          </cell>
          <cell r="H8391" t="str">
            <v>ASP</v>
          </cell>
        </row>
        <row r="8392">
          <cell r="C8392" t="str">
            <v>RJAM</v>
          </cell>
          <cell r="D8392">
            <v>4500</v>
          </cell>
          <cell r="E8392">
            <v>1372</v>
          </cell>
          <cell r="F8392">
            <v>145</v>
          </cell>
          <cell r="G8392">
            <v>44</v>
          </cell>
          <cell r="H8392" t="str">
            <v>ASP</v>
          </cell>
        </row>
        <row r="8393">
          <cell r="C8393" t="str">
            <v>VAKS</v>
          </cell>
          <cell r="D8393">
            <v>4500</v>
          </cell>
          <cell r="E8393">
            <v>1372</v>
          </cell>
          <cell r="F8393">
            <v>150</v>
          </cell>
          <cell r="G8393">
            <v>46</v>
          </cell>
          <cell r="H8393" t="str">
            <v>ASP</v>
          </cell>
        </row>
        <row r="8394">
          <cell r="C8394" t="str">
            <v>VAPR</v>
          </cell>
          <cell r="D8394">
            <v>4500</v>
          </cell>
          <cell r="E8394">
            <v>1372</v>
          </cell>
          <cell r="F8394">
            <v>150</v>
          </cell>
          <cell r="G8394">
            <v>46</v>
          </cell>
          <cell r="H8394" t="str">
            <v>ASP</v>
          </cell>
        </row>
        <row r="8395">
          <cell r="C8395" t="str">
            <v>VARG</v>
          </cell>
          <cell r="D8395">
            <v>4500</v>
          </cell>
          <cell r="E8395">
            <v>1372</v>
          </cell>
          <cell r="F8395">
            <v>148</v>
          </cell>
          <cell r="G8395">
            <v>45</v>
          </cell>
          <cell r="H8395" t="str">
            <v>ASP</v>
          </cell>
        </row>
        <row r="8396">
          <cell r="C8396" t="str">
            <v>VEKM</v>
          </cell>
          <cell r="D8396">
            <v>4500</v>
          </cell>
          <cell r="E8396">
            <v>1372</v>
          </cell>
          <cell r="G8396">
            <v>0</v>
          </cell>
          <cell r="H8396" t="str">
            <v>ASP</v>
          </cell>
        </row>
        <row r="8397">
          <cell r="C8397" t="str">
            <v>VIPT</v>
          </cell>
          <cell r="D8397">
            <v>4500</v>
          </cell>
          <cell r="E8397">
            <v>1372</v>
          </cell>
          <cell r="F8397">
            <v>100</v>
          </cell>
          <cell r="G8397">
            <v>30</v>
          </cell>
          <cell r="H8397" t="str">
            <v>ASP</v>
          </cell>
        </row>
        <row r="8398">
          <cell r="C8398" t="str">
            <v>XS73</v>
          </cell>
          <cell r="D8398">
            <v>4500</v>
          </cell>
          <cell r="E8398">
            <v>1372</v>
          </cell>
          <cell r="F8398">
            <v>50</v>
          </cell>
          <cell r="G8398">
            <v>15</v>
          </cell>
          <cell r="H8398" t="str">
            <v>ASPH</v>
          </cell>
        </row>
        <row r="8399">
          <cell r="C8399" t="str">
            <v>CYES</v>
          </cell>
          <cell r="D8399">
            <v>4499</v>
          </cell>
          <cell r="E8399">
            <v>1371</v>
          </cell>
          <cell r="F8399">
            <v>75</v>
          </cell>
          <cell r="G8399">
            <v>23</v>
          </cell>
          <cell r="H8399" t="str">
            <v>ASP</v>
          </cell>
        </row>
        <row r="8400">
          <cell r="C8400" t="str">
            <v>KACV</v>
          </cell>
          <cell r="D8400">
            <v>4499</v>
          </cell>
          <cell r="E8400">
            <v>1371</v>
          </cell>
          <cell r="F8400">
            <v>150</v>
          </cell>
          <cell r="G8400">
            <v>46</v>
          </cell>
          <cell r="H8400" t="str">
            <v>ASP</v>
          </cell>
        </row>
        <row r="8401">
          <cell r="C8401" t="str">
            <v>KHLG</v>
          </cell>
          <cell r="D8401">
            <v>4499</v>
          </cell>
          <cell r="E8401">
            <v>1371</v>
          </cell>
          <cell r="F8401">
            <v>150</v>
          </cell>
          <cell r="G8401">
            <v>46</v>
          </cell>
          <cell r="H8401" t="str">
            <v>ASP</v>
          </cell>
        </row>
        <row r="8402">
          <cell r="C8402" t="str">
            <v>KW03</v>
          </cell>
          <cell r="D8402">
            <v>4499</v>
          </cell>
          <cell r="E8402">
            <v>1371</v>
          </cell>
          <cell r="F8402">
            <v>150</v>
          </cell>
          <cell r="G8402">
            <v>46</v>
          </cell>
          <cell r="H8402" t="str">
            <v>ASP</v>
          </cell>
        </row>
        <row r="8403">
          <cell r="C8403" t="str">
            <v>PKRO</v>
          </cell>
          <cell r="D8403">
            <v>4499</v>
          </cell>
          <cell r="E8403">
            <v>1371</v>
          </cell>
          <cell r="F8403">
            <v>150</v>
          </cell>
          <cell r="G8403">
            <v>46</v>
          </cell>
          <cell r="H8403" t="str">
            <v>ASP</v>
          </cell>
        </row>
        <row r="8404">
          <cell r="C8404" t="str">
            <v>K6A4</v>
          </cell>
          <cell r="D8404">
            <v>4498</v>
          </cell>
          <cell r="E8404">
            <v>1371</v>
          </cell>
          <cell r="F8404">
            <v>75</v>
          </cell>
          <cell r="G8404">
            <v>23</v>
          </cell>
          <cell r="H8404" t="str">
            <v>ASP</v>
          </cell>
        </row>
        <row r="8405">
          <cell r="C8405" t="str">
            <v>KEAR</v>
          </cell>
          <cell r="D8405">
            <v>4498</v>
          </cell>
          <cell r="E8405">
            <v>1371</v>
          </cell>
          <cell r="F8405">
            <v>75</v>
          </cell>
          <cell r="G8405">
            <v>23</v>
          </cell>
          <cell r="H8405" t="str">
            <v>CON</v>
          </cell>
        </row>
        <row r="8406">
          <cell r="C8406" t="str">
            <v>KEFC</v>
          </cell>
          <cell r="D8406">
            <v>4498</v>
          </cell>
          <cell r="E8406">
            <v>1371</v>
          </cell>
          <cell r="F8406">
            <v>60</v>
          </cell>
          <cell r="G8406">
            <v>18</v>
          </cell>
          <cell r="H8406" t="str">
            <v>ASP</v>
          </cell>
        </row>
        <row r="8407">
          <cell r="C8407" t="str">
            <v>KRKP</v>
          </cell>
          <cell r="D8407">
            <v>4498</v>
          </cell>
          <cell r="E8407">
            <v>1371</v>
          </cell>
          <cell r="F8407">
            <v>150</v>
          </cell>
          <cell r="G8407">
            <v>46</v>
          </cell>
          <cell r="H8407" t="str">
            <v>ASP</v>
          </cell>
        </row>
        <row r="8408">
          <cell r="C8408" t="str">
            <v>VYMO</v>
          </cell>
          <cell r="D8408">
            <v>4498</v>
          </cell>
          <cell r="E8408">
            <v>1371</v>
          </cell>
          <cell r="F8408">
            <v>102</v>
          </cell>
          <cell r="G8408">
            <v>31</v>
          </cell>
          <cell r="H8408" t="str">
            <v>BIT</v>
          </cell>
        </row>
        <row r="8409">
          <cell r="C8409" t="str">
            <v>WBKD</v>
          </cell>
          <cell r="D8409">
            <v>4498</v>
          </cell>
          <cell r="E8409">
            <v>1371</v>
          </cell>
          <cell r="F8409">
            <v>98</v>
          </cell>
          <cell r="G8409">
            <v>30</v>
          </cell>
          <cell r="H8409" t="str">
            <v>ASP</v>
          </cell>
        </row>
        <row r="8410">
          <cell r="C8410" t="str">
            <v>YISF</v>
          </cell>
          <cell r="D8410">
            <v>4498</v>
          </cell>
          <cell r="E8410">
            <v>1371</v>
          </cell>
          <cell r="F8410">
            <v>100</v>
          </cell>
          <cell r="G8410">
            <v>30</v>
          </cell>
          <cell r="H8410" t="str">
            <v>COP</v>
          </cell>
        </row>
        <row r="8411">
          <cell r="C8411" t="str">
            <v>YJDA</v>
          </cell>
          <cell r="D8411">
            <v>4498</v>
          </cell>
          <cell r="E8411">
            <v>1371</v>
          </cell>
          <cell r="G8411">
            <v>0</v>
          </cell>
          <cell r="H8411" t="str">
            <v>X</v>
          </cell>
        </row>
        <row r="8412">
          <cell r="C8412" t="str">
            <v>KRMG</v>
          </cell>
          <cell r="D8412">
            <v>4497</v>
          </cell>
          <cell r="E8412">
            <v>1371</v>
          </cell>
          <cell r="F8412">
            <v>100</v>
          </cell>
          <cell r="G8412">
            <v>30</v>
          </cell>
          <cell r="H8412" t="str">
            <v>ASP</v>
          </cell>
        </row>
        <row r="8413">
          <cell r="C8413" t="str">
            <v>KE34</v>
          </cell>
          <cell r="D8413">
            <v>4496</v>
          </cell>
          <cell r="E8413">
            <v>1370</v>
          </cell>
          <cell r="F8413">
            <v>60</v>
          </cell>
          <cell r="G8413">
            <v>18</v>
          </cell>
          <cell r="H8413" t="str">
            <v>ASP</v>
          </cell>
        </row>
        <row r="8414">
          <cell r="C8414" t="str">
            <v>FAMG</v>
          </cell>
          <cell r="D8414">
            <v>4495</v>
          </cell>
          <cell r="E8414">
            <v>1370</v>
          </cell>
          <cell r="F8414">
            <v>100</v>
          </cell>
          <cell r="G8414">
            <v>30</v>
          </cell>
          <cell r="H8414" t="str">
            <v>ASP</v>
          </cell>
        </row>
        <row r="8415">
          <cell r="C8415" t="str">
            <v>SSTB</v>
          </cell>
          <cell r="D8415">
            <v>4495</v>
          </cell>
          <cell r="E8415">
            <v>1370</v>
          </cell>
          <cell r="F8415">
            <v>59</v>
          </cell>
          <cell r="G8415">
            <v>18</v>
          </cell>
          <cell r="H8415" t="str">
            <v>ASP</v>
          </cell>
        </row>
        <row r="8416">
          <cell r="C8416" t="str">
            <v>SUCA</v>
          </cell>
          <cell r="D8416">
            <v>4495</v>
          </cell>
          <cell r="E8416">
            <v>1370</v>
          </cell>
          <cell r="G8416">
            <v>0</v>
          </cell>
          <cell r="H8416" t="str">
            <v>Concrete</v>
          </cell>
        </row>
        <row r="8417">
          <cell r="C8417" t="str">
            <v>VAKP</v>
          </cell>
          <cell r="D8417">
            <v>4495</v>
          </cell>
          <cell r="E8417">
            <v>1370</v>
          </cell>
          <cell r="F8417">
            <v>150</v>
          </cell>
          <cell r="G8417">
            <v>46</v>
          </cell>
          <cell r="H8417" t="str">
            <v>ASP</v>
          </cell>
        </row>
        <row r="8418">
          <cell r="C8418" t="str">
            <v>CYNA</v>
          </cell>
          <cell r="D8418">
            <v>4494</v>
          </cell>
          <cell r="E8418">
            <v>1370</v>
          </cell>
          <cell r="F8418">
            <v>100</v>
          </cell>
          <cell r="G8418">
            <v>30</v>
          </cell>
          <cell r="H8418" t="str">
            <v>ASP</v>
          </cell>
        </row>
        <row r="8419">
          <cell r="C8419" t="str">
            <v>KETB</v>
          </cell>
          <cell r="D8419">
            <v>4494</v>
          </cell>
          <cell r="E8419">
            <v>1370</v>
          </cell>
          <cell r="F8419">
            <v>75</v>
          </cell>
          <cell r="G8419">
            <v>23</v>
          </cell>
          <cell r="H8419" t="str">
            <v>ASP</v>
          </cell>
        </row>
        <row r="8420">
          <cell r="C8420" t="str">
            <v>PHMK</v>
          </cell>
          <cell r="D8420">
            <v>4494</v>
          </cell>
          <cell r="E8420">
            <v>1370</v>
          </cell>
          <cell r="F8420">
            <v>100</v>
          </cell>
          <cell r="G8420">
            <v>30</v>
          </cell>
          <cell r="H8420" t="str">
            <v>ASP</v>
          </cell>
        </row>
        <row r="8421">
          <cell r="C8421" t="str">
            <v>YHRD</v>
          </cell>
          <cell r="D8421">
            <v>4494</v>
          </cell>
          <cell r="E8421">
            <v>1370</v>
          </cell>
          <cell r="G8421">
            <v>0</v>
          </cell>
          <cell r="H8421" t="str">
            <v>N</v>
          </cell>
        </row>
        <row r="8422">
          <cell r="C8422" t="str">
            <v>YNTM</v>
          </cell>
          <cell r="D8422">
            <v>4494</v>
          </cell>
          <cell r="E8422">
            <v>1370</v>
          </cell>
          <cell r="G8422">
            <v>0</v>
          </cell>
          <cell r="H8422" t="str">
            <v>B</v>
          </cell>
        </row>
        <row r="8423">
          <cell r="C8423" t="str">
            <v>YNYP</v>
          </cell>
          <cell r="D8423">
            <v>4494</v>
          </cell>
          <cell r="E8423">
            <v>1370</v>
          </cell>
          <cell r="G8423">
            <v>0</v>
          </cell>
          <cell r="H8423" t="str">
            <v>S</v>
          </cell>
        </row>
        <row r="8424">
          <cell r="C8424" t="str">
            <v>YOLW</v>
          </cell>
          <cell r="D8424">
            <v>4494</v>
          </cell>
          <cell r="E8424">
            <v>1370</v>
          </cell>
          <cell r="G8424">
            <v>0</v>
          </cell>
          <cell r="H8424" t="str">
            <v>X</v>
          </cell>
        </row>
        <row r="8425">
          <cell r="C8425" t="str">
            <v>CEJ6</v>
          </cell>
          <cell r="D8425">
            <v>4492</v>
          </cell>
          <cell r="E8425">
            <v>1369</v>
          </cell>
          <cell r="F8425">
            <v>75</v>
          </cell>
          <cell r="G8425">
            <v>23</v>
          </cell>
          <cell r="H8425" t="str">
            <v>ASP</v>
          </cell>
        </row>
        <row r="8426">
          <cell r="C8426" t="str">
            <v>KRCZ</v>
          </cell>
          <cell r="D8426">
            <v>4492</v>
          </cell>
          <cell r="E8426">
            <v>1369</v>
          </cell>
          <cell r="F8426">
            <v>100</v>
          </cell>
          <cell r="G8426">
            <v>30</v>
          </cell>
          <cell r="H8426" t="str">
            <v>ASP</v>
          </cell>
        </row>
        <row r="8427">
          <cell r="C8427" t="str">
            <v>FAPH</v>
          </cell>
          <cell r="D8427">
            <v>4491</v>
          </cell>
          <cell r="E8427">
            <v>1369</v>
          </cell>
          <cell r="F8427">
            <v>60</v>
          </cell>
          <cell r="G8427">
            <v>18</v>
          </cell>
          <cell r="H8427" t="str">
            <v>ASP</v>
          </cell>
        </row>
        <row r="8428">
          <cell r="C8428" t="str">
            <v>5G2</v>
          </cell>
          <cell r="D8428">
            <v>4490</v>
          </cell>
          <cell r="E8428">
            <v>1369</v>
          </cell>
          <cell r="F8428">
            <v>50</v>
          </cell>
          <cell r="G8428">
            <v>15</v>
          </cell>
          <cell r="H8428" t="str">
            <v>ASPH-G</v>
          </cell>
        </row>
        <row r="8429">
          <cell r="C8429" t="str">
            <v>KALI</v>
          </cell>
          <cell r="D8429">
            <v>4490</v>
          </cell>
          <cell r="E8429">
            <v>1369</v>
          </cell>
          <cell r="F8429">
            <v>100</v>
          </cell>
          <cell r="G8429">
            <v>30</v>
          </cell>
          <cell r="H8429" t="str">
            <v>ASP</v>
          </cell>
        </row>
        <row r="8430">
          <cell r="C8430" t="str">
            <v>CTA4</v>
          </cell>
          <cell r="D8430">
            <v>4489</v>
          </cell>
          <cell r="E8430">
            <v>1368</v>
          </cell>
          <cell r="F8430">
            <v>100</v>
          </cell>
          <cell r="G8430">
            <v>30</v>
          </cell>
          <cell r="H8430" t="str">
            <v>ASP</v>
          </cell>
        </row>
        <row r="8431">
          <cell r="C8431" t="str">
            <v>YOOD</v>
          </cell>
          <cell r="D8431">
            <v>4488</v>
          </cell>
          <cell r="E8431">
            <v>1368</v>
          </cell>
          <cell r="G8431">
            <v>0</v>
          </cell>
          <cell r="H8431" t="str">
            <v>N</v>
          </cell>
        </row>
        <row r="8432">
          <cell r="C8432" t="str">
            <v>KEVY</v>
          </cell>
          <cell r="D8432">
            <v>4487</v>
          </cell>
          <cell r="E8432">
            <v>1368</v>
          </cell>
          <cell r="F8432">
            <v>65</v>
          </cell>
          <cell r="G8432">
            <v>20</v>
          </cell>
          <cell r="H8432" t="str">
            <v>ASP</v>
          </cell>
        </row>
        <row r="8433">
          <cell r="C8433" t="str">
            <v>KALW</v>
          </cell>
          <cell r="D8433">
            <v>4486</v>
          </cell>
          <cell r="E8433">
            <v>1367</v>
          </cell>
          <cell r="F8433">
            <v>150</v>
          </cell>
          <cell r="G8433">
            <v>46</v>
          </cell>
          <cell r="H8433" t="str">
            <v>PEM</v>
          </cell>
        </row>
        <row r="8434">
          <cell r="C8434" t="str">
            <v>KKIC</v>
          </cell>
          <cell r="D8434">
            <v>4485</v>
          </cell>
          <cell r="E8434">
            <v>1367</v>
          </cell>
          <cell r="F8434">
            <v>100</v>
          </cell>
          <cell r="G8434">
            <v>30</v>
          </cell>
          <cell r="H8434" t="str">
            <v>ASP</v>
          </cell>
        </row>
        <row r="8435">
          <cell r="C8435" t="str">
            <v>CYCQ</v>
          </cell>
          <cell r="D8435">
            <v>4484</v>
          </cell>
          <cell r="E8435">
            <v>1367</v>
          </cell>
          <cell r="F8435">
            <v>100</v>
          </cell>
          <cell r="G8435">
            <v>30</v>
          </cell>
          <cell r="H8435" t="str">
            <v>ASP</v>
          </cell>
        </row>
        <row r="8436">
          <cell r="C8436" t="str">
            <v>YPNW</v>
          </cell>
          <cell r="D8436">
            <v>4484</v>
          </cell>
          <cell r="E8436">
            <v>1367</v>
          </cell>
          <cell r="G8436">
            <v>0</v>
          </cell>
          <cell r="H8436" t="str">
            <v>X</v>
          </cell>
        </row>
        <row r="8437">
          <cell r="C8437" t="str">
            <v>KGTB</v>
          </cell>
          <cell r="D8437">
            <v>4482</v>
          </cell>
          <cell r="E8437">
            <v>1366</v>
          </cell>
          <cell r="F8437">
            <v>150</v>
          </cell>
          <cell r="G8437">
            <v>46</v>
          </cell>
          <cell r="H8437" t="str">
            <v>CON</v>
          </cell>
        </row>
        <row r="8438">
          <cell r="C8438" t="str">
            <v>VTPN</v>
          </cell>
          <cell r="D8438">
            <v>4481</v>
          </cell>
          <cell r="E8438">
            <v>1366</v>
          </cell>
          <cell r="F8438">
            <v>98</v>
          </cell>
          <cell r="G8438">
            <v>30</v>
          </cell>
          <cell r="H8438" t="str">
            <v>ASP</v>
          </cell>
        </row>
        <row r="8439">
          <cell r="C8439" t="str">
            <v>KGGP</v>
          </cell>
          <cell r="D8439">
            <v>4480</v>
          </cell>
          <cell r="E8439">
            <v>1366</v>
          </cell>
          <cell r="F8439">
            <v>75</v>
          </cell>
          <cell r="G8439">
            <v>23</v>
          </cell>
          <cell r="H8439" t="str">
            <v>ASP</v>
          </cell>
        </row>
        <row r="8440">
          <cell r="C8440" t="str">
            <v>KTDO</v>
          </cell>
          <cell r="D8440">
            <v>4480</v>
          </cell>
          <cell r="E8440">
            <v>1366</v>
          </cell>
          <cell r="F8440">
            <v>150</v>
          </cell>
          <cell r="G8440">
            <v>46</v>
          </cell>
          <cell r="H8440" t="str">
            <v>ASP</v>
          </cell>
        </row>
        <row r="8441">
          <cell r="C8441" t="str">
            <v>KCGE</v>
          </cell>
          <cell r="D8441">
            <v>4476</v>
          </cell>
          <cell r="E8441">
            <v>1364</v>
          </cell>
          <cell r="F8441">
            <v>75</v>
          </cell>
          <cell r="G8441">
            <v>23</v>
          </cell>
          <cell r="H8441" t="str">
            <v>ASP</v>
          </cell>
        </row>
        <row r="8442">
          <cell r="C8442" t="str">
            <v>YMPA</v>
          </cell>
          <cell r="D8442">
            <v>4475</v>
          </cell>
          <cell r="E8442">
            <v>1364</v>
          </cell>
          <cell r="G8442">
            <v>0</v>
          </cell>
          <cell r="H8442" t="str">
            <v>C</v>
          </cell>
        </row>
        <row r="8443">
          <cell r="C8443" t="str">
            <v>CYYB</v>
          </cell>
          <cell r="D8443">
            <v>4474</v>
          </cell>
          <cell r="E8443">
            <v>1364</v>
          </cell>
          <cell r="F8443">
            <v>150</v>
          </cell>
          <cell r="G8443">
            <v>46</v>
          </cell>
          <cell r="H8443" t="str">
            <v>ASP</v>
          </cell>
        </row>
        <row r="8444">
          <cell r="C8444" t="str">
            <v>HKMO</v>
          </cell>
          <cell r="D8444">
            <v>4473</v>
          </cell>
          <cell r="E8444">
            <v>1363</v>
          </cell>
          <cell r="F8444">
            <v>118</v>
          </cell>
          <cell r="G8444">
            <v>36</v>
          </cell>
          <cell r="H8444" t="str">
            <v>ASP</v>
          </cell>
        </row>
        <row r="8445">
          <cell r="C8445" t="str">
            <v>CL-SC49</v>
          </cell>
          <cell r="D8445">
            <v>4472</v>
          </cell>
          <cell r="E8445">
            <v>1363</v>
          </cell>
          <cell r="F8445">
            <v>135</v>
          </cell>
          <cell r="G8445">
            <v>41</v>
          </cell>
          <cell r="H8445" t="str">
            <v>ASP</v>
          </cell>
        </row>
        <row r="8446">
          <cell r="C8446" t="str">
            <v>US-SC49</v>
          </cell>
          <cell r="D8446">
            <v>4472</v>
          </cell>
          <cell r="E8446">
            <v>1363</v>
          </cell>
          <cell r="F8446">
            <v>135</v>
          </cell>
          <cell r="G8446">
            <v>41</v>
          </cell>
          <cell r="H8446" t="str">
            <v>ASP</v>
          </cell>
        </row>
        <row r="8447">
          <cell r="C8447" t="str">
            <v>KGCD</v>
          </cell>
          <cell r="D8447">
            <v>4471</v>
          </cell>
          <cell r="E8447">
            <v>1363</v>
          </cell>
          <cell r="F8447">
            <v>60</v>
          </cell>
          <cell r="G8447">
            <v>18</v>
          </cell>
          <cell r="H8447" t="str">
            <v>ASPH-G</v>
          </cell>
        </row>
        <row r="8448">
          <cell r="C8448" t="str">
            <v>KVJI</v>
          </cell>
          <cell r="D8448">
            <v>4471</v>
          </cell>
          <cell r="E8448">
            <v>1363</v>
          </cell>
          <cell r="F8448">
            <v>75</v>
          </cell>
          <cell r="G8448">
            <v>23</v>
          </cell>
          <cell r="H8448" t="str">
            <v>ASP</v>
          </cell>
        </row>
        <row r="8449">
          <cell r="C8449" t="str">
            <v>KLGB</v>
          </cell>
          <cell r="D8449">
            <v>4470</v>
          </cell>
          <cell r="E8449">
            <v>1362</v>
          </cell>
          <cell r="F8449">
            <v>75</v>
          </cell>
          <cell r="G8449">
            <v>23</v>
          </cell>
          <cell r="H8449" t="str">
            <v>ASP</v>
          </cell>
        </row>
        <row r="8450">
          <cell r="C8450" t="str">
            <v>KOTH</v>
          </cell>
          <cell r="D8450">
            <v>4470</v>
          </cell>
          <cell r="E8450">
            <v>1362</v>
          </cell>
          <cell r="F8450">
            <v>150</v>
          </cell>
          <cell r="G8450">
            <v>46</v>
          </cell>
          <cell r="H8450" t="str">
            <v>ASP</v>
          </cell>
        </row>
        <row r="8451">
          <cell r="C8451" t="str">
            <v>TS05</v>
          </cell>
          <cell r="D8451">
            <v>4470</v>
          </cell>
          <cell r="E8451">
            <v>1362</v>
          </cell>
          <cell r="F8451">
            <v>25</v>
          </cell>
          <cell r="G8451">
            <v>8</v>
          </cell>
          <cell r="H8451" t="str">
            <v>ASP</v>
          </cell>
        </row>
        <row r="8452">
          <cell r="C8452" t="str">
            <v>EGXD</v>
          </cell>
          <cell r="D8452">
            <v>4469</v>
          </cell>
          <cell r="E8452">
            <v>1362</v>
          </cell>
          <cell r="F8452">
            <v>151</v>
          </cell>
          <cell r="G8452">
            <v>46</v>
          </cell>
          <cell r="H8452" t="str">
            <v>ASP</v>
          </cell>
        </row>
        <row r="8453">
          <cell r="C8453" t="str">
            <v>K2A6</v>
          </cell>
          <cell r="D8453">
            <v>4469</v>
          </cell>
          <cell r="E8453">
            <v>1362</v>
          </cell>
          <cell r="F8453">
            <v>50</v>
          </cell>
          <cell r="G8453">
            <v>15</v>
          </cell>
          <cell r="H8453" t="str">
            <v>ASPH-F</v>
          </cell>
        </row>
        <row r="8454">
          <cell r="C8454" t="str">
            <v>EGPM</v>
          </cell>
          <cell r="D8454">
            <v>4462</v>
          </cell>
          <cell r="E8454">
            <v>1360</v>
          </cell>
          <cell r="F8454">
            <v>102</v>
          </cell>
          <cell r="G8454">
            <v>31</v>
          </cell>
          <cell r="H8454" t="str">
            <v>ASP</v>
          </cell>
        </row>
        <row r="8455">
          <cell r="C8455" t="str">
            <v>FWLE</v>
          </cell>
          <cell r="D8455">
            <v>4462</v>
          </cell>
          <cell r="E8455">
            <v>1360</v>
          </cell>
          <cell r="F8455">
            <v>98</v>
          </cell>
          <cell r="G8455">
            <v>30</v>
          </cell>
          <cell r="H8455" t="str">
            <v>ASP</v>
          </cell>
        </row>
        <row r="8456">
          <cell r="C8456" t="str">
            <v>K71A</v>
          </cell>
          <cell r="D8456">
            <v>4462</v>
          </cell>
          <cell r="E8456">
            <v>1360</v>
          </cell>
          <cell r="F8456">
            <v>80</v>
          </cell>
          <cell r="G8456">
            <v>24</v>
          </cell>
          <cell r="H8456" t="str">
            <v>ASP</v>
          </cell>
        </row>
        <row r="8457">
          <cell r="C8457" t="str">
            <v>NZCI</v>
          </cell>
          <cell r="D8457">
            <v>4462</v>
          </cell>
          <cell r="E8457">
            <v>1360</v>
          </cell>
          <cell r="F8457">
            <v>148</v>
          </cell>
          <cell r="G8457">
            <v>45</v>
          </cell>
          <cell r="H8457" t="str">
            <v>ASP</v>
          </cell>
        </row>
        <row r="8458">
          <cell r="C8458" t="str">
            <v>SJAX</v>
          </cell>
          <cell r="D8458">
            <v>4462</v>
          </cell>
          <cell r="E8458">
            <v>1360</v>
          </cell>
          <cell r="F8458">
            <v>82</v>
          </cell>
          <cell r="G8458">
            <v>25</v>
          </cell>
          <cell r="H8458" t="str">
            <v>ASP</v>
          </cell>
        </row>
        <row r="8459">
          <cell r="C8459" t="str">
            <v>YPMP</v>
          </cell>
          <cell r="D8459">
            <v>4462</v>
          </cell>
          <cell r="E8459">
            <v>1360</v>
          </cell>
          <cell r="F8459">
            <v>98</v>
          </cell>
          <cell r="G8459">
            <v>30</v>
          </cell>
          <cell r="H8459" t="str">
            <v>ASP</v>
          </cell>
        </row>
        <row r="8460">
          <cell r="C8460" t="str">
            <v>YDOR</v>
          </cell>
          <cell r="D8460">
            <v>4461</v>
          </cell>
          <cell r="E8460">
            <v>1360</v>
          </cell>
          <cell r="G8460">
            <v>0</v>
          </cell>
          <cell r="H8460" t="str">
            <v>N</v>
          </cell>
        </row>
        <row r="8461">
          <cell r="C8461" t="str">
            <v>YOOK</v>
          </cell>
          <cell r="D8461">
            <v>4461</v>
          </cell>
          <cell r="E8461">
            <v>1360</v>
          </cell>
          <cell r="G8461">
            <v>0</v>
          </cell>
          <cell r="H8461" t="str">
            <v>X</v>
          </cell>
        </row>
        <row r="8462">
          <cell r="C8462" t="str">
            <v>K0R0</v>
          </cell>
          <cell r="D8462">
            <v>4460</v>
          </cell>
          <cell r="E8462">
            <v>1359</v>
          </cell>
          <cell r="F8462">
            <v>70</v>
          </cell>
          <cell r="G8462">
            <v>21</v>
          </cell>
          <cell r="H8462" t="str">
            <v>ASPH-G</v>
          </cell>
        </row>
        <row r="8463">
          <cell r="C8463" t="str">
            <v>KEAT</v>
          </cell>
          <cell r="D8463">
            <v>4460</v>
          </cell>
          <cell r="E8463">
            <v>1359</v>
          </cell>
          <cell r="F8463">
            <v>150</v>
          </cell>
          <cell r="G8463">
            <v>46</v>
          </cell>
          <cell r="H8463" t="str">
            <v>ASP</v>
          </cell>
        </row>
        <row r="8464">
          <cell r="C8464" t="str">
            <v>KR47</v>
          </cell>
          <cell r="D8464">
            <v>4455</v>
          </cell>
          <cell r="E8464">
            <v>1358</v>
          </cell>
          <cell r="F8464">
            <v>65</v>
          </cell>
          <cell r="G8464">
            <v>20</v>
          </cell>
          <cell r="H8464" t="str">
            <v>ASP</v>
          </cell>
        </row>
        <row r="8465">
          <cell r="C8465" t="str">
            <v>YRSB</v>
          </cell>
          <cell r="D8465">
            <v>4455</v>
          </cell>
          <cell r="E8465">
            <v>1358</v>
          </cell>
          <cell r="G8465">
            <v>0</v>
          </cell>
          <cell r="H8465" t="str">
            <v>C</v>
          </cell>
        </row>
        <row r="8466">
          <cell r="C8466" t="str">
            <v>KSCK</v>
          </cell>
          <cell r="D8466">
            <v>4454</v>
          </cell>
          <cell r="E8466">
            <v>1358</v>
          </cell>
          <cell r="F8466">
            <v>75</v>
          </cell>
          <cell r="G8466">
            <v>23</v>
          </cell>
          <cell r="H8466" t="str">
            <v>ASP</v>
          </cell>
        </row>
        <row r="8467">
          <cell r="C8467" t="str">
            <v>LTBK</v>
          </cell>
          <cell r="D8467">
            <v>4453</v>
          </cell>
          <cell r="E8467">
            <v>1357</v>
          </cell>
          <cell r="F8467">
            <v>131</v>
          </cell>
          <cell r="G8467">
            <v>40</v>
          </cell>
          <cell r="H8467" t="str">
            <v>ASP</v>
          </cell>
        </row>
        <row r="8468">
          <cell r="C8468" t="str">
            <v>SVBS</v>
          </cell>
          <cell r="D8468">
            <v>4453</v>
          </cell>
          <cell r="E8468">
            <v>1357</v>
          </cell>
          <cell r="F8468">
            <v>131</v>
          </cell>
          <cell r="G8468">
            <v>40</v>
          </cell>
          <cell r="H8468" t="str">
            <v>ASP</v>
          </cell>
        </row>
        <row r="8469">
          <cell r="C8469" t="str">
            <v>KSBS</v>
          </cell>
          <cell r="D8469">
            <v>4452</v>
          </cell>
          <cell r="E8469">
            <v>1357</v>
          </cell>
          <cell r="F8469">
            <v>100</v>
          </cell>
          <cell r="G8469">
            <v>30</v>
          </cell>
          <cell r="H8469" t="str">
            <v>ASP</v>
          </cell>
        </row>
        <row r="8470">
          <cell r="C8470" t="str">
            <v>EOD</v>
          </cell>
          <cell r="D8470">
            <v>4451</v>
          </cell>
          <cell r="E8470">
            <v>1357</v>
          </cell>
          <cell r="F8470">
            <v>109</v>
          </cell>
          <cell r="G8470">
            <v>33</v>
          </cell>
          <cell r="H8470" t="str">
            <v>CONC</v>
          </cell>
        </row>
        <row r="8471">
          <cell r="C8471" t="str">
            <v>KHPN</v>
          </cell>
          <cell r="D8471">
            <v>4451</v>
          </cell>
          <cell r="E8471">
            <v>1357</v>
          </cell>
          <cell r="F8471">
            <v>150</v>
          </cell>
          <cell r="G8471">
            <v>46</v>
          </cell>
          <cell r="H8471" t="str">
            <v>ASP</v>
          </cell>
        </row>
        <row r="8472">
          <cell r="C8472" t="str">
            <v>FMNZ</v>
          </cell>
          <cell r="D8472">
            <v>4450</v>
          </cell>
          <cell r="E8472">
            <v>1356</v>
          </cell>
          <cell r="F8472">
            <v>44</v>
          </cell>
          <cell r="G8472">
            <v>13</v>
          </cell>
          <cell r="H8472" t="str">
            <v>ASP</v>
          </cell>
        </row>
        <row r="8473">
          <cell r="C8473" t="str">
            <v>K54F</v>
          </cell>
          <cell r="D8473">
            <v>4450</v>
          </cell>
          <cell r="E8473">
            <v>1356</v>
          </cell>
          <cell r="F8473">
            <v>50</v>
          </cell>
          <cell r="G8473">
            <v>15</v>
          </cell>
          <cell r="H8473" t="str">
            <v>ASP</v>
          </cell>
        </row>
        <row r="8474">
          <cell r="C8474" t="str">
            <v>KCWC</v>
          </cell>
          <cell r="D8474">
            <v>4450</v>
          </cell>
          <cell r="E8474">
            <v>1356</v>
          </cell>
          <cell r="F8474">
            <v>75</v>
          </cell>
          <cell r="G8474">
            <v>23</v>
          </cell>
          <cell r="H8474" t="str">
            <v>ASP</v>
          </cell>
        </row>
        <row r="8475">
          <cell r="C8475" t="str">
            <v>SEQE</v>
          </cell>
          <cell r="D8475">
            <v>4450</v>
          </cell>
          <cell r="E8475">
            <v>1356</v>
          </cell>
          <cell r="F8475">
            <v>70</v>
          </cell>
          <cell r="G8475">
            <v>21</v>
          </cell>
          <cell r="H8475" t="str">
            <v>ASP</v>
          </cell>
        </row>
        <row r="8476">
          <cell r="C8476" t="str">
            <v>WMKE</v>
          </cell>
          <cell r="D8476">
            <v>4446</v>
          </cell>
          <cell r="E8476">
            <v>1355</v>
          </cell>
          <cell r="F8476">
            <v>98</v>
          </cell>
          <cell r="G8476">
            <v>30</v>
          </cell>
          <cell r="H8476" t="str">
            <v>ASP</v>
          </cell>
        </row>
        <row r="8477">
          <cell r="C8477" t="str">
            <v>KF01</v>
          </cell>
          <cell r="D8477">
            <v>4445</v>
          </cell>
          <cell r="E8477">
            <v>1355</v>
          </cell>
          <cell r="F8477">
            <v>60</v>
          </cell>
          <cell r="G8477">
            <v>18</v>
          </cell>
          <cell r="H8477" t="str">
            <v>ASP</v>
          </cell>
        </row>
        <row r="8478">
          <cell r="C8478" t="str">
            <v>WIMB</v>
          </cell>
          <cell r="D8478">
            <v>4445</v>
          </cell>
          <cell r="E8478">
            <v>1355</v>
          </cell>
          <cell r="F8478">
            <v>98</v>
          </cell>
          <cell r="G8478">
            <v>30</v>
          </cell>
          <cell r="H8478" t="str">
            <v>ASP</v>
          </cell>
        </row>
        <row r="8479">
          <cell r="C8479" t="str">
            <v>YCUA</v>
          </cell>
          <cell r="D8479">
            <v>4445</v>
          </cell>
          <cell r="E8479">
            <v>1355</v>
          </cell>
          <cell r="G8479">
            <v>0</v>
          </cell>
          <cell r="H8479" t="str">
            <v>B</v>
          </cell>
        </row>
        <row r="8480">
          <cell r="C8480" t="str">
            <v>KMBO</v>
          </cell>
          <cell r="D8480">
            <v>4444</v>
          </cell>
          <cell r="E8480">
            <v>1355</v>
          </cell>
          <cell r="F8480">
            <v>75</v>
          </cell>
          <cell r="G8480">
            <v>23</v>
          </cell>
          <cell r="H8480" t="str">
            <v>ASP</v>
          </cell>
        </row>
        <row r="8481">
          <cell r="C8481" t="str">
            <v>KM45</v>
          </cell>
          <cell r="D8481">
            <v>4443</v>
          </cell>
          <cell r="E8481">
            <v>1354</v>
          </cell>
          <cell r="F8481">
            <v>50</v>
          </cell>
          <cell r="G8481">
            <v>15</v>
          </cell>
          <cell r="H8481" t="str">
            <v>ASP</v>
          </cell>
        </row>
        <row r="8482">
          <cell r="C8482" t="str">
            <v>VYCI</v>
          </cell>
          <cell r="D8482">
            <v>4443</v>
          </cell>
          <cell r="E8482">
            <v>1354</v>
          </cell>
          <cell r="F8482">
            <v>101</v>
          </cell>
          <cell r="G8482">
            <v>31</v>
          </cell>
          <cell r="H8482" t="str">
            <v>BIT</v>
          </cell>
        </row>
        <row r="8483">
          <cell r="C8483" t="str">
            <v>KTRI</v>
          </cell>
          <cell r="D8483">
            <v>4442</v>
          </cell>
          <cell r="E8483">
            <v>1354</v>
          </cell>
          <cell r="F8483">
            <v>150</v>
          </cell>
          <cell r="G8483">
            <v>46</v>
          </cell>
          <cell r="H8483" t="str">
            <v>ASP</v>
          </cell>
        </row>
        <row r="8484">
          <cell r="C8484" t="str">
            <v>KENW</v>
          </cell>
          <cell r="D8484">
            <v>4440</v>
          </cell>
          <cell r="E8484">
            <v>1353</v>
          </cell>
          <cell r="F8484">
            <v>100</v>
          </cell>
          <cell r="G8484">
            <v>30</v>
          </cell>
          <cell r="H8484" t="str">
            <v>CONC-G</v>
          </cell>
        </row>
        <row r="8485">
          <cell r="C8485" t="str">
            <v>ZA-0069</v>
          </cell>
          <cell r="D8485">
            <v>4440</v>
          </cell>
          <cell r="E8485">
            <v>1353</v>
          </cell>
          <cell r="F8485">
            <v>56</v>
          </cell>
          <cell r="G8485">
            <v>17</v>
          </cell>
          <cell r="H8485" t="str">
            <v>ASP</v>
          </cell>
        </row>
        <row r="8486">
          <cell r="C8486" t="str">
            <v>YIFL</v>
          </cell>
          <cell r="D8486">
            <v>4439</v>
          </cell>
          <cell r="E8486">
            <v>1353</v>
          </cell>
          <cell r="F8486">
            <v>98</v>
          </cell>
          <cell r="G8486">
            <v>30</v>
          </cell>
          <cell r="H8486" t="str">
            <v>ASP</v>
          </cell>
        </row>
        <row r="8487">
          <cell r="C8487" t="str">
            <v>KLBF</v>
          </cell>
          <cell r="D8487">
            <v>4436</v>
          </cell>
          <cell r="E8487">
            <v>1352</v>
          </cell>
          <cell r="F8487">
            <v>100</v>
          </cell>
          <cell r="G8487">
            <v>30</v>
          </cell>
          <cell r="H8487" t="str">
            <v>ASP</v>
          </cell>
        </row>
        <row r="8488">
          <cell r="C8488" t="str">
            <v>VTBL</v>
          </cell>
          <cell r="D8488">
            <v>4435</v>
          </cell>
          <cell r="E8488">
            <v>1352</v>
          </cell>
          <cell r="F8488">
            <v>148</v>
          </cell>
          <cell r="G8488">
            <v>45</v>
          </cell>
          <cell r="H8488" t="str">
            <v>CON</v>
          </cell>
        </row>
        <row r="8489">
          <cell r="C8489" t="str">
            <v>VO80</v>
          </cell>
          <cell r="D8489">
            <v>4434</v>
          </cell>
          <cell r="E8489">
            <v>1351</v>
          </cell>
          <cell r="F8489">
            <v>95</v>
          </cell>
          <cell r="G8489">
            <v>29</v>
          </cell>
          <cell r="H8489" t="str">
            <v>ASP</v>
          </cell>
        </row>
        <row r="8490">
          <cell r="C8490" t="str">
            <v>CYBF</v>
          </cell>
          <cell r="D8490">
            <v>4433</v>
          </cell>
          <cell r="E8490">
            <v>1351</v>
          </cell>
          <cell r="F8490">
            <v>75</v>
          </cell>
          <cell r="G8490">
            <v>23</v>
          </cell>
          <cell r="H8490" t="str">
            <v>ASP</v>
          </cell>
        </row>
        <row r="8491">
          <cell r="C8491" t="str">
            <v>YKBY</v>
          </cell>
          <cell r="D8491">
            <v>4432</v>
          </cell>
          <cell r="E8491">
            <v>1351</v>
          </cell>
          <cell r="F8491">
            <v>59</v>
          </cell>
          <cell r="G8491">
            <v>18</v>
          </cell>
          <cell r="H8491" t="str">
            <v>ASP</v>
          </cell>
        </row>
        <row r="8492">
          <cell r="C8492" t="str">
            <v>KP29</v>
          </cell>
          <cell r="D8492">
            <v>4430</v>
          </cell>
          <cell r="E8492">
            <v>1350</v>
          </cell>
          <cell r="F8492">
            <v>60</v>
          </cell>
          <cell r="G8492">
            <v>18</v>
          </cell>
          <cell r="H8492" t="str">
            <v>ASP</v>
          </cell>
        </row>
        <row r="8493">
          <cell r="C8493" t="str">
            <v>KRYV</v>
          </cell>
          <cell r="D8493">
            <v>4430</v>
          </cell>
          <cell r="E8493">
            <v>1350</v>
          </cell>
          <cell r="F8493">
            <v>75</v>
          </cell>
          <cell r="G8493">
            <v>23</v>
          </cell>
          <cell r="H8493" t="str">
            <v>ASP</v>
          </cell>
        </row>
        <row r="8494">
          <cell r="C8494" t="str">
            <v>RJKB</v>
          </cell>
          <cell r="D8494">
            <v>4430</v>
          </cell>
          <cell r="E8494">
            <v>1350</v>
          </cell>
          <cell r="F8494">
            <v>147</v>
          </cell>
          <cell r="G8494">
            <v>45</v>
          </cell>
          <cell r="H8494" t="str">
            <v>ASP</v>
          </cell>
        </row>
        <row r="8495">
          <cell r="C8495" t="str">
            <v>WIPI</v>
          </cell>
          <cell r="D8495">
            <v>4430</v>
          </cell>
          <cell r="E8495">
            <v>1350</v>
          </cell>
          <cell r="G8495">
            <v>0</v>
          </cell>
          <cell r="H8495" t="str">
            <v>ASP</v>
          </cell>
        </row>
        <row r="8496">
          <cell r="C8496" t="str">
            <v>AR-0333</v>
          </cell>
          <cell r="D8496">
            <v>4429</v>
          </cell>
          <cell r="E8496">
            <v>1350</v>
          </cell>
          <cell r="F8496">
            <v>98</v>
          </cell>
          <cell r="G8496">
            <v>30</v>
          </cell>
          <cell r="H8496" t="str">
            <v>ASP</v>
          </cell>
        </row>
        <row r="8497">
          <cell r="C8497" t="str">
            <v>CYXZ</v>
          </cell>
          <cell r="D8497">
            <v>4429</v>
          </cell>
          <cell r="E8497">
            <v>1350</v>
          </cell>
          <cell r="F8497">
            <v>100</v>
          </cell>
          <cell r="G8497">
            <v>30</v>
          </cell>
          <cell r="H8497" t="str">
            <v>ASP</v>
          </cell>
        </row>
        <row r="8498">
          <cell r="C8498" t="str">
            <v>EDMS</v>
          </cell>
          <cell r="D8498">
            <v>4429</v>
          </cell>
          <cell r="E8498">
            <v>1350</v>
          </cell>
          <cell r="F8498">
            <v>98</v>
          </cell>
          <cell r="G8498">
            <v>30</v>
          </cell>
          <cell r="H8498" t="str">
            <v>ASP</v>
          </cell>
        </row>
        <row r="8499">
          <cell r="C8499" t="str">
            <v>EGFH</v>
          </cell>
          <cell r="D8499">
            <v>4429</v>
          </cell>
          <cell r="E8499">
            <v>1350</v>
          </cell>
          <cell r="F8499">
            <v>151</v>
          </cell>
          <cell r="G8499">
            <v>46</v>
          </cell>
          <cell r="H8499" t="str">
            <v>CON</v>
          </cell>
        </row>
        <row r="8500">
          <cell r="C8500" t="str">
            <v>FMCV</v>
          </cell>
          <cell r="D8500">
            <v>4429</v>
          </cell>
          <cell r="E8500">
            <v>1350</v>
          </cell>
          <cell r="F8500">
            <v>92</v>
          </cell>
          <cell r="G8500">
            <v>28</v>
          </cell>
          <cell r="H8500" t="str">
            <v>ASP</v>
          </cell>
        </row>
        <row r="8501">
          <cell r="C8501" t="str">
            <v>LFCU</v>
          </cell>
          <cell r="D8501">
            <v>4429</v>
          </cell>
          <cell r="E8501">
            <v>1350</v>
          </cell>
          <cell r="F8501">
            <v>98</v>
          </cell>
          <cell r="G8501">
            <v>30</v>
          </cell>
          <cell r="H8501" t="str">
            <v>ASP</v>
          </cell>
        </row>
        <row r="8502">
          <cell r="C8502" t="str">
            <v>LSZA</v>
          </cell>
          <cell r="D8502">
            <v>4429</v>
          </cell>
          <cell r="E8502">
            <v>1350</v>
          </cell>
          <cell r="F8502">
            <v>98</v>
          </cell>
          <cell r="G8502">
            <v>30</v>
          </cell>
          <cell r="H8502" t="str">
            <v>ASP</v>
          </cell>
        </row>
        <row r="8503">
          <cell r="C8503" t="str">
            <v>NZPP</v>
          </cell>
          <cell r="D8503">
            <v>4429</v>
          </cell>
          <cell r="E8503">
            <v>1350</v>
          </cell>
          <cell r="F8503">
            <v>148</v>
          </cell>
          <cell r="G8503">
            <v>45</v>
          </cell>
          <cell r="H8503" t="str">
            <v>ASP</v>
          </cell>
        </row>
        <row r="8504">
          <cell r="C8504" t="str">
            <v>RPVF</v>
          </cell>
          <cell r="D8504">
            <v>4429</v>
          </cell>
          <cell r="E8504">
            <v>1350</v>
          </cell>
          <cell r="F8504">
            <v>98</v>
          </cell>
          <cell r="G8504">
            <v>30</v>
          </cell>
          <cell r="H8504" t="str">
            <v>CON</v>
          </cell>
        </row>
        <row r="8505">
          <cell r="C8505" t="str">
            <v>SIWA</v>
          </cell>
          <cell r="D8505">
            <v>4429</v>
          </cell>
          <cell r="E8505">
            <v>1350</v>
          </cell>
          <cell r="F8505">
            <v>75</v>
          </cell>
          <cell r="G8505">
            <v>23</v>
          </cell>
          <cell r="H8505" t="str">
            <v>ASP</v>
          </cell>
        </row>
        <row r="8506">
          <cell r="C8506" t="str">
            <v>SIWJ</v>
          </cell>
          <cell r="D8506">
            <v>4429</v>
          </cell>
          <cell r="E8506">
            <v>1350</v>
          </cell>
          <cell r="F8506">
            <v>98</v>
          </cell>
          <cell r="G8506">
            <v>30</v>
          </cell>
          <cell r="H8506" t="str">
            <v>ASP</v>
          </cell>
        </row>
        <row r="8507">
          <cell r="C8507" t="str">
            <v>SJRI</v>
          </cell>
          <cell r="D8507">
            <v>4429</v>
          </cell>
          <cell r="E8507">
            <v>1350</v>
          </cell>
          <cell r="F8507">
            <v>79</v>
          </cell>
          <cell r="G8507">
            <v>24</v>
          </cell>
          <cell r="H8507" t="str">
            <v>ASP</v>
          </cell>
        </row>
        <row r="8508">
          <cell r="C8508" t="str">
            <v>SJZM</v>
          </cell>
          <cell r="D8508">
            <v>4429</v>
          </cell>
          <cell r="E8508">
            <v>1350</v>
          </cell>
          <cell r="F8508">
            <v>95</v>
          </cell>
          <cell r="G8508">
            <v>29</v>
          </cell>
          <cell r="H8508" t="str">
            <v>ASP</v>
          </cell>
        </row>
        <row r="8509">
          <cell r="C8509" t="str">
            <v>SNCI</v>
          </cell>
          <cell r="D8509">
            <v>4429</v>
          </cell>
          <cell r="E8509">
            <v>1350</v>
          </cell>
          <cell r="F8509">
            <v>98</v>
          </cell>
          <cell r="G8509">
            <v>30</v>
          </cell>
          <cell r="H8509" t="str">
            <v>ASP</v>
          </cell>
        </row>
        <row r="8510">
          <cell r="C8510" t="str">
            <v>SNLN</v>
          </cell>
          <cell r="D8510">
            <v>4429</v>
          </cell>
          <cell r="E8510">
            <v>1350</v>
          </cell>
          <cell r="F8510">
            <v>131</v>
          </cell>
          <cell r="G8510">
            <v>40</v>
          </cell>
          <cell r="H8510" t="str">
            <v>ASP</v>
          </cell>
        </row>
        <row r="8511">
          <cell r="C8511" t="str">
            <v>SNPI</v>
          </cell>
          <cell r="D8511">
            <v>4429</v>
          </cell>
          <cell r="E8511">
            <v>1350</v>
          </cell>
          <cell r="F8511">
            <v>82</v>
          </cell>
          <cell r="G8511">
            <v>25</v>
          </cell>
          <cell r="H8511" t="str">
            <v>ASP</v>
          </cell>
        </row>
        <row r="8512">
          <cell r="C8512" t="str">
            <v>SNRM</v>
          </cell>
          <cell r="D8512">
            <v>4429</v>
          </cell>
          <cell r="E8512">
            <v>1350</v>
          </cell>
          <cell r="F8512">
            <v>98</v>
          </cell>
          <cell r="G8512">
            <v>30</v>
          </cell>
          <cell r="H8512" t="str">
            <v>ASP</v>
          </cell>
        </row>
        <row r="8513">
          <cell r="C8513" t="str">
            <v>SPBR</v>
          </cell>
          <cell r="D8513">
            <v>4429</v>
          </cell>
          <cell r="E8513">
            <v>1350</v>
          </cell>
          <cell r="F8513">
            <v>59</v>
          </cell>
          <cell r="G8513">
            <v>18</v>
          </cell>
          <cell r="H8513" t="str">
            <v>ASP</v>
          </cell>
        </row>
        <row r="8514">
          <cell r="C8514" t="str">
            <v>SWQJ</v>
          </cell>
          <cell r="D8514">
            <v>4429</v>
          </cell>
          <cell r="E8514">
            <v>1350</v>
          </cell>
          <cell r="F8514">
            <v>98</v>
          </cell>
          <cell r="G8514">
            <v>30</v>
          </cell>
          <cell r="H8514" t="str">
            <v>ASP</v>
          </cell>
        </row>
        <row r="8515">
          <cell r="C8515" t="str">
            <v>SWTI</v>
          </cell>
          <cell r="D8515">
            <v>4429</v>
          </cell>
          <cell r="E8515">
            <v>1350</v>
          </cell>
          <cell r="F8515">
            <v>59</v>
          </cell>
          <cell r="G8515">
            <v>18</v>
          </cell>
          <cell r="H8515" t="str">
            <v>ASP</v>
          </cell>
        </row>
        <row r="8516">
          <cell r="C8516" t="str">
            <v>YBAL</v>
          </cell>
          <cell r="D8516">
            <v>4429</v>
          </cell>
          <cell r="E8516">
            <v>1350</v>
          </cell>
          <cell r="G8516">
            <v>0</v>
          </cell>
          <cell r="H8516" t="str">
            <v>X</v>
          </cell>
        </row>
        <row r="8517">
          <cell r="C8517" t="str">
            <v>YCAB</v>
          </cell>
          <cell r="D8517">
            <v>4429</v>
          </cell>
          <cell r="E8517">
            <v>1350</v>
          </cell>
          <cell r="G8517">
            <v>0</v>
          </cell>
          <cell r="H8517" t="str">
            <v>G</v>
          </cell>
        </row>
        <row r="8518">
          <cell r="C8518" t="str">
            <v>YCEE</v>
          </cell>
          <cell r="D8518">
            <v>4429</v>
          </cell>
          <cell r="E8518">
            <v>1350</v>
          </cell>
          <cell r="F8518">
            <v>59</v>
          </cell>
          <cell r="G8518">
            <v>18</v>
          </cell>
          <cell r="H8518" t="str">
            <v>ASP</v>
          </cell>
        </row>
        <row r="8519">
          <cell r="C8519" t="str">
            <v>YEEB</v>
          </cell>
          <cell r="D8519">
            <v>4429</v>
          </cell>
          <cell r="E8519">
            <v>1350</v>
          </cell>
          <cell r="G8519">
            <v>0</v>
          </cell>
          <cell r="H8519" t="str">
            <v>X</v>
          </cell>
        </row>
        <row r="8520">
          <cell r="C8520" t="str">
            <v>YKNT</v>
          </cell>
          <cell r="D8520">
            <v>4429</v>
          </cell>
          <cell r="E8520">
            <v>1350</v>
          </cell>
          <cell r="G8520">
            <v>0</v>
          </cell>
          <cell r="H8520" t="str">
            <v>X</v>
          </cell>
        </row>
        <row r="8521">
          <cell r="C8521" t="str">
            <v>YMJE</v>
          </cell>
          <cell r="D8521">
            <v>4429</v>
          </cell>
          <cell r="E8521">
            <v>1350</v>
          </cell>
          <cell r="G8521">
            <v>0</v>
          </cell>
          <cell r="H8521" t="str">
            <v>C</v>
          </cell>
        </row>
        <row r="8522">
          <cell r="C8522" t="str">
            <v>YPPF</v>
          </cell>
          <cell r="D8522">
            <v>4429</v>
          </cell>
          <cell r="E8522">
            <v>1350</v>
          </cell>
          <cell r="F8522">
            <v>59</v>
          </cell>
          <cell r="G8522">
            <v>18</v>
          </cell>
          <cell r="H8522" t="str">
            <v>ASP</v>
          </cell>
        </row>
        <row r="8523">
          <cell r="C8523" t="str">
            <v>WIKL</v>
          </cell>
          <cell r="D8523">
            <v>4428</v>
          </cell>
          <cell r="E8523">
            <v>1350</v>
          </cell>
          <cell r="F8523">
            <v>99</v>
          </cell>
          <cell r="G8523">
            <v>30</v>
          </cell>
          <cell r="H8523" t="str">
            <v>ASPHALT</v>
          </cell>
        </row>
        <row r="8524">
          <cell r="C8524" t="str">
            <v>KOWX</v>
          </cell>
          <cell r="D8524">
            <v>4427</v>
          </cell>
          <cell r="E8524">
            <v>1349</v>
          </cell>
          <cell r="F8524">
            <v>65</v>
          </cell>
          <cell r="G8524">
            <v>20</v>
          </cell>
          <cell r="H8524" t="str">
            <v>ASP</v>
          </cell>
        </row>
        <row r="8525">
          <cell r="C8525" t="str">
            <v>YFRT</v>
          </cell>
          <cell r="D8525">
            <v>4426</v>
          </cell>
          <cell r="E8525">
            <v>1349</v>
          </cell>
          <cell r="F8525">
            <v>148</v>
          </cell>
          <cell r="G8525">
            <v>45</v>
          </cell>
          <cell r="H8525" t="str">
            <v>ASP</v>
          </cell>
        </row>
        <row r="8526">
          <cell r="C8526" t="str">
            <v>FA40</v>
          </cell>
          <cell r="D8526">
            <v>4425</v>
          </cell>
          <cell r="E8526">
            <v>1349</v>
          </cell>
          <cell r="F8526">
            <v>50</v>
          </cell>
          <cell r="G8526">
            <v>15</v>
          </cell>
          <cell r="H8526" t="str">
            <v>ASPH-G</v>
          </cell>
        </row>
        <row r="8527">
          <cell r="C8527" t="str">
            <v>KCDS</v>
          </cell>
          <cell r="D8527">
            <v>4425</v>
          </cell>
          <cell r="E8527">
            <v>1349</v>
          </cell>
          <cell r="F8527">
            <v>60</v>
          </cell>
          <cell r="G8527">
            <v>18</v>
          </cell>
          <cell r="H8527" t="str">
            <v>ASP</v>
          </cell>
        </row>
        <row r="8528">
          <cell r="C8528" t="str">
            <v>KONZ</v>
          </cell>
          <cell r="D8528">
            <v>4425</v>
          </cell>
          <cell r="E8528">
            <v>1349</v>
          </cell>
          <cell r="F8528">
            <v>75</v>
          </cell>
          <cell r="G8528">
            <v>23</v>
          </cell>
          <cell r="H8528" t="str">
            <v>CON</v>
          </cell>
        </row>
        <row r="8529">
          <cell r="C8529" t="str">
            <v>LTBP</v>
          </cell>
          <cell r="D8529">
            <v>4425</v>
          </cell>
          <cell r="E8529">
            <v>1349</v>
          </cell>
          <cell r="F8529">
            <v>130</v>
          </cell>
          <cell r="G8529">
            <v>40</v>
          </cell>
          <cell r="H8529" t="str">
            <v>ASP</v>
          </cell>
        </row>
        <row r="8530">
          <cell r="C8530" t="str">
            <v>C59</v>
          </cell>
          <cell r="D8530">
            <v>4423</v>
          </cell>
          <cell r="E8530">
            <v>1348</v>
          </cell>
          <cell r="F8530">
            <v>80</v>
          </cell>
          <cell r="G8530">
            <v>24</v>
          </cell>
          <cell r="H8530" t="str">
            <v>ASPH-L</v>
          </cell>
        </row>
        <row r="8531">
          <cell r="C8531" t="str">
            <v>KPSC</v>
          </cell>
          <cell r="D8531">
            <v>4423</v>
          </cell>
          <cell r="E8531">
            <v>1348</v>
          </cell>
          <cell r="F8531">
            <v>75</v>
          </cell>
          <cell r="G8531">
            <v>23</v>
          </cell>
          <cell r="H8531" t="str">
            <v>ASP</v>
          </cell>
        </row>
        <row r="8532">
          <cell r="C8532" t="str">
            <v>KRAC</v>
          </cell>
          <cell r="D8532">
            <v>4423</v>
          </cell>
          <cell r="E8532">
            <v>1348</v>
          </cell>
          <cell r="F8532">
            <v>100</v>
          </cell>
          <cell r="G8532">
            <v>30</v>
          </cell>
          <cell r="H8532" t="str">
            <v>ASP</v>
          </cell>
        </row>
        <row r="8533">
          <cell r="C8533" t="str">
            <v>KDXR</v>
          </cell>
          <cell r="D8533">
            <v>4422</v>
          </cell>
          <cell r="E8533">
            <v>1348</v>
          </cell>
          <cell r="F8533">
            <v>150</v>
          </cell>
          <cell r="G8533">
            <v>46</v>
          </cell>
          <cell r="H8533" t="str">
            <v>ASP</v>
          </cell>
        </row>
        <row r="8534">
          <cell r="C8534" t="str">
            <v>YMRE</v>
          </cell>
          <cell r="D8534">
            <v>4422</v>
          </cell>
          <cell r="E8534">
            <v>1348</v>
          </cell>
          <cell r="G8534">
            <v>0</v>
          </cell>
          <cell r="H8534" t="str">
            <v>X</v>
          </cell>
        </row>
        <row r="8535">
          <cell r="C8535" t="str">
            <v>NZNS</v>
          </cell>
          <cell r="D8535">
            <v>4420</v>
          </cell>
          <cell r="E8535">
            <v>1347</v>
          </cell>
          <cell r="F8535">
            <v>148</v>
          </cell>
          <cell r="G8535">
            <v>45</v>
          </cell>
          <cell r="H8535" t="str">
            <v>ASP</v>
          </cell>
        </row>
        <row r="8536">
          <cell r="C8536" t="str">
            <v>SVAJ</v>
          </cell>
          <cell r="D8536">
            <v>4420</v>
          </cell>
          <cell r="E8536">
            <v>1347</v>
          </cell>
          <cell r="F8536">
            <v>45</v>
          </cell>
          <cell r="G8536">
            <v>14</v>
          </cell>
          <cell r="H8536" t="str">
            <v>ASP</v>
          </cell>
        </row>
        <row r="8537">
          <cell r="C8537" t="str">
            <v>EGXY</v>
          </cell>
          <cell r="D8537">
            <v>4419</v>
          </cell>
          <cell r="E8537">
            <v>1347</v>
          </cell>
          <cell r="F8537">
            <v>150</v>
          </cell>
          <cell r="G8537">
            <v>46</v>
          </cell>
          <cell r="H8537" t="str">
            <v>ASP</v>
          </cell>
        </row>
        <row r="8538">
          <cell r="C8538" t="str">
            <v>FVBU</v>
          </cell>
          <cell r="D8538">
            <v>4419</v>
          </cell>
          <cell r="E8538">
            <v>1347</v>
          </cell>
          <cell r="F8538">
            <v>98</v>
          </cell>
          <cell r="G8538">
            <v>30</v>
          </cell>
          <cell r="H8538" t="str">
            <v>ASP</v>
          </cell>
        </row>
        <row r="8539">
          <cell r="C8539" t="str">
            <v>KPMP</v>
          </cell>
          <cell r="D8539">
            <v>4418</v>
          </cell>
          <cell r="E8539">
            <v>1347</v>
          </cell>
          <cell r="F8539">
            <v>150</v>
          </cell>
          <cell r="G8539">
            <v>46</v>
          </cell>
          <cell r="H8539" t="str">
            <v>ASP</v>
          </cell>
        </row>
        <row r="8540">
          <cell r="C8540" t="str">
            <v>KHFD</v>
          </cell>
          <cell r="D8540">
            <v>4417</v>
          </cell>
          <cell r="E8540">
            <v>1346</v>
          </cell>
          <cell r="F8540">
            <v>150</v>
          </cell>
          <cell r="G8540">
            <v>46</v>
          </cell>
          <cell r="H8540" t="str">
            <v>ASP</v>
          </cell>
        </row>
        <row r="8541">
          <cell r="C8541" t="str">
            <v>LFCH</v>
          </cell>
          <cell r="D8541">
            <v>4416</v>
          </cell>
          <cell r="E8541">
            <v>1346</v>
          </cell>
          <cell r="F8541">
            <v>75</v>
          </cell>
          <cell r="G8541">
            <v>23</v>
          </cell>
          <cell r="H8541" t="str">
            <v>ASP</v>
          </cell>
        </row>
        <row r="8542">
          <cell r="C8542" t="str">
            <v>CPF2</v>
          </cell>
          <cell r="D8542">
            <v>4415</v>
          </cell>
          <cell r="E8542">
            <v>1346</v>
          </cell>
          <cell r="F8542">
            <v>75</v>
          </cell>
          <cell r="G8542">
            <v>23</v>
          </cell>
          <cell r="H8542" t="str">
            <v>ASP</v>
          </cell>
        </row>
        <row r="8543">
          <cell r="C8543" t="str">
            <v>KO59</v>
          </cell>
          <cell r="D8543">
            <v>4415</v>
          </cell>
          <cell r="E8543">
            <v>1346</v>
          </cell>
          <cell r="F8543">
            <v>50</v>
          </cell>
          <cell r="G8543">
            <v>15</v>
          </cell>
          <cell r="H8543" t="str">
            <v>ASP</v>
          </cell>
        </row>
        <row r="8544">
          <cell r="C8544" t="str">
            <v>KUKI</v>
          </cell>
          <cell r="D8544">
            <v>4415</v>
          </cell>
          <cell r="E8544">
            <v>1346</v>
          </cell>
          <cell r="F8544">
            <v>150</v>
          </cell>
          <cell r="G8544">
            <v>46</v>
          </cell>
          <cell r="H8544" t="str">
            <v>ASP</v>
          </cell>
        </row>
        <row r="8545">
          <cell r="C8545" t="str">
            <v>MHTE</v>
          </cell>
          <cell r="D8545">
            <v>4415</v>
          </cell>
          <cell r="E8545">
            <v>1346</v>
          </cell>
          <cell r="F8545">
            <v>98</v>
          </cell>
          <cell r="G8545">
            <v>30</v>
          </cell>
          <cell r="H8545" t="str">
            <v>ASP</v>
          </cell>
        </row>
        <row r="8546">
          <cell r="C8546" t="str">
            <v>FMMV</v>
          </cell>
          <cell r="D8546">
            <v>4413</v>
          </cell>
          <cell r="E8546">
            <v>1345</v>
          </cell>
          <cell r="F8546">
            <v>115</v>
          </cell>
          <cell r="G8546">
            <v>35</v>
          </cell>
          <cell r="H8546" t="str">
            <v>ASP</v>
          </cell>
        </row>
        <row r="8547">
          <cell r="C8547" t="str">
            <v>SJCW</v>
          </cell>
          <cell r="D8547">
            <v>4413</v>
          </cell>
          <cell r="E8547">
            <v>1345</v>
          </cell>
          <cell r="F8547">
            <v>98</v>
          </cell>
          <cell r="G8547">
            <v>30</v>
          </cell>
          <cell r="H8547" t="str">
            <v>ASP</v>
          </cell>
        </row>
        <row r="8548">
          <cell r="C8548" t="str">
            <v>AYMN</v>
          </cell>
          <cell r="D8548">
            <v>4411</v>
          </cell>
          <cell r="E8548">
            <v>1344</v>
          </cell>
          <cell r="F8548">
            <v>98</v>
          </cell>
          <cell r="G8548">
            <v>30</v>
          </cell>
          <cell r="H8548" t="str">
            <v>ASP</v>
          </cell>
        </row>
        <row r="8549">
          <cell r="C8549" t="str">
            <v>KMBG</v>
          </cell>
          <cell r="D8549">
            <v>4411</v>
          </cell>
          <cell r="E8549">
            <v>1344</v>
          </cell>
          <cell r="F8549">
            <v>75</v>
          </cell>
          <cell r="G8549">
            <v>23</v>
          </cell>
          <cell r="H8549" t="str">
            <v>ASP</v>
          </cell>
        </row>
        <row r="8550">
          <cell r="C8550" t="str">
            <v>KE06</v>
          </cell>
          <cell r="D8550">
            <v>4409</v>
          </cell>
          <cell r="E8550">
            <v>1344</v>
          </cell>
          <cell r="F8550">
            <v>60</v>
          </cell>
          <cell r="G8550">
            <v>18</v>
          </cell>
          <cell r="H8550" t="str">
            <v>ASP</v>
          </cell>
        </row>
        <row r="8551">
          <cell r="C8551" t="str">
            <v>KONL</v>
          </cell>
          <cell r="D8551">
            <v>4409</v>
          </cell>
          <cell r="E8551">
            <v>1344</v>
          </cell>
          <cell r="F8551">
            <v>75</v>
          </cell>
          <cell r="G8551">
            <v>23</v>
          </cell>
          <cell r="H8551" t="str">
            <v>ASP</v>
          </cell>
        </row>
        <row r="8552">
          <cell r="C8552" t="str">
            <v>YBMK</v>
          </cell>
          <cell r="D8552">
            <v>4409</v>
          </cell>
          <cell r="E8552">
            <v>1344</v>
          </cell>
          <cell r="F8552">
            <v>98</v>
          </cell>
          <cell r="G8552">
            <v>30</v>
          </cell>
          <cell r="H8552" t="str">
            <v>ASP</v>
          </cell>
        </row>
        <row r="8553">
          <cell r="C8553" t="str">
            <v>YIFL</v>
          </cell>
          <cell r="D8553">
            <v>4409</v>
          </cell>
          <cell r="E8553">
            <v>1344</v>
          </cell>
          <cell r="F8553">
            <v>98</v>
          </cell>
          <cell r="G8553">
            <v>30</v>
          </cell>
          <cell r="H8553" t="str">
            <v>CLA</v>
          </cell>
        </row>
        <row r="8554">
          <cell r="C8554" t="str">
            <v>KI58</v>
          </cell>
          <cell r="D8554">
            <v>4408</v>
          </cell>
          <cell r="E8554">
            <v>1344</v>
          </cell>
          <cell r="F8554">
            <v>60</v>
          </cell>
          <cell r="G8554">
            <v>18</v>
          </cell>
          <cell r="H8554" t="str">
            <v>ASP</v>
          </cell>
        </row>
        <row r="8555">
          <cell r="C8555" t="str">
            <v>KPRC</v>
          </cell>
          <cell r="D8555">
            <v>4408</v>
          </cell>
          <cell r="E8555">
            <v>1344</v>
          </cell>
          <cell r="F8555">
            <v>75</v>
          </cell>
          <cell r="G8555">
            <v>23</v>
          </cell>
          <cell r="H8555" t="str">
            <v>ASP</v>
          </cell>
        </row>
        <row r="8556">
          <cell r="C8556" t="str">
            <v>FAPY</v>
          </cell>
          <cell r="D8556">
            <v>4406</v>
          </cell>
          <cell r="E8556">
            <v>1343</v>
          </cell>
          <cell r="F8556">
            <v>66</v>
          </cell>
          <cell r="G8556">
            <v>20</v>
          </cell>
          <cell r="H8556" t="str">
            <v>ASP</v>
          </cell>
        </row>
        <row r="8557">
          <cell r="C8557" t="str">
            <v>YDVR</v>
          </cell>
          <cell r="D8557">
            <v>4406</v>
          </cell>
          <cell r="E8557">
            <v>1343</v>
          </cell>
          <cell r="G8557">
            <v>0</v>
          </cell>
          <cell r="H8557" t="str">
            <v>C</v>
          </cell>
        </row>
        <row r="8558">
          <cell r="C8558" t="str">
            <v>YTDR</v>
          </cell>
          <cell r="D8558">
            <v>4406</v>
          </cell>
          <cell r="E8558">
            <v>1343</v>
          </cell>
          <cell r="G8558">
            <v>0</v>
          </cell>
          <cell r="H8558" t="str">
            <v>X</v>
          </cell>
        </row>
        <row r="8559">
          <cell r="C8559" t="str">
            <v>KT45</v>
          </cell>
          <cell r="D8559">
            <v>4405</v>
          </cell>
          <cell r="E8559">
            <v>1343</v>
          </cell>
          <cell r="F8559">
            <v>60</v>
          </cell>
          <cell r="G8559">
            <v>18</v>
          </cell>
          <cell r="H8559" t="str">
            <v>ASP</v>
          </cell>
        </row>
        <row r="8560">
          <cell r="C8560" t="str">
            <v>KRTN</v>
          </cell>
          <cell r="D8560">
            <v>4404</v>
          </cell>
          <cell r="E8560">
            <v>1342</v>
          </cell>
          <cell r="F8560">
            <v>75</v>
          </cell>
          <cell r="G8560">
            <v>23</v>
          </cell>
          <cell r="H8560" t="str">
            <v>ASP</v>
          </cell>
        </row>
        <row r="8561">
          <cell r="C8561" t="str">
            <v>K5M8</v>
          </cell>
          <cell r="D8561">
            <v>4403</v>
          </cell>
          <cell r="E8561">
            <v>1342</v>
          </cell>
          <cell r="F8561">
            <v>60</v>
          </cell>
          <cell r="G8561">
            <v>18</v>
          </cell>
          <cell r="H8561" t="str">
            <v>ASP</v>
          </cell>
        </row>
        <row r="8562">
          <cell r="C8562" t="str">
            <v>KFSK</v>
          </cell>
          <cell r="D8562">
            <v>4403</v>
          </cell>
          <cell r="E8562">
            <v>1342</v>
          </cell>
          <cell r="F8562">
            <v>75</v>
          </cell>
          <cell r="G8562">
            <v>23</v>
          </cell>
          <cell r="H8562" t="str">
            <v>ASP</v>
          </cell>
        </row>
        <row r="8563">
          <cell r="C8563" t="str">
            <v>KBWC</v>
          </cell>
          <cell r="D8563">
            <v>4402</v>
          </cell>
          <cell r="E8563">
            <v>1342</v>
          </cell>
          <cell r="F8563">
            <v>60</v>
          </cell>
          <cell r="G8563">
            <v>18</v>
          </cell>
          <cell r="H8563" t="str">
            <v>ASP</v>
          </cell>
        </row>
        <row r="8564">
          <cell r="C8564" t="str">
            <v>KSJT</v>
          </cell>
          <cell r="D8564">
            <v>4402</v>
          </cell>
          <cell r="E8564">
            <v>1342</v>
          </cell>
          <cell r="F8564">
            <v>75</v>
          </cell>
          <cell r="G8564">
            <v>23</v>
          </cell>
          <cell r="H8564" t="str">
            <v>ASP</v>
          </cell>
        </row>
        <row r="8565">
          <cell r="C8565" t="str">
            <v>MYAX</v>
          </cell>
          <cell r="D8565">
            <v>4402</v>
          </cell>
          <cell r="E8565">
            <v>1342</v>
          </cell>
          <cell r="F8565">
            <v>70</v>
          </cell>
          <cell r="G8565">
            <v>21</v>
          </cell>
          <cell r="H8565" t="str">
            <v>BIT</v>
          </cell>
        </row>
        <row r="8566">
          <cell r="C8566" t="str">
            <v>KBIE</v>
          </cell>
          <cell r="D8566">
            <v>4401</v>
          </cell>
          <cell r="E8566">
            <v>1341</v>
          </cell>
          <cell r="F8566">
            <v>100</v>
          </cell>
          <cell r="G8566">
            <v>30</v>
          </cell>
          <cell r="H8566" t="str">
            <v>ASP</v>
          </cell>
        </row>
        <row r="8567">
          <cell r="C8567" t="str">
            <v>KCDR</v>
          </cell>
          <cell r="D8567">
            <v>4401</v>
          </cell>
          <cell r="E8567">
            <v>1341</v>
          </cell>
          <cell r="F8567">
            <v>75</v>
          </cell>
          <cell r="G8567">
            <v>23</v>
          </cell>
          <cell r="H8567" t="str">
            <v>CON</v>
          </cell>
        </row>
        <row r="8568">
          <cell r="C8568" t="str">
            <v>KCHD</v>
          </cell>
          <cell r="D8568">
            <v>4401</v>
          </cell>
          <cell r="E8568">
            <v>1341</v>
          </cell>
          <cell r="F8568">
            <v>75</v>
          </cell>
          <cell r="G8568">
            <v>23</v>
          </cell>
          <cell r="H8568" t="str">
            <v>ASP</v>
          </cell>
        </row>
        <row r="8569">
          <cell r="C8569" t="str">
            <v>KIWH</v>
          </cell>
          <cell r="D8569">
            <v>4401</v>
          </cell>
          <cell r="E8569">
            <v>1341</v>
          </cell>
          <cell r="F8569">
            <v>75</v>
          </cell>
          <cell r="G8569">
            <v>23</v>
          </cell>
          <cell r="H8569" t="str">
            <v>ASP</v>
          </cell>
        </row>
        <row r="8570">
          <cell r="C8570" t="str">
            <v>KS25</v>
          </cell>
          <cell r="D8570">
            <v>4401</v>
          </cell>
          <cell r="E8570">
            <v>1341</v>
          </cell>
          <cell r="F8570">
            <v>75</v>
          </cell>
          <cell r="G8570">
            <v>23</v>
          </cell>
          <cell r="H8570" t="str">
            <v>ASP</v>
          </cell>
        </row>
        <row r="8571">
          <cell r="C8571" t="str">
            <v>KULM</v>
          </cell>
          <cell r="D8571">
            <v>4401</v>
          </cell>
          <cell r="E8571">
            <v>1341</v>
          </cell>
          <cell r="F8571">
            <v>75</v>
          </cell>
          <cell r="G8571">
            <v>23</v>
          </cell>
          <cell r="H8571" t="str">
            <v>ASP</v>
          </cell>
        </row>
        <row r="8572">
          <cell r="C8572" t="str">
            <v>02AR</v>
          </cell>
          <cell r="D8572">
            <v>4400</v>
          </cell>
          <cell r="E8572">
            <v>1341</v>
          </cell>
          <cell r="F8572">
            <v>45</v>
          </cell>
          <cell r="G8572">
            <v>14</v>
          </cell>
          <cell r="H8572" t="str">
            <v>ASPH-G</v>
          </cell>
        </row>
        <row r="8573">
          <cell r="C8573" t="str">
            <v>25XA</v>
          </cell>
          <cell r="D8573">
            <v>4400</v>
          </cell>
          <cell r="E8573">
            <v>1341</v>
          </cell>
          <cell r="F8573">
            <v>70</v>
          </cell>
          <cell r="G8573">
            <v>21</v>
          </cell>
          <cell r="H8573" t="str">
            <v>ASPH</v>
          </cell>
        </row>
        <row r="8574">
          <cell r="C8574" t="str">
            <v>4TE9</v>
          </cell>
          <cell r="D8574">
            <v>4400</v>
          </cell>
          <cell r="E8574">
            <v>1341</v>
          </cell>
          <cell r="F8574">
            <v>150</v>
          </cell>
          <cell r="G8574">
            <v>46</v>
          </cell>
          <cell r="H8574" t="str">
            <v>ASPH</v>
          </cell>
        </row>
        <row r="8575">
          <cell r="C8575" t="str">
            <v>56FD</v>
          </cell>
          <cell r="D8575">
            <v>4400</v>
          </cell>
          <cell r="E8575">
            <v>1341</v>
          </cell>
          <cell r="F8575">
            <v>150</v>
          </cell>
          <cell r="G8575">
            <v>46</v>
          </cell>
          <cell r="H8575" t="str">
            <v>ASPH-G</v>
          </cell>
        </row>
        <row r="8576">
          <cell r="C8576" t="str">
            <v>CFN5</v>
          </cell>
          <cell r="D8576">
            <v>4400</v>
          </cell>
          <cell r="E8576">
            <v>1341</v>
          </cell>
          <cell r="F8576">
            <v>100</v>
          </cell>
          <cell r="G8576">
            <v>30</v>
          </cell>
          <cell r="H8576" t="str">
            <v>ASP</v>
          </cell>
        </row>
        <row r="8577">
          <cell r="C8577" t="str">
            <v>CYCE</v>
          </cell>
          <cell r="D8577">
            <v>4400</v>
          </cell>
          <cell r="E8577">
            <v>1341</v>
          </cell>
          <cell r="F8577">
            <v>150</v>
          </cell>
          <cell r="G8577">
            <v>46</v>
          </cell>
          <cell r="H8577" t="str">
            <v>ASP</v>
          </cell>
        </row>
        <row r="8578">
          <cell r="C8578" t="str">
            <v>FA37</v>
          </cell>
          <cell r="D8578">
            <v>4400</v>
          </cell>
          <cell r="E8578">
            <v>1341</v>
          </cell>
          <cell r="F8578">
            <v>100</v>
          </cell>
          <cell r="G8578">
            <v>30</v>
          </cell>
          <cell r="H8578" t="str">
            <v>ASPH</v>
          </cell>
        </row>
        <row r="8579">
          <cell r="C8579" t="str">
            <v>K00F</v>
          </cell>
          <cell r="D8579">
            <v>4400</v>
          </cell>
          <cell r="E8579">
            <v>1341</v>
          </cell>
          <cell r="F8579">
            <v>75</v>
          </cell>
          <cell r="G8579">
            <v>23</v>
          </cell>
          <cell r="H8579" t="str">
            <v>ASPH-E</v>
          </cell>
        </row>
        <row r="8580">
          <cell r="C8580" t="str">
            <v>K0D8</v>
          </cell>
          <cell r="D8580">
            <v>4400</v>
          </cell>
          <cell r="E8580">
            <v>1341</v>
          </cell>
          <cell r="F8580">
            <v>75</v>
          </cell>
          <cell r="G8580">
            <v>23</v>
          </cell>
          <cell r="H8580" t="str">
            <v>ASPH-E</v>
          </cell>
        </row>
        <row r="8581">
          <cell r="C8581" t="str">
            <v>K1F5</v>
          </cell>
          <cell r="D8581">
            <v>4400</v>
          </cell>
          <cell r="E8581">
            <v>1341</v>
          </cell>
          <cell r="F8581">
            <v>50</v>
          </cell>
          <cell r="G8581">
            <v>15</v>
          </cell>
          <cell r="H8581" t="str">
            <v>ASPH-F</v>
          </cell>
        </row>
        <row r="8582">
          <cell r="C8582" t="str">
            <v>K25M</v>
          </cell>
          <cell r="D8582">
            <v>4400</v>
          </cell>
          <cell r="E8582">
            <v>1341</v>
          </cell>
          <cell r="F8582">
            <v>75</v>
          </cell>
          <cell r="G8582">
            <v>23</v>
          </cell>
          <cell r="H8582" t="str">
            <v>ASPH-G</v>
          </cell>
        </row>
        <row r="8583">
          <cell r="C8583" t="str">
            <v>K2R2</v>
          </cell>
          <cell r="D8583">
            <v>4400</v>
          </cell>
          <cell r="E8583">
            <v>1341</v>
          </cell>
          <cell r="F8583">
            <v>100</v>
          </cell>
          <cell r="G8583">
            <v>30</v>
          </cell>
          <cell r="H8583" t="str">
            <v>ASPH-G</v>
          </cell>
        </row>
        <row r="8584">
          <cell r="C8584" t="str">
            <v>K37K</v>
          </cell>
          <cell r="D8584">
            <v>4400</v>
          </cell>
          <cell r="E8584">
            <v>1341</v>
          </cell>
          <cell r="F8584">
            <v>75</v>
          </cell>
          <cell r="G8584">
            <v>23</v>
          </cell>
          <cell r="H8584" t="str">
            <v>ASP</v>
          </cell>
        </row>
        <row r="8585">
          <cell r="C8585" t="str">
            <v>K38S</v>
          </cell>
          <cell r="D8585">
            <v>4400</v>
          </cell>
          <cell r="E8585">
            <v>1341</v>
          </cell>
          <cell r="F8585">
            <v>75</v>
          </cell>
          <cell r="G8585">
            <v>23</v>
          </cell>
          <cell r="H8585" t="str">
            <v>ASP</v>
          </cell>
        </row>
        <row r="8586">
          <cell r="C8586" t="str">
            <v>K42J</v>
          </cell>
          <cell r="D8586">
            <v>4400</v>
          </cell>
          <cell r="E8586">
            <v>1341</v>
          </cell>
          <cell r="F8586">
            <v>150</v>
          </cell>
          <cell r="G8586">
            <v>46</v>
          </cell>
          <cell r="H8586" t="str">
            <v>ASP</v>
          </cell>
        </row>
        <row r="8587">
          <cell r="C8587" t="str">
            <v>K5M9</v>
          </cell>
          <cell r="D8587">
            <v>4400</v>
          </cell>
          <cell r="E8587">
            <v>1341</v>
          </cell>
          <cell r="F8587">
            <v>75</v>
          </cell>
          <cell r="G8587">
            <v>23</v>
          </cell>
          <cell r="H8587" t="str">
            <v>ASP</v>
          </cell>
        </row>
        <row r="8588">
          <cell r="C8588" t="str">
            <v>KBOW</v>
          </cell>
          <cell r="D8588">
            <v>4400</v>
          </cell>
          <cell r="E8588">
            <v>1341</v>
          </cell>
          <cell r="F8588">
            <v>150</v>
          </cell>
          <cell r="G8588">
            <v>46</v>
          </cell>
          <cell r="H8588" t="str">
            <v>ASP</v>
          </cell>
        </row>
        <row r="8589">
          <cell r="C8589" t="str">
            <v>KC62</v>
          </cell>
          <cell r="D8589">
            <v>4400</v>
          </cell>
          <cell r="E8589">
            <v>1341</v>
          </cell>
          <cell r="F8589">
            <v>75</v>
          </cell>
          <cell r="G8589">
            <v>23</v>
          </cell>
          <cell r="H8589" t="str">
            <v>ASP</v>
          </cell>
        </row>
        <row r="8590">
          <cell r="C8590" t="str">
            <v>KC65</v>
          </cell>
          <cell r="D8590">
            <v>4400</v>
          </cell>
          <cell r="E8590">
            <v>1341</v>
          </cell>
          <cell r="F8590">
            <v>60</v>
          </cell>
          <cell r="G8590">
            <v>18</v>
          </cell>
          <cell r="H8590" t="str">
            <v>ASP</v>
          </cell>
        </row>
        <row r="8591">
          <cell r="C8591" t="str">
            <v>KFVX</v>
          </cell>
          <cell r="D8591">
            <v>4400</v>
          </cell>
          <cell r="E8591">
            <v>1341</v>
          </cell>
          <cell r="F8591">
            <v>75</v>
          </cell>
          <cell r="G8591">
            <v>23</v>
          </cell>
          <cell r="H8591" t="str">
            <v>ASP</v>
          </cell>
        </row>
        <row r="8592">
          <cell r="C8592" t="str">
            <v>KHAE</v>
          </cell>
          <cell r="D8592">
            <v>4400</v>
          </cell>
          <cell r="E8592">
            <v>1341</v>
          </cell>
          <cell r="F8592">
            <v>100</v>
          </cell>
          <cell r="G8592">
            <v>30</v>
          </cell>
          <cell r="H8592" t="str">
            <v>CON</v>
          </cell>
        </row>
        <row r="8593">
          <cell r="C8593" t="str">
            <v>KHIG</v>
          </cell>
          <cell r="D8593">
            <v>4400</v>
          </cell>
          <cell r="E8593">
            <v>1341</v>
          </cell>
          <cell r="F8593">
            <v>75</v>
          </cell>
          <cell r="G8593">
            <v>23</v>
          </cell>
          <cell r="H8593" t="str">
            <v>ASP</v>
          </cell>
        </row>
        <row r="8594">
          <cell r="C8594" t="str">
            <v>KHKY</v>
          </cell>
          <cell r="D8594">
            <v>4400</v>
          </cell>
          <cell r="E8594">
            <v>1341</v>
          </cell>
          <cell r="F8594">
            <v>150</v>
          </cell>
          <cell r="G8594">
            <v>46</v>
          </cell>
          <cell r="H8594" t="str">
            <v>ASP</v>
          </cell>
        </row>
        <row r="8595">
          <cell r="C8595" t="str">
            <v>KHYW</v>
          </cell>
          <cell r="D8595">
            <v>4400</v>
          </cell>
          <cell r="E8595">
            <v>1341</v>
          </cell>
          <cell r="F8595">
            <v>75</v>
          </cell>
          <cell r="G8595">
            <v>23</v>
          </cell>
          <cell r="H8595" t="str">
            <v>ASP</v>
          </cell>
        </row>
        <row r="8596">
          <cell r="C8596" t="str">
            <v>KI74</v>
          </cell>
          <cell r="D8596">
            <v>4400</v>
          </cell>
          <cell r="E8596">
            <v>1341</v>
          </cell>
          <cell r="F8596">
            <v>100</v>
          </cell>
          <cell r="G8596">
            <v>30</v>
          </cell>
          <cell r="H8596" t="str">
            <v>ASP</v>
          </cell>
        </row>
        <row r="8597">
          <cell r="C8597" t="str">
            <v>KIMS</v>
          </cell>
          <cell r="D8597">
            <v>4400</v>
          </cell>
          <cell r="E8597">
            <v>1341</v>
          </cell>
          <cell r="F8597">
            <v>75</v>
          </cell>
          <cell r="G8597">
            <v>23</v>
          </cell>
          <cell r="H8597" t="str">
            <v>ASP</v>
          </cell>
        </row>
        <row r="8598">
          <cell r="C8598" t="str">
            <v>KJKL</v>
          </cell>
          <cell r="D8598">
            <v>4400</v>
          </cell>
          <cell r="E8598">
            <v>1341</v>
          </cell>
          <cell r="F8598">
            <v>75</v>
          </cell>
          <cell r="G8598">
            <v>23</v>
          </cell>
          <cell r="H8598" t="str">
            <v>ASP</v>
          </cell>
        </row>
        <row r="8599">
          <cell r="C8599" t="str">
            <v>KMXO</v>
          </cell>
          <cell r="D8599">
            <v>4400</v>
          </cell>
          <cell r="E8599">
            <v>1341</v>
          </cell>
          <cell r="F8599">
            <v>75</v>
          </cell>
          <cell r="G8599">
            <v>23</v>
          </cell>
          <cell r="H8599" t="str">
            <v>CON</v>
          </cell>
        </row>
        <row r="8600">
          <cell r="C8600" t="str">
            <v>KOXI</v>
          </cell>
          <cell r="D8600">
            <v>4400</v>
          </cell>
          <cell r="E8600">
            <v>1341</v>
          </cell>
          <cell r="F8600">
            <v>75</v>
          </cell>
          <cell r="G8600">
            <v>23</v>
          </cell>
          <cell r="H8600" t="str">
            <v>ASP</v>
          </cell>
        </row>
        <row r="8601">
          <cell r="C8601" t="str">
            <v>KROS</v>
          </cell>
          <cell r="D8601">
            <v>4400</v>
          </cell>
          <cell r="E8601">
            <v>1341</v>
          </cell>
          <cell r="F8601">
            <v>75</v>
          </cell>
          <cell r="G8601">
            <v>23</v>
          </cell>
          <cell r="H8601" t="str">
            <v>ASP</v>
          </cell>
        </row>
        <row r="8602">
          <cell r="C8602" t="str">
            <v>KROX</v>
          </cell>
          <cell r="D8602">
            <v>4400</v>
          </cell>
          <cell r="E8602">
            <v>1341</v>
          </cell>
          <cell r="F8602">
            <v>75</v>
          </cell>
          <cell r="G8602">
            <v>23</v>
          </cell>
          <cell r="H8602" t="str">
            <v>ASP</v>
          </cell>
        </row>
        <row r="8603">
          <cell r="C8603" t="str">
            <v>KT17</v>
          </cell>
          <cell r="D8603">
            <v>4400</v>
          </cell>
          <cell r="E8603">
            <v>1341</v>
          </cell>
          <cell r="F8603">
            <v>75</v>
          </cell>
          <cell r="G8603">
            <v>23</v>
          </cell>
          <cell r="H8603" t="str">
            <v>ASP</v>
          </cell>
        </row>
        <row r="8604">
          <cell r="C8604" t="str">
            <v>KTEL</v>
          </cell>
          <cell r="D8604">
            <v>4400</v>
          </cell>
          <cell r="E8604">
            <v>1341</v>
          </cell>
          <cell r="F8604">
            <v>75</v>
          </cell>
          <cell r="G8604">
            <v>23</v>
          </cell>
          <cell r="H8604" t="str">
            <v>ASP</v>
          </cell>
        </row>
        <row r="8605">
          <cell r="C8605" t="str">
            <v>KTWM</v>
          </cell>
          <cell r="D8605">
            <v>4400</v>
          </cell>
          <cell r="E8605">
            <v>1341</v>
          </cell>
          <cell r="F8605">
            <v>75</v>
          </cell>
          <cell r="G8605">
            <v>23</v>
          </cell>
          <cell r="H8605" t="str">
            <v>ASP</v>
          </cell>
        </row>
        <row r="8606">
          <cell r="C8606" t="str">
            <v>KU62</v>
          </cell>
          <cell r="D8606">
            <v>4400</v>
          </cell>
          <cell r="E8606">
            <v>1341</v>
          </cell>
          <cell r="F8606">
            <v>60</v>
          </cell>
          <cell r="G8606">
            <v>18</v>
          </cell>
          <cell r="H8606" t="str">
            <v>ASP</v>
          </cell>
        </row>
        <row r="8607">
          <cell r="C8607" t="str">
            <v>KY19</v>
          </cell>
          <cell r="D8607">
            <v>4400</v>
          </cell>
          <cell r="E8607">
            <v>1341</v>
          </cell>
          <cell r="F8607">
            <v>75</v>
          </cell>
          <cell r="G8607">
            <v>23</v>
          </cell>
          <cell r="H8607" t="str">
            <v>ASP</v>
          </cell>
        </row>
        <row r="8608">
          <cell r="C8608" t="str">
            <v>MSET</v>
          </cell>
          <cell r="D8608">
            <v>4400</v>
          </cell>
          <cell r="E8608">
            <v>1341</v>
          </cell>
          <cell r="F8608">
            <v>75</v>
          </cell>
          <cell r="G8608">
            <v>23</v>
          </cell>
          <cell r="H8608" t="str">
            <v>ASP</v>
          </cell>
        </row>
        <row r="8609">
          <cell r="C8609" t="str">
            <v>NV27</v>
          </cell>
          <cell r="D8609">
            <v>4400</v>
          </cell>
          <cell r="E8609">
            <v>1341</v>
          </cell>
          <cell r="F8609">
            <v>60</v>
          </cell>
          <cell r="G8609">
            <v>18</v>
          </cell>
          <cell r="H8609" t="str">
            <v>ASP</v>
          </cell>
        </row>
        <row r="8610">
          <cell r="C8610" t="str">
            <v>NV27</v>
          </cell>
          <cell r="D8610">
            <v>4400</v>
          </cell>
          <cell r="E8610">
            <v>1341</v>
          </cell>
          <cell r="F8610">
            <v>60</v>
          </cell>
          <cell r="G8610">
            <v>18</v>
          </cell>
          <cell r="H8610" t="str">
            <v>ASP</v>
          </cell>
        </row>
        <row r="8611">
          <cell r="C8611" t="str">
            <v>OR07</v>
          </cell>
          <cell r="D8611">
            <v>4400</v>
          </cell>
          <cell r="E8611">
            <v>1341</v>
          </cell>
          <cell r="F8611">
            <v>60</v>
          </cell>
          <cell r="G8611">
            <v>18</v>
          </cell>
          <cell r="H8611" t="str">
            <v>ASP</v>
          </cell>
        </row>
        <row r="8612">
          <cell r="C8612" t="str">
            <v>PO1</v>
          </cell>
          <cell r="D8612">
            <v>4400</v>
          </cell>
          <cell r="E8612">
            <v>1341</v>
          </cell>
          <cell r="F8612">
            <v>75</v>
          </cell>
          <cell r="G8612">
            <v>23</v>
          </cell>
          <cell r="H8612" t="str">
            <v>ASPH-E</v>
          </cell>
        </row>
        <row r="8613">
          <cell r="C8613" t="str">
            <v>US-02AR</v>
          </cell>
          <cell r="D8613">
            <v>4400</v>
          </cell>
          <cell r="E8613">
            <v>1341</v>
          </cell>
          <cell r="F8613">
            <v>45</v>
          </cell>
          <cell r="G8613">
            <v>14</v>
          </cell>
          <cell r="H8613" t="str">
            <v>ASPH-G</v>
          </cell>
        </row>
        <row r="8614">
          <cell r="C8614" t="str">
            <v>UT47</v>
          </cell>
          <cell r="D8614">
            <v>4400</v>
          </cell>
          <cell r="E8614">
            <v>1341</v>
          </cell>
          <cell r="F8614">
            <v>50</v>
          </cell>
          <cell r="G8614">
            <v>15</v>
          </cell>
          <cell r="H8614" t="str">
            <v>ASPH</v>
          </cell>
        </row>
        <row r="8615">
          <cell r="C8615" t="str">
            <v>VYPN</v>
          </cell>
          <cell r="D8615">
            <v>4400</v>
          </cell>
          <cell r="E8615">
            <v>1341</v>
          </cell>
          <cell r="F8615">
            <v>100</v>
          </cell>
          <cell r="G8615">
            <v>30</v>
          </cell>
          <cell r="H8615" t="str">
            <v>CON</v>
          </cell>
        </row>
        <row r="8616">
          <cell r="C8616" t="str">
            <v>KCEU</v>
          </cell>
          <cell r="D8616">
            <v>4399</v>
          </cell>
          <cell r="E8616">
            <v>1341</v>
          </cell>
          <cell r="F8616">
            <v>100</v>
          </cell>
          <cell r="G8616">
            <v>30</v>
          </cell>
          <cell r="H8616" t="str">
            <v>ASP</v>
          </cell>
        </row>
        <row r="8617">
          <cell r="C8617" t="str">
            <v>KFST</v>
          </cell>
          <cell r="D8617">
            <v>4399</v>
          </cell>
          <cell r="E8617">
            <v>1341</v>
          </cell>
          <cell r="F8617">
            <v>60</v>
          </cell>
          <cell r="G8617">
            <v>18</v>
          </cell>
          <cell r="H8617" t="str">
            <v>ASP</v>
          </cell>
        </row>
        <row r="8618">
          <cell r="C8618" t="str">
            <v>KIKK</v>
          </cell>
          <cell r="D8618">
            <v>4399</v>
          </cell>
          <cell r="E8618">
            <v>1341</v>
          </cell>
          <cell r="F8618">
            <v>75</v>
          </cell>
          <cell r="G8618">
            <v>23</v>
          </cell>
          <cell r="H8618" t="str">
            <v>ASP</v>
          </cell>
        </row>
        <row r="8619">
          <cell r="C8619" t="str">
            <v>KOJA</v>
          </cell>
          <cell r="D8619">
            <v>4399</v>
          </cell>
          <cell r="E8619">
            <v>1341</v>
          </cell>
          <cell r="F8619">
            <v>75</v>
          </cell>
          <cell r="G8619">
            <v>23</v>
          </cell>
          <cell r="H8619" t="str">
            <v>CON</v>
          </cell>
        </row>
        <row r="8620">
          <cell r="C8620" t="str">
            <v>YBWN</v>
          </cell>
          <cell r="D8620">
            <v>4399</v>
          </cell>
          <cell r="E8620">
            <v>1341</v>
          </cell>
          <cell r="G8620">
            <v>0</v>
          </cell>
          <cell r="H8620" t="str">
            <v>G</v>
          </cell>
        </row>
        <row r="8621">
          <cell r="C8621" t="str">
            <v>EFHF</v>
          </cell>
          <cell r="D8621">
            <v>4396</v>
          </cell>
          <cell r="E8621">
            <v>1340</v>
          </cell>
          <cell r="F8621">
            <v>98</v>
          </cell>
          <cell r="G8621">
            <v>30</v>
          </cell>
          <cell r="H8621" t="str">
            <v>ASP</v>
          </cell>
        </row>
        <row r="8622">
          <cell r="C8622" t="str">
            <v>KORG</v>
          </cell>
          <cell r="D8622">
            <v>4396</v>
          </cell>
          <cell r="E8622">
            <v>1340</v>
          </cell>
          <cell r="F8622">
            <v>75</v>
          </cell>
          <cell r="G8622">
            <v>23</v>
          </cell>
          <cell r="H8622" t="str">
            <v>ASP</v>
          </cell>
        </row>
        <row r="8623">
          <cell r="C8623" t="str">
            <v>LESU</v>
          </cell>
          <cell r="D8623">
            <v>4396</v>
          </cell>
          <cell r="E8623">
            <v>1340</v>
          </cell>
          <cell r="F8623">
            <v>98</v>
          </cell>
          <cell r="G8623">
            <v>30</v>
          </cell>
          <cell r="H8623" t="str">
            <v>ASP</v>
          </cell>
        </row>
        <row r="8624">
          <cell r="C8624" t="str">
            <v>RPMA</v>
          </cell>
          <cell r="D8624">
            <v>4396</v>
          </cell>
          <cell r="E8624">
            <v>1340</v>
          </cell>
          <cell r="F8624">
            <v>59</v>
          </cell>
          <cell r="G8624">
            <v>18</v>
          </cell>
          <cell r="H8624" t="str">
            <v>ASP</v>
          </cell>
        </row>
        <row r="8625">
          <cell r="C8625" t="str">
            <v>SKCV</v>
          </cell>
          <cell r="D8625">
            <v>4396</v>
          </cell>
          <cell r="E8625">
            <v>1340</v>
          </cell>
          <cell r="F8625">
            <v>98</v>
          </cell>
          <cell r="G8625">
            <v>30</v>
          </cell>
          <cell r="H8625" t="str">
            <v>ASP</v>
          </cell>
        </row>
        <row r="8626">
          <cell r="C8626" t="str">
            <v>SNED</v>
          </cell>
          <cell r="D8626">
            <v>4396</v>
          </cell>
          <cell r="E8626">
            <v>1340</v>
          </cell>
          <cell r="F8626">
            <v>98</v>
          </cell>
          <cell r="G8626">
            <v>30</v>
          </cell>
          <cell r="H8626" t="str">
            <v>ASP</v>
          </cell>
        </row>
        <row r="8627">
          <cell r="C8627" t="str">
            <v>YGDI</v>
          </cell>
          <cell r="D8627">
            <v>4396</v>
          </cell>
          <cell r="E8627">
            <v>1340</v>
          </cell>
          <cell r="F8627">
            <v>98</v>
          </cell>
          <cell r="G8627">
            <v>30</v>
          </cell>
          <cell r="H8627" t="str">
            <v>ASP</v>
          </cell>
        </row>
        <row r="8628">
          <cell r="C8628" t="str">
            <v>YPNN</v>
          </cell>
          <cell r="D8628">
            <v>4396</v>
          </cell>
          <cell r="E8628">
            <v>1340</v>
          </cell>
          <cell r="G8628">
            <v>0</v>
          </cell>
          <cell r="H8628" t="str">
            <v>X</v>
          </cell>
        </row>
        <row r="8629">
          <cell r="C8629" t="str">
            <v>YRBT</v>
          </cell>
          <cell r="D8629">
            <v>4396</v>
          </cell>
          <cell r="E8629">
            <v>1340</v>
          </cell>
          <cell r="G8629">
            <v>0</v>
          </cell>
          <cell r="H8629" t="str">
            <v>N</v>
          </cell>
        </row>
        <row r="8630">
          <cell r="C8630" t="str">
            <v>VE67</v>
          </cell>
          <cell r="D8630">
            <v>4395</v>
          </cell>
          <cell r="E8630">
            <v>1340</v>
          </cell>
          <cell r="F8630">
            <v>80</v>
          </cell>
          <cell r="G8630">
            <v>24</v>
          </cell>
          <cell r="H8630" t="str">
            <v>ASP</v>
          </cell>
        </row>
        <row r="8631">
          <cell r="C8631" t="str">
            <v>EGXU</v>
          </cell>
          <cell r="D8631">
            <v>4394</v>
          </cell>
          <cell r="E8631">
            <v>1339</v>
          </cell>
          <cell r="F8631">
            <v>150</v>
          </cell>
          <cell r="G8631">
            <v>46</v>
          </cell>
          <cell r="H8631" t="str">
            <v>ASP</v>
          </cell>
        </row>
        <row r="8632">
          <cell r="C8632" t="str">
            <v>EGTE</v>
          </cell>
          <cell r="D8632">
            <v>4393</v>
          </cell>
          <cell r="E8632">
            <v>1339</v>
          </cell>
          <cell r="F8632">
            <v>151</v>
          </cell>
          <cell r="G8632">
            <v>46</v>
          </cell>
          <cell r="H8632" t="str">
            <v>ASP</v>
          </cell>
        </row>
        <row r="8633">
          <cell r="C8633" t="str">
            <v>EIDW</v>
          </cell>
          <cell r="D8633">
            <v>4393</v>
          </cell>
          <cell r="E8633">
            <v>1339</v>
          </cell>
          <cell r="F8633">
            <v>200</v>
          </cell>
          <cell r="G8633">
            <v>61</v>
          </cell>
          <cell r="H8633" t="str">
            <v>ASP</v>
          </cell>
        </row>
        <row r="8634">
          <cell r="C8634" t="str">
            <v>LEBG</v>
          </cell>
          <cell r="D8634">
            <v>4393</v>
          </cell>
          <cell r="E8634">
            <v>1339</v>
          </cell>
          <cell r="F8634">
            <v>98</v>
          </cell>
          <cell r="G8634">
            <v>30</v>
          </cell>
          <cell r="H8634" t="str">
            <v>ASP</v>
          </cell>
        </row>
        <row r="8635">
          <cell r="C8635" t="str">
            <v>KKLS</v>
          </cell>
          <cell r="D8635">
            <v>4391</v>
          </cell>
          <cell r="E8635">
            <v>1338</v>
          </cell>
          <cell r="F8635">
            <v>100</v>
          </cell>
          <cell r="G8635">
            <v>30</v>
          </cell>
          <cell r="H8635" t="str">
            <v>ASP</v>
          </cell>
        </row>
        <row r="8636">
          <cell r="C8636" t="str">
            <v>69TX</v>
          </cell>
          <cell r="D8636">
            <v>4390</v>
          </cell>
          <cell r="E8636">
            <v>1338</v>
          </cell>
          <cell r="F8636">
            <v>60</v>
          </cell>
          <cell r="G8636">
            <v>18</v>
          </cell>
          <cell r="H8636" t="str">
            <v>ASPH</v>
          </cell>
        </row>
        <row r="8637">
          <cell r="C8637" t="str">
            <v>OPLH</v>
          </cell>
          <cell r="D8637">
            <v>4390</v>
          </cell>
          <cell r="E8637">
            <v>1338</v>
          </cell>
          <cell r="F8637">
            <v>150</v>
          </cell>
          <cell r="G8637">
            <v>46</v>
          </cell>
          <cell r="H8637" t="str">
            <v>CON</v>
          </cell>
        </row>
        <row r="8638">
          <cell r="C8638" t="str">
            <v>KAVK</v>
          </cell>
          <cell r="D8638">
            <v>4386</v>
          </cell>
          <cell r="E8638">
            <v>1337</v>
          </cell>
          <cell r="F8638">
            <v>75</v>
          </cell>
          <cell r="G8638">
            <v>23</v>
          </cell>
          <cell r="H8638" t="str">
            <v>ASP</v>
          </cell>
        </row>
        <row r="8639">
          <cell r="C8639" t="str">
            <v>KJST</v>
          </cell>
          <cell r="D8639">
            <v>4386</v>
          </cell>
          <cell r="E8639">
            <v>1337</v>
          </cell>
          <cell r="F8639">
            <v>100</v>
          </cell>
          <cell r="G8639">
            <v>30</v>
          </cell>
          <cell r="H8639" t="str">
            <v>ASP</v>
          </cell>
        </row>
        <row r="8640">
          <cell r="C8640" t="str">
            <v>KPWK</v>
          </cell>
          <cell r="D8640">
            <v>4386</v>
          </cell>
          <cell r="E8640">
            <v>1337</v>
          </cell>
          <cell r="F8640">
            <v>75</v>
          </cell>
          <cell r="G8640">
            <v>23</v>
          </cell>
          <cell r="H8640" t="str">
            <v>ASP</v>
          </cell>
        </row>
        <row r="8641">
          <cell r="C8641" t="str">
            <v>SNNH</v>
          </cell>
          <cell r="D8641">
            <v>4386</v>
          </cell>
          <cell r="E8641">
            <v>1337</v>
          </cell>
          <cell r="F8641">
            <v>69</v>
          </cell>
          <cell r="G8641">
            <v>21</v>
          </cell>
          <cell r="H8641" t="str">
            <v>ASP</v>
          </cell>
        </row>
        <row r="8642">
          <cell r="C8642" t="str">
            <v>KTBR</v>
          </cell>
          <cell r="D8642">
            <v>4383</v>
          </cell>
          <cell r="E8642">
            <v>1336</v>
          </cell>
          <cell r="F8642">
            <v>100</v>
          </cell>
          <cell r="G8642">
            <v>30</v>
          </cell>
          <cell r="H8642" t="str">
            <v>ASP</v>
          </cell>
        </row>
        <row r="8643">
          <cell r="C8643" t="str">
            <v>YMMB</v>
          </cell>
          <cell r="D8643">
            <v>4383</v>
          </cell>
          <cell r="E8643">
            <v>1336</v>
          </cell>
          <cell r="F8643">
            <v>98</v>
          </cell>
          <cell r="G8643">
            <v>30</v>
          </cell>
          <cell r="H8643" t="str">
            <v>ASP</v>
          </cell>
        </row>
        <row r="8644">
          <cell r="C8644" t="str">
            <v>EGLK</v>
          </cell>
          <cell r="D8644">
            <v>4380</v>
          </cell>
          <cell r="E8644">
            <v>1335</v>
          </cell>
          <cell r="F8644">
            <v>151</v>
          </cell>
          <cell r="G8644">
            <v>46</v>
          </cell>
          <cell r="H8644" t="str">
            <v>ASP</v>
          </cell>
        </row>
        <row r="8645">
          <cell r="C8645" t="str">
            <v>MPRH</v>
          </cell>
          <cell r="D8645">
            <v>4380</v>
          </cell>
          <cell r="E8645">
            <v>1335</v>
          </cell>
          <cell r="F8645">
            <v>164</v>
          </cell>
          <cell r="G8645">
            <v>50</v>
          </cell>
          <cell r="H8645" t="str">
            <v>ASP</v>
          </cell>
        </row>
        <row r="8646">
          <cell r="C8646" t="str">
            <v>K40J</v>
          </cell>
          <cell r="D8646">
            <v>4378</v>
          </cell>
          <cell r="E8646">
            <v>1334</v>
          </cell>
          <cell r="F8646">
            <v>150</v>
          </cell>
          <cell r="G8646">
            <v>46</v>
          </cell>
          <cell r="H8646" t="str">
            <v>ASP</v>
          </cell>
        </row>
        <row r="8647">
          <cell r="C8647" t="str">
            <v>MM84</v>
          </cell>
          <cell r="D8647">
            <v>4375</v>
          </cell>
          <cell r="E8647">
            <v>1334</v>
          </cell>
          <cell r="F8647">
            <v>50</v>
          </cell>
          <cell r="G8647">
            <v>15</v>
          </cell>
          <cell r="H8647" t="str">
            <v>ASP</v>
          </cell>
        </row>
        <row r="8648">
          <cell r="C8648" t="str">
            <v>YWOL</v>
          </cell>
          <cell r="D8648">
            <v>4367</v>
          </cell>
          <cell r="E8648">
            <v>1331</v>
          </cell>
          <cell r="F8648">
            <v>98</v>
          </cell>
          <cell r="G8648">
            <v>30</v>
          </cell>
          <cell r="H8648" t="str">
            <v>ASP</v>
          </cell>
        </row>
        <row r="8649">
          <cell r="C8649" t="str">
            <v>KA32</v>
          </cell>
          <cell r="D8649">
            <v>4365</v>
          </cell>
          <cell r="E8649">
            <v>1330</v>
          </cell>
          <cell r="F8649">
            <v>60</v>
          </cell>
          <cell r="G8649">
            <v>18</v>
          </cell>
          <cell r="H8649" t="str">
            <v>ASP</v>
          </cell>
        </row>
        <row r="8650">
          <cell r="C8650" t="str">
            <v>KMOB</v>
          </cell>
          <cell r="D8650">
            <v>4365</v>
          </cell>
          <cell r="E8650">
            <v>1330</v>
          </cell>
          <cell r="F8650">
            <v>150</v>
          </cell>
          <cell r="G8650">
            <v>46</v>
          </cell>
          <cell r="H8650" t="str">
            <v>ASP</v>
          </cell>
        </row>
        <row r="8651">
          <cell r="C8651" t="str">
            <v>SAAG</v>
          </cell>
          <cell r="D8651">
            <v>4364</v>
          </cell>
          <cell r="E8651">
            <v>1330</v>
          </cell>
          <cell r="F8651">
            <v>98</v>
          </cell>
          <cell r="G8651">
            <v>30</v>
          </cell>
          <cell r="H8651" t="str">
            <v>ASP</v>
          </cell>
        </row>
        <row r="8652">
          <cell r="C8652" t="str">
            <v>SNTD</v>
          </cell>
          <cell r="D8652">
            <v>4364</v>
          </cell>
          <cell r="E8652">
            <v>1330</v>
          </cell>
          <cell r="F8652">
            <v>75</v>
          </cell>
          <cell r="G8652">
            <v>23</v>
          </cell>
          <cell r="H8652" t="str">
            <v>ASP</v>
          </cell>
        </row>
        <row r="8653">
          <cell r="C8653" t="str">
            <v>KL22</v>
          </cell>
          <cell r="D8653">
            <v>4363</v>
          </cell>
          <cell r="E8653">
            <v>1330</v>
          </cell>
          <cell r="F8653">
            <v>60</v>
          </cell>
          <cell r="G8653">
            <v>18</v>
          </cell>
          <cell r="H8653" t="str">
            <v>ASP</v>
          </cell>
        </row>
        <row r="8654">
          <cell r="C8654" t="str">
            <v>YBTT</v>
          </cell>
          <cell r="D8654">
            <v>4363</v>
          </cell>
          <cell r="E8654">
            <v>1330</v>
          </cell>
          <cell r="G8654">
            <v>0</v>
          </cell>
          <cell r="H8654" t="str">
            <v>N</v>
          </cell>
        </row>
        <row r="8655">
          <cell r="C8655" t="str">
            <v>KRFG</v>
          </cell>
          <cell r="D8655">
            <v>4361</v>
          </cell>
          <cell r="E8655">
            <v>1329</v>
          </cell>
          <cell r="F8655">
            <v>60</v>
          </cell>
          <cell r="G8655">
            <v>18</v>
          </cell>
          <cell r="H8655" t="str">
            <v>ASP</v>
          </cell>
        </row>
        <row r="8656">
          <cell r="C8656" t="str">
            <v>KSIV</v>
          </cell>
          <cell r="D8656">
            <v>4360</v>
          </cell>
          <cell r="E8656">
            <v>1329</v>
          </cell>
          <cell r="F8656">
            <v>75</v>
          </cell>
          <cell r="G8656">
            <v>23</v>
          </cell>
          <cell r="H8656" t="str">
            <v>ASP</v>
          </cell>
        </row>
        <row r="8657">
          <cell r="C8657" t="str">
            <v>KBKE</v>
          </cell>
          <cell r="D8657">
            <v>4359</v>
          </cell>
          <cell r="E8657">
            <v>1329</v>
          </cell>
          <cell r="F8657">
            <v>75</v>
          </cell>
          <cell r="G8657">
            <v>23</v>
          </cell>
          <cell r="H8657" t="str">
            <v>ASP</v>
          </cell>
        </row>
        <row r="8658">
          <cell r="C8658" t="str">
            <v>KLOU</v>
          </cell>
          <cell r="D8658">
            <v>4357</v>
          </cell>
          <cell r="E8658">
            <v>1328</v>
          </cell>
          <cell r="F8658">
            <v>75</v>
          </cell>
          <cell r="G8658">
            <v>23</v>
          </cell>
          <cell r="H8658" t="str">
            <v>ASP</v>
          </cell>
        </row>
        <row r="8659">
          <cell r="C8659" t="str">
            <v>KIOW</v>
          </cell>
          <cell r="D8659">
            <v>4355</v>
          </cell>
          <cell r="E8659">
            <v>1327</v>
          </cell>
          <cell r="F8659">
            <v>150</v>
          </cell>
          <cell r="G8659">
            <v>46</v>
          </cell>
          <cell r="H8659" t="str">
            <v>CON</v>
          </cell>
        </row>
        <row r="8660">
          <cell r="C8660" t="str">
            <v>MYAF</v>
          </cell>
          <cell r="D8660">
            <v>4355</v>
          </cell>
          <cell r="E8660">
            <v>1327</v>
          </cell>
          <cell r="F8660">
            <v>100</v>
          </cell>
          <cell r="G8660">
            <v>30</v>
          </cell>
          <cell r="H8660" t="str">
            <v>ASP</v>
          </cell>
        </row>
        <row r="8661">
          <cell r="C8661" t="str">
            <v>K3K7</v>
          </cell>
          <cell r="D8661">
            <v>4352</v>
          </cell>
          <cell r="E8661">
            <v>1326</v>
          </cell>
          <cell r="F8661">
            <v>50</v>
          </cell>
          <cell r="G8661">
            <v>15</v>
          </cell>
          <cell r="H8661" t="str">
            <v>ASP</v>
          </cell>
        </row>
        <row r="8662">
          <cell r="C8662" t="str">
            <v>KCYO</v>
          </cell>
          <cell r="D8662">
            <v>4351</v>
          </cell>
          <cell r="E8662">
            <v>1326</v>
          </cell>
          <cell r="F8662">
            <v>75</v>
          </cell>
          <cell r="G8662">
            <v>23</v>
          </cell>
          <cell r="H8662" t="str">
            <v>ASP</v>
          </cell>
        </row>
        <row r="8663">
          <cell r="C8663" t="str">
            <v>EGAB</v>
          </cell>
          <cell r="D8663">
            <v>4350</v>
          </cell>
          <cell r="E8663">
            <v>1326</v>
          </cell>
          <cell r="F8663">
            <v>98</v>
          </cell>
          <cell r="G8663">
            <v>30</v>
          </cell>
          <cell r="H8663" t="str">
            <v>ASP</v>
          </cell>
        </row>
        <row r="8664">
          <cell r="C8664" t="str">
            <v>KMKS</v>
          </cell>
          <cell r="D8664">
            <v>4350</v>
          </cell>
          <cell r="E8664">
            <v>1326</v>
          </cell>
          <cell r="F8664">
            <v>75</v>
          </cell>
          <cell r="G8664">
            <v>23</v>
          </cell>
          <cell r="H8664" t="str">
            <v>ASP</v>
          </cell>
        </row>
        <row r="8665">
          <cell r="C8665" t="str">
            <v>KRKP</v>
          </cell>
          <cell r="D8665">
            <v>4350</v>
          </cell>
          <cell r="E8665">
            <v>1326</v>
          </cell>
          <cell r="F8665">
            <v>150</v>
          </cell>
          <cell r="G8665">
            <v>46</v>
          </cell>
          <cell r="H8665" t="str">
            <v>ASP</v>
          </cell>
        </row>
        <row r="8666">
          <cell r="C8666" t="str">
            <v>KTBR</v>
          </cell>
          <cell r="D8666">
            <v>4350</v>
          </cell>
          <cell r="E8666">
            <v>1326</v>
          </cell>
          <cell r="F8666">
            <v>150</v>
          </cell>
          <cell r="G8666">
            <v>46</v>
          </cell>
          <cell r="H8666" t="str">
            <v>ASP</v>
          </cell>
        </row>
        <row r="8667">
          <cell r="C8667" t="str">
            <v>RJFU</v>
          </cell>
          <cell r="D8667">
            <v>4350</v>
          </cell>
          <cell r="E8667">
            <v>1326</v>
          </cell>
          <cell r="F8667">
            <v>100</v>
          </cell>
          <cell r="G8667">
            <v>30</v>
          </cell>
          <cell r="H8667" t="str">
            <v>ASP</v>
          </cell>
        </row>
        <row r="8668">
          <cell r="C8668" t="str">
            <v>RJTQ</v>
          </cell>
          <cell r="D8668">
            <v>4350</v>
          </cell>
          <cell r="E8668">
            <v>1326</v>
          </cell>
          <cell r="F8668">
            <v>100</v>
          </cell>
          <cell r="G8668">
            <v>30</v>
          </cell>
          <cell r="H8668" t="str">
            <v>ASP</v>
          </cell>
        </row>
        <row r="8669">
          <cell r="C8669" t="str">
            <v>KPYM</v>
          </cell>
          <cell r="D8669">
            <v>4349</v>
          </cell>
          <cell r="E8669">
            <v>1326</v>
          </cell>
          <cell r="F8669">
            <v>75</v>
          </cell>
          <cell r="G8669">
            <v>23</v>
          </cell>
          <cell r="H8669" t="str">
            <v>ASP</v>
          </cell>
        </row>
        <row r="8670">
          <cell r="C8670" t="str">
            <v>EFSE</v>
          </cell>
          <cell r="D8670">
            <v>4344</v>
          </cell>
          <cell r="E8670">
            <v>1324</v>
          </cell>
          <cell r="F8670">
            <v>49</v>
          </cell>
          <cell r="G8670">
            <v>15</v>
          </cell>
          <cell r="H8670" t="str">
            <v>ASP</v>
          </cell>
        </row>
        <row r="8671">
          <cell r="C8671" t="str">
            <v>KPDT</v>
          </cell>
          <cell r="D8671">
            <v>4341</v>
          </cell>
          <cell r="E8671">
            <v>1323</v>
          </cell>
          <cell r="F8671">
            <v>60</v>
          </cell>
          <cell r="G8671">
            <v>18</v>
          </cell>
          <cell r="H8671" t="str">
            <v>ASP</v>
          </cell>
        </row>
        <row r="8672">
          <cell r="C8672" t="str">
            <v>SBRJ</v>
          </cell>
          <cell r="D8672">
            <v>4341</v>
          </cell>
          <cell r="E8672">
            <v>1323</v>
          </cell>
          <cell r="F8672">
            <v>138</v>
          </cell>
          <cell r="G8672">
            <v>42</v>
          </cell>
          <cell r="H8672" t="str">
            <v>ASP</v>
          </cell>
        </row>
        <row r="8673">
          <cell r="C8673" t="str">
            <v>K5C1</v>
          </cell>
          <cell r="D8673">
            <v>4340</v>
          </cell>
          <cell r="E8673">
            <v>1323</v>
          </cell>
          <cell r="F8673">
            <v>60</v>
          </cell>
          <cell r="G8673">
            <v>18</v>
          </cell>
          <cell r="H8673" t="str">
            <v>ASP</v>
          </cell>
        </row>
        <row r="8674">
          <cell r="C8674" t="str">
            <v>KE98</v>
          </cell>
          <cell r="D8674">
            <v>4340</v>
          </cell>
          <cell r="E8674">
            <v>1323</v>
          </cell>
          <cell r="F8674">
            <v>37</v>
          </cell>
          <cell r="G8674">
            <v>11</v>
          </cell>
          <cell r="H8674" t="str">
            <v>ASP</v>
          </cell>
        </row>
        <row r="8675">
          <cell r="C8675" t="str">
            <v>MM30</v>
          </cell>
          <cell r="D8675">
            <v>4340</v>
          </cell>
          <cell r="E8675">
            <v>1323</v>
          </cell>
          <cell r="F8675">
            <v>32</v>
          </cell>
          <cell r="G8675">
            <v>10</v>
          </cell>
          <cell r="H8675" t="str">
            <v>ASP</v>
          </cell>
        </row>
        <row r="8676">
          <cell r="C8676" t="str">
            <v>RORY</v>
          </cell>
          <cell r="D8676">
            <v>4340</v>
          </cell>
          <cell r="E8676">
            <v>1323</v>
          </cell>
          <cell r="F8676">
            <v>100</v>
          </cell>
          <cell r="G8676">
            <v>30</v>
          </cell>
          <cell r="H8676" t="str">
            <v>ASP</v>
          </cell>
        </row>
        <row r="8677">
          <cell r="C8677" t="str">
            <v>KMAF</v>
          </cell>
          <cell r="D8677">
            <v>4339</v>
          </cell>
          <cell r="E8677">
            <v>1323</v>
          </cell>
          <cell r="F8677">
            <v>100</v>
          </cell>
          <cell r="G8677">
            <v>30</v>
          </cell>
          <cell r="H8677" t="str">
            <v>ASP</v>
          </cell>
        </row>
        <row r="8678">
          <cell r="C8678" t="str">
            <v>KAKQ</v>
          </cell>
          <cell r="D8678">
            <v>4337</v>
          </cell>
          <cell r="E8678">
            <v>1322</v>
          </cell>
          <cell r="F8678">
            <v>75</v>
          </cell>
          <cell r="G8678">
            <v>23</v>
          </cell>
          <cell r="H8678" t="str">
            <v>ASP</v>
          </cell>
        </row>
        <row r="8679">
          <cell r="C8679" t="str">
            <v>YHSM</v>
          </cell>
          <cell r="D8679">
            <v>4337</v>
          </cell>
          <cell r="E8679">
            <v>1322</v>
          </cell>
          <cell r="F8679">
            <v>98</v>
          </cell>
          <cell r="G8679">
            <v>30</v>
          </cell>
          <cell r="H8679" t="str">
            <v>ASP</v>
          </cell>
        </row>
        <row r="8680">
          <cell r="C8680" t="str">
            <v>YSCR</v>
          </cell>
          <cell r="D8680">
            <v>4337</v>
          </cell>
          <cell r="E8680">
            <v>1322</v>
          </cell>
          <cell r="G8680">
            <v>0</v>
          </cell>
          <cell r="H8680" t="str">
            <v>S</v>
          </cell>
        </row>
        <row r="8681">
          <cell r="C8681" t="str">
            <v>K6J0</v>
          </cell>
          <cell r="D8681">
            <v>4335</v>
          </cell>
          <cell r="E8681">
            <v>1321</v>
          </cell>
          <cell r="F8681">
            <v>60</v>
          </cell>
          <cell r="G8681">
            <v>18</v>
          </cell>
          <cell r="H8681" t="str">
            <v>ASP</v>
          </cell>
        </row>
        <row r="8682">
          <cell r="C8682" t="str">
            <v>VIDF</v>
          </cell>
          <cell r="D8682">
            <v>4335</v>
          </cell>
          <cell r="E8682">
            <v>1321</v>
          </cell>
          <cell r="F8682">
            <v>50</v>
          </cell>
          <cell r="G8682">
            <v>15</v>
          </cell>
          <cell r="H8682" t="str">
            <v>ASP</v>
          </cell>
        </row>
        <row r="8683">
          <cell r="C8683" t="str">
            <v>KHPY</v>
          </cell>
          <cell r="D8683">
            <v>4334</v>
          </cell>
          <cell r="E8683">
            <v>1321</v>
          </cell>
          <cell r="F8683">
            <v>50</v>
          </cell>
          <cell r="G8683">
            <v>15</v>
          </cell>
          <cell r="H8683" t="str">
            <v>ASP</v>
          </cell>
        </row>
        <row r="8684">
          <cell r="C8684" t="str">
            <v>ESNH</v>
          </cell>
          <cell r="D8684">
            <v>4331</v>
          </cell>
          <cell r="E8684">
            <v>1320</v>
          </cell>
          <cell r="F8684">
            <v>98</v>
          </cell>
          <cell r="G8684">
            <v>30</v>
          </cell>
          <cell r="H8684" t="str">
            <v>ASP</v>
          </cell>
        </row>
        <row r="8685">
          <cell r="C8685" t="str">
            <v>FPPR</v>
          </cell>
          <cell r="D8685">
            <v>4331</v>
          </cell>
          <cell r="E8685">
            <v>1320</v>
          </cell>
          <cell r="F8685">
            <v>98</v>
          </cell>
          <cell r="G8685">
            <v>30</v>
          </cell>
          <cell r="H8685" t="str">
            <v>ASP</v>
          </cell>
        </row>
        <row r="8686">
          <cell r="C8686" t="str">
            <v>KTOP</v>
          </cell>
          <cell r="D8686">
            <v>4331</v>
          </cell>
          <cell r="E8686">
            <v>1320</v>
          </cell>
          <cell r="F8686">
            <v>75</v>
          </cell>
          <cell r="G8686">
            <v>23</v>
          </cell>
          <cell r="H8686" t="str">
            <v>ASP</v>
          </cell>
        </row>
        <row r="8687">
          <cell r="C8687" t="str">
            <v>RJDB</v>
          </cell>
          <cell r="D8687">
            <v>4331</v>
          </cell>
          <cell r="E8687">
            <v>1320</v>
          </cell>
          <cell r="F8687">
            <v>100</v>
          </cell>
          <cell r="G8687">
            <v>30</v>
          </cell>
          <cell r="H8687" t="str">
            <v>ASP</v>
          </cell>
        </row>
        <row r="8688">
          <cell r="C8688" t="str">
            <v>SSBJ</v>
          </cell>
          <cell r="D8688">
            <v>4331</v>
          </cell>
          <cell r="E8688">
            <v>1320</v>
          </cell>
          <cell r="F8688">
            <v>59</v>
          </cell>
          <cell r="G8688">
            <v>18</v>
          </cell>
          <cell r="H8688" t="str">
            <v>ASP</v>
          </cell>
        </row>
        <row r="8689">
          <cell r="C8689" t="str">
            <v>SSFB</v>
          </cell>
          <cell r="D8689">
            <v>4331</v>
          </cell>
          <cell r="E8689">
            <v>1320</v>
          </cell>
          <cell r="F8689">
            <v>98</v>
          </cell>
          <cell r="G8689">
            <v>30</v>
          </cell>
          <cell r="H8689" t="str">
            <v>ASP</v>
          </cell>
        </row>
        <row r="8690">
          <cell r="C8690" t="str">
            <v>SSPN</v>
          </cell>
          <cell r="D8690">
            <v>4331</v>
          </cell>
          <cell r="E8690">
            <v>1320</v>
          </cell>
          <cell r="F8690">
            <v>75</v>
          </cell>
          <cell r="G8690">
            <v>23</v>
          </cell>
          <cell r="H8690" t="str">
            <v>ASP</v>
          </cell>
        </row>
        <row r="8691">
          <cell r="C8691" t="str">
            <v>SSUY</v>
          </cell>
          <cell r="D8691">
            <v>4331</v>
          </cell>
          <cell r="E8691">
            <v>1320</v>
          </cell>
          <cell r="F8691">
            <v>59</v>
          </cell>
          <cell r="G8691">
            <v>18</v>
          </cell>
          <cell r="H8691" t="str">
            <v>ASP</v>
          </cell>
        </row>
        <row r="8692">
          <cell r="C8692" t="str">
            <v>SSUZ</v>
          </cell>
          <cell r="D8692">
            <v>4331</v>
          </cell>
          <cell r="E8692">
            <v>1320</v>
          </cell>
          <cell r="F8692">
            <v>59</v>
          </cell>
          <cell r="G8692">
            <v>18</v>
          </cell>
          <cell r="H8692" t="str">
            <v>ASP</v>
          </cell>
        </row>
        <row r="8693">
          <cell r="C8693" t="str">
            <v>SWUY</v>
          </cell>
          <cell r="D8693">
            <v>4331</v>
          </cell>
          <cell r="E8693">
            <v>1320</v>
          </cell>
          <cell r="F8693">
            <v>98</v>
          </cell>
          <cell r="G8693">
            <v>30</v>
          </cell>
          <cell r="H8693" t="str">
            <v>ASP</v>
          </cell>
        </row>
        <row r="8694">
          <cell r="C8694" t="str">
            <v>YNUM</v>
          </cell>
          <cell r="D8694">
            <v>4331</v>
          </cell>
          <cell r="E8694">
            <v>1320</v>
          </cell>
          <cell r="F8694">
            <v>59</v>
          </cell>
          <cell r="G8694">
            <v>18</v>
          </cell>
          <cell r="H8694" t="str">
            <v>PER</v>
          </cell>
        </row>
        <row r="8695">
          <cell r="C8695" t="str">
            <v>YOEN</v>
          </cell>
          <cell r="D8695">
            <v>4331</v>
          </cell>
          <cell r="E8695">
            <v>1320</v>
          </cell>
          <cell r="F8695">
            <v>98</v>
          </cell>
          <cell r="G8695">
            <v>30</v>
          </cell>
          <cell r="H8695" t="str">
            <v>PER</v>
          </cell>
        </row>
        <row r="8696">
          <cell r="C8696" t="str">
            <v>KX60</v>
          </cell>
          <cell r="D8696">
            <v>4330</v>
          </cell>
          <cell r="E8696">
            <v>1320</v>
          </cell>
          <cell r="F8696">
            <v>100</v>
          </cell>
          <cell r="G8696">
            <v>30</v>
          </cell>
          <cell r="H8696" t="str">
            <v>ASP</v>
          </cell>
        </row>
        <row r="8697">
          <cell r="C8697" t="str">
            <v>YMUJ</v>
          </cell>
          <cell r="D8697">
            <v>4330</v>
          </cell>
          <cell r="E8697">
            <v>1320</v>
          </cell>
          <cell r="G8697">
            <v>0</v>
          </cell>
          <cell r="H8697" t="str">
            <v>X</v>
          </cell>
        </row>
        <row r="8698">
          <cell r="C8698" t="str">
            <v>RJNF</v>
          </cell>
          <cell r="D8698">
            <v>4329</v>
          </cell>
          <cell r="E8698">
            <v>1319</v>
          </cell>
          <cell r="F8698">
            <v>100</v>
          </cell>
          <cell r="G8698">
            <v>30</v>
          </cell>
          <cell r="H8698" t="str">
            <v>ASP</v>
          </cell>
        </row>
        <row r="8699">
          <cell r="C8699" t="str">
            <v>EGOD</v>
          </cell>
          <cell r="D8699">
            <v>4328</v>
          </cell>
          <cell r="E8699">
            <v>1319</v>
          </cell>
          <cell r="F8699">
            <v>151</v>
          </cell>
          <cell r="G8699">
            <v>46</v>
          </cell>
          <cell r="H8699" t="str">
            <v>ASP</v>
          </cell>
        </row>
        <row r="8700">
          <cell r="C8700" t="str">
            <v>EGTK</v>
          </cell>
          <cell r="D8700">
            <v>4327</v>
          </cell>
          <cell r="E8700">
            <v>1319</v>
          </cell>
          <cell r="F8700">
            <v>75</v>
          </cell>
          <cell r="G8700">
            <v>23</v>
          </cell>
          <cell r="H8700" t="str">
            <v>ASP</v>
          </cell>
        </row>
        <row r="8701">
          <cell r="C8701" t="str">
            <v>RJBD</v>
          </cell>
          <cell r="D8701">
            <v>4327</v>
          </cell>
          <cell r="E8701">
            <v>1319</v>
          </cell>
          <cell r="F8701">
            <v>98</v>
          </cell>
          <cell r="G8701">
            <v>30</v>
          </cell>
          <cell r="H8701" t="str">
            <v>ASP</v>
          </cell>
        </row>
        <row r="8702">
          <cell r="C8702" t="str">
            <v>RJBK</v>
          </cell>
          <cell r="D8702">
            <v>4327</v>
          </cell>
          <cell r="E8702">
            <v>1319</v>
          </cell>
          <cell r="F8702">
            <v>100</v>
          </cell>
          <cell r="G8702">
            <v>30</v>
          </cell>
          <cell r="H8702" t="str">
            <v>ASP</v>
          </cell>
        </row>
        <row r="8703">
          <cell r="C8703" t="str">
            <v>K0R6</v>
          </cell>
          <cell r="D8703">
            <v>4326</v>
          </cell>
          <cell r="E8703">
            <v>1319</v>
          </cell>
          <cell r="F8703">
            <v>50</v>
          </cell>
          <cell r="G8703">
            <v>15</v>
          </cell>
          <cell r="H8703" t="str">
            <v>ASPH-F</v>
          </cell>
        </row>
        <row r="8704">
          <cell r="C8704" t="str">
            <v>LLHA</v>
          </cell>
          <cell r="D8704">
            <v>4324</v>
          </cell>
          <cell r="E8704">
            <v>1318</v>
          </cell>
          <cell r="F8704">
            <v>98</v>
          </cell>
          <cell r="G8704">
            <v>30</v>
          </cell>
          <cell r="H8704" t="str">
            <v>ASP</v>
          </cell>
        </row>
        <row r="8705">
          <cell r="C8705" t="str">
            <v>SNMC</v>
          </cell>
          <cell r="D8705">
            <v>4324</v>
          </cell>
          <cell r="E8705">
            <v>1318</v>
          </cell>
          <cell r="F8705">
            <v>62</v>
          </cell>
          <cell r="G8705">
            <v>19</v>
          </cell>
          <cell r="H8705" t="str">
            <v>ASP</v>
          </cell>
        </row>
        <row r="8706">
          <cell r="C8706" t="str">
            <v>KT69</v>
          </cell>
          <cell r="D8706">
            <v>4323</v>
          </cell>
          <cell r="E8706">
            <v>1318</v>
          </cell>
          <cell r="F8706">
            <v>55</v>
          </cell>
          <cell r="G8706">
            <v>17</v>
          </cell>
          <cell r="H8706" t="str">
            <v>ASP</v>
          </cell>
        </row>
        <row r="8707">
          <cell r="C8707" t="str">
            <v>SKVG</v>
          </cell>
          <cell r="D8707">
            <v>4320</v>
          </cell>
          <cell r="E8707">
            <v>1317</v>
          </cell>
          <cell r="F8707">
            <v>40</v>
          </cell>
          <cell r="G8707">
            <v>12</v>
          </cell>
          <cell r="H8707" t="str">
            <v>ASP</v>
          </cell>
        </row>
        <row r="8708">
          <cell r="C8708" t="str">
            <v>KFDR</v>
          </cell>
          <cell r="D8708">
            <v>4319</v>
          </cell>
          <cell r="E8708">
            <v>1316</v>
          </cell>
          <cell r="F8708">
            <v>150</v>
          </cell>
          <cell r="G8708">
            <v>46</v>
          </cell>
          <cell r="H8708" t="str">
            <v>CON</v>
          </cell>
        </row>
        <row r="8709">
          <cell r="C8709" t="str">
            <v>ESGK</v>
          </cell>
          <cell r="D8709">
            <v>4318</v>
          </cell>
          <cell r="E8709">
            <v>1316</v>
          </cell>
          <cell r="F8709">
            <v>98</v>
          </cell>
          <cell r="G8709">
            <v>30</v>
          </cell>
          <cell r="H8709" t="str">
            <v>ASP</v>
          </cell>
        </row>
        <row r="8710">
          <cell r="C8710" t="str">
            <v>FSPP</v>
          </cell>
          <cell r="D8710">
            <v>4318</v>
          </cell>
          <cell r="E8710">
            <v>1316</v>
          </cell>
          <cell r="F8710">
            <v>104</v>
          </cell>
          <cell r="G8710">
            <v>32</v>
          </cell>
          <cell r="H8710" t="str">
            <v>ASP</v>
          </cell>
        </row>
        <row r="8711">
          <cell r="C8711" t="str">
            <v>55XS</v>
          </cell>
          <cell r="D8711">
            <v>4316</v>
          </cell>
          <cell r="E8711">
            <v>1316</v>
          </cell>
          <cell r="F8711">
            <v>60</v>
          </cell>
          <cell r="G8711">
            <v>18</v>
          </cell>
          <cell r="H8711" t="str">
            <v>ASPH</v>
          </cell>
        </row>
        <row r="8712">
          <cell r="C8712" t="str">
            <v>KFMZ</v>
          </cell>
          <cell r="D8712">
            <v>4316</v>
          </cell>
          <cell r="E8712">
            <v>1316</v>
          </cell>
          <cell r="F8712">
            <v>75</v>
          </cell>
          <cell r="G8712">
            <v>23</v>
          </cell>
          <cell r="H8712" t="str">
            <v>ASP</v>
          </cell>
        </row>
        <row r="8713">
          <cell r="C8713" t="str">
            <v>KHMT</v>
          </cell>
          <cell r="D8713">
            <v>4314</v>
          </cell>
          <cell r="E8713">
            <v>1315</v>
          </cell>
          <cell r="F8713">
            <v>100</v>
          </cell>
          <cell r="G8713">
            <v>30</v>
          </cell>
          <cell r="H8713" t="str">
            <v>ASP</v>
          </cell>
        </row>
        <row r="8714">
          <cell r="C8714" t="str">
            <v>KU02</v>
          </cell>
          <cell r="D8714">
            <v>4314</v>
          </cell>
          <cell r="E8714">
            <v>1315</v>
          </cell>
          <cell r="F8714">
            <v>75</v>
          </cell>
          <cell r="G8714">
            <v>23</v>
          </cell>
          <cell r="H8714" t="str">
            <v>ASP</v>
          </cell>
        </row>
        <row r="8715">
          <cell r="C8715" t="str">
            <v>YGPT</v>
          </cell>
          <cell r="D8715">
            <v>4314</v>
          </cell>
          <cell r="E8715">
            <v>1315</v>
          </cell>
          <cell r="F8715">
            <v>98</v>
          </cell>
          <cell r="G8715">
            <v>30</v>
          </cell>
          <cell r="H8715" t="str">
            <v>COP</v>
          </cell>
        </row>
        <row r="8716">
          <cell r="C8716" t="str">
            <v>KDVL</v>
          </cell>
          <cell r="D8716">
            <v>4313</v>
          </cell>
          <cell r="E8716">
            <v>1315</v>
          </cell>
          <cell r="F8716">
            <v>75</v>
          </cell>
          <cell r="G8716">
            <v>23</v>
          </cell>
          <cell r="H8716" t="str">
            <v>ASP</v>
          </cell>
        </row>
        <row r="8717">
          <cell r="C8717" t="str">
            <v>KJZI</v>
          </cell>
          <cell r="D8717">
            <v>4313</v>
          </cell>
          <cell r="E8717">
            <v>1315</v>
          </cell>
          <cell r="F8717">
            <v>150</v>
          </cell>
          <cell r="G8717">
            <v>46</v>
          </cell>
          <cell r="H8717" t="str">
            <v>CON</v>
          </cell>
        </row>
        <row r="8718">
          <cell r="C8718" t="str">
            <v>KLVJ</v>
          </cell>
          <cell r="D8718">
            <v>4313</v>
          </cell>
          <cell r="E8718">
            <v>1315</v>
          </cell>
          <cell r="F8718">
            <v>75</v>
          </cell>
          <cell r="G8718">
            <v>23</v>
          </cell>
          <cell r="H8718" t="str">
            <v>ASP</v>
          </cell>
        </row>
        <row r="8719">
          <cell r="C8719" t="str">
            <v>NZHK</v>
          </cell>
          <cell r="D8719">
            <v>4311</v>
          </cell>
          <cell r="E8719">
            <v>1314</v>
          </cell>
          <cell r="F8719">
            <v>98</v>
          </cell>
          <cell r="G8719">
            <v>30</v>
          </cell>
          <cell r="H8719" t="str">
            <v>ASP</v>
          </cell>
        </row>
        <row r="8720">
          <cell r="C8720" t="str">
            <v>YMEN</v>
          </cell>
          <cell r="D8720">
            <v>4311</v>
          </cell>
          <cell r="E8720">
            <v>1314</v>
          </cell>
          <cell r="F8720">
            <v>148</v>
          </cell>
          <cell r="G8720">
            <v>45</v>
          </cell>
          <cell r="H8720" t="str">
            <v>ASP</v>
          </cell>
        </row>
        <row r="8721">
          <cell r="C8721" t="str">
            <v>KP-0011</v>
          </cell>
          <cell r="D8721">
            <v>4310</v>
          </cell>
          <cell r="E8721">
            <v>1314</v>
          </cell>
          <cell r="F8721">
            <v>69</v>
          </cell>
          <cell r="G8721">
            <v>21</v>
          </cell>
          <cell r="H8721" t="str">
            <v>Concrete</v>
          </cell>
        </row>
        <row r="8722">
          <cell r="C8722" t="str">
            <v>KTRX</v>
          </cell>
          <cell r="D8722">
            <v>4310</v>
          </cell>
          <cell r="E8722">
            <v>1314</v>
          </cell>
          <cell r="F8722">
            <v>75</v>
          </cell>
          <cell r="G8722">
            <v>23</v>
          </cell>
          <cell r="H8722" t="str">
            <v>ASP</v>
          </cell>
        </row>
        <row r="8723">
          <cell r="C8723" t="str">
            <v>SKEB</v>
          </cell>
          <cell r="D8723">
            <v>4310</v>
          </cell>
          <cell r="E8723">
            <v>1314</v>
          </cell>
          <cell r="F8723">
            <v>40</v>
          </cell>
          <cell r="G8723">
            <v>12</v>
          </cell>
          <cell r="H8723" t="str">
            <v>ASP</v>
          </cell>
        </row>
        <row r="8724">
          <cell r="C8724" t="str">
            <v>KLFK</v>
          </cell>
          <cell r="D8724">
            <v>4309</v>
          </cell>
          <cell r="E8724">
            <v>1313</v>
          </cell>
          <cell r="F8724">
            <v>100</v>
          </cell>
          <cell r="G8724">
            <v>30</v>
          </cell>
          <cell r="H8724" t="str">
            <v>ASP</v>
          </cell>
        </row>
        <row r="8725">
          <cell r="C8725" t="str">
            <v>KONO</v>
          </cell>
          <cell r="D8725">
            <v>4307</v>
          </cell>
          <cell r="E8725">
            <v>1313</v>
          </cell>
          <cell r="F8725">
            <v>100</v>
          </cell>
          <cell r="G8725">
            <v>30</v>
          </cell>
          <cell r="H8725" t="str">
            <v>ASP</v>
          </cell>
        </row>
        <row r="8726">
          <cell r="C8726" t="str">
            <v>RJKI</v>
          </cell>
          <cell r="D8726">
            <v>4307</v>
          </cell>
          <cell r="E8726">
            <v>1313</v>
          </cell>
          <cell r="F8726">
            <v>98</v>
          </cell>
          <cell r="G8726">
            <v>30</v>
          </cell>
          <cell r="H8726" t="str">
            <v>ASP</v>
          </cell>
        </row>
        <row r="8727">
          <cell r="C8727" t="str">
            <v>KOPF</v>
          </cell>
          <cell r="D8727">
            <v>4306</v>
          </cell>
          <cell r="E8727">
            <v>1312</v>
          </cell>
          <cell r="F8727">
            <v>100</v>
          </cell>
          <cell r="G8727">
            <v>30</v>
          </cell>
          <cell r="H8727" t="str">
            <v>ASP</v>
          </cell>
        </row>
        <row r="8728">
          <cell r="C8728" t="str">
            <v>KT31</v>
          </cell>
          <cell r="D8728">
            <v>4305</v>
          </cell>
          <cell r="E8728">
            <v>1312</v>
          </cell>
          <cell r="F8728">
            <v>40</v>
          </cell>
          <cell r="G8728">
            <v>12</v>
          </cell>
          <cell r="H8728" t="str">
            <v>COP</v>
          </cell>
        </row>
        <row r="8729">
          <cell r="C8729" t="str">
            <v>KF05</v>
          </cell>
          <cell r="D8729">
            <v>4304</v>
          </cell>
          <cell r="E8729">
            <v>1312</v>
          </cell>
          <cell r="F8729">
            <v>80</v>
          </cell>
          <cell r="G8729">
            <v>24</v>
          </cell>
          <cell r="H8729" t="str">
            <v>ASP</v>
          </cell>
        </row>
        <row r="8730">
          <cell r="C8730" t="str">
            <v>K61A</v>
          </cell>
          <cell r="D8730">
            <v>4303</v>
          </cell>
          <cell r="E8730">
            <v>1312</v>
          </cell>
          <cell r="F8730">
            <v>80</v>
          </cell>
          <cell r="G8730">
            <v>24</v>
          </cell>
          <cell r="H8730" t="str">
            <v>ASP</v>
          </cell>
        </row>
        <row r="8731">
          <cell r="C8731" t="str">
            <v>K45R</v>
          </cell>
          <cell r="D8731">
            <v>4302</v>
          </cell>
          <cell r="E8731">
            <v>1311</v>
          </cell>
          <cell r="F8731">
            <v>75</v>
          </cell>
          <cell r="G8731">
            <v>23</v>
          </cell>
          <cell r="H8731" t="str">
            <v>ASP</v>
          </cell>
        </row>
        <row r="8732">
          <cell r="C8732" t="str">
            <v>KMWK</v>
          </cell>
          <cell r="D8732">
            <v>4302</v>
          </cell>
          <cell r="E8732">
            <v>1311</v>
          </cell>
          <cell r="F8732">
            <v>75</v>
          </cell>
          <cell r="G8732">
            <v>23</v>
          </cell>
          <cell r="H8732" t="str">
            <v>ASP</v>
          </cell>
        </row>
        <row r="8733">
          <cell r="C8733" t="str">
            <v>KPQN</v>
          </cell>
          <cell r="D8733">
            <v>4302</v>
          </cell>
          <cell r="E8733">
            <v>1311</v>
          </cell>
          <cell r="F8733">
            <v>75</v>
          </cell>
          <cell r="G8733">
            <v>23</v>
          </cell>
          <cell r="H8733" t="str">
            <v>ASP</v>
          </cell>
        </row>
        <row r="8734">
          <cell r="C8734" t="str">
            <v>KAAT</v>
          </cell>
          <cell r="D8734">
            <v>4301</v>
          </cell>
          <cell r="E8734">
            <v>1311</v>
          </cell>
          <cell r="F8734">
            <v>50</v>
          </cell>
          <cell r="G8734">
            <v>15</v>
          </cell>
          <cell r="H8734" t="str">
            <v>ASP</v>
          </cell>
        </row>
        <row r="8735">
          <cell r="C8735" t="str">
            <v>KAUH</v>
          </cell>
          <cell r="D8735">
            <v>4301</v>
          </cell>
          <cell r="E8735">
            <v>1311</v>
          </cell>
          <cell r="F8735">
            <v>75</v>
          </cell>
          <cell r="G8735">
            <v>23</v>
          </cell>
          <cell r="H8735" t="str">
            <v>ASP</v>
          </cell>
        </row>
        <row r="8736">
          <cell r="C8736" t="str">
            <v>KDED</v>
          </cell>
          <cell r="D8736">
            <v>4301</v>
          </cell>
          <cell r="E8736">
            <v>1311</v>
          </cell>
          <cell r="F8736">
            <v>75</v>
          </cell>
          <cell r="G8736">
            <v>23</v>
          </cell>
          <cell r="H8736" t="str">
            <v>ASP</v>
          </cell>
        </row>
        <row r="8737">
          <cell r="C8737" t="str">
            <v>KLKU</v>
          </cell>
          <cell r="D8737">
            <v>4301</v>
          </cell>
          <cell r="E8737">
            <v>1311</v>
          </cell>
          <cell r="F8737">
            <v>100</v>
          </cell>
          <cell r="G8737">
            <v>30</v>
          </cell>
          <cell r="H8737" t="str">
            <v>ASP</v>
          </cell>
        </row>
        <row r="8738">
          <cell r="C8738" t="str">
            <v>TJVQ</v>
          </cell>
          <cell r="D8738">
            <v>4301</v>
          </cell>
          <cell r="E8738">
            <v>1311</v>
          </cell>
          <cell r="F8738">
            <v>75</v>
          </cell>
          <cell r="G8738">
            <v>23</v>
          </cell>
          <cell r="H8738" t="str">
            <v>ASP</v>
          </cell>
        </row>
        <row r="8739">
          <cell r="C8739" t="str">
            <v>TT-TT01</v>
          </cell>
          <cell r="D8739">
            <v>4301</v>
          </cell>
          <cell r="E8739">
            <v>1311</v>
          </cell>
          <cell r="F8739">
            <v>50</v>
          </cell>
          <cell r="G8739">
            <v>15</v>
          </cell>
          <cell r="H8739" t="str">
            <v>RWY 10 is Smooth Asphalt for 2670' then Rough Asphalt and Grass</v>
          </cell>
        </row>
        <row r="8740">
          <cell r="C8740" t="str">
            <v>YCMT</v>
          </cell>
          <cell r="D8740">
            <v>4301</v>
          </cell>
          <cell r="E8740">
            <v>1311</v>
          </cell>
          <cell r="F8740">
            <v>98</v>
          </cell>
          <cell r="G8740">
            <v>30</v>
          </cell>
          <cell r="H8740" t="str">
            <v>ASP</v>
          </cell>
        </row>
        <row r="8741">
          <cell r="C8741" t="str">
            <v>YMTO</v>
          </cell>
          <cell r="D8741">
            <v>4301</v>
          </cell>
          <cell r="E8741">
            <v>1311</v>
          </cell>
          <cell r="F8741">
            <v>100</v>
          </cell>
          <cell r="G8741">
            <v>30</v>
          </cell>
          <cell r="H8741" t="str">
            <v>ASP</v>
          </cell>
        </row>
        <row r="8742">
          <cell r="C8742" t="str">
            <v>14AZ</v>
          </cell>
          <cell r="D8742">
            <v>4300</v>
          </cell>
          <cell r="E8742">
            <v>1311</v>
          </cell>
          <cell r="F8742">
            <v>50</v>
          </cell>
          <cell r="G8742">
            <v>15</v>
          </cell>
          <cell r="H8742" t="str">
            <v>ASPH-TRTD</v>
          </cell>
        </row>
        <row r="8743">
          <cell r="C8743" t="str">
            <v>5TE4</v>
          </cell>
          <cell r="D8743">
            <v>4300</v>
          </cell>
          <cell r="E8743">
            <v>1311</v>
          </cell>
          <cell r="F8743">
            <v>35</v>
          </cell>
          <cell r="G8743">
            <v>11</v>
          </cell>
          <cell r="H8743" t="str">
            <v>ASPH-F</v>
          </cell>
        </row>
        <row r="8744">
          <cell r="C8744" t="str">
            <v>CEC4</v>
          </cell>
          <cell r="D8744">
            <v>4300</v>
          </cell>
          <cell r="E8744">
            <v>1311</v>
          </cell>
          <cell r="F8744">
            <v>100</v>
          </cell>
          <cell r="G8744">
            <v>30</v>
          </cell>
          <cell r="H8744" t="str">
            <v>ASP</v>
          </cell>
        </row>
        <row r="8745">
          <cell r="C8745" t="str">
            <v>CFT9</v>
          </cell>
          <cell r="D8745">
            <v>4300</v>
          </cell>
          <cell r="E8745">
            <v>1311</v>
          </cell>
          <cell r="F8745">
            <v>50</v>
          </cell>
          <cell r="G8745">
            <v>15</v>
          </cell>
          <cell r="H8745" t="str">
            <v>ASP</v>
          </cell>
        </row>
        <row r="8746">
          <cell r="C8746" t="str">
            <v>CYTF</v>
          </cell>
          <cell r="D8746">
            <v>4300</v>
          </cell>
          <cell r="E8746">
            <v>1311</v>
          </cell>
          <cell r="F8746">
            <v>100</v>
          </cell>
          <cell r="G8746">
            <v>30</v>
          </cell>
          <cell r="H8746" t="str">
            <v>ASP</v>
          </cell>
        </row>
        <row r="8747">
          <cell r="C8747" t="str">
            <v>CZGF</v>
          </cell>
          <cell r="D8747">
            <v>4300</v>
          </cell>
          <cell r="E8747">
            <v>1311</v>
          </cell>
          <cell r="F8747">
            <v>100</v>
          </cell>
          <cell r="G8747">
            <v>30</v>
          </cell>
          <cell r="H8747" t="str">
            <v>ASP</v>
          </cell>
        </row>
        <row r="8748">
          <cell r="C8748" t="str">
            <v>K06D</v>
          </cell>
          <cell r="D8748">
            <v>4300</v>
          </cell>
          <cell r="E8748">
            <v>1311</v>
          </cell>
          <cell r="F8748">
            <v>75</v>
          </cell>
          <cell r="G8748">
            <v>23</v>
          </cell>
          <cell r="H8748" t="str">
            <v>ASPH-G</v>
          </cell>
        </row>
        <row r="8749">
          <cell r="C8749" t="str">
            <v>K22S</v>
          </cell>
          <cell r="D8749">
            <v>4300</v>
          </cell>
          <cell r="E8749">
            <v>1311</v>
          </cell>
          <cell r="F8749">
            <v>60</v>
          </cell>
          <cell r="G8749">
            <v>18</v>
          </cell>
          <cell r="H8749" t="str">
            <v>ASPH-G</v>
          </cell>
        </row>
        <row r="8750">
          <cell r="C8750" t="str">
            <v>K27R</v>
          </cell>
          <cell r="D8750">
            <v>4300</v>
          </cell>
          <cell r="E8750">
            <v>1311</v>
          </cell>
          <cell r="F8750">
            <v>60</v>
          </cell>
          <cell r="G8750">
            <v>18</v>
          </cell>
          <cell r="H8750" t="str">
            <v>ASPH-G</v>
          </cell>
        </row>
        <row r="8751">
          <cell r="C8751" t="str">
            <v>K35D</v>
          </cell>
          <cell r="D8751">
            <v>4300</v>
          </cell>
          <cell r="E8751">
            <v>1311</v>
          </cell>
          <cell r="F8751">
            <v>75</v>
          </cell>
          <cell r="G8751">
            <v>23</v>
          </cell>
          <cell r="H8751" t="str">
            <v>ASPH-G</v>
          </cell>
        </row>
        <row r="8752">
          <cell r="C8752" t="str">
            <v>K3R2</v>
          </cell>
          <cell r="D8752">
            <v>4300</v>
          </cell>
          <cell r="E8752">
            <v>1311</v>
          </cell>
          <cell r="F8752">
            <v>150</v>
          </cell>
          <cell r="G8752">
            <v>46</v>
          </cell>
          <cell r="H8752" t="str">
            <v>CON</v>
          </cell>
        </row>
        <row r="8753">
          <cell r="C8753" t="str">
            <v>K60F</v>
          </cell>
          <cell r="D8753">
            <v>4300</v>
          </cell>
          <cell r="E8753">
            <v>1311</v>
          </cell>
          <cell r="F8753">
            <v>50</v>
          </cell>
          <cell r="G8753">
            <v>15</v>
          </cell>
          <cell r="H8753" t="str">
            <v>ASP</v>
          </cell>
        </row>
        <row r="8754">
          <cell r="C8754" t="str">
            <v>K79S</v>
          </cell>
          <cell r="D8754">
            <v>4300</v>
          </cell>
          <cell r="E8754">
            <v>1311</v>
          </cell>
          <cell r="F8754">
            <v>75</v>
          </cell>
          <cell r="G8754">
            <v>23</v>
          </cell>
          <cell r="H8754" t="str">
            <v>ASP</v>
          </cell>
        </row>
        <row r="8755">
          <cell r="C8755" t="str">
            <v>K7S1</v>
          </cell>
          <cell r="D8755">
            <v>4300</v>
          </cell>
          <cell r="E8755">
            <v>1311</v>
          </cell>
          <cell r="F8755">
            <v>60</v>
          </cell>
          <cell r="G8755">
            <v>18</v>
          </cell>
          <cell r="H8755" t="str">
            <v>ASP</v>
          </cell>
        </row>
        <row r="8756">
          <cell r="C8756" t="str">
            <v>K7V5</v>
          </cell>
          <cell r="D8756">
            <v>4300</v>
          </cell>
          <cell r="E8756">
            <v>1311</v>
          </cell>
          <cell r="F8756">
            <v>60</v>
          </cell>
          <cell r="G8756">
            <v>18</v>
          </cell>
          <cell r="H8756" t="str">
            <v>ASP</v>
          </cell>
        </row>
        <row r="8757">
          <cell r="C8757" t="str">
            <v>K8U6</v>
          </cell>
          <cell r="D8757">
            <v>4300</v>
          </cell>
          <cell r="E8757">
            <v>1311</v>
          </cell>
          <cell r="F8757">
            <v>75</v>
          </cell>
          <cell r="G8757">
            <v>23</v>
          </cell>
          <cell r="H8757" t="str">
            <v>ASP</v>
          </cell>
        </row>
        <row r="8758">
          <cell r="C8758" t="str">
            <v>K9K8</v>
          </cell>
          <cell r="D8758">
            <v>4300</v>
          </cell>
          <cell r="E8758">
            <v>1311</v>
          </cell>
          <cell r="F8758">
            <v>75</v>
          </cell>
          <cell r="G8758">
            <v>23</v>
          </cell>
          <cell r="H8758" t="str">
            <v>CON</v>
          </cell>
        </row>
        <row r="8759">
          <cell r="C8759" t="str">
            <v>K9V9</v>
          </cell>
          <cell r="D8759">
            <v>4300</v>
          </cell>
          <cell r="E8759">
            <v>1311</v>
          </cell>
          <cell r="F8759">
            <v>75</v>
          </cell>
          <cell r="G8759">
            <v>23</v>
          </cell>
          <cell r="H8759" t="str">
            <v>ASP</v>
          </cell>
        </row>
        <row r="8760">
          <cell r="C8760" t="str">
            <v>KAQW</v>
          </cell>
          <cell r="D8760">
            <v>4300</v>
          </cell>
          <cell r="E8760">
            <v>1311</v>
          </cell>
          <cell r="F8760">
            <v>100</v>
          </cell>
          <cell r="G8760">
            <v>30</v>
          </cell>
          <cell r="H8760" t="str">
            <v>ASP</v>
          </cell>
        </row>
        <row r="8761">
          <cell r="C8761" t="str">
            <v>KASY</v>
          </cell>
          <cell r="D8761">
            <v>4300</v>
          </cell>
          <cell r="E8761">
            <v>1311</v>
          </cell>
          <cell r="F8761">
            <v>60</v>
          </cell>
          <cell r="G8761">
            <v>18</v>
          </cell>
          <cell r="H8761" t="str">
            <v>ASP</v>
          </cell>
        </row>
        <row r="8762">
          <cell r="C8762" t="str">
            <v>KAVP</v>
          </cell>
          <cell r="D8762">
            <v>4300</v>
          </cell>
          <cell r="E8762">
            <v>1311</v>
          </cell>
          <cell r="F8762">
            <v>150</v>
          </cell>
          <cell r="G8762">
            <v>46</v>
          </cell>
          <cell r="H8762" t="str">
            <v>ASP</v>
          </cell>
        </row>
        <row r="8763">
          <cell r="C8763" t="str">
            <v>KBUU</v>
          </cell>
          <cell r="D8763">
            <v>4300</v>
          </cell>
          <cell r="E8763">
            <v>1311</v>
          </cell>
          <cell r="F8763">
            <v>75</v>
          </cell>
          <cell r="G8763">
            <v>23</v>
          </cell>
          <cell r="H8763" t="str">
            <v>ASP</v>
          </cell>
        </row>
        <row r="8764">
          <cell r="C8764" t="str">
            <v>KCFS</v>
          </cell>
          <cell r="D8764">
            <v>4300</v>
          </cell>
          <cell r="E8764">
            <v>1311</v>
          </cell>
          <cell r="F8764">
            <v>75</v>
          </cell>
          <cell r="G8764">
            <v>23</v>
          </cell>
          <cell r="H8764" t="str">
            <v>ASP</v>
          </cell>
        </row>
        <row r="8765">
          <cell r="C8765" t="str">
            <v>KCKN</v>
          </cell>
          <cell r="D8765">
            <v>4300</v>
          </cell>
          <cell r="E8765">
            <v>1311</v>
          </cell>
          <cell r="F8765">
            <v>75</v>
          </cell>
          <cell r="G8765">
            <v>23</v>
          </cell>
          <cell r="H8765" t="str">
            <v>ASP</v>
          </cell>
        </row>
        <row r="8766">
          <cell r="C8766" t="str">
            <v>KCLK</v>
          </cell>
          <cell r="D8766">
            <v>4300</v>
          </cell>
          <cell r="E8766">
            <v>1311</v>
          </cell>
          <cell r="F8766">
            <v>75</v>
          </cell>
          <cell r="G8766">
            <v>23</v>
          </cell>
          <cell r="H8766" t="str">
            <v>ASP</v>
          </cell>
        </row>
        <row r="8767">
          <cell r="C8767" t="str">
            <v>KELN</v>
          </cell>
          <cell r="D8767">
            <v>4300</v>
          </cell>
          <cell r="E8767">
            <v>1311</v>
          </cell>
          <cell r="F8767">
            <v>150</v>
          </cell>
          <cell r="G8767">
            <v>46</v>
          </cell>
          <cell r="H8767" t="str">
            <v>CON</v>
          </cell>
        </row>
        <row r="8768">
          <cell r="C8768" t="str">
            <v>KERY</v>
          </cell>
          <cell r="D8768">
            <v>4300</v>
          </cell>
          <cell r="E8768">
            <v>1311</v>
          </cell>
          <cell r="F8768">
            <v>75</v>
          </cell>
          <cell r="G8768">
            <v>23</v>
          </cell>
          <cell r="H8768" t="str">
            <v>ASP</v>
          </cell>
        </row>
        <row r="8769">
          <cell r="C8769" t="str">
            <v>KF45</v>
          </cell>
          <cell r="D8769">
            <v>4300</v>
          </cell>
          <cell r="E8769">
            <v>1311</v>
          </cell>
          <cell r="F8769">
            <v>100</v>
          </cell>
          <cell r="G8769">
            <v>30</v>
          </cell>
          <cell r="H8769" t="str">
            <v>ASP</v>
          </cell>
        </row>
        <row r="8770">
          <cell r="C8770" t="str">
            <v>KF45</v>
          </cell>
          <cell r="D8770">
            <v>4300</v>
          </cell>
          <cell r="E8770">
            <v>1311</v>
          </cell>
          <cell r="F8770">
            <v>75</v>
          </cell>
          <cell r="G8770">
            <v>23</v>
          </cell>
          <cell r="H8770" t="str">
            <v>ASP</v>
          </cell>
        </row>
        <row r="8771">
          <cell r="C8771" t="str">
            <v>KHFY</v>
          </cell>
          <cell r="D8771">
            <v>4300</v>
          </cell>
          <cell r="E8771">
            <v>1311</v>
          </cell>
          <cell r="F8771">
            <v>75</v>
          </cell>
          <cell r="G8771">
            <v>23</v>
          </cell>
          <cell r="H8771" t="str">
            <v>ASP</v>
          </cell>
        </row>
        <row r="8772">
          <cell r="C8772" t="str">
            <v>KHRJ</v>
          </cell>
          <cell r="D8772">
            <v>4300</v>
          </cell>
          <cell r="E8772">
            <v>1311</v>
          </cell>
          <cell r="F8772">
            <v>75</v>
          </cell>
          <cell r="G8772">
            <v>23</v>
          </cell>
          <cell r="H8772" t="str">
            <v>ASP</v>
          </cell>
        </row>
        <row r="8773">
          <cell r="C8773" t="str">
            <v>KHXD</v>
          </cell>
          <cell r="D8773">
            <v>4300</v>
          </cell>
          <cell r="E8773">
            <v>1311</v>
          </cell>
          <cell r="F8773">
            <v>100</v>
          </cell>
          <cell r="G8773">
            <v>30</v>
          </cell>
          <cell r="H8773" t="str">
            <v>ASP</v>
          </cell>
        </row>
        <row r="8774">
          <cell r="C8774" t="str">
            <v>KJDN</v>
          </cell>
          <cell r="D8774">
            <v>4300</v>
          </cell>
          <cell r="E8774">
            <v>1311</v>
          </cell>
          <cell r="F8774">
            <v>75</v>
          </cell>
          <cell r="G8774">
            <v>23</v>
          </cell>
          <cell r="H8774" t="str">
            <v>ASP</v>
          </cell>
        </row>
        <row r="8775">
          <cell r="C8775" t="str">
            <v>KJFZ</v>
          </cell>
          <cell r="D8775">
            <v>4300</v>
          </cell>
          <cell r="E8775">
            <v>1311</v>
          </cell>
          <cell r="F8775">
            <v>75</v>
          </cell>
          <cell r="G8775">
            <v>23</v>
          </cell>
          <cell r="H8775" t="str">
            <v>ASP</v>
          </cell>
        </row>
        <row r="8776">
          <cell r="C8776" t="str">
            <v>KJKJ</v>
          </cell>
          <cell r="D8776">
            <v>4300</v>
          </cell>
          <cell r="E8776">
            <v>1311</v>
          </cell>
          <cell r="F8776">
            <v>75</v>
          </cell>
          <cell r="G8776">
            <v>23</v>
          </cell>
          <cell r="H8776" t="str">
            <v>ASP</v>
          </cell>
        </row>
        <row r="8777">
          <cell r="C8777" t="str">
            <v>KMQI</v>
          </cell>
          <cell r="D8777">
            <v>4300</v>
          </cell>
          <cell r="E8777">
            <v>1311</v>
          </cell>
          <cell r="F8777">
            <v>100</v>
          </cell>
          <cell r="G8777">
            <v>30</v>
          </cell>
          <cell r="H8777" t="str">
            <v>ASP</v>
          </cell>
        </row>
        <row r="8778">
          <cell r="C8778" t="str">
            <v>KN19</v>
          </cell>
          <cell r="D8778">
            <v>4300</v>
          </cell>
          <cell r="E8778">
            <v>1311</v>
          </cell>
          <cell r="F8778">
            <v>50</v>
          </cell>
          <cell r="G8778">
            <v>15</v>
          </cell>
          <cell r="H8778" t="str">
            <v>ASP</v>
          </cell>
        </row>
        <row r="8779">
          <cell r="C8779" t="str">
            <v>KN27</v>
          </cell>
          <cell r="D8779">
            <v>4300</v>
          </cell>
          <cell r="E8779">
            <v>1311</v>
          </cell>
          <cell r="F8779">
            <v>75</v>
          </cell>
          <cell r="G8779">
            <v>23</v>
          </cell>
          <cell r="H8779" t="str">
            <v>ASP</v>
          </cell>
        </row>
        <row r="8780">
          <cell r="C8780" t="str">
            <v>KOKM</v>
          </cell>
          <cell r="D8780">
            <v>4300</v>
          </cell>
          <cell r="E8780">
            <v>1311</v>
          </cell>
          <cell r="F8780">
            <v>150</v>
          </cell>
          <cell r="G8780">
            <v>46</v>
          </cell>
          <cell r="H8780" t="str">
            <v>CON</v>
          </cell>
        </row>
        <row r="8781">
          <cell r="C8781" t="str">
            <v>KOYM</v>
          </cell>
          <cell r="D8781">
            <v>4300</v>
          </cell>
          <cell r="E8781">
            <v>1311</v>
          </cell>
          <cell r="F8781">
            <v>75</v>
          </cell>
          <cell r="G8781">
            <v>23</v>
          </cell>
          <cell r="H8781" t="str">
            <v>ASP</v>
          </cell>
        </row>
        <row r="8782">
          <cell r="C8782" t="str">
            <v>KRNP</v>
          </cell>
          <cell r="D8782">
            <v>4300</v>
          </cell>
          <cell r="E8782">
            <v>1311</v>
          </cell>
          <cell r="F8782">
            <v>75</v>
          </cell>
          <cell r="G8782">
            <v>23</v>
          </cell>
          <cell r="H8782" t="str">
            <v>ASP</v>
          </cell>
        </row>
        <row r="8783">
          <cell r="C8783" t="str">
            <v>KRQB</v>
          </cell>
          <cell r="D8783">
            <v>4300</v>
          </cell>
          <cell r="E8783">
            <v>1311</v>
          </cell>
          <cell r="F8783">
            <v>75</v>
          </cell>
          <cell r="G8783">
            <v>23</v>
          </cell>
          <cell r="H8783" t="str">
            <v>ASP</v>
          </cell>
        </row>
        <row r="8784">
          <cell r="C8784" t="str">
            <v>KSBN</v>
          </cell>
          <cell r="D8784">
            <v>4300</v>
          </cell>
          <cell r="E8784">
            <v>1311</v>
          </cell>
          <cell r="F8784">
            <v>75</v>
          </cell>
          <cell r="G8784">
            <v>23</v>
          </cell>
          <cell r="H8784" t="str">
            <v>ASP</v>
          </cell>
        </row>
        <row r="8785">
          <cell r="C8785" t="str">
            <v>KSJX</v>
          </cell>
          <cell r="D8785">
            <v>4300</v>
          </cell>
          <cell r="E8785">
            <v>1311</v>
          </cell>
          <cell r="F8785">
            <v>75</v>
          </cell>
          <cell r="G8785">
            <v>23</v>
          </cell>
          <cell r="H8785" t="str">
            <v>ASP</v>
          </cell>
        </row>
        <row r="8786">
          <cell r="C8786" t="str">
            <v>KSLN</v>
          </cell>
          <cell r="D8786">
            <v>4300</v>
          </cell>
          <cell r="E8786">
            <v>1311</v>
          </cell>
          <cell r="F8786">
            <v>75</v>
          </cell>
          <cell r="G8786">
            <v>23</v>
          </cell>
          <cell r="H8786" t="str">
            <v>ASP</v>
          </cell>
        </row>
        <row r="8787">
          <cell r="C8787" t="str">
            <v>KTSO</v>
          </cell>
          <cell r="D8787">
            <v>4300</v>
          </cell>
          <cell r="E8787">
            <v>1311</v>
          </cell>
          <cell r="F8787">
            <v>75</v>
          </cell>
          <cell r="G8787">
            <v>23</v>
          </cell>
          <cell r="H8787" t="str">
            <v>ASP</v>
          </cell>
        </row>
        <row r="8788">
          <cell r="C8788" t="str">
            <v>KU70</v>
          </cell>
          <cell r="D8788">
            <v>4300</v>
          </cell>
          <cell r="E8788">
            <v>1311</v>
          </cell>
          <cell r="F8788">
            <v>60</v>
          </cell>
          <cell r="G8788">
            <v>18</v>
          </cell>
          <cell r="H8788" t="str">
            <v>ASP</v>
          </cell>
        </row>
        <row r="8789">
          <cell r="C8789" t="str">
            <v>KXSA</v>
          </cell>
          <cell r="D8789">
            <v>4300</v>
          </cell>
          <cell r="E8789">
            <v>1311</v>
          </cell>
          <cell r="F8789">
            <v>75</v>
          </cell>
          <cell r="G8789">
            <v>23</v>
          </cell>
          <cell r="H8789" t="str">
            <v>ASPH-E</v>
          </cell>
        </row>
        <row r="8790">
          <cell r="C8790" t="str">
            <v>KY70</v>
          </cell>
          <cell r="D8790">
            <v>4300</v>
          </cell>
          <cell r="E8790">
            <v>1311</v>
          </cell>
          <cell r="F8790">
            <v>75</v>
          </cell>
          <cell r="G8790">
            <v>23</v>
          </cell>
          <cell r="H8790" t="str">
            <v>ASP</v>
          </cell>
        </row>
        <row r="8791">
          <cell r="C8791" t="str">
            <v>MKTP</v>
          </cell>
          <cell r="D8791">
            <v>4300</v>
          </cell>
          <cell r="E8791">
            <v>1311</v>
          </cell>
          <cell r="F8791">
            <v>110</v>
          </cell>
          <cell r="G8791">
            <v>34</v>
          </cell>
          <cell r="H8791" t="str">
            <v>ASP</v>
          </cell>
        </row>
        <row r="8792">
          <cell r="C8792" t="str">
            <v>RJSN</v>
          </cell>
          <cell r="D8792">
            <v>4300</v>
          </cell>
          <cell r="E8792">
            <v>1311</v>
          </cell>
          <cell r="F8792">
            <v>150</v>
          </cell>
          <cell r="G8792">
            <v>46</v>
          </cell>
          <cell r="H8792" t="str">
            <v>ASP</v>
          </cell>
        </row>
        <row r="8793">
          <cell r="C8793" t="str">
            <v>WA09</v>
          </cell>
          <cell r="D8793">
            <v>4300</v>
          </cell>
          <cell r="E8793">
            <v>1311</v>
          </cell>
          <cell r="F8793">
            <v>35</v>
          </cell>
          <cell r="G8793">
            <v>11</v>
          </cell>
          <cell r="H8793" t="str">
            <v>ASP</v>
          </cell>
        </row>
        <row r="8794">
          <cell r="C8794" t="str">
            <v>WAPH</v>
          </cell>
          <cell r="D8794">
            <v>4300</v>
          </cell>
          <cell r="E8794">
            <v>1311</v>
          </cell>
          <cell r="F8794">
            <v>75</v>
          </cell>
          <cell r="G8794">
            <v>23</v>
          </cell>
          <cell r="H8794" t="str">
            <v>asphalt</v>
          </cell>
        </row>
        <row r="8795">
          <cell r="C8795" t="str">
            <v>WILP</v>
          </cell>
          <cell r="D8795">
            <v>4300</v>
          </cell>
          <cell r="E8795">
            <v>1311</v>
          </cell>
          <cell r="G8795">
            <v>0</v>
          </cell>
          <cell r="H8795" t="str">
            <v>Asphalt</v>
          </cell>
        </row>
        <row r="8796">
          <cell r="C8796" t="str">
            <v>K4M9</v>
          </cell>
          <cell r="D8796">
            <v>4299</v>
          </cell>
          <cell r="E8796">
            <v>1310</v>
          </cell>
          <cell r="F8796">
            <v>60</v>
          </cell>
          <cell r="G8796">
            <v>18</v>
          </cell>
          <cell r="H8796" t="str">
            <v>ASP</v>
          </cell>
        </row>
        <row r="8797">
          <cell r="C8797" t="str">
            <v>KEVB</v>
          </cell>
          <cell r="D8797">
            <v>4299</v>
          </cell>
          <cell r="E8797">
            <v>1310</v>
          </cell>
          <cell r="F8797">
            <v>100</v>
          </cell>
          <cell r="G8797">
            <v>30</v>
          </cell>
          <cell r="H8797" t="str">
            <v>ASP</v>
          </cell>
        </row>
        <row r="8798">
          <cell r="C8798" t="str">
            <v>EICK</v>
          </cell>
          <cell r="D8798">
            <v>4298</v>
          </cell>
          <cell r="E8798">
            <v>1310</v>
          </cell>
          <cell r="F8798">
            <v>148</v>
          </cell>
          <cell r="G8798">
            <v>45</v>
          </cell>
          <cell r="H8798" t="str">
            <v>PEM</v>
          </cell>
        </row>
        <row r="8799">
          <cell r="C8799" t="str">
            <v>FAHV</v>
          </cell>
          <cell r="D8799">
            <v>4298</v>
          </cell>
          <cell r="E8799">
            <v>1310</v>
          </cell>
          <cell r="F8799">
            <v>75</v>
          </cell>
          <cell r="G8799">
            <v>23</v>
          </cell>
          <cell r="H8799" t="str">
            <v>ASP</v>
          </cell>
        </row>
        <row r="8800">
          <cell r="C8800" t="str">
            <v>KCDI</v>
          </cell>
          <cell r="D8800">
            <v>4298</v>
          </cell>
          <cell r="E8800">
            <v>1310</v>
          </cell>
          <cell r="F8800">
            <v>75</v>
          </cell>
          <cell r="G8800">
            <v>23</v>
          </cell>
          <cell r="H8800" t="str">
            <v>ASP</v>
          </cell>
        </row>
        <row r="8801">
          <cell r="C8801" t="str">
            <v>LFHQ</v>
          </cell>
          <cell r="D8801">
            <v>4298</v>
          </cell>
          <cell r="E8801">
            <v>1310</v>
          </cell>
          <cell r="F8801">
            <v>98</v>
          </cell>
          <cell r="G8801">
            <v>30</v>
          </cell>
          <cell r="H8801" t="str">
            <v>ASP</v>
          </cell>
        </row>
        <row r="8802">
          <cell r="C8802" t="str">
            <v>NZGS</v>
          </cell>
          <cell r="D8802">
            <v>4298</v>
          </cell>
          <cell r="E8802">
            <v>1310</v>
          </cell>
          <cell r="F8802">
            <v>148</v>
          </cell>
          <cell r="G8802">
            <v>45</v>
          </cell>
          <cell r="H8802" t="str">
            <v>ASP</v>
          </cell>
        </row>
        <row r="8803">
          <cell r="C8803" t="str">
            <v>NZNP</v>
          </cell>
          <cell r="D8803">
            <v>4298</v>
          </cell>
          <cell r="E8803">
            <v>1310</v>
          </cell>
          <cell r="F8803">
            <v>148</v>
          </cell>
          <cell r="G8803">
            <v>45</v>
          </cell>
          <cell r="H8803" t="str">
            <v>ASP</v>
          </cell>
        </row>
        <row r="8804">
          <cell r="C8804" t="str">
            <v>SNMZ</v>
          </cell>
          <cell r="D8804">
            <v>4298</v>
          </cell>
          <cell r="E8804">
            <v>1310</v>
          </cell>
          <cell r="F8804">
            <v>92</v>
          </cell>
          <cell r="G8804">
            <v>28</v>
          </cell>
          <cell r="H8804" t="str">
            <v>ASP</v>
          </cell>
        </row>
        <row r="8805">
          <cell r="C8805" t="str">
            <v>YANL</v>
          </cell>
          <cell r="D8805">
            <v>4297</v>
          </cell>
          <cell r="E8805">
            <v>1310</v>
          </cell>
          <cell r="G8805">
            <v>0</v>
          </cell>
          <cell r="H8805" t="str">
            <v>X</v>
          </cell>
        </row>
        <row r="8806">
          <cell r="C8806" t="str">
            <v>KGLE</v>
          </cell>
          <cell r="D8806">
            <v>4296</v>
          </cell>
          <cell r="E8806">
            <v>1309</v>
          </cell>
          <cell r="F8806">
            <v>80</v>
          </cell>
          <cell r="G8806">
            <v>24</v>
          </cell>
          <cell r="H8806" t="str">
            <v>ASP</v>
          </cell>
        </row>
        <row r="8807">
          <cell r="C8807" t="str">
            <v>EGDO</v>
          </cell>
          <cell r="D8807">
            <v>4295</v>
          </cell>
          <cell r="E8807">
            <v>1309</v>
          </cell>
          <cell r="F8807">
            <v>151</v>
          </cell>
          <cell r="G8807">
            <v>46</v>
          </cell>
          <cell r="H8807" t="str">
            <v>ASP</v>
          </cell>
        </row>
        <row r="8808">
          <cell r="C8808" t="str">
            <v>KCMY</v>
          </cell>
          <cell r="D8808">
            <v>4295</v>
          </cell>
          <cell r="E8808">
            <v>1309</v>
          </cell>
          <cell r="F8808">
            <v>50</v>
          </cell>
          <cell r="G8808">
            <v>15</v>
          </cell>
          <cell r="H8808" t="str">
            <v>ASP</v>
          </cell>
        </row>
        <row r="8809">
          <cell r="C8809" t="str">
            <v>EGHF</v>
          </cell>
          <cell r="D8809">
            <v>4294</v>
          </cell>
          <cell r="E8809">
            <v>1309</v>
          </cell>
          <cell r="G8809">
            <v>0</v>
          </cell>
          <cell r="H8809" t="str">
            <v>Asphalt</v>
          </cell>
        </row>
        <row r="8810">
          <cell r="C8810" t="str">
            <v>KGTF</v>
          </cell>
          <cell r="D8810">
            <v>4294</v>
          </cell>
          <cell r="E8810">
            <v>1309</v>
          </cell>
          <cell r="F8810">
            <v>75</v>
          </cell>
          <cell r="G8810">
            <v>23</v>
          </cell>
          <cell r="H8810" t="str">
            <v>ASP</v>
          </cell>
        </row>
        <row r="8811">
          <cell r="C8811" t="str">
            <v>KGEV</v>
          </cell>
          <cell r="D8811">
            <v>4293</v>
          </cell>
          <cell r="E8811">
            <v>1309</v>
          </cell>
          <cell r="F8811">
            <v>75</v>
          </cell>
          <cell r="G8811">
            <v>23</v>
          </cell>
          <cell r="H8811" t="str">
            <v>ASP</v>
          </cell>
        </row>
        <row r="8812">
          <cell r="C8812" t="str">
            <v>FWUU</v>
          </cell>
          <cell r="D8812">
            <v>4291</v>
          </cell>
          <cell r="E8812">
            <v>1308</v>
          </cell>
          <cell r="F8812">
            <v>62</v>
          </cell>
          <cell r="G8812">
            <v>19</v>
          </cell>
          <cell r="H8812" t="str">
            <v>BIT</v>
          </cell>
        </row>
        <row r="8813">
          <cell r="C8813" t="str">
            <v>MM79</v>
          </cell>
          <cell r="D8813">
            <v>4290</v>
          </cell>
          <cell r="E8813">
            <v>1308</v>
          </cell>
          <cell r="F8813">
            <v>65</v>
          </cell>
          <cell r="G8813">
            <v>20</v>
          </cell>
          <cell r="H8813" t="str">
            <v>ASP</v>
          </cell>
        </row>
        <row r="8814">
          <cell r="C8814" t="str">
            <v>YIMB</v>
          </cell>
          <cell r="D8814">
            <v>4288</v>
          </cell>
          <cell r="E8814">
            <v>1307</v>
          </cell>
          <cell r="G8814">
            <v>0</v>
          </cell>
          <cell r="H8814" t="str">
            <v>S</v>
          </cell>
        </row>
        <row r="8815">
          <cell r="C8815" t="str">
            <v>CFN7</v>
          </cell>
          <cell r="D8815">
            <v>4285</v>
          </cell>
          <cell r="E8815">
            <v>1306</v>
          </cell>
          <cell r="F8815">
            <v>75</v>
          </cell>
          <cell r="G8815">
            <v>23</v>
          </cell>
          <cell r="H8815" t="str">
            <v>ASP</v>
          </cell>
        </row>
        <row r="8816">
          <cell r="C8816" t="str">
            <v>K4Y4</v>
          </cell>
          <cell r="D8816">
            <v>4285</v>
          </cell>
          <cell r="E8816">
            <v>1306</v>
          </cell>
          <cell r="F8816">
            <v>40</v>
          </cell>
          <cell r="G8816">
            <v>12</v>
          </cell>
          <cell r="H8816" t="str">
            <v>ASP</v>
          </cell>
        </row>
        <row r="8817">
          <cell r="C8817" t="str">
            <v>KFHU</v>
          </cell>
          <cell r="D8817">
            <v>4285</v>
          </cell>
          <cell r="E8817">
            <v>1306</v>
          </cell>
          <cell r="F8817">
            <v>75</v>
          </cell>
          <cell r="G8817">
            <v>23</v>
          </cell>
          <cell r="H8817" t="str">
            <v>PEM</v>
          </cell>
        </row>
        <row r="8818">
          <cell r="C8818" t="str">
            <v>SJOG</v>
          </cell>
          <cell r="D8818">
            <v>4285</v>
          </cell>
          <cell r="E8818">
            <v>1306</v>
          </cell>
          <cell r="F8818">
            <v>59</v>
          </cell>
          <cell r="G8818">
            <v>18</v>
          </cell>
          <cell r="H8818" t="str">
            <v>ASP</v>
          </cell>
        </row>
        <row r="8819">
          <cell r="C8819" t="str">
            <v>US-OI05</v>
          </cell>
          <cell r="D8819">
            <v>4284</v>
          </cell>
          <cell r="E8819">
            <v>1306</v>
          </cell>
          <cell r="F8819">
            <v>64</v>
          </cell>
          <cell r="G8819">
            <v>20</v>
          </cell>
          <cell r="H8819" t="str">
            <v>ASP</v>
          </cell>
        </row>
        <row r="8820">
          <cell r="C8820" t="str">
            <v>3TA6</v>
          </cell>
          <cell r="D8820">
            <v>4280</v>
          </cell>
          <cell r="E8820">
            <v>1305</v>
          </cell>
          <cell r="F8820">
            <v>36</v>
          </cell>
          <cell r="G8820">
            <v>11</v>
          </cell>
          <cell r="H8820" t="str">
            <v>ASPH</v>
          </cell>
        </row>
        <row r="8821">
          <cell r="C8821" t="str">
            <v>89NY</v>
          </cell>
          <cell r="D8821">
            <v>4280</v>
          </cell>
          <cell r="E8821">
            <v>1305</v>
          </cell>
          <cell r="F8821">
            <v>60</v>
          </cell>
          <cell r="G8821">
            <v>18</v>
          </cell>
          <cell r="H8821" t="str">
            <v>ASPH-F</v>
          </cell>
        </row>
        <row r="8822">
          <cell r="C8822" t="str">
            <v>KIPT</v>
          </cell>
          <cell r="D8822">
            <v>4280</v>
          </cell>
          <cell r="E8822">
            <v>1305</v>
          </cell>
          <cell r="F8822">
            <v>150</v>
          </cell>
          <cell r="G8822">
            <v>46</v>
          </cell>
          <cell r="H8822" t="str">
            <v>ASP</v>
          </cell>
        </row>
        <row r="8823">
          <cell r="C8823" t="str">
            <v>WASO</v>
          </cell>
          <cell r="D8823">
            <v>4280</v>
          </cell>
          <cell r="E8823">
            <v>1305</v>
          </cell>
          <cell r="F8823">
            <v>98</v>
          </cell>
          <cell r="G8823">
            <v>30</v>
          </cell>
          <cell r="H8823" t="str">
            <v>ASP</v>
          </cell>
        </row>
        <row r="8824">
          <cell r="C8824" t="str">
            <v>KNYG</v>
          </cell>
          <cell r="D8824">
            <v>4279</v>
          </cell>
          <cell r="E8824">
            <v>1304</v>
          </cell>
          <cell r="F8824">
            <v>200</v>
          </cell>
          <cell r="G8824">
            <v>61</v>
          </cell>
          <cell r="H8824" t="str">
            <v>ASP</v>
          </cell>
        </row>
        <row r="8825">
          <cell r="C8825" t="str">
            <v>36MI</v>
          </cell>
          <cell r="D8825">
            <v>4278</v>
          </cell>
          <cell r="E8825">
            <v>1304</v>
          </cell>
          <cell r="F8825">
            <v>75</v>
          </cell>
          <cell r="G8825">
            <v>23</v>
          </cell>
          <cell r="H8825" t="str">
            <v>ASPH</v>
          </cell>
        </row>
        <row r="8826">
          <cell r="C8826" t="str">
            <v>KIJD</v>
          </cell>
          <cell r="D8826">
            <v>4278</v>
          </cell>
          <cell r="E8826">
            <v>1304</v>
          </cell>
          <cell r="F8826">
            <v>100</v>
          </cell>
          <cell r="G8826">
            <v>30</v>
          </cell>
          <cell r="H8826" t="str">
            <v>ASP</v>
          </cell>
        </row>
        <row r="8827">
          <cell r="C8827" t="str">
            <v>HL60</v>
          </cell>
          <cell r="D8827">
            <v>4275</v>
          </cell>
          <cell r="E8827">
            <v>1303</v>
          </cell>
          <cell r="F8827">
            <v>90</v>
          </cell>
          <cell r="G8827">
            <v>27</v>
          </cell>
          <cell r="H8827" t="str">
            <v>ASP</v>
          </cell>
        </row>
        <row r="8828">
          <cell r="C8828" t="str">
            <v>KN87</v>
          </cell>
          <cell r="D8828">
            <v>4275</v>
          </cell>
          <cell r="E8828">
            <v>1303</v>
          </cell>
          <cell r="F8828">
            <v>80</v>
          </cell>
          <cell r="G8828">
            <v>24</v>
          </cell>
          <cell r="H8828" t="str">
            <v>ASP</v>
          </cell>
        </row>
        <row r="8829">
          <cell r="C8829" t="str">
            <v>LGSV</v>
          </cell>
          <cell r="D8829">
            <v>4275</v>
          </cell>
          <cell r="E8829">
            <v>1303</v>
          </cell>
          <cell r="F8829">
            <v>98</v>
          </cell>
          <cell r="G8829">
            <v>30</v>
          </cell>
          <cell r="H8829" t="str">
            <v>ASP</v>
          </cell>
        </row>
        <row r="8830">
          <cell r="C8830" t="str">
            <v>OS73</v>
          </cell>
          <cell r="D8830">
            <v>4275</v>
          </cell>
          <cell r="E8830">
            <v>1303</v>
          </cell>
          <cell r="F8830">
            <v>95</v>
          </cell>
          <cell r="G8830">
            <v>29</v>
          </cell>
          <cell r="H8830" t="str">
            <v>ASP</v>
          </cell>
        </row>
        <row r="8831">
          <cell r="C8831" t="str">
            <v>YEVD</v>
          </cell>
          <cell r="D8831">
            <v>4275</v>
          </cell>
          <cell r="E8831">
            <v>1303</v>
          </cell>
          <cell r="F8831">
            <v>60</v>
          </cell>
          <cell r="G8831">
            <v>18</v>
          </cell>
          <cell r="H8831" t="str">
            <v>ASP</v>
          </cell>
        </row>
        <row r="8832">
          <cell r="C8832" t="str">
            <v>KLNN</v>
          </cell>
          <cell r="D8832">
            <v>4272</v>
          </cell>
          <cell r="E8832">
            <v>1302</v>
          </cell>
          <cell r="F8832">
            <v>100</v>
          </cell>
          <cell r="G8832">
            <v>30</v>
          </cell>
          <cell r="H8832" t="str">
            <v>ASP</v>
          </cell>
        </row>
        <row r="8833">
          <cell r="C8833" t="str">
            <v>SWGO</v>
          </cell>
          <cell r="D8833">
            <v>4272</v>
          </cell>
          <cell r="E8833">
            <v>1302</v>
          </cell>
          <cell r="F8833">
            <v>75</v>
          </cell>
          <cell r="G8833">
            <v>23</v>
          </cell>
          <cell r="H8833" t="str">
            <v>ASP</v>
          </cell>
        </row>
        <row r="8834">
          <cell r="C8834" t="str">
            <v>YDWU</v>
          </cell>
          <cell r="D8834">
            <v>4271</v>
          </cell>
          <cell r="E8834">
            <v>1302</v>
          </cell>
          <cell r="G8834">
            <v>0</v>
          </cell>
          <cell r="H8834" t="str">
            <v>XS</v>
          </cell>
        </row>
        <row r="8835">
          <cell r="C8835" t="str">
            <v>CPU6</v>
          </cell>
          <cell r="D8835">
            <v>4270</v>
          </cell>
          <cell r="E8835">
            <v>1301</v>
          </cell>
          <cell r="F8835">
            <v>150</v>
          </cell>
          <cell r="G8835">
            <v>46</v>
          </cell>
          <cell r="H8835" t="str">
            <v>ASP</v>
          </cell>
        </row>
        <row r="8836">
          <cell r="C8836" t="str">
            <v>KMBY</v>
          </cell>
          <cell r="D8836">
            <v>4270</v>
          </cell>
          <cell r="E8836">
            <v>1301</v>
          </cell>
          <cell r="F8836">
            <v>100</v>
          </cell>
          <cell r="G8836">
            <v>30</v>
          </cell>
          <cell r="H8836" t="str">
            <v>ASP</v>
          </cell>
        </row>
        <row r="8837">
          <cell r="C8837" t="str">
            <v>KE01</v>
          </cell>
          <cell r="D8837">
            <v>4268</v>
          </cell>
          <cell r="E8837">
            <v>1301</v>
          </cell>
          <cell r="F8837">
            <v>75</v>
          </cell>
          <cell r="G8837">
            <v>23</v>
          </cell>
          <cell r="H8837" t="str">
            <v>ASP</v>
          </cell>
        </row>
        <row r="8838">
          <cell r="C8838" t="str">
            <v>NTGU</v>
          </cell>
          <cell r="D8838">
            <v>4268</v>
          </cell>
          <cell r="E8838">
            <v>1301</v>
          </cell>
          <cell r="F8838">
            <v>98</v>
          </cell>
          <cell r="G8838">
            <v>30</v>
          </cell>
          <cell r="H8838" t="str">
            <v>ASP</v>
          </cell>
        </row>
        <row r="8839">
          <cell r="C8839" t="str">
            <v>KLGB</v>
          </cell>
          <cell r="D8839">
            <v>4267</v>
          </cell>
          <cell r="E8839">
            <v>1301</v>
          </cell>
          <cell r="F8839">
            <v>75</v>
          </cell>
          <cell r="G8839">
            <v>23</v>
          </cell>
          <cell r="H8839" t="str">
            <v>ASP</v>
          </cell>
        </row>
        <row r="8840">
          <cell r="C8840" t="str">
            <v>DN55</v>
          </cell>
          <cell r="D8840">
            <v>4266</v>
          </cell>
          <cell r="E8840">
            <v>1300</v>
          </cell>
          <cell r="F8840">
            <v>70</v>
          </cell>
          <cell r="G8840">
            <v>21</v>
          </cell>
          <cell r="H8840" t="str">
            <v>ASP</v>
          </cell>
        </row>
        <row r="8841">
          <cell r="C8841" t="str">
            <v>BR-0688</v>
          </cell>
          <cell r="D8841">
            <v>4265</v>
          </cell>
          <cell r="E8841">
            <v>1300</v>
          </cell>
          <cell r="F8841">
            <v>59</v>
          </cell>
          <cell r="G8841">
            <v>18</v>
          </cell>
          <cell r="H8841" t="str">
            <v>ASP</v>
          </cell>
        </row>
        <row r="8842">
          <cell r="C8842" t="str">
            <v>BR-0705</v>
          </cell>
          <cell r="D8842">
            <v>4265</v>
          </cell>
          <cell r="E8842">
            <v>1300</v>
          </cell>
          <cell r="F8842">
            <v>66</v>
          </cell>
          <cell r="G8842">
            <v>20</v>
          </cell>
          <cell r="H8842" t="str">
            <v>ASP</v>
          </cell>
        </row>
        <row r="8843">
          <cell r="C8843" t="str">
            <v>DAAZ</v>
          </cell>
          <cell r="D8843">
            <v>4265</v>
          </cell>
          <cell r="E8843">
            <v>1300</v>
          </cell>
          <cell r="F8843">
            <v>70</v>
          </cell>
          <cell r="G8843">
            <v>21</v>
          </cell>
          <cell r="H8843" t="str">
            <v>ASP</v>
          </cell>
        </row>
        <row r="8844">
          <cell r="C8844" t="str">
            <v>EDFB</v>
          </cell>
          <cell r="D8844">
            <v>4265</v>
          </cell>
          <cell r="E8844">
            <v>1300</v>
          </cell>
          <cell r="F8844">
            <v>75</v>
          </cell>
          <cell r="G8844">
            <v>23</v>
          </cell>
          <cell r="H8844" t="str">
            <v>Asphalt</v>
          </cell>
        </row>
        <row r="8845">
          <cell r="C8845" t="str">
            <v>EDWE</v>
          </cell>
          <cell r="D8845">
            <v>4265</v>
          </cell>
          <cell r="E8845">
            <v>1300</v>
          </cell>
          <cell r="F8845">
            <v>98</v>
          </cell>
          <cell r="G8845">
            <v>30</v>
          </cell>
          <cell r="H8845" t="str">
            <v>ASP</v>
          </cell>
        </row>
        <row r="8846">
          <cell r="C8846" t="str">
            <v>EPBC</v>
          </cell>
          <cell r="D8846">
            <v>4265</v>
          </cell>
          <cell r="E8846">
            <v>1300</v>
          </cell>
          <cell r="F8846">
            <v>295</v>
          </cell>
          <cell r="G8846">
            <v>90</v>
          </cell>
          <cell r="H8846" t="str">
            <v>CON</v>
          </cell>
        </row>
        <row r="8847">
          <cell r="C8847" t="str">
            <v>ESMA</v>
          </cell>
          <cell r="D8847">
            <v>4265</v>
          </cell>
          <cell r="E8847">
            <v>1300</v>
          </cell>
          <cell r="F8847">
            <v>98</v>
          </cell>
          <cell r="G8847">
            <v>30</v>
          </cell>
          <cell r="H8847" t="str">
            <v>ASP</v>
          </cell>
        </row>
        <row r="8848">
          <cell r="C8848" t="str">
            <v>FAKP</v>
          </cell>
          <cell r="D8848">
            <v>4265</v>
          </cell>
          <cell r="E8848">
            <v>1300</v>
          </cell>
          <cell r="F8848">
            <v>98</v>
          </cell>
          <cell r="G8848">
            <v>30</v>
          </cell>
          <cell r="H8848" t="str">
            <v>ASP</v>
          </cell>
        </row>
        <row r="8849">
          <cell r="C8849" t="str">
            <v>FARB</v>
          </cell>
          <cell r="D8849">
            <v>4265</v>
          </cell>
          <cell r="E8849">
            <v>1300</v>
          </cell>
          <cell r="F8849">
            <v>69</v>
          </cell>
          <cell r="G8849">
            <v>21</v>
          </cell>
          <cell r="H8849" t="str">
            <v>ASP</v>
          </cell>
        </row>
        <row r="8850">
          <cell r="C8850" t="str">
            <v>FATP</v>
          </cell>
          <cell r="D8850">
            <v>4265</v>
          </cell>
          <cell r="E8850">
            <v>1300</v>
          </cell>
          <cell r="F8850">
            <v>33</v>
          </cell>
          <cell r="G8850">
            <v>10</v>
          </cell>
          <cell r="H8850" t="str">
            <v>ASP</v>
          </cell>
        </row>
        <row r="8851">
          <cell r="C8851" t="str">
            <v>FAVR</v>
          </cell>
          <cell r="D8851">
            <v>4265</v>
          </cell>
          <cell r="E8851">
            <v>1300</v>
          </cell>
          <cell r="F8851">
            <v>59</v>
          </cell>
          <cell r="G8851">
            <v>18</v>
          </cell>
          <cell r="H8851" t="str">
            <v>COM</v>
          </cell>
        </row>
        <row r="8852">
          <cell r="C8852" t="str">
            <v>FMCI</v>
          </cell>
          <cell r="D8852">
            <v>4265</v>
          </cell>
          <cell r="E8852">
            <v>1300</v>
          </cell>
          <cell r="F8852">
            <v>98</v>
          </cell>
          <cell r="G8852">
            <v>30</v>
          </cell>
          <cell r="H8852" t="str">
            <v>ASP</v>
          </cell>
        </row>
        <row r="8853">
          <cell r="C8853" t="str">
            <v>FMNR</v>
          </cell>
          <cell r="D8853">
            <v>4265</v>
          </cell>
          <cell r="E8853">
            <v>1300</v>
          </cell>
          <cell r="F8853">
            <v>98</v>
          </cell>
          <cell r="G8853">
            <v>30</v>
          </cell>
          <cell r="H8853" t="str">
            <v>ASP</v>
          </cell>
        </row>
        <row r="8854">
          <cell r="C8854" t="str">
            <v>FMSR</v>
          </cell>
          <cell r="D8854">
            <v>4265</v>
          </cell>
          <cell r="E8854">
            <v>1300</v>
          </cell>
          <cell r="F8854">
            <v>98</v>
          </cell>
          <cell r="G8854">
            <v>30</v>
          </cell>
          <cell r="H8854" t="str">
            <v>ASP</v>
          </cell>
        </row>
        <row r="8855">
          <cell r="C8855" t="str">
            <v>LEGA</v>
          </cell>
          <cell r="D8855">
            <v>4265</v>
          </cell>
          <cell r="E8855">
            <v>1300</v>
          </cell>
          <cell r="F8855">
            <v>98</v>
          </cell>
          <cell r="G8855">
            <v>30</v>
          </cell>
          <cell r="H8855" t="str">
            <v>ASP</v>
          </cell>
        </row>
        <row r="8856">
          <cell r="C8856" t="str">
            <v>LFAY</v>
          </cell>
          <cell r="D8856">
            <v>4265</v>
          </cell>
          <cell r="E8856">
            <v>1300</v>
          </cell>
          <cell r="F8856">
            <v>82</v>
          </cell>
          <cell r="G8856">
            <v>25</v>
          </cell>
          <cell r="H8856" t="str">
            <v>ASP</v>
          </cell>
        </row>
        <row r="8857">
          <cell r="C8857" t="str">
            <v>LFDJ</v>
          </cell>
          <cell r="D8857">
            <v>4265</v>
          </cell>
          <cell r="E8857">
            <v>1300</v>
          </cell>
          <cell r="F8857">
            <v>98</v>
          </cell>
          <cell r="G8857">
            <v>30</v>
          </cell>
          <cell r="H8857" t="str">
            <v>ASP</v>
          </cell>
        </row>
        <row r="8858">
          <cell r="C8858" t="str">
            <v>LFHY</v>
          </cell>
          <cell r="D8858">
            <v>4265</v>
          </cell>
          <cell r="E8858">
            <v>1300</v>
          </cell>
          <cell r="F8858">
            <v>98</v>
          </cell>
          <cell r="G8858">
            <v>30</v>
          </cell>
          <cell r="H8858" t="str">
            <v>ASP</v>
          </cell>
        </row>
        <row r="8859">
          <cell r="C8859" t="str">
            <v>LFIF</v>
          </cell>
          <cell r="D8859">
            <v>4265</v>
          </cell>
          <cell r="E8859">
            <v>1300</v>
          </cell>
          <cell r="F8859">
            <v>66</v>
          </cell>
          <cell r="G8859">
            <v>20</v>
          </cell>
          <cell r="H8859" t="str">
            <v>ASP</v>
          </cell>
        </row>
        <row r="8860">
          <cell r="C8860" t="str">
            <v>LFJB</v>
          </cell>
          <cell r="D8860">
            <v>4265</v>
          </cell>
          <cell r="E8860">
            <v>1300</v>
          </cell>
          <cell r="F8860">
            <v>66</v>
          </cell>
          <cell r="G8860">
            <v>20</v>
          </cell>
          <cell r="H8860" t="str">
            <v>ASP</v>
          </cell>
        </row>
        <row r="8861">
          <cell r="C8861" t="str">
            <v>LFLI</v>
          </cell>
          <cell r="D8861">
            <v>4265</v>
          </cell>
          <cell r="E8861">
            <v>1300</v>
          </cell>
          <cell r="F8861">
            <v>98</v>
          </cell>
          <cell r="G8861">
            <v>30</v>
          </cell>
          <cell r="H8861" t="str">
            <v>ASP</v>
          </cell>
        </row>
        <row r="8862">
          <cell r="C8862" t="str">
            <v>LFNB</v>
          </cell>
          <cell r="D8862">
            <v>4265</v>
          </cell>
          <cell r="E8862">
            <v>1300</v>
          </cell>
          <cell r="F8862">
            <v>98</v>
          </cell>
          <cell r="G8862">
            <v>30</v>
          </cell>
          <cell r="H8862" t="str">
            <v>ASP</v>
          </cell>
        </row>
        <row r="8863">
          <cell r="C8863" t="str">
            <v>LFPM</v>
          </cell>
          <cell r="D8863">
            <v>4265</v>
          </cell>
          <cell r="E8863">
            <v>1300</v>
          </cell>
          <cell r="F8863">
            <v>98</v>
          </cell>
          <cell r="G8863">
            <v>30</v>
          </cell>
          <cell r="H8863" t="str">
            <v>ASP</v>
          </cell>
        </row>
        <row r="8864">
          <cell r="C8864" t="str">
            <v>LFQJ</v>
          </cell>
          <cell r="D8864">
            <v>4265</v>
          </cell>
          <cell r="E8864">
            <v>1300</v>
          </cell>
          <cell r="F8864">
            <v>98</v>
          </cell>
          <cell r="G8864">
            <v>30</v>
          </cell>
          <cell r="H8864" t="str">
            <v>ASP</v>
          </cell>
        </row>
        <row r="8865">
          <cell r="C8865" t="str">
            <v>LPEV</v>
          </cell>
          <cell r="D8865">
            <v>4265</v>
          </cell>
          <cell r="E8865">
            <v>1300</v>
          </cell>
          <cell r="F8865">
            <v>75</v>
          </cell>
          <cell r="G8865">
            <v>23</v>
          </cell>
          <cell r="H8865" t="str">
            <v>ASP</v>
          </cell>
        </row>
        <row r="8866">
          <cell r="C8866" t="str">
            <v>MMJC</v>
          </cell>
          <cell r="D8866">
            <v>4265</v>
          </cell>
          <cell r="E8866">
            <v>1300</v>
          </cell>
          <cell r="F8866">
            <v>131</v>
          </cell>
          <cell r="G8866">
            <v>40</v>
          </cell>
          <cell r="H8866" t="str">
            <v>ASP</v>
          </cell>
        </row>
        <row r="8867">
          <cell r="C8867" t="str">
            <v>MMTM</v>
          </cell>
          <cell r="D8867">
            <v>4265</v>
          </cell>
          <cell r="E8867">
            <v>1300</v>
          </cell>
          <cell r="F8867">
            <v>98</v>
          </cell>
          <cell r="G8867">
            <v>30</v>
          </cell>
          <cell r="H8867" t="str">
            <v>ASP</v>
          </cell>
        </row>
        <row r="8868">
          <cell r="C8868" t="str">
            <v>MRLC</v>
          </cell>
          <cell r="D8868">
            <v>4265</v>
          </cell>
          <cell r="E8868">
            <v>1300</v>
          </cell>
          <cell r="F8868">
            <v>49</v>
          </cell>
          <cell r="G8868">
            <v>15</v>
          </cell>
          <cell r="H8868" t="str">
            <v>ASP</v>
          </cell>
        </row>
        <row r="8869">
          <cell r="C8869" t="str">
            <v>RP13</v>
          </cell>
          <cell r="D8869">
            <v>4265</v>
          </cell>
          <cell r="E8869">
            <v>1300</v>
          </cell>
          <cell r="F8869">
            <v>125</v>
          </cell>
          <cell r="G8869">
            <v>38</v>
          </cell>
          <cell r="H8869" t="str">
            <v>CON</v>
          </cell>
        </row>
        <row r="8870">
          <cell r="C8870" t="str">
            <v>RPUM</v>
          </cell>
          <cell r="D8870">
            <v>4265</v>
          </cell>
          <cell r="E8870">
            <v>1300</v>
          </cell>
          <cell r="F8870">
            <v>98</v>
          </cell>
          <cell r="G8870">
            <v>30</v>
          </cell>
          <cell r="H8870" t="str">
            <v>ASP</v>
          </cell>
        </row>
        <row r="8871">
          <cell r="C8871" t="str">
            <v>SA30</v>
          </cell>
          <cell r="D8871">
            <v>4265</v>
          </cell>
          <cell r="E8871">
            <v>1300</v>
          </cell>
          <cell r="F8871">
            <v>98</v>
          </cell>
          <cell r="G8871">
            <v>30</v>
          </cell>
          <cell r="H8871" t="str">
            <v>ASP</v>
          </cell>
        </row>
        <row r="8872">
          <cell r="C8872" t="str">
            <v>SAVB</v>
          </cell>
          <cell r="D8872">
            <v>4265</v>
          </cell>
          <cell r="E8872">
            <v>1300</v>
          </cell>
          <cell r="F8872">
            <v>98</v>
          </cell>
          <cell r="G8872">
            <v>30</v>
          </cell>
          <cell r="H8872" t="str">
            <v>ASP</v>
          </cell>
        </row>
        <row r="8873">
          <cell r="C8873" t="str">
            <v>SAZC</v>
          </cell>
          <cell r="D8873">
            <v>4265</v>
          </cell>
          <cell r="E8873">
            <v>1300</v>
          </cell>
          <cell r="F8873">
            <v>98</v>
          </cell>
          <cell r="G8873">
            <v>30</v>
          </cell>
          <cell r="H8873" t="str">
            <v>ASP</v>
          </cell>
        </row>
        <row r="8874">
          <cell r="C8874" t="str">
            <v>SBBZ</v>
          </cell>
          <cell r="D8874">
            <v>4265</v>
          </cell>
          <cell r="E8874">
            <v>1300</v>
          </cell>
          <cell r="F8874">
            <v>98</v>
          </cell>
          <cell r="G8874">
            <v>30</v>
          </cell>
          <cell r="H8874" t="str">
            <v>ASP</v>
          </cell>
        </row>
        <row r="8875">
          <cell r="C8875" t="str">
            <v>SCOH</v>
          </cell>
          <cell r="D8875">
            <v>4265</v>
          </cell>
          <cell r="E8875">
            <v>1300</v>
          </cell>
          <cell r="F8875">
            <v>75</v>
          </cell>
          <cell r="G8875">
            <v>23</v>
          </cell>
          <cell r="H8875" t="str">
            <v>ASP</v>
          </cell>
        </row>
        <row r="8876">
          <cell r="C8876" t="str">
            <v>SDBB</v>
          </cell>
          <cell r="D8876">
            <v>4265</v>
          </cell>
          <cell r="E8876">
            <v>1300</v>
          </cell>
          <cell r="F8876">
            <v>75</v>
          </cell>
          <cell r="G8876">
            <v>23</v>
          </cell>
          <cell r="H8876" t="str">
            <v>ASP</v>
          </cell>
        </row>
        <row r="8877">
          <cell r="C8877" t="str">
            <v>SDIO</v>
          </cell>
          <cell r="D8877">
            <v>4265</v>
          </cell>
          <cell r="E8877">
            <v>1300</v>
          </cell>
          <cell r="F8877">
            <v>82</v>
          </cell>
          <cell r="G8877">
            <v>25</v>
          </cell>
          <cell r="H8877" t="str">
            <v>ASP</v>
          </cell>
        </row>
        <row r="8878">
          <cell r="C8878" t="str">
            <v>SDLW</v>
          </cell>
          <cell r="D8878">
            <v>4265</v>
          </cell>
          <cell r="E8878">
            <v>1300</v>
          </cell>
          <cell r="F8878">
            <v>66</v>
          </cell>
          <cell r="G8878">
            <v>20</v>
          </cell>
          <cell r="H8878" t="str">
            <v>ASP</v>
          </cell>
        </row>
        <row r="8879">
          <cell r="C8879" t="str">
            <v>SDNA</v>
          </cell>
          <cell r="D8879">
            <v>4265</v>
          </cell>
          <cell r="E8879">
            <v>1300</v>
          </cell>
          <cell r="F8879">
            <v>75</v>
          </cell>
          <cell r="G8879">
            <v>23</v>
          </cell>
          <cell r="H8879" t="str">
            <v>ASP</v>
          </cell>
        </row>
        <row r="8880">
          <cell r="C8880" t="str">
            <v>SDRS</v>
          </cell>
          <cell r="D8880">
            <v>4265</v>
          </cell>
          <cell r="E8880">
            <v>1300</v>
          </cell>
          <cell r="F8880">
            <v>98</v>
          </cell>
          <cell r="G8880">
            <v>30</v>
          </cell>
          <cell r="H8880" t="str">
            <v>ASP</v>
          </cell>
        </row>
        <row r="8881">
          <cell r="C8881" t="str">
            <v>SDXJ</v>
          </cell>
          <cell r="D8881">
            <v>4265</v>
          </cell>
          <cell r="E8881">
            <v>1300</v>
          </cell>
          <cell r="F8881">
            <v>75</v>
          </cell>
          <cell r="G8881">
            <v>23</v>
          </cell>
          <cell r="H8881" t="str">
            <v>ASP</v>
          </cell>
        </row>
        <row r="8882">
          <cell r="C8882" t="str">
            <v>SDYF</v>
          </cell>
          <cell r="D8882">
            <v>4265</v>
          </cell>
          <cell r="E8882">
            <v>1300</v>
          </cell>
          <cell r="F8882">
            <v>66</v>
          </cell>
          <cell r="G8882">
            <v>20</v>
          </cell>
          <cell r="H8882" t="str">
            <v>ASP</v>
          </cell>
        </row>
        <row r="8883">
          <cell r="C8883" t="str">
            <v>SDZS</v>
          </cell>
          <cell r="D8883">
            <v>4265</v>
          </cell>
          <cell r="E8883">
            <v>1300</v>
          </cell>
          <cell r="F8883">
            <v>66</v>
          </cell>
          <cell r="G8883">
            <v>20</v>
          </cell>
          <cell r="H8883" t="str">
            <v>ASP</v>
          </cell>
        </row>
        <row r="8884">
          <cell r="C8884" t="str">
            <v>SE08</v>
          </cell>
          <cell r="D8884">
            <v>4265</v>
          </cell>
          <cell r="E8884">
            <v>1300</v>
          </cell>
          <cell r="F8884">
            <v>39</v>
          </cell>
          <cell r="G8884">
            <v>12</v>
          </cell>
          <cell r="H8884" t="str">
            <v>ASP</v>
          </cell>
        </row>
        <row r="8885">
          <cell r="C8885" t="str">
            <v>SE09</v>
          </cell>
          <cell r="D8885">
            <v>4265</v>
          </cell>
          <cell r="E8885">
            <v>1300</v>
          </cell>
          <cell r="F8885">
            <v>49</v>
          </cell>
          <cell r="G8885">
            <v>15</v>
          </cell>
          <cell r="H8885" t="str">
            <v>ASP</v>
          </cell>
        </row>
        <row r="8886">
          <cell r="C8886" t="str">
            <v>SICO</v>
          </cell>
          <cell r="D8886">
            <v>4265</v>
          </cell>
          <cell r="E8886">
            <v>1300</v>
          </cell>
          <cell r="F8886">
            <v>75</v>
          </cell>
          <cell r="G8886">
            <v>23</v>
          </cell>
          <cell r="H8886" t="str">
            <v>ASP</v>
          </cell>
        </row>
        <row r="8887">
          <cell r="C8887" t="str">
            <v>SIMR</v>
          </cell>
          <cell r="D8887">
            <v>4265</v>
          </cell>
          <cell r="E8887">
            <v>1300</v>
          </cell>
          <cell r="F8887">
            <v>59</v>
          </cell>
          <cell r="G8887">
            <v>18</v>
          </cell>
          <cell r="H8887" t="str">
            <v>ASP</v>
          </cell>
        </row>
        <row r="8888">
          <cell r="C8888" t="str">
            <v>SIUW</v>
          </cell>
          <cell r="D8888">
            <v>4265</v>
          </cell>
          <cell r="E8888">
            <v>1300</v>
          </cell>
          <cell r="F8888">
            <v>72</v>
          </cell>
          <cell r="G8888">
            <v>22</v>
          </cell>
          <cell r="H8888" t="str">
            <v>ASP</v>
          </cell>
        </row>
        <row r="8889">
          <cell r="C8889" t="str">
            <v>SIWV</v>
          </cell>
          <cell r="D8889">
            <v>4265</v>
          </cell>
          <cell r="E8889">
            <v>1300</v>
          </cell>
          <cell r="F8889">
            <v>66</v>
          </cell>
          <cell r="G8889">
            <v>20</v>
          </cell>
          <cell r="H8889" t="str">
            <v>ASP</v>
          </cell>
        </row>
        <row r="8890">
          <cell r="C8890" t="str">
            <v>SJHZ</v>
          </cell>
          <cell r="D8890">
            <v>4265</v>
          </cell>
          <cell r="E8890">
            <v>1300</v>
          </cell>
          <cell r="F8890">
            <v>66</v>
          </cell>
          <cell r="G8890">
            <v>20</v>
          </cell>
          <cell r="H8890" t="str">
            <v>ASP</v>
          </cell>
        </row>
        <row r="8891">
          <cell r="C8891" t="str">
            <v>SJJM</v>
          </cell>
          <cell r="D8891">
            <v>4265</v>
          </cell>
          <cell r="E8891">
            <v>1300</v>
          </cell>
          <cell r="F8891">
            <v>66</v>
          </cell>
          <cell r="G8891">
            <v>20</v>
          </cell>
          <cell r="H8891" t="str">
            <v>ASP</v>
          </cell>
        </row>
        <row r="8892">
          <cell r="C8892" t="str">
            <v>SJWE</v>
          </cell>
          <cell r="D8892">
            <v>4265</v>
          </cell>
          <cell r="E8892">
            <v>1300</v>
          </cell>
          <cell r="F8892">
            <v>98</v>
          </cell>
          <cell r="G8892">
            <v>30</v>
          </cell>
          <cell r="H8892" t="str">
            <v>ASP</v>
          </cell>
        </row>
        <row r="8893">
          <cell r="C8893" t="str">
            <v>SJYW</v>
          </cell>
          <cell r="D8893">
            <v>4265</v>
          </cell>
          <cell r="E8893">
            <v>1300</v>
          </cell>
          <cell r="F8893">
            <v>62</v>
          </cell>
          <cell r="G8893">
            <v>19</v>
          </cell>
          <cell r="H8893" t="str">
            <v>ASP</v>
          </cell>
        </row>
        <row r="8894">
          <cell r="C8894" t="str">
            <v>SNAE</v>
          </cell>
          <cell r="D8894">
            <v>4265</v>
          </cell>
          <cell r="E8894">
            <v>1300</v>
          </cell>
          <cell r="F8894">
            <v>92</v>
          </cell>
          <cell r="G8894">
            <v>28</v>
          </cell>
          <cell r="H8894" t="str">
            <v>ASP</v>
          </cell>
        </row>
        <row r="8895">
          <cell r="C8895" t="str">
            <v>SNBX</v>
          </cell>
          <cell r="D8895">
            <v>4265</v>
          </cell>
          <cell r="E8895">
            <v>1300</v>
          </cell>
          <cell r="F8895">
            <v>98</v>
          </cell>
          <cell r="G8895">
            <v>30</v>
          </cell>
          <cell r="H8895" t="str">
            <v>ASP</v>
          </cell>
        </row>
        <row r="8896">
          <cell r="C8896" t="str">
            <v>SNCX</v>
          </cell>
          <cell r="D8896">
            <v>4265</v>
          </cell>
          <cell r="E8896">
            <v>1300</v>
          </cell>
          <cell r="F8896">
            <v>98</v>
          </cell>
          <cell r="G8896">
            <v>30</v>
          </cell>
          <cell r="H8896" t="str">
            <v>ASP</v>
          </cell>
        </row>
        <row r="8897">
          <cell r="C8897" t="str">
            <v>SNEB</v>
          </cell>
          <cell r="D8897">
            <v>4265</v>
          </cell>
          <cell r="E8897">
            <v>1300</v>
          </cell>
          <cell r="F8897">
            <v>75</v>
          </cell>
          <cell r="G8897">
            <v>23</v>
          </cell>
          <cell r="H8897" t="str">
            <v>ASP</v>
          </cell>
        </row>
        <row r="8898">
          <cell r="C8898" t="str">
            <v>SNFJ</v>
          </cell>
          <cell r="D8898">
            <v>4265</v>
          </cell>
          <cell r="E8898">
            <v>1300</v>
          </cell>
          <cell r="F8898">
            <v>62</v>
          </cell>
          <cell r="G8898">
            <v>19</v>
          </cell>
          <cell r="H8898" t="str">
            <v>ASP</v>
          </cell>
        </row>
        <row r="8899">
          <cell r="C8899" t="str">
            <v>SNGT</v>
          </cell>
          <cell r="D8899">
            <v>4265</v>
          </cell>
          <cell r="E8899">
            <v>1300</v>
          </cell>
          <cell r="F8899">
            <v>66</v>
          </cell>
          <cell r="G8899">
            <v>20</v>
          </cell>
          <cell r="H8899" t="str">
            <v>ASP</v>
          </cell>
        </row>
        <row r="8900">
          <cell r="C8900" t="str">
            <v>SNHP</v>
          </cell>
          <cell r="D8900">
            <v>4265</v>
          </cell>
          <cell r="E8900">
            <v>1300</v>
          </cell>
          <cell r="F8900">
            <v>75</v>
          </cell>
          <cell r="G8900">
            <v>23</v>
          </cell>
          <cell r="H8900" t="str">
            <v>ASP</v>
          </cell>
        </row>
        <row r="8901">
          <cell r="C8901" t="str">
            <v>SNIU</v>
          </cell>
          <cell r="D8901">
            <v>4265</v>
          </cell>
          <cell r="E8901">
            <v>1300</v>
          </cell>
          <cell r="F8901">
            <v>66</v>
          </cell>
          <cell r="G8901">
            <v>20</v>
          </cell>
          <cell r="H8901" t="str">
            <v>ASP</v>
          </cell>
        </row>
        <row r="8902">
          <cell r="C8902" t="str">
            <v>SNJP</v>
          </cell>
          <cell r="D8902">
            <v>4265</v>
          </cell>
          <cell r="E8902">
            <v>1300</v>
          </cell>
          <cell r="F8902">
            <v>75</v>
          </cell>
          <cell r="G8902">
            <v>23</v>
          </cell>
          <cell r="H8902" t="str">
            <v>ASP</v>
          </cell>
        </row>
        <row r="8903">
          <cell r="C8903" t="str">
            <v>SNMJ</v>
          </cell>
          <cell r="D8903">
            <v>4265</v>
          </cell>
          <cell r="E8903">
            <v>1300</v>
          </cell>
          <cell r="F8903">
            <v>66</v>
          </cell>
          <cell r="G8903">
            <v>20</v>
          </cell>
          <cell r="H8903" t="str">
            <v>ASP</v>
          </cell>
        </row>
        <row r="8904">
          <cell r="C8904" t="str">
            <v>SNRE</v>
          </cell>
          <cell r="D8904">
            <v>4265</v>
          </cell>
          <cell r="E8904">
            <v>1300</v>
          </cell>
          <cell r="F8904">
            <v>59</v>
          </cell>
          <cell r="G8904">
            <v>18</v>
          </cell>
          <cell r="H8904" t="str">
            <v>ASP</v>
          </cell>
        </row>
        <row r="8905">
          <cell r="C8905" t="str">
            <v>SNRJ</v>
          </cell>
          <cell r="D8905">
            <v>4265</v>
          </cell>
          <cell r="E8905">
            <v>1300</v>
          </cell>
          <cell r="F8905">
            <v>98</v>
          </cell>
          <cell r="G8905">
            <v>30</v>
          </cell>
          <cell r="H8905" t="str">
            <v>ASP</v>
          </cell>
        </row>
        <row r="8906">
          <cell r="C8906" t="str">
            <v>SNSG</v>
          </cell>
          <cell r="D8906">
            <v>4265</v>
          </cell>
          <cell r="E8906">
            <v>1300</v>
          </cell>
          <cell r="F8906">
            <v>98</v>
          </cell>
          <cell r="G8906">
            <v>30</v>
          </cell>
          <cell r="H8906" t="str">
            <v>ASP</v>
          </cell>
        </row>
        <row r="8907">
          <cell r="C8907" t="str">
            <v>SNTP</v>
          </cell>
          <cell r="D8907">
            <v>4265</v>
          </cell>
          <cell r="E8907">
            <v>1300</v>
          </cell>
          <cell r="F8907">
            <v>66</v>
          </cell>
          <cell r="G8907">
            <v>20</v>
          </cell>
          <cell r="H8907" t="str">
            <v>ASP</v>
          </cell>
        </row>
        <row r="8908">
          <cell r="C8908" t="str">
            <v>SNVR</v>
          </cell>
          <cell r="D8908">
            <v>4265</v>
          </cell>
          <cell r="E8908">
            <v>1300</v>
          </cell>
          <cell r="F8908">
            <v>98</v>
          </cell>
          <cell r="G8908">
            <v>30</v>
          </cell>
          <cell r="H8908" t="str">
            <v>ASP</v>
          </cell>
        </row>
        <row r="8909">
          <cell r="C8909" t="str">
            <v>SSBR</v>
          </cell>
          <cell r="D8909">
            <v>4265</v>
          </cell>
          <cell r="E8909">
            <v>1300</v>
          </cell>
          <cell r="F8909">
            <v>328</v>
          </cell>
          <cell r="G8909">
            <v>100</v>
          </cell>
          <cell r="H8909" t="str">
            <v>ASP</v>
          </cell>
        </row>
        <row r="8910">
          <cell r="C8910" t="str">
            <v>SSBV</v>
          </cell>
          <cell r="D8910">
            <v>4265</v>
          </cell>
          <cell r="E8910">
            <v>1300</v>
          </cell>
          <cell r="F8910">
            <v>75</v>
          </cell>
          <cell r="G8910">
            <v>23</v>
          </cell>
          <cell r="H8910" t="str">
            <v>ASP</v>
          </cell>
        </row>
        <row r="8911">
          <cell r="C8911" t="str">
            <v>SSCI</v>
          </cell>
          <cell r="D8911">
            <v>4265</v>
          </cell>
          <cell r="E8911">
            <v>1300</v>
          </cell>
          <cell r="F8911">
            <v>75</v>
          </cell>
          <cell r="G8911">
            <v>23</v>
          </cell>
          <cell r="H8911" t="str">
            <v>ASP</v>
          </cell>
        </row>
        <row r="8912">
          <cell r="C8912" t="str">
            <v>SSGY</v>
          </cell>
          <cell r="D8912">
            <v>4265</v>
          </cell>
          <cell r="E8912">
            <v>1300</v>
          </cell>
          <cell r="F8912">
            <v>98</v>
          </cell>
          <cell r="G8912">
            <v>30</v>
          </cell>
          <cell r="H8912" t="str">
            <v>ASP</v>
          </cell>
        </row>
        <row r="8913">
          <cell r="C8913" t="str">
            <v>SSIF</v>
          </cell>
          <cell r="D8913">
            <v>4265</v>
          </cell>
          <cell r="E8913">
            <v>1300</v>
          </cell>
          <cell r="F8913">
            <v>59</v>
          </cell>
          <cell r="G8913">
            <v>18</v>
          </cell>
          <cell r="H8913" t="str">
            <v>ASP</v>
          </cell>
        </row>
        <row r="8914">
          <cell r="C8914" t="str">
            <v>SSPM</v>
          </cell>
          <cell r="D8914">
            <v>4265</v>
          </cell>
          <cell r="E8914">
            <v>1300</v>
          </cell>
          <cell r="F8914">
            <v>75</v>
          </cell>
          <cell r="G8914">
            <v>23</v>
          </cell>
          <cell r="H8914" t="str">
            <v>ASP</v>
          </cell>
        </row>
        <row r="8915">
          <cell r="C8915" t="str">
            <v>SSQZ</v>
          </cell>
          <cell r="D8915">
            <v>4265</v>
          </cell>
          <cell r="E8915">
            <v>1300</v>
          </cell>
          <cell r="F8915">
            <v>98</v>
          </cell>
          <cell r="G8915">
            <v>30</v>
          </cell>
          <cell r="H8915" t="str">
            <v>ASP</v>
          </cell>
        </row>
        <row r="8916">
          <cell r="C8916" t="str">
            <v>SSRF</v>
          </cell>
          <cell r="D8916">
            <v>4265</v>
          </cell>
          <cell r="E8916">
            <v>1300</v>
          </cell>
          <cell r="F8916">
            <v>69</v>
          </cell>
          <cell r="G8916">
            <v>21</v>
          </cell>
          <cell r="H8916" t="str">
            <v>ASP</v>
          </cell>
        </row>
        <row r="8917">
          <cell r="C8917" t="str">
            <v>SVHH</v>
          </cell>
          <cell r="D8917">
            <v>4265</v>
          </cell>
          <cell r="E8917">
            <v>1300</v>
          </cell>
          <cell r="F8917">
            <v>66</v>
          </cell>
          <cell r="G8917">
            <v>20</v>
          </cell>
          <cell r="H8917" t="str">
            <v>ASP</v>
          </cell>
        </row>
        <row r="8918">
          <cell r="C8918" t="str">
            <v>SWHJ</v>
          </cell>
          <cell r="D8918">
            <v>4265</v>
          </cell>
          <cell r="E8918">
            <v>1300</v>
          </cell>
          <cell r="F8918">
            <v>59</v>
          </cell>
          <cell r="G8918">
            <v>18</v>
          </cell>
          <cell r="H8918" t="str">
            <v>ASP</v>
          </cell>
        </row>
        <row r="8919">
          <cell r="C8919" t="str">
            <v>SWNH</v>
          </cell>
          <cell r="D8919">
            <v>4265</v>
          </cell>
          <cell r="E8919">
            <v>1300</v>
          </cell>
          <cell r="F8919">
            <v>75</v>
          </cell>
          <cell r="G8919">
            <v>23</v>
          </cell>
          <cell r="H8919" t="str">
            <v>ASP</v>
          </cell>
        </row>
        <row r="8920">
          <cell r="C8920" t="str">
            <v>SWPK</v>
          </cell>
          <cell r="D8920">
            <v>4265</v>
          </cell>
          <cell r="E8920">
            <v>1300</v>
          </cell>
          <cell r="F8920">
            <v>131</v>
          </cell>
          <cell r="G8920">
            <v>40</v>
          </cell>
          <cell r="H8920" t="str">
            <v>ASP</v>
          </cell>
        </row>
        <row r="8921">
          <cell r="C8921" t="str">
            <v>SWPM</v>
          </cell>
          <cell r="D8921">
            <v>4265</v>
          </cell>
          <cell r="E8921">
            <v>1300</v>
          </cell>
          <cell r="F8921">
            <v>66</v>
          </cell>
          <cell r="G8921">
            <v>20</v>
          </cell>
          <cell r="H8921" t="str">
            <v>ASP</v>
          </cell>
        </row>
        <row r="8922">
          <cell r="C8922" t="str">
            <v>SWQH</v>
          </cell>
          <cell r="D8922">
            <v>4265</v>
          </cell>
          <cell r="E8922">
            <v>1300</v>
          </cell>
          <cell r="F8922">
            <v>82</v>
          </cell>
          <cell r="G8922">
            <v>25</v>
          </cell>
          <cell r="H8922" t="str">
            <v>ASP</v>
          </cell>
        </row>
        <row r="8923">
          <cell r="C8923" t="str">
            <v>SWRO</v>
          </cell>
          <cell r="D8923">
            <v>4265</v>
          </cell>
          <cell r="E8923">
            <v>1300</v>
          </cell>
          <cell r="F8923">
            <v>98</v>
          </cell>
          <cell r="G8923">
            <v>30</v>
          </cell>
          <cell r="H8923" t="str">
            <v>ASP</v>
          </cell>
        </row>
        <row r="8924">
          <cell r="C8924" t="str">
            <v>SWTK</v>
          </cell>
          <cell r="D8924">
            <v>4265</v>
          </cell>
          <cell r="E8924">
            <v>1300</v>
          </cell>
          <cell r="F8924">
            <v>82</v>
          </cell>
          <cell r="G8924">
            <v>25</v>
          </cell>
          <cell r="H8924" t="str">
            <v>ASP</v>
          </cell>
        </row>
        <row r="8925">
          <cell r="C8925" t="str">
            <v>TNCE</v>
          </cell>
          <cell r="D8925">
            <v>4265</v>
          </cell>
          <cell r="E8925">
            <v>1300</v>
          </cell>
          <cell r="F8925">
            <v>100</v>
          </cell>
          <cell r="G8925">
            <v>30</v>
          </cell>
          <cell r="H8925" t="str">
            <v>ASP</v>
          </cell>
        </row>
        <row r="8926">
          <cell r="C8926" t="str">
            <v>UEMO</v>
          </cell>
          <cell r="D8926">
            <v>4265</v>
          </cell>
          <cell r="E8926">
            <v>1300</v>
          </cell>
          <cell r="G8926">
            <v>0</v>
          </cell>
          <cell r="H8926" t="str">
            <v>ASP</v>
          </cell>
        </row>
        <row r="8927">
          <cell r="C8927" t="str">
            <v>UNAA</v>
          </cell>
          <cell r="D8927">
            <v>4265</v>
          </cell>
          <cell r="E8927">
            <v>1300</v>
          </cell>
          <cell r="F8927">
            <v>92</v>
          </cell>
          <cell r="G8927">
            <v>28</v>
          </cell>
          <cell r="H8927" t="str">
            <v>ASP</v>
          </cell>
        </row>
        <row r="8928">
          <cell r="C8928" t="str">
            <v>WAPK</v>
          </cell>
          <cell r="D8928">
            <v>4265</v>
          </cell>
          <cell r="E8928">
            <v>1300</v>
          </cell>
          <cell r="F8928">
            <v>59</v>
          </cell>
          <cell r="G8928">
            <v>18</v>
          </cell>
          <cell r="H8928" t="str">
            <v>CON</v>
          </cell>
        </row>
        <row r="8929">
          <cell r="C8929" t="str">
            <v>WAPL</v>
          </cell>
          <cell r="D8929">
            <v>4265</v>
          </cell>
          <cell r="E8929">
            <v>1300</v>
          </cell>
          <cell r="F8929">
            <v>98</v>
          </cell>
          <cell r="G8929">
            <v>30</v>
          </cell>
          <cell r="H8929" t="str">
            <v>CON</v>
          </cell>
        </row>
        <row r="8930">
          <cell r="C8930" t="str">
            <v>WIPQ</v>
          </cell>
          <cell r="D8930">
            <v>4265</v>
          </cell>
          <cell r="E8930">
            <v>1300</v>
          </cell>
          <cell r="F8930">
            <v>66</v>
          </cell>
          <cell r="G8930">
            <v>20</v>
          </cell>
          <cell r="H8930" t="str">
            <v>PEM</v>
          </cell>
        </row>
        <row r="8931">
          <cell r="C8931" t="str">
            <v>WIPR</v>
          </cell>
          <cell r="D8931">
            <v>4265</v>
          </cell>
          <cell r="E8931">
            <v>1300</v>
          </cell>
          <cell r="F8931">
            <v>98</v>
          </cell>
          <cell r="G8931">
            <v>30</v>
          </cell>
          <cell r="H8931" t="str">
            <v>ASP</v>
          </cell>
        </row>
        <row r="8932">
          <cell r="C8932" t="str">
            <v>YABS</v>
          </cell>
          <cell r="D8932">
            <v>4265</v>
          </cell>
          <cell r="E8932">
            <v>1300</v>
          </cell>
          <cell r="G8932">
            <v>0</v>
          </cell>
          <cell r="H8932" t="str">
            <v>C</v>
          </cell>
        </row>
        <row r="8933">
          <cell r="C8933" t="str">
            <v>YBIA</v>
          </cell>
          <cell r="D8933">
            <v>4265</v>
          </cell>
          <cell r="E8933">
            <v>1300</v>
          </cell>
          <cell r="G8933">
            <v>0</v>
          </cell>
          <cell r="H8933" t="str">
            <v>X</v>
          </cell>
        </row>
        <row r="8934">
          <cell r="C8934" t="str">
            <v>YBMI</v>
          </cell>
          <cell r="D8934">
            <v>4265</v>
          </cell>
          <cell r="E8934">
            <v>1300</v>
          </cell>
          <cell r="G8934">
            <v>0</v>
          </cell>
          <cell r="H8934" t="str">
            <v>N</v>
          </cell>
        </row>
        <row r="8935">
          <cell r="C8935" t="str">
            <v>YBOR</v>
          </cell>
          <cell r="D8935">
            <v>4265</v>
          </cell>
          <cell r="E8935">
            <v>1300</v>
          </cell>
          <cell r="G8935">
            <v>0</v>
          </cell>
          <cell r="H8935" t="str">
            <v>X</v>
          </cell>
        </row>
        <row r="8936">
          <cell r="C8936" t="str">
            <v>YBTD</v>
          </cell>
          <cell r="D8936">
            <v>4265</v>
          </cell>
          <cell r="E8936">
            <v>1300</v>
          </cell>
          <cell r="G8936">
            <v>0</v>
          </cell>
          <cell r="H8936" t="str">
            <v>C</v>
          </cell>
        </row>
        <row r="8937">
          <cell r="C8937" t="str">
            <v>YBWR</v>
          </cell>
          <cell r="D8937">
            <v>4265</v>
          </cell>
          <cell r="E8937">
            <v>1300</v>
          </cell>
          <cell r="G8937">
            <v>0</v>
          </cell>
          <cell r="H8937" t="str">
            <v>S</v>
          </cell>
        </row>
        <row r="8938">
          <cell r="C8938" t="str">
            <v>YCAG</v>
          </cell>
          <cell r="D8938">
            <v>4265</v>
          </cell>
          <cell r="E8938">
            <v>1300</v>
          </cell>
          <cell r="G8938">
            <v>0</v>
          </cell>
          <cell r="H8938" t="str">
            <v>N</v>
          </cell>
        </row>
        <row r="8939">
          <cell r="C8939" t="str">
            <v>YCHR</v>
          </cell>
          <cell r="D8939">
            <v>4265</v>
          </cell>
          <cell r="E8939">
            <v>1300</v>
          </cell>
          <cell r="G8939">
            <v>0</v>
          </cell>
          <cell r="H8939" t="str">
            <v>N</v>
          </cell>
        </row>
        <row r="8940">
          <cell r="C8940" t="str">
            <v>YCSP</v>
          </cell>
          <cell r="D8940">
            <v>4265</v>
          </cell>
          <cell r="E8940">
            <v>1300</v>
          </cell>
          <cell r="G8940">
            <v>0</v>
          </cell>
          <cell r="H8940" t="str">
            <v>X</v>
          </cell>
        </row>
        <row r="8941">
          <cell r="C8941" t="str">
            <v>YCUT</v>
          </cell>
          <cell r="D8941">
            <v>4265</v>
          </cell>
          <cell r="E8941">
            <v>1300</v>
          </cell>
          <cell r="G8941">
            <v>0</v>
          </cell>
          <cell r="H8941" t="str">
            <v>C</v>
          </cell>
        </row>
        <row r="8942">
          <cell r="C8942" t="str">
            <v>YCWH</v>
          </cell>
          <cell r="D8942">
            <v>4265</v>
          </cell>
          <cell r="E8942">
            <v>1300</v>
          </cell>
          <cell r="G8942">
            <v>0</v>
          </cell>
          <cell r="H8942" t="str">
            <v>N</v>
          </cell>
        </row>
        <row r="8943">
          <cell r="C8943" t="str">
            <v>YCWI</v>
          </cell>
          <cell r="D8943">
            <v>4265</v>
          </cell>
          <cell r="E8943">
            <v>1300</v>
          </cell>
          <cell r="G8943">
            <v>0</v>
          </cell>
          <cell r="H8943" t="str">
            <v>S</v>
          </cell>
        </row>
        <row r="8944">
          <cell r="C8944" t="str">
            <v>YECL</v>
          </cell>
          <cell r="D8944">
            <v>4265</v>
          </cell>
          <cell r="E8944">
            <v>1300</v>
          </cell>
          <cell r="G8944">
            <v>0</v>
          </cell>
          <cell r="H8944" t="str">
            <v>X</v>
          </cell>
        </row>
        <row r="8945">
          <cell r="C8945" t="str">
            <v>YEDM</v>
          </cell>
          <cell r="D8945">
            <v>4265</v>
          </cell>
          <cell r="E8945">
            <v>1300</v>
          </cell>
          <cell r="G8945">
            <v>0</v>
          </cell>
          <cell r="H8945" t="str">
            <v>X</v>
          </cell>
        </row>
        <row r="8946">
          <cell r="C8946" t="str">
            <v>YEDM</v>
          </cell>
          <cell r="D8946">
            <v>4265</v>
          </cell>
          <cell r="E8946">
            <v>1300</v>
          </cell>
          <cell r="G8946">
            <v>0</v>
          </cell>
          <cell r="H8946" t="str">
            <v>X</v>
          </cell>
        </row>
        <row r="8947">
          <cell r="C8947" t="str">
            <v>YEQO</v>
          </cell>
          <cell r="D8947">
            <v>4265</v>
          </cell>
          <cell r="E8947">
            <v>1300</v>
          </cell>
          <cell r="G8947">
            <v>0</v>
          </cell>
          <cell r="H8947" t="str">
            <v>N</v>
          </cell>
        </row>
        <row r="8948">
          <cell r="C8948" t="str">
            <v>YFTZ</v>
          </cell>
          <cell r="D8948">
            <v>4265</v>
          </cell>
          <cell r="E8948">
            <v>1300</v>
          </cell>
          <cell r="F8948">
            <v>98</v>
          </cell>
          <cell r="G8948">
            <v>30</v>
          </cell>
          <cell r="H8948" t="str">
            <v>ASP</v>
          </cell>
        </row>
        <row r="8949">
          <cell r="C8949" t="str">
            <v>YGPR</v>
          </cell>
          <cell r="D8949">
            <v>4265</v>
          </cell>
          <cell r="E8949">
            <v>1300</v>
          </cell>
          <cell r="G8949">
            <v>0</v>
          </cell>
          <cell r="H8949" t="str">
            <v>X</v>
          </cell>
        </row>
        <row r="8950">
          <cell r="C8950" t="str">
            <v>YHTS</v>
          </cell>
          <cell r="D8950">
            <v>4265</v>
          </cell>
          <cell r="E8950">
            <v>1300</v>
          </cell>
          <cell r="G8950">
            <v>0</v>
          </cell>
          <cell r="H8950" t="str">
            <v>N</v>
          </cell>
        </row>
        <row r="8951">
          <cell r="C8951" t="str">
            <v>YJNB</v>
          </cell>
          <cell r="D8951">
            <v>4265</v>
          </cell>
          <cell r="E8951">
            <v>1300</v>
          </cell>
          <cell r="G8951">
            <v>0</v>
          </cell>
          <cell r="H8951" t="str">
            <v>B</v>
          </cell>
        </row>
        <row r="8952">
          <cell r="C8952" t="str">
            <v>YKDL</v>
          </cell>
          <cell r="D8952">
            <v>4265</v>
          </cell>
          <cell r="E8952">
            <v>1300</v>
          </cell>
          <cell r="G8952">
            <v>0</v>
          </cell>
          <cell r="H8952" t="str">
            <v>N</v>
          </cell>
        </row>
        <row r="8953">
          <cell r="C8953" t="str">
            <v>YKKH</v>
          </cell>
          <cell r="D8953">
            <v>4265</v>
          </cell>
          <cell r="E8953">
            <v>1300</v>
          </cell>
          <cell r="G8953">
            <v>0</v>
          </cell>
          <cell r="H8953" t="str">
            <v>N</v>
          </cell>
        </row>
        <row r="8954">
          <cell r="C8954" t="str">
            <v>YKNP</v>
          </cell>
          <cell r="D8954">
            <v>4265</v>
          </cell>
          <cell r="E8954">
            <v>1300</v>
          </cell>
          <cell r="G8954">
            <v>0</v>
          </cell>
          <cell r="H8954" t="str">
            <v>UG</v>
          </cell>
        </row>
        <row r="8955">
          <cell r="C8955" t="str">
            <v>YKOJ</v>
          </cell>
          <cell r="D8955">
            <v>4265</v>
          </cell>
          <cell r="E8955">
            <v>1300</v>
          </cell>
          <cell r="G8955">
            <v>0</v>
          </cell>
          <cell r="H8955" t="str">
            <v>X</v>
          </cell>
        </row>
        <row r="8956">
          <cell r="C8956" t="str">
            <v>YLDB</v>
          </cell>
          <cell r="D8956">
            <v>4265</v>
          </cell>
          <cell r="E8956">
            <v>1300</v>
          </cell>
          <cell r="G8956">
            <v>0</v>
          </cell>
          <cell r="H8956" t="str">
            <v>X</v>
          </cell>
        </row>
        <row r="8957">
          <cell r="C8957" t="str">
            <v>YMLX</v>
          </cell>
          <cell r="D8957">
            <v>4265</v>
          </cell>
          <cell r="E8957">
            <v>1300</v>
          </cell>
          <cell r="G8957">
            <v>0</v>
          </cell>
          <cell r="H8957" t="str">
            <v>C</v>
          </cell>
        </row>
        <row r="8958">
          <cell r="C8958" t="str">
            <v>YMMN</v>
          </cell>
          <cell r="D8958">
            <v>4265</v>
          </cell>
          <cell r="E8958">
            <v>1300</v>
          </cell>
          <cell r="G8958">
            <v>0</v>
          </cell>
          <cell r="H8958" t="str">
            <v>B</v>
          </cell>
        </row>
        <row r="8959">
          <cell r="C8959" t="str">
            <v>YMNS</v>
          </cell>
          <cell r="D8959">
            <v>4265</v>
          </cell>
          <cell r="E8959">
            <v>1300</v>
          </cell>
          <cell r="G8959">
            <v>0</v>
          </cell>
          <cell r="H8959" t="str">
            <v>N</v>
          </cell>
        </row>
        <row r="8960">
          <cell r="C8960" t="str">
            <v>YORW</v>
          </cell>
          <cell r="D8960">
            <v>4265</v>
          </cell>
          <cell r="E8960">
            <v>1300</v>
          </cell>
          <cell r="G8960">
            <v>0</v>
          </cell>
          <cell r="H8960" t="str">
            <v>X</v>
          </cell>
        </row>
        <row r="8961">
          <cell r="C8961" t="str">
            <v>YPEF</v>
          </cell>
          <cell r="D8961">
            <v>4265</v>
          </cell>
          <cell r="E8961">
            <v>1300</v>
          </cell>
          <cell r="G8961">
            <v>0</v>
          </cell>
          <cell r="H8961" t="str">
            <v>G</v>
          </cell>
        </row>
        <row r="8962">
          <cell r="C8962" t="str">
            <v>YPIX</v>
          </cell>
          <cell r="D8962">
            <v>4265</v>
          </cell>
          <cell r="E8962">
            <v>1300</v>
          </cell>
          <cell r="G8962">
            <v>0</v>
          </cell>
          <cell r="H8962" t="str">
            <v>X</v>
          </cell>
        </row>
        <row r="8963">
          <cell r="C8963" t="str">
            <v>YQDG</v>
          </cell>
          <cell r="D8963">
            <v>4265</v>
          </cell>
          <cell r="E8963">
            <v>1300</v>
          </cell>
          <cell r="G8963">
            <v>0</v>
          </cell>
          <cell r="H8963" t="str">
            <v>X</v>
          </cell>
        </row>
        <row r="8964">
          <cell r="C8964" t="str">
            <v>YRDA</v>
          </cell>
          <cell r="D8964">
            <v>4265</v>
          </cell>
          <cell r="E8964">
            <v>1300</v>
          </cell>
          <cell r="G8964">
            <v>0</v>
          </cell>
          <cell r="H8964" t="str">
            <v>N</v>
          </cell>
        </row>
        <row r="8965">
          <cell r="C8965" t="str">
            <v>YSDL</v>
          </cell>
          <cell r="D8965">
            <v>4265</v>
          </cell>
          <cell r="E8965">
            <v>1300</v>
          </cell>
          <cell r="G8965">
            <v>0</v>
          </cell>
          <cell r="H8965" t="str">
            <v>X</v>
          </cell>
        </row>
        <row r="8966">
          <cell r="C8966" t="str">
            <v>YTAR</v>
          </cell>
          <cell r="D8966">
            <v>4265</v>
          </cell>
          <cell r="E8966">
            <v>1300</v>
          </cell>
          <cell r="G8966">
            <v>0</v>
          </cell>
          <cell r="H8966" t="str">
            <v>X</v>
          </cell>
        </row>
        <row r="8967">
          <cell r="C8967" t="str">
            <v>YTIT</v>
          </cell>
          <cell r="D8967">
            <v>4265</v>
          </cell>
          <cell r="E8967">
            <v>1300</v>
          </cell>
          <cell r="G8967">
            <v>0</v>
          </cell>
          <cell r="H8967" t="str">
            <v>C</v>
          </cell>
        </row>
        <row r="8968">
          <cell r="C8968" t="str">
            <v>YTJU</v>
          </cell>
          <cell r="D8968">
            <v>4265</v>
          </cell>
          <cell r="E8968">
            <v>1300</v>
          </cell>
          <cell r="G8968">
            <v>0</v>
          </cell>
          <cell r="H8968" t="str">
            <v>X</v>
          </cell>
        </row>
        <row r="8969">
          <cell r="C8969" t="str">
            <v>YTMN</v>
          </cell>
          <cell r="D8969">
            <v>4265</v>
          </cell>
          <cell r="E8969">
            <v>1300</v>
          </cell>
          <cell r="G8969">
            <v>0</v>
          </cell>
          <cell r="H8969" t="str">
            <v>X</v>
          </cell>
        </row>
        <row r="8970">
          <cell r="C8970" t="str">
            <v>YTMS</v>
          </cell>
          <cell r="D8970">
            <v>4265</v>
          </cell>
          <cell r="E8970">
            <v>1300</v>
          </cell>
          <cell r="G8970">
            <v>0</v>
          </cell>
          <cell r="H8970" t="str">
            <v>G</v>
          </cell>
        </row>
        <row r="8971">
          <cell r="C8971" t="str">
            <v>YTUN</v>
          </cell>
          <cell r="D8971">
            <v>4265</v>
          </cell>
          <cell r="E8971">
            <v>1300</v>
          </cell>
          <cell r="G8971">
            <v>0</v>
          </cell>
          <cell r="H8971" t="str">
            <v>X</v>
          </cell>
        </row>
        <row r="8972">
          <cell r="C8972" t="str">
            <v>YWAL</v>
          </cell>
          <cell r="D8972">
            <v>4265</v>
          </cell>
          <cell r="E8972">
            <v>1300</v>
          </cell>
          <cell r="G8972">
            <v>0</v>
          </cell>
          <cell r="H8972" t="str">
            <v>N</v>
          </cell>
        </row>
        <row r="8973">
          <cell r="C8973" t="str">
            <v>YWIE</v>
          </cell>
          <cell r="D8973">
            <v>4265</v>
          </cell>
          <cell r="E8973">
            <v>1300</v>
          </cell>
          <cell r="G8973">
            <v>0</v>
          </cell>
          <cell r="H8973" t="str">
            <v>N</v>
          </cell>
        </row>
        <row r="8974">
          <cell r="C8974" t="str">
            <v>YWMC</v>
          </cell>
          <cell r="D8974">
            <v>4265</v>
          </cell>
          <cell r="E8974">
            <v>1300</v>
          </cell>
          <cell r="G8974">
            <v>0</v>
          </cell>
          <cell r="H8974" t="str">
            <v>C</v>
          </cell>
        </row>
        <row r="8975">
          <cell r="C8975" t="str">
            <v>YWNO</v>
          </cell>
          <cell r="D8975">
            <v>4265</v>
          </cell>
          <cell r="E8975">
            <v>1300</v>
          </cell>
          <cell r="G8975">
            <v>0</v>
          </cell>
          <cell r="H8975" t="str">
            <v>S</v>
          </cell>
        </row>
        <row r="8976">
          <cell r="C8976" t="str">
            <v>YYER</v>
          </cell>
          <cell r="D8976">
            <v>4265</v>
          </cell>
          <cell r="E8976">
            <v>1300</v>
          </cell>
          <cell r="G8976">
            <v>0</v>
          </cell>
          <cell r="H8976" t="str">
            <v>X</v>
          </cell>
        </row>
        <row r="8977">
          <cell r="C8977" t="str">
            <v>YHLS</v>
          </cell>
          <cell r="D8977">
            <v>4262</v>
          </cell>
          <cell r="E8977">
            <v>1299</v>
          </cell>
          <cell r="F8977">
            <v>60</v>
          </cell>
          <cell r="G8977">
            <v>18</v>
          </cell>
          <cell r="H8977" t="str">
            <v>ASP</v>
          </cell>
        </row>
        <row r="8978">
          <cell r="C8978" t="str">
            <v>CZAM</v>
          </cell>
          <cell r="D8978">
            <v>4260</v>
          </cell>
          <cell r="E8978">
            <v>1298</v>
          </cell>
          <cell r="F8978">
            <v>75</v>
          </cell>
          <cell r="G8978">
            <v>23</v>
          </cell>
          <cell r="H8978" t="str">
            <v>ASP</v>
          </cell>
        </row>
        <row r="8979">
          <cell r="C8979" t="str">
            <v>K43U</v>
          </cell>
          <cell r="D8979">
            <v>4260</v>
          </cell>
          <cell r="E8979">
            <v>1298</v>
          </cell>
          <cell r="F8979">
            <v>60</v>
          </cell>
          <cell r="G8979">
            <v>18</v>
          </cell>
          <cell r="H8979" t="str">
            <v>ASP</v>
          </cell>
        </row>
        <row r="8980">
          <cell r="C8980" t="str">
            <v>VI90</v>
          </cell>
          <cell r="D8980">
            <v>4260</v>
          </cell>
          <cell r="E8980">
            <v>1298</v>
          </cell>
          <cell r="F8980">
            <v>75</v>
          </cell>
          <cell r="G8980">
            <v>23</v>
          </cell>
          <cell r="H8980" t="str">
            <v>ASP</v>
          </cell>
        </row>
        <row r="8981">
          <cell r="C8981" t="str">
            <v>EVVA</v>
          </cell>
          <cell r="D8981">
            <v>4259</v>
          </cell>
          <cell r="E8981">
            <v>1298</v>
          </cell>
          <cell r="F8981">
            <v>105</v>
          </cell>
          <cell r="G8981">
            <v>32</v>
          </cell>
          <cell r="H8981" t="str">
            <v>PEM</v>
          </cell>
        </row>
        <row r="8982">
          <cell r="C8982" t="str">
            <v>36MI</v>
          </cell>
          <cell r="D8982">
            <v>4258</v>
          </cell>
          <cell r="E8982">
            <v>1298</v>
          </cell>
          <cell r="F8982">
            <v>75</v>
          </cell>
          <cell r="G8982">
            <v>23</v>
          </cell>
          <cell r="H8982" t="str">
            <v>ASPH</v>
          </cell>
        </row>
        <row r="8983">
          <cell r="C8983" t="str">
            <v>SKGP</v>
          </cell>
          <cell r="D8983">
            <v>4256</v>
          </cell>
          <cell r="E8983">
            <v>1297</v>
          </cell>
          <cell r="F8983">
            <v>66</v>
          </cell>
          <cell r="G8983">
            <v>20</v>
          </cell>
          <cell r="H8983" t="str">
            <v>ASP</v>
          </cell>
        </row>
        <row r="8984">
          <cell r="C8984" t="str">
            <v>WIOS</v>
          </cell>
          <cell r="D8984">
            <v>4256</v>
          </cell>
          <cell r="E8984">
            <v>1297</v>
          </cell>
          <cell r="F8984">
            <v>98</v>
          </cell>
          <cell r="G8984">
            <v>30</v>
          </cell>
          <cell r="H8984" t="str">
            <v>ASP</v>
          </cell>
        </row>
        <row r="8985">
          <cell r="C8985" t="str">
            <v>KCNU</v>
          </cell>
          <cell r="D8985">
            <v>4255</v>
          </cell>
          <cell r="E8985">
            <v>1297</v>
          </cell>
          <cell r="F8985">
            <v>75</v>
          </cell>
          <cell r="G8985">
            <v>23</v>
          </cell>
          <cell r="H8985" t="str">
            <v>ASP</v>
          </cell>
        </row>
        <row r="8986">
          <cell r="C8986" t="str">
            <v>KHTO</v>
          </cell>
          <cell r="D8986">
            <v>4255</v>
          </cell>
          <cell r="E8986">
            <v>1297</v>
          </cell>
          <cell r="F8986">
            <v>100</v>
          </cell>
          <cell r="G8986">
            <v>30</v>
          </cell>
          <cell r="H8986" t="str">
            <v>ASP</v>
          </cell>
        </row>
        <row r="8987">
          <cell r="C8987" t="str">
            <v>LIPB</v>
          </cell>
          <cell r="D8987">
            <v>4255</v>
          </cell>
          <cell r="E8987">
            <v>1297</v>
          </cell>
          <cell r="F8987">
            <v>98</v>
          </cell>
          <cell r="G8987">
            <v>30</v>
          </cell>
          <cell r="H8987" t="str">
            <v>ASP</v>
          </cell>
        </row>
        <row r="8988">
          <cell r="C8988" t="str">
            <v>KFBL</v>
          </cell>
          <cell r="D8988">
            <v>4254</v>
          </cell>
          <cell r="E8988">
            <v>1297</v>
          </cell>
          <cell r="F8988">
            <v>72</v>
          </cell>
          <cell r="G8988">
            <v>22</v>
          </cell>
          <cell r="H8988" t="str">
            <v>ASP</v>
          </cell>
        </row>
        <row r="8989">
          <cell r="C8989" t="str">
            <v>KHUT</v>
          </cell>
          <cell r="D8989">
            <v>4252</v>
          </cell>
          <cell r="E8989">
            <v>1296</v>
          </cell>
          <cell r="F8989">
            <v>75</v>
          </cell>
          <cell r="G8989">
            <v>23</v>
          </cell>
          <cell r="H8989" t="str">
            <v>ASP</v>
          </cell>
        </row>
        <row r="8990">
          <cell r="C8990" t="str">
            <v>2XS3</v>
          </cell>
          <cell r="D8990">
            <v>4250</v>
          </cell>
          <cell r="E8990">
            <v>1295</v>
          </cell>
          <cell r="F8990">
            <v>75</v>
          </cell>
          <cell r="G8990">
            <v>23</v>
          </cell>
          <cell r="H8990" t="str">
            <v>ASPH-P</v>
          </cell>
        </row>
        <row r="8991">
          <cell r="C8991" t="str">
            <v>75TX</v>
          </cell>
          <cell r="D8991">
            <v>4250</v>
          </cell>
          <cell r="E8991">
            <v>1295</v>
          </cell>
          <cell r="F8991">
            <v>50</v>
          </cell>
          <cell r="G8991">
            <v>15</v>
          </cell>
          <cell r="H8991" t="str">
            <v>ASPH</v>
          </cell>
        </row>
        <row r="8992">
          <cell r="C8992" t="str">
            <v>CYYN</v>
          </cell>
          <cell r="D8992">
            <v>4250</v>
          </cell>
          <cell r="E8992">
            <v>1295</v>
          </cell>
          <cell r="F8992">
            <v>150</v>
          </cell>
          <cell r="G8992">
            <v>46</v>
          </cell>
          <cell r="H8992" t="str">
            <v>ASP</v>
          </cell>
        </row>
        <row r="8993">
          <cell r="C8993" t="str">
            <v>KA24</v>
          </cell>
          <cell r="D8993">
            <v>4250</v>
          </cell>
          <cell r="E8993">
            <v>1295</v>
          </cell>
          <cell r="F8993">
            <v>45</v>
          </cell>
          <cell r="G8993">
            <v>14</v>
          </cell>
          <cell r="H8993" t="str">
            <v>ASP</v>
          </cell>
        </row>
        <row r="8994">
          <cell r="C8994" t="str">
            <v>KNQA</v>
          </cell>
          <cell r="D8994">
            <v>4250</v>
          </cell>
          <cell r="E8994">
            <v>1295</v>
          </cell>
          <cell r="F8994">
            <v>200</v>
          </cell>
          <cell r="G8994">
            <v>61</v>
          </cell>
          <cell r="H8994" t="str">
            <v>PEM</v>
          </cell>
        </row>
        <row r="8995">
          <cell r="C8995" t="str">
            <v>KORC</v>
          </cell>
          <cell r="D8995">
            <v>4250</v>
          </cell>
          <cell r="E8995">
            <v>1295</v>
          </cell>
          <cell r="F8995">
            <v>60</v>
          </cell>
          <cell r="G8995">
            <v>18</v>
          </cell>
          <cell r="H8995" t="str">
            <v>CON</v>
          </cell>
        </row>
        <row r="8996">
          <cell r="C8996" t="str">
            <v>KP52</v>
          </cell>
          <cell r="D8996">
            <v>4250</v>
          </cell>
          <cell r="E8996">
            <v>1295</v>
          </cell>
          <cell r="F8996">
            <v>75</v>
          </cell>
          <cell r="G8996">
            <v>23</v>
          </cell>
          <cell r="H8996" t="str">
            <v>ASP</v>
          </cell>
        </row>
        <row r="8997">
          <cell r="C8997" t="str">
            <v>KS72</v>
          </cell>
          <cell r="D8997">
            <v>4250</v>
          </cell>
          <cell r="E8997">
            <v>1295</v>
          </cell>
          <cell r="F8997">
            <v>60</v>
          </cell>
          <cell r="G8997">
            <v>18</v>
          </cell>
          <cell r="H8997" t="str">
            <v>ASP</v>
          </cell>
        </row>
        <row r="8998">
          <cell r="C8998" t="str">
            <v>SB06</v>
          </cell>
          <cell r="D8998">
            <v>4250</v>
          </cell>
          <cell r="E8998">
            <v>1295</v>
          </cell>
          <cell r="F8998">
            <v>100</v>
          </cell>
          <cell r="G8998">
            <v>30</v>
          </cell>
          <cell r="H8998" t="str">
            <v>ASP</v>
          </cell>
        </row>
        <row r="8999">
          <cell r="C8999" t="str">
            <v>XS93</v>
          </cell>
          <cell r="D8999">
            <v>4250</v>
          </cell>
          <cell r="E8999">
            <v>1295</v>
          </cell>
          <cell r="F8999">
            <v>100</v>
          </cell>
          <cell r="G8999">
            <v>30</v>
          </cell>
          <cell r="H8999" t="str">
            <v>ASPH</v>
          </cell>
        </row>
        <row r="9000">
          <cell r="C9000" t="str">
            <v>KMRH</v>
          </cell>
          <cell r="D9000">
            <v>4249</v>
          </cell>
          <cell r="E9000">
            <v>1295</v>
          </cell>
          <cell r="F9000">
            <v>100</v>
          </cell>
          <cell r="G9000">
            <v>30</v>
          </cell>
          <cell r="H9000" t="str">
            <v>ASP</v>
          </cell>
        </row>
        <row r="9001">
          <cell r="C9001" t="str">
            <v>DA15</v>
          </cell>
          <cell r="D9001">
            <v>4248</v>
          </cell>
          <cell r="E9001">
            <v>1295</v>
          </cell>
          <cell r="F9001">
            <v>98</v>
          </cell>
          <cell r="G9001">
            <v>30</v>
          </cell>
          <cell r="H9001" t="str">
            <v>ASP</v>
          </cell>
        </row>
        <row r="9002">
          <cell r="C9002" t="str">
            <v>K3Y2</v>
          </cell>
          <cell r="D9002">
            <v>4248</v>
          </cell>
          <cell r="E9002">
            <v>1295</v>
          </cell>
          <cell r="F9002">
            <v>50</v>
          </cell>
          <cell r="G9002">
            <v>15</v>
          </cell>
          <cell r="H9002" t="str">
            <v>CON</v>
          </cell>
        </row>
        <row r="9003">
          <cell r="C9003" t="str">
            <v>VDST</v>
          </cell>
          <cell r="D9003">
            <v>4248</v>
          </cell>
          <cell r="E9003">
            <v>1295</v>
          </cell>
          <cell r="F9003">
            <v>70</v>
          </cell>
          <cell r="G9003">
            <v>21</v>
          </cell>
          <cell r="H9003" t="str">
            <v>ASP</v>
          </cell>
        </row>
        <row r="9004">
          <cell r="C9004" t="str">
            <v>KF49</v>
          </cell>
          <cell r="D9004">
            <v>4245</v>
          </cell>
          <cell r="E9004">
            <v>1294</v>
          </cell>
          <cell r="F9004">
            <v>75</v>
          </cell>
          <cell r="G9004">
            <v>23</v>
          </cell>
          <cell r="H9004" t="str">
            <v>ASP</v>
          </cell>
        </row>
        <row r="9005">
          <cell r="C9005" t="str">
            <v>MBNC</v>
          </cell>
          <cell r="D9005">
            <v>4245</v>
          </cell>
          <cell r="E9005">
            <v>1294</v>
          </cell>
          <cell r="F9005">
            <v>75</v>
          </cell>
          <cell r="G9005">
            <v>23</v>
          </cell>
          <cell r="H9005" t="str">
            <v>ASP</v>
          </cell>
        </row>
        <row r="9006">
          <cell r="C9006" t="str">
            <v>OE51</v>
          </cell>
          <cell r="D9006">
            <v>4245</v>
          </cell>
          <cell r="E9006">
            <v>1294</v>
          </cell>
          <cell r="F9006">
            <v>60</v>
          </cell>
          <cell r="G9006">
            <v>18</v>
          </cell>
          <cell r="H9006" t="str">
            <v>ASP</v>
          </cell>
        </row>
        <row r="9007">
          <cell r="C9007" t="str">
            <v>SWFD</v>
          </cell>
          <cell r="D9007">
            <v>4242</v>
          </cell>
          <cell r="E9007">
            <v>1293</v>
          </cell>
          <cell r="F9007">
            <v>59</v>
          </cell>
          <cell r="G9007">
            <v>18</v>
          </cell>
          <cell r="H9007" t="str">
            <v>ASP</v>
          </cell>
        </row>
        <row r="9008">
          <cell r="C9008" t="str">
            <v>YRTI</v>
          </cell>
          <cell r="D9008">
            <v>4242</v>
          </cell>
          <cell r="E9008">
            <v>1293</v>
          </cell>
          <cell r="F9008">
            <v>59</v>
          </cell>
          <cell r="G9008">
            <v>18</v>
          </cell>
          <cell r="H9008" t="str">
            <v>ASP</v>
          </cell>
        </row>
        <row r="9009">
          <cell r="C9009" t="str">
            <v>K63F</v>
          </cell>
          <cell r="D9009">
            <v>4240</v>
          </cell>
          <cell r="E9009">
            <v>1292</v>
          </cell>
          <cell r="F9009">
            <v>60</v>
          </cell>
          <cell r="G9009">
            <v>18</v>
          </cell>
          <cell r="H9009" t="str">
            <v>ASP</v>
          </cell>
        </row>
        <row r="9010">
          <cell r="C9010" t="str">
            <v>PAWD</v>
          </cell>
          <cell r="D9010">
            <v>4240</v>
          </cell>
          <cell r="E9010">
            <v>1292</v>
          </cell>
          <cell r="F9010">
            <v>100</v>
          </cell>
          <cell r="G9010">
            <v>30</v>
          </cell>
          <cell r="H9010" t="str">
            <v>ASPH-G</v>
          </cell>
        </row>
        <row r="9011">
          <cell r="C9011" t="str">
            <v>WIDE</v>
          </cell>
          <cell r="D9011">
            <v>4240</v>
          </cell>
          <cell r="E9011">
            <v>1292</v>
          </cell>
          <cell r="F9011">
            <v>98</v>
          </cell>
          <cell r="G9011">
            <v>30</v>
          </cell>
          <cell r="H9011" t="str">
            <v>ASP</v>
          </cell>
        </row>
        <row r="9012">
          <cell r="C9012" t="str">
            <v>EGXY</v>
          </cell>
          <cell r="D9012">
            <v>4239</v>
          </cell>
          <cell r="E9012">
            <v>1292</v>
          </cell>
          <cell r="F9012">
            <v>150</v>
          </cell>
          <cell r="G9012">
            <v>46</v>
          </cell>
          <cell r="H9012" t="str">
            <v>ASP</v>
          </cell>
        </row>
        <row r="9013">
          <cell r="C9013" t="str">
            <v>KO57</v>
          </cell>
          <cell r="D9013">
            <v>4239</v>
          </cell>
          <cell r="E9013">
            <v>1292</v>
          </cell>
          <cell r="F9013">
            <v>60</v>
          </cell>
          <cell r="G9013">
            <v>18</v>
          </cell>
          <cell r="H9013" t="str">
            <v>ASP</v>
          </cell>
        </row>
        <row r="9014">
          <cell r="C9014" t="str">
            <v>FMNV</v>
          </cell>
          <cell r="D9014">
            <v>4236</v>
          </cell>
          <cell r="E9014">
            <v>1291</v>
          </cell>
          <cell r="F9014">
            <v>82</v>
          </cell>
          <cell r="G9014">
            <v>25</v>
          </cell>
          <cell r="H9014" t="str">
            <v>ASP</v>
          </cell>
        </row>
        <row r="9015">
          <cell r="C9015" t="str">
            <v>KEED</v>
          </cell>
          <cell r="D9015">
            <v>4235</v>
          </cell>
          <cell r="E9015">
            <v>1291</v>
          </cell>
          <cell r="F9015">
            <v>100</v>
          </cell>
          <cell r="G9015">
            <v>30</v>
          </cell>
          <cell r="H9015" t="str">
            <v>ASP</v>
          </cell>
        </row>
        <row r="9016">
          <cell r="C9016" t="str">
            <v>MM28</v>
          </cell>
          <cell r="D9016">
            <v>4235</v>
          </cell>
          <cell r="E9016">
            <v>1291</v>
          </cell>
          <cell r="F9016">
            <v>80</v>
          </cell>
          <cell r="G9016">
            <v>24</v>
          </cell>
          <cell r="H9016" t="str">
            <v>CON</v>
          </cell>
        </row>
        <row r="9017">
          <cell r="C9017" t="str">
            <v>PACD</v>
          </cell>
          <cell r="D9017">
            <v>4235</v>
          </cell>
          <cell r="E9017">
            <v>1291</v>
          </cell>
          <cell r="F9017">
            <v>150</v>
          </cell>
          <cell r="G9017">
            <v>46</v>
          </cell>
          <cell r="H9017" t="str">
            <v>ASP</v>
          </cell>
        </row>
        <row r="9018">
          <cell r="C9018" t="str">
            <v>VOAT</v>
          </cell>
          <cell r="D9018">
            <v>4235</v>
          </cell>
          <cell r="E9018">
            <v>1291</v>
          </cell>
          <cell r="F9018">
            <v>98</v>
          </cell>
          <cell r="G9018">
            <v>30</v>
          </cell>
          <cell r="H9018" t="str">
            <v>ASP</v>
          </cell>
        </row>
        <row r="9019">
          <cell r="C9019" t="str">
            <v>YCOO</v>
          </cell>
          <cell r="D9019">
            <v>4235</v>
          </cell>
          <cell r="E9019">
            <v>1291</v>
          </cell>
          <cell r="G9019">
            <v>0</v>
          </cell>
          <cell r="H9019" t="str">
            <v>N</v>
          </cell>
        </row>
        <row r="9020">
          <cell r="C9020" t="str">
            <v>EDTD</v>
          </cell>
          <cell r="D9020">
            <v>4232</v>
          </cell>
          <cell r="E9020">
            <v>1290</v>
          </cell>
          <cell r="F9020">
            <v>98</v>
          </cell>
          <cell r="G9020">
            <v>30</v>
          </cell>
          <cell r="H9020" t="str">
            <v>ASP</v>
          </cell>
        </row>
        <row r="9021">
          <cell r="C9021" t="str">
            <v>SACA</v>
          </cell>
          <cell r="D9021">
            <v>4232</v>
          </cell>
          <cell r="E9021">
            <v>1290</v>
          </cell>
          <cell r="F9021">
            <v>98</v>
          </cell>
          <cell r="G9021">
            <v>30</v>
          </cell>
          <cell r="H9021" t="str">
            <v>ASP</v>
          </cell>
        </row>
        <row r="9022">
          <cell r="C9022" t="str">
            <v>YLHS</v>
          </cell>
          <cell r="D9022">
            <v>4232</v>
          </cell>
          <cell r="E9022">
            <v>1290</v>
          </cell>
          <cell r="G9022">
            <v>0</v>
          </cell>
          <cell r="H9022" t="str">
            <v>N</v>
          </cell>
        </row>
        <row r="9023">
          <cell r="C9023" t="str">
            <v>SKPR</v>
          </cell>
          <cell r="D9023">
            <v>4230</v>
          </cell>
          <cell r="E9023">
            <v>1289</v>
          </cell>
          <cell r="F9023">
            <v>82</v>
          </cell>
          <cell r="G9023">
            <v>25</v>
          </cell>
          <cell r="H9023" t="str">
            <v>ASP</v>
          </cell>
        </row>
        <row r="9024">
          <cell r="C9024" t="str">
            <v>EGLJ</v>
          </cell>
          <cell r="D9024">
            <v>4229</v>
          </cell>
          <cell r="E9024">
            <v>1289</v>
          </cell>
          <cell r="F9024">
            <v>151</v>
          </cell>
          <cell r="G9024">
            <v>46</v>
          </cell>
          <cell r="H9024" t="str">
            <v>ASP</v>
          </cell>
        </row>
        <row r="9025">
          <cell r="C9025" t="str">
            <v>DGSN</v>
          </cell>
          <cell r="D9025">
            <v>4227</v>
          </cell>
          <cell r="E9025">
            <v>1288</v>
          </cell>
          <cell r="F9025">
            <v>148</v>
          </cell>
          <cell r="G9025">
            <v>45</v>
          </cell>
          <cell r="H9025" t="str">
            <v>ASP</v>
          </cell>
        </row>
        <row r="9026">
          <cell r="C9026" t="str">
            <v>K6M0</v>
          </cell>
          <cell r="D9026">
            <v>4227</v>
          </cell>
          <cell r="E9026">
            <v>1288</v>
          </cell>
          <cell r="F9026">
            <v>150</v>
          </cell>
          <cell r="G9026">
            <v>46</v>
          </cell>
          <cell r="H9026" t="str">
            <v>ASP</v>
          </cell>
        </row>
        <row r="9027">
          <cell r="C9027" t="str">
            <v>KLAF</v>
          </cell>
          <cell r="D9027">
            <v>4226</v>
          </cell>
          <cell r="E9027">
            <v>1288</v>
          </cell>
          <cell r="F9027">
            <v>100</v>
          </cell>
          <cell r="G9027">
            <v>30</v>
          </cell>
          <cell r="H9027" t="str">
            <v>ASP</v>
          </cell>
        </row>
        <row r="9028">
          <cell r="C9028" t="str">
            <v>KRPJ</v>
          </cell>
          <cell r="D9028">
            <v>4226</v>
          </cell>
          <cell r="E9028">
            <v>1288</v>
          </cell>
          <cell r="F9028">
            <v>75</v>
          </cell>
          <cell r="G9028">
            <v>23</v>
          </cell>
          <cell r="H9028" t="str">
            <v>ASP</v>
          </cell>
        </row>
        <row r="9029">
          <cell r="C9029" t="str">
            <v>KHWV</v>
          </cell>
          <cell r="D9029">
            <v>4224</v>
          </cell>
          <cell r="E9029">
            <v>1287</v>
          </cell>
          <cell r="F9029">
            <v>150</v>
          </cell>
          <cell r="G9029">
            <v>46</v>
          </cell>
          <cell r="H9029" t="str">
            <v>PEM</v>
          </cell>
        </row>
        <row r="9030">
          <cell r="C9030" t="str">
            <v>EDQA</v>
          </cell>
          <cell r="D9030">
            <v>4223</v>
          </cell>
          <cell r="E9030">
            <v>1287</v>
          </cell>
          <cell r="F9030">
            <v>50</v>
          </cell>
          <cell r="G9030">
            <v>15</v>
          </cell>
          <cell r="H9030" t="str">
            <v>ASPH</v>
          </cell>
        </row>
        <row r="9031">
          <cell r="C9031" t="str">
            <v>FIMR</v>
          </cell>
          <cell r="D9031">
            <v>4223</v>
          </cell>
          <cell r="E9031">
            <v>1287</v>
          </cell>
          <cell r="F9031">
            <v>98</v>
          </cell>
          <cell r="G9031">
            <v>30</v>
          </cell>
          <cell r="H9031" t="str">
            <v>ASP</v>
          </cell>
        </row>
        <row r="9032">
          <cell r="C9032" t="str">
            <v>KFAM</v>
          </cell>
          <cell r="D9032">
            <v>4221</v>
          </cell>
          <cell r="E9032">
            <v>1287</v>
          </cell>
          <cell r="F9032">
            <v>75</v>
          </cell>
          <cell r="G9032">
            <v>23</v>
          </cell>
          <cell r="H9032" t="str">
            <v>CON</v>
          </cell>
        </row>
        <row r="9033">
          <cell r="C9033" t="str">
            <v>11II</v>
          </cell>
          <cell r="D9033">
            <v>4220</v>
          </cell>
          <cell r="E9033">
            <v>1286</v>
          </cell>
          <cell r="F9033">
            <v>72</v>
          </cell>
          <cell r="G9033">
            <v>22</v>
          </cell>
          <cell r="H9033" t="str">
            <v>ASPH</v>
          </cell>
        </row>
        <row r="9034">
          <cell r="C9034" t="str">
            <v>K53A</v>
          </cell>
          <cell r="D9034">
            <v>4220</v>
          </cell>
          <cell r="E9034">
            <v>1286</v>
          </cell>
          <cell r="F9034">
            <v>75</v>
          </cell>
          <cell r="G9034">
            <v>23</v>
          </cell>
          <cell r="H9034" t="str">
            <v>ASP</v>
          </cell>
        </row>
        <row r="9035">
          <cell r="C9035" t="str">
            <v>KCTZ</v>
          </cell>
          <cell r="D9035">
            <v>4220</v>
          </cell>
          <cell r="E9035">
            <v>1286</v>
          </cell>
          <cell r="F9035">
            <v>75</v>
          </cell>
          <cell r="G9035">
            <v>23</v>
          </cell>
          <cell r="H9035" t="str">
            <v>ASP</v>
          </cell>
        </row>
        <row r="9036">
          <cell r="C9036" t="str">
            <v>KDRI</v>
          </cell>
          <cell r="D9036">
            <v>4220</v>
          </cell>
          <cell r="E9036">
            <v>1286</v>
          </cell>
          <cell r="F9036">
            <v>60</v>
          </cell>
          <cell r="G9036">
            <v>18</v>
          </cell>
          <cell r="H9036" t="str">
            <v>ASP</v>
          </cell>
        </row>
        <row r="9037">
          <cell r="C9037" t="str">
            <v>SPGP</v>
          </cell>
          <cell r="D9037">
            <v>4219</v>
          </cell>
          <cell r="E9037">
            <v>1286</v>
          </cell>
          <cell r="F9037">
            <v>145</v>
          </cell>
          <cell r="G9037">
            <v>44</v>
          </cell>
          <cell r="H9037" t="str">
            <v>ASP</v>
          </cell>
        </row>
        <row r="9038">
          <cell r="C9038" t="str">
            <v>KMRT</v>
          </cell>
          <cell r="D9038">
            <v>4218</v>
          </cell>
          <cell r="E9038">
            <v>1286</v>
          </cell>
          <cell r="F9038">
            <v>75</v>
          </cell>
          <cell r="G9038">
            <v>23</v>
          </cell>
          <cell r="H9038" t="str">
            <v>ASP</v>
          </cell>
        </row>
        <row r="9039">
          <cell r="C9039" t="str">
            <v>KCKZ</v>
          </cell>
          <cell r="D9039">
            <v>4215</v>
          </cell>
          <cell r="E9039">
            <v>1285</v>
          </cell>
          <cell r="F9039">
            <v>100</v>
          </cell>
          <cell r="G9039">
            <v>30</v>
          </cell>
          <cell r="H9039" t="str">
            <v>ASP</v>
          </cell>
        </row>
        <row r="9040">
          <cell r="C9040" t="str">
            <v>KEVM</v>
          </cell>
          <cell r="D9040">
            <v>4215</v>
          </cell>
          <cell r="E9040">
            <v>1285</v>
          </cell>
          <cell r="F9040">
            <v>100</v>
          </cell>
          <cell r="G9040">
            <v>30</v>
          </cell>
          <cell r="H9040" t="str">
            <v>ASP</v>
          </cell>
        </row>
        <row r="9041">
          <cell r="C9041" t="str">
            <v>YEXM</v>
          </cell>
          <cell r="D9041">
            <v>4215</v>
          </cell>
          <cell r="E9041">
            <v>1285</v>
          </cell>
          <cell r="G9041">
            <v>0</v>
          </cell>
          <cell r="H9041" t="str">
            <v>X</v>
          </cell>
        </row>
        <row r="9042">
          <cell r="C9042" t="str">
            <v>YOOD</v>
          </cell>
          <cell r="D9042">
            <v>4215</v>
          </cell>
          <cell r="E9042">
            <v>1285</v>
          </cell>
          <cell r="G9042">
            <v>0</v>
          </cell>
          <cell r="H9042" t="str">
            <v>S</v>
          </cell>
        </row>
        <row r="9043">
          <cell r="C9043" t="str">
            <v>KPWA</v>
          </cell>
          <cell r="D9043">
            <v>4213</v>
          </cell>
          <cell r="E9043">
            <v>1284</v>
          </cell>
          <cell r="F9043">
            <v>100</v>
          </cell>
          <cell r="G9043">
            <v>30</v>
          </cell>
          <cell r="H9043" t="str">
            <v>CON</v>
          </cell>
        </row>
        <row r="9044">
          <cell r="C9044" t="str">
            <v>KRVS</v>
          </cell>
          <cell r="D9044">
            <v>4212</v>
          </cell>
          <cell r="E9044">
            <v>1284</v>
          </cell>
          <cell r="F9044">
            <v>100</v>
          </cell>
          <cell r="G9044">
            <v>30</v>
          </cell>
          <cell r="H9044" t="str">
            <v>ASP</v>
          </cell>
        </row>
        <row r="9045">
          <cell r="C9045" t="str">
            <v>K17K</v>
          </cell>
          <cell r="D9045">
            <v>4210</v>
          </cell>
          <cell r="E9045">
            <v>1283</v>
          </cell>
          <cell r="F9045">
            <v>60</v>
          </cell>
          <cell r="G9045">
            <v>18</v>
          </cell>
          <cell r="H9045" t="str">
            <v>ASPH-G</v>
          </cell>
        </row>
        <row r="9046">
          <cell r="C9046" t="str">
            <v>K20A</v>
          </cell>
          <cell r="D9046">
            <v>4210</v>
          </cell>
          <cell r="E9046">
            <v>1283</v>
          </cell>
          <cell r="F9046">
            <v>80</v>
          </cell>
          <cell r="G9046">
            <v>24</v>
          </cell>
          <cell r="H9046" t="str">
            <v>ASPH-G</v>
          </cell>
        </row>
        <row r="9047">
          <cell r="C9047" t="str">
            <v>K5A1</v>
          </cell>
          <cell r="D9047">
            <v>4210</v>
          </cell>
          <cell r="E9047">
            <v>1283</v>
          </cell>
          <cell r="F9047">
            <v>75</v>
          </cell>
          <cell r="G9047">
            <v>23</v>
          </cell>
          <cell r="H9047" t="str">
            <v>ASP</v>
          </cell>
        </row>
        <row r="9048">
          <cell r="C9048" t="str">
            <v>KUIL</v>
          </cell>
          <cell r="D9048">
            <v>4210</v>
          </cell>
          <cell r="E9048">
            <v>1283</v>
          </cell>
          <cell r="F9048">
            <v>100</v>
          </cell>
          <cell r="G9048">
            <v>30</v>
          </cell>
          <cell r="H9048" t="str">
            <v>CON</v>
          </cell>
        </row>
        <row r="9049">
          <cell r="C9049" t="str">
            <v>KWLW</v>
          </cell>
          <cell r="D9049">
            <v>4210</v>
          </cell>
          <cell r="E9049">
            <v>1283</v>
          </cell>
          <cell r="F9049">
            <v>100</v>
          </cell>
          <cell r="G9049">
            <v>30</v>
          </cell>
          <cell r="H9049" t="str">
            <v>ASP</v>
          </cell>
        </row>
        <row r="9050">
          <cell r="C9050" t="str">
            <v>NZOU</v>
          </cell>
          <cell r="D9050">
            <v>4210</v>
          </cell>
          <cell r="E9050">
            <v>1283</v>
          </cell>
          <cell r="F9050">
            <v>98</v>
          </cell>
          <cell r="G9050">
            <v>30</v>
          </cell>
          <cell r="H9050" t="str">
            <v>ASP</v>
          </cell>
        </row>
        <row r="9051">
          <cell r="C9051" t="str">
            <v>ETND</v>
          </cell>
          <cell r="D9051">
            <v>4209</v>
          </cell>
          <cell r="E9051">
            <v>1283</v>
          </cell>
          <cell r="F9051">
            <v>148</v>
          </cell>
          <cell r="G9051">
            <v>45</v>
          </cell>
          <cell r="H9051" t="str">
            <v>ASP</v>
          </cell>
        </row>
        <row r="9052">
          <cell r="C9052" t="str">
            <v>GVNP</v>
          </cell>
          <cell r="D9052">
            <v>4209</v>
          </cell>
          <cell r="E9052">
            <v>1283</v>
          </cell>
          <cell r="F9052">
            <v>98</v>
          </cell>
          <cell r="G9052">
            <v>30</v>
          </cell>
          <cell r="H9052" t="str">
            <v>ASP</v>
          </cell>
        </row>
        <row r="9053">
          <cell r="C9053" t="str">
            <v>YGLB</v>
          </cell>
          <cell r="D9053">
            <v>4209</v>
          </cell>
          <cell r="E9053">
            <v>1283</v>
          </cell>
          <cell r="F9053">
            <v>98</v>
          </cell>
          <cell r="G9053">
            <v>30</v>
          </cell>
          <cell r="H9053" t="str">
            <v>ASP</v>
          </cell>
        </row>
        <row r="9054">
          <cell r="C9054" t="str">
            <v>KO11</v>
          </cell>
          <cell r="D9054">
            <v>4208</v>
          </cell>
          <cell r="E9054">
            <v>1283</v>
          </cell>
          <cell r="F9054">
            <v>60</v>
          </cell>
          <cell r="G9054">
            <v>18</v>
          </cell>
          <cell r="H9054" t="str">
            <v>ASP</v>
          </cell>
        </row>
        <row r="9055">
          <cell r="C9055" t="str">
            <v>EGOD</v>
          </cell>
          <cell r="D9055">
            <v>4207</v>
          </cell>
          <cell r="E9055">
            <v>1282</v>
          </cell>
          <cell r="F9055">
            <v>151</v>
          </cell>
          <cell r="G9055">
            <v>46</v>
          </cell>
          <cell r="H9055" t="str">
            <v>ASP</v>
          </cell>
        </row>
        <row r="9056">
          <cell r="C9056" t="str">
            <v>K0A8</v>
          </cell>
          <cell r="D9056">
            <v>4206</v>
          </cell>
          <cell r="E9056">
            <v>1282</v>
          </cell>
          <cell r="F9056">
            <v>80</v>
          </cell>
          <cell r="G9056">
            <v>24</v>
          </cell>
          <cell r="H9056" t="str">
            <v>ASPH-G</v>
          </cell>
        </row>
        <row r="9057">
          <cell r="C9057" t="str">
            <v>KGFK</v>
          </cell>
          <cell r="D9057">
            <v>4206</v>
          </cell>
          <cell r="E9057">
            <v>1282</v>
          </cell>
          <cell r="F9057">
            <v>100</v>
          </cell>
          <cell r="G9057">
            <v>30</v>
          </cell>
          <cell r="H9057" t="str">
            <v>CONC-G</v>
          </cell>
        </row>
        <row r="9058">
          <cell r="C9058" t="str">
            <v>KRCM</v>
          </cell>
          <cell r="D9058">
            <v>4206</v>
          </cell>
          <cell r="E9058">
            <v>1282</v>
          </cell>
          <cell r="F9058">
            <v>75</v>
          </cell>
          <cell r="G9058">
            <v>23</v>
          </cell>
          <cell r="H9058" t="str">
            <v>ASP</v>
          </cell>
        </row>
        <row r="9059">
          <cell r="C9059" t="str">
            <v>KS70</v>
          </cell>
          <cell r="D9059">
            <v>4206</v>
          </cell>
          <cell r="E9059">
            <v>1282</v>
          </cell>
          <cell r="F9059">
            <v>45</v>
          </cell>
          <cell r="G9059">
            <v>14</v>
          </cell>
          <cell r="H9059" t="str">
            <v>ASP</v>
          </cell>
        </row>
        <row r="9060">
          <cell r="C9060" t="str">
            <v>SNGJ</v>
          </cell>
          <cell r="D9060">
            <v>4206</v>
          </cell>
          <cell r="E9060">
            <v>1282</v>
          </cell>
          <cell r="F9060">
            <v>98</v>
          </cell>
          <cell r="G9060">
            <v>30</v>
          </cell>
          <cell r="H9060" t="str">
            <v>ASP</v>
          </cell>
        </row>
        <row r="9061">
          <cell r="C9061" t="str">
            <v>YGIL</v>
          </cell>
          <cell r="D9061">
            <v>4206</v>
          </cell>
          <cell r="E9061">
            <v>1282</v>
          </cell>
          <cell r="G9061">
            <v>0</v>
          </cell>
          <cell r="H9061" t="str">
            <v>X</v>
          </cell>
        </row>
        <row r="9062">
          <cell r="C9062" t="str">
            <v>K7G0</v>
          </cell>
          <cell r="D9062">
            <v>4205</v>
          </cell>
          <cell r="E9062">
            <v>1282</v>
          </cell>
          <cell r="F9062">
            <v>75</v>
          </cell>
          <cell r="G9062">
            <v>23</v>
          </cell>
          <cell r="H9062" t="str">
            <v>ASP</v>
          </cell>
        </row>
        <row r="9063">
          <cell r="C9063" t="str">
            <v>KEQA</v>
          </cell>
          <cell r="D9063">
            <v>4205</v>
          </cell>
          <cell r="E9063">
            <v>1282</v>
          </cell>
          <cell r="F9063">
            <v>75</v>
          </cell>
          <cell r="G9063">
            <v>23</v>
          </cell>
          <cell r="H9063" t="str">
            <v>ASP</v>
          </cell>
        </row>
        <row r="9064">
          <cell r="C9064" t="str">
            <v>KK79</v>
          </cell>
          <cell r="D9064">
            <v>4205</v>
          </cell>
          <cell r="E9064">
            <v>1282</v>
          </cell>
          <cell r="F9064">
            <v>75</v>
          </cell>
          <cell r="G9064">
            <v>23</v>
          </cell>
          <cell r="H9064" t="str">
            <v>PEM</v>
          </cell>
        </row>
        <row r="9065">
          <cell r="C9065" t="str">
            <v>KHLX</v>
          </cell>
          <cell r="D9065">
            <v>4204</v>
          </cell>
          <cell r="E9065">
            <v>1281</v>
          </cell>
          <cell r="F9065">
            <v>75</v>
          </cell>
          <cell r="G9065">
            <v>23</v>
          </cell>
          <cell r="H9065" t="str">
            <v>ASP</v>
          </cell>
        </row>
        <row r="9066">
          <cell r="C9066" t="str">
            <v>KN23</v>
          </cell>
          <cell r="D9066">
            <v>4204</v>
          </cell>
          <cell r="E9066">
            <v>1281</v>
          </cell>
          <cell r="F9066">
            <v>75</v>
          </cell>
          <cell r="G9066">
            <v>23</v>
          </cell>
          <cell r="H9066" t="str">
            <v>ASP</v>
          </cell>
        </row>
        <row r="9067">
          <cell r="C9067" t="str">
            <v>K9A1</v>
          </cell>
          <cell r="D9067">
            <v>4203</v>
          </cell>
          <cell r="E9067">
            <v>1281</v>
          </cell>
          <cell r="F9067">
            <v>75</v>
          </cell>
          <cell r="G9067">
            <v>23</v>
          </cell>
          <cell r="H9067" t="str">
            <v>ASP</v>
          </cell>
        </row>
        <row r="9068">
          <cell r="C9068" t="str">
            <v>KBBW</v>
          </cell>
          <cell r="D9068">
            <v>4203</v>
          </cell>
          <cell r="E9068">
            <v>1281</v>
          </cell>
          <cell r="F9068">
            <v>75</v>
          </cell>
          <cell r="G9068">
            <v>23</v>
          </cell>
          <cell r="H9068" t="str">
            <v>CON</v>
          </cell>
        </row>
        <row r="9069">
          <cell r="C9069" t="str">
            <v>LL40</v>
          </cell>
          <cell r="D9069">
            <v>4203</v>
          </cell>
          <cell r="E9069">
            <v>1281</v>
          </cell>
          <cell r="F9069">
            <v>50</v>
          </cell>
          <cell r="G9069">
            <v>15</v>
          </cell>
          <cell r="H9069" t="str">
            <v>ASP</v>
          </cell>
        </row>
        <row r="9070">
          <cell r="C9070" t="str">
            <v>K6D8</v>
          </cell>
          <cell r="D9070">
            <v>4202</v>
          </cell>
          <cell r="E9070">
            <v>1281</v>
          </cell>
          <cell r="F9070">
            <v>75</v>
          </cell>
          <cell r="G9070">
            <v>23</v>
          </cell>
          <cell r="H9070" t="str">
            <v>ASP</v>
          </cell>
        </row>
        <row r="9071">
          <cell r="C9071" t="str">
            <v>KAQO</v>
          </cell>
          <cell r="D9071">
            <v>4202</v>
          </cell>
          <cell r="E9071">
            <v>1281</v>
          </cell>
          <cell r="F9071">
            <v>75</v>
          </cell>
          <cell r="G9071">
            <v>23</v>
          </cell>
          <cell r="H9071" t="str">
            <v>ASP</v>
          </cell>
        </row>
        <row r="9072">
          <cell r="C9072" t="str">
            <v>KCEK</v>
          </cell>
          <cell r="D9072">
            <v>4202</v>
          </cell>
          <cell r="E9072">
            <v>1281</v>
          </cell>
          <cell r="F9072">
            <v>75</v>
          </cell>
          <cell r="G9072">
            <v>23</v>
          </cell>
          <cell r="H9072" t="str">
            <v>CON</v>
          </cell>
        </row>
        <row r="9073">
          <cell r="C9073" t="str">
            <v>KGAI</v>
          </cell>
          <cell r="D9073">
            <v>4202</v>
          </cell>
          <cell r="E9073">
            <v>1281</v>
          </cell>
          <cell r="F9073">
            <v>75</v>
          </cell>
          <cell r="G9073">
            <v>23</v>
          </cell>
          <cell r="H9073" t="str">
            <v>ASP</v>
          </cell>
        </row>
        <row r="9074">
          <cell r="C9074" t="str">
            <v>KVGT</v>
          </cell>
          <cell r="D9074">
            <v>4202</v>
          </cell>
          <cell r="E9074">
            <v>1281</v>
          </cell>
          <cell r="F9074">
            <v>75</v>
          </cell>
          <cell r="G9074">
            <v>23</v>
          </cell>
          <cell r="H9074" t="str">
            <v>ASP</v>
          </cell>
        </row>
        <row r="9075">
          <cell r="C9075" t="str">
            <v>KCZD</v>
          </cell>
          <cell r="D9075">
            <v>4201</v>
          </cell>
          <cell r="E9075">
            <v>1280</v>
          </cell>
          <cell r="F9075">
            <v>75</v>
          </cell>
          <cell r="G9075">
            <v>23</v>
          </cell>
          <cell r="H9075" t="str">
            <v>CON</v>
          </cell>
        </row>
        <row r="9076">
          <cell r="C9076" t="str">
            <v>KDKB</v>
          </cell>
          <cell r="D9076">
            <v>4201</v>
          </cell>
          <cell r="E9076">
            <v>1280</v>
          </cell>
          <cell r="F9076">
            <v>75</v>
          </cell>
          <cell r="G9076">
            <v>23</v>
          </cell>
          <cell r="H9076" t="str">
            <v>ASP</v>
          </cell>
        </row>
        <row r="9077">
          <cell r="C9077" t="str">
            <v>KEGT</v>
          </cell>
          <cell r="D9077">
            <v>4201</v>
          </cell>
          <cell r="E9077">
            <v>1280</v>
          </cell>
          <cell r="F9077">
            <v>100</v>
          </cell>
          <cell r="G9077">
            <v>30</v>
          </cell>
          <cell r="H9077" t="str">
            <v>CON</v>
          </cell>
        </row>
        <row r="9078">
          <cell r="C9078" t="str">
            <v>KI95</v>
          </cell>
          <cell r="D9078">
            <v>4201</v>
          </cell>
          <cell r="E9078">
            <v>1280</v>
          </cell>
          <cell r="F9078">
            <v>75</v>
          </cell>
          <cell r="G9078">
            <v>23</v>
          </cell>
          <cell r="H9078" t="str">
            <v>ASP</v>
          </cell>
        </row>
        <row r="9079">
          <cell r="C9079" t="str">
            <v>KLQR</v>
          </cell>
          <cell r="D9079">
            <v>4201</v>
          </cell>
          <cell r="E9079">
            <v>1280</v>
          </cell>
          <cell r="F9079">
            <v>75</v>
          </cell>
          <cell r="G9079">
            <v>23</v>
          </cell>
          <cell r="H9079" t="str">
            <v>CON</v>
          </cell>
        </row>
        <row r="9080">
          <cell r="C9080" t="str">
            <v>KOTG</v>
          </cell>
          <cell r="D9080">
            <v>4201</v>
          </cell>
          <cell r="E9080">
            <v>1280</v>
          </cell>
          <cell r="F9080">
            <v>100</v>
          </cell>
          <cell r="G9080">
            <v>30</v>
          </cell>
          <cell r="H9080" t="str">
            <v>ASP</v>
          </cell>
        </row>
        <row r="9081">
          <cell r="C9081" t="str">
            <v>KPVF</v>
          </cell>
          <cell r="D9081">
            <v>4201</v>
          </cell>
          <cell r="E9081">
            <v>1280</v>
          </cell>
          <cell r="F9081">
            <v>75</v>
          </cell>
          <cell r="G9081">
            <v>23</v>
          </cell>
          <cell r="H9081" t="str">
            <v>ASP</v>
          </cell>
        </row>
        <row r="9082">
          <cell r="C9082" t="str">
            <v>SYGO</v>
          </cell>
          <cell r="D9082">
            <v>4201</v>
          </cell>
          <cell r="E9082">
            <v>1280</v>
          </cell>
          <cell r="F9082">
            <v>100</v>
          </cell>
          <cell r="G9082">
            <v>30</v>
          </cell>
          <cell r="H9082" t="str">
            <v>concrete</v>
          </cell>
        </row>
        <row r="9083">
          <cell r="C9083" t="str">
            <v>09TS</v>
          </cell>
          <cell r="D9083">
            <v>4200</v>
          </cell>
          <cell r="E9083">
            <v>1280</v>
          </cell>
          <cell r="F9083">
            <v>42</v>
          </cell>
          <cell r="G9083">
            <v>13</v>
          </cell>
          <cell r="H9083" t="str">
            <v>ASPH</v>
          </cell>
        </row>
        <row r="9084">
          <cell r="C9084" t="str">
            <v>13NC</v>
          </cell>
          <cell r="D9084">
            <v>4200</v>
          </cell>
          <cell r="E9084">
            <v>1280</v>
          </cell>
          <cell r="F9084">
            <v>150</v>
          </cell>
          <cell r="G9084">
            <v>46</v>
          </cell>
          <cell r="H9084" t="str">
            <v>ASPH</v>
          </cell>
        </row>
        <row r="9085">
          <cell r="C9085" t="str">
            <v>2ID4</v>
          </cell>
          <cell r="D9085">
            <v>4200</v>
          </cell>
          <cell r="E9085">
            <v>1280</v>
          </cell>
          <cell r="F9085">
            <v>50</v>
          </cell>
          <cell r="G9085">
            <v>15</v>
          </cell>
          <cell r="H9085" t="str">
            <v>ASP</v>
          </cell>
        </row>
        <row r="9086">
          <cell r="C9086" t="str">
            <v>2TS8</v>
          </cell>
          <cell r="D9086">
            <v>4200</v>
          </cell>
          <cell r="E9086">
            <v>1280</v>
          </cell>
          <cell r="F9086">
            <v>25</v>
          </cell>
          <cell r="G9086">
            <v>8</v>
          </cell>
          <cell r="H9086" t="str">
            <v>ASPH</v>
          </cell>
        </row>
        <row r="9087">
          <cell r="C9087" t="str">
            <v>30GA</v>
          </cell>
          <cell r="D9087">
            <v>4200</v>
          </cell>
          <cell r="E9087">
            <v>1280</v>
          </cell>
          <cell r="F9087">
            <v>40</v>
          </cell>
          <cell r="G9087">
            <v>12</v>
          </cell>
          <cell r="H9087" t="str">
            <v>ASPH</v>
          </cell>
        </row>
        <row r="9088">
          <cell r="C9088" t="str">
            <v>36CN</v>
          </cell>
          <cell r="D9088">
            <v>4200</v>
          </cell>
          <cell r="E9088">
            <v>1280</v>
          </cell>
          <cell r="F9088">
            <v>40</v>
          </cell>
          <cell r="G9088">
            <v>12</v>
          </cell>
          <cell r="H9088" t="str">
            <v>ASPH-TRTD</v>
          </cell>
        </row>
        <row r="9089">
          <cell r="C9089" t="str">
            <v>3XS8</v>
          </cell>
          <cell r="D9089">
            <v>4200</v>
          </cell>
          <cell r="E9089">
            <v>1280</v>
          </cell>
          <cell r="F9089">
            <v>100</v>
          </cell>
          <cell r="G9089">
            <v>30</v>
          </cell>
          <cell r="H9089" t="str">
            <v>ASPH</v>
          </cell>
        </row>
        <row r="9090">
          <cell r="C9090" t="str">
            <v>7CO0</v>
          </cell>
          <cell r="D9090">
            <v>4200</v>
          </cell>
          <cell r="E9090">
            <v>1280</v>
          </cell>
          <cell r="F9090">
            <v>50</v>
          </cell>
          <cell r="G9090">
            <v>15</v>
          </cell>
          <cell r="H9090" t="str">
            <v>ASPH</v>
          </cell>
        </row>
        <row r="9091">
          <cell r="C9091" t="str">
            <v>CYBD</v>
          </cell>
          <cell r="D9091">
            <v>4200</v>
          </cell>
          <cell r="E9091">
            <v>1280</v>
          </cell>
          <cell r="F9091">
            <v>100</v>
          </cell>
          <cell r="G9091">
            <v>30</v>
          </cell>
          <cell r="H9091" t="str">
            <v>ASP</v>
          </cell>
        </row>
        <row r="9092">
          <cell r="C9092" t="str">
            <v>FA54</v>
          </cell>
          <cell r="D9092">
            <v>4200</v>
          </cell>
          <cell r="E9092">
            <v>1280</v>
          </cell>
          <cell r="F9092">
            <v>50</v>
          </cell>
          <cell r="G9092">
            <v>15</v>
          </cell>
          <cell r="H9092" t="str">
            <v>ASPH-F</v>
          </cell>
        </row>
        <row r="9093">
          <cell r="C9093" t="str">
            <v>FAWB</v>
          </cell>
          <cell r="D9093">
            <v>4200</v>
          </cell>
          <cell r="E9093">
            <v>1280</v>
          </cell>
          <cell r="F9093">
            <v>72</v>
          </cell>
          <cell r="G9093">
            <v>22</v>
          </cell>
          <cell r="H9093" t="str">
            <v>ASP</v>
          </cell>
        </row>
        <row r="9094">
          <cell r="C9094" t="str">
            <v>FWKA</v>
          </cell>
          <cell r="D9094">
            <v>4200</v>
          </cell>
          <cell r="E9094">
            <v>1280</v>
          </cell>
          <cell r="F9094">
            <v>59</v>
          </cell>
          <cell r="G9094">
            <v>18</v>
          </cell>
          <cell r="H9094" t="str">
            <v>ASP</v>
          </cell>
        </row>
        <row r="9095">
          <cell r="C9095" t="str">
            <v>ID92</v>
          </cell>
          <cell r="D9095">
            <v>4200</v>
          </cell>
          <cell r="E9095">
            <v>1280</v>
          </cell>
          <cell r="F9095">
            <v>60</v>
          </cell>
          <cell r="G9095">
            <v>18</v>
          </cell>
          <cell r="H9095" t="str">
            <v>ASPH</v>
          </cell>
        </row>
        <row r="9096">
          <cell r="C9096" t="str">
            <v>K20U</v>
          </cell>
          <cell r="D9096">
            <v>4200</v>
          </cell>
          <cell r="E9096">
            <v>1280</v>
          </cell>
          <cell r="F9096">
            <v>60</v>
          </cell>
          <cell r="G9096">
            <v>18</v>
          </cell>
          <cell r="H9096" t="str">
            <v>ASPH-G</v>
          </cell>
        </row>
        <row r="9097">
          <cell r="C9097" t="str">
            <v>K2K4</v>
          </cell>
          <cell r="D9097">
            <v>4200</v>
          </cell>
          <cell r="E9097">
            <v>1280</v>
          </cell>
          <cell r="F9097">
            <v>75</v>
          </cell>
          <cell r="G9097">
            <v>23</v>
          </cell>
          <cell r="H9097" t="str">
            <v>ASPH-G</v>
          </cell>
        </row>
        <row r="9098">
          <cell r="C9098" t="str">
            <v>K2V6</v>
          </cell>
          <cell r="D9098">
            <v>4200</v>
          </cell>
          <cell r="E9098">
            <v>1280</v>
          </cell>
          <cell r="F9098">
            <v>75</v>
          </cell>
          <cell r="G9098">
            <v>23</v>
          </cell>
          <cell r="H9098" t="str">
            <v>CONC-G</v>
          </cell>
        </row>
        <row r="9099">
          <cell r="C9099" t="str">
            <v>K42M</v>
          </cell>
          <cell r="D9099">
            <v>4200</v>
          </cell>
          <cell r="E9099">
            <v>1280</v>
          </cell>
          <cell r="F9099">
            <v>49</v>
          </cell>
          <cell r="G9099">
            <v>15</v>
          </cell>
          <cell r="H9099" t="str">
            <v>ASP</v>
          </cell>
        </row>
        <row r="9100">
          <cell r="C9100" t="str">
            <v>K46D</v>
          </cell>
          <cell r="D9100">
            <v>4200</v>
          </cell>
          <cell r="E9100">
            <v>1280</v>
          </cell>
          <cell r="F9100">
            <v>75</v>
          </cell>
          <cell r="G9100">
            <v>23</v>
          </cell>
          <cell r="H9100" t="str">
            <v>ASP</v>
          </cell>
        </row>
        <row r="9101">
          <cell r="C9101" t="str">
            <v>K5F1</v>
          </cell>
          <cell r="D9101">
            <v>4200</v>
          </cell>
          <cell r="E9101">
            <v>1280</v>
          </cell>
          <cell r="F9101">
            <v>60</v>
          </cell>
          <cell r="G9101">
            <v>18</v>
          </cell>
          <cell r="H9101" t="str">
            <v>ASP</v>
          </cell>
        </row>
        <row r="9102">
          <cell r="C9102" t="str">
            <v>K6D6</v>
          </cell>
          <cell r="D9102">
            <v>4200</v>
          </cell>
          <cell r="E9102">
            <v>1280</v>
          </cell>
          <cell r="F9102">
            <v>75</v>
          </cell>
          <cell r="G9102">
            <v>23</v>
          </cell>
          <cell r="H9102" t="str">
            <v>ASP</v>
          </cell>
        </row>
        <row r="9103">
          <cell r="C9103" t="str">
            <v>K71J</v>
          </cell>
          <cell r="D9103">
            <v>4200</v>
          </cell>
          <cell r="E9103">
            <v>1280</v>
          </cell>
          <cell r="F9103">
            <v>80</v>
          </cell>
          <cell r="G9103">
            <v>24</v>
          </cell>
          <cell r="H9103" t="str">
            <v>ASP</v>
          </cell>
        </row>
        <row r="9104">
          <cell r="C9104" t="str">
            <v>K84D</v>
          </cell>
          <cell r="D9104">
            <v>4200</v>
          </cell>
          <cell r="E9104">
            <v>1280</v>
          </cell>
          <cell r="F9104">
            <v>60</v>
          </cell>
          <cell r="G9104">
            <v>18</v>
          </cell>
          <cell r="H9104" t="str">
            <v>ASP</v>
          </cell>
        </row>
        <row r="9105">
          <cell r="C9105" t="str">
            <v>K88M</v>
          </cell>
          <cell r="D9105">
            <v>4200</v>
          </cell>
          <cell r="E9105">
            <v>1280</v>
          </cell>
          <cell r="F9105">
            <v>75</v>
          </cell>
          <cell r="G9105">
            <v>23</v>
          </cell>
          <cell r="H9105" t="str">
            <v>ASP</v>
          </cell>
        </row>
        <row r="9106">
          <cell r="C9106" t="str">
            <v>K9Y1</v>
          </cell>
          <cell r="D9106">
            <v>4200</v>
          </cell>
          <cell r="E9106">
            <v>1280</v>
          </cell>
          <cell r="F9106">
            <v>50</v>
          </cell>
          <cell r="G9106">
            <v>15</v>
          </cell>
          <cell r="H9106" t="str">
            <v>ASP</v>
          </cell>
        </row>
        <row r="9107">
          <cell r="C9107" t="str">
            <v>KBTA</v>
          </cell>
          <cell r="D9107">
            <v>4200</v>
          </cell>
          <cell r="E9107">
            <v>1280</v>
          </cell>
          <cell r="F9107">
            <v>100</v>
          </cell>
          <cell r="G9107">
            <v>30</v>
          </cell>
          <cell r="H9107" t="str">
            <v>CON</v>
          </cell>
        </row>
        <row r="9108">
          <cell r="C9108" t="str">
            <v>KBTN</v>
          </cell>
          <cell r="D9108">
            <v>4200</v>
          </cell>
          <cell r="E9108">
            <v>1280</v>
          </cell>
          <cell r="F9108">
            <v>75</v>
          </cell>
          <cell r="G9108">
            <v>23</v>
          </cell>
          <cell r="H9108" t="str">
            <v>ASP</v>
          </cell>
        </row>
        <row r="9109">
          <cell r="C9109" t="str">
            <v>KD07</v>
          </cell>
          <cell r="D9109">
            <v>4200</v>
          </cell>
          <cell r="E9109">
            <v>1280</v>
          </cell>
          <cell r="F9109">
            <v>60</v>
          </cell>
          <cell r="G9109">
            <v>18</v>
          </cell>
          <cell r="H9109" t="str">
            <v>ASP</v>
          </cell>
        </row>
        <row r="9110">
          <cell r="C9110" t="str">
            <v>KE35</v>
          </cell>
          <cell r="D9110">
            <v>4200</v>
          </cell>
          <cell r="E9110">
            <v>1280</v>
          </cell>
          <cell r="F9110">
            <v>60</v>
          </cell>
          <cell r="G9110">
            <v>18</v>
          </cell>
          <cell r="H9110" t="str">
            <v>ASP</v>
          </cell>
        </row>
        <row r="9111">
          <cell r="C9111" t="str">
            <v>KE52</v>
          </cell>
          <cell r="D9111">
            <v>4200</v>
          </cell>
          <cell r="E9111">
            <v>1280</v>
          </cell>
          <cell r="F9111">
            <v>60</v>
          </cell>
          <cell r="G9111">
            <v>18</v>
          </cell>
          <cell r="H9111" t="str">
            <v>ASP</v>
          </cell>
        </row>
        <row r="9112">
          <cell r="C9112" t="str">
            <v>KE77</v>
          </cell>
          <cell r="D9112">
            <v>4200</v>
          </cell>
          <cell r="E9112">
            <v>1280</v>
          </cell>
          <cell r="F9112">
            <v>75</v>
          </cell>
          <cell r="G9112">
            <v>23</v>
          </cell>
          <cell r="H9112" t="str">
            <v>ASP</v>
          </cell>
        </row>
        <row r="9113">
          <cell r="C9113" t="str">
            <v>KEQA</v>
          </cell>
          <cell r="D9113">
            <v>4200</v>
          </cell>
          <cell r="E9113">
            <v>1280</v>
          </cell>
          <cell r="F9113">
            <v>75</v>
          </cell>
          <cell r="G9113">
            <v>23</v>
          </cell>
          <cell r="H9113" t="str">
            <v>CON</v>
          </cell>
        </row>
        <row r="9114">
          <cell r="C9114" t="str">
            <v>KEYE</v>
          </cell>
          <cell r="D9114">
            <v>4200</v>
          </cell>
          <cell r="E9114">
            <v>1280</v>
          </cell>
          <cell r="F9114">
            <v>75</v>
          </cell>
          <cell r="G9114">
            <v>23</v>
          </cell>
          <cell r="H9114" t="str">
            <v>ASP</v>
          </cell>
        </row>
        <row r="9115">
          <cell r="C9115" t="str">
            <v>KHWQ</v>
          </cell>
          <cell r="D9115">
            <v>4200</v>
          </cell>
          <cell r="E9115">
            <v>1280</v>
          </cell>
          <cell r="F9115">
            <v>60</v>
          </cell>
          <cell r="G9115">
            <v>18</v>
          </cell>
          <cell r="H9115" t="str">
            <v>ASP</v>
          </cell>
        </row>
        <row r="9116">
          <cell r="C9116" t="str">
            <v>KHWV</v>
          </cell>
          <cell r="D9116">
            <v>4200</v>
          </cell>
          <cell r="E9116">
            <v>1280</v>
          </cell>
          <cell r="F9116">
            <v>100</v>
          </cell>
          <cell r="G9116">
            <v>30</v>
          </cell>
          <cell r="H9116" t="str">
            <v>ASP</v>
          </cell>
        </row>
        <row r="9117">
          <cell r="C9117" t="str">
            <v>KIKV</v>
          </cell>
          <cell r="D9117">
            <v>4200</v>
          </cell>
          <cell r="E9117">
            <v>1280</v>
          </cell>
          <cell r="F9117">
            <v>75</v>
          </cell>
          <cell r="G9117">
            <v>23</v>
          </cell>
          <cell r="H9117" t="str">
            <v>CON</v>
          </cell>
        </row>
        <row r="9118">
          <cell r="C9118" t="str">
            <v>KIZG</v>
          </cell>
          <cell r="D9118">
            <v>4200</v>
          </cell>
          <cell r="E9118">
            <v>1280</v>
          </cell>
          <cell r="F9118">
            <v>75</v>
          </cell>
          <cell r="G9118">
            <v>23</v>
          </cell>
          <cell r="H9118" t="str">
            <v>ASP</v>
          </cell>
        </row>
        <row r="9119">
          <cell r="C9119" t="str">
            <v>KL64</v>
          </cell>
          <cell r="D9119">
            <v>4200</v>
          </cell>
          <cell r="E9119">
            <v>1280</v>
          </cell>
          <cell r="F9119">
            <v>50</v>
          </cell>
          <cell r="G9119">
            <v>15</v>
          </cell>
          <cell r="H9119" t="str">
            <v>ASP</v>
          </cell>
        </row>
        <row r="9120">
          <cell r="C9120" t="str">
            <v>KLCG</v>
          </cell>
          <cell r="D9120">
            <v>4200</v>
          </cell>
          <cell r="E9120">
            <v>1280</v>
          </cell>
          <cell r="F9120">
            <v>75</v>
          </cell>
          <cell r="G9120">
            <v>23</v>
          </cell>
          <cell r="H9120" t="str">
            <v>ASP</v>
          </cell>
        </row>
        <row r="9121">
          <cell r="C9121" t="str">
            <v>KLKP</v>
          </cell>
          <cell r="D9121">
            <v>4200</v>
          </cell>
          <cell r="E9121">
            <v>1280</v>
          </cell>
          <cell r="F9121">
            <v>60</v>
          </cell>
          <cell r="G9121">
            <v>18</v>
          </cell>
          <cell r="H9121" t="str">
            <v>ASP</v>
          </cell>
        </row>
        <row r="9122">
          <cell r="C9122" t="str">
            <v>KLYV</v>
          </cell>
          <cell r="D9122">
            <v>4200</v>
          </cell>
          <cell r="E9122">
            <v>1280</v>
          </cell>
          <cell r="F9122">
            <v>75</v>
          </cell>
          <cell r="G9122">
            <v>23</v>
          </cell>
          <cell r="H9122" t="str">
            <v>ASPH-G</v>
          </cell>
        </row>
        <row r="9123">
          <cell r="C9123" t="str">
            <v>KLZZ</v>
          </cell>
          <cell r="D9123">
            <v>4200</v>
          </cell>
          <cell r="E9123">
            <v>1280</v>
          </cell>
          <cell r="F9123">
            <v>75</v>
          </cell>
          <cell r="G9123">
            <v>23</v>
          </cell>
          <cell r="H9123" t="str">
            <v>ASP</v>
          </cell>
        </row>
        <row r="9124">
          <cell r="C9124" t="str">
            <v>KM50</v>
          </cell>
          <cell r="D9124">
            <v>4200</v>
          </cell>
          <cell r="E9124">
            <v>1280</v>
          </cell>
          <cell r="F9124">
            <v>100</v>
          </cell>
          <cell r="G9124">
            <v>30</v>
          </cell>
          <cell r="H9124" t="str">
            <v>ASP</v>
          </cell>
        </row>
        <row r="9125">
          <cell r="C9125" t="str">
            <v>KMXA</v>
          </cell>
          <cell r="D9125">
            <v>4200</v>
          </cell>
          <cell r="E9125">
            <v>1280</v>
          </cell>
          <cell r="F9125">
            <v>60</v>
          </cell>
          <cell r="G9125">
            <v>18</v>
          </cell>
          <cell r="H9125" t="str">
            <v>ASP</v>
          </cell>
        </row>
        <row r="9126">
          <cell r="C9126" t="str">
            <v>KMYZ</v>
          </cell>
          <cell r="D9126">
            <v>4200</v>
          </cell>
          <cell r="E9126">
            <v>1280</v>
          </cell>
          <cell r="F9126">
            <v>60</v>
          </cell>
          <cell r="G9126">
            <v>18</v>
          </cell>
          <cell r="H9126" t="str">
            <v>ASP</v>
          </cell>
        </row>
        <row r="9127">
          <cell r="C9127" t="str">
            <v>KN66</v>
          </cell>
          <cell r="D9127">
            <v>4200</v>
          </cell>
          <cell r="E9127">
            <v>1280</v>
          </cell>
          <cell r="F9127">
            <v>75</v>
          </cell>
          <cell r="G9127">
            <v>23</v>
          </cell>
          <cell r="H9127" t="str">
            <v>ASP</v>
          </cell>
        </row>
        <row r="9128">
          <cell r="C9128" t="str">
            <v>KO88</v>
          </cell>
          <cell r="D9128">
            <v>4200</v>
          </cell>
          <cell r="E9128">
            <v>1280</v>
          </cell>
          <cell r="F9128">
            <v>75</v>
          </cell>
          <cell r="G9128">
            <v>23</v>
          </cell>
          <cell r="H9128" t="str">
            <v>ASP</v>
          </cell>
        </row>
        <row r="9129">
          <cell r="C9129" t="str">
            <v>KP10</v>
          </cell>
          <cell r="D9129">
            <v>4200</v>
          </cell>
          <cell r="E9129">
            <v>1280</v>
          </cell>
          <cell r="F9129">
            <v>50</v>
          </cell>
          <cell r="G9129">
            <v>15</v>
          </cell>
          <cell r="H9129" t="str">
            <v>ASP</v>
          </cell>
        </row>
        <row r="9130">
          <cell r="C9130" t="str">
            <v>KPIL</v>
          </cell>
          <cell r="D9130">
            <v>4200</v>
          </cell>
          <cell r="E9130">
            <v>1280</v>
          </cell>
          <cell r="F9130">
            <v>150</v>
          </cell>
          <cell r="G9130">
            <v>46</v>
          </cell>
          <cell r="H9130" t="str">
            <v>CON</v>
          </cell>
        </row>
        <row r="9131">
          <cell r="C9131" t="str">
            <v>KRPH</v>
          </cell>
          <cell r="D9131">
            <v>4200</v>
          </cell>
          <cell r="E9131">
            <v>1280</v>
          </cell>
          <cell r="F9131">
            <v>75</v>
          </cell>
          <cell r="G9131">
            <v>23</v>
          </cell>
          <cell r="H9131" t="str">
            <v>ASP</v>
          </cell>
        </row>
        <row r="9132">
          <cell r="C9132" t="str">
            <v>KRWN</v>
          </cell>
          <cell r="D9132">
            <v>4200</v>
          </cell>
          <cell r="E9132">
            <v>1280</v>
          </cell>
          <cell r="F9132">
            <v>75</v>
          </cell>
          <cell r="G9132">
            <v>23</v>
          </cell>
          <cell r="H9132" t="str">
            <v>ASP</v>
          </cell>
        </row>
        <row r="9133">
          <cell r="C9133" t="str">
            <v>KRXE</v>
          </cell>
          <cell r="D9133">
            <v>4200</v>
          </cell>
          <cell r="E9133">
            <v>1280</v>
          </cell>
          <cell r="F9133">
            <v>75</v>
          </cell>
          <cell r="G9133">
            <v>23</v>
          </cell>
          <cell r="H9133" t="str">
            <v>ASP</v>
          </cell>
        </row>
        <row r="9134">
          <cell r="C9134" t="str">
            <v>KS64</v>
          </cell>
          <cell r="D9134">
            <v>4200</v>
          </cell>
          <cell r="E9134">
            <v>1280</v>
          </cell>
          <cell r="F9134">
            <v>75</v>
          </cell>
          <cell r="G9134">
            <v>23</v>
          </cell>
          <cell r="H9134" t="str">
            <v>ASP</v>
          </cell>
        </row>
        <row r="9135">
          <cell r="C9135" t="str">
            <v>KSCB</v>
          </cell>
          <cell r="D9135">
            <v>4200</v>
          </cell>
          <cell r="E9135">
            <v>1280</v>
          </cell>
          <cell r="F9135">
            <v>75</v>
          </cell>
          <cell r="G9135">
            <v>23</v>
          </cell>
          <cell r="H9135" t="str">
            <v>CON</v>
          </cell>
        </row>
        <row r="9136">
          <cell r="C9136" t="str">
            <v>KSEP</v>
          </cell>
          <cell r="D9136">
            <v>4200</v>
          </cell>
          <cell r="E9136">
            <v>1280</v>
          </cell>
          <cell r="F9136">
            <v>75</v>
          </cell>
          <cell r="G9136">
            <v>23</v>
          </cell>
          <cell r="H9136" t="str">
            <v>ASP</v>
          </cell>
        </row>
        <row r="9137">
          <cell r="C9137" t="str">
            <v>KSNK</v>
          </cell>
          <cell r="D9137">
            <v>4200</v>
          </cell>
          <cell r="E9137">
            <v>1280</v>
          </cell>
          <cell r="F9137">
            <v>75</v>
          </cell>
          <cell r="G9137">
            <v>23</v>
          </cell>
          <cell r="H9137" t="str">
            <v>ASP</v>
          </cell>
        </row>
        <row r="9138">
          <cell r="C9138" t="str">
            <v>KSNL</v>
          </cell>
          <cell r="D9138">
            <v>4200</v>
          </cell>
          <cell r="E9138">
            <v>1280</v>
          </cell>
          <cell r="F9138">
            <v>150</v>
          </cell>
          <cell r="G9138">
            <v>46</v>
          </cell>
          <cell r="H9138" t="str">
            <v>ASP</v>
          </cell>
        </row>
        <row r="9139">
          <cell r="C9139" t="str">
            <v>KSWT</v>
          </cell>
          <cell r="D9139">
            <v>4200</v>
          </cell>
          <cell r="E9139">
            <v>1280</v>
          </cell>
          <cell r="F9139">
            <v>75</v>
          </cell>
          <cell r="G9139">
            <v>23</v>
          </cell>
          <cell r="H9139" t="str">
            <v>CON</v>
          </cell>
        </row>
        <row r="9140">
          <cell r="C9140" t="str">
            <v>KTHM</v>
          </cell>
          <cell r="D9140">
            <v>4200</v>
          </cell>
          <cell r="E9140">
            <v>1280</v>
          </cell>
          <cell r="F9140">
            <v>75</v>
          </cell>
          <cell r="G9140">
            <v>23</v>
          </cell>
          <cell r="H9140" t="str">
            <v>ASP</v>
          </cell>
        </row>
        <row r="9141">
          <cell r="C9141" t="str">
            <v>KVCT</v>
          </cell>
          <cell r="D9141">
            <v>4200</v>
          </cell>
          <cell r="E9141">
            <v>1280</v>
          </cell>
          <cell r="F9141">
            <v>75</v>
          </cell>
          <cell r="G9141">
            <v>23</v>
          </cell>
          <cell r="H9141" t="str">
            <v>ASP</v>
          </cell>
        </row>
        <row r="9142">
          <cell r="C9142" t="str">
            <v>KW22</v>
          </cell>
          <cell r="D9142">
            <v>4200</v>
          </cell>
          <cell r="E9142">
            <v>1280</v>
          </cell>
          <cell r="F9142">
            <v>75</v>
          </cell>
          <cell r="G9142">
            <v>23</v>
          </cell>
          <cell r="H9142" t="str">
            <v>ASP</v>
          </cell>
        </row>
        <row r="9143">
          <cell r="C9143" t="str">
            <v>MY55</v>
          </cell>
          <cell r="D9143">
            <v>4200</v>
          </cell>
          <cell r="E9143">
            <v>1280</v>
          </cell>
          <cell r="F9143">
            <v>60</v>
          </cell>
          <cell r="G9143">
            <v>18</v>
          </cell>
          <cell r="H9143" t="str">
            <v>ASP</v>
          </cell>
        </row>
        <row r="9144">
          <cell r="C9144" t="str">
            <v>NZTU</v>
          </cell>
          <cell r="D9144">
            <v>4200</v>
          </cell>
          <cell r="E9144">
            <v>1280</v>
          </cell>
          <cell r="F9144">
            <v>148</v>
          </cell>
          <cell r="G9144">
            <v>45</v>
          </cell>
          <cell r="H9144" t="str">
            <v>ASP</v>
          </cell>
        </row>
        <row r="9145">
          <cell r="C9145" t="str">
            <v>NZWK</v>
          </cell>
          <cell r="D9145">
            <v>4200</v>
          </cell>
          <cell r="E9145">
            <v>1280</v>
          </cell>
          <cell r="F9145">
            <v>100</v>
          </cell>
          <cell r="G9145">
            <v>30</v>
          </cell>
          <cell r="H9145" t="str">
            <v>ASP</v>
          </cell>
        </row>
        <row r="9146">
          <cell r="C9146" t="str">
            <v>NZWS</v>
          </cell>
          <cell r="D9146">
            <v>4200</v>
          </cell>
          <cell r="E9146">
            <v>1280</v>
          </cell>
          <cell r="F9146">
            <v>98</v>
          </cell>
          <cell r="G9146">
            <v>30</v>
          </cell>
          <cell r="H9146" t="str">
            <v>ASP</v>
          </cell>
        </row>
        <row r="9147">
          <cell r="C9147" t="str">
            <v>SN76</v>
          </cell>
          <cell r="D9147">
            <v>4200</v>
          </cell>
          <cell r="E9147">
            <v>1280</v>
          </cell>
          <cell r="F9147">
            <v>35</v>
          </cell>
          <cell r="G9147">
            <v>11</v>
          </cell>
          <cell r="H9147" t="str">
            <v>None</v>
          </cell>
        </row>
        <row r="9148">
          <cell r="C9148" t="str">
            <v>SN76</v>
          </cell>
          <cell r="D9148">
            <v>4200</v>
          </cell>
          <cell r="E9148">
            <v>1280</v>
          </cell>
          <cell r="F9148">
            <v>100</v>
          </cell>
          <cell r="G9148">
            <v>30</v>
          </cell>
          <cell r="H9148" t="str">
            <v>None</v>
          </cell>
        </row>
        <row r="9149">
          <cell r="C9149" t="str">
            <v>SSDK</v>
          </cell>
          <cell r="D9149">
            <v>4200</v>
          </cell>
          <cell r="E9149">
            <v>1280</v>
          </cell>
          <cell r="F9149">
            <v>75</v>
          </cell>
          <cell r="G9149">
            <v>23</v>
          </cell>
          <cell r="H9149" t="str">
            <v>concrete</v>
          </cell>
        </row>
        <row r="9150">
          <cell r="C9150" t="str">
            <v>TA65</v>
          </cell>
          <cell r="D9150">
            <v>4200</v>
          </cell>
          <cell r="E9150">
            <v>1280</v>
          </cell>
          <cell r="F9150">
            <v>65</v>
          </cell>
          <cell r="G9150">
            <v>20</v>
          </cell>
          <cell r="H9150" t="str">
            <v>ASPH</v>
          </cell>
        </row>
        <row r="9151">
          <cell r="C9151" t="str">
            <v>VA1M</v>
          </cell>
          <cell r="D9151">
            <v>4200</v>
          </cell>
          <cell r="E9151">
            <v>1280</v>
          </cell>
          <cell r="F9151">
            <v>100</v>
          </cell>
          <cell r="G9151">
            <v>30</v>
          </cell>
          <cell r="H9151" t="str">
            <v>ASP</v>
          </cell>
        </row>
        <row r="9152">
          <cell r="C9152" t="str">
            <v>VE36</v>
          </cell>
          <cell r="D9152">
            <v>4200</v>
          </cell>
          <cell r="E9152">
            <v>1280</v>
          </cell>
          <cell r="F9152">
            <v>55</v>
          </cell>
          <cell r="G9152">
            <v>17</v>
          </cell>
          <cell r="H9152" t="str">
            <v>ASP</v>
          </cell>
        </row>
        <row r="9153">
          <cell r="C9153" t="str">
            <v>K1G0</v>
          </cell>
          <cell r="D9153">
            <v>4199</v>
          </cell>
          <cell r="E9153">
            <v>1280</v>
          </cell>
          <cell r="F9153">
            <v>75</v>
          </cell>
          <cell r="G9153">
            <v>23</v>
          </cell>
          <cell r="H9153" t="str">
            <v>ASPH-F</v>
          </cell>
        </row>
        <row r="9154">
          <cell r="C9154" t="str">
            <v>K3AU</v>
          </cell>
          <cell r="D9154">
            <v>4199</v>
          </cell>
          <cell r="E9154">
            <v>1280</v>
          </cell>
          <cell r="F9154">
            <v>60</v>
          </cell>
          <cell r="G9154">
            <v>18</v>
          </cell>
          <cell r="H9154" t="str">
            <v>ASP</v>
          </cell>
        </row>
        <row r="9155">
          <cell r="C9155" t="str">
            <v>K3W7</v>
          </cell>
          <cell r="D9155">
            <v>4199</v>
          </cell>
          <cell r="E9155">
            <v>1280</v>
          </cell>
          <cell r="F9155">
            <v>75</v>
          </cell>
          <cell r="G9155">
            <v>23</v>
          </cell>
          <cell r="H9155" t="str">
            <v>ASP</v>
          </cell>
        </row>
        <row r="9156">
          <cell r="C9156" t="str">
            <v>K40G</v>
          </cell>
          <cell r="D9156">
            <v>4199</v>
          </cell>
          <cell r="E9156">
            <v>1280</v>
          </cell>
          <cell r="F9156">
            <v>45</v>
          </cell>
          <cell r="G9156">
            <v>14</v>
          </cell>
          <cell r="H9156" t="str">
            <v>ASP</v>
          </cell>
        </row>
        <row r="9157">
          <cell r="C9157" t="str">
            <v>KCKC</v>
          </cell>
          <cell r="D9157">
            <v>4199</v>
          </cell>
          <cell r="E9157">
            <v>1280</v>
          </cell>
          <cell r="F9157">
            <v>75</v>
          </cell>
          <cell r="G9157">
            <v>23</v>
          </cell>
          <cell r="H9157" t="str">
            <v>ASP</v>
          </cell>
        </row>
        <row r="9158">
          <cell r="C9158" t="str">
            <v>KCYW</v>
          </cell>
          <cell r="D9158">
            <v>4199</v>
          </cell>
          <cell r="E9158">
            <v>1280</v>
          </cell>
          <cell r="F9158">
            <v>75</v>
          </cell>
          <cell r="G9158">
            <v>23</v>
          </cell>
          <cell r="H9158" t="str">
            <v>ASP</v>
          </cell>
        </row>
        <row r="9159">
          <cell r="C9159" t="str">
            <v>KSHL</v>
          </cell>
          <cell r="D9159">
            <v>4199</v>
          </cell>
          <cell r="E9159">
            <v>1280</v>
          </cell>
          <cell r="F9159">
            <v>75</v>
          </cell>
          <cell r="G9159">
            <v>23</v>
          </cell>
          <cell r="H9159" t="str">
            <v>CON</v>
          </cell>
        </row>
        <row r="9160">
          <cell r="C9160" t="str">
            <v>RPVJ</v>
          </cell>
          <cell r="D9160">
            <v>4199</v>
          </cell>
          <cell r="E9160">
            <v>1280</v>
          </cell>
          <cell r="F9160">
            <v>98</v>
          </cell>
          <cell r="G9160">
            <v>30</v>
          </cell>
          <cell r="H9160" t="str">
            <v>ASP/CON</v>
          </cell>
        </row>
        <row r="9161">
          <cell r="C9161" t="str">
            <v>SBMY</v>
          </cell>
          <cell r="D9161">
            <v>4199</v>
          </cell>
          <cell r="E9161">
            <v>1280</v>
          </cell>
          <cell r="F9161">
            <v>98</v>
          </cell>
          <cell r="G9161">
            <v>30</v>
          </cell>
          <cell r="H9161" t="str">
            <v>ASP</v>
          </cell>
        </row>
        <row r="9162">
          <cell r="C9162" t="str">
            <v>SCEC</v>
          </cell>
          <cell r="D9162">
            <v>4199</v>
          </cell>
          <cell r="E9162">
            <v>1280</v>
          </cell>
          <cell r="F9162">
            <v>100</v>
          </cell>
          <cell r="G9162">
            <v>30</v>
          </cell>
          <cell r="H9162" t="str">
            <v>ASP</v>
          </cell>
        </row>
        <row r="9163">
          <cell r="C9163" t="str">
            <v>SDAS</v>
          </cell>
          <cell r="D9163">
            <v>4199</v>
          </cell>
          <cell r="E9163">
            <v>1280</v>
          </cell>
          <cell r="F9163">
            <v>66</v>
          </cell>
          <cell r="G9163">
            <v>20</v>
          </cell>
          <cell r="H9163" t="str">
            <v>ASP</v>
          </cell>
        </row>
        <row r="9164">
          <cell r="C9164" t="str">
            <v>SNJK</v>
          </cell>
          <cell r="D9164">
            <v>4199</v>
          </cell>
          <cell r="E9164">
            <v>1280</v>
          </cell>
          <cell r="F9164">
            <v>98</v>
          </cell>
          <cell r="G9164">
            <v>30</v>
          </cell>
          <cell r="H9164" t="str">
            <v>ASP</v>
          </cell>
        </row>
        <row r="9165">
          <cell r="C9165" t="str">
            <v>SNZA</v>
          </cell>
          <cell r="D9165">
            <v>4199</v>
          </cell>
          <cell r="E9165">
            <v>1280</v>
          </cell>
          <cell r="F9165">
            <v>98</v>
          </cell>
          <cell r="G9165">
            <v>30</v>
          </cell>
          <cell r="H9165" t="str">
            <v>ASP</v>
          </cell>
        </row>
        <row r="9166">
          <cell r="C9166" t="str">
            <v>SSER</v>
          </cell>
          <cell r="D9166">
            <v>4199</v>
          </cell>
          <cell r="E9166">
            <v>1280</v>
          </cell>
          <cell r="F9166">
            <v>98</v>
          </cell>
          <cell r="G9166">
            <v>30</v>
          </cell>
          <cell r="H9166" t="str">
            <v>ASP</v>
          </cell>
        </row>
        <row r="9167">
          <cell r="C9167" t="str">
            <v>SSHX</v>
          </cell>
          <cell r="D9167">
            <v>4199</v>
          </cell>
          <cell r="E9167">
            <v>1280</v>
          </cell>
          <cell r="F9167">
            <v>59</v>
          </cell>
          <cell r="G9167">
            <v>18</v>
          </cell>
          <cell r="H9167" t="str">
            <v>ASP</v>
          </cell>
        </row>
        <row r="9168">
          <cell r="C9168" t="str">
            <v>SVBK</v>
          </cell>
          <cell r="D9168">
            <v>4199</v>
          </cell>
          <cell r="E9168">
            <v>1280</v>
          </cell>
          <cell r="F9168">
            <v>59</v>
          </cell>
          <cell r="G9168">
            <v>18</v>
          </cell>
          <cell r="H9168" t="str">
            <v>ASP</v>
          </cell>
        </row>
        <row r="9169">
          <cell r="C9169" t="str">
            <v>YBLC</v>
          </cell>
          <cell r="D9169">
            <v>4199</v>
          </cell>
          <cell r="E9169">
            <v>1280</v>
          </cell>
          <cell r="G9169">
            <v>0</v>
          </cell>
          <cell r="H9169" t="str">
            <v>C</v>
          </cell>
        </row>
        <row r="9170">
          <cell r="C9170" t="str">
            <v>YMED</v>
          </cell>
          <cell r="D9170">
            <v>4199</v>
          </cell>
          <cell r="E9170">
            <v>1280</v>
          </cell>
          <cell r="G9170">
            <v>0</v>
          </cell>
          <cell r="H9170" t="str">
            <v>X</v>
          </cell>
        </row>
        <row r="9171">
          <cell r="C9171" t="str">
            <v>YNRG</v>
          </cell>
          <cell r="D9171">
            <v>4199</v>
          </cell>
          <cell r="E9171">
            <v>1280</v>
          </cell>
          <cell r="G9171">
            <v>0</v>
          </cell>
          <cell r="H9171" t="str">
            <v>X</v>
          </cell>
        </row>
        <row r="9172">
          <cell r="C9172" t="str">
            <v>YPYF</v>
          </cell>
          <cell r="D9172">
            <v>4199</v>
          </cell>
          <cell r="E9172">
            <v>1280</v>
          </cell>
          <cell r="G9172">
            <v>0</v>
          </cell>
          <cell r="H9172" t="str">
            <v>X</v>
          </cell>
        </row>
        <row r="9173">
          <cell r="C9173" t="str">
            <v>YWOR</v>
          </cell>
          <cell r="D9173">
            <v>4199</v>
          </cell>
          <cell r="E9173">
            <v>1280</v>
          </cell>
          <cell r="G9173">
            <v>0</v>
          </cell>
          <cell r="H9173" t="str">
            <v>S</v>
          </cell>
        </row>
        <row r="9174">
          <cell r="C9174" t="str">
            <v>K6S5</v>
          </cell>
          <cell r="D9174">
            <v>4198</v>
          </cell>
          <cell r="E9174">
            <v>1280</v>
          </cell>
          <cell r="F9174">
            <v>75</v>
          </cell>
          <cell r="G9174">
            <v>23</v>
          </cell>
          <cell r="H9174" t="str">
            <v>ASP</v>
          </cell>
        </row>
        <row r="9175">
          <cell r="C9175" t="str">
            <v>KFZI</v>
          </cell>
          <cell r="D9175">
            <v>4198</v>
          </cell>
          <cell r="E9175">
            <v>1280</v>
          </cell>
          <cell r="F9175">
            <v>100</v>
          </cell>
          <cell r="G9175">
            <v>30</v>
          </cell>
          <cell r="H9175" t="str">
            <v>ASP</v>
          </cell>
        </row>
        <row r="9176">
          <cell r="C9176" t="str">
            <v>SK53</v>
          </cell>
          <cell r="D9176">
            <v>4198</v>
          </cell>
          <cell r="E9176">
            <v>1280</v>
          </cell>
          <cell r="F9176">
            <v>49</v>
          </cell>
          <cell r="G9176">
            <v>15</v>
          </cell>
          <cell r="H9176" t="str">
            <v>ASP</v>
          </cell>
        </row>
        <row r="9177">
          <cell r="C9177" t="str">
            <v>KDFI</v>
          </cell>
          <cell r="D9177">
            <v>4197</v>
          </cell>
          <cell r="E9177">
            <v>1279</v>
          </cell>
          <cell r="F9177">
            <v>72</v>
          </cell>
          <cell r="G9177">
            <v>22</v>
          </cell>
          <cell r="H9177" t="str">
            <v>ASP</v>
          </cell>
        </row>
        <row r="9178">
          <cell r="C9178" t="str">
            <v>KCDS</v>
          </cell>
          <cell r="D9178">
            <v>4196</v>
          </cell>
          <cell r="E9178">
            <v>1279</v>
          </cell>
          <cell r="F9178">
            <v>150</v>
          </cell>
          <cell r="G9178">
            <v>46</v>
          </cell>
          <cell r="H9178" t="str">
            <v>ASP</v>
          </cell>
        </row>
        <row r="9179">
          <cell r="C9179" t="str">
            <v>SSVU</v>
          </cell>
          <cell r="D9179">
            <v>4196</v>
          </cell>
          <cell r="E9179">
            <v>1279</v>
          </cell>
          <cell r="F9179">
            <v>59</v>
          </cell>
          <cell r="G9179">
            <v>18</v>
          </cell>
          <cell r="H9179" t="str">
            <v>PIÇ</v>
          </cell>
        </row>
        <row r="9180">
          <cell r="C9180" t="str">
            <v>K8S1</v>
          </cell>
          <cell r="D9180">
            <v>4195</v>
          </cell>
          <cell r="E9180">
            <v>1279</v>
          </cell>
          <cell r="F9180">
            <v>75</v>
          </cell>
          <cell r="G9180">
            <v>23</v>
          </cell>
          <cell r="H9180" t="str">
            <v>ASP</v>
          </cell>
        </row>
        <row r="9181">
          <cell r="C9181" t="str">
            <v>EGYE</v>
          </cell>
          <cell r="D9181">
            <v>4193</v>
          </cell>
          <cell r="E9181">
            <v>1278</v>
          </cell>
          <cell r="F9181">
            <v>151</v>
          </cell>
          <cell r="G9181">
            <v>46</v>
          </cell>
          <cell r="H9181" t="str">
            <v>ASP</v>
          </cell>
        </row>
        <row r="9182">
          <cell r="C9182" t="str">
            <v>MM51</v>
          </cell>
          <cell r="D9182">
            <v>4193</v>
          </cell>
          <cell r="E9182">
            <v>1278</v>
          </cell>
          <cell r="F9182">
            <v>32</v>
          </cell>
          <cell r="G9182">
            <v>10</v>
          </cell>
          <cell r="H9182" t="str">
            <v>ASP</v>
          </cell>
        </row>
        <row r="9183">
          <cell r="C9183" t="str">
            <v>74TE</v>
          </cell>
          <cell r="D9183">
            <v>4191</v>
          </cell>
          <cell r="E9183">
            <v>1277</v>
          </cell>
          <cell r="F9183">
            <v>50</v>
          </cell>
          <cell r="G9183">
            <v>15</v>
          </cell>
          <cell r="H9183" t="str">
            <v>ASPH</v>
          </cell>
        </row>
        <row r="9184">
          <cell r="C9184" t="str">
            <v>KMRH</v>
          </cell>
          <cell r="D9184">
            <v>4191</v>
          </cell>
          <cell r="E9184">
            <v>1277</v>
          </cell>
          <cell r="F9184">
            <v>150</v>
          </cell>
          <cell r="G9184">
            <v>46</v>
          </cell>
          <cell r="H9184" t="str">
            <v>ASP</v>
          </cell>
        </row>
        <row r="9185">
          <cell r="C9185" t="str">
            <v>KNDY</v>
          </cell>
          <cell r="D9185">
            <v>4191</v>
          </cell>
          <cell r="E9185">
            <v>1277</v>
          </cell>
          <cell r="F9185">
            <v>150</v>
          </cell>
          <cell r="G9185">
            <v>46</v>
          </cell>
          <cell r="H9185" t="str">
            <v>ASP</v>
          </cell>
        </row>
        <row r="9186">
          <cell r="C9186" t="str">
            <v>37X</v>
          </cell>
          <cell r="D9186">
            <v>4190</v>
          </cell>
          <cell r="E9186">
            <v>1277</v>
          </cell>
          <cell r="F9186">
            <v>50</v>
          </cell>
          <cell r="G9186">
            <v>15</v>
          </cell>
          <cell r="H9186" t="str">
            <v>ASPH-TRTD-P</v>
          </cell>
        </row>
        <row r="9187">
          <cell r="C9187" t="str">
            <v>EGNO</v>
          </cell>
          <cell r="D9187">
            <v>4189</v>
          </cell>
          <cell r="E9187">
            <v>1277</v>
          </cell>
          <cell r="F9187">
            <v>98</v>
          </cell>
          <cell r="G9187">
            <v>30</v>
          </cell>
          <cell r="H9187" t="str">
            <v>ASP</v>
          </cell>
        </row>
        <row r="9188">
          <cell r="C9188" t="str">
            <v>KMWL</v>
          </cell>
          <cell r="D9188">
            <v>4188</v>
          </cell>
          <cell r="E9188">
            <v>1277</v>
          </cell>
          <cell r="F9188">
            <v>100</v>
          </cell>
          <cell r="G9188">
            <v>30</v>
          </cell>
          <cell r="H9188" t="str">
            <v>ASP</v>
          </cell>
        </row>
        <row r="9189">
          <cell r="C9189" t="str">
            <v>WATG</v>
          </cell>
          <cell r="D9189">
            <v>4186</v>
          </cell>
          <cell r="E9189">
            <v>1276</v>
          </cell>
          <cell r="F9189">
            <v>100</v>
          </cell>
          <cell r="G9189">
            <v>30</v>
          </cell>
          <cell r="H9189" t="str">
            <v>ASP</v>
          </cell>
        </row>
        <row r="9190">
          <cell r="C9190" t="str">
            <v>2OR1</v>
          </cell>
          <cell r="D9190">
            <v>4185</v>
          </cell>
          <cell r="E9190">
            <v>1276</v>
          </cell>
          <cell r="F9190">
            <v>70</v>
          </cell>
          <cell r="G9190">
            <v>21</v>
          </cell>
          <cell r="H9190" t="str">
            <v>ASPH-G</v>
          </cell>
        </row>
        <row r="9191">
          <cell r="C9191" t="str">
            <v>K88R</v>
          </cell>
          <cell r="D9191">
            <v>4185</v>
          </cell>
          <cell r="E9191">
            <v>1276</v>
          </cell>
          <cell r="F9191">
            <v>30</v>
          </cell>
          <cell r="G9191">
            <v>9</v>
          </cell>
          <cell r="H9191" t="str">
            <v>ASP</v>
          </cell>
        </row>
        <row r="9192">
          <cell r="C9192" t="str">
            <v>VEHK</v>
          </cell>
          <cell r="D9192">
            <v>4185</v>
          </cell>
          <cell r="E9192">
            <v>1276</v>
          </cell>
          <cell r="F9192">
            <v>55</v>
          </cell>
          <cell r="G9192">
            <v>17</v>
          </cell>
          <cell r="H9192" t="str">
            <v>ASP</v>
          </cell>
        </row>
        <row r="9193">
          <cell r="C9193" t="str">
            <v>KHRU</v>
          </cell>
          <cell r="D9193">
            <v>4184</v>
          </cell>
          <cell r="E9193">
            <v>1275</v>
          </cell>
          <cell r="F9193">
            <v>75</v>
          </cell>
          <cell r="G9193">
            <v>23</v>
          </cell>
          <cell r="H9193" t="str">
            <v>ASP</v>
          </cell>
        </row>
        <row r="9194">
          <cell r="C9194" t="str">
            <v>EHKD</v>
          </cell>
          <cell r="D9194">
            <v>4183</v>
          </cell>
          <cell r="E9194">
            <v>1275</v>
          </cell>
          <cell r="F9194">
            <v>98</v>
          </cell>
          <cell r="G9194">
            <v>30</v>
          </cell>
          <cell r="H9194" t="str">
            <v>CON</v>
          </cell>
        </row>
        <row r="9195">
          <cell r="C9195" t="str">
            <v>KMKE</v>
          </cell>
          <cell r="D9195">
            <v>4183</v>
          </cell>
          <cell r="E9195">
            <v>1275</v>
          </cell>
          <cell r="F9195">
            <v>150</v>
          </cell>
          <cell r="G9195">
            <v>46</v>
          </cell>
          <cell r="H9195" t="str">
            <v>ASP</v>
          </cell>
        </row>
        <row r="9196">
          <cell r="C9196" t="str">
            <v>KSBA</v>
          </cell>
          <cell r="D9196">
            <v>4183</v>
          </cell>
          <cell r="E9196">
            <v>1275</v>
          </cell>
          <cell r="F9196">
            <v>100</v>
          </cell>
          <cell r="G9196">
            <v>30</v>
          </cell>
          <cell r="H9196" t="str">
            <v>ASP</v>
          </cell>
        </row>
        <row r="9197">
          <cell r="C9197" t="str">
            <v>SBMC</v>
          </cell>
          <cell r="D9197">
            <v>4183</v>
          </cell>
          <cell r="E9197">
            <v>1275</v>
          </cell>
          <cell r="F9197">
            <v>98</v>
          </cell>
          <cell r="G9197">
            <v>30</v>
          </cell>
          <cell r="H9197" t="str">
            <v>ASP</v>
          </cell>
        </row>
        <row r="9198">
          <cell r="C9198" t="str">
            <v>SVPE</v>
          </cell>
          <cell r="D9198">
            <v>4180</v>
          </cell>
          <cell r="E9198">
            <v>1274</v>
          </cell>
          <cell r="F9198">
            <v>80</v>
          </cell>
          <cell r="G9198">
            <v>24</v>
          </cell>
          <cell r="H9198" t="str">
            <v>ASP</v>
          </cell>
        </row>
        <row r="9199">
          <cell r="C9199" t="str">
            <v>YBOU</v>
          </cell>
          <cell r="D9199">
            <v>4180</v>
          </cell>
          <cell r="E9199">
            <v>1274</v>
          </cell>
          <cell r="F9199">
            <v>98</v>
          </cell>
          <cell r="G9199">
            <v>30</v>
          </cell>
          <cell r="H9199" t="str">
            <v>ASP</v>
          </cell>
        </row>
        <row r="9200">
          <cell r="C9200" t="str">
            <v>KSBA</v>
          </cell>
          <cell r="D9200">
            <v>4179</v>
          </cell>
          <cell r="E9200">
            <v>1274</v>
          </cell>
          <cell r="F9200">
            <v>75</v>
          </cell>
          <cell r="G9200">
            <v>23</v>
          </cell>
          <cell r="H9200" t="str">
            <v>ASP</v>
          </cell>
        </row>
        <row r="9201">
          <cell r="C9201" t="str">
            <v>YACS</v>
          </cell>
          <cell r="D9201">
            <v>4179</v>
          </cell>
          <cell r="E9201">
            <v>1274</v>
          </cell>
          <cell r="G9201">
            <v>0</v>
          </cell>
          <cell r="H9201" t="str">
            <v>N</v>
          </cell>
        </row>
        <row r="9202">
          <cell r="C9202" t="str">
            <v>PAFR</v>
          </cell>
          <cell r="D9202">
            <v>4175</v>
          </cell>
          <cell r="E9202">
            <v>1273</v>
          </cell>
          <cell r="F9202">
            <v>100</v>
          </cell>
          <cell r="G9202">
            <v>30</v>
          </cell>
          <cell r="H9202" t="str">
            <v>ASPH</v>
          </cell>
        </row>
        <row r="9203">
          <cell r="C9203" t="str">
            <v>K8G6</v>
          </cell>
          <cell r="D9203">
            <v>4173</v>
          </cell>
          <cell r="E9203">
            <v>1272</v>
          </cell>
          <cell r="F9203">
            <v>75</v>
          </cell>
          <cell r="G9203">
            <v>23</v>
          </cell>
          <cell r="H9203" t="str">
            <v>ASP</v>
          </cell>
        </row>
        <row r="9204">
          <cell r="C9204" t="str">
            <v>KALI</v>
          </cell>
          <cell r="D9204">
            <v>4171</v>
          </cell>
          <cell r="E9204">
            <v>1271</v>
          </cell>
          <cell r="F9204">
            <v>130</v>
          </cell>
          <cell r="G9204">
            <v>40</v>
          </cell>
          <cell r="H9204" t="str">
            <v>ASP</v>
          </cell>
        </row>
        <row r="9205">
          <cell r="C9205" t="str">
            <v>DN50</v>
          </cell>
          <cell r="D9205">
            <v>4170</v>
          </cell>
          <cell r="E9205">
            <v>1271</v>
          </cell>
          <cell r="F9205">
            <v>49</v>
          </cell>
          <cell r="G9205">
            <v>15</v>
          </cell>
          <cell r="H9205" t="str">
            <v>ASP</v>
          </cell>
        </row>
        <row r="9206">
          <cell r="C9206" t="str">
            <v>WITA</v>
          </cell>
          <cell r="D9206">
            <v>4170</v>
          </cell>
          <cell r="E9206">
            <v>1271</v>
          </cell>
          <cell r="F9206">
            <v>75</v>
          </cell>
          <cell r="G9206">
            <v>23</v>
          </cell>
          <cell r="H9206" t="str">
            <v>ASP</v>
          </cell>
        </row>
        <row r="9207">
          <cell r="C9207" t="str">
            <v>MM56</v>
          </cell>
          <cell r="D9207">
            <v>4169</v>
          </cell>
          <cell r="E9207">
            <v>1271</v>
          </cell>
          <cell r="F9207">
            <v>50</v>
          </cell>
          <cell r="G9207">
            <v>15</v>
          </cell>
          <cell r="H9207" t="str">
            <v>ASP</v>
          </cell>
        </row>
        <row r="9208">
          <cell r="C9208" t="str">
            <v>YKMB</v>
          </cell>
          <cell r="D9208">
            <v>4169</v>
          </cell>
          <cell r="E9208">
            <v>1271</v>
          </cell>
          <cell r="G9208">
            <v>0</v>
          </cell>
          <cell r="H9208" t="str">
            <v>S</v>
          </cell>
        </row>
        <row r="9209">
          <cell r="C9209" t="str">
            <v>EFRY</v>
          </cell>
          <cell r="D9209">
            <v>4167</v>
          </cell>
          <cell r="E9209">
            <v>1270</v>
          </cell>
          <cell r="F9209">
            <v>59</v>
          </cell>
          <cell r="G9209">
            <v>18</v>
          </cell>
          <cell r="H9209" t="str">
            <v>COP</v>
          </cell>
        </row>
        <row r="9210">
          <cell r="C9210" t="str">
            <v>EGLJ</v>
          </cell>
          <cell r="D9210">
            <v>4167</v>
          </cell>
          <cell r="E9210">
            <v>1270</v>
          </cell>
          <cell r="F9210">
            <v>151</v>
          </cell>
          <cell r="G9210">
            <v>46</v>
          </cell>
          <cell r="H9210" t="str">
            <v>ASP</v>
          </cell>
        </row>
        <row r="9211">
          <cell r="C9211" t="str">
            <v>RPNS</v>
          </cell>
          <cell r="D9211">
            <v>4167</v>
          </cell>
          <cell r="E9211">
            <v>1270</v>
          </cell>
          <cell r="F9211">
            <v>98</v>
          </cell>
          <cell r="G9211">
            <v>30</v>
          </cell>
          <cell r="H9211" t="str">
            <v>CON</v>
          </cell>
        </row>
        <row r="9212">
          <cell r="C9212" t="str">
            <v>SCAS</v>
          </cell>
          <cell r="D9212">
            <v>4167</v>
          </cell>
          <cell r="E9212">
            <v>1270</v>
          </cell>
          <cell r="F9212">
            <v>75</v>
          </cell>
          <cell r="G9212">
            <v>23</v>
          </cell>
          <cell r="H9212" t="str">
            <v>ASP</v>
          </cell>
        </row>
        <row r="9213">
          <cell r="C9213" t="str">
            <v>SKIO</v>
          </cell>
          <cell r="D9213">
            <v>4167</v>
          </cell>
          <cell r="E9213">
            <v>1270</v>
          </cell>
          <cell r="F9213">
            <v>66</v>
          </cell>
          <cell r="G9213">
            <v>20</v>
          </cell>
          <cell r="H9213" t="str">
            <v>ASP</v>
          </cell>
        </row>
        <row r="9214">
          <cell r="C9214" t="str">
            <v>SNMS</v>
          </cell>
          <cell r="D9214">
            <v>4167</v>
          </cell>
          <cell r="E9214">
            <v>1270</v>
          </cell>
          <cell r="F9214">
            <v>59</v>
          </cell>
          <cell r="G9214">
            <v>18</v>
          </cell>
          <cell r="H9214" t="str">
            <v>ASP</v>
          </cell>
        </row>
        <row r="9215">
          <cell r="C9215" t="str">
            <v>SWDN</v>
          </cell>
          <cell r="D9215">
            <v>4167</v>
          </cell>
          <cell r="E9215">
            <v>1270</v>
          </cell>
          <cell r="F9215">
            <v>98</v>
          </cell>
          <cell r="G9215">
            <v>30</v>
          </cell>
          <cell r="H9215" t="str">
            <v>ASP</v>
          </cell>
        </row>
        <row r="9216">
          <cell r="C9216" t="str">
            <v>SWOB</v>
          </cell>
          <cell r="D9216">
            <v>4167</v>
          </cell>
          <cell r="E9216">
            <v>1270</v>
          </cell>
          <cell r="F9216">
            <v>89</v>
          </cell>
          <cell r="G9216">
            <v>27</v>
          </cell>
          <cell r="H9216" t="str">
            <v>ASP</v>
          </cell>
        </row>
        <row r="9217">
          <cell r="C9217" t="str">
            <v>YLYD</v>
          </cell>
          <cell r="D9217">
            <v>4166</v>
          </cell>
          <cell r="E9217">
            <v>1270</v>
          </cell>
          <cell r="G9217">
            <v>0</v>
          </cell>
          <cell r="H9217" t="str">
            <v>G</v>
          </cell>
        </row>
        <row r="9218">
          <cell r="C9218" t="str">
            <v>YMDN</v>
          </cell>
          <cell r="D9218">
            <v>4166</v>
          </cell>
          <cell r="E9218">
            <v>1270</v>
          </cell>
          <cell r="G9218">
            <v>0</v>
          </cell>
          <cell r="H9218" t="str">
            <v>XSA</v>
          </cell>
        </row>
        <row r="9219">
          <cell r="C9219" t="str">
            <v>YTAR</v>
          </cell>
          <cell r="D9219">
            <v>4166</v>
          </cell>
          <cell r="E9219">
            <v>1270</v>
          </cell>
          <cell r="G9219">
            <v>0</v>
          </cell>
          <cell r="H9219" t="str">
            <v>X</v>
          </cell>
        </row>
        <row r="9220">
          <cell r="C9220" t="str">
            <v>KT41</v>
          </cell>
          <cell r="D9220">
            <v>4165</v>
          </cell>
          <cell r="E9220">
            <v>1269</v>
          </cell>
          <cell r="F9220">
            <v>75</v>
          </cell>
          <cell r="G9220">
            <v>23</v>
          </cell>
          <cell r="H9220" t="str">
            <v>ASP</v>
          </cell>
        </row>
        <row r="9221">
          <cell r="C9221" t="str">
            <v>KMDH</v>
          </cell>
          <cell r="D9221">
            <v>4164</v>
          </cell>
          <cell r="E9221">
            <v>1269</v>
          </cell>
          <cell r="F9221">
            <v>100</v>
          </cell>
          <cell r="G9221">
            <v>30</v>
          </cell>
          <cell r="H9221" t="str">
            <v>ASP</v>
          </cell>
        </row>
        <row r="9222">
          <cell r="C9222" t="str">
            <v>EPTO</v>
          </cell>
          <cell r="D9222">
            <v>4163</v>
          </cell>
          <cell r="E9222">
            <v>1269</v>
          </cell>
          <cell r="F9222">
            <v>187</v>
          </cell>
          <cell r="G9222">
            <v>57</v>
          </cell>
          <cell r="H9222" t="str">
            <v>CON</v>
          </cell>
        </row>
        <row r="9223">
          <cell r="C9223" t="str">
            <v>KC20</v>
          </cell>
          <cell r="D9223">
            <v>4161</v>
          </cell>
          <cell r="E9223">
            <v>1268</v>
          </cell>
          <cell r="F9223">
            <v>75</v>
          </cell>
          <cell r="G9223">
            <v>23</v>
          </cell>
          <cell r="H9223" t="str">
            <v>ASP</v>
          </cell>
        </row>
        <row r="9224">
          <cell r="C9224" t="str">
            <v>EGBK</v>
          </cell>
          <cell r="D9224">
            <v>4160</v>
          </cell>
          <cell r="E9224">
            <v>1268</v>
          </cell>
          <cell r="F9224">
            <v>98</v>
          </cell>
          <cell r="G9224">
            <v>30</v>
          </cell>
          <cell r="H9224" t="str">
            <v>Concrete</v>
          </cell>
        </row>
        <row r="9225">
          <cell r="C9225" t="str">
            <v>HTTG</v>
          </cell>
          <cell r="D9225">
            <v>4160</v>
          </cell>
          <cell r="E9225">
            <v>1268</v>
          </cell>
          <cell r="F9225">
            <v>102</v>
          </cell>
          <cell r="G9225">
            <v>31</v>
          </cell>
          <cell r="H9225" t="str">
            <v>ASP</v>
          </cell>
        </row>
        <row r="9226">
          <cell r="C9226" t="str">
            <v>SJFV</v>
          </cell>
          <cell r="D9226">
            <v>4160</v>
          </cell>
          <cell r="E9226">
            <v>1268</v>
          </cell>
          <cell r="F9226">
            <v>66</v>
          </cell>
          <cell r="G9226">
            <v>20</v>
          </cell>
          <cell r="H9226" t="str">
            <v>ASP</v>
          </cell>
        </row>
        <row r="9227">
          <cell r="C9227" t="str">
            <v>YDAY</v>
          </cell>
          <cell r="D9227">
            <v>4160</v>
          </cell>
          <cell r="E9227">
            <v>1268</v>
          </cell>
          <cell r="F9227">
            <v>75</v>
          </cell>
          <cell r="G9227">
            <v>23</v>
          </cell>
          <cell r="H9227" t="str">
            <v>ASP</v>
          </cell>
        </row>
        <row r="9228">
          <cell r="C9228" t="str">
            <v>KGNV</v>
          </cell>
          <cell r="D9228">
            <v>4158</v>
          </cell>
          <cell r="E9228">
            <v>1267</v>
          </cell>
          <cell r="F9228">
            <v>100</v>
          </cell>
          <cell r="G9228">
            <v>30</v>
          </cell>
          <cell r="H9228" t="str">
            <v>ASP</v>
          </cell>
        </row>
        <row r="9229">
          <cell r="C9229" t="str">
            <v>KFTY</v>
          </cell>
          <cell r="D9229">
            <v>4157</v>
          </cell>
          <cell r="E9229">
            <v>1267</v>
          </cell>
          <cell r="F9229">
            <v>100</v>
          </cell>
          <cell r="G9229">
            <v>30</v>
          </cell>
          <cell r="H9229" t="str">
            <v>ASP</v>
          </cell>
        </row>
        <row r="9230">
          <cell r="C9230" t="str">
            <v>KMGN</v>
          </cell>
          <cell r="D9230">
            <v>4157</v>
          </cell>
          <cell r="E9230">
            <v>1267</v>
          </cell>
          <cell r="F9230">
            <v>75</v>
          </cell>
          <cell r="G9230">
            <v>23</v>
          </cell>
          <cell r="H9230" t="str">
            <v>ASP</v>
          </cell>
        </row>
        <row r="9231">
          <cell r="C9231" t="str">
            <v>KOLM</v>
          </cell>
          <cell r="D9231">
            <v>4157</v>
          </cell>
          <cell r="E9231">
            <v>1267</v>
          </cell>
          <cell r="F9231">
            <v>150</v>
          </cell>
          <cell r="G9231">
            <v>46</v>
          </cell>
          <cell r="H9231" t="str">
            <v>ASP</v>
          </cell>
        </row>
        <row r="9232">
          <cell r="C9232" t="str">
            <v>K9S9</v>
          </cell>
          <cell r="D9232">
            <v>4155</v>
          </cell>
          <cell r="E9232">
            <v>1266</v>
          </cell>
          <cell r="F9232">
            <v>75</v>
          </cell>
          <cell r="G9232">
            <v>23</v>
          </cell>
          <cell r="H9232" t="str">
            <v>ASP</v>
          </cell>
        </row>
        <row r="9233">
          <cell r="C9233" t="str">
            <v>EGSH</v>
          </cell>
          <cell r="D9233">
            <v>4154</v>
          </cell>
          <cell r="E9233">
            <v>1266</v>
          </cell>
          <cell r="F9233">
            <v>148</v>
          </cell>
          <cell r="G9233">
            <v>45</v>
          </cell>
          <cell r="H9233" t="str">
            <v>ASP</v>
          </cell>
        </row>
        <row r="9234">
          <cell r="C9234" t="str">
            <v>FALI</v>
          </cell>
          <cell r="D9234">
            <v>4154</v>
          </cell>
          <cell r="E9234">
            <v>1266</v>
          </cell>
          <cell r="F9234">
            <v>49</v>
          </cell>
          <cell r="G9234">
            <v>15</v>
          </cell>
          <cell r="H9234" t="str">
            <v>ASP</v>
          </cell>
        </row>
        <row r="9235">
          <cell r="C9235" t="str">
            <v>VQ10</v>
          </cell>
          <cell r="D9235">
            <v>4154</v>
          </cell>
          <cell r="E9235">
            <v>1266</v>
          </cell>
          <cell r="F9235">
            <v>120</v>
          </cell>
          <cell r="G9235">
            <v>37</v>
          </cell>
          <cell r="H9235" t="str">
            <v>BIT</v>
          </cell>
        </row>
        <row r="9236">
          <cell r="C9236" t="str">
            <v>FMND</v>
          </cell>
          <cell r="D9236">
            <v>4153</v>
          </cell>
          <cell r="E9236">
            <v>1266</v>
          </cell>
          <cell r="F9236">
            <v>98</v>
          </cell>
          <cell r="G9236">
            <v>30</v>
          </cell>
          <cell r="H9236" t="str">
            <v>ASP</v>
          </cell>
        </row>
        <row r="9237">
          <cell r="C9237" t="str">
            <v>K2W6</v>
          </cell>
          <cell r="D9237">
            <v>4150</v>
          </cell>
          <cell r="E9237">
            <v>1265</v>
          </cell>
          <cell r="F9237">
            <v>75</v>
          </cell>
          <cell r="G9237">
            <v>23</v>
          </cell>
          <cell r="H9237" t="str">
            <v>ASPH-G</v>
          </cell>
        </row>
        <row r="9238">
          <cell r="C9238" t="str">
            <v>KIYK</v>
          </cell>
          <cell r="D9238">
            <v>4150</v>
          </cell>
          <cell r="E9238">
            <v>1265</v>
          </cell>
          <cell r="F9238">
            <v>75</v>
          </cell>
          <cell r="G9238">
            <v>23</v>
          </cell>
          <cell r="H9238" t="str">
            <v>ASP</v>
          </cell>
        </row>
        <row r="9239">
          <cell r="C9239" t="str">
            <v>NTKK</v>
          </cell>
          <cell r="D9239">
            <v>4150</v>
          </cell>
          <cell r="E9239">
            <v>1265</v>
          </cell>
          <cell r="F9239">
            <v>75</v>
          </cell>
          <cell r="G9239">
            <v>23</v>
          </cell>
          <cell r="H9239" t="str">
            <v>ASP</v>
          </cell>
        </row>
        <row r="9240">
          <cell r="C9240" t="str">
            <v>SA04</v>
          </cell>
          <cell r="D9240">
            <v>4150</v>
          </cell>
          <cell r="E9240">
            <v>1265</v>
          </cell>
          <cell r="F9240">
            <v>98</v>
          </cell>
          <cell r="G9240">
            <v>30</v>
          </cell>
          <cell r="H9240" t="str">
            <v>ASP</v>
          </cell>
        </row>
        <row r="9241">
          <cell r="C9241" t="str">
            <v>YBLT</v>
          </cell>
          <cell r="D9241">
            <v>4150</v>
          </cell>
          <cell r="E9241">
            <v>1265</v>
          </cell>
          <cell r="F9241">
            <v>98</v>
          </cell>
          <cell r="G9241">
            <v>30</v>
          </cell>
          <cell r="H9241" t="str">
            <v>ASP</v>
          </cell>
        </row>
        <row r="9242">
          <cell r="C9242" t="str">
            <v>YGAY</v>
          </cell>
          <cell r="D9242">
            <v>4150</v>
          </cell>
          <cell r="E9242">
            <v>1265</v>
          </cell>
          <cell r="F9242">
            <v>59</v>
          </cell>
          <cell r="G9242">
            <v>18</v>
          </cell>
          <cell r="H9242" t="str">
            <v>ASP</v>
          </cell>
        </row>
        <row r="9243">
          <cell r="C9243" t="str">
            <v>EGEO</v>
          </cell>
          <cell r="D9243">
            <v>4146</v>
          </cell>
          <cell r="E9243">
            <v>1264</v>
          </cell>
          <cell r="F9243">
            <v>98</v>
          </cell>
          <cell r="G9243">
            <v>30</v>
          </cell>
          <cell r="H9243" t="str">
            <v>ASP</v>
          </cell>
        </row>
        <row r="9244">
          <cell r="C9244" t="str">
            <v>OJ38</v>
          </cell>
          <cell r="D9244">
            <v>4146</v>
          </cell>
          <cell r="E9244">
            <v>1264</v>
          </cell>
          <cell r="F9244">
            <v>80</v>
          </cell>
          <cell r="G9244">
            <v>24</v>
          </cell>
          <cell r="H9244" t="str">
            <v>ASP</v>
          </cell>
        </row>
        <row r="9245">
          <cell r="C9245" t="str">
            <v>FAMD</v>
          </cell>
          <cell r="D9245">
            <v>4145</v>
          </cell>
          <cell r="E9245">
            <v>1263</v>
          </cell>
          <cell r="F9245">
            <v>75</v>
          </cell>
          <cell r="G9245">
            <v>23</v>
          </cell>
          <cell r="H9245" t="str">
            <v>ASP</v>
          </cell>
        </row>
        <row r="9246">
          <cell r="C9246" t="str">
            <v>KSEE</v>
          </cell>
          <cell r="D9246">
            <v>4145</v>
          </cell>
          <cell r="E9246">
            <v>1263</v>
          </cell>
          <cell r="F9246">
            <v>100</v>
          </cell>
          <cell r="G9246">
            <v>30</v>
          </cell>
          <cell r="H9246" t="str">
            <v>ASP</v>
          </cell>
        </row>
        <row r="9247">
          <cell r="C9247" t="str">
            <v>RPMJ</v>
          </cell>
          <cell r="D9247">
            <v>4144</v>
          </cell>
          <cell r="E9247">
            <v>1263</v>
          </cell>
          <cell r="F9247">
            <v>98</v>
          </cell>
          <cell r="G9247">
            <v>30</v>
          </cell>
          <cell r="H9247" t="str">
            <v>ASP</v>
          </cell>
        </row>
        <row r="9248">
          <cell r="C9248" t="str">
            <v>YAUR</v>
          </cell>
          <cell r="D9248">
            <v>4140</v>
          </cell>
          <cell r="E9248">
            <v>1262</v>
          </cell>
          <cell r="F9248">
            <v>98</v>
          </cell>
          <cell r="G9248">
            <v>30</v>
          </cell>
          <cell r="H9248" t="str">
            <v>PER</v>
          </cell>
        </row>
        <row r="9249">
          <cell r="C9249" t="str">
            <v>K14G</v>
          </cell>
          <cell r="D9249">
            <v>4137</v>
          </cell>
          <cell r="E9249">
            <v>1261</v>
          </cell>
          <cell r="F9249">
            <v>60</v>
          </cell>
          <cell r="G9249">
            <v>18</v>
          </cell>
          <cell r="H9249" t="str">
            <v>ASPH-F</v>
          </cell>
        </row>
        <row r="9250">
          <cell r="C9250" t="str">
            <v>KLDJ</v>
          </cell>
          <cell r="D9250">
            <v>4137</v>
          </cell>
          <cell r="E9250">
            <v>1261</v>
          </cell>
          <cell r="F9250">
            <v>100</v>
          </cell>
          <cell r="G9250">
            <v>30</v>
          </cell>
          <cell r="H9250" t="str">
            <v>ASP</v>
          </cell>
        </row>
        <row r="9251">
          <cell r="C9251" t="str">
            <v>SVEP</v>
          </cell>
          <cell r="D9251">
            <v>4137</v>
          </cell>
          <cell r="E9251">
            <v>1261</v>
          </cell>
          <cell r="F9251">
            <v>49</v>
          </cell>
          <cell r="G9251">
            <v>15</v>
          </cell>
          <cell r="H9251" t="str">
            <v>ASP</v>
          </cell>
        </row>
        <row r="9252">
          <cell r="C9252" t="str">
            <v>IN-VA51</v>
          </cell>
          <cell r="D9252">
            <v>4135</v>
          </cell>
          <cell r="E9252">
            <v>1260</v>
          </cell>
          <cell r="F9252">
            <v>55</v>
          </cell>
          <cell r="G9252">
            <v>17</v>
          </cell>
          <cell r="H9252" t="str">
            <v>ASP</v>
          </cell>
        </row>
        <row r="9253">
          <cell r="C9253" t="str">
            <v>RPLU</v>
          </cell>
          <cell r="D9253">
            <v>4135</v>
          </cell>
          <cell r="E9253">
            <v>1260</v>
          </cell>
          <cell r="F9253">
            <v>100</v>
          </cell>
          <cell r="G9253">
            <v>30</v>
          </cell>
          <cell r="H9253" t="str">
            <v>ASP</v>
          </cell>
        </row>
        <row r="9254">
          <cell r="C9254" t="str">
            <v>US-VA51</v>
          </cell>
          <cell r="D9254">
            <v>4135</v>
          </cell>
          <cell r="E9254">
            <v>1260</v>
          </cell>
          <cell r="F9254">
            <v>55</v>
          </cell>
          <cell r="G9254">
            <v>17</v>
          </cell>
          <cell r="H9254" t="str">
            <v>ASP</v>
          </cell>
        </row>
        <row r="9255">
          <cell r="C9255" t="str">
            <v>EDHK</v>
          </cell>
          <cell r="D9255">
            <v>4134</v>
          </cell>
          <cell r="E9255">
            <v>1260</v>
          </cell>
          <cell r="F9255">
            <v>98</v>
          </cell>
          <cell r="G9255">
            <v>30</v>
          </cell>
          <cell r="H9255" t="str">
            <v>ASP</v>
          </cell>
        </row>
        <row r="9256">
          <cell r="C9256" t="str">
            <v>EFHV</v>
          </cell>
          <cell r="D9256">
            <v>4134</v>
          </cell>
          <cell r="E9256">
            <v>1260</v>
          </cell>
          <cell r="F9256">
            <v>59</v>
          </cell>
          <cell r="G9256">
            <v>18</v>
          </cell>
          <cell r="H9256" t="str">
            <v>ASP</v>
          </cell>
        </row>
        <row r="9257">
          <cell r="C9257" t="str">
            <v>FAWI</v>
          </cell>
          <cell r="D9257">
            <v>4134</v>
          </cell>
          <cell r="E9257">
            <v>1260</v>
          </cell>
          <cell r="F9257">
            <v>36</v>
          </cell>
          <cell r="G9257">
            <v>11</v>
          </cell>
          <cell r="H9257" t="str">
            <v>ASP</v>
          </cell>
        </row>
        <row r="9258">
          <cell r="C9258" t="str">
            <v>LEOC</v>
          </cell>
          <cell r="D9258">
            <v>4134</v>
          </cell>
          <cell r="E9258">
            <v>1260</v>
          </cell>
          <cell r="F9258">
            <v>58</v>
          </cell>
          <cell r="G9258">
            <v>18</v>
          </cell>
          <cell r="H9258" t="str">
            <v>ASP</v>
          </cell>
        </row>
        <row r="9259">
          <cell r="C9259" t="str">
            <v>SBRJ</v>
          </cell>
          <cell r="D9259">
            <v>4134</v>
          </cell>
          <cell r="E9259">
            <v>1260</v>
          </cell>
          <cell r="F9259">
            <v>98</v>
          </cell>
          <cell r="G9259">
            <v>30</v>
          </cell>
          <cell r="H9259" t="str">
            <v>ASP</v>
          </cell>
        </row>
        <row r="9260">
          <cell r="C9260" t="str">
            <v>SCKD</v>
          </cell>
          <cell r="D9260">
            <v>4134</v>
          </cell>
          <cell r="E9260">
            <v>1260</v>
          </cell>
          <cell r="F9260">
            <v>59</v>
          </cell>
          <cell r="G9260">
            <v>18</v>
          </cell>
          <cell r="H9260" t="str">
            <v>ASP</v>
          </cell>
        </row>
        <row r="9261">
          <cell r="C9261" t="str">
            <v>SDLP</v>
          </cell>
          <cell r="D9261">
            <v>4134</v>
          </cell>
          <cell r="E9261">
            <v>1260</v>
          </cell>
          <cell r="F9261">
            <v>66</v>
          </cell>
          <cell r="G9261">
            <v>20</v>
          </cell>
          <cell r="H9261" t="str">
            <v>ASP</v>
          </cell>
        </row>
        <row r="9262">
          <cell r="C9262" t="str">
            <v>SNLG</v>
          </cell>
          <cell r="D9262">
            <v>4134</v>
          </cell>
          <cell r="E9262">
            <v>1260</v>
          </cell>
          <cell r="F9262">
            <v>66</v>
          </cell>
          <cell r="G9262">
            <v>20</v>
          </cell>
          <cell r="H9262" t="str">
            <v>ASP</v>
          </cell>
        </row>
        <row r="9263">
          <cell r="C9263" t="str">
            <v>SSCN</v>
          </cell>
          <cell r="D9263">
            <v>4134</v>
          </cell>
          <cell r="E9263">
            <v>1260</v>
          </cell>
          <cell r="F9263">
            <v>59</v>
          </cell>
          <cell r="G9263">
            <v>18</v>
          </cell>
          <cell r="H9263" t="str">
            <v>ASP</v>
          </cell>
        </row>
        <row r="9264">
          <cell r="C9264" t="str">
            <v>SSJA</v>
          </cell>
          <cell r="D9264">
            <v>4134</v>
          </cell>
          <cell r="E9264">
            <v>1260</v>
          </cell>
          <cell r="F9264">
            <v>59</v>
          </cell>
          <cell r="G9264">
            <v>18</v>
          </cell>
          <cell r="H9264" t="str">
            <v>ASP</v>
          </cell>
        </row>
        <row r="9265">
          <cell r="C9265" t="str">
            <v>SSOE</v>
          </cell>
          <cell r="D9265">
            <v>4134</v>
          </cell>
          <cell r="E9265">
            <v>1260</v>
          </cell>
          <cell r="F9265">
            <v>59</v>
          </cell>
          <cell r="G9265">
            <v>18</v>
          </cell>
          <cell r="H9265" t="str">
            <v>ASP</v>
          </cell>
        </row>
        <row r="9266">
          <cell r="C9266" t="str">
            <v>SVAN</v>
          </cell>
          <cell r="D9266">
            <v>4134</v>
          </cell>
          <cell r="E9266">
            <v>1260</v>
          </cell>
          <cell r="F9266">
            <v>131</v>
          </cell>
          <cell r="G9266">
            <v>40</v>
          </cell>
          <cell r="H9266" t="str">
            <v>ASP</v>
          </cell>
        </row>
        <row r="9267">
          <cell r="C9267" t="str">
            <v>SWRI</v>
          </cell>
          <cell r="D9267">
            <v>4134</v>
          </cell>
          <cell r="E9267">
            <v>1260</v>
          </cell>
          <cell r="F9267">
            <v>75</v>
          </cell>
          <cell r="G9267">
            <v>23</v>
          </cell>
          <cell r="H9267" t="str">
            <v>ASP</v>
          </cell>
        </row>
        <row r="9268">
          <cell r="C9268" t="str">
            <v>SWXK</v>
          </cell>
          <cell r="D9268">
            <v>4134</v>
          </cell>
          <cell r="E9268">
            <v>1260</v>
          </cell>
          <cell r="F9268">
            <v>66</v>
          </cell>
          <cell r="G9268">
            <v>20</v>
          </cell>
          <cell r="H9268" t="str">
            <v>ASP</v>
          </cell>
        </row>
        <row r="9269">
          <cell r="C9269" t="str">
            <v>IN-0073</v>
          </cell>
          <cell r="D9269">
            <v>4133</v>
          </cell>
          <cell r="E9269">
            <v>1260</v>
          </cell>
          <cell r="F9269">
            <v>100</v>
          </cell>
          <cell r="G9269">
            <v>30</v>
          </cell>
          <cell r="H9269" t="str">
            <v>Bitumen</v>
          </cell>
        </row>
        <row r="9270">
          <cell r="C9270" t="str">
            <v>YWOH</v>
          </cell>
          <cell r="D9270">
            <v>4133</v>
          </cell>
          <cell r="E9270">
            <v>1260</v>
          </cell>
          <cell r="G9270">
            <v>0</v>
          </cell>
          <cell r="H9270" t="str">
            <v>X</v>
          </cell>
        </row>
        <row r="9271">
          <cell r="C9271" t="str">
            <v>WICD</v>
          </cell>
          <cell r="D9271">
            <v>4131</v>
          </cell>
          <cell r="E9271">
            <v>1259</v>
          </cell>
          <cell r="F9271">
            <v>98</v>
          </cell>
          <cell r="G9271">
            <v>30</v>
          </cell>
          <cell r="H9271" t="str">
            <v>ASP</v>
          </cell>
        </row>
        <row r="9272">
          <cell r="C9272" t="str">
            <v>YWYB</v>
          </cell>
          <cell r="D9272">
            <v>4130</v>
          </cell>
          <cell r="E9272">
            <v>1259</v>
          </cell>
          <cell r="G9272">
            <v>0</v>
          </cell>
          <cell r="H9272" t="str">
            <v>X</v>
          </cell>
        </row>
        <row r="9273">
          <cell r="C9273" t="str">
            <v>KSSF</v>
          </cell>
          <cell r="D9273">
            <v>4128</v>
          </cell>
          <cell r="E9273">
            <v>1258</v>
          </cell>
          <cell r="F9273">
            <v>100</v>
          </cell>
          <cell r="G9273">
            <v>30</v>
          </cell>
          <cell r="H9273" t="str">
            <v>ASP</v>
          </cell>
        </row>
        <row r="9274">
          <cell r="C9274" t="str">
            <v>K5G7</v>
          </cell>
          <cell r="D9274">
            <v>4126</v>
          </cell>
          <cell r="E9274">
            <v>1258</v>
          </cell>
          <cell r="F9274">
            <v>75</v>
          </cell>
          <cell r="G9274">
            <v>23</v>
          </cell>
          <cell r="H9274" t="str">
            <v>ASP</v>
          </cell>
        </row>
        <row r="9275">
          <cell r="C9275" t="str">
            <v>KJYL</v>
          </cell>
          <cell r="D9275">
            <v>4125</v>
          </cell>
          <cell r="E9275">
            <v>1257</v>
          </cell>
          <cell r="F9275">
            <v>150</v>
          </cell>
          <cell r="G9275">
            <v>46</v>
          </cell>
          <cell r="H9275" t="str">
            <v>ASP</v>
          </cell>
        </row>
        <row r="9276">
          <cell r="C9276" t="str">
            <v>YCUS</v>
          </cell>
          <cell r="D9276">
            <v>4124</v>
          </cell>
          <cell r="E9276">
            <v>1257</v>
          </cell>
          <cell r="F9276">
            <v>59</v>
          </cell>
          <cell r="G9276">
            <v>18</v>
          </cell>
          <cell r="H9276" t="str">
            <v>PER</v>
          </cell>
        </row>
        <row r="9277">
          <cell r="C9277" t="str">
            <v>EDLI</v>
          </cell>
          <cell r="D9277">
            <v>4121</v>
          </cell>
          <cell r="E9277">
            <v>1256</v>
          </cell>
          <cell r="F9277">
            <v>66</v>
          </cell>
          <cell r="G9277">
            <v>20</v>
          </cell>
          <cell r="H9277" t="str">
            <v>ASP</v>
          </cell>
        </row>
        <row r="9278">
          <cell r="C9278" t="str">
            <v>KWHP</v>
          </cell>
          <cell r="D9278">
            <v>4120</v>
          </cell>
          <cell r="E9278">
            <v>1256</v>
          </cell>
          <cell r="F9278">
            <v>75</v>
          </cell>
          <cell r="G9278">
            <v>23</v>
          </cell>
          <cell r="H9278" t="str">
            <v>ASP</v>
          </cell>
        </row>
        <row r="9279">
          <cell r="C9279" t="str">
            <v>SVAE</v>
          </cell>
          <cell r="D9279">
            <v>4120</v>
          </cell>
          <cell r="E9279">
            <v>1256</v>
          </cell>
          <cell r="F9279">
            <v>50</v>
          </cell>
          <cell r="G9279">
            <v>15</v>
          </cell>
          <cell r="H9279" t="str">
            <v>ASP</v>
          </cell>
        </row>
        <row r="9280">
          <cell r="C9280" t="str">
            <v>KRWL</v>
          </cell>
          <cell r="D9280">
            <v>4118</v>
          </cell>
          <cell r="E9280">
            <v>1255</v>
          </cell>
          <cell r="F9280">
            <v>60</v>
          </cell>
          <cell r="G9280">
            <v>18</v>
          </cell>
          <cell r="H9280" t="str">
            <v>ASP</v>
          </cell>
        </row>
        <row r="9281">
          <cell r="C9281" t="str">
            <v>SVEN</v>
          </cell>
          <cell r="D9281">
            <v>4118</v>
          </cell>
          <cell r="E9281">
            <v>1255</v>
          </cell>
          <cell r="F9281">
            <v>53</v>
          </cell>
          <cell r="G9281">
            <v>16</v>
          </cell>
          <cell r="H9281" t="str">
            <v>ASP</v>
          </cell>
        </row>
        <row r="9282">
          <cell r="C9282" t="str">
            <v>LFCY</v>
          </cell>
          <cell r="D9282">
            <v>4117</v>
          </cell>
          <cell r="E9282">
            <v>1255</v>
          </cell>
          <cell r="F9282">
            <v>98</v>
          </cell>
          <cell r="G9282">
            <v>30</v>
          </cell>
          <cell r="H9282" t="str">
            <v>ASP</v>
          </cell>
        </row>
        <row r="9283">
          <cell r="C9283" t="str">
            <v>KPHK</v>
          </cell>
          <cell r="D9283">
            <v>4116</v>
          </cell>
          <cell r="E9283">
            <v>1255</v>
          </cell>
          <cell r="F9283">
            <v>75</v>
          </cell>
          <cell r="G9283">
            <v>23</v>
          </cell>
          <cell r="H9283" t="str">
            <v>ASP</v>
          </cell>
        </row>
        <row r="9284">
          <cell r="C9284" t="str">
            <v>IN-VA53</v>
          </cell>
          <cell r="D9284">
            <v>4115</v>
          </cell>
          <cell r="E9284">
            <v>1254</v>
          </cell>
          <cell r="F9284">
            <v>100</v>
          </cell>
          <cell r="G9284">
            <v>30</v>
          </cell>
          <cell r="H9284" t="str">
            <v>ASP</v>
          </cell>
        </row>
        <row r="9285">
          <cell r="C9285" t="str">
            <v>KF62</v>
          </cell>
          <cell r="D9285">
            <v>4115</v>
          </cell>
          <cell r="E9285">
            <v>1254</v>
          </cell>
          <cell r="F9285">
            <v>60</v>
          </cell>
          <cell r="G9285">
            <v>18</v>
          </cell>
          <cell r="H9285" t="str">
            <v>ASP</v>
          </cell>
        </row>
        <row r="9286">
          <cell r="C9286" t="str">
            <v>KSTP</v>
          </cell>
          <cell r="D9286">
            <v>4115</v>
          </cell>
          <cell r="E9286">
            <v>1254</v>
          </cell>
          <cell r="F9286">
            <v>150</v>
          </cell>
          <cell r="G9286">
            <v>46</v>
          </cell>
          <cell r="H9286" t="str">
            <v>ASP</v>
          </cell>
        </row>
        <row r="9287">
          <cell r="C9287" t="str">
            <v>US-VA53</v>
          </cell>
          <cell r="D9287">
            <v>4115</v>
          </cell>
          <cell r="E9287">
            <v>1254</v>
          </cell>
          <cell r="F9287">
            <v>100</v>
          </cell>
          <cell r="G9287">
            <v>30</v>
          </cell>
          <cell r="H9287" t="str">
            <v>ASP</v>
          </cell>
        </row>
        <row r="9288">
          <cell r="C9288" t="str">
            <v>SNGN</v>
          </cell>
          <cell r="D9288">
            <v>4114</v>
          </cell>
          <cell r="E9288">
            <v>1254</v>
          </cell>
          <cell r="F9288">
            <v>92</v>
          </cell>
          <cell r="G9288">
            <v>28</v>
          </cell>
          <cell r="H9288" t="str">
            <v>ASP</v>
          </cell>
        </row>
        <row r="9289">
          <cell r="C9289" t="str">
            <v>KD73</v>
          </cell>
          <cell r="D9289">
            <v>4112</v>
          </cell>
          <cell r="E9289">
            <v>1253</v>
          </cell>
          <cell r="F9289">
            <v>60</v>
          </cell>
          <cell r="G9289">
            <v>18</v>
          </cell>
          <cell r="H9289" t="str">
            <v>ASP</v>
          </cell>
        </row>
        <row r="9290">
          <cell r="C9290" t="str">
            <v>AR-0382</v>
          </cell>
          <cell r="D9290">
            <v>4111</v>
          </cell>
          <cell r="E9290">
            <v>1253</v>
          </cell>
          <cell r="F9290">
            <v>75</v>
          </cell>
          <cell r="G9290">
            <v>23</v>
          </cell>
          <cell r="H9290" t="str">
            <v>ASP</v>
          </cell>
        </row>
        <row r="9291">
          <cell r="C9291" t="str">
            <v>KE05</v>
          </cell>
          <cell r="D9291">
            <v>4110</v>
          </cell>
          <cell r="E9291">
            <v>1253</v>
          </cell>
          <cell r="F9291">
            <v>60</v>
          </cell>
          <cell r="G9291">
            <v>18</v>
          </cell>
          <cell r="H9291" t="str">
            <v>ASP</v>
          </cell>
        </row>
        <row r="9292">
          <cell r="C9292" t="str">
            <v>KPOE</v>
          </cell>
          <cell r="D9292">
            <v>4109</v>
          </cell>
          <cell r="E9292">
            <v>1252</v>
          </cell>
          <cell r="F9292">
            <v>125</v>
          </cell>
          <cell r="G9292">
            <v>38</v>
          </cell>
          <cell r="H9292" t="str">
            <v>ASP</v>
          </cell>
        </row>
        <row r="9293">
          <cell r="C9293" t="str">
            <v>KVEL</v>
          </cell>
          <cell r="D9293">
            <v>4108</v>
          </cell>
          <cell r="E9293">
            <v>1252</v>
          </cell>
          <cell r="F9293">
            <v>60</v>
          </cell>
          <cell r="G9293">
            <v>18</v>
          </cell>
          <cell r="H9293" t="str">
            <v>ASP</v>
          </cell>
        </row>
        <row r="9294">
          <cell r="C9294" t="str">
            <v>K0A3</v>
          </cell>
          <cell r="D9294">
            <v>4107</v>
          </cell>
          <cell r="E9294">
            <v>1252</v>
          </cell>
          <cell r="F9294">
            <v>75</v>
          </cell>
          <cell r="G9294">
            <v>23</v>
          </cell>
          <cell r="H9294" t="str">
            <v>ASPH-E</v>
          </cell>
        </row>
        <row r="9295">
          <cell r="C9295" t="str">
            <v>YCOE</v>
          </cell>
          <cell r="D9295">
            <v>4107</v>
          </cell>
          <cell r="E9295">
            <v>1252</v>
          </cell>
          <cell r="F9295">
            <v>75</v>
          </cell>
          <cell r="G9295">
            <v>23</v>
          </cell>
          <cell r="H9295" t="str">
            <v>ASP</v>
          </cell>
        </row>
        <row r="9296">
          <cell r="C9296" t="str">
            <v>YRRB</v>
          </cell>
          <cell r="D9296">
            <v>4107</v>
          </cell>
          <cell r="E9296">
            <v>1252</v>
          </cell>
          <cell r="G9296">
            <v>0</v>
          </cell>
          <cell r="H9296" t="str">
            <v>X</v>
          </cell>
        </row>
        <row r="9297">
          <cell r="C9297" t="str">
            <v>KMWC</v>
          </cell>
          <cell r="D9297">
            <v>4106</v>
          </cell>
          <cell r="E9297">
            <v>1252</v>
          </cell>
          <cell r="F9297">
            <v>75</v>
          </cell>
          <cell r="G9297">
            <v>23</v>
          </cell>
          <cell r="H9297" t="str">
            <v>ASP</v>
          </cell>
        </row>
        <row r="9298">
          <cell r="C9298" t="str">
            <v>K2O1</v>
          </cell>
          <cell r="D9298">
            <v>4105</v>
          </cell>
          <cell r="E9298">
            <v>1251</v>
          </cell>
          <cell r="F9298">
            <v>60</v>
          </cell>
          <cell r="G9298">
            <v>18</v>
          </cell>
          <cell r="H9298" t="str">
            <v>ASPH-G</v>
          </cell>
        </row>
        <row r="9299">
          <cell r="C9299" t="str">
            <v>KPZQ</v>
          </cell>
          <cell r="D9299">
            <v>4105</v>
          </cell>
          <cell r="E9299">
            <v>1251</v>
          </cell>
          <cell r="F9299">
            <v>75</v>
          </cell>
          <cell r="G9299">
            <v>23</v>
          </cell>
          <cell r="H9299" t="str">
            <v>ASP</v>
          </cell>
        </row>
        <row r="9300">
          <cell r="C9300" t="str">
            <v>KVMR</v>
          </cell>
          <cell r="D9300">
            <v>4105</v>
          </cell>
          <cell r="E9300">
            <v>1251</v>
          </cell>
          <cell r="F9300">
            <v>75</v>
          </cell>
          <cell r="G9300">
            <v>23</v>
          </cell>
          <cell r="H9300" t="str">
            <v>ASP</v>
          </cell>
        </row>
        <row r="9301">
          <cell r="C9301" t="str">
            <v>K7A6</v>
          </cell>
          <cell r="D9301">
            <v>4103</v>
          </cell>
          <cell r="E9301">
            <v>1251</v>
          </cell>
          <cell r="F9301">
            <v>80</v>
          </cell>
          <cell r="G9301">
            <v>24</v>
          </cell>
          <cell r="H9301" t="str">
            <v>ASP</v>
          </cell>
        </row>
        <row r="9302">
          <cell r="C9302" t="str">
            <v>KGOK</v>
          </cell>
          <cell r="D9302">
            <v>4102</v>
          </cell>
          <cell r="E9302">
            <v>1250</v>
          </cell>
          <cell r="F9302">
            <v>75</v>
          </cell>
          <cell r="G9302">
            <v>23</v>
          </cell>
          <cell r="H9302" t="str">
            <v>CON</v>
          </cell>
        </row>
        <row r="9303">
          <cell r="C9303" t="str">
            <v>KLNS</v>
          </cell>
          <cell r="D9303">
            <v>4102</v>
          </cell>
          <cell r="E9303">
            <v>1250</v>
          </cell>
          <cell r="F9303">
            <v>100</v>
          </cell>
          <cell r="G9303">
            <v>30</v>
          </cell>
          <cell r="H9303" t="str">
            <v>ASP</v>
          </cell>
        </row>
        <row r="9304">
          <cell r="C9304" t="str">
            <v>KLWT</v>
          </cell>
          <cell r="D9304">
            <v>4102</v>
          </cell>
          <cell r="E9304">
            <v>1250</v>
          </cell>
          <cell r="F9304">
            <v>60</v>
          </cell>
          <cell r="G9304">
            <v>18</v>
          </cell>
          <cell r="H9304" t="str">
            <v>ASP</v>
          </cell>
        </row>
        <row r="9305">
          <cell r="C9305" t="str">
            <v>KPJC</v>
          </cell>
          <cell r="D9305">
            <v>4102</v>
          </cell>
          <cell r="E9305">
            <v>1250</v>
          </cell>
          <cell r="F9305">
            <v>75</v>
          </cell>
          <cell r="G9305">
            <v>23</v>
          </cell>
          <cell r="H9305" t="str">
            <v>ASP</v>
          </cell>
        </row>
        <row r="9306">
          <cell r="C9306" t="str">
            <v>FACV</v>
          </cell>
          <cell r="D9306">
            <v>4101</v>
          </cell>
          <cell r="E9306">
            <v>1250</v>
          </cell>
          <cell r="F9306">
            <v>49</v>
          </cell>
          <cell r="G9306">
            <v>15</v>
          </cell>
          <cell r="H9306" t="str">
            <v>ASP</v>
          </cell>
        </row>
        <row r="9307">
          <cell r="C9307" t="str">
            <v>FMNC</v>
          </cell>
          <cell r="D9307">
            <v>4101</v>
          </cell>
          <cell r="E9307">
            <v>1250</v>
          </cell>
          <cell r="F9307">
            <v>82</v>
          </cell>
          <cell r="G9307">
            <v>25</v>
          </cell>
          <cell r="H9307" t="str">
            <v>ASP</v>
          </cell>
        </row>
        <row r="9308">
          <cell r="C9308" t="str">
            <v>FMSF</v>
          </cell>
          <cell r="D9308">
            <v>4101</v>
          </cell>
          <cell r="E9308">
            <v>1250</v>
          </cell>
          <cell r="F9308">
            <v>82</v>
          </cell>
          <cell r="G9308">
            <v>25</v>
          </cell>
          <cell r="H9308" t="str">
            <v>ASP</v>
          </cell>
        </row>
        <row r="9309">
          <cell r="C9309" t="str">
            <v>GCHI</v>
          </cell>
          <cell r="D9309">
            <v>4101</v>
          </cell>
          <cell r="E9309">
            <v>1250</v>
          </cell>
          <cell r="F9309">
            <v>98</v>
          </cell>
          <cell r="G9309">
            <v>30</v>
          </cell>
          <cell r="H9309" t="str">
            <v>ASP</v>
          </cell>
        </row>
        <row r="9310">
          <cell r="C9310" t="str">
            <v>KAHQ</v>
          </cell>
          <cell r="D9310">
            <v>4101</v>
          </cell>
          <cell r="E9310">
            <v>1250</v>
          </cell>
          <cell r="F9310">
            <v>75</v>
          </cell>
          <cell r="G9310">
            <v>23</v>
          </cell>
          <cell r="H9310" t="str">
            <v>CON</v>
          </cell>
        </row>
        <row r="9311">
          <cell r="C9311" t="str">
            <v>KMDZ</v>
          </cell>
          <cell r="D9311">
            <v>4101</v>
          </cell>
          <cell r="E9311">
            <v>1250</v>
          </cell>
          <cell r="F9311">
            <v>75</v>
          </cell>
          <cell r="G9311">
            <v>23</v>
          </cell>
          <cell r="H9311" t="str">
            <v>ASP</v>
          </cell>
        </row>
        <row r="9312">
          <cell r="C9312" t="str">
            <v>LFOI</v>
          </cell>
          <cell r="D9312">
            <v>4101</v>
          </cell>
          <cell r="E9312">
            <v>1250</v>
          </cell>
          <cell r="F9312">
            <v>75</v>
          </cell>
          <cell r="G9312">
            <v>23</v>
          </cell>
          <cell r="H9312" t="str">
            <v>CON</v>
          </cell>
        </row>
        <row r="9313">
          <cell r="C9313" t="str">
            <v>LFOQ</v>
          </cell>
          <cell r="D9313">
            <v>4101</v>
          </cell>
          <cell r="E9313">
            <v>1250</v>
          </cell>
          <cell r="F9313">
            <v>98</v>
          </cell>
          <cell r="G9313">
            <v>30</v>
          </cell>
          <cell r="H9313" t="str">
            <v>ASP</v>
          </cell>
        </row>
        <row r="9314">
          <cell r="C9314" t="str">
            <v>NWWM</v>
          </cell>
          <cell r="D9314">
            <v>4101</v>
          </cell>
          <cell r="E9314">
            <v>1250</v>
          </cell>
          <cell r="F9314">
            <v>98</v>
          </cell>
          <cell r="G9314">
            <v>30</v>
          </cell>
          <cell r="H9314" t="str">
            <v>ASP</v>
          </cell>
        </row>
        <row r="9315">
          <cell r="C9315" t="str">
            <v>NZMS</v>
          </cell>
          <cell r="D9315">
            <v>4101</v>
          </cell>
          <cell r="E9315">
            <v>1250</v>
          </cell>
          <cell r="F9315">
            <v>75</v>
          </cell>
          <cell r="G9315">
            <v>23</v>
          </cell>
          <cell r="H9315" t="str">
            <v>ASP</v>
          </cell>
        </row>
        <row r="9316">
          <cell r="C9316" t="str">
            <v>RPUO</v>
          </cell>
          <cell r="D9316">
            <v>4101</v>
          </cell>
          <cell r="E9316">
            <v>1250</v>
          </cell>
          <cell r="F9316">
            <v>98</v>
          </cell>
          <cell r="G9316">
            <v>30</v>
          </cell>
          <cell r="H9316" t="str">
            <v>ASP</v>
          </cell>
        </row>
        <row r="9317">
          <cell r="C9317" t="str">
            <v>SA21</v>
          </cell>
          <cell r="D9317">
            <v>4101</v>
          </cell>
          <cell r="E9317">
            <v>1250</v>
          </cell>
          <cell r="F9317">
            <v>82</v>
          </cell>
          <cell r="G9317">
            <v>25</v>
          </cell>
          <cell r="H9317" t="str">
            <v>ASP</v>
          </cell>
        </row>
        <row r="9318">
          <cell r="C9318" t="str">
            <v>SATR</v>
          </cell>
          <cell r="D9318">
            <v>4101</v>
          </cell>
          <cell r="E9318">
            <v>1250</v>
          </cell>
          <cell r="F9318">
            <v>112</v>
          </cell>
          <cell r="G9318">
            <v>34</v>
          </cell>
          <cell r="H9318" t="str">
            <v>CON</v>
          </cell>
        </row>
        <row r="9319">
          <cell r="C9319" t="str">
            <v>SCVL</v>
          </cell>
          <cell r="D9319">
            <v>4101</v>
          </cell>
          <cell r="E9319">
            <v>1250</v>
          </cell>
          <cell r="F9319">
            <v>54</v>
          </cell>
          <cell r="G9319">
            <v>16</v>
          </cell>
          <cell r="H9319" t="str">
            <v>CON</v>
          </cell>
        </row>
        <row r="9320">
          <cell r="C9320" t="str">
            <v>SDJV</v>
          </cell>
          <cell r="D9320">
            <v>4101</v>
          </cell>
          <cell r="E9320">
            <v>1250</v>
          </cell>
          <cell r="F9320">
            <v>98</v>
          </cell>
          <cell r="G9320">
            <v>30</v>
          </cell>
          <cell r="H9320" t="str">
            <v>ASP</v>
          </cell>
        </row>
        <row r="9321">
          <cell r="C9321" t="str">
            <v>SIWH</v>
          </cell>
          <cell r="D9321">
            <v>4101</v>
          </cell>
          <cell r="E9321">
            <v>1250</v>
          </cell>
          <cell r="F9321">
            <v>66</v>
          </cell>
          <cell r="G9321">
            <v>20</v>
          </cell>
          <cell r="H9321" t="str">
            <v>ASP</v>
          </cell>
        </row>
        <row r="9322">
          <cell r="C9322" t="str">
            <v>SIWM</v>
          </cell>
          <cell r="D9322">
            <v>4101</v>
          </cell>
          <cell r="E9322">
            <v>1250</v>
          </cell>
          <cell r="F9322">
            <v>98</v>
          </cell>
          <cell r="G9322">
            <v>30</v>
          </cell>
          <cell r="H9322" t="str">
            <v>ASP</v>
          </cell>
        </row>
        <row r="9323">
          <cell r="C9323" t="str">
            <v>SNGH</v>
          </cell>
          <cell r="D9323">
            <v>4101</v>
          </cell>
          <cell r="E9323">
            <v>1250</v>
          </cell>
          <cell r="F9323">
            <v>262</v>
          </cell>
          <cell r="G9323">
            <v>80</v>
          </cell>
          <cell r="H9323" t="str">
            <v>ASP</v>
          </cell>
        </row>
        <row r="9324">
          <cell r="C9324" t="str">
            <v>SNJB</v>
          </cell>
          <cell r="D9324">
            <v>4101</v>
          </cell>
          <cell r="E9324">
            <v>1250</v>
          </cell>
          <cell r="F9324">
            <v>98</v>
          </cell>
          <cell r="G9324">
            <v>30</v>
          </cell>
          <cell r="H9324" t="str">
            <v>ASP</v>
          </cell>
        </row>
        <row r="9325">
          <cell r="C9325" t="str">
            <v>SNRH</v>
          </cell>
          <cell r="D9325">
            <v>4101</v>
          </cell>
          <cell r="E9325">
            <v>1250</v>
          </cell>
          <cell r="F9325">
            <v>59</v>
          </cell>
          <cell r="G9325">
            <v>18</v>
          </cell>
          <cell r="H9325" t="str">
            <v>CON</v>
          </cell>
        </row>
        <row r="9326">
          <cell r="C9326" t="str">
            <v>SUAA</v>
          </cell>
          <cell r="D9326">
            <v>4101</v>
          </cell>
          <cell r="E9326">
            <v>1250</v>
          </cell>
          <cell r="F9326">
            <v>75</v>
          </cell>
          <cell r="G9326">
            <v>23</v>
          </cell>
          <cell r="H9326" t="str">
            <v>CON</v>
          </cell>
        </row>
        <row r="9327">
          <cell r="C9327" t="str">
            <v>SWOY</v>
          </cell>
          <cell r="D9327">
            <v>4101</v>
          </cell>
          <cell r="E9327">
            <v>1250</v>
          </cell>
          <cell r="F9327">
            <v>66</v>
          </cell>
          <cell r="G9327">
            <v>20</v>
          </cell>
          <cell r="H9327" t="str">
            <v>ASP</v>
          </cell>
        </row>
        <row r="9328">
          <cell r="C9328" t="str">
            <v>YBDS</v>
          </cell>
          <cell r="D9328">
            <v>4101</v>
          </cell>
          <cell r="E9328">
            <v>1250</v>
          </cell>
          <cell r="G9328">
            <v>0</v>
          </cell>
          <cell r="H9328" t="str">
            <v>N</v>
          </cell>
        </row>
        <row r="9329">
          <cell r="C9329" t="str">
            <v>YBEV</v>
          </cell>
          <cell r="D9329">
            <v>4101</v>
          </cell>
          <cell r="E9329">
            <v>1250</v>
          </cell>
          <cell r="G9329">
            <v>0</v>
          </cell>
          <cell r="H9329" t="str">
            <v>G</v>
          </cell>
        </row>
        <row r="9330">
          <cell r="C9330" t="str">
            <v>YGTP</v>
          </cell>
          <cell r="D9330">
            <v>4101</v>
          </cell>
          <cell r="E9330">
            <v>1250</v>
          </cell>
          <cell r="G9330">
            <v>0</v>
          </cell>
          <cell r="H9330" t="str">
            <v>G</v>
          </cell>
        </row>
        <row r="9331">
          <cell r="C9331" t="str">
            <v>YHLM</v>
          </cell>
          <cell r="D9331">
            <v>4101</v>
          </cell>
          <cell r="E9331">
            <v>1250</v>
          </cell>
          <cell r="G9331">
            <v>0</v>
          </cell>
          <cell r="H9331" t="str">
            <v>B</v>
          </cell>
        </row>
        <row r="9332">
          <cell r="C9332" t="str">
            <v>YKID</v>
          </cell>
          <cell r="D9332">
            <v>4101</v>
          </cell>
          <cell r="E9332">
            <v>1250</v>
          </cell>
          <cell r="G9332">
            <v>0</v>
          </cell>
          <cell r="H9332" t="str">
            <v>N</v>
          </cell>
        </row>
        <row r="9333">
          <cell r="C9333" t="str">
            <v>YKKG</v>
          </cell>
          <cell r="D9333">
            <v>4101</v>
          </cell>
          <cell r="E9333">
            <v>1250</v>
          </cell>
          <cell r="F9333">
            <v>98</v>
          </cell>
          <cell r="G9333">
            <v>30</v>
          </cell>
          <cell r="H9333" t="str">
            <v>ASP</v>
          </cell>
        </row>
        <row r="9334">
          <cell r="C9334" t="str">
            <v>YQNS</v>
          </cell>
          <cell r="D9334">
            <v>4101</v>
          </cell>
          <cell r="E9334">
            <v>1250</v>
          </cell>
          <cell r="G9334">
            <v>0</v>
          </cell>
          <cell r="H9334" t="str">
            <v>X</v>
          </cell>
        </row>
        <row r="9335">
          <cell r="C9335" t="str">
            <v>YTCY</v>
          </cell>
          <cell r="D9335">
            <v>4101</v>
          </cell>
          <cell r="E9335">
            <v>1250</v>
          </cell>
          <cell r="G9335">
            <v>0</v>
          </cell>
          <cell r="H9335" t="str">
            <v>X</v>
          </cell>
        </row>
        <row r="9336">
          <cell r="C9336" t="str">
            <v>04WN</v>
          </cell>
          <cell r="D9336">
            <v>4100</v>
          </cell>
          <cell r="E9336">
            <v>1250</v>
          </cell>
          <cell r="F9336">
            <v>60</v>
          </cell>
          <cell r="G9336">
            <v>18</v>
          </cell>
          <cell r="H9336" t="str">
            <v>ASPH</v>
          </cell>
        </row>
        <row r="9337">
          <cell r="C9337" t="str">
            <v>13NC</v>
          </cell>
          <cell r="D9337">
            <v>4100</v>
          </cell>
          <cell r="E9337">
            <v>1250</v>
          </cell>
          <cell r="F9337">
            <v>150</v>
          </cell>
          <cell r="G9337">
            <v>46</v>
          </cell>
          <cell r="H9337" t="str">
            <v>ASPH</v>
          </cell>
        </row>
        <row r="9338">
          <cell r="C9338" t="str">
            <v>63XS</v>
          </cell>
          <cell r="D9338">
            <v>4100</v>
          </cell>
          <cell r="E9338">
            <v>1250</v>
          </cell>
          <cell r="F9338">
            <v>40</v>
          </cell>
          <cell r="G9338">
            <v>12</v>
          </cell>
          <cell r="H9338" t="str">
            <v>ASPH</v>
          </cell>
        </row>
        <row r="9339">
          <cell r="C9339" t="str">
            <v>7TE2</v>
          </cell>
          <cell r="D9339">
            <v>4100</v>
          </cell>
          <cell r="E9339">
            <v>1250</v>
          </cell>
          <cell r="F9339">
            <v>35</v>
          </cell>
          <cell r="G9339">
            <v>11</v>
          </cell>
          <cell r="H9339" t="str">
            <v>ASPH</v>
          </cell>
        </row>
        <row r="9340">
          <cell r="C9340" t="str">
            <v>CYKF</v>
          </cell>
          <cell r="D9340">
            <v>4100</v>
          </cell>
          <cell r="E9340">
            <v>1250</v>
          </cell>
          <cell r="F9340">
            <v>148</v>
          </cell>
          <cell r="G9340">
            <v>45</v>
          </cell>
          <cell r="H9340" t="str">
            <v>ASP</v>
          </cell>
        </row>
        <row r="9341">
          <cell r="C9341" t="str">
            <v>FWSU</v>
          </cell>
          <cell r="D9341">
            <v>4100</v>
          </cell>
          <cell r="E9341">
            <v>1250</v>
          </cell>
          <cell r="F9341">
            <v>75</v>
          </cell>
          <cell r="G9341">
            <v>23</v>
          </cell>
          <cell r="H9341" t="str">
            <v>Asphalt</v>
          </cell>
        </row>
        <row r="9342">
          <cell r="C9342" t="str">
            <v>FWZA</v>
          </cell>
          <cell r="D9342">
            <v>4100</v>
          </cell>
          <cell r="E9342">
            <v>1250</v>
          </cell>
          <cell r="F9342">
            <v>55</v>
          </cell>
          <cell r="G9342">
            <v>17</v>
          </cell>
          <cell r="H9342" t="str">
            <v>ASP</v>
          </cell>
        </row>
        <row r="9343">
          <cell r="C9343" t="str">
            <v>K16D</v>
          </cell>
          <cell r="D9343">
            <v>4100</v>
          </cell>
          <cell r="E9343">
            <v>1250</v>
          </cell>
          <cell r="F9343">
            <v>75</v>
          </cell>
          <cell r="G9343">
            <v>23</v>
          </cell>
          <cell r="H9343" t="str">
            <v>ASPH-F</v>
          </cell>
        </row>
        <row r="9344">
          <cell r="C9344" t="str">
            <v>K18V</v>
          </cell>
          <cell r="D9344">
            <v>4100</v>
          </cell>
          <cell r="E9344">
            <v>1250</v>
          </cell>
          <cell r="F9344">
            <v>40</v>
          </cell>
          <cell r="G9344">
            <v>12</v>
          </cell>
          <cell r="H9344" t="str">
            <v>ASPH-G</v>
          </cell>
        </row>
        <row r="9345">
          <cell r="C9345" t="str">
            <v>K2K3</v>
          </cell>
          <cell r="D9345">
            <v>4100</v>
          </cell>
          <cell r="E9345">
            <v>1250</v>
          </cell>
          <cell r="F9345">
            <v>60</v>
          </cell>
          <cell r="G9345">
            <v>18</v>
          </cell>
          <cell r="H9345" t="str">
            <v>CONC-G</v>
          </cell>
        </row>
        <row r="9346">
          <cell r="C9346" t="str">
            <v>K3TR</v>
          </cell>
          <cell r="D9346">
            <v>4100</v>
          </cell>
          <cell r="E9346">
            <v>1250</v>
          </cell>
          <cell r="F9346">
            <v>75</v>
          </cell>
          <cell r="G9346">
            <v>23</v>
          </cell>
          <cell r="H9346" t="str">
            <v>ASP</v>
          </cell>
        </row>
        <row r="9347">
          <cell r="C9347" t="str">
            <v>K48S</v>
          </cell>
          <cell r="D9347">
            <v>4100</v>
          </cell>
          <cell r="E9347">
            <v>1250</v>
          </cell>
          <cell r="F9347">
            <v>60</v>
          </cell>
          <cell r="G9347">
            <v>18</v>
          </cell>
          <cell r="H9347" t="str">
            <v>ASP</v>
          </cell>
        </row>
        <row r="9348">
          <cell r="C9348" t="str">
            <v>K4U6</v>
          </cell>
          <cell r="D9348">
            <v>4100</v>
          </cell>
          <cell r="E9348">
            <v>1250</v>
          </cell>
          <cell r="F9348">
            <v>75</v>
          </cell>
          <cell r="G9348">
            <v>23</v>
          </cell>
          <cell r="H9348" t="str">
            <v>ASPH-G</v>
          </cell>
        </row>
        <row r="9349">
          <cell r="C9349" t="str">
            <v>K54J</v>
          </cell>
          <cell r="D9349">
            <v>4100</v>
          </cell>
          <cell r="E9349">
            <v>1250</v>
          </cell>
          <cell r="F9349">
            <v>60</v>
          </cell>
          <cell r="G9349">
            <v>18</v>
          </cell>
          <cell r="H9349" t="str">
            <v>ASP</v>
          </cell>
        </row>
        <row r="9350">
          <cell r="C9350" t="str">
            <v>K8G2</v>
          </cell>
          <cell r="D9350">
            <v>4100</v>
          </cell>
          <cell r="E9350">
            <v>1250</v>
          </cell>
          <cell r="F9350">
            <v>75</v>
          </cell>
          <cell r="G9350">
            <v>23</v>
          </cell>
          <cell r="H9350" t="str">
            <v>ASP</v>
          </cell>
        </row>
        <row r="9351">
          <cell r="C9351" t="str">
            <v>KAXQ</v>
          </cell>
          <cell r="D9351">
            <v>4100</v>
          </cell>
          <cell r="E9351">
            <v>1250</v>
          </cell>
          <cell r="F9351">
            <v>75</v>
          </cell>
          <cell r="G9351">
            <v>23</v>
          </cell>
          <cell r="H9351" t="str">
            <v>ASP</v>
          </cell>
        </row>
        <row r="9352">
          <cell r="C9352" t="str">
            <v>KBDU</v>
          </cell>
          <cell r="D9352">
            <v>4100</v>
          </cell>
          <cell r="E9352">
            <v>1250</v>
          </cell>
          <cell r="F9352">
            <v>75</v>
          </cell>
          <cell r="G9352">
            <v>23</v>
          </cell>
          <cell r="H9352" t="str">
            <v>ASPH-G</v>
          </cell>
        </row>
        <row r="9353">
          <cell r="C9353" t="str">
            <v>KBDU</v>
          </cell>
          <cell r="D9353">
            <v>4100</v>
          </cell>
          <cell r="E9353">
            <v>1250</v>
          </cell>
          <cell r="F9353">
            <v>20</v>
          </cell>
          <cell r="G9353">
            <v>6</v>
          </cell>
          <cell r="H9353" t="str">
            <v>ASPH-TURF-F</v>
          </cell>
        </row>
        <row r="9354">
          <cell r="C9354" t="str">
            <v>KCAO</v>
          </cell>
          <cell r="D9354">
            <v>4100</v>
          </cell>
          <cell r="E9354">
            <v>1250</v>
          </cell>
          <cell r="F9354">
            <v>60</v>
          </cell>
          <cell r="G9354">
            <v>18</v>
          </cell>
          <cell r="H9354" t="str">
            <v>ASP</v>
          </cell>
        </row>
        <row r="9355">
          <cell r="C9355" t="str">
            <v>KCBF</v>
          </cell>
          <cell r="D9355">
            <v>4100</v>
          </cell>
          <cell r="E9355">
            <v>1250</v>
          </cell>
          <cell r="F9355">
            <v>75</v>
          </cell>
          <cell r="G9355">
            <v>23</v>
          </cell>
          <cell r="H9355" t="str">
            <v>CON</v>
          </cell>
        </row>
        <row r="9356">
          <cell r="C9356" t="str">
            <v>KD17</v>
          </cell>
          <cell r="D9356">
            <v>4100</v>
          </cell>
          <cell r="E9356">
            <v>1250</v>
          </cell>
          <cell r="F9356">
            <v>40</v>
          </cell>
          <cell r="G9356">
            <v>12</v>
          </cell>
          <cell r="H9356" t="str">
            <v>ASP</v>
          </cell>
        </row>
        <row r="9357">
          <cell r="C9357" t="str">
            <v>KE48</v>
          </cell>
          <cell r="D9357">
            <v>4100</v>
          </cell>
          <cell r="E9357">
            <v>1250</v>
          </cell>
          <cell r="F9357">
            <v>75</v>
          </cell>
          <cell r="G9357">
            <v>23</v>
          </cell>
          <cell r="H9357" t="str">
            <v>ASP</v>
          </cell>
        </row>
        <row r="9358">
          <cell r="C9358" t="str">
            <v>KGTU</v>
          </cell>
          <cell r="D9358">
            <v>4100</v>
          </cell>
          <cell r="E9358">
            <v>1250</v>
          </cell>
          <cell r="F9358">
            <v>75</v>
          </cell>
          <cell r="G9358">
            <v>23</v>
          </cell>
          <cell r="H9358" t="str">
            <v>ASP</v>
          </cell>
        </row>
        <row r="9359">
          <cell r="C9359" t="str">
            <v>KHNR</v>
          </cell>
          <cell r="D9359">
            <v>4100</v>
          </cell>
          <cell r="E9359">
            <v>1250</v>
          </cell>
          <cell r="F9359">
            <v>75</v>
          </cell>
          <cell r="G9359">
            <v>23</v>
          </cell>
          <cell r="H9359" t="str">
            <v>ASP</v>
          </cell>
        </row>
        <row r="9360">
          <cell r="C9360" t="str">
            <v>KK78</v>
          </cell>
          <cell r="D9360">
            <v>4100</v>
          </cell>
          <cell r="E9360">
            <v>1250</v>
          </cell>
          <cell r="F9360">
            <v>75</v>
          </cell>
          <cell r="G9360">
            <v>23</v>
          </cell>
          <cell r="H9360" t="str">
            <v>ASP</v>
          </cell>
        </row>
        <row r="9361">
          <cell r="C9361" t="str">
            <v>KK88</v>
          </cell>
          <cell r="D9361">
            <v>4100</v>
          </cell>
          <cell r="E9361">
            <v>1250</v>
          </cell>
          <cell r="F9361">
            <v>75</v>
          </cell>
          <cell r="G9361">
            <v>23</v>
          </cell>
          <cell r="H9361" t="str">
            <v>CON</v>
          </cell>
        </row>
        <row r="9362">
          <cell r="C9362" t="str">
            <v>KMGC</v>
          </cell>
          <cell r="D9362">
            <v>4100</v>
          </cell>
          <cell r="E9362">
            <v>1250</v>
          </cell>
          <cell r="F9362">
            <v>75</v>
          </cell>
          <cell r="G9362">
            <v>23</v>
          </cell>
          <cell r="H9362" t="str">
            <v>ASP</v>
          </cell>
        </row>
        <row r="9363">
          <cell r="C9363" t="str">
            <v>KOLY</v>
          </cell>
          <cell r="D9363">
            <v>4100</v>
          </cell>
          <cell r="E9363">
            <v>1250</v>
          </cell>
          <cell r="F9363">
            <v>75</v>
          </cell>
          <cell r="G9363">
            <v>23</v>
          </cell>
          <cell r="H9363" t="str">
            <v>ASP</v>
          </cell>
        </row>
        <row r="9364">
          <cell r="C9364" t="str">
            <v>KPMV</v>
          </cell>
          <cell r="D9364">
            <v>4100</v>
          </cell>
          <cell r="E9364">
            <v>1250</v>
          </cell>
          <cell r="F9364">
            <v>100</v>
          </cell>
          <cell r="G9364">
            <v>30</v>
          </cell>
          <cell r="H9364" t="str">
            <v>CON</v>
          </cell>
        </row>
        <row r="9365">
          <cell r="C9365" t="str">
            <v>KPOH</v>
          </cell>
          <cell r="D9365">
            <v>4100</v>
          </cell>
          <cell r="E9365">
            <v>1250</v>
          </cell>
          <cell r="F9365">
            <v>60</v>
          </cell>
          <cell r="G9365">
            <v>18</v>
          </cell>
          <cell r="H9365" t="str">
            <v>CON</v>
          </cell>
        </row>
        <row r="9366">
          <cell r="C9366" t="str">
            <v>KRDK</v>
          </cell>
          <cell r="D9366">
            <v>4100</v>
          </cell>
          <cell r="E9366">
            <v>1250</v>
          </cell>
          <cell r="F9366">
            <v>75</v>
          </cell>
          <cell r="G9366">
            <v>23</v>
          </cell>
          <cell r="H9366" t="str">
            <v>CON</v>
          </cell>
        </row>
        <row r="9367">
          <cell r="C9367" t="str">
            <v>KSKI</v>
          </cell>
          <cell r="D9367">
            <v>4100</v>
          </cell>
          <cell r="E9367">
            <v>1250</v>
          </cell>
          <cell r="F9367">
            <v>75</v>
          </cell>
          <cell r="G9367">
            <v>23</v>
          </cell>
          <cell r="H9367" t="str">
            <v>CON</v>
          </cell>
        </row>
        <row r="9368">
          <cell r="C9368" t="str">
            <v>KT50</v>
          </cell>
          <cell r="D9368">
            <v>4100</v>
          </cell>
          <cell r="E9368">
            <v>1250</v>
          </cell>
          <cell r="F9368">
            <v>60</v>
          </cell>
          <cell r="G9368">
            <v>18</v>
          </cell>
          <cell r="H9368" t="str">
            <v>ASP</v>
          </cell>
        </row>
        <row r="9369">
          <cell r="C9369" t="str">
            <v>KTVK</v>
          </cell>
          <cell r="D9369">
            <v>4100</v>
          </cell>
          <cell r="E9369">
            <v>1250</v>
          </cell>
          <cell r="F9369">
            <v>75</v>
          </cell>
          <cell r="G9369">
            <v>23</v>
          </cell>
          <cell r="H9369" t="str">
            <v>CON</v>
          </cell>
        </row>
        <row r="9370">
          <cell r="C9370" t="str">
            <v>MM54</v>
          </cell>
          <cell r="D9370">
            <v>4100</v>
          </cell>
          <cell r="E9370">
            <v>1250</v>
          </cell>
          <cell r="F9370">
            <v>50</v>
          </cell>
          <cell r="G9370">
            <v>15</v>
          </cell>
          <cell r="H9370" t="str">
            <v>ASP</v>
          </cell>
        </row>
        <row r="9371">
          <cell r="C9371" t="str">
            <v>MM64</v>
          </cell>
          <cell r="D9371">
            <v>4100</v>
          </cell>
          <cell r="E9371">
            <v>1250</v>
          </cell>
          <cell r="F9371">
            <v>68</v>
          </cell>
          <cell r="G9371">
            <v>21</v>
          </cell>
          <cell r="H9371" t="str">
            <v>ASP</v>
          </cell>
        </row>
        <row r="9372">
          <cell r="C9372" t="str">
            <v>VA42</v>
          </cell>
          <cell r="D9372">
            <v>4100</v>
          </cell>
          <cell r="E9372">
            <v>1250</v>
          </cell>
          <cell r="F9372">
            <v>50</v>
          </cell>
          <cell r="G9372">
            <v>15</v>
          </cell>
          <cell r="H9372" t="str">
            <v>ASP</v>
          </cell>
        </row>
        <row r="9373">
          <cell r="C9373" t="str">
            <v>WAOH</v>
          </cell>
          <cell r="D9373">
            <v>4100</v>
          </cell>
          <cell r="E9373">
            <v>1250</v>
          </cell>
          <cell r="F9373">
            <v>75</v>
          </cell>
          <cell r="G9373">
            <v>23</v>
          </cell>
          <cell r="H9373" t="str">
            <v>ASP</v>
          </cell>
        </row>
        <row r="9374">
          <cell r="C9374" t="str">
            <v>K2H0</v>
          </cell>
          <cell r="D9374">
            <v>4099</v>
          </cell>
          <cell r="E9374">
            <v>1249</v>
          </cell>
          <cell r="F9374">
            <v>75</v>
          </cell>
          <cell r="G9374">
            <v>23</v>
          </cell>
          <cell r="H9374" t="str">
            <v>ASPH-G</v>
          </cell>
        </row>
        <row r="9375">
          <cell r="C9375" t="str">
            <v>K2M0</v>
          </cell>
          <cell r="D9375">
            <v>4099</v>
          </cell>
          <cell r="E9375">
            <v>1249</v>
          </cell>
          <cell r="F9375">
            <v>75</v>
          </cell>
          <cell r="G9375">
            <v>23</v>
          </cell>
          <cell r="H9375" t="str">
            <v>ASPH-G</v>
          </cell>
        </row>
        <row r="9376">
          <cell r="C9376" t="str">
            <v>KAPV</v>
          </cell>
          <cell r="D9376">
            <v>4099</v>
          </cell>
          <cell r="E9376">
            <v>1249</v>
          </cell>
          <cell r="F9376">
            <v>60</v>
          </cell>
          <cell r="G9376">
            <v>18</v>
          </cell>
          <cell r="H9376" t="str">
            <v>ASP</v>
          </cell>
        </row>
        <row r="9377">
          <cell r="C9377" t="str">
            <v>KAXN</v>
          </cell>
          <cell r="D9377">
            <v>4099</v>
          </cell>
          <cell r="E9377">
            <v>1249</v>
          </cell>
          <cell r="F9377">
            <v>75</v>
          </cell>
          <cell r="G9377">
            <v>23</v>
          </cell>
          <cell r="H9377" t="str">
            <v>ASP</v>
          </cell>
        </row>
        <row r="9378">
          <cell r="C9378" t="str">
            <v>KCSB</v>
          </cell>
          <cell r="D9378">
            <v>4099</v>
          </cell>
          <cell r="E9378">
            <v>1249</v>
          </cell>
          <cell r="F9378">
            <v>60</v>
          </cell>
          <cell r="G9378">
            <v>18</v>
          </cell>
          <cell r="H9378" t="str">
            <v>ASP</v>
          </cell>
        </row>
        <row r="9379">
          <cell r="C9379" t="str">
            <v>KHOT</v>
          </cell>
          <cell r="D9379">
            <v>4099</v>
          </cell>
          <cell r="E9379">
            <v>1249</v>
          </cell>
          <cell r="F9379">
            <v>150</v>
          </cell>
          <cell r="G9379">
            <v>46</v>
          </cell>
          <cell r="H9379" t="str">
            <v>ASP</v>
          </cell>
        </row>
        <row r="9380">
          <cell r="C9380" t="str">
            <v>KI40</v>
          </cell>
          <cell r="D9380">
            <v>4099</v>
          </cell>
          <cell r="E9380">
            <v>1249</v>
          </cell>
          <cell r="F9380">
            <v>75</v>
          </cell>
          <cell r="G9380">
            <v>23</v>
          </cell>
          <cell r="H9380" t="str">
            <v>ASP</v>
          </cell>
        </row>
        <row r="9381">
          <cell r="C9381" t="str">
            <v>KJBR</v>
          </cell>
          <cell r="D9381">
            <v>4099</v>
          </cell>
          <cell r="E9381">
            <v>1249</v>
          </cell>
          <cell r="F9381">
            <v>150</v>
          </cell>
          <cell r="G9381">
            <v>46</v>
          </cell>
          <cell r="H9381" t="str">
            <v>ASP</v>
          </cell>
        </row>
        <row r="9382">
          <cell r="C9382" t="str">
            <v>KLFT</v>
          </cell>
          <cell r="D9382">
            <v>4099</v>
          </cell>
          <cell r="E9382">
            <v>1249</v>
          </cell>
          <cell r="F9382">
            <v>75</v>
          </cell>
          <cell r="G9382">
            <v>23</v>
          </cell>
          <cell r="H9382" t="str">
            <v>ASP</v>
          </cell>
        </row>
        <row r="9383">
          <cell r="C9383" t="str">
            <v>KFKN</v>
          </cell>
          <cell r="D9383">
            <v>4098</v>
          </cell>
          <cell r="E9383">
            <v>1249</v>
          </cell>
          <cell r="F9383">
            <v>100</v>
          </cell>
          <cell r="G9383">
            <v>30</v>
          </cell>
          <cell r="H9383" t="str">
            <v>CON</v>
          </cell>
        </row>
        <row r="9384">
          <cell r="C9384" t="str">
            <v>KLVN</v>
          </cell>
          <cell r="D9384">
            <v>4098</v>
          </cell>
          <cell r="E9384">
            <v>1249</v>
          </cell>
          <cell r="F9384">
            <v>75</v>
          </cell>
          <cell r="G9384">
            <v>23</v>
          </cell>
          <cell r="H9384" t="str">
            <v>ASP</v>
          </cell>
        </row>
        <row r="9385">
          <cell r="C9385" t="str">
            <v>KOJC</v>
          </cell>
          <cell r="D9385">
            <v>4098</v>
          </cell>
          <cell r="E9385">
            <v>1249</v>
          </cell>
          <cell r="F9385">
            <v>75</v>
          </cell>
          <cell r="G9385">
            <v>23</v>
          </cell>
          <cell r="H9385" t="str">
            <v>CON</v>
          </cell>
        </row>
        <row r="9386">
          <cell r="C9386" t="str">
            <v>KSLO</v>
          </cell>
          <cell r="D9386">
            <v>4098</v>
          </cell>
          <cell r="E9386">
            <v>1249</v>
          </cell>
          <cell r="F9386">
            <v>75</v>
          </cell>
          <cell r="G9386">
            <v>23</v>
          </cell>
          <cell r="H9386" t="str">
            <v>ASP</v>
          </cell>
        </row>
        <row r="9387">
          <cell r="C9387" t="str">
            <v>SVLM</v>
          </cell>
          <cell r="D9387">
            <v>4095</v>
          </cell>
          <cell r="E9387">
            <v>1248</v>
          </cell>
          <cell r="F9387">
            <v>35</v>
          </cell>
          <cell r="G9387">
            <v>11</v>
          </cell>
          <cell r="H9387" t="str">
            <v>ASP</v>
          </cell>
        </row>
        <row r="9388">
          <cell r="C9388" t="str">
            <v>SVLM</v>
          </cell>
          <cell r="D9388">
            <v>4095</v>
          </cell>
          <cell r="E9388">
            <v>1248</v>
          </cell>
          <cell r="F9388">
            <v>35</v>
          </cell>
          <cell r="G9388">
            <v>11</v>
          </cell>
          <cell r="H9388" t="str">
            <v>ASP</v>
          </cell>
        </row>
        <row r="9389">
          <cell r="C9389" t="str">
            <v>EDSN</v>
          </cell>
          <cell r="D9389">
            <v>4094</v>
          </cell>
          <cell r="E9389">
            <v>1248</v>
          </cell>
          <cell r="F9389">
            <v>98</v>
          </cell>
          <cell r="G9389">
            <v>30</v>
          </cell>
          <cell r="H9389" t="str">
            <v>ASP</v>
          </cell>
        </row>
        <row r="9390">
          <cell r="C9390" t="str">
            <v>KBYI</v>
          </cell>
          <cell r="D9390">
            <v>4094</v>
          </cell>
          <cell r="E9390">
            <v>1248</v>
          </cell>
          <cell r="F9390">
            <v>80</v>
          </cell>
          <cell r="G9390">
            <v>24</v>
          </cell>
          <cell r="H9390" t="str">
            <v>ASP</v>
          </cell>
        </row>
        <row r="9391">
          <cell r="C9391" t="str">
            <v>K50F</v>
          </cell>
          <cell r="D9391">
            <v>4092</v>
          </cell>
          <cell r="E9391">
            <v>1247</v>
          </cell>
          <cell r="F9391">
            <v>60</v>
          </cell>
          <cell r="G9391">
            <v>18</v>
          </cell>
          <cell r="H9391" t="str">
            <v>ASP</v>
          </cell>
        </row>
        <row r="9392">
          <cell r="C9392" t="str">
            <v>KO24</v>
          </cell>
          <cell r="D9392">
            <v>4090</v>
          </cell>
          <cell r="E9392">
            <v>1247</v>
          </cell>
          <cell r="F9392">
            <v>50</v>
          </cell>
          <cell r="G9392">
            <v>15</v>
          </cell>
          <cell r="H9392" t="str">
            <v>ASPH-F</v>
          </cell>
        </row>
        <row r="9393">
          <cell r="C9393" t="str">
            <v>MM20</v>
          </cell>
          <cell r="D9393">
            <v>4090</v>
          </cell>
          <cell r="E9393">
            <v>1247</v>
          </cell>
          <cell r="F9393">
            <v>50</v>
          </cell>
          <cell r="G9393">
            <v>15</v>
          </cell>
          <cell r="H9393" t="str">
            <v>ASP</v>
          </cell>
        </row>
        <row r="9394">
          <cell r="C9394" t="str">
            <v>EGXZ</v>
          </cell>
          <cell r="D9394">
            <v>4088</v>
          </cell>
          <cell r="E9394">
            <v>1246</v>
          </cell>
          <cell r="F9394">
            <v>148</v>
          </cell>
          <cell r="G9394">
            <v>45</v>
          </cell>
          <cell r="H9394" t="str">
            <v>ASP</v>
          </cell>
        </row>
        <row r="9395">
          <cell r="C9395" t="str">
            <v>LIMW</v>
          </cell>
          <cell r="D9395">
            <v>4088</v>
          </cell>
          <cell r="E9395">
            <v>1246</v>
          </cell>
          <cell r="F9395">
            <v>98</v>
          </cell>
          <cell r="G9395">
            <v>30</v>
          </cell>
          <cell r="H9395" t="str">
            <v>ASP</v>
          </cell>
        </row>
        <row r="9396">
          <cell r="C9396" t="str">
            <v>YIVO</v>
          </cell>
          <cell r="D9396">
            <v>4088</v>
          </cell>
          <cell r="E9396">
            <v>1246</v>
          </cell>
          <cell r="F9396">
            <v>60</v>
          </cell>
          <cell r="G9396">
            <v>18</v>
          </cell>
          <cell r="H9396" t="str">
            <v>ASP</v>
          </cell>
        </row>
        <row r="9397">
          <cell r="C9397" t="str">
            <v>CYKM</v>
          </cell>
          <cell r="D9397">
            <v>4085</v>
          </cell>
          <cell r="E9397">
            <v>1245</v>
          </cell>
          <cell r="F9397">
            <v>75</v>
          </cell>
          <cell r="G9397">
            <v>23</v>
          </cell>
          <cell r="H9397" t="str">
            <v>ASP</v>
          </cell>
        </row>
        <row r="9398">
          <cell r="C9398" t="str">
            <v>K2F0</v>
          </cell>
          <cell r="D9398">
            <v>4085</v>
          </cell>
          <cell r="E9398">
            <v>1245</v>
          </cell>
          <cell r="F9398">
            <v>60</v>
          </cell>
          <cell r="G9398">
            <v>18</v>
          </cell>
          <cell r="H9398" t="str">
            <v>ASPH-G</v>
          </cell>
        </row>
        <row r="9399">
          <cell r="C9399" t="str">
            <v>LP77</v>
          </cell>
          <cell r="D9399">
            <v>4085</v>
          </cell>
          <cell r="E9399">
            <v>1245</v>
          </cell>
          <cell r="F9399">
            <v>98</v>
          </cell>
          <cell r="G9399">
            <v>30</v>
          </cell>
          <cell r="H9399" t="str">
            <v>ASP</v>
          </cell>
        </row>
        <row r="9400">
          <cell r="C9400" t="str">
            <v>MM81</v>
          </cell>
          <cell r="D9400">
            <v>4085</v>
          </cell>
          <cell r="E9400">
            <v>1245</v>
          </cell>
          <cell r="F9400">
            <v>100</v>
          </cell>
          <cell r="G9400">
            <v>30</v>
          </cell>
          <cell r="H9400" t="str">
            <v>ASP</v>
          </cell>
        </row>
        <row r="9401">
          <cell r="C9401" t="str">
            <v>ORER</v>
          </cell>
          <cell r="D9401">
            <v>4085</v>
          </cell>
          <cell r="E9401">
            <v>1245</v>
          </cell>
          <cell r="F9401">
            <v>105</v>
          </cell>
          <cell r="G9401">
            <v>32</v>
          </cell>
          <cell r="H9401" t="str">
            <v>ASP</v>
          </cell>
        </row>
        <row r="9402">
          <cell r="C9402" t="str">
            <v>SNAB</v>
          </cell>
          <cell r="D9402">
            <v>4085</v>
          </cell>
          <cell r="E9402">
            <v>1245</v>
          </cell>
          <cell r="F9402">
            <v>85</v>
          </cell>
          <cell r="G9402">
            <v>26</v>
          </cell>
          <cell r="H9402" t="str">
            <v>ASP</v>
          </cell>
        </row>
        <row r="9403">
          <cell r="C9403" t="str">
            <v>YBLT</v>
          </cell>
          <cell r="D9403">
            <v>4085</v>
          </cell>
          <cell r="E9403">
            <v>1245</v>
          </cell>
          <cell r="F9403">
            <v>98</v>
          </cell>
          <cell r="G9403">
            <v>30</v>
          </cell>
          <cell r="H9403" t="str">
            <v>ASP</v>
          </cell>
        </row>
        <row r="9404">
          <cell r="C9404" t="str">
            <v>KVBT</v>
          </cell>
          <cell r="D9404">
            <v>4082</v>
          </cell>
          <cell r="E9404">
            <v>1244</v>
          </cell>
          <cell r="F9404">
            <v>65</v>
          </cell>
          <cell r="G9404">
            <v>20</v>
          </cell>
          <cell r="H9404" t="str">
            <v>ASP</v>
          </cell>
        </row>
        <row r="9405">
          <cell r="C9405" t="str">
            <v>K09A</v>
          </cell>
          <cell r="D9405">
            <v>4080</v>
          </cell>
          <cell r="E9405">
            <v>1244</v>
          </cell>
          <cell r="F9405">
            <v>80</v>
          </cell>
          <cell r="G9405">
            <v>24</v>
          </cell>
          <cell r="H9405" t="str">
            <v>ASPH-F</v>
          </cell>
        </row>
        <row r="9406">
          <cell r="C9406" t="str">
            <v>KBRD</v>
          </cell>
          <cell r="D9406">
            <v>4080</v>
          </cell>
          <cell r="E9406">
            <v>1244</v>
          </cell>
          <cell r="F9406">
            <v>75</v>
          </cell>
          <cell r="G9406">
            <v>23</v>
          </cell>
          <cell r="H9406" t="str">
            <v>ASP</v>
          </cell>
        </row>
        <row r="9407">
          <cell r="C9407" t="str">
            <v>VIKO</v>
          </cell>
          <cell r="D9407">
            <v>4078</v>
          </cell>
          <cell r="E9407">
            <v>1243</v>
          </cell>
          <cell r="F9407">
            <v>150</v>
          </cell>
          <cell r="G9407">
            <v>46</v>
          </cell>
          <cell r="H9407" t="str">
            <v>ASP</v>
          </cell>
        </row>
        <row r="9408">
          <cell r="C9408" t="str">
            <v>KPUB</v>
          </cell>
          <cell r="D9408">
            <v>4073</v>
          </cell>
          <cell r="E9408">
            <v>1241</v>
          </cell>
          <cell r="F9408">
            <v>75</v>
          </cell>
          <cell r="G9408">
            <v>23</v>
          </cell>
          <cell r="H9408" t="str">
            <v>ASP</v>
          </cell>
        </row>
        <row r="9409">
          <cell r="C9409" t="str">
            <v>KT93</v>
          </cell>
          <cell r="D9409">
            <v>4073</v>
          </cell>
          <cell r="E9409">
            <v>1241</v>
          </cell>
          <cell r="F9409">
            <v>60</v>
          </cell>
          <cell r="G9409">
            <v>18</v>
          </cell>
          <cell r="H9409" t="str">
            <v>ASP</v>
          </cell>
        </row>
        <row r="9410">
          <cell r="C9410" t="str">
            <v>KOXB</v>
          </cell>
          <cell r="D9410">
            <v>4072</v>
          </cell>
          <cell r="E9410">
            <v>1241</v>
          </cell>
          <cell r="F9410">
            <v>75</v>
          </cell>
          <cell r="G9410">
            <v>23</v>
          </cell>
          <cell r="H9410" t="str">
            <v>PEM</v>
          </cell>
        </row>
        <row r="9411">
          <cell r="C9411" t="str">
            <v>YINN</v>
          </cell>
          <cell r="D9411">
            <v>4071</v>
          </cell>
          <cell r="E9411">
            <v>1241</v>
          </cell>
          <cell r="G9411">
            <v>0</v>
          </cell>
          <cell r="H9411" t="str">
            <v>C</v>
          </cell>
        </row>
        <row r="9412">
          <cell r="C9412" t="str">
            <v>K8S0</v>
          </cell>
          <cell r="D9412">
            <v>4069</v>
          </cell>
          <cell r="E9412">
            <v>1240</v>
          </cell>
          <cell r="F9412">
            <v>74</v>
          </cell>
          <cell r="G9412">
            <v>23</v>
          </cell>
          <cell r="H9412" t="str">
            <v>ASP</v>
          </cell>
        </row>
        <row r="9413">
          <cell r="C9413" t="str">
            <v>YMMB</v>
          </cell>
          <cell r="D9413">
            <v>4069</v>
          </cell>
          <cell r="E9413">
            <v>1240</v>
          </cell>
          <cell r="F9413">
            <v>60</v>
          </cell>
          <cell r="G9413">
            <v>18</v>
          </cell>
          <cell r="H9413" t="str">
            <v>ASP</v>
          </cell>
        </row>
        <row r="9414">
          <cell r="C9414" t="str">
            <v>CYYE</v>
          </cell>
          <cell r="D9414">
            <v>4068</v>
          </cell>
          <cell r="E9414">
            <v>1240</v>
          </cell>
          <cell r="F9414">
            <v>77</v>
          </cell>
          <cell r="G9414">
            <v>23</v>
          </cell>
          <cell r="H9414" t="str">
            <v>ASP</v>
          </cell>
        </row>
        <row r="9415">
          <cell r="C9415" t="str">
            <v>EDFQ</v>
          </cell>
          <cell r="D9415">
            <v>4068</v>
          </cell>
          <cell r="E9415">
            <v>1240</v>
          </cell>
          <cell r="F9415">
            <v>98</v>
          </cell>
          <cell r="G9415">
            <v>30</v>
          </cell>
          <cell r="H9415" t="str">
            <v>ASP</v>
          </cell>
        </row>
        <row r="9416">
          <cell r="C9416" t="str">
            <v>EDTF</v>
          </cell>
          <cell r="D9416">
            <v>4068</v>
          </cell>
          <cell r="E9416">
            <v>1240</v>
          </cell>
          <cell r="F9416">
            <v>98</v>
          </cell>
          <cell r="G9416">
            <v>30</v>
          </cell>
          <cell r="H9416" t="str">
            <v>ASP</v>
          </cell>
        </row>
        <row r="9417">
          <cell r="C9417" t="str">
            <v>LIDP</v>
          </cell>
          <cell r="D9417">
            <v>4068</v>
          </cell>
          <cell r="E9417">
            <v>1240</v>
          </cell>
          <cell r="F9417">
            <v>75</v>
          </cell>
          <cell r="G9417">
            <v>23</v>
          </cell>
          <cell r="H9417" t="str">
            <v>Asfalt</v>
          </cell>
        </row>
        <row r="9418">
          <cell r="C9418" t="str">
            <v>NTHE</v>
          </cell>
          <cell r="D9418">
            <v>4068</v>
          </cell>
          <cell r="E9418">
            <v>1240</v>
          </cell>
          <cell r="F9418">
            <v>80</v>
          </cell>
          <cell r="G9418">
            <v>24</v>
          </cell>
          <cell r="H9418" t="str">
            <v>ASP</v>
          </cell>
        </row>
        <row r="9419">
          <cell r="C9419" t="str">
            <v>SDOB</v>
          </cell>
          <cell r="D9419">
            <v>4068</v>
          </cell>
          <cell r="E9419">
            <v>1240</v>
          </cell>
          <cell r="F9419">
            <v>75</v>
          </cell>
          <cell r="G9419">
            <v>23</v>
          </cell>
          <cell r="H9419" t="str">
            <v>ASP</v>
          </cell>
        </row>
        <row r="9420">
          <cell r="C9420" t="str">
            <v>SKMP</v>
          </cell>
          <cell r="D9420">
            <v>4068</v>
          </cell>
          <cell r="E9420">
            <v>1240</v>
          </cell>
          <cell r="F9420">
            <v>48</v>
          </cell>
          <cell r="G9420">
            <v>15</v>
          </cell>
          <cell r="H9420" t="str">
            <v>ASP</v>
          </cell>
        </row>
        <row r="9421">
          <cell r="C9421" t="str">
            <v>SNTR</v>
          </cell>
          <cell r="D9421">
            <v>4068</v>
          </cell>
          <cell r="E9421">
            <v>1240</v>
          </cell>
          <cell r="F9421">
            <v>82</v>
          </cell>
          <cell r="G9421">
            <v>25</v>
          </cell>
          <cell r="H9421" t="str">
            <v>ASP</v>
          </cell>
        </row>
        <row r="9422">
          <cell r="C9422" t="str">
            <v>SWQL</v>
          </cell>
          <cell r="D9422">
            <v>4068</v>
          </cell>
          <cell r="E9422">
            <v>1240</v>
          </cell>
          <cell r="F9422">
            <v>75</v>
          </cell>
          <cell r="G9422">
            <v>23</v>
          </cell>
          <cell r="H9422" t="str">
            <v>ASP</v>
          </cell>
        </row>
        <row r="9423">
          <cell r="C9423" t="str">
            <v>TFFM</v>
          </cell>
          <cell r="D9423">
            <v>4068</v>
          </cell>
          <cell r="E9423">
            <v>1240</v>
          </cell>
          <cell r="F9423">
            <v>98</v>
          </cell>
          <cell r="G9423">
            <v>30</v>
          </cell>
          <cell r="H9423" t="str">
            <v>ASP</v>
          </cell>
        </row>
        <row r="9424">
          <cell r="C9424" t="str">
            <v>YARA</v>
          </cell>
          <cell r="D9424">
            <v>4068</v>
          </cell>
          <cell r="E9424">
            <v>1240</v>
          </cell>
          <cell r="F9424">
            <v>60</v>
          </cell>
          <cell r="G9424">
            <v>18</v>
          </cell>
          <cell r="H9424" t="str">
            <v>ASP</v>
          </cell>
        </row>
        <row r="9425">
          <cell r="C9425" t="str">
            <v>YMWT</v>
          </cell>
          <cell r="D9425">
            <v>4068</v>
          </cell>
          <cell r="E9425">
            <v>1240</v>
          </cell>
          <cell r="G9425">
            <v>0</v>
          </cell>
          <cell r="H9425" t="str">
            <v>S</v>
          </cell>
        </row>
        <row r="9426">
          <cell r="C9426" t="str">
            <v>KBYI</v>
          </cell>
          <cell r="D9426">
            <v>4067</v>
          </cell>
          <cell r="E9426">
            <v>1240</v>
          </cell>
          <cell r="F9426">
            <v>75</v>
          </cell>
          <cell r="G9426">
            <v>23</v>
          </cell>
          <cell r="H9426" t="str">
            <v>ASP</v>
          </cell>
        </row>
        <row r="9427">
          <cell r="C9427" t="str">
            <v>MYCI</v>
          </cell>
          <cell r="D9427">
            <v>4061</v>
          </cell>
          <cell r="E9427">
            <v>1238</v>
          </cell>
          <cell r="F9427">
            <v>60</v>
          </cell>
          <cell r="G9427">
            <v>18</v>
          </cell>
          <cell r="H9427" t="str">
            <v>ASP</v>
          </cell>
        </row>
        <row r="9428">
          <cell r="C9428" t="str">
            <v>K3E0</v>
          </cell>
          <cell r="D9428">
            <v>4060</v>
          </cell>
          <cell r="E9428">
            <v>1237</v>
          </cell>
          <cell r="F9428">
            <v>50</v>
          </cell>
          <cell r="G9428">
            <v>15</v>
          </cell>
          <cell r="H9428" t="str">
            <v>ASP</v>
          </cell>
        </row>
        <row r="9429">
          <cell r="C9429" t="str">
            <v>KS23</v>
          </cell>
          <cell r="D9429">
            <v>4059</v>
          </cell>
          <cell r="E9429">
            <v>1237</v>
          </cell>
          <cell r="F9429">
            <v>45</v>
          </cell>
          <cell r="G9429">
            <v>14</v>
          </cell>
          <cell r="H9429" t="str">
            <v>ASP</v>
          </cell>
        </row>
        <row r="9430">
          <cell r="C9430" t="str">
            <v>KASD</v>
          </cell>
          <cell r="D9430">
            <v>4058</v>
          </cell>
          <cell r="E9430">
            <v>1237</v>
          </cell>
          <cell r="F9430">
            <v>100</v>
          </cell>
          <cell r="G9430">
            <v>30</v>
          </cell>
          <cell r="H9430" t="str">
            <v>ASP</v>
          </cell>
        </row>
        <row r="9431">
          <cell r="C9431" t="str">
            <v>EGNC</v>
          </cell>
          <cell r="D9431">
            <v>4057</v>
          </cell>
          <cell r="E9431">
            <v>1237</v>
          </cell>
          <cell r="F9431">
            <v>150</v>
          </cell>
          <cell r="G9431">
            <v>46</v>
          </cell>
          <cell r="H9431" t="str">
            <v>U</v>
          </cell>
        </row>
        <row r="9432">
          <cell r="C9432" t="str">
            <v>7TX5</v>
          </cell>
          <cell r="D9432">
            <v>4055</v>
          </cell>
          <cell r="E9432">
            <v>1236</v>
          </cell>
          <cell r="F9432">
            <v>30</v>
          </cell>
          <cell r="G9432">
            <v>9</v>
          </cell>
          <cell r="H9432" t="str">
            <v>ASPH</v>
          </cell>
        </row>
        <row r="9433">
          <cell r="C9433" t="str">
            <v>SAZW</v>
          </cell>
          <cell r="D9433">
            <v>4052</v>
          </cell>
          <cell r="E9433">
            <v>1235</v>
          </cell>
          <cell r="F9433">
            <v>98</v>
          </cell>
          <cell r="G9433">
            <v>30</v>
          </cell>
          <cell r="H9433" t="str">
            <v>ASP</v>
          </cell>
        </row>
        <row r="9434">
          <cell r="C9434" t="str">
            <v>YHID</v>
          </cell>
          <cell r="D9434">
            <v>4052</v>
          </cell>
          <cell r="E9434">
            <v>1235</v>
          </cell>
          <cell r="F9434">
            <v>75</v>
          </cell>
          <cell r="G9434">
            <v>23</v>
          </cell>
          <cell r="H9434" t="str">
            <v>ASP</v>
          </cell>
        </row>
        <row r="9435">
          <cell r="C9435" t="str">
            <v>KIDA</v>
          </cell>
          <cell r="D9435">
            <v>4051</v>
          </cell>
          <cell r="E9435">
            <v>1235</v>
          </cell>
          <cell r="F9435">
            <v>75</v>
          </cell>
          <cell r="G9435">
            <v>23</v>
          </cell>
          <cell r="H9435" t="str">
            <v>ASP</v>
          </cell>
        </row>
        <row r="9436">
          <cell r="C9436" t="str">
            <v>KO61</v>
          </cell>
          <cell r="D9436">
            <v>4051</v>
          </cell>
          <cell r="E9436">
            <v>1235</v>
          </cell>
          <cell r="F9436">
            <v>50</v>
          </cell>
          <cell r="G9436">
            <v>15</v>
          </cell>
          <cell r="H9436" t="str">
            <v>ASP</v>
          </cell>
        </row>
        <row r="9437">
          <cell r="C9437" t="str">
            <v>KOPL</v>
          </cell>
          <cell r="D9437">
            <v>4051</v>
          </cell>
          <cell r="E9437">
            <v>1235</v>
          </cell>
          <cell r="F9437">
            <v>100</v>
          </cell>
          <cell r="G9437">
            <v>30</v>
          </cell>
          <cell r="H9437" t="str">
            <v>CONC-F</v>
          </cell>
        </row>
        <row r="9438">
          <cell r="C9438" t="str">
            <v>YLUL</v>
          </cell>
          <cell r="D9438">
            <v>4051</v>
          </cell>
          <cell r="E9438">
            <v>1235</v>
          </cell>
          <cell r="G9438">
            <v>0</v>
          </cell>
          <cell r="H9438" t="str">
            <v>N</v>
          </cell>
        </row>
        <row r="9439">
          <cell r="C9439" t="str">
            <v>8TA0</v>
          </cell>
          <cell r="D9439">
            <v>4050</v>
          </cell>
          <cell r="E9439">
            <v>1234</v>
          </cell>
          <cell r="F9439">
            <v>60</v>
          </cell>
          <cell r="G9439">
            <v>18</v>
          </cell>
          <cell r="H9439" t="str">
            <v>ASPH</v>
          </cell>
        </row>
        <row r="9440">
          <cell r="C9440" t="str">
            <v>KECU</v>
          </cell>
          <cell r="D9440">
            <v>4050</v>
          </cell>
          <cell r="E9440">
            <v>1234</v>
          </cell>
          <cell r="F9440">
            <v>50</v>
          </cell>
          <cell r="G9440">
            <v>15</v>
          </cell>
          <cell r="H9440" t="str">
            <v>ASP</v>
          </cell>
        </row>
        <row r="9441">
          <cell r="C9441" t="str">
            <v>KFKS</v>
          </cell>
          <cell r="D9441">
            <v>4050</v>
          </cell>
          <cell r="E9441">
            <v>1234</v>
          </cell>
          <cell r="F9441">
            <v>75</v>
          </cell>
          <cell r="G9441">
            <v>23</v>
          </cell>
          <cell r="H9441" t="str">
            <v>ASP</v>
          </cell>
        </row>
        <row r="9442">
          <cell r="C9442" t="str">
            <v>KIJD</v>
          </cell>
          <cell r="D9442">
            <v>4050</v>
          </cell>
          <cell r="E9442">
            <v>1234</v>
          </cell>
          <cell r="F9442">
            <v>150</v>
          </cell>
          <cell r="G9442">
            <v>46</v>
          </cell>
          <cell r="H9442" t="str">
            <v>ASP</v>
          </cell>
        </row>
        <row r="9443">
          <cell r="C9443" t="str">
            <v>KUBE</v>
          </cell>
          <cell r="D9443">
            <v>4050</v>
          </cell>
          <cell r="E9443">
            <v>1234</v>
          </cell>
          <cell r="F9443">
            <v>75</v>
          </cell>
          <cell r="G9443">
            <v>23</v>
          </cell>
          <cell r="H9443" t="str">
            <v>ASP</v>
          </cell>
        </row>
        <row r="9444">
          <cell r="C9444" t="str">
            <v>SA39</v>
          </cell>
          <cell r="D9444">
            <v>4050</v>
          </cell>
          <cell r="E9444">
            <v>1234</v>
          </cell>
          <cell r="F9444">
            <v>80</v>
          </cell>
          <cell r="G9444">
            <v>24</v>
          </cell>
          <cell r="H9444" t="str">
            <v>ASP</v>
          </cell>
        </row>
        <row r="9445">
          <cell r="C9445" t="str">
            <v>KHIO</v>
          </cell>
          <cell r="D9445">
            <v>4049</v>
          </cell>
          <cell r="E9445">
            <v>1234</v>
          </cell>
          <cell r="F9445">
            <v>100</v>
          </cell>
          <cell r="G9445">
            <v>30</v>
          </cell>
          <cell r="H9445" t="str">
            <v>ASP</v>
          </cell>
        </row>
        <row r="9446">
          <cell r="C9446" t="str">
            <v>KSVE</v>
          </cell>
          <cell r="D9446">
            <v>4049</v>
          </cell>
          <cell r="E9446">
            <v>1234</v>
          </cell>
          <cell r="F9446">
            <v>75</v>
          </cell>
          <cell r="G9446">
            <v>23</v>
          </cell>
          <cell r="H9446" t="str">
            <v>ASP</v>
          </cell>
        </row>
        <row r="9447">
          <cell r="C9447" t="str">
            <v>K69V</v>
          </cell>
          <cell r="D9447">
            <v>4048</v>
          </cell>
          <cell r="E9447">
            <v>1234</v>
          </cell>
          <cell r="F9447">
            <v>75</v>
          </cell>
          <cell r="G9447">
            <v>23</v>
          </cell>
          <cell r="H9447" t="str">
            <v>ASPH-F</v>
          </cell>
        </row>
        <row r="9448">
          <cell r="C9448" t="str">
            <v>YBRJ</v>
          </cell>
          <cell r="D9448">
            <v>4048</v>
          </cell>
          <cell r="E9448">
            <v>1234</v>
          </cell>
          <cell r="G9448">
            <v>0</v>
          </cell>
          <cell r="H9448" t="str">
            <v>X</v>
          </cell>
        </row>
        <row r="9449">
          <cell r="C9449" t="str">
            <v>KERV</v>
          </cell>
          <cell r="D9449">
            <v>4047</v>
          </cell>
          <cell r="E9449">
            <v>1234</v>
          </cell>
          <cell r="F9449">
            <v>60</v>
          </cell>
          <cell r="G9449">
            <v>18</v>
          </cell>
          <cell r="H9449" t="str">
            <v>ASP</v>
          </cell>
        </row>
        <row r="9450">
          <cell r="C9450" t="str">
            <v>FL59</v>
          </cell>
          <cell r="D9450">
            <v>4046</v>
          </cell>
          <cell r="E9450">
            <v>1233</v>
          </cell>
          <cell r="F9450">
            <v>400</v>
          </cell>
          <cell r="G9450">
            <v>122</v>
          </cell>
          <cell r="H9450" t="str">
            <v>CONC</v>
          </cell>
        </row>
        <row r="9451">
          <cell r="C9451" t="str">
            <v>FMNQ</v>
          </cell>
          <cell r="D9451">
            <v>4046</v>
          </cell>
          <cell r="E9451">
            <v>1233</v>
          </cell>
          <cell r="F9451">
            <v>66</v>
          </cell>
          <cell r="G9451">
            <v>20</v>
          </cell>
          <cell r="H9451" t="str">
            <v>BIT</v>
          </cell>
        </row>
        <row r="9452">
          <cell r="C9452" t="str">
            <v>FAMN</v>
          </cell>
          <cell r="D9452">
            <v>4041</v>
          </cell>
          <cell r="E9452">
            <v>1232</v>
          </cell>
          <cell r="F9452">
            <v>66</v>
          </cell>
          <cell r="G9452">
            <v>20</v>
          </cell>
          <cell r="H9452" t="str">
            <v>ASP</v>
          </cell>
        </row>
        <row r="9453">
          <cell r="C9453" t="str">
            <v>K4B6</v>
          </cell>
          <cell r="D9453">
            <v>4040</v>
          </cell>
          <cell r="E9453">
            <v>1231</v>
          </cell>
          <cell r="F9453">
            <v>60</v>
          </cell>
          <cell r="G9453">
            <v>18</v>
          </cell>
          <cell r="H9453" t="str">
            <v>ASP</v>
          </cell>
        </row>
        <row r="9454">
          <cell r="C9454" t="str">
            <v>K8V2</v>
          </cell>
          <cell r="D9454">
            <v>4040</v>
          </cell>
          <cell r="E9454">
            <v>1231</v>
          </cell>
          <cell r="F9454">
            <v>50</v>
          </cell>
          <cell r="G9454">
            <v>15</v>
          </cell>
          <cell r="H9454" t="str">
            <v>ASP</v>
          </cell>
        </row>
        <row r="9455">
          <cell r="C9455" t="str">
            <v>YMRT</v>
          </cell>
          <cell r="D9455">
            <v>4038</v>
          </cell>
          <cell r="E9455">
            <v>1231</v>
          </cell>
          <cell r="G9455">
            <v>0</v>
          </cell>
          <cell r="H9455" t="str">
            <v>C</v>
          </cell>
        </row>
        <row r="9456">
          <cell r="C9456" t="str">
            <v>18AZ</v>
          </cell>
          <cell r="D9456">
            <v>4037</v>
          </cell>
          <cell r="E9456">
            <v>1230</v>
          </cell>
          <cell r="F9456">
            <v>50</v>
          </cell>
          <cell r="G9456">
            <v>15</v>
          </cell>
          <cell r="H9456" t="str">
            <v>ASPH</v>
          </cell>
        </row>
        <row r="9457">
          <cell r="C9457" t="str">
            <v>K24J</v>
          </cell>
          <cell r="D9457">
            <v>4037</v>
          </cell>
          <cell r="E9457">
            <v>1230</v>
          </cell>
          <cell r="F9457">
            <v>75</v>
          </cell>
          <cell r="G9457">
            <v>23</v>
          </cell>
          <cell r="H9457" t="str">
            <v>ASPH-F</v>
          </cell>
        </row>
        <row r="9458">
          <cell r="C9458" t="str">
            <v>K93F</v>
          </cell>
          <cell r="D9458">
            <v>4036</v>
          </cell>
          <cell r="E9458">
            <v>1230</v>
          </cell>
          <cell r="F9458">
            <v>60</v>
          </cell>
          <cell r="G9458">
            <v>18</v>
          </cell>
          <cell r="H9458" t="str">
            <v>ASP</v>
          </cell>
        </row>
        <row r="9459">
          <cell r="C9459" t="str">
            <v>KSOA</v>
          </cell>
          <cell r="D9459">
            <v>4036</v>
          </cell>
          <cell r="E9459">
            <v>1230</v>
          </cell>
          <cell r="F9459">
            <v>60</v>
          </cell>
          <cell r="G9459">
            <v>18</v>
          </cell>
          <cell r="H9459" t="str">
            <v>ASP</v>
          </cell>
        </row>
        <row r="9460">
          <cell r="C9460" t="str">
            <v>LFLM</v>
          </cell>
          <cell r="D9460">
            <v>4036</v>
          </cell>
          <cell r="E9460">
            <v>1230</v>
          </cell>
          <cell r="F9460">
            <v>79</v>
          </cell>
          <cell r="G9460">
            <v>24</v>
          </cell>
          <cell r="H9460" t="str">
            <v>ASP</v>
          </cell>
        </row>
        <row r="9461">
          <cell r="C9461" t="str">
            <v>BIRK</v>
          </cell>
          <cell r="D9461">
            <v>4035</v>
          </cell>
          <cell r="E9461">
            <v>1230</v>
          </cell>
          <cell r="F9461">
            <v>148</v>
          </cell>
          <cell r="G9461">
            <v>45</v>
          </cell>
          <cell r="H9461" t="str">
            <v>ASP</v>
          </cell>
        </row>
        <row r="9462">
          <cell r="C9462" t="str">
            <v>EIKY</v>
          </cell>
          <cell r="D9462">
            <v>4035</v>
          </cell>
          <cell r="E9462">
            <v>1230</v>
          </cell>
          <cell r="F9462">
            <v>98</v>
          </cell>
          <cell r="G9462">
            <v>30</v>
          </cell>
          <cell r="H9462" t="str">
            <v>ASP</v>
          </cell>
        </row>
        <row r="9463">
          <cell r="C9463" t="str">
            <v>K3DW</v>
          </cell>
          <cell r="D9463">
            <v>4035</v>
          </cell>
          <cell r="E9463">
            <v>1230</v>
          </cell>
          <cell r="F9463">
            <v>50</v>
          </cell>
          <cell r="G9463">
            <v>15</v>
          </cell>
          <cell r="H9463" t="str">
            <v>ASP</v>
          </cell>
        </row>
        <row r="9464">
          <cell r="C9464" t="str">
            <v>KBXG</v>
          </cell>
          <cell r="D9464">
            <v>4035</v>
          </cell>
          <cell r="E9464">
            <v>1230</v>
          </cell>
          <cell r="F9464">
            <v>75</v>
          </cell>
          <cell r="G9464">
            <v>23</v>
          </cell>
          <cell r="H9464" t="str">
            <v>ASP</v>
          </cell>
        </row>
        <row r="9465">
          <cell r="C9465" t="str">
            <v>KF06</v>
          </cell>
          <cell r="D9465">
            <v>4035</v>
          </cell>
          <cell r="E9465">
            <v>1230</v>
          </cell>
          <cell r="F9465">
            <v>60</v>
          </cell>
          <cell r="G9465">
            <v>18</v>
          </cell>
          <cell r="H9465" t="str">
            <v>ASP</v>
          </cell>
        </row>
        <row r="9466">
          <cell r="C9466" t="str">
            <v>LPVZ</v>
          </cell>
          <cell r="D9466">
            <v>4035</v>
          </cell>
          <cell r="E9466">
            <v>1230</v>
          </cell>
          <cell r="F9466">
            <v>98</v>
          </cell>
          <cell r="G9466">
            <v>30</v>
          </cell>
          <cell r="H9466" t="str">
            <v>ASP</v>
          </cell>
        </row>
        <row r="9467">
          <cell r="C9467" t="str">
            <v>NVVW</v>
          </cell>
          <cell r="D9467">
            <v>4035</v>
          </cell>
          <cell r="E9467">
            <v>1230</v>
          </cell>
          <cell r="F9467">
            <v>98</v>
          </cell>
          <cell r="G9467">
            <v>30</v>
          </cell>
          <cell r="H9467" t="str">
            <v>ASP</v>
          </cell>
        </row>
        <row r="9468">
          <cell r="C9468" t="str">
            <v>SNVA</v>
          </cell>
          <cell r="D9468">
            <v>4035</v>
          </cell>
          <cell r="E9468">
            <v>1230</v>
          </cell>
          <cell r="F9468">
            <v>98</v>
          </cell>
          <cell r="G9468">
            <v>30</v>
          </cell>
          <cell r="H9468" t="str">
            <v>ASP</v>
          </cell>
        </row>
        <row r="9469">
          <cell r="C9469" t="str">
            <v>VISM</v>
          </cell>
          <cell r="D9469">
            <v>4035</v>
          </cell>
          <cell r="E9469">
            <v>1230</v>
          </cell>
          <cell r="F9469">
            <v>75</v>
          </cell>
          <cell r="G9469">
            <v>23</v>
          </cell>
          <cell r="H9469" t="str">
            <v>ASP</v>
          </cell>
        </row>
        <row r="9470">
          <cell r="C9470" t="str">
            <v>YGSC</v>
          </cell>
          <cell r="D9470">
            <v>4035</v>
          </cell>
          <cell r="E9470">
            <v>1230</v>
          </cell>
          <cell r="G9470">
            <v>0</v>
          </cell>
          <cell r="H9470" t="str">
            <v>X</v>
          </cell>
        </row>
        <row r="9471">
          <cell r="C9471" t="str">
            <v>YMAI</v>
          </cell>
          <cell r="D9471">
            <v>4035</v>
          </cell>
          <cell r="E9471">
            <v>1230</v>
          </cell>
          <cell r="G9471">
            <v>0</v>
          </cell>
          <cell r="H9471" t="str">
            <v>X</v>
          </cell>
        </row>
        <row r="9472">
          <cell r="C9472" t="str">
            <v>YMYT</v>
          </cell>
          <cell r="D9472">
            <v>4035</v>
          </cell>
          <cell r="E9472">
            <v>1230</v>
          </cell>
          <cell r="G9472">
            <v>0</v>
          </cell>
          <cell r="H9472" t="str">
            <v>C</v>
          </cell>
        </row>
        <row r="9473">
          <cell r="C9473" t="str">
            <v>YWDL</v>
          </cell>
          <cell r="D9473">
            <v>4035</v>
          </cell>
          <cell r="E9473">
            <v>1230</v>
          </cell>
          <cell r="G9473">
            <v>0</v>
          </cell>
          <cell r="H9473" t="str">
            <v>C</v>
          </cell>
        </row>
        <row r="9474">
          <cell r="C9474" t="str">
            <v>YWRR</v>
          </cell>
          <cell r="D9474">
            <v>4035</v>
          </cell>
          <cell r="E9474">
            <v>1230</v>
          </cell>
          <cell r="G9474">
            <v>0</v>
          </cell>
          <cell r="H9474" t="str">
            <v>N</v>
          </cell>
        </row>
        <row r="9475">
          <cell r="C9475" t="str">
            <v>ESNZ</v>
          </cell>
          <cell r="D9475">
            <v>4034</v>
          </cell>
          <cell r="E9475">
            <v>1230</v>
          </cell>
          <cell r="F9475">
            <v>54</v>
          </cell>
          <cell r="G9475">
            <v>16</v>
          </cell>
          <cell r="H9475" t="str">
            <v>ASP</v>
          </cell>
        </row>
        <row r="9476">
          <cell r="C9476" t="str">
            <v>8D4</v>
          </cell>
          <cell r="D9476">
            <v>4033</v>
          </cell>
          <cell r="E9476">
            <v>1229</v>
          </cell>
          <cell r="F9476">
            <v>75</v>
          </cell>
          <cell r="G9476">
            <v>23</v>
          </cell>
          <cell r="H9476" t="str">
            <v>ASPH-G</v>
          </cell>
        </row>
        <row r="9477">
          <cell r="C9477" t="str">
            <v>KBKT</v>
          </cell>
          <cell r="D9477">
            <v>4032</v>
          </cell>
          <cell r="E9477">
            <v>1229</v>
          </cell>
          <cell r="F9477">
            <v>75</v>
          </cell>
          <cell r="G9477">
            <v>23</v>
          </cell>
          <cell r="H9477" t="str">
            <v>CON</v>
          </cell>
        </row>
        <row r="9478">
          <cell r="C9478" t="str">
            <v>KE41</v>
          </cell>
          <cell r="D9478">
            <v>4032</v>
          </cell>
          <cell r="E9478">
            <v>1229</v>
          </cell>
          <cell r="F9478">
            <v>50</v>
          </cell>
          <cell r="G9478">
            <v>15</v>
          </cell>
          <cell r="H9478" t="str">
            <v>ASP</v>
          </cell>
        </row>
        <row r="9479">
          <cell r="C9479" t="str">
            <v>KS39</v>
          </cell>
          <cell r="D9479">
            <v>4031</v>
          </cell>
          <cell r="E9479">
            <v>1229</v>
          </cell>
          <cell r="F9479">
            <v>40</v>
          </cell>
          <cell r="G9479">
            <v>12</v>
          </cell>
          <cell r="H9479" t="str">
            <v>ASP</v>
          </cell>
        </row>
        <row r="9480">
          <cell r="C9480" t="str">
            <v>KTSP</v>
          </cell>
          <cell r="D9480">
            <v>4031</v>
          </cell>
          <cell r="E9480">
            <v>1229</v>
          </cell>
          <cell r="F9480">
            <v>75</v>
          </cell>
          <cell r="G9480">
            <v>23</v>
          </cell>
          <cell r="H9480" t="str">
            <v>ASP</v>
          </cell>
        </row>
        <row r="9481">
          <cell r="C9481" t="str">
            <v>KMQW</v>
          </cell>
          <cell r="D9481">
            <v>4030</v>
          </cell>
          <cell r="E9481">
            <v>1228</v>
          </cell>
          <cell r="F9481">
            <v>75</v>
          </cell>
          <cell r="G9481">
            <v>23</v>
          </cell>
          <cell r="H9481" t="str">
            <v>ASP</v>
          </cell>
        </row>
        <row r="9482">
          <cell r="C9482" t="str">
            <v>YFBS</v>
          </cell>
          <cell r="D9482">
            <v>4029</v>
          </cell>
          <cell r="E9482">
            <v>1228</v>
          </cell>
          <cell r="F9482">
            <v>60</v>
          </cell>
          <cell r="G9482">
            <v>18</v>
          </cell>
          <cell r="H9482" t="str">
            <v>ASP</v>
          </cell>
        </row>
        <row r="9483">
          <cell r="C9483" t="str">
            <v>K8G1</v>
          </cell>
          <cell r="D9483">
            <v>4028</v>
          </cell>
          <cell r="E9483">
            <v>1228</v>
          </cell>
          <cell r="F9483">
            <v>65</v>
          </cell>
          <cell r="G9483">
            <v>20</v>
          </cell>
          <cell r="H9483" t="str">
            <v>ASP</v>
          </cell>
        </row>
        <row r="9484">
          <cell r="C9484" t="str">
            <v>KUNU</v>
          </cell>
          <cell r="D9484">
            <v>4027</v>
          </cell>
          <cell r="E9484">
            <v>1227</v>
          </cell>
          <cell r="F9484">
            <v>75</v>
          </cell>
          <cell r="G9484">
            <v>23</v>
          </cell>
          <cell r="H9484" t="str">
            <v>ASP</v>
          </cell>
        </row>
        <row r="9485">
          <cell r="C9485" t="str">
            <v>KDET</v>
          </cell>
          <cell r="D9485">
            <v>4025</v>
          </cell>
          <cell r="E9485">
            <v>1227</v>
          </cell>
          <cell r="F9485">
            <v>100</v>
          </cell>
          <cell r="G9485">
            <v>30</v>
          </cell>
          <cell r="H9485" t="str">
            <v>ASP</v>
          </cell>
        </row>
        <row r="9486">
          <cell r="C9486" t="str">
            <v>US-0087</v>
          </cell>
          <cell r="D9486">
            <v>4025</v>
          </cell>
          <cell r="E9486">
            <v>1227</v>
          </cell>
          <cell r="F9486">
            <v>75</v>
          </cell>
          <cell r="G9486">
            <v>23</v>
          </cell>
          <cell r="H9486" t="str">
            <v>PEM</v>
          </cell>
        </row>
        <row r="9487">
          <cell r="C9487" t="str">
            <v>KM65</v>
          </cell>
          <cell r="D9487">
            <v>4024</v>
          </cell>
          <cell r="E9487">
            <v>1227</v>
          </cell>
          <cell r="F9487">
            <v>75</v>
          </cell>
          <cell r="G9487">
            <v>23</v>
          </cell>
          <cell r="H9487" t="str">
            <v>ASP</v>
          </cell>
        </row>
        <row r="9488">
          <cell r="C9488" t="str">
            <v>KX26</v>
          </cell>
          <cell r="D9488">
            <v>4024</v>
          </cell>
          <cell r="E9488">
            <v>1227</v>
          </cell>
          <cell r="F9488">
            <v>150</v>
          </cell>
          <cell r="G9488">
            <v>46</v>
          </cell>
          <cell r="H9488" t="str">
            <v>ASP</v>
          </cell>
        </row>
        <row r="9489">
          <cell r="C9489" t="str">
            <v>CCS4</v>
          </cell>
          <cell r="D9489">
            <v>4022</v>
          </cell>
          <cell r="E9489">
            <v>1226</v>
          </cell>
          <cell r="F9489">
            <v>50</v>
          </cell>
          <cell r="G9489">
            <v>15</v>
          </cell>
          <cell r="H9489" t="str">
            <v>ASP</v>
          </cell>
        </row>
        <row r="9490">
          <cell r="C9490" t="str">
            <v>KMPV</v>
          </cell>
          <cell r="D9490">
            <v>4022</v>
          </cell>
          <cell r="E9490">
            <v>1226</v>
          </cell>
          <cell r="F9490">
            <v>100</v>
          </cell>
          <cell r="G9490">
            <v>30</v>
          </cell>
          <cell r="H9490" t="str">
            <v>ASP</v>
          </cell>
        </row>
        <row r="9491">
          <cell r="C9491" t="str">
            <v>KSDY</v>
          </cell>
          <cell r="D9491">
            <v>4022</v>
          </cell>
          <cell r="E9491">
            <v>1226</v>
          </cell>
          <cell r="F9491">
            <v>100</v>
          </cell>
          <cell r="G9491">
            <v>30</v>
          </cell>
          <cell r="H9491" t="str">
            <v>ASP</v>
          </cell>
        </row>
        <row r="9492">
          <cell r="C9492" t="str">
            <v>YMND</v>
          </cell>
          <cell r="D9492">
            <v>4022</v>
          </cell>
          <cell r="E9492">
            <v>1226</v>
          </cell>
          <cell r="F9492">
            <v>49</v>
          </cell>
          <cell r="G9492">
            <v>15</v>
          </cell>
          <cell r="H9492" t="str">
            <v>ASP</v>
          </cell>
        </row>
        <row r="9493">
          <cell r="C9493" t="str">
            <v>CCE3</v>
          </cell>
          <cell r="D9493">
            <v>4021</v>
          </cell>
          <cell r="E9493">
            <v>1226</v>
          </cell>
          <cell r="F9493">
            <v>53</v>
          </cell>
          <cell r="G9493">
            <v>16</v>
          </cell>
          <cell r="H9493" t="str">
            <v>ASP</v>
          </cell>
        </row>
        <row r="9494">
          <cell r="C9494" t="str">
            <v>KLIU</v>
          </cell>
          <cell r="D9494">
            <v>4021</v>
          </cell>
          <cell r="E9494">
            <v>1226</v>
          </cell>
          <cell r="F9494">
            <v>60</v>
          </cell>
          <cell r="G9494">
            <v>18</v>
          </cell>
          <cell r="H9494" t="str">
            <v>ASP</v>
          </cell>
        </row>
        <row r="9495">
          <cell r="C9495" t="str">
            <v>KASW</v>
          </cell>
          <cell r="D9495">
            <v>4020</v>
          </cell>
          <cell r="E9495">
            <v>1225</v>
          </cell>
          <cell r="F9495">
            <v>75</v>
          </cell>
          <cell r="G9495">
            <v>23</v>
          </cell>
          <cell r="H9495" t="str">
            <v>ASP</v>
          </cell>
        </row>
        <row r="9496">
          <cell r="C9496" t="str">
            <v>KDAN</v>
          </cell>
          <cell r="D9496">
            <v>4020</v>
          </cell>
          <cell r="E9496">
            <v>1225</v>
          </cell>
          <cell r="F9496">
            <v>100</v>
          </cell>
          <cell r="G9496">
            <v>30</v>
          </cell>
          <cell r="H9496" t="str">
            <v>ASP</v>
          </cell>
        </row>
        <row r="9497">
          <cell r="C9497" t="str">
            <v>KETN</v>
          </cell>
          <cell r="D9497">
            <v>4020</v>
          </cell>
          <cell r="E9497">
            <v>1225</v>
          </cell>
          <cell r="F9497">
            <v>60</v>
          </cell>
          <cell r="G9497">
            <v>18</v>
          </cell>
          <cell r="H9497" t="str">
            <v>ASP</v>
          </cell>
        </row>
        <row r="9498">
          <cell r="C9498" t="str">
            <v>KIIY</v>
          </cell>
          <cell r="D9498">
            <v>4020</v>
          </cell>
          <cell r="E9498">
            <v>1225</v>
          </cell>
          <cell r="F9498">
            <v>75</v>
          </cell>
          <cell r="G9498">
            <v>23</v>
          </cell>
          <cell r="H9498" t="str">
            <v>ASP</v>
          </cell>
        </row>
        <row r="9499">
          <cell r="C9499" t="str">
            <v>OS71</v>
          </cell>
          <cell r="D9499">
            <v>4020</v>
          </cell>
          <cell r="E9499">
            <v>1225</v>
          </cell>
          <cell r="F9499">
            <v>145</v>
          </cell>
          <cell r="G9499">
            <v>44</v>
          </cell>
          <cell r="H9499" t="str">
            <v>ASP</v>
          </cell>
        </row>
        <row r="9500">
          <cell r="C9500" t="str">
            <v>FARG</v>
          </cell>
          <cell r="D9500">
            <v>4019</v>
          </cell>
          <cell r="E9500">
            <v>1225</v>
          </cell>
          <cell r="F9500">
            <v>50</v>
          </cell>
          <cell r="G9500">
            <v>15</v>
          </cell>
          <cell r="H9500" t="str">
            <v>ASP</v>
          </cell>
        </row>
        <row r="9501">
          <cell r="C9501" t="str">
            <v>KAIT</v>
          </cell>
          <cell r="D9501">
            <v>4018</v>
          </cell>
          <cell r="E9501">
            <v>1225</v>
          </cell>
          <cell r="F9501">
            <v>75</v>
          </cell>
          <cell r="G9501">
            <v>23</v>
          </cell>
          <cell r="H9501" t="str">
            <v>ASP</v>
          </cell>
        </row>
        <row r="9502">
          <cell r="C9502" t="str">
            <v>KBTL</v>
          </cell>
          <cell r="D9502">
            <v>4018</v>
          </cell>
          <cell r="E9502">
            <v>1225</v>
          </cell>
          <cell r="F9502">
            <v>150</v>
          </cell>
          <cell r="G9502">
            <v>46</v>
          </cell>
          <cell r="H9502" t="str">
            <v>ASP</v>
          </cell>
        </row>
        <row r="9503">
          <cell r="C9503" t="str">
            <v>KHPT</v>
          </cell>
          <cell r="D9503">
            <v>4018</v>
          </cell>
          <cell r="E9503">
            <v>1225</v>
          </cell>
          <cell r="F9503">
            <v>75</v>
          </cell>
          <cell r="G9503">
            <v>23</v>
          </cell>
          <cell r="H9503" t="str">
            <v>CON</v>
          </cell>
        </row>
        <row r="9504">
          <cell r="C9504" t="str">
            <v>PAKN</v>
          </cell>
          <cell r="D9504">
            <v>4018</v>
          </cell>
          <cell r="E9504">
            <v>1225</v>
          </cell>
          <cell r="F9504">
            <v>100</v>
          </cell>
          <cell r="G9504">
            <v>30</v>
          </cell>
          <cell r="H9504" t="str">
            <v>ASP</v>
          </cell>
        </row>
        <row r="9505">
          <cell r="C9505" t="str">
            <v>KLXT</v>
          </cell>
          <cell r="D9505">
            <v>4016</v>
          </cell>
          <cell r="E9505">
            <v>1224</v>
          </cell>
          <cell r="F9505">
            <v>75</v>
          </cell>
          <cell r="G9505">
            <v>23</v>
          </cell>
          <cell r="H9505" t="str">
            <v>CON</v>
          </cell>
        </row>
        <row r="9506">
          <cell r="C9506" t="str">
            <v>LICP</v>
          </cell>
          <cell r="D9506">
            <v>4016</v>
          </cell>
          <cell r="E9506">
            <v>1224</v>
          </cell>
          <cell r="F9506">
            <v>148</v>
          </cell>
          <cell r="G9506">
            <v>45</v>
          </cell>
          <cell r="H9506" t="str">
            <v>ASP</v>
          </cell>
        </row>
        <row r="9507">
          <cell r="C9507" t="str">
            <v>YMJM</v>
          </cell>
          <cell r="D9507">
            <v>4016</v>
          </cell>
          <cell r="E9507">
            <v>1224</v>
          </cell>
          <cell r="F9507">
            <v>50</v>
          </cell>
          <cell r="G9507">
            <v>15</v>
          </cell>
          <cell r="H9507" t="str">
            <v>ASP</v>
          </cell>
        </row>
        <row r="9508">
          <cell r="C9508" t="str">
            <v>K9S2</v>
          </cell>
          <cell r="D9508">
            <v>4015</v>
          </cell>
          <cell r="E9508">
            <v>1224</v>
          </cell>
          <cell r="F9508">
            <v>75</v>
          </cell>
          <cell r="G9508">
            <v>23</v>
          </cell>
          <cell r="H9508" t="str">
            <v>ASP</v>
          </cell>
        </row>
        <row r="9509">
          <cell r="C9509" t="str">
            <v>YPAY</v>
          </cell>
          <cell r="D9509">
            <v>4015</v>
          </cell>
          <cell r="E9509">
            <v>1224</v>
          </cell>
          <cell r="G9509">
            <v>0</v>
          </cell>
          <cell r="H9509" t="str">
            <v>S</v>
          </cell>
        </row>
        <row r="9510">
          <cell r="C9510" t="str">
            <v>K0S7</v>
          </cell>
          <cell r="D9510">
            <v>4014</v>
          </cell>
          <cell r="E9510">
            <v>1223</v>
          </cell>
          <cell r="F9510">
            <v>50</v>
          </cell>
          <cell r="G9510">
            <v>15</v>
          </cell>
          <cell r="H9510" t="str">
            <v>ASPH-G</v>
          </cell>
        </row>
        <row r="9511">
          <cell r="C9511" t="str">
            <v>K4G4</v>
          </cell>
          <cell r="D9511">
            <v>4012</v>
          </cell>
          <cell r="E9511">
            <v>1223</v>
          </cell>
          <cell r="F9511">
            <v>50</v>
          </cell>
          <cell r="G9511">
            <v>15</v>
          </cell>
          <cell r="H9511" t="str">
            <v>ASP</v>
          </cell>
        </row>
        <row r="9512">
          <cell r="C9512" t="str">
            <v>KCCA</v>
          </cell>
          <cell r="D9512">
            <v>4012</v>
          </cell>
          <cell r="E9512">
            <v>1223</v>
          </cell>
          <cell r="F9512">
            <v>50</v>
          </cell>
          <cell r="G9512">
            <v>15</v>
          </cell>
          <cell r="H9512" t="str">
            <v>ASPH-G</v>
          </cell>
        </row>
        <row r="9513">
          <cell r="C9513" t="str">
            <v>KOXD</v>
          </cell>
          <cell r="D9513">
            <v>4011</v>
          </cell>
          <cell r="E9513">
            <v>1223</v>
          </cell>
          <cell r="F9513">
            <v>70</v>
          </cell>
          <cell r="G9513">
            <v>21</v>
          </cell>
          <cell r="H9513" t="str">
            <v>ASP</v>
          </cell>
        </row>
        <row r="9514">
          <cell r="C9514" t="str">
            <v>KVNY</v>
          </cell>
          <cell r="D9514">
            <v>4011</v>
          </cell>
          <cell r="E9514">
            <v>1223</v>
          </cell>
          <cell r="F9514">
            <v>75</v>
          </cell>
          <cell r="G9514">
            <v>23</v>
          </cell>
          <cell r="H9514" t="str">
            <v>ASP</v>
          </cell>
        </row>
        <row r="9515">
          <cell r="C9515" t="str">
            <v>KW78</v>
          </cell>
          <cell r="D9515">
            <v>4011</v>
          </cell>
          <cell r="E9515">
            <v>1223</v>
          </cell>
          <cell r="F9515">
            <v>75</v>
          </cell>
          <cell r="G9515">
            <v>23</v>
          </cell>
          <cell r="H9515" t="str">
            <v>ASP</v>
          </cell>
        </row>
        <row r="9516">
          <cell r="C9516" t="str">
            <v>US-1042</v>
          </cell>
          <cell r="D9516">
            <v>4011</v>
          </cell>
          <cell r="E9516">
            <v>1223</v>
          </cell>
          <cell r="F9516">
            <v>50</v>
          </cell>
          <cell r="G9516">
            <v>15</v>
          </cell>
          <cell r="H9516" t="str">
            <v>ASP</v>
          </cell>
        </row>
        <row r="9517">
          <cell r="C9517" t="str">
            <v>3NJ6</v>
          </cell>
          <cell r="D9517">
            <v>4010</v>
          </cell>
          <cell r="E9517">
            <v>1222</v>
          </cell>
          <cell r="F9517">
            <v>60</v>
          </cell>
          <cell r="G9517">
            <v>18</v>
          </cell>
          <cell r="H9517" t="str">
            <v>ASPH</v>
          </cell>
        </row>
        <row r="9518">
          <cell r="C9518" t="str">
            <v>KF97</v>
          </cell>
          <cell r="D9518">
            <v>4010</v>
          </cell>
          <cell r="E9518">
            <v>1222</v>
          </cell>
          <cell r="F9518">
            <v>70</v>
          </cell>
          <cell r="G9518">
            <v>21</v>
          </cell>
          <cell r="H9518" t="str">
            <v>ASP</v>
          </cell>
        </row>
        <row r="9519">
          <cell r="C9519" t="str">
            <v>KMGM</v>
          </cell>
          <cell r="D9519">
            <v>4010</v>
          </cell>
          <cell r="E9519">
            <v>1222</v>
          </cell>
          <cell r="F9519">
            <v>150</v>
          </cell>
          <cell r="G9519">
            <v>46</v>
          </cell>
          <cell r="H9519" t="str">
            <v>ASP</v>
          </cell>
        </row>
        <row r="9520">
          <cell r="C9520" t="str">
            <v>KWST</v>
          </cell>
          <cell r="D9520">
            <v>4010</v>
          </cell>
          <cell r="E9520">
            <v>1222</v>
          </cell>
          <cell r="F9520">
            <v>100</v>
          </cell>
          <cell r="G9520">
            <v>30</v>
          </cell>
          <cell r="H9520" t="str">
            <v>ASP</v>
          </cell>
        </row>
        <row r="9521">
          <cell r="C9521" t="str">
            <v>VE23</v>
          </cell>
          <cell r="D9521">
            <v>4010</v>
          </cell>
          <cell r="E9521">
            <v>1222</v>
          </cell>
          <cell r="F9521">
            <v>75</v>
          </cell>
          <cell r="G9521">
            <v>23</v>
          </cell>
          <cell r="H9521" t="str">
            <v>ASP</v>
          </cell>
        </row>
        <row r="9522">
          <cell r="C9522" t="str">
            <v>VEJS</v>
          </cell>
          <cell r="D9522">
            <v>4010</v>
          </cell>
          <cell r="E9522">
            <v>1222</v>
          </cell>
          <cell r="F9522">
            <v>100</v>
          </cell>
          <cell r="G9522">
            <v>30</v>
          </cell>
          <cell r="H9522" t="str">
            <v>ASP</v>
          </cell>
        </row>
        <row r="9523">
          <cell r="C9523" t="str">
            <v>VEZO</v>
          </cell>
          <cell r="D9523">
            <v>4010</v>
          </cell>
          <cell r="E9523">
            <v>1222</v>
          </cell>
          <cell r="F9523">
            <v>100</v>
          </cell>
          <cell r="G9523">
            <v>30</v>
          </cell>
          <cell r="H9523" t="str">
            <v>ASP</v>
          </cell>
        </row>
        <row r="9524">
          <cell r="C9524" t="str">
            <v>VI88</v>
          </cell>
          <cell r="D9524">
            <v>4010</v>
          </cell>
          <cell r="E9524">
            <v>1222</v>
          </cell>
          <cell r="F9524">
            <v>105</v>
          </cell>
          <cell r="G9524">
            <v>32</v>
          </cell>
          <cell r="H9524" t="str">
            <v>ASP</v>
          </cell>
        </row>
        <row r="9525">
          <cell r="C9525" t="str">
            <v>KRLD</v>
          </cell>
          <cell r="D9525">
            <v>4009</v>
          </cell>
          <cell r="E9525">
            <v>1222</v>
          </cell>
          <cell r="F9525">
            <v>75</v>
          </cell>
          <cell r="G9525">
            <v>23</v>
          </cell>
          <cell r="H9525" t="str">
            <v>ASP</v>
          </cell>
        </row>
        <row r="9526">
          <cell r="C9526" t="str">
            <v>YMBL</v>
          </cell>
          <cell r="D9526">
            <v>4009</v>
          </cell>
          <cell r="E9526">
            <v>1222</v>
          </cell>
          <cell r="G9526">
            <v>0</v>
          </cell>
          <cell r="H9526" t="str">
            <v>X</v>
          </cell>
        </row>
        <row r="9527">
          <cell r="C9527" t="str">
            <v>K02A</v>
          </cell>
          <cell r="D9527">
            <v>4008</v>
          </cell>
          <cell r="E9527">
            <v>1222</v>
          </cell>
          <cell r="F9527">
            <v>100</v>
          </cell>
          <cell r="G9527">
            <v>30</v>
          </cell>
          <cell r="H9527" t="str">
            <v>ASPH-F</v>
          </cell>
        </row>
        <row r="9528">
          <cell r="C9528" t="str">
            <v>KMLT</v>
          </cell>
          <cell r="D9528">
            <v>4008</v>
          </cell>
          <cell r="E9528">
            <v>1222</v>
          </cell>
          <cell r="F9528">
            <v>150</v>
          </cell>
          <cell r="G9528">
            <v>46</v>
          </cell>
          <cell r="H9528" t="str">
            <v>ASP</v>
          </cell>
        </row>
        <row r="9529">
          <cell r="C9529" t="str">
            <v>KN94</v>
          </cell>
          <cell r="D9529">
            <v>4008</v>
          </cell>
          <cell r="E9529">
            <v>1222</v>
          </cell>
          <cell r="F9529">
            <v>40</v>
          </cell>
          <cell r="G9529">
            <v>12</v>
          </cell>
          <cell r="H9529" t="str">
            <v>ASP</v>
          </cell>
        </row>
        <row r="9530">
          <cell r="C9530" t="str">
            <v>KOWD</v>
          </cell>
          <cell r="D9530">
            <v>4008</v>
          </cell>
          <cell r="E9530">
            <v>1222</v>
          </cell>
          <cell r="F9530">
            <v>100</v>
          </cell>
          <cell r="G9530">
            <v>30</v>
          </cell>
          <cell r="H9530" t="str">
            <v>ASP</v>
          </cell>
        </row>
        <row r="9531">
          <cell r="C9531" t="str">
            <v>KS98</v>
          </cell>
          <cell r="D9531">
            <v>4008</v>
          </cell>
          <cell r="E9531">
            <v>1222</v>
          </cell>
          <cell r="F9531">
            <v>150</v>
          </cell>
          <cell r="G9531">
            <v>46</v>
          </cell>
          <cell r="H9531" t="str">
            <v>ASP</v>
          </cell>
        </row>
        <row r="9532">
          <cell r="C9532" t="str">
            <v>K7M1</v>
          </cell>
          <cell r="D9532">
            <v>4007</v>
          </cell>
          <cell r="E9532">
            <v>1221</v>
          </cell>
          <cell r="F9532">
            <v>75</v>
          </cell>
          <cell r="G9532">
            <v>23</v>
          </cell>
          <cell r="H9532" t="str">
            <v>ASP</v>
          </cell>
        </row>
        <row r="9533">
          <cell r="C9533" t="str">
            <v>KEBS</v>
          </cell>
          <cell r="D9533">
            <v>4007</v>
          </cell>
          <cell r="E9533">
            <v>1221</v>
          </cell>
          <cell r="F9533">
            <v>75</v>
          </cell>
          <cell r="G9533">
            <v>23</v>
          </cell>
          <cell r="H9533" t="str">
            <v>CON</v>
          </cell>
        </row>
        <row r="9534">
          <cell r="C9534" t="str">
            <v>KHCO</v>
          </cell>
          <cell r="D9534">
            <v>4007</v>
          </cell>
          <cell r="E9534">
            <v>1221</v>
          </cell>
          <cell r="F9534">
            <v>75</v>
          </cell>
          <cell r="G9534">
            <v>23</v>
          </cell>
          <cell r="H9534" t="str">
            <v>ASP</v>
          </cell>
        </row>
        <row r="9535">
          <cell r="C9535" t="str">
            <v>KPPF</v>
          </cell>
          <cell r="D9535">
            <v>4007</v>
          </cell>
          <cell r="E9535">
            <v>1221</v>
          </cell>
          <cell r="F9535">
            <v>100</v>
          </cell>
          <cell r="G9535">
            <v>30</v>
          </cell>
          <cell r="H9535" t="str">
            <v>CON</v>
          </cell>
        </row>
        <row r="9536">
          <cell r="C9536" t="str">
            <v>K4J2</v>
          </cell>
          <cell r="D9536">
            <v>4006</v>
          </cell>
          <cell r="E9536">
            <v>1221</v>
          </cell>
          <cell r="F9536">
            <v>75</v>
          </cell>
          <cell r="G9536">
            <v>23</v>
          </cell>
          <cell r="H9536" t="str">
            <v>ASP</v>
          </cell>
        </row>
        <row r="9537">
          <cell r="C9537" t="str">
            <v>KFTW</v>
          </cell>
          <cell r="D9537">
            <v>4006</v>
          </cell>
          <cell r="E9537">
            <v>1221</v>
          </cell>
          <cell r="F9537">
            <v>75</v>
          </cell>
          <cell r="G9537">
            <v>23</v>
          </cell>
          <cell r="H9537" t="str">
            <v>ASP</v>
          </cell>
        </row>
        <row r="9538">
          <cell r="C9538" t="str">
            <v>KRKR</v>
          </cell>
          <cell r="D9538">
            <v>4006</v>
          </cell>
          <cell r="E9538">
            <v>1221</v>
          </cell>
          <cell r="F9538">
            <v>75</v>
          </cell>
          <cell r="G9538">
            <v>23</v>
          </cell>
          <cell r="H9538" t="str">
            <v>ASP</v>
          </cell>
        </row>
        <row r="9539">
          <cell r="C9539" t="str">
            <v>KRNV</v>
          </cell>
          <cell r="D9539">
            <v>4006</v>
          </cell>
          <cell r="E9539">
            <v>1221</v>
          </cell>
          <cell r="F9539">
            <v>75</v>
          </cell>
          <cell r="G9539">
            <v>23</v>
          </cell>
          <cell r="H9539" t="str">
            <v>ASP</v>
          </cell>
        </row>
        <row r="9540">
          <cell r="C9540" t="str">
            <v>KRZZ</v>
          </cell>
          <cell r="D9540">
            <v>4006</v>
          </cell>
          <cell r="E9540">
            <v>1221</v>
          </cell>
          <cell r="F9540">
            <v>75</v>
          </cell>
          <cell r="G9540">
            <v>23</v>
          </cell>
          <cell r="H9540" t="str">
            <v>ASP</v>
          </cell>
        </row>
        <row r="9541">
          <cell r="C9541" t="str">
            <v>KSWI</v>
          </cell>
          <cell r="D9541">
            <v>4006</v>
          </cell>
          <cell r="E9541">
            <v>1221</v>
          </cell>
          <cell r="F9541">
            <v>75</v>
          </cell>
          <cell r="G9541">
            <v>23</v>
          </cell>
          <cell r="H9541" t="str">
            <v>ASP</v>
          </cell>
        </row>
        <row r="9542">
          <cell r="C9542" t="str">
            <v>YCBA</v>
          </cell>
          <cell r="D9542">
            <v>4006</v>
          </cell>
          <cell r="E9542">
            <v>1221</v>
          </cell>
          <cell r="F9542">
            <v>98</v>
          </cell>
          <cell r="G9542">
            <v>30</v>
          </cell>
          <cell r="H9542" t="str">
            <v>CLA</v>
          </cell>
        </row>
        <row r="9543">
          <cell r="C9543" t="str">
            <v>KADC</v>
          </cell>
          <cell r="D9543">
            <v>4005</v>
          </cell>
          <cell r="E9543">
            <v>1221</v>
          </cell>
          <cell r="F9543">
            <v>75</v>
          </cell>
          <cell r="G9543">
            <v>23</v>
          </cell>
          <cell r="H9543" t="str">
            <v>ASP</v>
          </cell>
        </row>
        <row r="9544">
          <cell r="C9544" t="str">
            <v>KBTP</v>
          </cell>
          <cell r="D9544">
            <v>4005</v>
          </cell>
          <cell r="E9544">
            <v>1221</v>
          </cell>
          <cell r="F9544">
            <v>100</v>
          </cell>
          <cell r="G9544">
            <v>30</v>
          </cell>
          <cell r="H9544" t="str">
            <v>ASP</v>
          </cell>
        </row>
        <row r="9545">
          <cell r="C9545" t="str">
            <v>KCXU</v>
          </cell>
          <cell r="D9545">
            <v>4005</v>
          </cell>
          <cell r="E9545">
            <v>1221</v>
          </cell>
          <cell r="F9545">
            <v>60</v>
          </cell>
          <cell r="G9545">
            <v>18</v>
          </cell>
          <cell r="H9545" t="str">
            <v>ASP</v>
          </cell>
        </row>
        <row r="9546">
          <cell r="C9546" t="str">
            <v>KFOT</v>
          </cell>
          <cell r="D9546">
            <v>4005</v>
          </cell>
          <cell r="E9546">
            <v>1221</v>
          </cell>
          <cell r="F9546">
            <v>100</v>
          </cell>
          <cell r="G9546">
            <v>30</v>
          </cell>
          <cell r="H9546" t="str">
            <v>ASP</v>
          </cell>
        </row>
        <row r="9547">
          <cell r="C9547" t="str">
            <v>KIGX</v>
          </cell>
          <cell r="D9547">
            <v>4005</v>
          </cell>
          <cell r="E9547">
            <v>1221</v>
          </cell>
          <cell r="F9547">
            <v>75</v>
          </cell>
          <cell r="G9547">
            <v>23</v>
          </cell>
          <cell r="H9547" t="str">
            <v>ASP</v>
          </cell>
        </row>
        <row r="9548">
          <cell r="C9548" t="str">
            <v>KM34</v>
          </cell>
          <cell r="D9548">
            <v>4005</v>
          </cell>
          <cell r="E9548">
            <v>1221</v>
          </cell>
          <cell r="F9548">
            <v>100</v>
          </cell>
          <cell r="G9548">
            <v>30</v>
          </cell>
          <cell r="H9548" t="str">
            <v>ASP</v>
          </cell>
        </row>
        <row r="9549">
          <cell r="C9549" t="str">
            <v>KTCY</v>
          </cell>
          <cell r="D9549">
            <v>4005</v>
          </cell>
          <cell r="E9549">
            <v>1221</v>
          </cell>
          <cell r="F9549">
            <v>100</v>
          </cell>
          <cell r="G9549">
            <v>30</v>
          </cell>
          <cell r="H9549" t="str">
            <v>ASPH-F</v>
          </cell>
        </row>
        <row r="9550">
          <cell r="C9550" t="str">
            <v>K4A4</v>
          </cell>
          <cell r="D9550">
            <v>4004</v>
          </cell>
          <cell r="E9550">
            <v>1220</v>
          </cell>
          <cell r="F9550">
            <v>75</v>
          </cell>
          <cell r="G9550">
            <v>23</v>
          </cell>
          <cell r="H9550" t="str">
            <v>ASP</v>
          </cell>
        </row>
        <row r="9551">
          <cell r="C9551" t="str">
            <v>K6G5</v>
          </cell>
          <cell r="D9551">
            <v>4004</v>
          </cell>
          <cell r="E9551">
            <v>1220</v>
          </cell>
          <cell r="F9551">
            <v>65</v>
          </cell>
          <cell r="G9551">
            <v>20</v>
          </cell>
          <cell r="H9551" t="str">
            <v>ASP</v>
          </cell>
        </row>
        <row r="9552">
          <cell r="C9552" t="str">
            <v>KCKV</v>
          </cell>
          <cell r="D9552">
            <v>4004</v>
          </cell>
          <cell r="E9552">
            <v>1220</v>
          </cell>
          <cell r="F9552">
            <v>100</v>
          </cell>
          <cell r="G9552">
            <v>30</v>
          </cell>
          <cell r="H9552" t="str">
            <v>ASP</v>
          </cell>
        </row>
        <row r="9553">
          <cell r="C9553" t="str">
            <v>KCRG</v>
          </cell>
          <cell r="D9553">
            <v>4004</v>
          </cell>
          <cell r="E9553">
            <v>1220</v>
          </cell>
          <cell r="F9553">
            <v>100</v>
          </cell>
          <cell r="G9553">
            <v>30</v>
          </cell>
          <cell r="H9553" t="str">
            <v>ASP</v>
          </cell>
        </row>
        <row r="9554">
          <cell r="C9554" t="str">
            <v>KM08</v>
          </cell>
          <cell r="D9554">
            <v>4004</v>
          </cell>
          <cell r="E9554">
            <v>1220</v>
          </cell>
          <cell r="F9554">
            <v>75</v>
          </cell>
          <cell r="G9554">
            <v>23</v>
          </cell>
          <cell r="H9554" t="str">
            <v>ASP</v>
          </cell>
        </row>
        <row r="9555">
          <cell r="C9555" t="str">
            <v>KM36</v>
          </cell>
          <cell r="D9555">
            <v>4004</v>
          </cell>
          <cell r="E9555">
            <v>1220</v>
          </cell>
          <cell r="F9555">
            <v>75</v>
          </cell>
          <cell r="G9555">
            <v>23</v>
          </cell>
          <cell r="H9555" t="str">
            <v>ASP</v>
          </cell>
        </row>
        <row r="9556">
          <cell r="C9556" t="str">
            <v>KOMN</v>
          </cell>
          <cell r="D9556">
            <v>4004</v>
          </cell>
          <cell r="E9556">
            <v>1220</v>
          </cell>
          <cell r="F9556">
            <v>75</v>
          </cell>
          <cell r="G9556">
            <v>23</v>
          </cell>
          <cell r="H9556" t="str">
            <v>ASP</v>
          </cell>
        </row>
        <row r="9557">
          <cell r="C9557" t="str">
            <v>KPNN</v>
          </cell>
          <cell r="D9557">
            <v>4004</v>
          </cell>
          <cell r="E9557">
            <v>1220</v>
          </cell>
          <cell r="F9557">
            <v>100</v>
          </cell>
          <cell r="G9557">
            <v>30</v>
          </cell>
          <cell r="H9557" t="str">
            <v>ASP</v>
          </cell>
        </row>
        <row r="9558">
          <cell r="C9558" t="str">
            <v>KRFI</v>
          </cell>
          <cell r="D9558">
            <v>4004</v>
          </cell>
          <cell r="E9558">
            <v>1220</v>
          </cell>
          <cell r="F9558">
            <v>75</v>
          </cell>
          <cell r="G9558">
            <v>23</v>
          </cell>
          <cell r="H9558" t="str">
            <v>ASP</v>
          </cell>
        </row>
        <row r="9559">
          <cell r="C9559" t="str">
            <v>KXBP</v>
          </cell>
          <cell r="D9559">
            <v>4004</v>
          </cell>
          <cell r="E9559">
            <v>1220</v>
          </cell>
          <cell r="F9559">
            <v>60</v>
          </cell>
          <cell r="G9559">
            <v>18</v>
          </cell>
          <cell r="H9559" t="str">
            <v>ASP</v>
          </cell>
        </row>
        <row r="9560">
          <cell r="C9560" t="str">
            <v>CDV2</v>
          </cell>
          <cell r="D9560">
            <v>4003</v>
          </cell>
          <cell r="E9560">
            <v>1220</v>
          </cell>
          <cell r="F9560">
            <v>47</v>
          </cell>
          <cell r="G9560">
            <v>14</v>
          </cell>
          <cell r="H9560" t="str">
            <v>ASP</v>
          </cell>
        </row>
        <row r="9561">
          <cell r="C9561" t="str">
            <v>EDVM</v>
          </cell>
          <cell r="D9561">
            <v>4003</v>
          </cell>
          <cell r="E9561">
            <v>1220</v>
          </cell>
          <cell r="F9561">
            <v>75</v>
          </cell>
          <cell r="G9561">
            <v>23</v>
          </cell>
          <cell r="H9561" t="str">
            <v>ASP</v>
          </cell>
        </row>
        <row r="9562">
          <cell r="C9562" t="str">
            <v>EDXF</v>
          </cell>
          <cell r="D9562">
            <v>4003</v>
          </cell>
          <cell r="E9562">
            <v>1220</v>
          </cell>
          <cell r="F9562">
            <v>98</v>
          </cell>
          <cell r="G9562">
            <v>30</v>
          </cell>
          <cell r="H9562" t="str">
            <v>ASP</v>
          </cell>
        </row>
        <row r="9563">
          <cell r="C9563" t="str">
            <v>EGPL</v>
          </cell>
          <cell r="D9563">
            <v>4003</v>
          </cell>
          <cell r="E9563">
            <v>1220</v>
          </cell>
          <cell r="F9563">
            <v>151</v>
          </cell>
          <cell r="G9563">
            <v>46</v>
          </cell>
          <cell r="H9563" t="str">
            <v>ASP</v>
          </cell>
        </row>
        <row r="9564">
          <cell r="C9564" t="str">
            <v>EICM</v>
          </cell>
          <cell r="D9564">
            <v>4003</v>
          </cell>
          <cell r="E9564">
            <v>1220</v>
          </cell>
          <cell r="F9564">
            <v>98</v>
          </cell>
          <cell r="G9564">
            <v>30</v>
          </cell>
          <cell r="H9564" t="str">
            <v>ASP</v>
          </cell>
        </row>
        <row r="9565">
          <cell r="C9565" t="str">
            <v>FABO</v>
          </cell>
          <cell r="D9565">
            <v>4003</v>
          </cell>
          <cell r="E9565">
            <v>1220</v>
          </cell>
          <cell r="F9565">
            <v>30</v>
          </cell>
          <cell r="G9565">
            <v>9</v>
          </cell>
          <cell r="H9565" t="str">
            <v>ASP</v>
          </cell>
        </row>
        <row r="9566">
          <cell r="C9566" t="str">
            <v>FADK</v>
          </cell>
          <cell r="D9566">
            <v>4003</v>
          </cell>
          <cell r="E9566">
            <v>1220</v>
          </cell>
          <cell r="F9566">
            <v>151</v>
          </cell>
          <cell r="G9566">
            <v>46</v>
          </cell>
          <cell r="H9566" t="str">
            <v>CON</v>
          </cell>
        </row>
        <row r="9567">
          <cell r="C9567" t="str">
            <v>FAPG</v>
          </cell>
          <cell r="D9567">
            <v>4003</v>
          </cell>
          <cell r="E9567">
            <v>1220</v>
          </cell>
          <cell r="F9567">
            <v>66</v>
          </cell>
          <cell r="G9567">
            <v>20</v>
          </cell>
          <cell r="H9567" t="str">
            <v>ASP</v>
          </cell>
        </row>
        <row r="9568">
          <cell r="C9568" t="str">
            <v>HTLM</v>
          </cell>
          <cell r="D9568">
            <v>4003</v>
          </cell>
          <cell r="E9568">
            <v>1220</v>
          </cell>
          <cell r="F9568">
            <v>66</v>
          </cell>
          <cell r="G9568">
            <v>20</v>
          </cell>
          <cell r="H9568" t="str">
            <v>BIT</v>
          </cell>
        </row>
        <row r="9569">
          <cell r="C9569" t="str">
            <v>K3LF</v>
          </cell>
          <cell r="D9569">
            <v>4003</v>
          </cell>
          <cell r="E9569">
            <v>1220</v>
          </cell>
          <cell r="F9569">
            <v>75</v>
          </cell>
          <cell r="G9569">
            <v>23</v>
          </cell>
          <cell r="H9569" t="str">
            <v>ASP</v>
          </cell>
        </row>
        <row r="9570">
          <cell r="C9570" t="str">
            <v>K42A</v>
          </cell>
          <cell r="D9570">
            <v>4003</v>
          </cell>
          <cell r="E9570">
            <v>1220</v>
          </cell>
          <cell r="F9570">
            <v>75</v>
          </cell>
          <cell r="G9570">
            <v>23</v>
          </cell>
          <cell r="H9570" t="str">
            <v>ASP</v>
          </cell>
        </row>
        <row r="9571">
          <cell r="C9571" t="str">
            <v>K4A5</v>
          </cell>
          <cell r="D9571">
            <v>4003</v>
          </cell>
          <cell r="E9571">
            <v>1220</v>
          </cell>
          <cell r="F9571">
            <v>75</v>
          </cell>
          <cell r="G9571">
            <v>23</v>
          </cell>
          <cell r="H9571" t="str">
            <v>ASP</v>
          </cell>
        </row>
        <row r="9572">
          <cell r="C9572" t="str">
            <v>KCAR</v>
          </cell>
          <cell r="D9572">
            <v>4003</v>
          </cell>
          <cell r="E9572">
            <v>1220</v>
          </cell>
          <cell r="F9572">
            <v>100</v>
          </cell>
          <cell r="G9572">
            <v>30</v>
          </cell>
          <cell r="H9572" t="str">
            <v>ASP</v>
          </cell>
        </row>
        <row r="9573">
          <cell r="C9573" t="str">
            <v>KCIR</v>
          </cell>
          <cell r="D9573">
            <v>4003</v>
          </cell>
          <cell r="E9573">
            <v>1220</v>
          </cell>
          <cell r="F9573">
            <v>100</v>
          </cell>
          <cell r="G9573">
            <v>30</v>
          </cell>
          <cell r="H9573" t="str">
            <v>ASP</v>
          </cell>
        </row>
        <row r="9574">
          <cell r="C9574" t="str">
            <v>KCOQ</v>
          </cell>
          <cell r="D9574">
            <v>4003</v>
          </cell>
          <cell r="E9574">
            <v>1220</v>
          </cell>
          <cell r="F9574">
            <v>75</v>
          </cell>
          <cell r="G9574">
            <v>23</v>
          </cell>
          <cell r="H9574" t="str">
            <v>ASP</v>
          </cell>
        </row>
        <row r="9575">
          <cell r="C9575" t="str">
            <v>KESN</v>
          </cell>
          <cell r="D9575">
            <v>4003</v>
          </cell>
          <cell r="E9575">
            <v>1220</v>
          </cell>
          <cell r="F9575">
            <v>100</v>
          </cell>
          <cell r="G9575">
            <v>30</v>
          </cell>
          <cell r="H9575" t="str">
            <v>ASP</v>
          </cell>
        </row>
        <row r="9576">
          <cell r="C9576" t="str">
            <v>KM53</v>
          </cell>
          <cell r="D9576">
            <v>4003</v>
          </cell>
          <cell r="E9576">
            <v>1220</v>
          </cell>
          <cell r="F9576">
            <v>75</v>
          </cell>
          <cell r="G9576">
            <v>23</v>
          </cell>
          <cell r="H9576" t="str">
            <v>ASP</v>
          </cell>
        </row>
        <row r="9577">
          <cell r="C9577" t="str">
            <v>KOOA</v>
          </cell>
          <cell r="D9577">
            <v>4003</v>
          </cell>
          <cell r="E9577">
            <v>1220</v>
          </cell>
          <cell r="F9577">
            <v>75</v>
          </cell>
          <cell r="G9577">
            <v>23</v>
          </cell>
          <cell r="H9577" t="str">
            <v>CON</v>
          </cell>
        </row>
        <row r="9578">
          <cell r="C9578" t="str">
            <v>KPSN</v>
          </cell>
          <cell r="D9578">
            <v>4003</v>
          </cell>
          <cell r="E9578">
            <v>1220</v>
          </cell>
          <cell r="F9578">
            <v>75</v>
          </cell>
          <cell r="G9578">
            <v>23</v>
          </cell>
          <cell r="H9578" t="str">
            <v>ASP</v>
          </cell>
        </row>
        <row r="9579">
          <cell r="C9579" t="str">
            <v>KRNH</v>
          </cell>
          <cell r="D9579">
            <v>4003</v>
          </cell>
          <cell r="E9579">
            <v>1220</v>
          </cell>
          <cell r="F9579">
            <v>75</v>
          </cell>
          <cell r="G9579">
            <v>23</v>
          </cell>
          <cell r="H9579" t="str">
            <v>ASP</v>
          </cell>
        </row>
        <row r="9580">
          <cell r="C9580" t="str">
            <v>KTOC</v>
          </cell>
          <cell r="D9580">
            <v>4003</v>
          </cell>
          <cell r="E9580">
            <v>1220</v>
          </cell>
          <cell r="F9580">
            <v>75</v>
          </cell>
          <cell r="G9580">
            <v>23</v>
          </cell>
          <cell r="H9580" t="str">
            <v>ASP</v>
          </cell>
        </row>
        <row r="9581">
          <cell r="C9581" t="str">
            <v>KZEF</v>
          </cell>
          <cell r="D9581">
            <v>4003</v>
          </cell>
          <cell r="E9581">
            <v>1220</v>
          </cell>
          <cell r="F9581">
            <v>75</v>
          </cell>
          <cell r="G9581">
            <v>23</v>
          </cell>
          <cell r="H9581" t="str">
            <v>ASP</v>
          </cell>
        </row>
        <row r="9582">
          <cell r="C9582" t="str">
            <v>LFEY</v>
          </cell>
          <cell r="D9582">
            <v>4003</v>
          </cell>
          <cell r="E9582">
            <v>1220</v>
          </cell>
          <cell r="F9582">
            <v>82</v>
          </cell>
          <cell r="G9582">
            <v>25</v>
          </cell>
          <cell r="H9582" t="str">
            <v>ASP</v>
          </cell>
        </row>
        <row r="9583">
          <cell r="C9583" t="str">
            <v>LICG</v>
          </cell>
          <cell r="D9583">
            <v>4003</v>
          </cell>
          <cell r="E9583">
            <v>1220</v>
          </cell>
          <cell r="F9583">
            <v>98</v>
          </cell>
          <cell r="G9583">
            <v>30</v>
          </cell>
          <cell r="H9583" t="str">
            <v>ASP</v>
          </cell>
        </row>
        <row r="9584">
          <cell r="C9584" t="str">
            <v>VRMH</v>
          </cell>
          <cell r="D9584">
            <v>4003</v>
          </cell>
          <cell r="E9584">
            <v>1220</v>
          </cell>
          <cell r="F9584">
            <v>98</v>
          </cell>
          <cell r="G9584">
            <v>30</v>
          </cell>
          <cell r="H9584" t="str">
            <v>BIT</v>
          </cell>
        </row>
        <row r="9585">
          <cell r="C9585" t="str">
            <v>VRMK</v>
          </cell>
          <cell r="D9585">
            <v>4003</v>
          </cell>
          <cell r="E9585">
            <v>1220</v>
          </cell>
          <cell r="F9585">
            <v>98</v>
          </cell>
          <cell r="G9585">
            <v>30</v>
          </cell>
          <cell r="H9585" t="str">
            <v>BIT</v>
          </cell>
        </row>
        <row r="9586">
          <cell r="C9586" t="str">
            <v>VRMT</v>
          </cell>
          <cell r="D9586">
            <v>4003</v>
          </cell>
          <cell r="E9586">
            <v>1220</v>
          </cell>
          <cell r="F9586">
            <v>98</v>
          </cell>
          <cell r="G9586">
            <v>30</v>
          </cell>
          <cell r="H9586" t="str">
            <v>BIT</v>
          </cell>
        </row>
        <row r="9587">
          <cell r="C9587" t="str">
            <v>YYNG</v>
          </cell>
          <cell r="D9587">
            <v>4003</v>
          </cell>
          <cell r="E9587">
            <v>1220</v>
          </cell>
          <cell r="F9587">
            <v>60</v>
          </cell>
          <cell r="G9587">
            <v>18</v>
          </cell>
          <cell r="H9587" t="str">
            <v>ASP</v>
          </cell>
        </row>
        <row r="9588">
          <cell r="C9588" t="str">
            <v>3LA4</v>
          </cell>
          <cell r="D9588">
            <v>4002</v>
          </cell>
          <cell r="E9588">
            <v>1220</v>
          </cell>
          <cell r="F9588">
            <v>60</v>
          </cell>
          <cell r="G9588">
            <v>18</v>
          </cell>
          <cell r="H9588" t="str">
            <v>ASP</v>
          </cell>
        </row>
        <row r="9589">
          <cell r="C9589" t="str">
            <v>7FL6</v>
          </cell>
          <cell r="D9589">
            <v>4002</v>
          </cell>
          <cell r="E9589">
            <v>1220</v>
          </cell>
          <cell r="F9589">
            <v>176</v>
          </cell>
          <cell r="G9589">
            <v>54</v>
          </cell>
          <cell r="H9589" t="str">
            <v>ASPH-G</v>
          </cell>
        </row>
        <row r="9590">
          <cell r="C9590" t="str">
            <v>K1H8</v>
          </cell>
          <cell r="D9590">
            <v>4002</v>
          </cell>
          <cell r="E9590">
            <v>1220</v>
          </cell>
          <cell r="F9590">
            <v>75</v>
          </cell>
          <cell r="G9590">
            <v>23</v>
          </cell>
          <cell r="H9590" t="str">
            <v>ASPH-G</v>
          </cell>
        </row>
        <row r="9591">
          <cell r="C9591" t="str">
            <v>KDNL</v>
          </cell>
          <cell r="D9591">
            <v>4002</v>
          </cell>
          <cell r="E9591">
            <v>1220</v>
          </cell>
          <cell r="F9591">
            <v>100</v>
          </cell>
          <cell r="G9591">
            <v>30</v>
          </cell>
          <cell r="H9591" t="str">
            <v>ASP</v>
          </cell>
        </row>
        <row r="9592">
          <cell r="C9592" t="str">
            <v>KFSW</v>
          </cell>
          <cell r="D9592">
            <v>4002</v>
          </cell>
          <cell r="E9592">
            <v>1220</v>
          </cell>
          <cell r="F9592">
            <v>75</v>
          </cell>
          <cell r="G9592">
            <v>23</v>
          </cell>
          <cell r="H9592" t="str">
            <v>CON</v>
          </cell>
        </row>
        <row r="9593">
          <cell r="C9593" t="str">
            <v>KGHM</v>
          </cell>
          <cell r="D9593">
            <v>4002</v>
          </cell>
          <cell r="E9593">
            <v>1220</v>
          </cell>
          <cell r="F9593">
            <v>75</v>
          </cell>
          <cell r="G9593">
            <v>23</v>
          </cell>
          <cell r="H9593" t="str">
            <v>ASP</v>
          </cell>
        </row>
        <row r="9594">
          <cell r="C9594" t="str">
            <v>KGRE</v>
          </cell>
          <cell r="D9594">
            <v>4002</v>
          </cell>
          <cell r="E9594">
            <v>1220</v>
          </cell>
          <cell r="F9594">
            <v>75</v>
          </cell>
          <cell r="G9594">
            <v>23</v>
          </cell>
          <cell r="H9594" t="str">
            <v>ASP</v>
          </cell>
        </row>
        <row r="9595">
          <cell r="C9595" t="str">
            <v>KHBZ</v>
          </cell>
          <cell r="D9595">
            <v>4002</v>
          </cell>
          <cell r="E9595">
            <v>1220</v>
          </cell>
          <cell r="F9595">
            <v>75</v>
          </cell>
          <cell r="G9595">
            <v>23</v>
          </cell>
          <cell r="H9595" t="str">
            <v>ASP</v>
          </cell>
        </row>
        <row r="9596">
          <cell r="C9596" t="str">
            <v>KIGQ</v>
          </cell>
          <cell r="D9596">
            <v>4002</v>
          </cell>
          <cell r="E9596">
            <v>1220</v>
          </cell>
          <cell r="F9596">
            <v>75</v>
          </cell>
          <cell r="G9596">
            <v>23</v>
          </cell>
          <cell r="H9596" t="str">
            <v>ASP</v>
          </cell>
        </row>
        <row r="9597">
          <cell r="C9597" t="str">
            <v>KLJF</v>
          </cell>
          <cell r="D9597">
            <v>4002</v>
          </cell>
          <cell r="E9597">
            <v>1220</v>
          </cell>
          <cell r="F9597">
            <v>100</v>
          </cell>
          <cell r="G9597">
            <v>30</v>
          </cell>
          <cell r="H9597" t="str">
            <v>ASP</v>
          </cell>
        </row>
        <row r="9598">
          <cell r="C9598" t="str">
            <v>KLXY</v>
          </cell>
          <cell r="D9598">
            <v>4002</v>
          </cell>
          <cell r="E9598">
            <v>1220</v>
          </cell>
          <cell r="F9598">
            <v>60</v>
          </cell>
          <cell r="G9598">
            <v>18</v>
          </cell>
          <cell r="H9598" t="str">
            <v>ASP</v>
          </cell>
        </row>
        <row r="9599">
          <cell r="C9599" t="str">
            <v>KMCX</v>
          </cell>
          <cell r="D9599">
            <v>4002</v>
          </cell>
          <cell r="E9599">
            <v>1220</v>
          </cell>
          <cell r="F9599">
            <v>60</v>
          </cell>
          <cell r="G9599">
            <v>18</v>
          </cell>
          <cell r="H9599" t="str">
            <v>ASP</v>
          </cell>
        </row>
        <row r="9600">
          <cell r="C9600" t="str">
            <v>KPLD</v>
          </cell>
          <cell r="D9600">
            <v>4002</v>
          </cell>
          <cell r="E9600">
            <v>1220</v>
          </cell>
          <cell r="F9600">
            <v>75</v>
          </cell>
          <cell r="G9600">
            <v>23</v>
          </cell>
          <cell r="H9600" t="str">
            <v>ASP</v>
          </cell>
        </row>
        <row r="9601">
          <cell r="C9601" t="str">
            <v>KTQE</v>
          </cell>
          <cell r="D9601">
            <v>4002</v>
          </cell>
          <cell r="E9601">
            <v>1220</v>
          </cell>
          <cell r="F9601">
            <v>75</v>
          </cell>
          <cell r="G9601">
            <v>23</v>
          </cell>
          <cell r="H9601" t="str">
            <v>CON</v>
          </cell>
        </row>
        <row r="9602">
          <cell r="C9602" t="str">
            <v>KUWL</v>
          </cell>
          <cell r="D9602">
            <v>4002</v>
          </cell>
          <cell r="E9602">
            <v>1220</v>
          </cell>
          <cell r="F9602">
            <v>65</v>
          </cell>
          <cell r="G9602">
            <v>20</v>
          </cell>
          <cell r="H9602" t="str">
            <v>ASP</v>
          </cell>
        </row>
        <row r="9603">
          <cell r="C9603" t="str">
            <v>YAML</v>
          </cell>
          <cell r="D9603">
            <v>4002</v>
          </cell>
          <cell r="E9603">
            <v>1220</v>
          </cell>
          <cell r="G9603">
            <v>0</v>
          </cell>
          <cell r="H9603" t="str">
            <v>N</v>
          </cell>
        </row>
        <row r="9604">
          <cell r="C9604" t="str">
            <v>YBDF</v>
          </cell>
          <cell r="D9604">
            <v>4002</v>
          </cell>
          <cell r="E9604">
            <v>1220</v>
          </cell>
          <cell r="G9604">
            <v>0</v>
          </cell>
          <cell r="H9604" t="str">
            <v>N</v>
          </cell>
        </row>
        <row r="9605">
          <cell r="C9605" t="str">
            <v>YCNO</v>
          </cell>
          <cell r="D9605">
            <v>4002</v>
          </cell>
          <cell r="E9605">
            <v>1220</v>
          </cell>
          <cell r="G9605">
            <v>0</v>
          </cell>
          <cell r="H9605" t="str">
            <v>X</v>
          </cell>
        </row>
        <row r="9606">
          <cell r="C9606" t="str">
            <v>YCPN</v>
          </cell>
          <cell r="D9606">
            <v>4002</v>
          </cell>
          <cell r="E9606">
            <v>1220</v>
          </cell>
          <cell r="G9606">
            <v>0</v>
          </cell>
          <cell r="H9606" t="str">
            <v>C</v>
          </cell>
        </row>
        <row r="9607">
          <cell r="C9607" t="str">
            <v>YKIU</v>
          </cell>
          <cell r="D9607">
            <v>4002</v>
          </cell>
          <cell r="E9607">
            <v>1220</v>
          </cell>
          <cell r="G9607">
            <v>0</v>
          </cell>
          <cell r="H9607" t="str">
            <v>N</v>
          </cell>
        </row>
        <row r="9608">
          <cell r="C9608" t="str">
            <v>YLAH</v>
          </cell>
          <cell r="D9608">
            <v>4002</v>
          </cell>
          <cell r="E9608">
            <v>1220</v>
          </cell>
          <cell r="G9608">
            <v>0</v>
          </cell>
          <cell r="H9608" t="str">
            <v>X</v>
          </cell>
        </row>
        <row r="9609">
          <cell r="C9609" t="str">
            <v>YMCR</v>
          </cell>
          <cell r="D9609">
            <v>4002</v>
          </cell>
          <cell r="E9609">
            <v>1220</v>
          </cell>
          <cell r="G9609">
            <v>0</v>
          </cell>
          <cell r="H9609" t="str">
            <v>X</v>
          </cell>
        </row>
        <row r="9610">
          <cell r="C9610" t="str">
            <v>YNUL</v>
          </cell>
          <cell r="D9610">
            <v>4002</v>
          </cell>
          <cell r="E9610">
            <v>1220</v>
          </cell>
          <cell r="G9610">
            <v>0</v>
          </cell>
          <cell r="H9610" t="str">
            <v>SU</v>
          </cell>
        </row>
        <row r="9611">
          <cell r="C9611" t="str">
            <v>YSRN</v>
          </cell>
          <cell r="D9611">
            <v>4002</v>
          </cell>
          <cell r="E9611">
            <v>1220</v>
          </cell>
          <cell r="G9611">
            <v>0</v>
          </cell>
          <cell r="H9611" t="str">
            <v>X</v>
          </cell>
        </row>
        <row r="9612">
          <cell r="C9612" t="str">
            <v>YTMB</v>
          </cell>
          <cell r="D9612">
            <v>4002</v>
          </cell>
          <cell r="E9612">
            <v>1220</v>
          </cell>
          <cell r="G9612">
            <v>0</v>
          </cell>
          <cell r="H9612" t="str">
            <v>L</v>
          </cell>
        </row>
        <row r="9613">
          <cell r="C9613" t="str">
            <v>CYHY</v>
          </cell>
          <cell r="D9613">
            <v>4001</v>
          </cell>
          <cell r="E9613">
            <v>1220</v>
          </cell>
          <cell r="F9613">
            <v>150</v>
          </cell>
          <cell r="G9613">
            <v>46</v>
          </cell>
          <cell r="H9613" t="str">
            <v>COM</v>
          </cell>
        </row>
        <row r="9614">
          <cell r="C9614" t="str">
            <v>K50R</v>
          </cell>
          <cell r="D9614">
            <v>4001</v>
          </cell>
          <cell r="E9614">
            <v>1220</v>
          </cell>
          <cell r="F9614">
            <v>75</v>
          </cell>
          <cell r="G9614">
            <v>23</v>
          </cell>
          <cell r="H9614" t="str">
            <v>ASP</v>
          </cell>
        </row>
        <row r="9615">
          <cell r="C9615" t="str">
            <v>KAHH</v>
          </cell>
          <cell r="D9615">
            <v>4001</v>
          </cell>
          <cell r="E9615">
            <v>1220</v>
          </cell>
          <cell r="F9615">
            <v>75</v>
          </cell>
          <cell r="G9615">
            <v>23</v>
          </cell>
          <cell r="H9615" t="str">
            <v>ASP</v>
          </cell>
        </row>
        <row r="9616">
          <cell r="C9616" t="str">
            <v>KAIG</v>
          </cell>
          <cell r="D9616">
            <v>4001</v>
          </cell>
          <cell r="E9616">
            <v>1220</v>
          </cell>
          <cell r="F9616">
            <v>75</v>
          </cell>
          <cell r="G9616">
            <v>23</v>
          </cell>
          <cell r="H9616" t="str">
            <v>ASP</v>
          </cell>
        </row>
        <row r="9617">
          <cell r="C9617" t="str">
            <v>KANE</v>
          </cell>
          <cell r="D9617">
            <v>4001</v>
          </cell>
          <cell r="E9617">
            <v>1220</v>
          </cell>
          <cell r="F9617">
            <v>75</v>
          </cell>
          <cell r="G9617">
            <v>23</v>
          </cell>
          <cell r="H9617" t="str">
            <v>ASP</v>
          </cell>
        </row>
        <row r="9618">
          <cell r="C9618" t="str">
            <v>KC09</v>
          </cell>
          <cell r="D9618">
            <v>4001</v>
          </cell>
          <cell r="E9618">
            <v>1220</v>
          </cell>
          <cell r="F9618">
            <v>75</v>
          </cell>
          <cell r="G9618">
            <v>23</v>
          </cell>
          <cell r="H9618" t="str">
            <v>ASP</v>
          </cell>
        </row>
        <row r="9619">
          <cell r="C9619" t="str">
            <v>KC16</v>
          </cell>
          <cell r="D9619">
            <v>4001</v>
          </cell>
          <cell r="E9619">
            <v>1220</v>
          </cell>
          <cell r="F9619">
            <v>55</v>
          </cell>
          <cell r="G9619">
            <v>17</v>
          </cell>
          <cell r="H9619" t="str">
            <v>CON</v>
          </cell>
        </row>
        <row r="9620">
          <cell r="C9620" t="str">
            <v>KCCY</v>
          </cell>
          <cell r="D9620">
            <v>4001</v>
          </cell>
          <cell r="E9620">
            <v>1220</v>
          </cell>
          <cell r="F9620">
            <v>75</v>
          </cell>
          <cell r="G9620">
            <v>23</v>
          </cell>
          <cell r="H9620" t="str">
            <v>CON</v>
          </cell>
        </row>
        <row r="9621">
          <cell r="C9621" t="str">
            <v>KCUL</v>
          </cell>
          <cell r="D9621">
            <v>4001</v>
          </cell>
          <cell r="E9621">
            <v>1220</v>
          </cell>
          <cell r="F9621">
            <v>75</v>
          </cell>
          <cell r="G9621">
            <v>23</v>
          </cell>
          <cell r="H9621" t="str">
            <v>ASP</v>
          </cell>
        </row>
        <row r="9622">
          <cell r="C9622" t="str">
            <v>KDAW</v>
          </cell>
          <cell r="D9622">
            <v>4001</v>
          </cell>
          <cell r="E9622">
            <v>1220</v>
          </cell>
          <cell r="F9622">
            <v>100</v>
          </cell>
          <cell r="G9622">
            <v>30</v>
          </cell>
          <cell r="H9622" t="str">
            <v>ASP</v>
          </cell>
        </row>
        <row r="9623">
          <cell r="C9623" t="str">
            <v>KDEH</v>
          </cell>
          <cell r="D9623">
            <v>4001</v>
          </cell>
          <cell r="E9623">
            <v>1220</v>
          </cell>
          <cell r="F9623">
            <v>75</v>
          </cell>
          <cell r="G9623">
            <v>23</v>
          </cell>
          <cell r="H9623" t="str">
            <v>CON</v>
          </cell>
        </row>
        <row r="9624">
          <cell r="C9624" t="str">
            <v>KDVN</v>
          </cell>
          <cell r="D9624">
            <v>4001</v>
          </cell>
          <cell r="E9624">
            <v>1220</v>
          </cell>
          <cell r="F9624">
            <v>100</v>
          </cell>
          <cell r="G9624">
            <v>30</v>
          </cell>
          <cell r="H9624" t="str">
            <v>CON</v>
          </cell>
        </row>
        <row r="9625">
          <cell r="C9625" t="str">
            <v>KEEN</v>
          </cell>
          <cell r="D9625">
            <v>4001</v>
          </cell>
          <cell r="E9625">
            <v>1220</v>
          </cell>
          <cell r="F9625">
            <v>150</v>
          </cell>
          <cell r="G9625">
            <v>46</v>
          </cell>
          <cell r="H9625" t="str">
            <v>ASP</v>
          </cell>
        </row>
        <row r="9626">
          <cell r="C9626" t="str">
            <v>KEKM</v>
          </cell>
          <cell r="D9626">
            <v>4001</v>
          </cell>
          <cell r="E9626">
            <v>1220</v>
          </cell>
          <cell r="F9626">
            <v>75</v>
          </cell>
          <cell r="G9626">
            <v>23</v>
          </cell>
          <cell r="H9626" t="str">
            <v>ASP</v>
          </cell>
        </row>
        <row r="9627">
          <cell r="C9627" t="str">
            <v>KFFL</v>
          </cell>
          <cell r="D9627">
            <v>4001</v>
          </cell>
          <cell r="E9627">
            <v>1220</v>
          </cell>
          <cell r="F9627">
            <v>75</v>
          </cell>
          <cell r="G9627">
            <v>23</v>
          </cell>
          <cell r="H9627" t="str">
            <v>ASP</v>
          </cell>
        </row>
        <row r="9628">
          <cell r="C9628" t="str">
            <v>KFWA</v>
          </cell>
          <cell r="D9628">
            <v>4001</v>
          </cell>
          <cell r="E9628">
            <v>1220</v>
          </cell>
          <cell r="F9628">
            <v>75</v>
          </cell>
          <cell r="G9628">
            <v>23</v>
          </cell>
          <cell r="H9628" t="str">
            <v>PEM</v>
          </cell>
        </row>
        <row r="9629">
          <cell r="C9629" t="str">
            <v>KFWQ</v>
          </cell>
          <cell r="D9629">
            <v>4001</v>
          </cell>
          <cell r="E9629">
            <v>1220</v>
          </cell>
          <cell r="F9629">
            <v>75</v>
          </cell>
          <cell r="G9629">
            <v>23</v>
          </cell>
          <cell r="H9629" t="str">
            <v>ASP</v>
          </cell>
        </row>
        <row r="9630">
          <cell r="C9630" t="str">
            <v>KGIF</v>
          </cell>
          <cell r="D9630">
            <v>4001</v>
          </cell>
          <cell r="E9630">
            <v>1220</v>
          </cell>
          <cell r="F9630">
            <v>100</v>
          </cell>
          <cell r="G9630">
            <v>30</v>
          </cell>
          <cell r="H9630" t="str">
            <v>ASP</v>
          </cell>
        </row>
        <row r="9631">
          <cell r="C9631" t="str">
            <v>KGLY</v>
          </cell>
          <cell r="D9631">
            <v>4001</v>
          </cell>
          <cell r="E9631">
            <v>1220</v>
          </cell>
          <cell r="F9631">
            <v>60</v>
          </cell>
          <cell r="G9631">
            <v>18</v>
          </cell>
          <cell r="H9631" t="str">
            <v>ASP</v>
          </cell>
        </row>
        <row r="9632">
          <cell r="C9632" t="str">
            <v>KGPM</v>
          </cell>
          <cell r="D9632">
            <v>4001</v>
          </cell>
          <cell r="E9632">
            <v>1220</v>
          </cell>
          <cell r="F9632">
            <v>75</v>
          </cell>
          <cell r="G9632">
            <v>23</v>
          </cell>
          <cell r="H9632" t="str">
            <v>CON</v>
          </cell>
        </row>
        <row r="9633">
          <cell r="C9633" t="str">
            <v>KGVL</v>
          </cell>
          <cell r="D9633">
            <v>4001</v>
          </cell>
          <cell r="E9633">
            <v>1220</v>
          </cell>
          <cell r="F9633">
            <v>100</v>
          </cell>
          <cell r="G9633">
            <v>30</v>
          </cell>
          <cell r="H9633" t="str">
            <v>ASP</v>
          </cell>
        </row>
        <row r="9634">
          <cell r="C9634" t="str">
            <v>KHIE</v>
          </cell>
          <cell r="D9634">
            <v>4001</v>
          </cell>
          <cell r="E9634">
            <v>1220</v>
          </cell>
          <cell r="F9634">
            <v>75</v>
          </cell>
          <cell r="G9634">
            <v>23</v>
          </cell>
          <cell r="H9634" t="str">
            <v>ASP</v>
          </cell>
        </row>
        <row r="9635">
          <cell r="C9635" t="str">
            <v>KHUF</v>
          </cell>
          <cell r="D9635">
            <v>4001</v>
          </cell>
          <cell r="E9635">
            <v>1220</v>
          </cell>
          <cell r="F9635">
            <v>150</v>
          </cell>
          <cell r="G9635">
            <v>46</v>
          </cell>
          <cell r="H9635" t="str">
            <v>PEM</v>
          </cell>
        </row>
        <row r="9636">
          <cell r="C9636" t="str">
            <v>KI18</v>
          </cell>
          <cell r="D9636">
            <v>4001</v>
          </cell>
          <cell r="E9636">
            <v>1220</v>
          </cell>
          <cell r="F9636">
            <v>75</v>
          </cell>
          <cell r="G9636">
            <v>23</v>
          </cell>
          <cell r="H9636" t="str">
            <v>ASP</v>
          </cell>
        </row>
        <row r="9637">
          <cell r="C9637" t="str">
            <v>KI76</v>
          </cell>
          <cell r="D9637">
            <v>4001</v>
          </cell>
          <cell r="E9637">
            <v>1220</v>
          </cell>
          <cell r="F9637">
            <v>60</v>
          </cell>
          <cell r="G9637">
            <v>18</v>
          </cell>
          <cell r="H9637" t="str">
            <v>ASP</v>
          </cell>
        </row>
        <row r="9638">
          <cell r="C9638" t="str">
            <v>KIDI</v>
          </cell>
          <cell r="D9638">
            <v>4001</v>
          </cell>
          <cell r="E9638">
            <v>1220</v>
          </cell>
          <cell r="F9638">
            <v>75</v>
          </cell>
          <cell r="G9638">
            <v>23</v>
          </cell>
          <cell r="H9638" t="str">
            <v>ASP</v>
          </cell>
        </row>
        <row r="9639">
          <cell r="C9639" t="str">
            <v>KIFA</v>
          </cell>
          <cell r="D9639">
            <v>4001</v>
          </cell>
          <cell r="E9639">
            <v>1220</v>
          </cell>
          <cell r="F9639">
            <v>75</v>
          </cell>
          <cell r="G9639">
            <v>23</v>
          </cell>
          <cell r="H9639" t="str">
            <v>ASP</v>
          </cell>
        </row>
        <row r="9640">
          <cell r="C9640" t="str">
            <v>KIJX</v>
          </cell>
          <cell r="D9640">
            <v>4001</v>
          </cell>
          <cell r="E9640">
            <v>1220</v>
          </cell>
          <cell r="F9640">
            <v>75</v>
          </cell>
          <cell r="G9640">
            <v>23</v>
          </cell>
          <cell r="H9640" t="str">
            <v>ASP</v>
          </cell>
        </row>
        <row r="9641">
          <cell r="C9641" t="str">
            <v>KJDD</v>
          </cell>
          <cell r="D9641">
            <v>4001</v>
          </cell>
          <cell r="E9641">
            <v>1220</v>
          </cell>
          <cell r="F9641">
            <v>60</v>
          </cell>
          <cell r="G9641">
            <v>18</v>
          </cell>
          <cell r="H9641" t="str">
            <v>ASP</v>
          </cell>
        </row>
        <row r="9642">
          <cell r="C9642" t="str">
            <v>KLRJ</v>
          </cell>
          <cell r="D9642">
            <v>4001</v>
          </cell>
          <cell r="E9642">
            <v>1220</v>
          </cell>
          <cell r="F9642">
            <v>75</v>
          </cell>
          <cell r="G9642">
            <v>23</v>
          </cell>
          <cell r="H9642" t="str">
            <v>CON</v>
          </cell>
        </row>
        <row r="9643">
          <cell r="C9643" t="str">
            <v>KMPZ</v>
          </cell>
          <cell r="D9643">
            <v>4001</v>
          </cell>
          <cell r="E9643">
            <v>1220</v>
          </cell>
          <cell r="F9643">
            <v>75</v>
          </cell>
          <cell r="G9643">
            <v>23</v>
          </cell>
          <cell r="H9643" t="str">
            <v>ASP</v>
          </cell>
        </row>
        <row r="9644">
          <cell r="C9644" t="str">
            <v>KOKK</v>
          </cell>
          <cell r="D9644">
            <v>4001</v>
          </cell>
          <cell r="E9644">
            <v>1220</v>
          </cell>
          <cell r="F9644">
            <v>150</v>
          </cell>
          <cell r="G9644">
            <v>46</v>
          </cell>
          <cell r="H9644" t="str">
            <v>ASP</v>
          </cell>
        </row>
        <row r="9645">
          <cell r="C9645" t="str">
            <v>KOLZ</v>
          </cell>
          <cell r="D9645">
            <v>4001</v>
          </cell>
          <cell r="E9645">
            <v>1220</v>
          </cell>
          <cell r="F9645">
            <v>75</v>
          </cell>
          <cell r="G9645">
            <v>23</v>
          </cell>
          <cell r="H9645" t="str">
            <v>CON</v>
          </cell>
        </row>
        <row r="9646">
          <cell r="C9646" t="str">
            <v>KONX</v>
          </cell>
          <cell r="D9646">
            <v>4001</v>
          </cell>
          <cell r="E9646">
            <v>1220</v>
          </cell>
          <cell r="F9646">
            <v>150</v>
          </cell>
          <cell r="G9646">
            <v>46</v>
          </cell>
          <cell r="H9646" t="str">
            <v>CON</v>
          </cell>
        </row>
        <row r="9647">
          <cell r="C9647" t="str">
            <v>KORB</v>
          </cell>
          <cell r="D9647">
            <v>4001</v>
          </cell>
          <cell r="E9647">
            <v>1220</v>
          </cell>
          <cell r="F9647">
            <v>75</v>
          </cell>
          <cell r="G9647">
            <v>23</v>
          </cell>
          <cell r="H9647" t="str">
            <v>ASP</v>
          </cell>
        </row>
        <row r="9648">
          <cell r="C9648" t="str">
            <v>KPCW</v>
          </cell>
          <cell r="D9648">
            <v>4001</v>
          </cell>
          <cell r="E9648">
            <v>1220</v>
          </cell>
          <cell r="F9648">
            <v>75</v>
          </cell>
          <cell r="G9648">
            <v>23</v>
          </cell>
          <cell r="H9648" t="str">
            <v>ASP</v>
          </cell>
        </row>
        <row r="9649">
          <cell r="C9649" t="str">
            <v>KPHN</v>
          </cell>
          <cell r="D9649">
            <v>4001</v>
          </cell>
          <cell r="E9649">
            <v>1220</v>
          </cell>
          <cell r="F9649">
            <v>75</v>
          </cell>
          <cell r="G9649">
            <v>23</v>
          </cell>
          <cell r="H9649" t="str">
            <v>ASP</v>
          </cell>
        </row>
        <row r="9650">
          <cell r="C9650" t="str">
            <v>KPMP</v>
          </cell>
          <cell r="D9650">
            <v>4001</v>
          </cell>
          <cell r="E9650">
            <v>1220</v>
          </cell>
          <cell r="F9650">
            <v>150</v>
          </cell>
          <cell r="G9650">
            <v>46</v>
          </cell>
          <cell r="H9650" t="str">
            <v>ASP</v>
          </cell>
        </row>
        <row r="9651">
          <cell r="C9651" t="str">
            <v>KPTS</v>
          </cell>
          <cell r="D9651">
            <v>4001</v>
          </cell>
          <cell r="E9651">
            <v>1220</v>
          </cell>
          <cell r="F9651">
            <v>75</v>
          </cell>
          <cell r="G9651">
            <v>23</v>
          </cell>
          <cell r="H9651" t="str">
            <v>ASPH-G</v>
          </cell>
        </row>
        <row r="9652">
          <cell r="C9652" t="str">
            <v>KRWF</v>
          </cell>
          <cell r="D9652">
            <v>4001</v>
          </cell>
          <cell r="E9652">
            <v>1220</v>
          </cell>
          <cell r="F9652">
            <v>100</v>
          </cell>
          <cell r="G9652">
            <v>30</v>
          </cell>
          <cell r="H9652" t="str">
            <v>ASP</v>
          </cell>
        </row>
        <row r="9653">
          <cell r="C9653" t="str">
            <v>KRZL</v>
          </cell>
          <cell r="D9653">
            <v>4001</v>
          </cell>
          <cell r="E9653">
            <v>1220</v>
          </cell>
          <cell r="F9653">
            <v>60</v>
          </cell>
          <cell r="G9653">
            <v>18</v>
          </cell>
          <cell r="H9653" t="str">
            <v>ASP</v>
          </cell>
        </row>
        <row r="9654">
          <cell r="C9654" t="str">
            <v>KSAR</v>
          </cell>
          <cell r="D9654">
            <v>4001</v>
          </cell>
          <cell r="E9654">
            <v>1220</v>
          </cell>
          <cell r="F9654">
            <v>60</v>
          </cell>
          <cell r="G9654">
            <v>18</v>
          </cell>
          <cell r="H9654" t="str">
            <v>ASP</v>
          </cell>
        </row>
        <row r="9655">
          <cell r="C9655" t="str">
            <v>KSFY</v>
          </cell>
          <cell r="D9655">
            <v>4001</v>
          </cell>
          <cell r="E9655">
            <v>1220</v>
          </cell>
          <cell r="F9655">
            <v>60</v>
          </cell>
          <cell r="G9655">
            <v>18</v>
          </cell>
          <cell r="H9655" t="str">
            <v>ASPH-G</v>
          </cell>
        </row>
        <row r="9656">
          <cell r="C9656" t="str">
            <v>KSGJ</v>
          </cell>
          <cell r="D9656">
            <v>4001</v>
          </cell>
          <cell r="E9656">
            <v>1220</v>
          </cell>
          <cell r="F9656">
            <v>150</v>
          </cell>
          <cell r="G9656">
            <v>46</v>
          </cell>
          <cell r="H9656" t="str">
            <v>ASP</v>
          </cell>
        </row>
        <row r="9657">
          <cell r="C9657" t="str">
            <v>KSGS</v>
          </cell>
          <cell r="D9657">
            <v>4001</v>
          </cell>
          <cell r="E9657">
            <v>1220</v>
          </cell>
          <cell r="F9657">
            <v>100</v>
          </cell>
          <cell r="G9657">
            <v>30</v>
          </cell>
          <cell r="H9657" t="str">
            <v>ASP</v>
          </cell>
        </row>
        <row r="9658">
          <cell r="C9658" t="str">
            <v>KTAZ</v>
          </cell>
          <cell r="D9658">
            <v>4001</v>
          </cell>
          <cell r="E9658">
            <v>1220</v>
          </cell>
          <cell r="F9658">
            <v>75</v>
          </cell>
          <cell r="G9658">
            <v>23</v>
          </cell>
          <cell r="H9658" t="str">
            <v>ASP</v>
          </cell>
        </row>
        <row r="9659">
          <cell r="C9659" t="str">
            <v>KTCL</v>
          </cell>
          <cell r="D9659">
            <v>4001</v>
          </cell>
          <cell r="E9659">
            <v>1220</v>
          </cell>
          <cell r="F9659">
            <v>100</v>
          </cell>
          <cell r="G9659">
            <v>30</v>
          </cell>
          <cell r="H9659" t="str">
            <v>ASP</v>
          </cell>
        </row>
        <row r="9660">
          <cell r="C9660" t="str">
            <v>KTCY</v>
          </cell>
          <cell r="D9660">
            <v>4001</v>
          </cell>
          <cell r="E9660">
            <v>1220</v>
          </cell>
          <cell r="F9660">
            <v>100</v>
          </cell>
          <cell r="G9660">
            <v>30</v>
          </cell>
          <cell r="H9660" t="str">
            <v>ASP</v>
          </cell>
        </row>
        <row r="9661">
          <cell r="C9661" t="str">
            <v>KTMB</v>
          </cell>
          <cell r="D9661">
            <v>4001</v>
          </cell>
          <cell r="E9661">
            <v>1220</v>
          </cell>
          <cell r="F9661">
            <v>150</v>
          </cell>
          <cell r="G9661">
            <v>46</v>
          </cell>
          <cell r="H9661" t="str">
            <v>ASP</v>
          </cell>
        </row>
        <row r="9662">
          <cell r="C9662" t="str">
            <v>KUYF</v>
          </cell>
          <cell r="D9662">
            <v>4001</v>
          </cell>
          <cell r="E9662">
            <v>1220</v>
          </cell>
          <cell r="F9662">
            <v>75</v>
          </cell>
          <cell r="G9662">
            <v>23</v>
          </cell>
          <cell r="H9662" t="str">
            <v>ASP</v>
          </cell>
        </row>
        <row r="9663">
          <cell r="C9663" t="str">
            <v>03CO</v>
          </cell>
          <cell r="D9663">
            <v>4000</v>
          </cell>
          <cell r="E9663">
            <v>1219</v>
          </cell>
          <cell r="F9663">
            <v>30</v>
          </cell>
          <cell r="G9663">
            <v>9</v>
          </cell>
          <cell r="H9663" t="str">
            <v>ASPH-G</v>
          </cell>
        </row>
        <row r="9664">
          <cell r="C9664" t="str">
            <v>0CO2</v>
          </cell>
          <cell r="D9664">
            <v>4000</v>
          </cell>
          <cell r="E9664">
            <v>1219</v>
          </cell>
          <cell r="F9664">
            <v>40</v>
          </cell>
          <cell r="G9664">
            <v>12</v>
          </cell>
          <cell r="H9664" t="str">
            <v>ASPH</v>
          </cell>
        </row>
        <row r="9665">
          <cell r="C9665" t="str">
            <v>13NC</v>
          </cell>
          <cell r="D9665">
            <v>4000</v>
          </cell>
          <cell r="E9665">
            <v>1219</v>
          </cell>
          <cell r="F9665">
            <v>150</v>
          </cell>
          <cell r="G9665">
            <v>46</v>
          </cell>
          <cell r="H9665" t="str">
            <v>ASPH</v>
          </cell>
        </row>
        <row r="9666">
          <cell r="C9666" t="str">
            <v>1TE1</v>
          </cell>
          <cell r="D9666">
            <v>4000</v>
          </cell>
          <cell r="E9666">
            <v>1219</v>
          </cell>
          <cell r="F9666">
            <v>50</v>
          </cell>
          <cell r="G9666">
            <v>15</v>
          </cell>
          <cell r="H9666" t="str">
            <v>ASPH</v>
          </cell>
        </row>
        <row r="9667">
          <cell r="C9667" t="str">
            <v>21AZ</v>
          </cell>
          <cell r="D9667">
            <v>4000</v>
          </cell>
          <cell r="E9667">
            <v>1219</v>
          </cell>
          <cell r="F9667">
            <v>50</v>
          </cell>
          <cell r="G9667">
            <v>15</v>
          </cell>
          <cell r="H9667" t="str">
            <v>ASPH</v>
          </cell>
        </row>
        <row r="9668">
          <cell r="C9668" t="str">
            <v>23ND</v>
          </cell>
          <cell r="D9668">
            <v>4000</v>
          </cell>
          <cell r="E9668">
            <v>1219</v>
          </cell>
          <cell r="F9668">
            <v>60</v>
          </cell>
          <cell r="G9668">
            <v>18</v>
          </cell>
          <cell r="H9668" t="str">
            <v>ASP</v>
          </cell>
        </row>
        <row r="9669">
          <cell r="C9669" t="str">
            <v>29OK</v>
          </cell>
          <cell r="D9669">
            <v>4000</v>
          </cell>
          <cell r="E9669">
            <v>1219</v>
          </cell>
          <cell r="F9669">
            <v>40</v>
          </cell>
          <cell r="G9669">
            <v>12</v>
          </cell>
          <cell r="H9669" t="str">
            <v>ASPH</v>
          </cell>
        </row>
        <row r="9670">
          <cell r="C9670" t="str">
            <v>2CL9</v>
          </cell>
          <cell r="D9670">
            <v>4000</v>
          </cell>
          <cell r="E9670">
            <v>1219</v>
          </cell>
          <cell r="F9670">
            <v>40</v>
          </cell>
          <cell r="G9670">
            <v>12</v>
          </cell>
          <cell r="H9670" t="str">
            <v>ASPH</v>
          </cell>
        </row>
        <row r="9671">
          <cell r="C9671" t="str">
            <v>38CA</v>
          </cell>
          <cell r="D9671">
            <v>4000</v>
          </cell>
          <cell r="E9671">
            <v>1219</v>
          </cell>
          <cell r="F9671">
            <v>100</v>
          </cell>
          <cell r="G9671">
            <v>30</v>
          </cell>
          <cell r="H9671" t="str">
            <v>ASPH</v>
          </cell>
        </row>
        <row r="9672">
          <cell r="C9672" t="str">
            <v>39TE</v>
          </cell>
          <cell r="D9672">
            <v>4000</v>
          </cell>
          <cell r="E9672">
            <v>1219</v>
          </cell>
          <cell r="F9672">
            <v>50</v>
          </cell>
          <cell r="G9672">
            <v>15</v>
          </cell>
          <cell r="H9672" t="str">
            <v>ASPH-P</v>
          </cell>
        </row>
        <row r="9673">
          <cell r="C9673" t="str">
            <v>3TA0</v>
          </cell>
          <cell r="D9673">
            <v>4000</v>
          </cell>
          <cell r="E9673">
            <v>1219</v>
          </cell>
          <cell r="F9673">
            <v>30</v>
          </cell>
          <cell r="G9673">
            <v>9</v>
          </cell>
          <cell r="H9673" t="str">
            <v>ASPH</v>
          </cell>
        </row>
        <row r="9674">
          <cell r="C9674" t="str">
            <v>42XS</v>
          </cell>
          <cell r="D9674">
            <v>4000</v>
          </cell>
          <cell r="E9674">
            <v>1219</v>
          </cell>
          <cell r="F9674">
            <v>75</v>
          </cell>
          <cell r="G9674">
            <v>23</v>
          </cell>
          <cell r="H9674" t="str">
            <v>ASPH</v>
          </cell>
        </row>
        <row r="9675">
          <cell r="C9675" t="str">
            <v>47TX</v>
          </cell>
          <cell r="D9675">
            <v>4000</v>
          </cell>
          <cell r="E9675">
            <v>1219</v>
          </cell>
          <cell r="F9675">
            <v>30</v>
          </cell>
          <cell r="G9675">
            <v>9</v>
          </cell>
          <cell r="H9675" t="str">
            <v>ASPH</v>
          </cell>
        </row>
        <row r="9676">
          <cell r="C9676" t="str">
            <v>5TE5</v>
          </cell>
          <cell r="D9676">
            <v>4000</v>
          </cell>
          <cell r="E9676">
            <v>1219</v>
          </cell>
          <cell r="F9676">
            <v>30</v>
          </cell>
          <cell r="G9676">
            <v>9</v>
          </cell>
          <cell r="H9676" t="str">
            <v>ASPH</v>
          </cell>
        </row>
        <row r="9677">
          <cell r="C9677" t="str">
            <v>6CA6</v>
          </cell>
          <cell r="D9677">
            <v>4000</v>
          </cell>
          <cell r="E9677">
            <v>1219</v>
          </cell>
          <cell r="F9677">
            <v>33</v>
          </cell>
          <cell r="G9677">
            <v>10</v>
          </cell>
          <cell r="H9677" t="str">
            <v>ASPH-GRVL</v>
          </cell>
        </row>
        <row r="9678">
          <cell r="C9678" t="str">
            <v>6FL3</v>
          </cell>
          <cell r="D9678">
            <v>4000</v>
          </cell>
          <cell r="E9678">
            <v>1219</v>
          </cell>
          <cell r="F9678">
            <v>50</v>
          </cell>
          <cell r="G9678">
            <v>15</v>
          </cell>
          <cell r="H9678" t="str">
            <v>ASPH</v>
          </cell>
        </row>
        <row r="9679">
          <cell r="C9679" t="str">
            <v>73OH</v>
          </cell>
          <cell r="D9679">
            <v>4000</v>
          </cell>
          <cell r="E9679">
            <v>1219</v>
          </cell>
          <cell r="F9679">
            <v>60</v>
          </cell>
          <cell r="G9679">
            <v>18</v>
          </cell>
          <cell r="H9679" t="str">
            <v>ASPH</v>
          </cell>
        </row>
        <row r="9680">
          <cell r="C9680" t="str">
            <v>7PA3</v>
          </cell>
          <cell r="D9680">
            <v>4000</v>
          </cell>
          <cell r="E9680">
            <v>1219</v>
          </cell>
          <cell r="F9680">
            <v>50</v>
          </cell>
          <cell r="G9680">
            <v>15</v>
          </cell>
          <cell r="H9680" t="str">
            <v>ASPH</v>
          </cell>
        </row>
        <row r="9681">
          <cell r="C9681" t="str">
            <v>80E</v>
          </cell>
          <cell r="D9681">
            <v>4000</v>
          </cell>
          <cell r="E9681">
            <v>1219</v>
          </cell>
          <cell r="F9681">
            <v>100</v>
          </cell>
          <cell r="G9681">
            <v>30</v>
          </cell>
          <cell r="H9681" t="str">
            <v>ASPH</v>
          </cell>
        </row>
        <row r="9682">
          <cell r="C9682" t="str">
            <v>95TX</v>
          </cell>
          <cell r="D9682">
            <v>4000</v>
          </cell>
          <cell r="E9682">
            <v>1219</v>
          </cell>
          <cell r="F9682">
            <v>75</v>
          </cell>
          <cell r="G9682">
            <v>23</v>
          </cell>
          <cell r="H9682" t="str">
            <v>ASP</v>
          </cell>
        </row>
        <row r="9683">
          <cell r="C9683" t="str">
            <v>CA-0464</v>
          </cell>
          <cell r="D9683">
            <v>4000</v>
          </cell>
          <cell r="E9683">
            <v>1219</v>
          </cell>
          <cell r="F9683">
            <v>25</v>
          </cell>
          <cell r="G9683">
            <v>8</v>
          </cell>
          <cell r="H9683" t="str">
            <v>asphalt/gravel</v>
          </cell>
        </row>
        <row r="9684">
          <cell r="C9684" t="str">
            <v>CA20</v>
          </cell>
          <cell r="D9684">
            <v>4000</v>
          </cell>
          <cell r="E9684">
            <v>1219</v>
          </cell>
          <cell r="F9684">
            <v>100</v>
          </cell>
          <cell r="G9684">
            <v>30</v>
          </cell>
          <cell r="H9684" t="str">
            <v>ASPH</v>
          </cell>
        </row>
        <row r="9685">
          <cell r="C9685" t="str">
            <v>CAD4</v>
          </cell>
          <cell r="D9685">
            <v>4000</v>
          </cell>
          <cell r="E9685">
            <v>1219</v>
          </cell>
          <cell r="F9685">
            <v>75</v>
          </cell>
          <cell r="G9685">
            <v>23</v>
          </cell>
          <cell r="H9685" t="str">
            <v>ASP</v>
          </cell>
        </row>
        <row r="9686">
          <cell r="C9686" t="str">
            <v>CAD5</v>
          </cell>
          <cell r="D9686">
            <v>4000</v>
          </cell>
          <cell r="E9686">
            <v>1219</v>
          </cell>
          <cell r="F9686">
            <v>73</v>
          </cell>
          <cell r="G9686">
            <v>22</v>
          </cell>
          <cell r="H9686" t="str">
            <v>ASP</v>
          </cell>
        </row>
        <row r="9687">
          <cell r="C9687" t="str">
            <v>CBX7</v>
          </cell>
          <cell r="D9687">
            <v>4000</v>
          </cell>
          <cell r="E9687">
            <v>1219</v>
          </cell>
          <cell r="F9687">
            <v>100</v>
          </cell>
          <cell r="G9687">
            <v>30</v>
          </cell>
          <cell r="H9687" t="str">
            <v>ASP</v>
          </cell>
        </row>
        <row r="9688">
          <cell r="C9688" t="str">
            <v>CEV3</v>
          </cell>
          <cell r="D9688">
            <v>4000</v>
          </cell>
          <cell r="E9688">
            <v>1219</v>
          </cell>
          <cell r="F9688">
            <v>100</v>
          </cell>
          <cell r="G9688">
            <v>30</v>
          </cell>
          <cell r="H9688" t="str">
            <v>ASP</v>
          </cell>
        </row>
        <row r="9689">
          <cell r="C9689" t="str">
            <v>CJE3</v>
          </cell>
          <cell r="D9689">
            <v>4000</v>
          </cell>
          <cell r="E9689">
            <v>1219</v>
          </cell>
          <cell r="F9689">
            <v>75</v>
          </cell>
          <cell r="G9689">
            <v>23</v>
          </cell>
          <cell r="H9689" t="str">
            <v>ASP</v>
          </cell>
        </row>
        <row r="9690">
          <cell r="C9690" t="str">
            <v>CMT</v>
          </cell>
          <cell r="D9690">
            <v>4000</v>
          </cell>
          <cell r="E9690">
            <v>1219</v>
          </cell>
          <cell r="F9690">
            <v>100</v>
          </cell>
          <cell r="G9690">
            <v>30</v>
          </cell>
          <cell r="H9690" t="str">
            <v>ASP</v>
          </cell>
        </row>
        <row r="9691">
          <cell r="C9691" t="str">
            <v>CNK4</v>
          </cell>
          <cell r="D9691">
            <v>4000</v>
          </cell>
          <cell r="E9691">
            <v>1219</v>
          </cell>
          <cell r="F9691">
            <v>75</v>
          </cell>
          <cell r="G9691">
            <v>23</v>
          </cell>
          <cell r="H9691" t="str">
            <v>ASP</v>
          </cell>
        </row>
        <row r="9692">
          <cell r="C9692" t="str">
            <v>CO55</v>
          </cell>
          <cell r="D9692">
            <v>4000</v>
          </cell>
          <cell r="E9692">
            <v>1219</v>
          </cell>
          <cell r="F9692">
            <v>60</v>
          </cell>
          <cell r="G9692">
            <v>18</v>
          </cell>
          <cell r="H9692" t="str">
            <v>ASPH</v>
          </cell>
        </row>
        <row r="9693">
          <cell r="C9693" t="str">
            <v>CPR7</v>
          </cell>
          <cell r="D9693">
            <v>4000</v>
          </cell>
          <cell r="E9693">
            <v>1219</v>
          </cell>
          <cell r="F9693">
            <v>75</v>
          </cell>
          <cell r="G9693">
            <v>23</v>
          </cell>
          <cell r="H9693" t="str">
            <v>ASP</v>
          </cell>
        </row>
        <row r="9694">
          <cell r="C9694" t="str">
            <v>CSC3</v>
          </cell>
          <cell r="D9694">
            <v>4000</v>
          </cell>
          <cell r="E9694">
            <v>1219</v>
          </cell>
          <cell r="F9694">
            <v>75</v>
          </cell>
          <cell r="G9694">
            <v>23</v>
          </cell>
          <cell r="H9694" t="str">
            <v>ASP</v>
          </cell>
        </row>
        <row r="9695">
          <cell r="C9695" t="str">
            <v>CSD4</v>
          </cell>
          <cell r="D9695">
            <v>4000</v>
          </cell>
          <cell r="E9695">
            <v>1219</v>
          </cell>
          <cell r="F9695">
            <v>75</v>
          </cell>
          <cell r="G9695">
            <v>23</v>
          </cell>
          <cell r="H9695" t="str">
            <v>ASP</v>
          </cell>
        </row>
        <row r="9696">
          <cell r="C9696" t="str">
            <v>CSR3</v>
          </cell>
          <cell r="D9696">
            <v>4000</v>
          </cell>
          <cell r="E9696">
            <v>1219</v>
          </cell>
          <cell r="F9696">
            <v>75</v>
          </cell>
          <cell r="G9696">
            <v>23</v>
          </cell>
          <cell r="H9696" t="str">
            <v>ASP</v>
          </cell>
        </row>
        <row r="9697">
          <cell r="C9697" t="str">
            <v>CSY3</v>
          </cell>
          <cell r="D9697">
            <v>4000</v>
          </cell>
          <cell r="E9697">
            <v>1219</v>
          </cell>
          <cell r="F9697">
            <v>75</v>
          </cell>
          <cell r="G9697">
            <v>23</v>
          </cell>
          <cell r="H9697" t="str">
            <v>ASP</v>
          </cell>
        </row>
        <row r="9698">
          <cell r="C9698" t="str">
            <v>CTG3</v>
          </cell>
          <cell r="D9698">
            <v>4000</v>
          </cell>
          <cell r="E9698">
            <v>1219</v>
          </cell>
          <cell r="F9698">
            <v>100</v>
          </cell>
          <cell r="G9698">
            <v>30</v>
          </cell>
          <cell r="H9698" t="str">
            <v>ASP</v>
          </cell>
        </row>
        <row r="9699">
          <cell r="C9699" t="str">
            <v>CYAY</v>
          </cell>
          <cell r="D9699">
            <v>4000</v>
          </cell>
          <cell r="E9699">
            <v>1219</v>
          </cell>
          <cell r="F9699">
            <v>100</v>
          </cell>
          <cell r="G9699">
            <v>30</v>
          </cell>
          <cell r="H9699" t="str">
            <v>ASP</v>
          </cell>
        </row>
        <row r="9700">
          <cell r="C9700" t="str">
            <v>CYHS</v>
          </cell>
          <cell r="D9700">
            <v>4000</v>
          </cell>
          <cell r="E9700">
            <v>1219</v>
          </cell>
          <cell r="F9700">
            <v>75</v>
          </cell>
          <cell r="G9700">
            <v>23</v>
          </cell>
          <cell r="H9700" t="str">
            <v>ASP</v>
          </cell>
        </row>
        <row r="9701">
          <cell r="C9701" t="str">
            <v>CYIV</v>
          </cell>
          <cell r="D9701">
            <v>4000</v>
          </cell>
          <cell r="E9701">
            <v>1219</v>
          </cell>
          <cell r="F9701">
            <v>100</v>
          </cell>
          <cell r="G9701">
            <v>30</v>
          </cell>
          <cell r="H9701" t="str">
            <v>CRUSHED ROCK</v>
          </cell>
        </row>
        <row r="9702">
          <cell r="C9702" t="str">
            <v>CYJM</v>
          </cell>
          <cell r="D9702">
            <v>4000</v>
          </cell>
          <cell r="E9702">
            <v>1219</v>
          </cell>
          <cell r="F9702">
            <v>75</v>
          </cell>
          <cell r="G9702">
            <v>23</v>
          </cell>
          <cell r="H9702" t="str">
            <v>ASP</v>
          </cell>
        </row>
        <row r="9703">
          <cell r="C9703" t="str">
            <v>CYJN</v>
          </cell>
          <cell r="D9703">
            <v>4000</v>
          </cell>
          <cell r="E9703">
            <v>1219</v>
          </cell>
          <cell r="F9703">
            <v>100</v>
          </cell>
          <cell r="G9703">
            <v>30</v>
          </cell>
          <cell r="H9703" t="str">
            <v>ASP</v>
          </cell>
        </row>
        <row r="9704">
          <cell r="C9704" t="str">
            <v>CYMO</v>
          </cell>
          <cell r="D9704">
            <v>4000</v>
          </cell>
          <cell r="E9704">
            <v>1219</v>
          </cell>
          <cell r="F9704">
            <v>100</v>
          </cell>
          <cell r="G9704">
            <v>30</v>
          </cell>
          <cell r="H9704" t="str">
            <v>ASP</v>
          </cell>
        </row>
        <row r="9705">
          <cell r="C9705" t="str">
            <v>CYMY</v>
          </cell>
          <cell r="D9705">
            <v>4000</v>
          </cell>
          <cell r="E9705">
            <v>1219</v>
          </cell>
          <cell r="F9705">
            <v>100</v>
          </cell>
          <cell r="G9705">
            <v>30</v>
          </cell>
          <cell r="H9705" t="str">
            <v>ASP</v>
          </cell>
        </row>
        <row r="9706">
          <cell r="C9706" t="str">
            <v>CYOO</v>
          </cell>
          <cell r="D9706">
            <v>4000</v>
          </cell>
          <cell r="E9706">
            <v>1219</v>
          </cell>
          <cell r="F9706">
            <v>100</v>
          </cell>
          <cell r="G9706">
            <v>30</v>
          </cell>
          <cell r="H9706" t="str">
            <v>ASP</v>
          </cell>
        </row>
        <row r="9707">
          <cell r="C9707" t="str">
            <v>CYSH</v>
          </cell>
          <cell r="D9707">
            <v>4000</v>
          </cell>
          <cell r="E9707">
            <v>1219</v>
          </cell>
          <cell r="F9707">
            <v>75</v>
          </cell>
          <cell r="G9707">
            <v>23</v>
          </cell>
          <cell r="H9707" t="str">
            <v>ASP</v>
          </cell>
        </row>
        <row r="9708">
          <cell r="C9708" t="str">
            <v>CYSL</v>
          </cell>
          <cell r="D9708">
            <v>4000</v>
          </cell>
          <cell r="E9708">
            <v>1219</v>
          </cell>
          <cell r="F9708">
            <v>100</v>
          </cell>
          <cell r="G9708">
            <v>30</v>
          </cell>
          <cell r="H9708" t="str">
            <v>ASP</v>
          </cell>
        </row>
        <row r="9709">
          <cell r="C9709" t="str">
            <v>CYSW</v>
          </cell>
          <cell r="D9709">
            <v>4000</v>
          </cell>
          <cell r="E9709">
            <v>1219</v>
          </cell>
          <cell r="F9709">
            <v>75</v>
          </cell>
          <cell r="G9709">
            <v>23</v>
          </cell>
          <cell r="H9709" t="str">
            <v>ASP</v>
          </cell>
        </row>
        <row r="9710">
          <cell r="C9710" t="str">
            <v>CYVD</v>
          </cell>
          <cell r="D9710">
            <v>4000</v>
          </cell>
          <cell r="E9710">
            <v>1219</v>
          </cell>
          <cell r="F9710">
            <v>75</v>
          </cell>
          <cell r="G9710">
            <v>23</v>
          </cell>
          <cell r="H9710" t="str">
            <v>ASPHALT</v>
          </cell>
        </row>
        <row r="9711">
          <cell r="C9711" t="str">
            <v>CYWM</v>
          </cell>
          <cell r="D9711">
            <v>4000</v>
          </cell>
          <cell r="E9711">
            <v>1219</v>
          </cell>
          <cell r="F9711">
            <v>100</v>
          </cell>
          <cell r="G9711">
            <v>30</v>
          </cell>
          <cell r="H9711" t="str">
            <v>ASP</v>
          </cell>
        </row>
        <row r="9712">
          <cell r="C9712" t="str">
            <v>CYXY</v>
          </cell>
          <cell r="D9712">
            <v>4000</v>
          </cell>
          <cell r="E9712">
            <v>1219</v>
          </cell>
          <cell r="F9712">
            <v>80</v>
          </cell>
          <cell r="G9712">
            <v>24</v>
          </cell>
          <cell r="H9712" t="str">
            <v>ASP</v>
          </cell>
        </row>
        <row r="9713">
          <cell r="C9713" t="str">
            <v>CYYW</v>
          </cell>
          <cell r="D9713">
            <v>4000</v>
          </cell>
          <cell r="E9713">
            <v>1219</v>
          </cell>
          <cell r="F9713">
            <v>100</v>
          </cell>
          <cell r="G9713">
            <v>30</v>
          </cell>
          <cell r="H9713" t="str">
            <v>ASP</v>
          </cell>
        </row>
        <row r="9714">
          <cell r="C9714" t="str">
            <v>CYZT</v>
          </cell>
          <cell r="D9714">
            <v>4000</v>
          </cell>
          <cell r="E9714">
            <v>1219</v>
          </cell>
          <cell r="F9714">
            <v>150</v>
          </cell>
          <cell r="G9714">
            <v>46</v>
          </cell>
          <cell r="H9714" t="str">
            <v>ASP</v>
          </cell>
        </row>
        <row r="9715">
          <cell r="C9715" t="str">
            <v>CYZT</v>
          </cell>
          <cell r="D9715">
            <v>4000</v>
          </cell>
          <cell r="E9715">
            <v>1219</v>
          </cell>
          <cell r="F9715">
            <v>150</v>
          </cell>
          <cell r="G9715">
            <v>46</v>
          </cell>
          <cell r="H9715" t="str">
            <v>ASP</v>
          </cell>
        </row>
        <row r="9716">
          <cell r="C9716" t="str">
            <v>FL46</v>
          </cell>
          <cell r="D9716">
            <v>4000</v>
          </cell>
          <cell r="E9716">
            <v>1219</v>
          </cell>
          <cell r="F9716">
            <v>75</v>
          </cell>
          <cell r="G9716">
            <v>23</v>
          </cell>
          <cell r="H9716" t="str">
            <v>ASPH</v>
          </cell>
        </row>
        <row r="9717">
          <cell r="C9717" t="str">
            <v>FLND</v>
          </cell>
          <cell r="D9717">
            <v>4000</v>
          </cell>
          <cell r="E9717">
            <v>1219</v>
          </cell>
          <cell r="F9717">
            <v>75</v>
          </cell>
          <cell r="G9717">
            <v>23</v>
          </cell>
          <cell r="H9717" t="str">
            <v>CON</v>
          </cell>
        </row>
        <row r="9718">
          <cell r="C9718" t="str">
            <v>GA36</v>
          </cell>
          <cell r="D9718">
            <v>4000</v>
          </cell>
          <cell r="E9718">
            <v>1219</v>
          </cell>
          <cell r="F9718">
            <v>50</v>
          </cell>
          <cell r="G9718">
            <v>15</v>
          </cell>
          <cell r="H9718" t="str">
            <v>CONC</v>
          </cell>
        </row>
        <row r="9719">
          <cell r="C9719" t="str">
            <v>HRYI</v>
          </cell>
          <cell r="D9719">
            <v>4000</v>
          </cell>
          <cell r="E9719">
            <v>1219</v>
          </cell>
          <cell r="F9719">
            <v>50</v>
          </cell>
          <cell r="G9719">
            <v>15</v>
          </cell>
          <cell r="H9719" t="str">
            <v>'asphalt'</v>
          </cell>
        </row>
        <row r="9720">
          <cell r="C9720" t="str">
            <v>IA24</v>
          </cell>
          <cell r="D9720">
            <v>4000</v>
          </cell>
          <cell r="E9720">
            <v>1219</v>
          </cell>
          <cell r="F9720">
            <v>60</v>
          </cell>
          <cell r="G9720">
            <v>18</v>
          </cell>
          <cell r="H9720" t="str">
            <v>ASPH-TURF</v>
          </cell>
        </row>
        <row r="9721">
          <cell r="C9721" t="str">
            <v>K01M</v>
          </cell>
          <cell r="D9721">
            <v>4000</v>
          </cell>
          <cell r="E9721">
            <v>1219</v>
          </cell>
          <cell r="F9721">
            <v>60</v>
          </cell>
          <cell r="G9721">
            <v>18</v>
          </cell>
          <cell r="H9721" t="str">
            <v>ASPH-G</v>
          </cell>
        </row>
        <row r="9722">
          <cell r="C9722" t="str">
            <v>K09R</v>
          </cell>
          <cell r="D9722">
            <v>4000</v>
          </cell>
          <cell r="E9722">
            <v>1219</v>
          </cell>
          <cell r="F9722">
            <v>60</v>
          </cell>
          <cell r="G9722">
            <v>18</v>
          </cell>
          <cell r="H9722" t="str">
            <v>ASPH-F</v>
          </cell>
        </row>
        <row r="9723">
          <cell r="C9723" t="str">
            <v>K0H1</v>
          </cell>
          <cell r="D9723">
            <v>4000</v>
          </cell>
          <cell r="E9723">
            <v>1219</v>
          </cell>
          <cell r="F9723">
            <v>50</v>
          </cell>
          <cell r="G9723">
            <v>15</v>
          </cell>
          <cell r="H9723" t="str">
            <v>ASPH-G</v>
          </cell>
        </row>
        <row r="9724">
          <cell r="C9724" t="str">
            <v>K0M3</v>
          </cell>
          <cell r="D9724">
            <v>4000</v>
          </cell>
          <cell r="E9724">
            <v>1219</v>
          </cell>
          <cell r="F9724">
            <v>75</v>
          </cell>
          <cell r="G9724">
            <v>23</v>
          </cell>
          <cell r="H9724" t="str">
            <v>ASPH-G</v>
          </cell>
        </row>
        <row r="9725">
          <cell r="C9725" t="str">
            <v>K0M5</v>
          </cell>
          <cell r="D9725">
            <v>4000</v>
          </cell>
          <cell r="E9725">
            <v>1219</v>
          </cell>
          <cell r="F9725">
            <v>75</v>
          </cell>
          <cell r="G9725">
            <v>23</v>
          </cell>
          <cell r="H9725" t="str">
            <v>ASPH-E</v>
          </cell>
        </row>
        <row r="9726">
          <cell r="C9726" t="str">
            <v>K15J</v>
          </cell>
          <cell r="D9726">
            <v>4000</v>
          </cell>
          <cell r="E9726">
            <v>1219</v>
          </cell>
          <cell r="F9726">
            <v>100</v>
          </cell>
          <cell r="G9726">
            <v>30</v>
          </cell>
          <cell r="H9726" t="str">
            <v>ASPH-G</v>
          </cell>
        </row>
        <row r="9727">
          <cell r="C9727" t="str">
            <v>K15M</v>
          </cell>
          <cell r="D9727">
            <v>4000</v>
          </cell>
          <cell r="E9727">
            <v>1219</v>
          </cell>
          <cell r="F9727">
            <v>75</v>
          </cell>
          <cell r="G9727">
            <v>23</v>
          </cell>
          <cell r="H9727" t="str">
            <v>ASPH-G</v>
          </cell>
        </row>
        <row r="9728">
          <cell r="C9728" t="str">
            <v>K16G</v>
          </cell>
          <cell r="D9728">
            <v>4000</v>
          </cell>
          <cell r="E9728">
            <v>1219</v>
          </cell>
          <cell r="F9728">
            <v>75</v>
          </cell>
          <cell r="G9728">
            <v>23</v>
          </cell>
          <cell r="H9728" t="str">
            <v>ASPH-G</v>
          </cell>
        </row>
        <row r="9729">
          <cell r="C9729" t="str">
            <v>K17J</v>
          </cell>
          <cell r="D9729">
            <v>4000</v>
          </cell>
          <cell r="E9729">
            <v>1219</v>
          </cell>
          <cell r="F9729">
            <v>150</v>
          </cell>
          <cell r="G9729">
            <v>46</v>
          </cell>
          <cell r="H9729" t="str">
            <v>ASP</v>
          </cell>
        </row>
        <row r="9730">
          <cell r="C9730" t="str">
            <v>K17J</v>
          </cell>
          <cell r="D9730">
            <v>4000</v>
          </cell>
          <cell r="E9730">
            <v>1219</v>
          </cell>
          <cell r="F9730">
            <v>150</v>
          </cell>
          <cell r="G9730">
            <v>46</v>
          </cell>
          <cell r="H9730" t="str">
            <v>ASP</v>
          </cell>
        </row>
        <row r="9731">
          <cell r="C9731" t="str">
            <v>K1D1</v>
          </cell>
          <cell r="D9731">
            <v>4000</v>
          </cell>
          <cell r="E9731">
            <v>1219</v>
          </cell>
          <cell r="F9731">
            <v>60</v>
          </cell>
          <cell r="G9731">
            <v>18</v>
          </cell>
          <cell r="H9731" t="str">
            <v>CONC-E</v>
          </cell>
        </row>
        <row r="9732">
          <cell r="C9732" t="str">
            <v>K1G3</v>
          </cell>
          <cell r="D9732">
            <v>4000</v>
          </cell>
          <cell r="E9732">
            <v>1219</v>
          </cell>
          <cell r="F9732">
            <v>60</v>
          </cell>
          <cell r="G9732">
            <v>18</v>
          </cell>
          <cell r="H9732" t="str">
            <v>ASPH-G</v>
          </cell>
        </row>
        <row r="9733">
          <cell r="C9733" t="str">
            <v>K1J0</v>
          </cell>
          <cell r="D9733">
            <v>4000</v>
          </cell>
          <cell r="E9733">
            <v>1219</v>
          </cell>
          <cell r="F9733">
            <v>75</v>
          </cell>
          <cell r="G9733">
            <v>23</v>
          </cell>
          <cell r="H9733" t="str">
            <v>ASPH-F</v>
          </cell>
        </row>
        <row r="9734">
          <cell r="C9734" t="str">
            <v>K27A</v>
          </cell>
          <cell r="D9734">
            <v>4000</v>
          </cell>
          <cell r="E9734">
            <v>1219</v>
          </cell>
          <cell r="F9734">
            <v>75</v>
          </cell>
          <cell r="G9734">
            <v>23</v>
          </cell>
          <cell r="H9734" t="str">
            <v>ASPH-F</v>
          </cell>
        </row>
        <row r="9735">
          <cell r="C9735" t="str">
            <v>K2B7</v>
          </cell>
          <cell r="D9735">
            <v>4000</v>
          </cell>
          <cell r="E9735">
            <v>1219</v>
          </cell>
          <cell r="F9735">
            <v>100</v>
          </cell>
          <cell r="G9735">
            <v>30</v>
          </cell>
          <cell r="H9735" t="str">
            <v>ASPH-G</v>
          </cell>
        </row>
        <row r="9736">
          <cell r="C9736" t="str">
            <v>K2F5</v>
          </cell>
          <cell r="D9736">
            <v>4000</v>
          </cell>
          <cell r="E9736">
            <v>1219</v>
          </cell>
          <cell r="F9736">
            <v>50</v>
          </cell>
          <cell r="G9736">
            <v>15</v>
          </cell>
          <cell r="H9736" t="str">
            <v>ASPH-G</v>
          </cell>
        </row>
        <row r="9737">
          <cell r="C9737" t="str">
            <v>K2J5</v>
          </cell>
          <cell r="D9737">
            <v>4000</v>
          </cell>
          <cell r="E9737">
            <v>1219</v>
          </cell>
          <cell r="F9737">
            <v>75</v>
          </cell>
          <cell r="G9737">
            <v>23</v>
          </cell>
          <cell r="H9737" t="str">
            <v>ASPH-F</v>
          </cell>
        </row>
        <row r="9738">
          <cell r="C9738" t="str">
            <v>K2O8</v>
          </cell>
          <cell r="D9738">
            <v>4000</v>
          </cell>
          <cell r="E9738">
            <v>1219</v>
          </cell>
          <cell r="F9738">
            <v>60</v>
          </cell>
          <cell r="G9738">
            <v>18</v>
          </cell>
          <cell r="H9738" t="str">
            <v>ASPH-F</v>
          </cell>
        </row>
        <row r="9739">
          <cell r="C9739" t="str">
            <v>K3I2</v>
          </cell>
          <cell r="D9739">
            <v>4000</v>
          </cell>
          <cell r="E9739">
            <v>1219</v>
          </cell>
          <cell r="F9739">
            <v>75</v>
          </cell>
          <cell r="G9739">
            <v>23</v>
          </cell>
          <cell r="H9739" t="str">
            <v>ASP</v>
          </cell>
        </row>
        <row r="9740">
          <cell r="C9740" t="str">
            <v>K3R2</v>
          </cell>
          <cell r="D9740">
            <v>4000</v>
          </cell>
          <cell r="E9740">
            <v>1219</v>
          </cell>
          <cell r="F9740">
            <v>150</v>
          </cell>
          <cell r="G9740">
            <v>46</v>
          </cell>
          <cell r="H9740" t="str">
            <v>CON</v>
          </cell>
        </row>
        <row r="9741">
          <cell r="C9741" t="str">
            <v>K3R4</v>
          </cell>
          <cell r="D9741">
            <v>4000</v>
          </cell>
          <cell r="E9741">
            <v>1219</v>
          </cell>
          <cell r="F9741">
            <v>75</v>
          </cell>
          <cell r="G9741">
            <v>23</v>
          </cell>
          <cell r="H9741" t="str">
            <v>ASP</v>
          </cell>
        </row>
        <row r="9742">
          <cell r="C9742" t="str">
            <v>K3V0</v>
          </cell>
          <cell r="D9742">
            <v>4000</v>
          </cell>
          <cell r="E9742">
            <v>1219</v>
          </cell>
          <cell r="F9742">
            <v>50</v>
          </cell>
          <cell r="G9742">
            <v>15</v>
          </cell>
          <cell r="H9742" t="str">
            <v>ASP</v>
          </cell>
        </row>
        <row r="9743">
          <cell r="C9743" t="str">
            <v>K48I</v>
          </cell>
          <cell r="D9743">
            <v>4000</v>
          </cell>
          <cell r="E9743">
            <v>1219</v>
          </cell>
          <cell r="F9743">
            <v>60</v>
          </cell>
          <cell r="G9743">
            <v>18</v>
          </cell>
          <cell r="H9743" t="str">
            <v>ASP</v>
          </cell>
        </row>
        <row r="9744">
          <cell r="C9744" t="str">
            <v>K4F2</v>
          </cell>
          <cell r="D9744">
            <v>4000</v>
          </cell>
          <cell r="E9744">
            <v>1219</v>
          </cell>
          <cell r="F9744">
            <v>75</v>
          </cell>
          <cell r="G9744">
            <v>23</v>
          </cell>
          <cell r="H9744" t="str">
            <v>ASP</v>
          </cell>
        </row>
        <row r="9745">
          <cell r="C9745" t="str">
            <v>K4J6</v>
          </cell>
          <cell r="D9745">
            <v>4000</v>
          </cell>
          <cell r="E9745">
            <v>1219</v>
          </cell>
          <cell r="F9745">
            <v>75</v>
          </cell>
          <cell r="G9745">
            <v>23</v>
          </cell>
          <cell r="H9745" t="str">
            <v>ASP</v>
          </cell>
        </row>
        <row r="9746">
          <cell r="C9746" t="str">
            <v>K5B2</v>
          </cell>
          <cell r="D9746">
            <v>4000</v>
          </cell>
          <cell r="E9746">
            <v>1219</v>
          </cell>
          <cell r="F9746">
            <v>100</v>
          </cell>
          <cell r="G9746">
            <v>30</v>
          </cell>
          <cell r="H9746" t="str">
            <v>PEM</v>
          </cell>
        </row>
        <row r="9747">
          <cell r="C9747" t="str">
            <v>K5R1</v>
          </cell>
          <cell r="D9747">
            <v>4000</v>
          </cell>
          <cell r="E9747">
            <v>1219</v>
          </cell>
          <cell r="F9747">
            <v>80</v>
          </cell>
          <cell r="G9747">
            <v>24</v>
          </cell>
          <cell r="H9747" t="str">
            <v>ASP</v>
          </cell>
        </row>
        <row r="9748">
          <cell r="C9748" t="str">
            <v>K60J</v>
          </cell>
          <cell r="D9748">
            <v>4000</v>
          </cell>
          <cell r="E9748">
            <v>1219</v>
          </cell>
          <cell r="F9748">
            <v>75</v>
          </cell>
          <cell r="G9748">
            <v>23</v>
          </cell>
          <cell r="H9748" t="str">
            <v>ASP</v>
          </cell>
        </row>
        <row r="9749">
          <cell r="C9749" t="str">
            <v>K61R</v>
          </cell>
          <cell r="D9749">
            <v>4000</v>
          </cell>
          <cell r="E9749">
            <v>1219</v>
          </cell>
          <cell r="F9749">
            <v>60</v>
          </cell>
          <cell r="G9749">
            <v>18</v>
          </cell>
          <cell r="H9749" t="str">
            <v>ASPH-F</v>
          </cell>
        </row>
        <row r="9750">
          <cell r="C9750" t="str">
            <v>K64S</v>
          </cell>
          <cell r="D9750">
            <v>4000</v>
          </cell>
          <cell r="E9750">
            <v>1219</v>
          </cell>
          <cell r="F9750">
            <v>50</v>
          </cell>
          <cell r="G9750">
            <v>15</v>
          </cell>
          <cell r="H9750" t="str">
            <v>ASP</v>
          </cell>
        </row>
        <row r="9751">
          <cell r="C9751" t="str">
            <v>K65S</v>
          </cell>
          <cell r="D9751">
            <v>4000</v>
          </cell>
          <cell r="E9751">
            <v>1219</v>
          </cell>
          <cell r="F9751">
            <v>75</v>
          </cell>
          <cell r="G9751">
            <v>23</v>
          </cell>
          <cell r="H9751" t="str">
            <v>ASP</v>
          </cell>
        </row>
        <row r="9752">
          <cell r="C9752" t="str">
            <v>K67R</v>
          </cell>
          <cell r="D9752">
            <v>4000</v>
          </cell>
          <cell r="E9752">
            <v>1219</v>
          </cell>
          <cell r="F9752">
            <v>75</v>
          </cell>
          <cell r="G9752">
            <v>23</v>
          </cell>
          <cell r="H9752" t="str">
            <v>ASPH-G</v>
          </cell>
        </row>
        <row r="9753">
          <cell r="C9753" t="str">
            <v>K6A1</v>
          </cell>
          <cell r="D9753">
            <v>4000</v>
          </cell>
          <cell r="E9753">
            <v>1219</v>
          </cell>
          <cell r="F9753">
            <v>70</v>
          </cell>
          <cell r="G9753">
            <v>21</v>
          </cell>
          <cell r="H9753" t="str">
            <v>ASP</v>
          </cell>
        </row>
        <row r="9754">
          <cell r="C9754" t="str">
            <v>K6M7</v>
          </cell>
          <cell r="D9754">
            <v>4000</v>
          </cell>
          <cell r="E9754">
            <v>1219</v>
          </cell>
          <cell r="F9754">
            <v>50</v>
          </cell>
          <cell r="G9754">
            <v>15</v>
          </cell>
          <cell r="H9754" t="str">
            <v>ASP</v>
          </cell>
        </row>
        <row r="9755">
          <cell r="C9755" t="str">
            <v>K70J</v>
          </cell>
          <cell r="D9755">
            <v>4000</v>
          </cell>
          <cell r="E9755">
            <v>1219</v>
          </cell>
          <cell r="F9755">
            <v>75</v>
          </cell>
          <cell r="G9755">
            <v>23</v>
          </cell>
          <cell r="H9755" t="str">
            <v>ASPH-G</v>
          </cell>
        </row>
        <row r="9756">
          <cell r="C9756" t="str">
            <v>K7F3</v>
          </cell>
          <cell r="D9756">
            <v>4000</v>
          </cell>
          <cell r="E9756">
            <v>1219</v>
          </cell>
          <cell r="F9756">
            <v>150</v>
          </cell>
          <cell r="G9756">
            <v>46</v>
          </cell>
          <cell r="H9756" t="str">
            <v>CON</v>
          </cell>
        </row>
        <row r="9757">
          <cell r="C9757" t="str">
            <v>K7F3</v>
          </cell>
          <cell r="D9757">
            <v>4000</v>
          </cell>
          <cell r="E9757">
            <v>1219</v>
          </cell>
          <cell r="F9757">
            <v>75</v>
          </cell>
          <cell r="G9757">
            <v>23</v>
          </cell>
          <cell r="H9757" t="str">
            <v>CON</v>
          </cell>
        </row>
        <row r="9758">
          <cell r="C9758" t="str">
            <v>K7M3</v>
          </cell>
          <cell r="D9758">
            <v>4000</v>
          </cell>
          <cell r="E9758">
            <v>1219</v>
          </cell>
          <cell r="F9758">
            <v>50</v>
          </cell>
          <cell r="G9758">
            <v>15</v>
          </cell>
          <cell r="H9758" t="str">
            <v>ASP</v>
          </cell>
        </row>
        <row r="9759">
          <cell r="C9759" t="str">
            <v>K84R</v>
          </cell>
          <cell r="D9759">
            <v>4000</v>
          </cell>
          <cell r="E9759">
            <v>1219</v>
          </cell>
          <cell r="F9759">
            <v>75</v>
          </cell>
          <cell r="G9759">
            <v>23</v>
          </cell>
          <cell r="H9759" t="str">
            <v>ASP</v>
          </cell>
        </row>
        <row r="9760">
          <cell r="C9760" t="str">
            <v>K8M1</v>
          </cell>
          <cell r="D9760">
            <v>4000</v>
          </cell>
          <cell r="E9760">
            <v>1219</v>
          </cell>
          <cell r="F9760">
            <v>60</v>
          </cell>
          <cell r="G9760">
            <v>18</v>
          </cell>
          <cell r="H9760" t="str">
            <v>ASP</v>
          </cell>
        </row>
        <row r="9761">
          <cell r="C9761" t="str">
            <v>K8WC</v>
          </cell>
          <cell r="D9761">
            <v>4000</v>
          </cell>
          <cell r="E9761">
            <v>1219</v>
          </cell>
          <cell r="F9761">
            <v>60</v>
          </cell>
          <cell r="G9761">
            <v>18</v>
          </cell>
          <cell r="H9761" t="str">
            <v>ASP</v>
          </cell>
        </row>
        <row r="9762">
          <cell r="C9762" t="str">
            <v>K95D</v>
          </cell>
          <cell r="D9762">
            <v>4000</v>
          </cell>
          <cell r="E9762">
            <v>1219</v>
          </cell>
          <cell r="F9762">
            <v>60</v>
          </cell>
          <cell r="G9762">
            <v>18</v>
          </cell>
          <cell r="H9762" t="str">
            <v>ASP</v>
          </cell>
        </row>
        <row r="9763">
          <cell r="C9763" t="str">
            <v>K95E</v>
          </cell>
          <cell r="D9763">
            <v>4000</v>
          </cell>
          <cell r="E9763">
            <v>1219</v>
          </cell>
          <cell r="F9763">
            <v>100</v>
          </cell>
          <cell r="G9763">
            <v>30</v>
          </cell>
          <cell r="H9763" t="str">
            <v>ASP</v>
          </cell>
        </row>
        <row r="9764">
          <cell r="C9764" t="str">
            <v>K95F</v>
          </cell>
          <cell r="D9764">
            <v>4000</v>
          </cell>
          <cell r="E9764">
            <v>1219</v>
          </cell>
          <cell r="F9764">
            <v>60</v>
          </cell>
          <cell r="G9764">
            <v>18</v>
          </cell>
          <cell r="H9764" t="str">
            <v>ASP</v>
          </cell>
        </row>
        <row r="9765">
          <cell r="C9765" t="str">
            <v>K9G2</v>
          </cell>
          <cell r="D9765">
            <v>4000</v>
          </cell>
          <cell r="E9765">
            <v>1219</v>
          </cell>
          <cell r="F9765">
            <v>75</v>
          </cell>
          <cell r="G9765">
            <v>23</v>
          </cell>
          <cell r="H9765" t="str">
            <v>ASP</v>
          </cell>
        </row>
        <row r="9766">
          <cell r="C9766" t="str">
            <v>KACK</v>
          </cell>
          <cell r="D9766">
            <v>4000</v>
          </cell>
          <cell r="E9766">
            <v>1219</v>
          </cell>
          <cell r="F9766">
            <v>100</v>
          </cell>
          <cell r="G9766">
            <v>30</v>
          </cell>
          <cell r="H9766" t="str">
            <v>ASP</v>
          </cell>
        </row>
        <row r="9767">
          <cell r="C9767" t="str">
            <v>KAHN</v>
          </cell>
          <cell r="D9767">
            <v>4000</v>
          </cell>
          <cell r="E9767">
            <v>1219</v>
          </cell>
          <cell r="F9767">
            <v>100</v>
          </cell>
          <cell r="G9767">
            <v>30</v>
          </cell>
          <cell r="H9767" t="str">
            <v>ASP</v>
          </cell>
        </row>
        <row r="9768">
          <cell r="C9768" t="str">
            <v>KAJG</v>
          </cell>
          <cell r="D9768">
            <v>4000</v>
          </cell>
          <cell r="E9768">
            <v>1219</v>
          </cell>
          <cell r="F9768">
            <v>100</v>
          </cell>
          <cell r="G9768">
            <v>30</v>
          </cell>
          <cell r="H9768" t="str">
            <v>ASP</v>
          </cell>
        </row>
        <row r="9769">
          <cell r="C9769" t="str">
            <v>KAUO</v>
          </cell>
          <cell r="D9769">
            <v>4000</v>
          </cell>
          <cell r="E9769">
            <v>1219</v>
          </cell>
          <cell r="F9769">
            <v>75</v>
          </cell>
          <cell r="G9769">
            <v>23</v>
          </cell>
          <cell r="H9769" t="str">
            <v>ASP</v>
          </cell>
        </row>
        <row r="9770">
          <cell r="C9770" t="str">
            <v>KAWG</v>
          </cell>
          <cell r="D9770">
            <v>4000</v>
          </cell>
          <cell r="E9770">
            <v>1219</v>
          </cell>
          <cell r="F9770">
            <v>75</v>
          </cell>
          <cell r="G9770">
            <v>23</v>
          </cell>
          <cell r="H9770" t="str">
            <v>CON</v>
          </cell>
        </row>
        <row r="9771">
          <cell r="C9771" t="str">
            <v>KBBB</v>
          </cell>
          <cell r="D9771">
            <v>4000</v>
          </cell>
          <cell r="E9771">
            <v>1219</v>
          </cell>
          <cell r="F9771">
            <v>75</v>
          </cell>
          <cell r="G9771">
            <v>23</v>
          </cell>
          <cell r="H9771" t="str">
            <v>ASP</v>
          </cell>
        </row>
        <row r="9772">
          <cell r="C9772" t="str">
            <v>KBDQ</v>
          </cell>
          <cell r="D9772">
            <v>4000</v>
          </cell>
          <cell r="E9772">
            <v>1219</v>
          </cell>
          <cell r="F9772">
            <v>50</v>
          </cell>
          <cell r="G9772">
            <v>15</v>
          </cell>
          <cell r="H9772" t="str">
            <v>ASP</v>
          </cell>
        </row>
        <row r="9773">
          <cell r="C9773" t="str">
            <v>KBFK</v>
          </cell>
          <cell r="D9773">
            <v>4000</v>
          </cell>
          <cell r="E9773">
            <v>1219</v>
          </cell>
          <cell r="F9773">
            <v>60</v>
          </cell>
          <cell r="G9773">
            <v>18</v>
          </cell>
          <cell r="H9773" t="str">
            <v>ASP</v>
          </cell>
        </row>
        <row r="9774">
          <cell r="C9774" t="str">
            <v>KBMT</v>
          </cell>
          <cell r="D9774">
            <v>4000</v>
          </cell>
          <cell r="E9774">
            <v>1219</v>
          </cell>
          <cell r="F9774">
            <v>75</v>
          </cell>
          <cell r="G9774">
            <v>23</v>
          </cell>
          <cell r="H9774" t="str">
            <v>ASP</v>
          </cell>
        </row>
        <row r="9775">
          <cell r="C9775" t="str">
            <v>KBQP</v>
          </cell>
          <cell r="D9775">
            <v>4000</v>
          </cell>
          <cell r="E9775">
            <v>1219</v>
          </cell>
          <cell r="F9775">
            <v>100</v>
          </cell>
          <cell r="G9775">
            <v>30</v>
          </cell>
          <cell r="H9775" t="str">
            <v>ASP</v>
          </cell>
        </row>
        <row r="9776">
          <cell r="C9776" t="str">
            <v>KBST</v>
          </cell>
          <cell r="D9776">
            <v>4000</v>
          </cell>
          <cell r="E9776">
            <v>1219</v>
          </cell>
          <cell r="F9776">
            <v>100</v>
          </cell>
          <cell r="G9776">
            <v>30</v>
          </cell>
          <cell r="H9776" t="str">
            <v>ASP</v>
          </cell>
        </row>
        <row r="9777">
          <cell r="C9777" t="str">
            <v>KBUM</v>
          </cell>
          <cell r="D9777">
            <v>4000</v>
          </cell>
          <cell r="E9777">
            <v>1219</v>
          </cell>
          <cell r="F9777">
            <v>75</v>
          </cell>
          <cell r="G9777">
            <v>23</v>
          </cell>
          <cell r="H9777" t="str">
            <v>ASP</v>
          </cell>
        </row>
        <row r="9778">
          <cell r="C9778" t="str">
            <v>KC29</v>
          </cell>
          <cell r="D9778">
            <v>4000</v>
          </cell>
          <cell r="E9778">
            <v>1219</v>
          </cell>
          <cell r="F9778">
            <v>100</v>
          </cell>
          <cell r="G9778">
            <v>30</v>
          </cell>
          <cell r="H9778" t="str">
            <v>ASP</v>
          </cell>
        </row>
        <row r="9779">
          <cell r="C9779" t="str">
            <v>KCBF</v>
          </cell>
          <cell r="D9779">
            <v>4000</v>
          </cell>
          <cell r="E9779">
            <v>1219</v>
          </cell>
          <cell r="F9779">
            <v>100</v>
          </cell>
          <cell r="G9779">
            <v>30</v>
          </cell>
          <cell r="H9779" t="str">
            <v>CON</v>
          </cell>
        </row>
        <row r="9780">
          <cell r="C9780" t="str">
            <v>KCBG</v>
          </cell>
          <cell r="D9780">
            <v>4000</v>
          </cell>
          <cell r="E9780">
            <v>1219</v>
          </cell>
          <cell r="F9780">
            <v>75</v>
          </cell>
          <cell r="G9780">
            <v>23</v>
          </cell>
          <cell r="H9780" t="str">
            <v>ASP</v>
          </cell>
        </row>
        <row r="9781">
          <cell r="C9781" t="str">
            <v>KCFD</v>
          </cell>
          <cell r="D9781">
            <v>4000</v>
          </cell>
          <cell r="E9781">
            <v>1219</v>
          </cell>
          <cell r="F9781">
            <v>75</v>
          </cell>
          <cell r="G9781">
            <v>23</v>
          </cell>
          <cell r="H9781" t="str">
            <v>ASPH-G</v>
          </cell>
        </row>
        <row r="9782">
          <cell r="C9782" t="str">
            <v>KCFV</v>
          </cell>
          <cell r="D9782">
            <v>4000</v>
          </cell>
          <cell r="E9782">
            <v>1219</v>
          </cell>
          <cell r="F9782">
            <v>75</v>
          </cell>
          <cell r="G9782">
            <v>23</v>
          </cell>
          <cell r="H9782" t="str">
            <v>ASP</v>
          </cell>
        </row>
        <row r="9783">
          <cell r="C9783" t="str">
            <v>KCHN</v>
          </cell>
          <cell r="D9783">
            <v>4000</v>
          </cell>
          <cell r="E9783">
            <v>1219</v>
          </cell>
          <cell r="F9783">
            <v>75</v>
          </cell>
          <cell r="G9783">
            <v>23</v>
          </cell>
          <cell r="H9783" t="str">
            <v>ASP</v>
          </cell>
        </row>
        <row r="9784">
          <cell r="C9784" t="str">
            <v>KCKP</v>
          </cell>
          <cell r="D9784">
            <v>4000</v>
          </cell>
          <cell r="E9784">
            <v>1219</v>
          </cell>
          <cell r="F9784">
            <v>75</v>
          </cell>
          <cell r="G9784">
            <v>23</v>
          </cell>
          <cell r="H9784" t="str">
            <v>CON</v>
          </cell>
        </row>
        <row r="9785">
          <cell r="C9785" t="str">
            <v>KCNC</v>
          </cell>
          <cell r="D9785">
            <v>4000</v>
          </cell>
          <cell r="E9785">
            <v>1219</v>
          </cell>
          <cell r="F9785">
            <v>75</v>
          </cell>
          <cell r="G9785">
            <v>23</v>
          </cell>
          <cell r="H9785" t="str">
            <v>CON</v>
          </cell>
        </row>
        <row r="9786">
          <cell r="C9786" t="str">
            <v>KCNP</v>
          </cell>
          <cell r="D9786">
            <v>4000</v>
          </cell>
          <cell r="E9786">
            <v>1219</v>
          </cell>
          <cell r="F9786">
            <v>55</v>
          </cell>
          <cell r="G9786">
            <v>17</v>
          </cell>
          <cell r="H9786" t="str">
            <v>ASP</v>
          </cell>
        </row>
        <row r="9787">
          <cell r="C9787" t="str">
            <v>KCOF</v>
          </cell>
          <cell r="D9787">
            <v>4000</v>
          </cell>
          <cell r="E9787">
            <v>1219</v>
          </cell>
          <cell r="F9787">
            <v>200</v>
          </cell>
          <cell r="G9787">
            <v>61</v>
          </cell>
          <cell r="H9787" t="str">
            <v>ASP</v>
          </cell>
        </row>
        <row r="9788">
          <cell r="C9788" t="str">
            <v>KCQB</v>
          </cell>
          <cell r="D9788">
            <v>4000</v>
          </cell>
          <cell r="E9788">
            <v>1219</v>
          </cell>
          <cell r="F9788">
            <v>60</v>
          </cell>
          <cell r="G9788">
            <v>18</v>
          </cell>
          <cell r="H9788" t="str">
            <v>ASP</v>
          </cell>
        </row>
        <row r="9789">
          <cell r="C9789" t="str">
            <v>KD98</v>
          </cell>
          <cell r="D9789">
            <v>4000</v>
          </cell>
          <cell r="E9789">
            <v>1219</v>
          </cell>
          <cell r="F9789">
            <v>75</v>
          </cell>
          <cell r="G9789">
            <v>23</v>
          </cell>
          <cell r="H9789" t="str">
            <v>ASP</v>
          </cell>
        </row>
        <row r="9790">
          <cell r="C9790" t="str">
            <v>KDKK</v>
          </cell>
          <cell r="D9790">
            <v>4000</v>
          </cell>
          <cell r="E9790">
            <v>1219</v>
          </cell>
          <cell r="F9790">
            <v>100</v>
          </cell>
          <cell r="G9790">
            <v>30</v>
          </cell>
          <cell r="H9790" t="str">
            <v>ASP</v>
          </cell>
        </row>
        <row r="9791">
          <cell r="C9791" t="str">
            <v>KDKR</v>
          </cell>
          <cell r="D9791">
            <v>4000</v>
          </cell>
          <cell r="E9791">
            <v>1219</v>
          </cell>
          <cell r="F9791">
            <v>75</v>
          </cell>
          <cell r="G9791">
            <v>23</v>
          </cell>
          <cell r="H9791" t="str">
            <v>ASP</v>
          </cell>
        </row>
        <row r="9792">
          <cell r="C9792" t="str">
            <v>KDRM</v>
          </cell>
          <cell r="D9792">
            <v>4000</v>
          </cell>
          <cell r="E9792">
            <v>1219</v>
          </cell>
          <cell r="F9792">
            <v>75</v>
          </cell>
          <cell r="G9792">
            <v>23</v>
          </cell>
          <cell r="H9792" t="str">
            <v>ASP</v>
          </cell>
        </row>
        <row r="9793">
          <cell r="C9793" t="str">
            <v>KDYR</v>
          </cell>
          <cell r="D9793">
            <v>4000</v>
          </cell>
          <cell r="E9793">
            <v>1219</v>
          </cell>
          <cell r="F9793">
            <v>75</v>
          </cell>
          <cell r="G9793">
            <v>23</v>
          </cell>
          <cell r="H9793" t="str">
            <v>ASP</v>
          </cell>
        </row>
        <row r="9794">
          <cell r="C9794" t="str">
            <v>KE95</v>
          </cell>
          <cell r="D9794">
            <v>4000</v>
          </cell>
          <cell r="E9794">
            <v>1219</v>
          </cell>
          <cell r="F9794">
            <v>75</v>
          </cell>
          <cell r="G9794">
            <v>23</v>
          </cell>
          <cell r="H9794" t="str">
            <v>ASP</v>
          </cell>
        </row>
        <row r="9795">
          <cell r="C9795" t="str">
            <v>KEFK</v>
          </cell>
          <cell r="D9795">
            <v>4000</v>
          </cell>
          <cell r="E9795">
            <v>1219</v>
          </cell>
          <cell r="F9795">
            <v>100</v>
          </cell>
          <cell r="G9795">
            <v>30</v>
          </cell>
          <cell r="H9795" t="str">
            <v>ASP</v>
          </cell>
        </row>
        <row r="9796">
          <cell r="C9796" t="str">
            <v>KEFK</v>
          </cell>
          <cell r="D9796">
            <v>4000</v>
          </cell>
          <cell r="E9796">
            <v>1219</v>
          </cell>
          <cell r="F9796">
            <v>100</v>
          </cell>
          <cell r="G9796">
            <v>30</v>
          </cell>
          <cell r="H9796" t="str">
            <v>ASP</v>
          </cell>
        </row>
        <row r="9797">
          <cell r="C9797" t="str">
            <v>KEKQ</v>
          </cell>
          <cell r="D9797">
            <v>4000</v>
          </cell>
          <cell r="E9797">
            <v>1219</v>
          </cell>
          <cell r="F9797">
            <v>75</v>
          </cell>
          <cell r="G9797">
            <v>23</v>
          </cell>
          <cell r="H9797" t="str">
            <v>ASP</v>
          </cell>
        </row>
        <row r="9798">
          <cell r="C9798" t="str">
            <v>KEPM</v>
          </cell>
          <cell r="D9798">
            <v>4000</v>
          </cell>
          <cell r="E9798">
            <v>1219</v>
          </cell>
          <cell r="F9798">
            <v>75</v>
          </cell>
          <cell r="G9798">
            <v>23</v>
          </cell>
          <cell r="H9798" t="str">
            <v>ASP</v>
          </cell>
        </row>
        <row r="9799">
          <cell r="C9799" t="str">
            <v>KETC</v>
          </cell>
          <cell r="D9799">
            <v>4000</v>
          </cell>
          <cell r="E9799">
            <v>1219</v>
          </cell>
          <cell r="F9799">
            <v>60</v>
          </cell>
          <cell r="G9799">
            <v>18</v>
          </cell>
          <cell r="H9799" t="str">
            <v>ASP</v>
          </cell>
        </row>
        <row r="9800">
          <cell r="C9800" t="str">
            <v>KEVB</v>
          </cell>
          <cell r="D9800">
            <v>4000</v>
          </cell>
          <cell r="E9800">
            <v>1219</v>
          </cell>
          <cell r="F9800">
            <v>100</v>
          </cell>
          <cell r="G9800">
            <v>30</v>
          </cell>
          <cell r="H9800" t="str">
            <v>ASP</v>
          </cell>
        </row>
        <row r="9801">
          <cell r="C9801" t="str">
            <v>KEVU</v>
          </cell>
          <cell r="D9801">
            <v>4000</v>
          </cell>
          <cell r="E9801">
            <v>1219</v>
          </cell>
          <cell r="F9801">
            <v>75</v>
          </cell>
          <cell r="G9801">
            <v>23</v>
          </cell>
          <cell r="H9801" t="str">
            <v>CON</v>
          </cell>
        </row>
        <row r="9802">
          <cell r="C9802" t="str">
            <v>KEWN</v>
          </cell>
          <cell r="D9802">
            <v>4000</v>
          </cell>
          <cell r="E9802">
            <v>1219</v>
          </cell>
          <cell r="F9802">
            <v>150</v>
          </cell>
          <cell r="G9802">
            <v>46</v>
          </cell>
          <cell r="H9802" t="str">
            <v>ASPH-G</v>
          </cell>
        </row>
        <row r="9803">
          <cell r="C9803" t="str">
            <v>KEZZ</v>
          </cell>
          <cell r="D9803">
            <v>4000</v>
          </cell>
          <cell r="E9803">
            <v>1219</v>
          </cell>
          <cell r="F9803">
            <v>75</v>
          </cell>
          <cell r="G9803">
            <v>23</v>
          </cell>
          <cell r="H9803" t="str">
            <v>CON</v>
          </cell>
        </row>
        <row r="9804">
          <cell r="C9804" t="str">
            <v>KF00</v>
          </cell>
          <cell r="D9804">
            <v>4000</v>
          </cell>
          <cell r="E9804">
            <v>1219</v>
          </cell>
          <cell r="F9804">
            <v>75</v>
          </cell>
          <cell r="G9804">
            <v>23</v>
          </cell>
          <cell r="H9804" t="str">
            <v>ASP</v>
          </cell>
        </row>
        <row r="9805">
          <cell r="C9805" t="str">
            <v>KF83</v>
          </cell>
          <cell r="D9805">
            <v>4000</v>
          </cell>
          <cell r="E9805">
            <v>1219</v>
          </cell>
          <cell r="F9805">
            <v>75</v>
          </cell>
          <cell r="G9805">
            <v>23</v>
          </cell>
          <cell r="H9805" t="str">
            <v>ASP</v>
          </cell>
        </row>
        <row r="9806">
          <cell r="C9806" t="str">
            <v>KFKA</v>
          </cell>
          <cell r="D9806">
            <v>4000</v>
          </cell>
          <cell r="E9806">
            <v>1219</v>
          </cell>
          <cell r="F9806">
            <v>75</v>
          </cell>
          <cell r="G9806">
            <v>23</v>
          </cell>
          <cell r="H9806" t="str">
            <v>ASP</v>
          </cell>
        </row>
        <row r="9807">
          <cell r="C9807" t="str">
            <v>KFTG</v>
          </cell>
          <cell r="D9807">
            <v>4000</v>
          </cell>
          <cell r="E9807">
            <v>1219</v>
          </cell>
          <cell r="F9807">
            <v>60</v>
          </cell>
          <cell r="G9807">
            <v>18</v>
          </cell>
          <cell r="H9807" t="str">
            <v>ASP</v>
          </cell>
        </row>
        <row r="9808">
          <cell r="C9808" t="str">
            <v>KFTT</v>
          </cell>
          <cell r="D9808">
            <v>4000</v>
          </cell>
          <cell r="E9808">
            <v>1219</v>
          </cell>
          <cell r="F9808">
            <v>75</v>
          </cell>
          <cell r="G9808">
            <v>23</v>
          </cell>
          <cell r="H9808" t="str">
            <v>CON</v>
          </cell>
        </row>
        <row r="9809">
          <cell r="C9809" t="str">
            <v>KFWC</v>
          </cell>
          <cell r="D9809">
            <v>4000</v>
          </cell>
          <cell r="E9809">
            <v>1219</v>
          </cell>
          <cell r="F9809">
            <v>75</v>
          </cell>
          <cell r="G9809">
            <v>23</v>
          </cell>
          <cell r="H9809" t="str">
            <v>ASP</v>
          </cell>
        </row>
        <row r="9810">
          <cell r="C9810" t="str">
            <v>KFXE</v>
          </cell>
          <cell r="D9810">
            <v>4000</v>
          </cell>
          <cell r="E9810">
            <v>1219</v>
          </cell>
          <cell r="F9810">
            <v>100</v>
          </cell>
          <cell r="G9810">
            <v>30</v>
          </cell>
          <cell r="H9810" t="str">
            <v>ASP</v>
          </cell>
        </row>
        <row r="9811">
          <cell r="C9811" t="str">
            <v>KGFL</v>
          </cell>
          <cell r="D9811">
            <v>4000</v>
          </cell>
          <cell r="E9811">
            <v>1219</v>
          </cell>
          <cell r="F9811">
            <v>100</v>
          </cell>
          <cell r="G9811">
            <v>30</v>
          </cell>
          <cell r="H9811" t="str">
            <v>ASP</v>
          </cell>
        </row>
        <row r="9812">
          <cell r="C9812" t="str">
            <v>KGON</v>
          </cell>
          <cell r="D9812">
            <v>4000</v>
          </cell>
          <cell r="E9812">
            <v>1219</v>
          </cell>
          <cell r="F9812">
            <v>96</v>
          </cell>
          <cell r="G9812">
            <v>29</v>
          </cell>
          <cell r="H9812" t="str">
            <v>ASP</v>
          </cell>
        </row>
        <row r="9813">
          <cell r="C9813" t="str">
            <v>KGYB</v>
          </cell>
          <cell r="D9813">
            <v>4000</v>
          </cell>
          <cell r="E9813">
            <v>1219</v>
          </cell>
          <cell r="F9813">
            <v>75</v>
          </cell>
          <cell r="G9813">
            <v>23</v>
          </cell>
          <cell r="H9813" t="str">
            <v>ASP</v>
          </cell>
        </row>
        <row r="9814">
          <cell r="C9814" t="str">
            <v>KGZH</v>
          </cell>
          <cell r="D9814">
            <v>4000</v>
          </cell>
          <cell r="E9814">
            <v>1219</v>
          </cell>
          <cell r="F9814">
            <v>150</v>
          </cell>
          <cell r="G9814">
            <v>46</v>
          </cell>
          <cell r="H9814" t="str">
            <v>ASP</v>
          </cell>
        </row>
        <row r="9815">
          <cell r="C9815" t="str">
            <v>KGZH</v>
          </cell>
          <cell r="D9815">
            <v>4000</v>
          </cell>
          <cell r="E9815">
            <v>1219</v>
          </cell>
          <cell r="F9815">
            <v>150</v>
          </cell>
          <cell r="G9815">
            <v>46</v>
          </cell>
          <cell r="H9815" t="str">
            <v>ASP</v>
          </cell>
        </row>
        <row r="9816">
          <cell r="C9816" t="str">
            <v>KH21</v>
          </cell>
          <cell r="D9816">
            <v>4000</v>
          </cell>
          <cell r="E9816">
            <v>1219</v>
          </cell>
          <cell r="F9816">
            <v>75</v>
          </cell>
          <cell r="G9816">
            <v>23</v>
          </cell>
          <cell r="H9816" t="str">
            <v>ASP</v>
          </cell>
        </row>
        <row r="9817">
          <cell r="C9817" t="str">
            <v>KH88</v>
          </cell>
          <cell r="D9817">
            <v>4000</v>
          </cell>
          <cell r="E9817">
            <v>1219</v>
          </cell>
          <cell r="F9817">
            <v>75</v>
          </cell>
          <cell r="G9817">
            <v>23</v>
          </cell>
          <cell r="H9817" t="str">
            <v>ASP</v>
          </cell>
        </row>
        <row r="9818">
          <cell r="C9818" t="str">
            <v>KH96</v>
          </cell>
          <cell r="D9818">
            <v>4000</v>
          </cell>
          <cell r="E9818">
            <v>1219</v>
          </cell>
          <cell r="F9818">
            <v>75</v>
          </cell>
          <cell r="G9818">
            <v>23</v>
          </cell>
          <cell r="H9818" t="str">
            <v>ASP</v>
          </cell>
        </row>
        <row r="9819">
          <cell r="C9819" t="str">
            <v>KHAI</v>
          </cell>
          <cell r="D9819">
            <v>4000</v>
          </cell>
          <cell r="E9819">
            <v>1219</v>
          </cell>
          <cell r="F9819">
            <v>75</v>
          </cell>
          <cell r="G9819">
            <v>23</v>
          </cell>
          <cell r="H9819" t="str">
            <v>ASP</v>
          </cell>
        </row>
        <row r="9820">
          <cell r="C9820" t="str">
            <v>KHCD</v>
          </cell>
          <cell r="D9820">
            <v>4000</v>
          </cell>
          <cell r="E9820">
            <v>1219</v>
          </cell>
          <cell r="F9820">
            <v>75</v>
          </cell>
          <cell r="G9820">
            <v>23</v>
          </cell>
          <cell r="H9820" t="str">
            <v>ASP</v>
          </cell>
        </row>
        <row r="9821">
          <cell r="C9821" t="str">
            <v>KHEG</v>
          </cell>
          <cell r="D9821">
            <v>4000</v>
          </cell>
          <cell r="E9821">
            <v>1219</v>
          </cell>
          <cell r="F9821">
            <v>150</v>
          </cell>
          <cell r="G9821">
            <v>46</v>
          </cell>
          <cell r="H9821" t="str">
            <v>ASP</v>
          </cell>
        </row>
        <row r="9822">
          <cell r="C9822" t="str">
            <v>KHEG</v>
          </cell>
          <cell r="D9822">
            <v>4000</v>
          </cell>
          <cell r="E9822">
            <v>1219</v>
          </cell>
          <cell r="F9822">
            <v>100</v>
          </cell>
          <cell r="G9822">
            <v>30</v>
          </cell>
          <cell r="H9822" t="str">
            <v>ASP</v>
          </cell>
        </row>
        <row r="9823">
          <cell r="C9823" t="str">
            <v>KHEG</v>
          </cell>
          <cell r="D9823">
            <v>4000</v>
          </cell>
          <cell r="E9823">
            <v>1219</v>
          </cell>
          <cell r="F9823">
            <v>150</v>
          </cell>
          <cell r="G9823">
            <v>46</v>
          </cell>
          <cell r="H9823" t="str">
            <v>ASP</v>
          </cell>
        </row>
        <row r="9824">
          <cell r="C9824" t="str">
            <v>KHOE</v>
          </cell>
          <cell r="D9824">
            <v>4000</v>
          </cell>
          <cell r="E9824">
            <v>1219</v>
          </cell>
          <cell r="F9824">
            <v>75</v>
          </cell>
          <cell r="G9824">
            <v>23</v>
          </cell>
          <cell r="H9824" t="str">
            <v>ASP</v>
          </cell>
        </row>
        <row r="9825">
          <cell r="C9825" t="str">
            <v>KHTL</v>
          </cell>
          <cell r="D9825">
            <v>4000</v>
          </cell>
          <cell r="E9825">
            <v>1219</v>
          </cell>
          <cell r="F9825">
            <v>75</v>
          </cell>
          <cell r="G9825">
            <v>23</v>
          </cell>
          <cell r="H9825" t="str">
            <v>ASP</v>
          </cell>
        </row>
        <row r="9826">
          <cell r="C9826" t="str">
            <v>KI06</v>
          </cell>
          <cell r="D9826">
            <v>4000</v>
          </cell>
          <cell r="E9826">
            <v>1219</v>
          </cell>
          <cell r="F9826">
            <v>50</v>
          </cell>
          <cell r="G9826">
            <v>15</v>
          </cell>
          <cell r="H9826" t="str">
            <v>ASP</v>
          </cell>
        </row>
        <row r="9827">
          <cell r="C9827" t="str">
            <v>KI75</v>
          </cell>
          <cell r="D9827">
            <v>4000</v>
          </cell>
          <cell r="E9827">
            <v>1219</v>
          </cell>
          <cell r="F9827">
            <v>75</v>
          </cell>
          <cell r="G9827">
            <v>23</v>
          </cell>
          <cell r="H9827" t="str">
            <v>CON</v>
          </cell>
        </row>
        <row r="9828">
          <cell r="C9828" t="str">
            <v>KIER</v>
          </cell>
          <cell r="D9828">
            <v>4000</v>
          </cell>
          <cell r="E9828">
            <v>1219</v>
          </cell>
          <cell r="F9828">
            <v>100</v>
          </cell>
          <cell r="G9828">
            <v>30</v>
          </cell>
          <cell r="H9828" t="str">
            <v>ASP</v>
          </cell>
        </row>
        <row r="9829">
          <cell r="C9829" t="str">
            <v>KIIB</v>
          </cell>
          <cell r="D9829">
            <v>4000</v>
          </cell>
          <cell r="E9829">
            <v>1219</v>
          </cell>
          <cell r="F9829">
            <v>75</v>
          </cell>
          <cell r="G9829">
            <v>23</v>
          </cell>
          <cell r="H9829" t="str">
            <v>CON</v>
          </cell>
        </row>
        <row r="9830">
          <cell r="C9830" t="str">
            <v>KINJ</v>
          </cell>
          <cell r="D9830">
            <v>4000</v>
          </cell>
          <cell r="E9830">
            <v>1219</v>
          </cell>
          <cell r="F9830">
            <v>60</v>
          </cell>
          <cell r="G9830">
            <v>18</v>
          </cell>
          <cell r="H9830" t="str">
            <v>ASP</v>
          </cell>
        </row>
        <row r="9831">
          <cell r="C9831" t="str">
            <v>KJAU</v>
          </cell>
          <cell r="D9831">
            <v>4000</v>
          </cell>
          <cell r="E9831">
            <v>1219</v>
          </cell>
          <cell r="F9831">
            <v>75</v>
          </cell>
          <cell r="G9831">
            <v>23</v>
          </cell>
          <cell r="H9831" t="str">
            <v>ASP</v>
          </cell>
        </row>
        <row r="9832">
          <cell r="C9832" t="str">
            <v>KJSV</v>
          </cell>
          <cell r="D9832">
            <v>4000</v>
          </cell>
          <cell r="E9832">
            <v>1219</v>
          </cell>
          <cell r="F9832">
            <v>75</v>
          </cell>
          <cell r="G9832">
            <v>23</v>
          </cell>
          <cell r="H9832" t="str">
            <v>ASP</v>
          </cell>
        </row>
        <row r="9833">
          <cell r="C9833" t="str">
            <v>KJWG</v>
          </cell>
          <cell r="D9833">
            <v>4000</v>
          </cell>
          <cell r="E9833">
            <v>1219</v>
          </cell>
          <cell r="F9833">
            <v>60</v>
          </cell>
          <cell r="G9833">
            <v>18</v>
          </cell>
          <cell r="H9833" t="str">
            <v>ASP</v>
          </cell>
        </row>
        <row r="9834">
          <cell r="C9834" t="str">
            <v>KJXI</v>
          </cell>
          <cell r="D9834">
            <v>4000</v>
          </cell>
          <cell r="E9834">
            <v>1219</v>
          </cell>
          <cell r="F9834">
            <v>60</v>
          </cell>
          <cell r="G9834">
            <v>18</v>
          </cell>
          <cell r="H9834" t="str">
            <v>ASP</v>
          </cell>
        </row>
        <row r="9835">
          <cell r="C9835" t="str">
            <v>KJYG</v>
          </cell>
          <cell r="D9835">
            <v>4000</v>
          </cell>
          <cell r="E9835">
            <v>1219</v>
          </cell>
          <cell r="F9835">
            <v>75</v>
          </cell>
          <cell r="G9835">
            <v>23</v>
          </cell>
          <cell r="H9835" t="str">
            <v>ASP</v>
          </cell>
        </row>
        <row r="9836">
          <cell r="C9836" t="str">
            <v>KJYM</v>
          </cell>
          <cell r="D9836">
            <v>4000</v>
          </cell>
          <cell r="E9836">
            <v>1219</v>
          </cell>
          <cell r="F9836">
            <v>75</v>
          </cell>
          <cell r="G9836">
            <v>23</v>
          </cell>
          <cell r="H9836" t="str">
            <v>ASP</v>
          </cell>
        </row>
        <row r="9837">
          <cell r="C9837" t="str">
            <v>KK06</v>
          </cell>
          <cell r="D9837">
            <v>4000</v>
          </cell>
          <cell r="E9837">
            <v>1219</v>
          </cell>
          <cell r="F9837">
            <v>60</v>
          </cell>
          <cell r="G9837">
            <v>18</v>
          </cell>
          <cell r="H9837" t="str">
            <v>ASP</v>
          </cell>
        </row>
        <row r="9838">
          <cell r="C9838" t="str">
            <v>KK62</v>
          </cell>
          <cell r="D9838">
            <v>4000</v>
          </cell>
          <cell r="E9838">
            <v>1219</v>
          </cell>
          <cell r="F9838">
            <v>75</v>
          </cell>
          <cell r="G9838">
            <v>23</v>
          </cell>
          <cell r="H9838" t="str">
            <v>ASP</v>
          </cell>
        </row>
        <row r="9839">
          <cell r="C9839" t="str">
            <v>KK75</v>
          </cell>
          <cell r="D9839">
            <v>4000</v>
          </cell>
          <cell r="E9839">
            <v>1219</v>
          </cell>
          <cell r="F9839">
            <v>60</v>
          </cell>
          <cell r="G9839">
            <v>18</v>
          </cell>
          <cell r="H9839" t="str">
            <v>ASP</v>
          </cell>
        </row>
        <row r="9840">
          <cell r="C9840" t="str">
            <v>KL38</v>
          </cell>
          <cell r="D9840">
            <v>4000</v>
          </cell>
          <cell r="E9840">
            <v>1219</v>
          </cell>
          <cell r="F9840">
            <v>100</v>
          </cell>
          <cell r="G9840">
            <v>30</v>
          </cell>
          <cell r="H9840" t="str">
            <v>ASP</v>
          </cell>
        </row>
        <row r="9841">
          <cell r="C9841" t="str">
            <v>KL45</v>
          </cell>
          <cell r="D9841">
            <v>4000</v>
          </cell>
          <cell r="E9841">
            <v>1219</v>
          </cell>
          <cell r="F9841">
            <v>75</v>
          </cell>
          <cell r="G9841">
            <v>23</v>
          </cell>
          <cell r="H9841" t="str">
            <v>ASP</v>
          </cell>
        </row>
        <row r="9842">
          <cell r="C9842" t="str">
            <v>KLCQ</v>
          </cell>
          <cell r="D9842">
            <v>4000</v>
          </cell>
          <cell r="E9842">
            <v>1219</v>
          </cell>
          <cell r="F9842">
            <v>75</v>
          </cell>
          <cell r="G9842">
            <v>23</v>
          </cell>
          <cell r="H9842" t="str">
            <v>ASP</v>
          </cell>
        </row>
        <row r="9843">
          <cell r="C9843" t="str">
            <v>KLHB</v>
          </cell>
          <cell r="D9843">
            <v>4000</v>
          </cell>
          <cell r="E9843">
            <v>1219</v>
          </cell>
          <cell r="F9843">
            <v>75</v>
          </cell>
          <cell r="G9843">
            <v>23</v>
          </cell>
          <cell r="H9843" t="str">
            <v>ASP</v>
          </cell>
        </row>
        <row r="9844">
          <cell r="C9844" t="str">
            <v>KLNL</v>
          </cell>
          <cell r="D9844">
            <v>4000</v>
          </cell>
          <cell r="E9844">
            <v>1219</v>
          </cell>
          <cell r="F9844">
            <v>75</v>
          </cell>
          <cell r="G9844">
            <v>23</v>
          </cell>
          <cell r="H9844" t="str">
            <v>ASP</v>
          </cell>
        </row>
        <row r="9845">
          <cell r="C9845" t="str">
            <v>KLRY</v>
          </cell>
          <cell r="D9845">
            <v>4000</v>
          </cell>
          <cell r="E9845">
            <v>1219</v>
          </cell>
          <cell r="F9845">
            <v>75</v>
          </cell>
          <cell r="G9845">
            <v>23</v>
          </cell>
          <cell r="H9845" t="str">
            <v>ASP</v>
          </cell>
        </row>
        <row r="9846">
          <cell r="C9846" t="str">
            <v>KLXL</v>
          </cell>
          <cell r="D9846">
            <v>4000</v>
          </cell>
          <cell r="E9846">
            <v>1219</v>
          </cell>
          <cell r="F9846">
            <v>75</v>
          </cell>
          <cell r="G9846">
            <v>23</v>
          </cell>
          <cell r="H9846" t="str">
            <v>ASP</v>
          </cell>
        </row>
        <row r="9847">
          <cell r="C9847" t="str">
            <v>KM05</v>
          </cell>
          <cell r="D9847">
            <v>4000</v>
          </cell>
          <cell r="E9847">
            <v>1219</v>
          </cell>
          <cell r="F9847">
            <v>75</v>
          </cell>
          <cell r="G9847">
            <v>23</v>
          </cell>
          <cell r="H9847" t="str">
            <v>ASP</v>
          </cell>
        </row>
        <row r="9848">
          <cell r="C9848" t="str">
            <v>KM13</v>
          </cell>
          <cell r="D9848">
            <v>4000</v>
          </cell>
          <cell r="E9848">
            <v>1219</v>
          </cell>
          <cell r="F9848">
            <v>100</v>
          </cell>
          <cell r="G9848">
            <v>30</v>
          </cell>
          <cell r="H9848" t="str">
            <v>ASP</v>
          </cell>
        </row>
        <row r="9849">
          <cell r="C9849" t="str">
            <v>KM17</v>
          </cell>
          <cell r="D9849">
            <v>4000</v>
          </cell>
          <cell r="E9849">
            <v>1219</v>
          </cell>
          <cell r="F9849">
            <v>75</v>
          </cell>
          <cell r="G9849">
            <v>23</v>
          </cell>
          <cell r="H9849" t="str">
            <v>ASP</v>
          </cell>
        </row>
        <row r="9850">
          <cell r="C9850" t="str">
            <v>KM20</v>
          </cell>
          <cell r="D9850">
            <v>4000</v>
          </cell>
          <cell r="E9850">
            <v>1219</v>
          </cell>
          <cell r="F9850">
            <v>60</v>
          </cell>
          <cell r="G9850">
            <v>18</v>
          </cell>
          <cell r="H9850" t="str">
            <v>ASP</v>
          </cell>
        </row>
        <row r="9851">
          <cell r="C9851" t="str">
            <v>KM27</v>
          </cell>
          <cell r="D9851">
            <v>4000</v>
          </cell>
          <cell r="E9851">
            <v>1219</v>
          </cell>
          <cell r="F9851">
            <v>40</v>
          </cell>
          <cell r="G9851">
            <v>12</v>
          </cell>
          <cell r="H9851" t="str">
            <v>ASP</v>
          </cell>
        </row>
        <row r="9852">
          <cell r="C9852" t="str">
            <v>KM30</v>
          </cell>
          <cell r="D9852">
            <v>4000</v>
          </cell>
          <cell r="E9852">
            <v>1219</v>
          </cell>
          <cell r="F9852">
            <v>75</v>
          </cell>
          <cell r="G9852">
            <v>23</v>
          </cell>
          <cell r="H9852" t="str">
            <v>ASP</v>
          </cell>
        </row>
        <row r="9853">
          <cell r="C9853" t="str">
            <v>KM32</v>
          </cell>
          <cell r="D9853">
            <v>4000</v>
          </cell>
          <cell r="E9853">
            <v>1219</v>
          </cell>
          <cell r="F9853">
            <v>75</v>
          </cell>
          <cell r="G9853">
            <v>23</v>
          </cell>
          <cell r="H9853" t="str">
            <v>ASP</v>
          </cell>
        </row>
        <row r="9854">
          <cell r="C9854" t="str">
            <v>KM79</v>
          </cell>
          <cell r="D9854">
            <v>4000</v>
          </cell>
          <cell r="E9854">
            <v>1219</v>
          </cell>
          <cell r="F9854">
            <v>75</v>
          </cell>
          <cell r="G9854">
            <v>23</v>
          </cell>
          <cell r="H9854" t="str">
            <v>ASP</v>
          </cell>
        </row>
        <row r="9855">
          <cell r="C9855" t="str">
            <v>KMAL</v>
          </cell>
          <cell r="D9855">
            <v>4000</v>
          </cell>
          <cell r="E9855">
            <v>1219</v>
          </cell>
          <cell r="F9855">
            <v>100</v>
          </cell>
          <cell r="G9855">
            <v>30</v>
          </cell>
          <cell r="H9855" t="str">
            <v>ASP</v>
          </cell>
        </row>
        <row r="9856">
          <cell r="C9856" t="str">
            <v>KMCK</v>
          </cell>
          <cell r="D9856">
            <v>4000</v>
          </cell>
          <cell r="E9856">
            <v>1219</v>
          </cell>
          <cell r="F9856">
            <v>75</v>
          </cell>
          <cell r="G9856">
            <v>23</v>
          </cell>
          <cell r="H9856" t="str">
            <v>CONC-G</v>
          </cell>
        </row>
        <row r="9857">
          <cell r="C9857" t="str">
            <v>KMGE</v>
          </cell>
          <cell r="D9857">
            <v>4000</v>
          </cell>
          <cell r="E9857">
            <v>1219</v>
          </cell>
          <cell r="F9857">
            <v>60</v>
          </cell>
          <cell r="G9857">
            <v>18</v>
          </cell>
          <cell r="H9857" t="str">
            <v>ASPH</v>
          </cell>
        </row>
        <row r="9858">
          <cell r="C9858" t="str">
            <v>KMML</v>
          </cell>
          <cell r="D9858">
            <v>4000</v>
          </cell>
          <cell r="E9858">
            <v>1219</v>
          </cell>
          <cell r="F9858">
            <v>75</v>
          </cell>
          <cell r="G9858">
            <v>23</v>
          </cell>
          <cell r="H9858" t="str">
            <v>ASP</v>
          </cell>
        </row>
        <row r="9859">
          <cell r="C9859" t="str">
            <v>KMO8</v>
          </cell>
          <cell r="D9859">
            <v>4000</v>
          </cell>
          <cell r="E9859">
            <v>1219</v>
          </cell>
          <cell r="F9859">
            <v>75</v>
          </cell>
          <cell r="G9859">
            <v>23</v>
          </cell>
          <cell r="H9859" t="str">
            <v>CON</v>
          </cell>
        </row>
        <row r="9860">
          <cell r="C9860" t="str">
            <v>KMOX</v>
          </cell>
          <cell r="D9860">
            <v>4000</v>
          </cell>
          <cell r="E9860">
            <v>1219</v>
          </cell>
          <cell r="F9860">
            <v>75</v>
          </cell>
          <cell r="G9860">
            <v>23</v>
          </cell>
          <cell r="H9860" t="str">
            <v>ASP</v>
          </cell>
        </row>
        <row r="9861">
          <cell r="C9861" t="str">
            <v>KMPO</v>
          </cell>
          <cell r="D9861">
            <v>4000</v>
          </cell>
          <cell r="E9861">
            <v>1219</v>
          </cell>
          <cell r="F9861">
            <v>100</v>
          </cell>
          <cell r="G9861">
            <v>30</v>
          </cell>
          <cell r="H9861" t="str">
            <v>ASP</v>
          </cell>
        </row>
        <row r="9862">
          <cell r="C9862" t="str">
            <v>KMRH</v>
          </cell>
          <cell r="D9862">
            <v>4000</v>
          </cell>
          <cell r="E9862">
            <v>1219</v>
          </cell>
          <cell r="F9862">
            <v>100</v>
          </cell>
          <cell r="G9862">
            <v>30</v>
          </cell>
          <cell r="H9862" t="str">
            <v>ASP</v>
          </cell>
        </row>
        <row r="9863">
          <cell r="C9863" t="str">
            <v>KMSL</v>
          </cell>
          <cell r="D9863">
            <v>4000</v>
          </cell>
          <cell r="E9863">
            <v>1219</v>
          </cell>
          <cell r="F9863">
            <v>100</v>
          </cell>
          <cell r="G9863">
            <v>30</v>
          </cell>
          <cell r="H9863" t="str">
            <v>ASP</v>
          </cell>
        </row>
        <row r="9864">
          <cell r="C9864" t="str">
            <v>KMSS</v>
          </cell>
          <cell r="D9864">
            <v>4000</v>
          </cell>
          <cell r="E9864">
            <v>1219</v>
          </cell>
          <cell r="F9864">
            <v>100</v>
          </cell>
          <cell r="G9864">
            <v>30</v>
          </cell>
          <cell r="H9864" t="str">
            <v>ASP</v>
          </cell>
        </row>
        <row r="9865">
          <cell r="C9865" t="str">
            <v>KMUT</v>
          </cell>
          <cell r="D9865">
            <v>4000</v>
          </cell>
          <cell r="E9865">
            <v>1219</v>
          </cell>
          <cell r="F9865">
            <v>75</v>
          </cell>
          <cell r="G9865">
            <v>23</v>
          </cell>
          <cell r="H9865" t="str">
            <v>CON</v>
          </cell>
        </row>
        <row r="9866">
          <cell r="C9866" t="str">
            <v>KMVE</v>
          </cell>
          <cell r="D9866">
            <v>4000</v>
          </cell>
          <cell r="E9866">
            <v>1219</v>
          </cell>
          <cell r="F9866">
            <v>75</v>
          </cell>
          <cell r="G9866">
            <v>23</v>
          </cell>
          <cell r="H9866" t="str">
            <v>ASP</v>
          </cell>
        </row>
        <row r="9867">
          <cell r="C9867" t="str">
            <v>KN98</v>
          </cell>
          <cell r="D9867">
            <v>4000</v>
          </cell>
          <cell r="E9867">
            <v>1219</v>
          </cell>
          <cell r="F9867">
            <v>75</v>
          </cell>
          <cell r="G9867">
            <v>23</v>
          </cell>
          <cell r="H9867" t="str">
            <v>ASP</v>
          </cell>
        </row>
        <row r="9868">
          <cell r="C9868" t="str">
            <v>KNBJ</v>
          </cell>
          <cell r="D9868">
            <v>4000</v>
          </cell>
          <cell r="E9868">
            <v>1219</v>
          </cell>
          <cell r="F9868">
            <v>150</v>
          </cell>
          <cell r="G9868">
            <v>46</v>
          </cell>
          <cell r="H9868" t="str">
            <v>ASP</v>
          </cell>
        </row>
        <row r="9869">
          <cell r="C9869" t="str">
            <v>KNBJ</v>
          </cell>
          <cell r="D9869">
            <v>4000</v>
          </cell>
          <cell r="E9869">
            <v>1219</v>
          </cell>
          <cell r="F9869">
            <v>150</v>
          </cell>
          <cell r="G9869">
            <v>46</v>
          </cell>
          <cell r="H9869" t="str">
            <v>ASP</v>
          </cell>
        </row>
        <row r="9870">
          <cell r="C9870" t="str">
            <v>KNFJ</v>
          </cell>
          <cell r="D9870">
            <v>4000</v>
          </cell>
          <cell r="E9870">
            <v>1219</v>
          </cell>
          <cell r="F9870">
            <v>175</v>
          </cell>
          <cell r="G9870">
            <v>53</v>
          </cell>
          <cell r="H9870" t="str">
            <v>ASP</v>
          </cell>
        </row>
        <row r="9871">
          <cell r="C9871" t="str">
            <v>KNUN</v>
          </cell>
          <cell r="D9871">
            <v>4000</v>
          </cell>
          <cell r="E9871">
            <v>1219</v>
          </cell>
          <cell r="F9871">
            <v>150</v>
          </cell>
          <cell r="G9871">
            <v>46</v>
          </cell>
          <cell r="H9871" t="str">
            <v>ASP</v>
          </cell>
        </row>
        <row r="9872">
          <cell r="C9872" t="str">
            <v>KNUN</v>
          </cell>
          <cell r="D9872">
            <v>4000</v>
          </cell>
          <cell r="E9872">
            <v>1219</v>
          </cell>
          <cell r="F9872">
            <v>150</v>
          </cell>
          <cell r="G9872">
            <v>46</v>
          </cell>
          <cell r="H9872" t="str">
            <v>ASP</v>
          </cell>
        </row>
        <row r="9873">
          <cell r="C9873" t="str">
            <v>KNY0</v>
          </cell>
          <cell r="D9873">
            <v>4000</v>
          </cell>
          <cell r="E9873">
            <v>1219</v>
          </cell>
          <cell r="F9873">
            <v>75</v>
          </cell>
          <cell r="G9873">
            <v>23</v>
          </cell>
          <cell r="H9873" t="str">
            <v>ASP</v>
          </cell>
        </row>
        <row r="9874">
          <cell r="C9874" t="str">
            <v>KO20</v>
          </cell>
          <cell r="D9874">
            <v>4000</v>
          </cell>
          <cell r="E9874">
            <v>1219</v>
          </cell>
          <cell r="F9874">
            <v>60</v>
          </cell>
          <cell r="G9874">
            <v>18</v>
          </cell>
          <cell r="H9874" t="str">
            <v>ASP</v>
          </cell>
        </row>
        <row r="9875">
          <cell r="C9875" t="str">
            <v>KO26</v>
          </cell>
          <cell r="D9875">
            <v>4000</v>
          </cell>
          <cell r="E9875">
            <v>1219</v>
          </cell>
          <cell r="F9875">
            <v>60</v>
          </cell>
          <cell r="G9875">
            <v>18</v>
          </cell>
          <cell r="H9875" t="str">
            <v>ASP</v>
          </cell>
        </row>
        <row r="9876">
          <cell r="C9876" t="str">
            <v>KOBE</v>
          </cell>
          <cell r="D9876">
            <v>4000</v>
          </cell>
          <cell r="E9876">
            <v>1219</v>
          </cell>
          <cell r="F9876">
            <v>150</v>
          </cell>
          <cell r="G9876">
            <v>46</v>
          </cell>
          <cell r="H9876" t="str">
            <v>ASP</v>
          </cell>
        </row>
        <row r="9877">
          <cell r="C9877" t="str">
            <v>KOCW</v>
          </cell>
          <cell r="D9877">
            <v>4000</v>
          </cell>
          <cell r="E9877">
            <v>1219</v>
          </cell>
          <cell r="F9877">
            <v>150</v>
          </cell>
          <cell r="G9877">
            <v>46</v>
          </cell>
          <cell r="H9877" t="str">
            <v>ASP</v>
          </cell>
        </row>
        <row r="9878">
          <cell r="C9878" t="str">
            <v>KOMN</v>
          </cell>
          <cell r="D9878">
            <v>4000</v>
          </cell>
          <cell r="E9878">
            <v>1219</v>
          </cell>
          <cell r="F9878">
            <v>180</v>
          </cell>
          <cell r="G9878">
            <v>55</v>
          </cell>
          <cell r="H9878" t="str">
            <v>ASP</v>
          </cell>
        </row>
        <row r="9879">
          <cell r="C9879" t="str">
            <v>KOMN</v>
          </cell>
          <cell r="D9879">
            <v>4000</v>
          </cell>
          <cell r="E9879">
            <v>1219</v>
          </cell>
          <cell r="F9879">
            <v>180</v>
          </cell>
          <cell r="G9879">
            <v>55</v>
          </cell>
          <cell r="H9879" t="str">
            <v>ASP</v>
          </cell>
        </row>
        <row r="9880">
          <cell r="C9880" t="str">
            <v>KOQU</v>
          </cell>
          <cell r="D9880">
            <v>4000</v>
          </cell>
          <cell r="E9880">
            <v>1219</v>
          </cell>
          <cell r="F9880">
            <v>100</v>
          </cell>
          <cell r="G9880">
            <v>30</v>
          </cell>
          <cell r="H9880" t="str">
            <v>ASP</v>
          </cell>
        </row>
        <row r="9881">
          <cell r="C9881" t="str">
            <v>KOQU</v>
          </cell>
          <cell r="D9881">
            <v>4000</v>
          </cell>
          <cell r="E9881">
            <v>1219</v>
          </cell>
          <cell r="F9881">
            <v>75</v>
          </cell>
          <cell r="G9881">
            <v>23</v>
          </cell>
          <cell r="H9881" t="str">
            <v>ASP</v>
          </cell>
        </row>
        <row r="9882">
          <cell r="C9882" t="str">
            <v>KOXV</v>
          </cell>
          <cell r="D9882">
            <v>4000</v>
          </cell>
          <cell r="E9882">
            <v>1219</v>
          </cell>
          <cell r="F9882">
            <v>75</v>
          </cell>
          <cell r="G9882">
            <v>23</v>
          </cell>
          <cell r="H9882" t="str">
            <v>CON</v>
          </cell>
        </row>
        <row r="9883">
          <cell r="C9883" t="str">
            <v>KPEZ</v>
          </cell>
          <cell r="D9883">
            <v>4000</v>
          </cell>
          <cell r="E9883">
            <v>1219</v>
          </cell>
          <cell r="F9883">
            <v>75</v>
          </cell>
          <cell r="G9883">
            <v>23</v>
          </cell>
          <cell r="H9883" t="str">
            <v>ASP</v>
          </cell>
        </row>
        <row r="9884">
          <cell r="C9884" t="str">
            <v>KPHP</v>
          </cell>
          <cell r="D9884">
            <v>4000</v>
          </cell>
          <cell r="E9884">
            <v>1219</v>
          </cell>
          <cell r="F9884">
            <v>75</v>
          </cell>
          <cell r="G9884">
            <v>23</v>
          </cell>
          <cell r="H9884" t="str">
            <v>ASP</v>
          </cell>
        </row>
        <row r="9885">
          <cell r="C9885" t="str">
            <v>KPIE</v>
          </cell>
          <cell r="D9885">
            <v>4000</v>
          </cell>
          <cell r="E9885">
            <v>1219</v>
          </cell>
          <cell r="F9885">
            <v>75</v>
          </cell>
          <cell r="G9885">
            <v>23</v>
          </cell>
          <cell r="H9885" t="str">
            <v>ASP</v>
          </cell>
        </row>
        <row r="9886">
          <cell r="C9886" t="str">
            <v>KPJY</v>
          </cell>
          <cell r="D9886">
            <v>4000</v>
          </cell>
          <cell r="E9886">
            <v>1219</v>
          </cell>
          <cell r="F9886">
            <v>60</v>
          </cell>
          <cell r="G9886">
            <v>18</v>
          </cell>
          <cell r="H9886" t="str">
            <v>ASP</v>
          </cell>
        </row>
        <row r="9887">
          <cell r="C9887" t="str">
            <v>KPKB</v>
          </cell>
          <cell r="D9887">
            <v>4000</v>
          </cell>
          <cell r="E9887">
            <v>1219</v>
          </cell>
          <cell r="F9887">
            <v>150</v>
          </cell>
          <cell r="G9887">
            <v>46</v>
          </cell>
          <cell r="H9887" t="str">
            <v>ASP</v>
          </cell>
        </row>
        <row r="9888">
          <cell r="C9888" t="str">
            <v>KPPQ</v>
          </cell>
          <cell r="D9888">
            <v>4000</v>
          </cell>
          <cell r="E9888">
            <v>1219</v>
          </cell>
          <cell r="F9888">
            <v>60</v>
          </cell>
          <cell r="G9888">
            <v>18</v>
          </cell>
          <cell r="H9888" t="str">
            <v>ASP</v>
          </cell>
        </row>
        <row r="9889">
          <cell r="C9889" t="str">
            <v>KPRO</v>
          </cell>
          <cell r="D9889">
            <v>4000</v>
          </cell>
          <cell r="E9889">
            <v>1219</v>
          </cell>
          <cell r="F9889">
            <v>75</v>
          </cell>
          <cell r="G9889">
            <v>23</v>
          </cell>
          <cell r="H9889" t="str">
            <v>CON</v>
          </cell>
        </row>
        <row r="9890">
          <cell r="C9890" t="str">
            <v>KPVB</v>
          </cell>
          <cell r="D9890">
            <v>4000</v>
          </cell>
          <cell r="E9890">
            <v>1219</v>
          </cell>
          <cell r="F9890">
            <v>75</v>
          </cell>
          <cell r="G9890">
            <v>23</v>
          </cell>
          <cell r="H9890" t="str">
            <v>ASP</v>
          </cell>
        </row>
        <row r="9891">
          <cell r="C9891" t="str">
            <v>KPVW</v>
          </cell>
          <cell r="D9891">
            <v>4000</v>
          </cell>
          <cell r="E9891">
            <v>1219</v>
          </cell>
          <cell r="F9891">
            <v>100</v>
          </cell>
          <cell r="G9891">
            <v>30</v>
          </cell>
          <cell r="H9891" t="str">
            <v>ASP</v>
          </cell>
        </row>
        <row r="9892">
          <cell r="C9892" t="str">
            <v>KRCX</v>
          </cell>
          <cell r="D9892">
            <v>4000</v>
          </cell>
          <cell r="E9892">
            <v>1219</v>
          </cell>
          <cell r="F9892">
            <v>75</v>
          </cell>
          <cell r="G9892">
            <v>23</v>
          </cell>
          <cell r="H9892" t="str">
            <v>ASP</v>
          </cell>
        </row>
        <row r="9893">
          <cell r="C9893" t="str">
            <v>KRED</v>
          </cell>
          <cell r="D9893">
            <v>4000</v>
          </cell>
          <cell r="E9893">
            <v>1219</v>
          </cell>
          <cell r="F9893">
            <v>75</v>
          </cell>
          <cell r="G9893">
            <v>23</v>
          </cell>
          <cell r="H9893" t="str">
            <v>ASP</v>
          </cell>
        </row>
        <row r="9894">
          <cell r="C9894" t="str">
            <v>KROC</v>
          </cell>
          <cell r="D9894">
            <v>4000</v>
          </cell>
          <cell r="E9894">
            <v>1219</v>
          </cell>
          <cell r="F9894">
            <v>100</v>
          </cell>
          <cell r="G9894">
            <v>30</v>
          </cell>
          <cell r="H9894" t="str">
            <v>ASP</v>
          </cell>
        </row>
        <row r="9895">
          <cell r="C9895" t="str">
            <v>KRYN</v>
          </cell>
          <cell r="D9895">
            <v>4000</v>
          </cell>
          <cell r="E9895">
            <v>1219</v>
          </cell>
          <cell r="F9895">
            <v>75</v>
          </cell>
          <cell r="G9895">
            <v>23</v>
          </cell>
          <cell r="H9895" t="str">
            <v>ASP</v>
          </cell>
        </row>
        <row r="9896">
          <cell r="C9896" t="str">
            <v>KS69</v>
          </cell>
          <cell r="D9896">
            <v>4000</v>
          </cell>
          <cell r="E9896">
            <v>1219</v>
          </cell>
          <cell r="F9896">
            <v>75</v>
          </cell>
          <cell r="G9896">
            <v>23</v>
          </cell>
          <cell r="H9896" t="str">
            <v>ASP</v>
          </cell>
        </row>
        <row r="9897">
          <cell r="C9897" t="str">
            <v>KS71</v>
          </cell>
          <cell r="D9897">
            <v>4000</v>
          </cell>
          <cell r="E9897">
            <v>1219</v>
          </cell>
          <cell r="F9897">
            <v>75</v>
          </cell>
          <cell r="G9897">
            <v>23</v>
          </cell>
          <cell r="H9897" t="str">
            <v>ASP</v>
          </cell>
        </row>
        <row r="9898">
          <cell r="C9898" t="str">
            <v>KS87</v>
          </cell>
          <cell r="D9898">
            <v>4000</v>
          </cell>
          <cell r="E9898">
            <v>1219</v>
          </cell>
          <cell r="F9898">
            <v>60</v>
          </cell>
          <cell r="G9898">
            <v>18</v>
          </cell>
          <cell r="H9898" t="str">
            <v>ASP</v>
          </cell>
        </row>
        <row r="9899">
          <cell r="C9899" t="str">
            <v>KS97</v>
          </cell>
          <cell r="D9899">
            <v>4000</v>
          </cell>
          <cell r="E9899">
            <v>1219</v>
          </cell>
          <cell r="F9899">
            <v>60</v>
          </cell>
          <cell r="G9899">
            <v>18</v>
          </cell>
          <cell r="H9899" t="str">
            <v>ASP</v>
          </cell>
        </row>
        <row r="9900">
          <cell r="C9900" t="str">
            <v>KSLH</v>
          </cell>
          <cell r="D9900">
            <v>4000</v>
          </cell>
          <cell r="E9900">
            <v>1219</v>
          </cell>
          <cell r="F9900">
            <v>75</v>
          </cell>
          <cell r="G9900">
            <v>23</v>
          </cell>
          <cell r="H9900" t="str">
            <v>ASP</v>
          </cell>
        </row>
        <row r="9901">
          <cell r="C9901" t="str">
            <v>KSPH</v>
          </cell>
          <cell r="D9901">
            <v>4000</v>
          </cell>
          <cell r="E9901">
            <v>1219</v>
          </cell>
          <cell r="F9901">
            <v>75</v>
          </cell>
          <cell r="G9901">
            <v>23</v>
          </cell>
          <cell r="H9901" t="str">
            <v>ASP</v>
          </cell>
        </row>
        <row r="9902">
          <cell r="C9902" t="str">
            <v>KSUT</v>
          </cell>
          <cell r="D9902">
            <v>4000</v>
          </cell>
          <cell r="E9902">
            <v>1219</v>
          </cell>
          <cell r="F9902">
            <v>100</v>
          </cell>
          <cell r="G9902">
            <v>30</v>
          </cell>
          <cell r="H9902" t="str">
            <v>ASP</v>
          </cell>
        </row>
        <row r="9903">
          <cell r="C9903" t="str">
            <v>KSUW</v>
          </cell>
          <cell r="D9903">
            <v>4000</v>
          </cell>
          <cell r="E9903">
            <v>1219</v>
          </cell>
          <cell r="F9903">
            <v>75</v>
          </cell>
          <cell r="G9903">
            <v>23</v>
          </cell>
          <cell r="H9903" t="str">
            <v>ASP</v>
          </cell>
        </row>
        <row r="9904">
          <cell r="C9904" t="str">
            <v>KT60</v>
          </cell>
          <cell r="D9904">
            <v>4000</v>
          </cell>
          <cell r="E9904">
            <v>1219</v>
          </cell>
          <cell r="F9904">
            <v>60</v>
          </cell>
          <cell r="G9904">
            <v>18</v>
          </cell>
          <cell r="H9904" t="str">
            <v>ASP</v>
          </cell>
        </row>
        <row r="9905">
          <cell r="C9905" t="str">
            <v>KT74</v>
          </cell>
          <cell r="D9905">
            <v>4000</v>
          </cell>
          <cell r="E9905">
            <v>1219</v>
          </cell>
          <cell r="F9905">
            <v>75</v>
          </cell>
          <cell r="G9905">
            <v>23</v>
          </cell>
          <cell r="H9905" t="str">
            <v>ASP</v>
          </cell>
        </row>
        <row r="9906">
          <cell r="C9906" t="str">
            <v>KTEW</v>
          </cell>
          <cell r="D9906">
            <v>4000</v>
          </cell>
          <cell r="E9906">
            <v>1219</v>
          </cell>
          <cell r="F9906">
            <v>75</v>
          </cell>
          <cell r="G9906">
            <v>23</v>
          </cell>
          <cell r="H9906" t="str">
            <v>ASPH-G</v>
          </cell>
        </row>
        <row r="9907">
          <cell r="C9907" t="str">
            <v>KTKV</v>
          </cell>
          <cell r="D9907">
            <v>4000</v>
          </cell>
          <cell r="E9907">
            <v>1219</v>
          </cell>
          <cell r="F9907">
            <v>75</v>
          </cell>
          <cell r="G9907">
            <v>23</v>
          </cell>
          <cell r="H9907" t="str">
            <v>ASP</v>
          </cell>
        </row>
        <row r="9908">
          <cell r="C9908" t="str">
            <v>KTQH</v>
          </cell>
          <cell r="D9908">
            <v>4000</v>
          </cell>
          <cell r="E9908">
            <v>1219</v>
          </cell>
          <cell r="F9908">
            <v>75</v>
          </cell>
          <cell r="G9908">
            <v>23</v>
          </cell>
          <cell r="H9908" t="str">
            <v>ASP</v>
          </cell>
        </row>
        <row r="9909">
          <cell r="C9909" t="str">
            <v>KTZT</v>
          </cell>
          <cell r="D9909">
            <v>4000</v>
          </cell>
          <cell r="E9909">
            <v>1219</v>
          </cell>
          <cell r="F9909">
            <v>75</v>
          </cell>
          <cell r="G9909">
            <v>23</v>
          </cell>
          <cell r="H9909" t="str">
            <v>CON</v>
          </cell>
        </row>
        <row r="9910">
          <cell r="C9910" t="str">
            <v>KTZV</v>
          </cell>
          <cell r="D9910">
            <v>4000</v>
          </cell>
          <cell r="E9910">
            <v>1219</v>
          </cell>
          <cell r="F9910">
            <v>75</v>
          </cell>
          <cell r="G9910">
            <v>23</v>
          </cell>
          <cell r="H9910" t="str">
            <v>ASP</v>
          </cell>
        </row>
        <row r="9911">
          <cell r="C9911" t="str">
            <v>KUCP</v>
          </cell>
          <cell r="D9911">
            <v>4000</v>
          </cell>
          <cell r="E9911">
            <v>1219</v>
          </cell>
          <cell r="F9911">
            <v>75</v>
          </cell>
          <cell r="G9911">
            <v>23</v>
          </cell>
          <cell r="H9911" t="str">
            <v>ASP</v>
          </cell>
        </row>
        <row r="9912">
          <cell r="C9912" t="str">
            <v>KVNW</v>
          </cell>
          <cell r="D9912">
            <v>4000</v>
          </cell>
          <cell r="E9912">
            <v>1219</v>
          </cell>
          <cell r="F9912">
            <v>75</v>
          </cell>
          <cell r="G9912">
            <v>23</v>
          </cell>
          <cell r="H9912" t="str">
            <v>ASP</v>
          </cell>
        </row>
        <row r="9913">
          <cell r="C9913" t="str">
            <v>KVPZ</v>
          </cell>
          <cell r="D9913">
            <v>4000</v>
          </cell>
          <cell r="E9913">
            <v>1219</v>
          </cell>
          <cell r="F9913">
            <v>75</v>
          </cell>
          <cell r="G9913">
            <v>23</v>
          </cell>
          <cell r="H9913" t="str">
            <v>ASP</v>
          </cell>
        </row>
        <row r="9914">
          <cell r="C9914" t="str">
            <v>KVTI</v>
          </cell>
          <cell r="D9914">
            <v>4000</v>
          </cell>
          <cell r="E9914">
            <v>1219</v>
          </cell>
          <cell r="F9914">
            <v>60</v>
          </cell>
          <cell r="G9914">
            <v>18</v>
          </cell>
          <cell r="H9914" t="str">
            <v>CON</v>
          </cell>
        </row>
        <row r="9915">
          <cell r="C9915" t="str">
            <v>KX13</v>
          </cell>
          <cell r="D9915">
            <v>4000</v>
          </cell>
          <cell r="E9915">
            <v>1219</v>
          </cell>
          <cell r="F9915">
            <v>75</v>
          </cell>
          <cell r="G9915">
            <v>23</v>
          </cell>
          <cell r="H9915" t="str">
            <v>ASP</v>
          </cell>
        </row>
        <row r="9916">
          <cell r="C9916" t="str">
            <v>KX26</v>
          </cell>
          <cell r="D9916">
            <v>4000</v>
          </cell>
          <cell r="E9916">
            <v>1219</v>
          </cell>
          <cell r="F9916">
            <v>150</v>
          </cell>
          <cell r="G9916">
            <v>46</v>
          </cell>
          <cell r="H9916" t="str">
            <v>ASP</v>
          </cell>
        </row>
        <row r="9917">
          <cell r="C9917" t="str">
            <v>KX26</v>
          </cell>
          <cell r="D9917">
            <v>4000</v>
          </cell>
          <cell r="E9917">
            <v>1219</v>
          </cell>
          <cell r="F9917">
            <v>150</v>
          </cell>
          <cell r="G9917">
            <v>46</v>
          </cell>
          <cell r="H9917" t="str">
            <v>ASP</v>
          </cell>
        </row>
        <row r="9918">
          <cell r="C9918" t="str">
            <v>KX51</v>
          </cell>
          <cell r="D9918">
            <v>4000</v>
          </cell>
          <cell r="E9918">
            <v>1219</v>
          </cell>
          <cell r="F9918">
            <v>100</v>
          </cell>
          <cell r="G9918">
            <v>30</v>
          </cell>
          <cell r="H9918" t="str">
            <v>ASPH-G</v>
          </cell>
        </row>
        <row r="9919">
          <cell r="C9919" t="str">
            <v>KX59</v>
          </cell>
          <cell r="D9919">
            <v>4000</v>
          </cell>
          <cell r="E9919">
            <v>1219</v>
          </cell>
          <cell r="F9919">
            <v>75</v>
          </cell>
          <cell r="G9919">
            <v>23</v>
          </cell>
          <cell r="H9919" t="str">
            <v>ASP</v>
          </cell>
        </row>
        <row r="9920">
          <cell r="C9920" t="str">
            <v>KX59</v>
          </cell>
          <cell r="D9920">
            <v>4000</v>
          </cell>
          <cell r="E9920">
            <v>1219</v>
          </cell>
          <cell r="F9920">
            <v>75</v>
          </cell>
          <cell r="G9920">
            <v>23</v>
          </cell>
          <cell r="H9920" t="str">
            <v>ASP</v>
          </cell>
        </row>
        <row r="9921">
          <cell r="C9921" t="str">
            <v>KY8</v>
          </cell>
          <cell r="D9921">
            <v>4000</v>
          </cell>
          <cell r="E9921">
            <v>1219</v>
          </cell>
          <cell r="F9921">
            <v>75</v>
          </cell>
          <cell r="G9921">
            <v>23</v>
          </cell>
          <cell r="H9921" t="str">
            <v>Asphalt</v>
          </cell>
        </row>
        <row r="9922">
          <cell r="C9922" t="str">
            <v>MD99</v>
          </cell>
          <cell r="D9922">
            <v>4000</v>
          </cell>
          <cell r="E9922">
            <v>1219</v>
          </cell>
          <cell r="F9922">
            <v>60</v>
          </cell>
          <cell r="G9922">
            <v>18</v>
          </cell>
          <cell r="H9922" t="str">
            <v>ASP</v>
          </cell>
        </row>
        <row r="9923">
          <cell r="C9923" t="str">
            <v>ME64</v>
          </cell>
          <cell r="D9923">
            <v>4000</v>
          </cell>
          <cell r="E9923">
            <v>1219</v>
          </cell>
          <cell r="F9923">
            <v>28</v>
          </cell>
          <cell r="G9923">
            <v>9</v>
          </cell>
          <cell r="H9923" t="str">
            <v>ASP</v>
          </cell>
        </row>
        <row r="9924">
          <cell r="C9924" t="str">
            <v>MS23</v>
          </cell>
          <cell r="D9924">
            <v>4000</v>
          </cell>
          <cell r="E9924">
            <v>1219</v>
          </cell>
          <cell r="F9924">
            <v>30</v>
          </cell>
          <cell r="G9924">
            <v>9</v>
          </cell>
          <cell r="H9924" t="str">
            <v>ASP</v>
          </cell>
        </row>
        <row r="9925">
          <cell r="C9925" t="str">
            <v>MYLD</v>
          </cell>
          <cell r="D9925">
            <v>4000</v>
          </cell>
          <cell r="E9925">
            <v>1219</v>
          </cell>
          <cell r="F9925">
            <v>100</v>
          </cell>
          <cell r="G9925">
            <v>30</v>
          </cell>
          <cell r="H9925" t="str">
            <v>ASP</v>
          </cell>
        </row>
        <row r="9926">
          <cell r="C9926" t="str">
            <v>MYLS</v>
          </cell>
          <cell r="D9926">
            <v>4000</v>
          </cell>
          <cell r="E9926">
            <v>1219</v>
          </cell>
          <cell r="F9926">
            <v>75</v>
          </cell>
          <cell r="G9926">
            <v>23</v>
          </cell>
          <cell r="H9926" t="str">
            <v>ASP</v>
          </cell>
        </row>
        <row r="9927">
          <cell r="C9927" t="str">
            <v>NM72</v>
          </cell>
          <cell r="D9927">
            <v>4000</v>
          </cell>
          <cell r="E9927">
            <v>1219</v>
          </cell>
          <cell r="F9927">
            <v>40</v>
          </cell>
          <cell r="G9927">
            <v>12</v>
          </cell>
          <cell r="H9927" t="str">
            <v>ASP</v>
          </cell>
        </row>
        <row r="9928">
          <cell r="C9928" t="str">
            <v>NZNR</v>
          </cell>
          <cell r="D9928">
            <v>4000</v>
          </cell>
          <cell r="E9928">
            <v>1219</v>
          </cell>
          <cell r="F9928">
            <v>98</v>
          </cell>
          <cell r="G9928">
            <v>30</v>
          </cell>
          <cell r="H9928" t="str">
            <v>COM</v>
          </cell>
        </row>
        <row r="9929">
          <cell r="C9929" t="str">
            <v>OR32</v>
          </cell>
          <cell r="D9929">
            <v>4000</v>
          </cell>
          <cell r="E9929">
            <v>1219</v>
          </cell>
          <cell r="F9929">
            <v>32</v>
          </cell>
          <cell r="G9929">
            <v>10</v>
          </cell>
          <cell r="H9929" t="str">
            <v>ASPH</v>
          </cell>
        </row>
        <row r="9930">
          <cell r="C9930" t="str">
            <v>PABE</v>
          </cell>
          <cell r="D9930">
            <v>4000</v>
          </cell>
          <cell r="E9930">
            <v>1219</v>
          </cell>
          <cell r="F9930">
            <v>75</v>
          </cell>
          <cell r="G9930">
            <v>23</v>
          </cell>
          <cell r="H9930" t="str">
            <v>ASPH-G</v>
          </cell>
        </row>
        <row r="9931">
          <cell r="C9931" t="str">
            <v>PACL</v>
          </cell>
          <cell r="D9931">
            <v>4000</v>
          </cell>
          <cell r="E9931">
            <v>1219</v>
          </cell>
          <cell r="F9931">
            <v>100</v>
          </cell>
          <cell r="G9931">
            <v>30</v>
          </cell>
          <cell r="H9931" t="str">
            <v>ASP</v>
          </cell>
        </row>
        <row r="9932">
          <cell r="C9932" t="str">
            <v>PAFE</v>
          </cell>
          <cell r="D9932">
            <v>4000</v>
          </cell>
          <cell r="E9932">
            <v>1219</v>
          </cell>
          <cell r="F9932">
            <v>100</v>
          </cell>
          <cell r="G9932">
            <v>30</v>
          </cell>
          <cell r="H9932" t="str">
            <v>ASPH-G</v>
          </cell>
        </row>
        <row r="9933">
          <cell r="C9933" t="str">
            <v>PAHN</v>
          </cell>
          <cell r="D9933">
            <v>4000</v>
          </cell>
          <cell r="E9933">
            <v>1219</v>
          </cell>
          <cell r="F9933">
            <v>100</v>
          </cell>
          <cell r="G9933">
            <v>30</v>
          </cell>
          <cell r="H9933" t="str">
            <v>ASP</v>
          </cell>
        </row>
        <row r="9934">
          <cell r="C9934" t="str">
            <v>PAMR</v>
          </cell>
          <cell r="D9934">
            <v>4000</v>
          </cell>
          <cell r="E9934">
            <v>1219</v>
          </cell>
          <cell r="F9934">
            <v>100</v>
          </cell>
          <cell r="G9934">
            <v>30</v>
          </cell>
          <cell r="H9934" t="str">
            <v>ASP</v>
          </cell>
        </row>
        <row r="9935">
          <cell r="C9935" t="str">
            <v>PAPO</v>
          </cell>
          <cell r="D9935">
            <v>4000</v>
          </cell>
          <cell r="E9935">
            <v>1219</v>
          </cell>
          <cell r="F9935">
            <v>75</v>
          </cell>
          <cell r="G9935">
            <v>23</v>
          </cell>
          <cell r="H9935" t="str">
            <v>ASPH-F</v>
          </cell>
        </row>
        <row r="9936">
          <cell r="C9936" t="str">
            <v>PASD</v>
          </cell>
          <cell r="D9936">
            <v>4000</v>
          </cell>
          <cell r="E9936">
            <v>1219</v>
          </cell>
          <cell r="F9936">
            <v>150</v>
          </cell>
          <cell r="G9936">
            <v>46</v>
          </cell>
          <cell r="H9936" t="str">
            <v>ASP</v>
          </cell>
        </row>
        <row r="9937">
          <cell r="C9937" t="str">
            <v>PHNP</v>
          </cell>
          <cell r="D9937">
            <v>4000</v>
          </cell>
          <cell r="E9937">
            <v>1219</v>
          </cell>
          <cell r="F9937">
            <v>150</v>
          </cell>
          <cell r="G9937">
            <v>46</v>
          </cell>
          <cell r="H9937" t="str">
            <v>ASPH-F</v>
          </cell>
        </row>
        <row r="9938">
          <cell r="C9938" t="str">
            <v>PR27</v>
          </cell>
          <cell r="D9938">
            <v>4000</v>
          </cell>
          <cell r="E9938">
            <v>1219</v>
          </cell>
          <cell r="F9938">
            <v>150</v>
          </cell>
          <cell r="G9938">
            <v>46</v>
          </cell>
          <cell r="H9938" t="str">
            <v>ASP</v>
          </cell>
        </row>
        <row r="9939">
          <cell r="C9939" t="str">
            <v>RKTE</v>
          </cell>
          <cell r="D9939">
            <v>4000</v>
          </cell>
          <cell r="E9939">
            <v>1219</v>
          </cell>
          <cell r="F9939">
            <v>120</v>
          </cell>
          <cell r="G9939">
            <v>37</v>
          </cell>
          <cell r="H9939" t="str">
            <v>CON</v>
          </cell>
        </row>
        <row r="9940">
          <cell r="C9940" t="str">
            <v>SVED</v>
          </cell>
          <cell r="D9940">
            <v>4000</v>
          </cell>
          <cell r="E9940">
            <v>1219</v>
          </cell>
          <cell r="F9940">
            <v>125</v>
          </cell>
          <cell r="G9940">
            <v>38</v>
          </cell>
          <cell r="H9940" t="str">
            <v>ASP</v>
          </cell>
        </row>
        <row r="9941">
          <cell r="C9941" t="str">
            <v>TA24</v>
          </cell>
          <cell r="D9941">
            <v>4000</v>
          </cell>
          <cell r="E9941">
            <v>1219</v>
          </cell>
          <cell r="F9941">
            <v>50</v>
          </cell>
          <cell r="G9941">
            <v>15</v>
          </cell>
          <cell r="H9941" t="str">
            <v>ASP</v>
          </cell>
        </row>
        <row r="9942">
          <cell r="C9942" t="str">
            <v>TA50</v>
          </cell>
          <cell r="D9942">
            <v>4000</v>
          </cell>
          <cell r="E9942">
            <v>1219</v>
          </cell>
          <cell r="F9942">
            <v>50</v>
          </cell>
          <cell r="G9942">
            <v>15</v>
          </cell>
          <cell r="H9942" t="str">
            <v>ASPH</v>
          </cell>
        </row>
        <row r="9943">
          <cell r="C9943" t="str">
            <v>US-0651</v>
          </cell>
          <cell r="D9943">
            <v>4000</v>
          </cell>
          <cell r="E9943">
            <v>1219</v>
          </cell>
          <cell r="F9943">
            <v>40</v>
          </cell>
          <cell r="G9943">
            <v>12</v>
          </cell>
          <cell r="H9943" t="str">
            <v>ASP</v>
          </cell>
        </row>
        <row r="9944">
          <cell r="C9944" t="str">
            <v>US-0885</v>
          </cell>
          <cell r="D9944">
            <v>4000</v>
          </cell>
          <cell r="E9944">
            <v>1219</v>
          </cell>
          <cell r="F9944">
            <v>60</v>
          </cell>
          <cell r="G9944">
            <v>18</v>
          </cell>
          <cell r="H9944" t="str">
            <v>CON</v>
          </cell>
        </row>
        <row r="9945">
          <cell r="C9945" t="str">
            <v>UT83</v>
          </cell>
          <cell r="D9945">
            <v>4000</v>
          </cell>
          <cell r="E9945">
            <v>1219</v>
          </cell>
          <cell r="F9945">
            <v>48</v>
          </cell>
          <cell r="G9945">
            <v>15</v>
          </cell>
          <cell r="H9945" t="str">
            <v>ASPH</v>
          </cell>
        </row>
        <row r="9946">
          <cell r="C9946" t="str">
            <v>VCCW</v>
          </cell>
          <cell r="D9946">
            <v>4000</v>
          </cell>
          <cell r="E9946">
            <v>1219</v>
          </cell>
          <cell r="F9946">
            <v>93</v>
          </cell>
          <cell r="G9946">
            <v>28</v>
          </cell>
          <cell r="H9946" t="str">
            <v>ASP</v>
          </cell>
        </row>
        <row r="9947">
          <cell r="C9947" t="str">
            <v>VIHR</v>
          </cell>
          <cell r="D9947">
            <v>4000</v>
          </cell>
          <cell r="E9947">
            <v>1219</v>
          </cell>
          <cell r="F9947">
            <v>150</v>
          </cell>
          <cell r="G9947">
            <v>46</v>
          </cell>
          <cell r="H9947" t="str">
            <v>ASP</v>
          </cell>
        </row>
        <row r="9948">
          <cell r="C9948" t="str">
            <v>XS71</v>
          </cell>
          <cell r="D9948">
            <v>4000</v>
          </cell>
          <cell r="E9948">
            <v>1219</v>
          </cell>
          <cell r="F9948">
            <v>70</v>
          </cell>
          <cell r="G9948">
            <v>21</v>
          </cell>
          <cell r="H9948" t="str">
            <v>ASPH</v>
          </cell>
        </row>
        <row r="9949">
          <cell r="C9949" t="str">
            <v>CNE4</v>
          </cell>
          <cell r="D9949">
            <v>3999</v>
          </cell>
          <cell r="E9949">
            <v>1219</v>
          </cell>
          <cell r="F9949">
            <v>100</v>
          </cell>
          <cell r="G9949">
            <v>30</v>
          </cell>
          <cell r="H9949" t="str">
            <v>ASP</v>
          </cell>
        </row>
        <row r="9950">
          <cell r="C9950" t="str">
            <v>K12J</v>
          </cell>
          <cell r="D9950">
            <v>3999</v>
          </cell>
          <cell r="E9950">
            <v>1219</v>
          </cell>
          <cell r="F9950">
            <v>150</v>
          </cell>
          <cell r="G9950">
            <v>46</v>
          </cell>
          <cell r="H9950" t="str">
            <v>ASPH-F</v>
          </cell>
        </row>
        <row r="9951">
          <cell r="C9951" t="str">
            <v>K1L0</v>
          </cell>
          <cell r="D9951">
            <v>3999</v>
          </cell>
          <cell r="E9951">
            <v>1219</v>
          </cell>
          <cell r="F9951">
            <v>75</v>
          </cell>
          <cell r="G9951">
            <v>23</v>
          </cell>
          <cell r="H9951" t="str">
            <v>ASPH-G</v>
          </cell>
        </row>
        <row r="9952">
          <cell r="C9952" t="str">
            <v>K3B1</v>
          </cell>
          <cell r="D9952">
            <v>3999</v>
          </cell>
          <cell r="E9952">
            <v>1219</v>
          </cell>
          <cell r="F9952">
            <v>75</v>
          </cell>
          <cell r="G9952">
            <v>23</v>
          </cell>
          <cell r="H9952" t="str">
            <v>ASPH-G</v>
          </cell>
        </row>
        <row r="9953">
          <cell r="C9953" t="str">
            <v>K3S8</v>
          </cell>
          <cell r="D9953">
            <v>3999</v>
          </cell>
          <cell r="E9953">
            <v>1219</v>
          </cell>
          <cell r="F9953">
            <v>75</v>
          </cell>
          <cell r="G9953">
            <v>23</v>
          </cell>
          <cell r="H9953" t="str">
            <v>ASP</v>
          </cell>
        </row>
        <row r="9954">
          <cell r="C9954" t="str">
            <v>K4M7</v>
          </cell>
          <cell r="D9954">
            <v>3999</v>
          </cell>
          <cell r="E9954">
            <v>1219</v>
          </cell>
          <cell r="F9954">
            <v>75</v>
          </cell>
          <cell r="G9954">
            <v>23</v>
          </cell>
          <cell r="H9954" t="str">
            <v>ASP</v>
          </cell>
        </row>
        <row r="9955">
          <cell r="C9955" t="str">
            <v>K8U8</v>
          </cell>
          <cell r="D9955">
            <v>3999</v>
          </cell>
          <cell r="E9955">
            <v>1219</v>
          </cell>
          <cell r="F9955">
            <v>60</v>
          </cell>
          <cell r="G9955">
            <v>18</v>
          </cell>
          <cell r="H9955" t="str">
            <v>ASP</v>
          </cell>
        </row>
        <row r="9956">
          <cell r="C9956" t="str">
            <v>KAAA</v>
          </cell>
          <cell r="D9956">
            <v>3999</v>
          </cell>
          <cell r="E9956">
            <v>1219</v>
          </cell>
          <cell r="F9956">
            <v>75</v>
          </cell>
          <cell r="G9956">
            <v>23</v>
          </cell>
          <cell r="H9956" t="str">
            <v>ASP</v>
          </cell>
        </row>
        <row r="9957">
          <cell r="C9957" t="str">
            <v>KBKE</v>
          </cell>
          <cell r="D9957">
            <v>3999</v>
          </cell>
          <cell r="E9957">
            <v>1219</v>
          </cell>
          <cell r="F9957">
            <v>140</v>
          </cell>
          <cell r="G9957">
            <v>43</v>
          </cell>
          <cell r="H9957" t="str">
            <v>ASP</v>
          </cell>
        </row>
        <row r="9958">
          <cell r="C9958" t="str">
            <v>KCON</v>
          </cell>
          <cell r="D9958">
            <v>3999</v>
          </cell>
          <cell r="E9958">
            <v>1219</v>
          </cell>
          <cell r="F9958">
            <v>150</v>
          </cell>
          <cell r="G9958">
            <v>46</v>
          </cell>
          <cell r="H9958" t="str">
            <v>ASP</v>
          </cell>
        </row>
        <row r="9959">
          <cell r="C9959" t="str">
            <v>KDNV</v>
          </cell>
          <cell r="D9959">
            <v>3999</v>
          </cell>
          <cell r="E9959">
            <v>1219</v>
          </cell>
          <cell r="F9959">
            <v>100</v>
          </cell>
          <cell r="G9959">
            <v>30</v>
          </cell>
          <cell r="H9959" t="str">
            <v>ASP</v>
          </cell>
        </row>
        <row r="9960">
          <cell r="C9960" t="str">
            <v>KF41</v>
          </cell>
          <cell r="D9960">
            <v>3999</v>
          </cell>
          <cell r="E9960">
            <v>1219</v>
          </cell>
          <cell r="F9960">
            <v>50</v>
          </cell>
          <cell r="G9960">
            <v>15</v>
          </cell>
          <cell r="H9960" t="str">
            <v>ASP</v>
          </cell>
        </row>
        <row r="9961">
          <cell r="C9961" t="str">
            <v>KFNB</v>
          </cell>
          <cell r="D9961">
            <v>3999</v>
          </cell>
          <cell r="E9961">
            <v>1219</v>
          </cell>
          <cell r="F9961">
            <v>60</v>
          </cell>
          <cell r="G9961">
            <v>18</v>
          </cell>
          <cell r="H9961" t="str">
            <v>CON</v>
          </cell>
        </row>
        <row r="9962">
          <cell r="C9962" t="str">
            <v>KM70</v>
          </cell>
          <cell r="D9962">
            <v>3999</v>
          </cell>
          <cell r="E9962">
            <v>1219</v>
          </cell>
          <cell r="F9962">
            <v>75</v>
          </cell>
          <cell r="G9962">
            <v>23</v>
          </cell>
          <cell r="H9962" t="str">
            <v>ASP</v>
          </cell>
        </row>
        <row r="9963">
          <cell r="C9963" t="str">
            <v>KMKT</v>
          </cell>
          <cell r="D9963">
            <v>3999</v>
          </cell>
          <cell r="E9963">
            <v>1219</v>
          </cell>
          <cell r="F9963">
            <v>75</v>
          </cell>
          <cell r="G9963">
            <v>23</v>
          </cell>
          <cell r="H9963" t="str">
            <v>ASP</v>
          </cell>
        </row>
        <row r="9964">
          <cell r="C9964" t="str">
            <v>KOLD</v>
          </cell>
          <cell r="D9964">
            <v>3999</v>
          </cell>
          <cell r="E9964">
            <v>1219</v>
          </cell>
          <cell r="F9964">
            <v>100</v>
          </cell>
          <cell r="G9964">
            <v>30</v>
          </cell>
          <cell r="H9964" t="str">
            <v>ASP</v>
          </cell>
        </row>
        <row r="9965">
          <cell r="C9965" t="str">
            <v>KOWK</v>
          </cell>
          <cell r="D9965">
            <v>3999</v>
          </cell>
          <cell r="E9965">
            <v>1219</v>
          </cell>
          <cell r="F9965">
            <v>100</v>
          </cell>
          <cell r="G9965">
            <v>30</v>
          </cell>
          <cell r="H9965" t="str">
            <v>ASP</v>
          </cell>
        </row>
        <row r="9966">
          <cell r="C9966" t="str">
            <v>KOWK</v>
          </cell>
          <cell r="D9966">
            <v>3999</v>
          </cell>
          <cell r="E9966">
            <v>1219</v>
          </cell>
          <cell r="F9966">
            <v>100</v>
          </cell>
          <cell r="G9966">
            <v>30</v>
          </cell>
          <cell r="H9966" t="str">
            <v>ASP</v>
          </cell>
        </row>
        <row r="9967">
          <cell r="C9967" t="str">
            <v>KPDC</v>
          </cell>
          <cell r="D9967">
            <v>3999</v>
          </cell>
          <cell r="E9967">
            <v>1219</v>
          </cell>
          <cell r="F9967">
            <v>75</v>
          </cell>
          <cell r="G9967">
            <v>23</v>
          </cell>
          <cell r="H9967" t="str">
            <v>ASP</v>
          </cell>
        </row>
        <row r="9968">
          <cell r="C9968" t="str">
            <v>KPNN</v>
          </cell>
          <cell r="D9968">
            <v>3999</v>
          </cell>
          <cell r="E9968">
            <v>1219</v>
          </cell>
          <cell r="F9968">
            <v>150</v>
          </cell>
          <cell r="G9968">
            <v>46</v>
          </cell>
          <cell r="H9968" t="str">
            <v>ASP</v>
          </cell>
        </row>
        <row r="9969">
          <cell r="C9969" t="str">
            <v>KVER</v>
          </cell>
          <cell r="D9969">
            <v>3999</v>
          </cell>
          <cell r="E9969">
            <v>1219</v>
          </cell>
          <cell r="F9969">
            <v>75</v>
          </cell>
          <cell r="G9969">
            <v>23</v>
          </cell>
          <cell r="H9969" t="str">
            <v>ASP</v>
          </cell>
        </row>
        <row r="9970">
          <cell r="C9970" t="str">
            <v>KWVI</v>
          </cell>
          <cell r="D9970">
            <v>3999</v>
          </cell>
          <cell r="E9970">
            <v>1219</v>
          </cell>
          <cell r="F9970">
            <v>100</v>
          </cell>
          <cell r="G9970">
            <v>30</v>
          </cell>
          <cell r="H9970" t="str">
            <v>ASP</v>
          </cell>
        </row>
        <row r="9971">
          <cell r="C9971" t="str">
            <v>KX07</v>
          </cell>
          <cell r="D9971">
            <v>3999</v>
          </cell>
          <cell r="E9971">
            <v>1219</v>
          </cell>
          <cell r="F9971">
            <v>100</v>
          </cell>
          <cell r="G9971">
            <v>30</v>
          </cell>
          <cell r="H9971" t="str">
            <v>ASP</v>
          </cell>
        </row>
        <row r="9972">
          <cell r="C9972" t="str">
            <v>KX07</v>
          </cell>
          <cell r="D9972">
            <v>3999</v>
          </cell>
          <cell r="E9972">
            <v>1219</v>
          </cell>
          <cell r="F9972">
            <v>75</v>
          </cell>
          <cell r="G9972">
            <v>23</v>
          </cell>
          <cell r="H9972" t="str">
            <v>ASP</v>
          </cell>
        </row>
        <row r="9973">
          <cell r="C9973" t="str">
            <v>MP26</v>
          </cell>
          <cell r="D9973">
            <v>3999</v>
          </cell>
          <cell r="E9973">
            <v>1219</v>
          </cell>
          <cell r="F9973">
            <v>151</v>
          </cell>
          <cell r="G9973">
            <v>46</v>
          </cell>
          <cell r="H9973" t="str">
            <v>ASP</v>
          </cell>
        </row>
        <row r="9974">
          <cell r="C9974" t="str">
            <v>YALC</v>
          </cell>
          <cell r="D9974">
            <v>3999</v>
          </cell>
          <cell r="E9974">
            <v>1219</v>
          </cell>
          <cell r="G9974">
            <v>0</v>
          </cell>
          <cell r="H9974" t="str">
            <v>S</v>
          </cell>
        </row>
        <row r="9975">
          <cell r="C9975" t="str">
            <v>YBXH</v>
          </cell>
          <cell r="D9975">
            <v>3999</v>
          </cell>
          <cell r="E9975">
            <v>1219</v>
          </cell>
          <cell r="G9975">
            <v>0</v>
          </cell>
          <cell r="H9975" t="str">
            <v>G</v>
          </cell>
        </row>
        <row r="9976">
          <cell r="C9976" t="str">
            <v>YDLQ</v>
          </cell>
          <cell r="D9976">
            <v>3999</v>
          </cell>
          <cell r="E9976">
            <v>1219</v>
          </cell>
          <cell r="F9976">
            <v>98</v>
          </cell>
          <cell r="G9976">
            <v>30</v>
          </cell>
          <cell r="H9976" t="str">
            <v>ASP</v>
          </cell>
        </row>
        <row r="9977">
          <cell r="C9977" t="str">
            <v>YELS</v>
          </cell>
          <cell r="D9977">
            <v>3999</v>
          </cell>
          <cell r="E9977">
            <v>1219</v>
          </cell>
          <cell r="G9977">
            <v>0</v>
          </cell>
          <cell r="H9977" t="str">
            <v>B</v>
          </cell>
        </row>
        <row r="9978">
          <cell r="C9978" t="str">
            <v>YHDY</v>
          </cell>
          <cell r="D9978">
            <v>3999</v>
          </cell>
          <cell r="E9978">
            <v>1219</v>
          </cell>
          <cell r="G9978">
            <v>0</v>
          </cell>
          <cell r="H9978" t="str">
            <v>X</v>
          </cell>
        </row>
        <row r="9979">
          <cell r="C9979" t="str">
            <v>YHEW</v>
          </cell>
          <cell r="D9979">
            <v>3999</v>
          </cell>
          <cell r="E9979">
            <v>1219</v>
          </cell>
          <cell r="G9979">
            <v>0</v>
          </cell>
          <cell r="H9979" t="str">
            <v>G</v>
          </cell>
        </row>
        <row r="9980">
          <cell r="C9980" t="str">
            <v>YLEC</v>
          </cell>
          <cell r="D9980">
            <v>3999</v>
          </cell>
          <cell r="E9980">
            <v>1219</v>
          </cell>
          <cell r="F9980">
            <v>59</v>
          </cell>
          <cell r="G9980">
            <v>18</v>
          </cell>
          <cell r="H9980" t="str">
            <v>BIT</v>
          </cell>
        </row>
        <row r="9981">
          <cell r="C9981" t="str">
            <v>YRNW</v>
          </cell>
          <cell r="D9981">
            <v>3999</v>
          </cell>
          <cell r="E9981">
            <v>1219</v>
          </cell>
          <cell r="G9981">
            <v>0</v>
          </cell>
          <cell r="H9981" t="str">
            <v>S</v>
          </cell>
        </row>
        <row r="9982">
          <cell r="C9982" t="str">
            <v>CYEE</v>
          </cell>
          <cell r="D9982">
            <v>3998</v>
          </cell>
          <cell r="E9982">
            <v>1219</v>
          </cell>
          <cell r="F9982">
            <v>75</v>
          </cell>
          <cell r="G9982">
            <v>23</v>
          </cell>
          <cell r="H9982" t="str">
            <v>ASP</v>
          </cell>
        </row>
        <row r="9983">
          <cell r="C9983" t="str">
            <v>K2R5</v>
          </cell>
          <cell r="D9983">
            <v>3998</v>
          </cell>
          <cell r="E9983">
            <v>1219</v>
          </cell>
          <cell r="F9983">
            <v>80</v>
          </cell>
          <cell r="G9983">
            <v>24</v>
          </cell>
          <cell r="H9983" t="str">
            <v>ASPH-G</v>
          </cell>
        </row>
        <row r="9984">
          <cell r="C9984" t="str">
            <v>K8A3</v>
          </cell>
          <cell r="D9984">
            <v>3998</v>
          </cell>
          <cell r="E9984">
            <v>1219</v>
          </cell>
          <cell r="F9984">
            <v>75</v>
          </cell>
          <cell r="G9984">
            <v>23</v>
          </cell>
          <cell r="H9984" t="str">
            <v>ASP</v>
          </cell>
        </row>
        <row r="9985">
          <cell r="C9985" t="str">
            <v>KACZ</v>
          </cell>
          <cell r="D9985">
            <v>3998</v>
          </cell>
          <cell r="E9985">
            <v>1219</v>
          </cell>
          <cell r="F9985">
            <v>75</v>
          </cell>
          <cell r="G9985">
            <v>23</v>
          </cell>
          <cell r="H9985" t="str">
            <v>ASP</v>
          </cell>
        </row>
        <row r="9986">
          <cell r="C9986" t="str">
            <v>KCRG</v>
          </cell>
          <cell r="D9986">
            <v>3998</v>
          </cell>
          <cell r="E9986">
            <v>1219</v>
          </cell>
          <cell r="F9986">
            <v>100</v>
          </cell>
          <cell r="G9986">
            <v>30</v>
          </cell>
          <cell r="H9986" t="str">
            <v>ASP</v>
          </cell>
        </row>
        <row r="9987">
          <cell r="C9987" t="str">
            <v>KGAS</v>
          </cell>
          <cell r="D9987">
            <v>3998</v>
          </cell>
          <cell r="E9987">
            <v>1219</v>
          </cell>
          <cell r="F9987">
            <v>75</v>
          </cell>
          <cell r="G9987">
            <v>23</v>
          </cell>
          <cell r="H9987" t="str">
            <v>ASP</v>
          </cell>
        </row>
        <row r="9988">
          <cell r="C9988" t="str">
            <v>KGMU</v>
          </cell>
          <cell r="D9988">
            <v>3998</v>
          </cell>
          <cell r="E9988">
            <v>1219</v>
          </cell>
          <cell r="F9988">
            <v>80</v>
          </cell>
          <cell r="G9988">
            <v>24</v>
          </cell>
          <cell r="H9988" t="str">
            <v>ASP</v>
          </cell>
        </row>
        <row r="9989">
          <cell r="C9989" t="str">
            <v>KJMR</v>
          </cell>
          <cell r="D9989">
            <v>3998</v>
          </cell>
          <cell r="E9989">
            <v>1219</v>
          </cell>
          <cell r="F9989">
            <v>75</v>
          </cell>
          <cell r="G9989">
            <v>23</v>
          </cell>
          <cell r="H9989" t="str">
            <v>ASP</v>
          </cell>
        </row>
        <row r="9990">
          <cell r="C9990" t="str">
            <v>KMMU</v>
          </cell>
          <cell r="D9990">
            <v>3998</v>
          </cell>
          <cell r="E9990">
            <v>1219</v>
          </cell>
          <cell r="F9990">
            <v>150</v>
          </cell>
          <cell r="G9990">
            <v>46</v>
          </cell>
          <cell r="H9990" t="str">
            <v>ASP</v>
          </cell>
        </row>
        <row r="9991">
          <cell r="C9991" t="str">
            <v>KSLK</v>
          </cell>
          <cell r="D9991">
            <v>3998</v>
          </cell>
          <cell r="E9991">
            <v>1219</v>
          </cell>
          <cell r="F9991">
            <v>100</v>
          </cell>
          <cell r="G9991">
            <v>30</v>
          </cell>
          <cell r="H9991" t="str">
            <v>ASP</v>
          </cell>
        </row>
        <row r="9992">
          <cell r="C9992" t="str">
            <v>K26A</v>
          </cell>
          <cell r="D9992">
            <v>3997</v>
          </cell>
          <cell r="E9992">
            <v>1218</v>
          </cell>
          <cell r="F9992">
            <v>80</v>
          </cell>
          <cell r="G9992">
            <v>24</v>
          </cell>
          <cell r="H9992" t="str">
            <v>ASPH-G</v>
          </cell>
        </row>
        <row r="9993">
          <cell r="C9993" t="str">
            <v>K56D</v>
          </cell>
          <cell r="D9993">
            <v>3997</v>
          </cell>
          <cell r="E9993">
            <v>1218</v>
          </cell>
          <cell r="F9993">
            <v>75</v>
          </cell>
          <cell r="G9993">
            <v>23</v>
          </cell>
          <cell r="H9993" t="str">
            <v>ASP</v>
          </cell>
        </row>
        <row r="9994">
          <cell r="C9994" t="str">
            <v>KCSG</v>
          </cell>
          <cell r="D9994">
            <v>3997</v>
          </cell>
          <cell r="E9994">
            <v>1218</v>
          </cell>
          <cell r="F9994">
            <v>150</v>
          </cell>
          <cell r="G9994">
            <v>46</v>
          </cell>
          <cell r="H9994" t="str">
            <v>ASP</v>
          </cell>
        </row>
        <row r="9995">
          <cell r="C9995" t="str">
            <v>KI17</v>
          </cell>
          <cell r="D9995">
            <v>3997</v>
          </cell>
          <cell r="E9995">
            <v>1218</v>
          </cell>
          <cell r="F9995">
            <v>75</v>
          </cell>
          <cell r="G9995">
            <v>23</v>
          </cell>
          <cell r="H9995" t="str">
            <v>ASP</v>
          </cell>
        </row>
        <row r="9996">
          <cell r="C9996" t="str">
            <v>KNJM</v>
          </cell>
          <cell r="D9996">
            <v>3997</v>
          </cell>
          <cell r="E9996">
            <v>1218</v>
          </cell>
          <cell r="F9996">
            <v>96</v>
          </cell>
          <cell r="G9996">
            <v>29</v>
          </cell>
          <cell r="H9996" t="str">
            <v>PSP</v>
          </cell>
        </row>
        <row r="9997">
          <cell r="C9997" t="str">
            <v>MM42</v>
          </cell>
          <cell r="D9997">
            <v>3997</v>
          </cell>
          <cell r="E9997">
            <v>1218</v>
          </cell>
          <cell r="F9997">
            <v>63</v>
          </cell>
          <cell r="G9997">
            <v>19</v>
          </cell>
          <cell r="H9997" t="str">
            <v>ASP</v>
          </cell>
        </row>
        <row r="9998">
          <cell r="C9998" t="str">
            <v>SBBP</v>
          </cell>
          <cell r="D9998">
            <v>3997</v>
          </cell>
          <cell r="E9998">
            <v>1218</v>
          </cell>
          <cell r="F9998">
            <v>98</v>
          </cell>
          <cell r="G9998">
            <v>30</v>
          </cell>
          <cell r="H9998" t="str">
            <v>ASP</v>
          </cell>
        </row>
        <row r="9999">
          <cell r="C9999" t="str">
            <v>CDU6</v>
          </cell>
          <cell r="D9999">
            <v>3996</v>
          </cell>
          <cell r="E9999">
            <v>1218</v>
          </cell>
          <cell r="F9999">
            <v>50</v>
          </cell>
          <cell r="G9999">
            <v>15</v>
          </cell>
          <cell r="H9999" t="str">
            <v>ASP</v>
          </cell>
        </row>
        <row r="10000">
          <cell r="C10000" t="str">
            <v>KCGI</v>
          </cell>
          <cell r="D10000">
            <v>3996</v>
          </cell>
          <cell r="E10000">
            <v>1218</v>
          </cell>
          <cell r="F10000">
            <v>100</v>
          </cell>
          <cell r="G10000">
            <v>30</v>
          </cell>
          <cell r="H10000" t="str">
            <v>PEM</v>
          </cell>
        </row>
        <row r="10001">
          <cell r="C10001" t="str">
            <v>KFZY</v>
          </cell>
          <cell r="D10001">
            <v>3996</v>
          </cell>
          <cell r="E10001">
            <v>1218</v>
          </cell>
          <cell r="F10001">
            <v>100</v>
          </cell>
          <cell r="G10001">
            <v>30</v>
          </cell>
          <cell r="H10001" t="str">
            <v>ASP</v>
          </cell>
        </row>
        <row r="10002">
          <cell r="C10002" t="str">
            <v>TKPN</v>
          </cell>
          <cell r="D10002">
            <v>3996</v>
          </cell>
          <cell r="E10002">
            <v>1218</v>
          </cell>
          <cell r="F10002">
            <v>98</v>
          </cell>
          <cell r="G10002">
            <v>30</v>
          </cell>
          <cell r="H10002" t="str">
            <v>ASP</v>
          </cell>
        </row>
        <row r="10003">
          <cell r="C10003" t="str">
            <v>YCBR</v>
          </cell>
          <cell r="D10003">
            <v>3996</v>
          </cell>
          <cell r="E10003">
            <v>1218</v>
          </cell>
          <cell r="G10003">
            <v>0</v>
          </cell>
          <cell r="H10003" t="str">
            <v>X</v>
          </cell>
        </row>
        <row r="10004">
          <cell r="C10004" t="str">
            <v>KEMT</v>
          </cell>
          <cell r="D10004">
            <v>3995</v>
          </cell>
          <cell r="E10004">
            <v>1218</v>
          </cell>
          <cell r="F10004">
            <v>75</v>
          </cell>
          <cell r="G10004">
            <v>23</v>
          </cell>
          <cell r="H10004" t="str">
            <v>ASP</v>
          </cell>
        </row>
        <row r="10005">
          <cell r="C10005" t="str">
            <v>KOWD</v>
          </cell>
          <cell r="D10005">
            <v>3995</v>
          </cell>
          <cell r="E10005">
            <v>1218</v>
          </cell>
          <cell r="F10005">
            <v>75</v>
          </cell>
          <cell r="G10005">
            <v>23</v>
          </cell>
          <cell r="H10005" t="str">
            <v>ASP</v>
          </cell>
        </row>
        <row r="10006">
          <cell r="C10006" t="str">
            <v>KRLD</v>
          </cell>
          <cell r="D10006">
            <v>3995</v>
          </cell>
          <cell r="E10006">
            <v>1218</v>
          </cell>
          <cell r="F10006">
            <v>100</v>
          </cell>
          <cell r="G10006">
            <v>30</v>
          </cell>
          <cell r="H10006" t="str">
            <v>ASP</v>
          </cell>
        </row>
        <row r="10007">
          <cell r="C10007" t="str">
            <v>KAOH</v>
          </cell>
          <cell r="D10007">
            <v>3994</v>
          </cell>
          <cell r="E10007">
            <v>1217</v>
          </cell>
          <cell r="F10007">
            <v>150</v>
          </cell>
          <cell r="G10007">
            <v>46</v>
          </cell>
          <cell r="H10007" t="str">
            <v>COM</v>
          </cell>
        </row>
        <row r="10008">
          <cell r="C10008" t="str">
            <v>YDBI</v>
          </cell>
          <cell r="D10008">
            <v>3993</v>
          </cell>
          <cell r="E10008">
            <v>1217</v>
          </cell>
          <cell r="F10008">
            <v>60</v>
          </cell>
          <cell r="G10008">
            <v>18</v>
          </cell>
          <cell r="H10008" t="str">
            <v>ASP</v>
          </cell>
        </row>
        <row r="10009">
          <cell r="C10009" t="str">
            <v>KM16</v>
          </cell>
          <cell r="D10009">
            <v>3992</v>
          </cell>
          <cell r="E10009">
            <v>1217</v>
          </cell>
          <cell r="F10009">
            <v>75</v>
          </cell>
          <cell r="G10009">
            <v>23</v>
          </cell>
          <cell r="H10009" t="str">
            <v>ASP</v>
          </cell>
        </row>
        <row r="10010">
          <cell r="C10010" t="str">
            <v>K3M7</v>
          </cell>
          <cell r="D10010">
            <v>3991</v>
          </cell>
          <cell r="E10010">
            <v>1216</v>
          </cell>
          <cell r="F10010">
            <v>75</v>
          </cell>
          <cell r="G10010">
            <v>23</v>
          </cell>
          <cell r="H10010" t="str">
            <v>ASP</v>
          </cell>
        </row>
        <row r="10011">
          <cell r="C10011" t="str">
            <v>CYCR</v>
          </cell>
          <cell r="D10011">
            <v>3990</v>
          </cell>
          <cell r="E10011">
            <v>1216</v>
          </cell>
          <cell r="F10011">
            <v>95</v>
          </cell>
          <cell r="G10011">
            <v>29</v>
          </cell>
          <cell r="H10011" t="str">
            <v>CRUSHED ROCK</v>
          </cell>
        </row>
        <row r="10012">
          <cell r="C10012" t="str">
            <v>CYCW</v>
          </cell>
          <cell r="D10012">
            <v>3990</v>
          </cell>
          <cell r="E10012">
            <v>1216</v>
          </cell>
          <cell r="F10012">
            <v>75</v>
          </cell>
          <cell r="G10012">
            <v>23</v>
          </cell>
          <cell r="H10012" t="str">
            <v>ASP</v>
          </cell>
        </row>
        <row r="10013">
          <cell r="C10013" t="str">
            <v>CYLI</v>
          </cell>
          <cell r="D10013">
            <v>3990</v>
          </cell>
          <cell r="E10013">
            <v>1216</v>
          </cell>
          <cell r="F10013">
            <v>75</v>
          </cell>
          <cell r="G10013">
            <v>23</v>
          </cell>
          <cell r="H10013" t="str">
            <v>ASP</v>
          </cell>
        </row>
        <row r="10014">
          <cell r="C10014" t="str">
            <v>LLES</v>
          </cell>
          <cell r="D10014">
            <v>3990</v>
          </cell>
          <cell r="E10014">
            <v>1216</v>
          </cell>
          <cell r="F10014">
            <v>100</v>
          </cell>
          <cell r="G10014">
            <v>30</v>
          </cell>
          <cell r="H10014" t="str">
            <v>PEM</v>
          </cell>
        </row>
        <row r="10015">
          <cell r="C10015" t="str">
            <v>MHNJ</v>
          </cell>
          <cell r="D10015">
            <v>3990</v>
          </cell>
          <cell r="E10015">
            <v>1216</v>
          </cell>
          <cell r="F10015">
            <v>66</v>
          </cell>
          <cell r="G10015">
            <v>20</v>
          </cell>
          <cell r="H10015" t="str">
            <v>ASP</v>
          </cell>
        </row>
        <row r="10016">
          <cell r="C10016" t="str">
            <v>SJQZ</v>
          </cell>
          <cell r="D10016">
            <v>3990</v>
          </cell>
          <cell r="E10016">
            <v>1216</v>
          </cell>
          <cell r="F10016">
            <v>131</v>
          </cell>
          <cell r="G10016">
            <v>40</v>
          </cell>
          <cell r="H10016" t="str">
            <v>ASP</v>
          </cell>
        </row>
        <row r="10017">
          <cell r="C10017" t="str">
            <v>VEMZ</v>
          </cell>
          <cell r="D10017">
            <v>3990</v>
          </cell>
          <cell r="E10017">
            <v>1216</v>
          </cell>
          <cell r="F10017">
            <v>90</v>
          </cell>
          <cell r="G10017">
            <v>27</v>
          </cell>
          <cell r="H10017" t="str">
            <v>ASP</v>
          </cell>
        </row>
        <row r="10018">
          <cell r="C10018" t="str">
            <v>CSE4</v>
          </cell>
          <cell r="D10018">
            <v>3989</v>
          </cell>
          <cell r="E10018">
            <v>1216</v>
          </cell>
          <cell r="F10018">
            <v>100</v>
          </cell>
          <cell r="G10018">
            <v>30</v>
          </cell>
          <cell r="H10018" t="str">
            <v>ASP</v>
          </cell>
        </row>
        <row r="10019">
          <cell r="C10019" t="str">
            <v>CYTZ</v>
          </cell>
          <cell r="D10019">
            <v>3988</v>
          </cell>
          <cell r="E10019">
            <v>1216</v>
          </cell>
          <cell r="F10019">
            <v>150</v>
          </cell>
          <cell r="G10019">
            <v>46</v>
          </cell>
          <cell r="H10019" t="str">
            <v>ASP</v>
          </cell>
        </row>
        <row r="10020">
          <cell r="C10020" t="str">
            <v>KF44</v>
          </cell>
          <cell r="D10020">
            <v>3988</v>
          </cell>
          <cell r="E10020">
            <v>1216</v>
          </cell>
          <cell r="F10020">
            <v>60</v>
          </cell>
          <cell r="G10020">
            <v>18</v>
          </cell>
          <cell r="H10020" t="str">
            <v>ASP</v>
          </cell>
        </row>
        <row r="10021">
          <cell r="C10021" t="str">
            <v>KDWH</v>
          </cell>
          <cell r="D10021">
            <v>3987</v>
          </cell>
          <cell r="E10021">
            <v>1215</v>
          </cell>
          <cell r="F10021">
            <v>35</v>
          </cell>
          <cell r="G10021">
            <v>11</v>
          </cell>
          <cell r="H10021" t="str">
            <v>ASP</v>
          </cell>
        </row>
        <row r="10022">
          <cell r="C10022" t="str">
            <v>NTMN</v>
          </cell>
          <cell r="D10022">
            <v>3986</v>
          </cell>
          <cell r="E10022">
            <v>1215</v>
          </cell>
          <cell r="F10022">
            <v>75</v>
          </cell>
          <cell r="G10022">
            <v>23</v>
          </cell>
          <cell r="H10022" t="str">
            <v>ASP</v>
          </cell>
        </row>
        <row r="10023">
          <cell r="C10023" t="str">
            <v>YBVA</v>
          </cell>
          <cell r="D10023">
            <v>3986</v>
          </cell>
          <cell r="E10023">
            <v>1215</v>
          </cell>
          <cell r="G10023">
            <v>0</v>
          </cell>
          <cell r="H10023" t="str">
            <v>X</v>
          </cell>
        </row>
        <row r="10024">
          <cell r="C10024" t="str">
            <v>YHAB</v>
          </cell>
          <cell r="D10024">
            <v>3986</v>
          </cell>
          <cell r="E10024">
            <v>1215</v>
          </cell>
          <cell r="G10024">
            <v>0</v>
          </cell>
          <cell r="H10024" t="str">
            <v>G</v>
          </cell>
        </row>
        <row r="10025">
          <cell r="C10025" t="str">
            <v>KM12</v>
          </cell>
          <cell r="D10025">
            <v>3985</v>
          </cell>
          <cell r="E10025">
            <v>1215</v>
          </cell>
          <cell r="F10025">
            <v>48</v>
          </cell>
          <cell r="G10025">
            <v>15</v>
          </cell>
          <cell r="H10025" t="str">
            <v>ASP</v>
          </cell>
        </row>
        <row r="10026">
          <cell r="C10026" t="str">
            <v>SCRA</v>
          </cell>
          <cell r="D10026">
            <v>3985</v>
          </cell>
          <cell r="E10026">
            <v>1215</v>
          </cell>
          <cell r="F10026">
            <v>98</v>
          </cell>
          <cell r="G10026">
            <v>30</v>
          </cell>
          <cell r="H10026" t="str">
            <v>ASP</v>
          </cell>
        </row>
        <row r="10027">
          <cell r="C10027" t="str">
            <v>SKBC</v>
          </cell>
          <cell r="D10027">
            <v>3985</v>
          </cell>
          <cell r="E10027">
            <v>1215</v>
          </cell>
          <cell r="F10027">
            <v>93</v>
          </cell>
          <cell r="G10027">
            <v>28</v>
          </cell>
          <cell r="H10027" t="str">
            <v>ASP</v>
          </cell>
        </row>
        <row r="10028">
          <cell r="C10028" t="str">
            <v>K33J</v>
          </cell>
          <cell r="D10028">
            <v>3984</v>
          </cell>
          <cell r="E10028">
            <v>1214</v>
          </cell>
          <cell r="F10028">
            <v>98</v>
          </cell>
          <cell r="G10028">
            <v>30</v>
          </cell>
          <cell r="H10028" t="str">
            <v>ASPH-G</v>
          </cell>
        </row>
        <row r="10029">
          <cell r="C10029" t="str">
            <v>AYGA</v>
          </cell>
          <cell r="D10029">
            <v>3983</v>
          </cell>
          <cell r="E10029">
            <v>1214</v>
          </cell>
          <cell r="F10029">
            <v>59</v>
          </cell>
          <cell r="G10029">
            <v>18</v>
          </cell>
          <cell r="H10029" t="str">
            <v>ASP</v>
          </cell>
        </row>
        <row r="10030">
          <cell r="C10030" t="str">
            <v>FSAL</v>
          </cell>
          <cell r="D10030">
            <v>3983</v>
          </cell>
          <cell r="E10030">
            <v>1214</v>
          </cell>
          <cell r="F10030">
            <v>75</v>
          </cell>
          <cell r="G10030">
            <v>23</v>
          </cell>
          <cell r="H10030" t="str">
            <v>CON</v>
          </cell>
        </row>
        <row r="10031">
          <cell r="C10031" t="str">
            <v>YSPI</v>
          </cell>
          <cell r="D10031">
            <v>3982</v>
          </cell>
          <cell r="E10031">
            <v>1214</v>
          </cell>
          <cell r="G10031">
            <v>0</v>
          </cell>
          <cell r="H10031" t="str">
            <v>X</v>
          </cell>
        </row>
        <row r="10032">
          <cell r="C10032" t="str">
            <v>CJJ4</v>
          </cell>
          <cell r="D10032">
            <v>3980</v>
          </cell>
          <cell r="E10032">
            <v>1213</v>
          </cell>
          <cell r="F10032">
            <v>75</v>
          </cell>
          <cell r="G10032">
            <v>23</v>
          </cell>
          <cell r="H10032" t="str">
            <v>ASP</v>
          </cell>
        </row>
        <row r="10033">
          <cell r="C10033" t="str">
            <v>K0M1</v>
          </cell>
          <cell r="D10033">
            <v>3980</v>
          </cell>
          <cell r="E10033">
            <v>1213</v>
          </cell>
          <cell r="F10033">
            <v>75</v>
          </cell>
          <cell r="G10033">
            <v>23</v>
          </cell>
          <cell r="H10033" t="str">
            <v>ASP</v>
          </cell>
        </row>
        <row r="10034">
          <cell r="C10034" t="str">
            <v>KM99</v>
          </cell>
          <cell r="D10034">
            <v>3980</v>
          </cell>
          <cell r="E10034">
            <v>1213</v>
          </cell>
          <cell r="F10034">
            <v>50</v>
          </cell>
          <cell r="G10034">
            <v>15</v>
          </cell>
          <cell r="H10034" t="str">
            <v>ASP</v>
          </cell>
        </row>
        <row r="10035">
          <cell r="C10035" t="str">
            <v>PA88</v>
          </cell>
          <cell r="D10035">
            <v>3980</v>
          </cell>
          <cell r="E10035">
            <v>1213</v>
          </cell>
          <cell r="F10035">
            <v>50</v>
          </cell>
          <cell r="G10035">
            <v>15</v>
          </cell>
          <cell r="H10035" t="str">
            <v>ASP</v>
          </cell>
        </row>
        <row r="10036">
          <cell r="C10036" t="str">
            <v>VE91</v>
          </cell>
          <cell r="D10036">
            <v>3980</v>
          </cell>
          <cell r="E10036">
            <v>1213</v>
          </cell>
          <cell r="F10036">
            <v>70</v>
          </cell>
          <cell r="G10036">
            <v>21</v>
          </cell>
          <cell r="H10036" t="str">
            <v>ASP</v>
          </cell>
        </row>
        <row r="10037">
          <cell r="C10037" t="str">
            <v>CDJ4</v>
          </cell>
          <cell r="D10037">
            <v>3979</v>
          </cell>
          <cell r="E10037">
            <v>1213</v>
          </cell>
          <cell r="F10037">
            <v>60</v>
          </cell>
          <cell r="G10037">
            <v>18</v>
          </cell>
          <cell r="H10037" t="str">
            <v>ASP</v>
          </cell>
        </row>
        <row r="10038">
          <cell r="C10038" t="str">
            <v>CYSZ</v>
          </cell>
          <cell r="D10038">
            <v>3977</v>
          </cell>
          <cell r="E10038">
            <v>1212</v>
          </cell>
          <cell r="F10038">
            <v>90</v>
          </cell>
          <cell r="G10038">
            <v>27</v>
          </cell>
          <cell r="H10038" t="str">
            <v>ASP</v>
          </cell>
        </row>
        <row r="10039">
          <cell r="C10039" t="str">
            <v>KI22</v>
          </cell>
          <cell r="D10039">
            <v>3977</v>
          </cell>
          <cell r="E10039">
            <v>1212</v>
          </cell>
          <cell r="F10039">
            <v>50</v>
          </cell>
          <cell r="G10039">
            <v>15</v>
          </cell>
          <cell r="H10039" t="str">
            <v>ASP</v>
          </cell>
        </row>
        <row r="10040">
          <cell r="C10040" t="str">
            <v>KMDD</v>
          </cell>
          <cell r="D10040">
            <v>3977</v>
          </cell>
          <cell r="E10040">
            <v>1212</v>
          </cell>
          <cell r="F10040">
            <v>75</v>
          </cell>
          <cell r="G10040">
            <v>23</v>
          </cell>
          <cell r="H10040" t="str">
            <v>ASP</v>
          </cell>
        </row>
        <row r="10041">
          <cell r="C10041" t="str">
            <v>EKVH</v>
          </cell>
          <cell r="D10041">
            <v>3976</v>
          </cell>
          <cell r="E10041">
            <v>1212</v>
          </cell>
          <cell r="F10041">
            <v>75</v>
          </cell>
          <cell r="G10041">
            <v>23</v>
          </cell>
          <cell r="H10041" t="str">
            <v>ASP</v>
          </cell>
        </row>
        <row r="10042">
          <cell r="C10042" t="str">
            <v>LEOS</v>
          </cell>
          <cell r="D10042">
            <v>3976</v>
          </cell>
          <cell r="E10042">
            <v>1212</v>
          </cell>
          <cell r="F10042">
            <v>72</v>
          </cell>
          <cell r="G10042">
            <v>22</v>
          </cell>
          <cell r="H10042" t="str">
            <v>Asfalt</v>
          </cell>
        </row>
        <row r="10043">
          <cell r="C10043" t="str">
            <v>LIDE</v>
          </cell>
          <cell r="D10043">
            <v>3976</v>
          </cell>
          <cell r="E10043">
            <v>1212</v>
          </cell>
          <cell r="F10043">
            <v>98</v>
          </cell>
          <cell r="G10043">
            <v>30</v>
          </cell>
          <cell r="H10043" t="str">
            <v>ASP</v>
          </cell>
        </row>
        <row r="10044">
          <cell r="C10044" t="str">
            <v>SSWR</v>
          </cell>
          <cell r="D10044">
            <v>3976</v>
          </cell>
          <cell r="E10044">
            <v>1212</v>
          </cell>
          <cell r="F10044">
            <v>98</v>
          </cell>
          <cell r="G10044">
            <v>30</v>
          </cell>
          <cell r="H10044" t="str">
            <v>ASP</v>
          </cell>
        </row>
        <row r="10045">
          <cell r="C10045" t="str">
            <v>YBOA</v>
          </cell>
          <cell r="D10045">
            <v>3976</v>
          </cell>
          <cell r="E10045">
            <v>1212</v>
          </cell>
          <cell r="G10045">
            <v>0</v>
          </cell>
          <cell r="H10045" t="str">
            <v>G</v>
          </cell>
        </row>
        <row r="10046">
          <cell r="C10046" t="str">
            <v>DTTB</v>
          </cell>
          <cell r="D10046">
            <v>3975</v>
          </cell>
          <cell r="E10046">
            <v>1212</v>
          </cell>
          <cell r="F10046">
            <v>164</v>
          </cell>
          <cell r="G10046">
            <v>50</v>
          </cell>
          <cell r="H10046" t="str">
            <v>CON</v>
          </cell>
        </row>
        <row r="10047">
          <cell r="C10047" t="str">
            <v>K1V2</v>
          </cell>
          <cell r="D10047">
            <v>3975</v>
          </cell>
          <cell r="E10047">
            <v>1212</v>
          </cell>
          <cell r="F10047">
            <v>50</v>
          </cell>
          <cell r="G10047">
            <v>15</v>
          </cell>
          <cell r="H10047" t="str">
            <v>ASPH-G</v>
          </cell>
        </row>
        <row r="10048">
          <cell r="C10048" t="str">
            <v>K49R</v>
          </cell>
          <cell r="D10048">
            <v>3975</v>
          </cell>
          <cell r="E10048">
            <v>1212</v>
          </cell>
          <cell r="F10048">
            <v>50</v>
          </cell>
          <cell r="G10048">
            <v>15</v>
          </cell>
          <cell r="H10048" t="str">
            <v>ASP</v>
          </cell>
        </row>
        <row r="10049">
          <cell r="C10049" t="str">
            <v>TJAB</v>
          </cell>
          <cell r="D10049">
            <v>3975</v>
          </cell>
          <cell r="E10049">
            <v>1212</v>
          </cell>
          <cell r="F10049">
            <v>60</v>
          </cell>
          <cell r="G10049">
            <v>18</v>
          </cell>
          <cell r="H10049" t="str">
            <v>ASP</v>
          </cell>
        </row>
        <row r="10050">
          <cell r="C10050" t="str">
            <v>KCXO</v>
          </cell>
          <cell r="D10050">
            <v>3974</v>
          </cell>
          <cell r="E10050">
            <v>1211</v>
          </cell>
          <cell r="F10050">
            <v>100</v>
          </cell>
          <cell r="G10050">
            <v>30</v>
          </cell>
          <cell r="H10050" t="str">
            <v>ASP</v>
          </cell>
        </row>
        <row r="10051">
          <cell r="C10051" t="str">
            <v>KN58</v>
          </cell>
          <cell r="D10051">
            <v>3974</v>
          </cell>
          <cell r="E10051">
            <v>1211</v>
          </cell>
          <cell r="F10051">
            <v>40</v>
          </cell>
          <cell r="G10051">
            <v>12</v>
          </cell>
          <cell r="H10051" t="str">
            <v>ASP</v>
          </cell>
        </row>
        <row r="10052">
          <cell r="C10052" t="str">
            <v>EGSY</v>
          </cell>
          <cell r="D10052">
            <v>3973</v>
          </cell>
          <cell r="E10052">
            <v>1211</v>
          </cell>
          <cell r="F10052">
            <v>98</v>
          </cell>
          <cell r="G10052">
            <v>30</v>
          </cell>
          <cell r="H10052" t="str">
            <v>ASP</v>
          </cell>
        </row>
        <row r="10053">
          <cell r="C10053" t="str">
            <v>KIAG</v>
          </cell>
          <cell r="D10053">
            <v>3973</v>
          </cell>
          <cell r="E10053">
            <v>1211</v>
          </cell>
          <cell r="F10053">
            <v>75</v>
          </cell>
          <cell r="G10053">
            <v>23</v>
          </cell>
          <cell r="H10053" t="str">
            <v>ASP</v>
          </cell>
        </row>
        <row r="10054">
          <cell r="C10054" t="str">
            <v>SBLP</v>
          </cell>
          <cell r="D10054">
            <v>3973</v>
          </cell>
          <cell r="E10054">
            <v>1211</v>
          </cell>
          <cell r="F10054">
            <v>98</v>
          </cell>
          <cell r="G10054">
            <v>30</v>
          </cell>
          <cell r="H10054" t="str">
            <v>ASP</v>
          </cell>
        </row>
        <row r="10055">
          <cell r="C10055" t="str">
            <v>SKBS</v>
          </cell>
          <cell r="D10055">
            <v>3973</v>
          </cell>
          <cell r="E10055">
            <v>1211</v>
          </cell>
          <cell r="F10055">
            <v>78</v>
          </cell>
          <cell r="G10055">
            <v>24</v>
          </cell>
          <cell r="H10055" t="str">
            <v>ASP</v>
          </cell>
        </row>
        <row r="10056">
          <cell r="C10056" t="str">
            <v>FANY</v>
          </cell>
          <cell r="D10056">
            <v>3970</v>
          </cell>
          <cell r="E10056">
            <v>1210</v>
          </cell>
          <cell r="F10056">
            <v>56</v>
          </cell>
          <cell r="G10056">
            <v>17</v>
          </cell>
          <cell r="H10056" t="str">
            <v>ASP</v>
          </cell>
        </row>
        <row r="10057">
          <cell r="C10057" t="str">
            <v>K45K</v>
          </cell>
          <cell r="D10057">
            <v>3970</v>
          </cell>
          <cell r="E10057">
            <v>1210</v>
          </cell>
          <cell r="F10057">
            <v>20</v>
          </cell>
          <cell r="G10057">
            <v>6</v>
          </cell>
          <cell r="H10057" t="str">
            <v>ASP</v>
          </cell>
        </row>
        <row r="10058">
          <cell r="C10058" t="str">
            <v>K9F9</v>
          </cell>
          <cell r="D10058">
            <v>3970</v>
          </cell>
          <cell r="E10058">
            <v>1210</v>
          </cell>
          <cell r="F10058">
            <v>30</v>
          </cell>
          <cell r="G10058">
            <v>9</v>
          </cell>
          <cell r="H10058" t="str">
            <v>ASP</v>
          </cell>
        </row>
        <row r="10059">
          <cell r="C10059" t="str">
            <v>KNY2</v>
          </cell>
          <cell r="D10059">
            <v>3970</v>
          </cell>
          <cell r="E10059">
            <v>1210</v>
          </cell>
          <cell r="F10059">
            <v>60</v>
          </cell>
          <cell r="G10059">
            <v>18</v>
          </cell>
          <cell r="H10059" t="str">
            <v>ASP</v>
          </cell>
        </row>
        <row r="10060">
          <cell r="C10060" t="str">
            <v>SDNT</v>
          </cell>
          <cell r="D10060">
            <v>3970</v>
          </cell>
          <cell r="E10060">
            <v>1210</v>
          </cell>
          <cell r="F10060">
            <v>66</v>
          </cell>
          <cell r="G10060">
            <v>20</v>
          </cell>
          <cell r="H10060" t="str">
            <v>ASP</v>
          </cell>
        </row>
        <row r="10061">
          <cell r="C10061" t="str">
            <v>YMDY</v>
          </cell>
          <cell r="D10061">
            <v>3970</v>
          </cell>
          <cell r="E10061">
            <v>1210</v>
          </cell>
          <cell r="F10061">
            <v>59</v>
          </cell>
          <cell r="G10061">
            <v>18</v>
          </cell>
          <cell r="H10061" t="str">
            <v>PER</v>
          </cell>
        </row>
        <row r="10062">
          <cell r="C10062" t="str">
            <v>K1X1</v>
          </cell>
          <cell r="D10062">
            <v>3969</v>
          </cell>
          <cell r="E10062">
            <v>1210</v>
          </cell>
          <cell r="F10062">
            <v>60</v>
          </cell>
          <cell r="G10062">
            <v>18</v>
          </cell>
          <cell r="H10062" t="str">
            <v>ASPH-G</v>
          </cell>
        </row>
        <row r="10063">
          <cell r="C10063" t="str">
            <v>LPCS</v>
          </cell>
          <cell r="D10063">
            <v>3969</v>
          </cell>
          <cell r="E10063">
            <v>1210</v>
          </cell>
          <cell r="F10063">
            <v>98</v>
          </cell>
          <cell r="G10063">
            <v>30</v>
          </cell>
          <cell r="H10063" t="str">
            <v>ASP</v>
          </cell>
        </row>
        <row r="10064">
          <cell r="C10064" t="str">
            <v>YIDK</v>
          </cell>
          <cell r="D10064">
            <v>3969</v>
          </cell>
          <cell r="E10064">
            <v>1210</v>
          </cell>
          <cell r="G10064">
            <v>0</v>
          </cell>
          <cell r="H10064" t="str">
            <v>N</v>
          </cell>
        </row>
        <row r="10065">
          <cell r="C10065" t="str">
            <v>YLYN</v>
          </cell>
          <cell r="D10065">
            <v>3969</v>
          </cell>
          <cell r="E10065">
            <v>1210</v>
          </cell>
          <cell r="G10065">
            <v>0</v>
          </cell>
          <cell r="H10065" t="str">
            <v>X</v>
          </cell>
        </row>
        <row r="10066">
          <cell r="C10066" t="str">
            <v>KMUI</v>
          </cell>
          <cell r="D10066">
            <v>3967</v>
          </cell>
          <cell r="E10066">
            <v>1209</v>
          </cell>
          <cell r="F10066">
            <v>100</v>
          </cell>
          <cell r="G10066">
            <v>30</v>
          </cell>
          <cell r="H10066" t="str">
            <v>ASP</v>
          </cell>
        </row>
        <row r="10067">
          <cell r="C10067" t="str">
            <v>KPDK</v>
          </cell>
          <cell r="D10067">
            <v>3967</v>
          </cell>
          <cell r="E10067">
            <v>1209</v>
          </cell>
          <cell r="F10067">
            <v>150</v>
          </cell>
          <cell r="G10067">
            <v>46</v>
          </cell>
          <cell r="H10067" t="str">
            <v>ASP</v>
          </cell>
        </row>
        <row r="10068">
          <cell r="C10068" t="str">
            <v>VO26</v>
          </cell>
          <cell r="D10068">
            <v>3967</v>
          </cell>
          <cell r="E10068">
            <v>1209</v>
          </cell>
          <cell r="F10068">
            <v>50</v>
          </cell>
          <cell r="G10068">
            <v>15</v>
          </cell>
          <cell r="H10068" t="str">
            <v>ASP</v>
          </cell>
        </row>
        <row r="10069">
          <cell r="C10069" t="str">
            <v>UB16</v>
          </cell>
          <cell r="D10069">
            <v>3966</v>
          </cell>
          <cell r="E10069">
            <v>1209</v>
          </cell>
          <cell r="F10069">
            <v>120</v>
          </cell>
          <cell r="G10069">
            <v>37</v>
          </cell>
          <cell r="H10069" t="str">
            <v>ASP</v>
          </cell>
        </row>
        <row r="10070">
          <cell r="C10070" t="str">
            <v>VNCG</v>
          </cell>
          <cell r="D10070">
            <v>3965</v>
          </cell>
          <cell r="E10070">
            <v>1209</v>
          </cell>
          <cell r="F10070">
            <v>95</v>
          </cell>
          <cell r="G10070">
            <v>29</v>
          </cell>
          <cell r="H10070" t="str">
            <v>ASP</v>
          </cell>
        </row>
        <row r="10071">
          <cell r="C10071" t="str">
            <v>WI1G</v>
          </cell>
          <cell r="D10071">
            <v>3965</v>
          </cell>
          <cell r="E10071">
            <v>1209</v>
          </cell>
          <cell r="F10071">
            <v>145</v>
          </cell>
          <cell r="G10071">
            <v>44</v>
          </cell>
          <cell r="H10071" t="str">
            <v>ASP</v>
          </cell>
        </row>
        <row r="10072">
          <cell r="C10072" t="str">
            <v>EDBJ</v>
          </cell>
          <cell r="D10072">
            <v>3960</v>
          </cell>
          <cell r="E10072">
            <v>1207</v>
          </cell>
          <cell r="F10072">
            <v>75</v>
          </cell>
          <cell r="G10072">
            <v>23</v>
          </cell>
          <cell r="H10072" t="str">
            <v>ASP</v>
          </cell>
        </row>
        <row r="10073">
          <cell r="C10073" t="str">
            <v>KAXA</v>
          </cell>
          <cell r="D10073">
            <v>3960</v>
          </cell>
          <cell r="E10073">
            <v>1207</v>
          </cell>
          <cell r="F10073">
            <v>75</v>
          </cell>
          <cell r="G10073">
            <v>23</v>
          </cell>
          <cell r="H10073" t="str">
            <v>CON</v>
          </cell>
        </row>
        <row r="10074">
          <cell r="C10074" t="str">
            <v>KE57</v>
          </cell>
          <cell r="D10074">
            <v>3960</v>
          </cell>
          <cell r="E10074">
            <v>1207</v>
          </cell>
          <cell r="F10074">
            <v>45</v>
          </cell>
          <cell r="G10074">
            <v>14</v>
          </cell>
          <cell r="H10074" t="str">
            <v>ASP</v>
          </cell>
        </row>
        <row r="10075">
          <cell r="C10075" t="str">
            <v>KWST</v>
          </cell>
          <cell r="D10075">
            <v>3960</v>
          </cell>
          <cell r="E10075">
            <v>1207</v>
          </cell>
          <cell r="F10075">
            <v>75</v>
          </cell>
          <cell r="G10075">
            <v>23</v>
          </cell>
          <cell r="H10075" t="str">
            <v>ASP</v>
          </cell>
        </row>
        <row r="10076">
          <cell r="C10076" t="str">
            <v>XA05</v>
          </cell>
          <cell r="D10076">
            <v>3960</v>
          </cell>
          <cell r="E10076">
            <v>1207</v>
          </cell>
          <cell r="F10076">
            <v>26</v>
          </cell>
          <cell r="G10076">
            <v>8</v>
          </cell>
          <cell r="H10076" t="str">
            <v>ASPH</v>
          </cell>
        </row>
        <row r="10077">
          <cell r="C10077" t="str">
            <v>GG64</v>
          </cell>
          <cell r="D10077">
            <v>3958</v>
          </cell>
          <cell r="E10077">
            <v>1206</v>
          </cell>
          <cell r="F10077">
            <v>70</v>
          </cell>
          <cell r="G10077">
            <v>21</v>
          </cell>
          <cell r="H10077" t="str">
            <v>ASP</v>
          </cell>
        </row>
        <row r="10078">
          <cell r="C10078" t="str">
            <v>K7W5</v>
          </cell>
          <cell r="D10078">
            <v>3956</v>
          </cell>
          <cell r="E10078">
            <v>1206</v>
          </cell>
          <cell r="F10078">
            <v>65</v>
          </cell>
          <cell r="G10078">
            <v>20</v>
          </cell>
          <cell r="H10078" t="str">
            <v>ASPH-G</v>
          </cell>
        </row>
        <row r="10079">
          <cell r="C10079" t="str">
            <v>SPEE</v>
          </cell>
          <cell r="D10079">
            <v>3956</v>
          </cell>
          <cell r="E10079">
            <v>1206</v>
          </cell>
          <cell r="F10079">
            <v>92</v>
          </cell>
          <cell r="G10079">
            <v>28</v>
          </cell>
          <cell r="H10079" t="str">
            <v>ASP</v>
          </cell>
        </row>
        <row r="10080">
          <cell r="C10080" t="str">
            <v>YEMG</v>
          </cell>
          <cell r="D10080">
            <v>3956</v>
          </cell>
          <cell r="E10080">
            <v>1206</v>
          </cell>
          <cell r="G10080">
            <v>0</v>
          </cell>
          <cell r="H10080" t="str">
            <v>X</v>
          </cell>
        </row>
        <row r="10081">
          <cell r="C10081" t="str">
            <v>YINJ</v>
          </cell>
          <cell r="D10081">
            <v>3956</v>
          </cell>
          <cell r="E10081">
            <v>1206</v>
          </cell>
          <cell r="G10081">
            <v>0</v>
          </cell>
          <cell r="H10081" t="str">
            <v>N</v>
          </cell>
        </row>
        <row r="10082">
          <cell r="C10082" t="str">
            <v>CNP3</v>
          </cell>
          <cell r="D10082">
            <v>3955</v>
          </cell>
          <cell r="E10082">
            <v>1205</v>
          </cell>
          <cell r="F10082">
            <v>75</v>
          </cell>
          <cell r="G10082">
            <v>23</v>
          </cell>
          <cell r="H10082" t="str">
            <v>ASP</v>
          </cell>
        </row>
        <row r="10083">
          <cell r="C10083" t="str">
            <v>EGAE</v>
          </cell>
          <cell r="D10083">
            <v>3955</v>
          </cell>
          <cell r="E10083">
            <v>1205</v>
          </cell>
          <cell r="F10083">
            <v>148</v>
          </cell>
          <cell r="G10083">
            <v>45</v>
          </cell>
          <cell r="H10083" t="str">
            <v>ASP</v>
          </cell>
        </row>
        <row r="10084">
          <cell r="C10084" t="str">
            <v>KBWG</v>
          </cell>
          <cell r="D10084">
            <v>3955</v>
          </cell>
          <cell r="E10084">
            <v>1205</v>
          </cell>
          <cell r="F10084">
            <v>150</v>
          </cell>
          <cell r="G10084">
            <v>46</v>
          </cell>
          <cell r="H10084" t="str">
            <v>ASP</v>
          </cell>
        </row>
        <row r="10085">
          <cell r="C10085" t="str">
            <v>VMI</v>
          </cell>
          <cell r="D10085">
            <v>3955</v>
          </cell>
          <cell r="E10085">
            <v>1205</v>
          </cell>
          <cell r="F10085">
            <v>60</v>
          </cell>
          <cell r="G10085">
            <v>18</v>
          </cell>
          <cell r="H10085" t="str">
            <v>CON</v>
          </cell>
        </row>
        <row r="10086">
          <cell r="C10086" t="str">
            <v>BIVM</v>
          </cell>
          <cell r="D10086">
            <v>3953</v>
          </cell>
          <cell r="E10086">
            <v>1205</v>
          </cell>
          <cell r="F10086">
            <v>148</v>
          </cell>
          <cell r="G10086">
            <v>45</v>
          </cell>
          <cell r="H10086" t="str">
            <v>BIT</v>
          </cell>
        </row>
        <row r="10087">
          <cell r="C10087" t="str">
            <v>KIWS</v>
          </cell>
          <cell r="D10087">
            <v>3953</v>
          </cell>
          <cell r="E10087">
            <v>1205</v>
          </cell>
          <cell r="F10087">
            <v>75</v>
          </cell>
          <cell r="G10087">
            <v>23</v>
          </cell>
          <cell r="H10087" t="str">
            <v>ASP</v>
          </cell>
        </row>
        <row r="10088">
          <cell r="C10088" t="str">
            <v>LGMG</v>
          </cell>
          <cell r="D10088">
            <v>3953</v>
          </cell>
          <cell r="E10088">
            <v>1205</v>
          </cell>
          <cell r="F10088">
            <v>125</v>
          </cell>
          <cell r="G10088">
            <v>38</v>
          </cell>
          <cell r="H10088" t="str">
            <v>ASP</v>
          </cell>
        </row>
        <row r="10089">
          <cell r="C10089" t="str">
            <v>CBS8</v>
          </cell>
          <cell r="D10089">
            <v>3952</v>
          </cell>
          <cell r="E10089">
            <v>1205</v>
          </cell>
          <cell r="F10089">
            <v>75</v>
          </cell>
          <cell r="G10089">
            <v>23</v>
          </cell>
          <cell r="H10089" t="str">
            <v>ASP</v>
          </cell>
        </row>
        <row r="10090">
          <cell r="C10090" t="str">
            <v>DT70</v>
          </cell>
          <cell r="D10090">
            <v>3952</v>
          </cell>
          <cell r="E10090">
            <v>1205</v>
          </cell>
          <cell r="F10090">
            <v>40</v>
          </cell>
          <cell r="G10090">
            <v>12</v>
          </cell>
          <cell r="H10090" t="str">
            <v>ASP</v>
          </cell>
        </row>
        <row r="10091">
          <cell r="C10091" t="str">
            <v>05UT</v>
          </cell>
          <cell r="D10091">
            <v>3950</v>
          </cell>
          <cell r="E10091">
            <v>1204</v>
          </cell>
          <cell r="F10091">
            <v>50</v>
          </cell>
          <cell r="G10091">
            <v>15</v>
          </cell>
          <cell r="H10091" t="str">
            <v>ASPH-P</v>
          </cell>
        </row>
        <row r="10092">
          <cell r="C10092" t="str">
            <v>CAH4</v>
          </cell>
          <cell r="D10092">
            <v>3950</v>
          </cell>
          <cell r="E10092">
            <v>1204</v>
          </cell>
          <cell r="F10092">
            <v>75</v>
          </cell>
          <cell r="G10092">
            <v>23</v>
          </cell>
          <cell r="H10092" t="str">
            <v>ASP</v>
          </cell>
        </row>
        <row r="10093">
          <cell r="C10093" t="str">
            <v>CJT3</v>
          </cell>
          <cell r="D10093">
            <v>3950</v>
          </cell>
          <cell r="E10093">
            <v>1204</v>
          </cell>
          <cell r="F10093">
            <v>110</v>
          </cell>
          <cell r="G10093">
            <v>34</v>
          </cell>
          <cell r="H10093" t="str">
            <v>CRUSHED ROCK</v>
          </cell>
        </row>
        <row r="10094">
          <cell r="C10094" t="str">
            <v>CKH2</v>
          </cell>
          <cell r="D10094">
            <v>3950</v>
          </cell>
          <cell r="E10094">
            <v>1204</v>
          </cell>
          <cell r="F10094">
            <v>100</v>
          </cell>
          <cell r="G10094">
            <v>30</v>
          </cell>
          <cell r="H10094" t="str">
            <v>ASP</v>
          </cell>
        </row>
        <row r="10095">
          <cell r="C10095" t="str">
            <v>CO12</v>
          </cell>
          <cell r="D10095">
            <v>3950</v>
          </cell>
          <cell r="E10095">
            <v>1204</v>
          </cell>
          <cell r="F10095">
            <v>50</v>
          </cell>
          <cell r="G10095">
            <v>15</v>
          </cell>
          <cell r="H10095" t="str">
            <v>ASPH</v>
          </cell>
        </row>
        <row r="10096">
          <cell r="C10096" t="str">
            <v>CYID</v>
          </cell>
          <cell r="D10096">
            <v>3950</v>
          </cell>
          <cell r="E10096">
            <v>1204</v>
          </cell>
          <cell r="F10096">
            <v>75</v>
          </cell>
          <cell r="G10096">
            <v>23</v>
          </cell>
          <cell r="H10096" t="str">
            <v>ASP</v>
          </cell>
        </row>
        <row r="10097">
          <cell r="C10097" t="str">
            <v>K0B4</v>
          </cell>
          <cell r="D10097">
            <v>3950</v>
          </cell>
          <cell r="E10097">
            <v>1204</v>
          </cell>
          <cell r="F10097">
            <v>60</v>
          </cell>
          <cell r="G10097">
            <v>18</v>
          </cell>
          <cell r="H10097" t="str">
            <v>CONC-G</v>
          </cell>
        </row>
        <row r="10098">
          <cell r="C10098" t="str">
            <v>KM12</v>
          </cell>
          <cell r="D10098">
            <v>3950</v>
          </cell>
          <cell r="E10098">
            <v>1204</v>
          </cell>
          <cell r="F10098">
            <v>90</v>
          </cell>
          <cell r="G10098">
            <v>27</v>
          </cell>
          <cell r="H10098" t="str">
            <v>ASP</v>
          </cell>
        </row>
        <row r="10099">
          <cell r="C10099" t="str">
            <v>KO51</v>
          </cell>
          <cell r="D10099">
            <v>3950</v>
          </cell>
          <cell r="E10099">
            <v>1204</v>
          </cell>
          <cell r="F10099">
            <v>50</v>
          </cell>
          <cell r="G10099">
            <v>15</v>
          </cell>
          <cell r="H10099" t="str">
            <v>ASP</v>
          </cell>
        </row>
        <row r="10100">
          <cell r="C10100" t="str">
            <v>KPBH</v>
          </cell>
          <cell r="D10100">
            <v>3950</v>
          </cell>
          <cell r="E10100">
            <v>1204</v>
          </cell>
          <cell r="F10100">
            <v>75</v>
          </cell>
          <cell r="G10100">
            <v>23</v>
          </cell>
          <cell r="H10100" t="str">
            <v>ASP</v>
          </cell>
        </row>
        <row r="10101">
          <cell r="C10101" t="str">
            <v>KPCM</v>
          </cell>
          <cell r="D10101">
            <v>3950</v>
          </cell>
          <cell r="E10101">
            <v>1204</v>
          </cell>
          <cell r="F10101">
            <v>75</v>
          </cell>
          <cell r="G10101">
            <v>23</v>
          </cell>
          <cell r="H10101" t="str">
            <v>ASP</v>
          </cell>
        </row>
        <row r="10102">
          <cell r="C10102" t="str">
            <v>KPHD</v>
          </cell>
          <cell r="D10102">
            <v>3950</v>
          </cell>
          <cell r="E10102">
            <v>1204</v>
          </cell>
          <cell r="F10102">
            <v>100</v>
          </cell>
          <cell r="G10102">
            <v>30</v>
          </cell>
          <cell r="H10102" t="str">
            <v>ASP</v>
          </cell>
        </row>
        <row r="10103">
          <cell r="C10103" t="str">
            <v>KXLL</v>
          </cell>
          <cell r="D10103">
            <v>3950</v>
          </cell>
          <cell r="E10103">
            <v>1204</v>
          </cell>
          <cell r="F10103">
            <v>75</v>
          </cell>
          <cell r="G10103">
            <v>23</v>
          </cell>
          <cell r="H10103" t="str">
            <v>ASP</v>
          </cell>
        </row>
        <row r="10104">
          <cell r="C10104" t="str">
            <v>LJSG</v>
          </cell>
          <cell r="D10104">
            <v>3950</v>
          </cell>
          <cell r="E10104">
            <v>1204</v>
          </cell>
          <cell r="F10104">
            <v>70</v>
          </cell>
          <cell r="G10104">
            <v>21</v>
          </cell>
          <cell r="H10104" t="str">
            <v>ASP</v>
          </cell>
        </row>
        <row r="10105">
          <cell r="C10105" t="str">
            <v>XS75</v>
          </cell>
          <cell r="D10105">
            <v>3950</v>
          </cell>
          <cell r="E10105">
            <v>1204</v>
          </cell>
          <cell r="F10105">
            <v>100</v>
          </cell>
          <cell r="G10105">
            <v>30</v>
          </cell>
          <cell r="H10105" t="str">
            <v>ASPH-P</v>
          </cell>
        </row>
        <row r="10106">
          <cell r="C10106" t="str">
            <v>ESUK</v>
          </cell>
          <cell r="D10106">
            <v>3949</v>
          </cell>
          <cell r="E10106">
            <v>1204</v>
          </cell>
          <cell r="F10106">
            <v>131</v>
          </cell>
          <cell r="G10106">
            <v>40</v>
          </cell>
          <cell r="H10106" t="str">
            <v>ASP</v>
          </cell>
        </row>
        <row r="10107">
          <cell r="C10107" t="str">
            <v>FYRP</v>
          </cell>
          <cell r="D10107">
            <v>3948</v>
          </cell>
          <cell r="E10107">
            <v>1203</v>
          </cell>
          <cell r="F10107">
            <v>49</v>
          </cell>
          <cell r="G10107">
            <v>15</v>
          </cell>
          <cell r="H10107" t="str">
            <v>ASP</v>
          </cell>
        </row>
        <row r="10108">
          <cell r="C10108" t="str">
            <v>KMPO</v>
          </cell>
          <cell r="D10108">
            <v>3948</v>
          </cell>
          <cell r="E10108">
            <v>1203</v>
          </cell>
          <cell r="F10108">
            <v>60</v>
          </cell>
          <cell r="G10108">
            <v>18</v>
          </cell>
          <cell r="H10108" t="str">
            <v>ASP</v>
          </cell>
        </row>
        <row r="10109">
          <cell r="C10109" t="str">
            <v>CAJ3</v>
          </cell>
          <cell r="D10109">
            <v>3945</v>
          </cell>
          <cell r="E10109">
            <v>1202</v>
          </cell>
          <cell r="F10109">
            <v>75</v>
          </cell>
          <cell r="G10109">
            <v>23</v>
          </cell>
          <cell r="H10109" t="str">
            <v>ASP</v>
          </cell>
        </row>
        <row r="10110">
          <cell r="C10110" t="str">
            <v>RPMH</v>
          </cell>
          <cell r="D10110">
            <v>3945</v>
          </cell>
          <cell r="E10110">
            <v>1202</v>
          </cell>
          <cell r="F10110">
            <v>98</v>
          </cell>
          <cell r="G10110">
            <v>30</v>
          </cell>
          <cell r="H10110" t="str">
            <v>ASP</v>
          </cell>
        </row>
        <row r="10111">
          <cell r="C10111" t="str">
            <v>SKBU</v>
          </cell>
          <cell r="D10111">
            <v>3945</v>
          </cell>
          <cell r="E10111">
            <v>1202</v>
          </cell>
          <cell r="F10111">
            <v>76</v>
          </cell>
          <cell r="G10111">
            <v>23</v>
          </cell>
          <cell r="H10111" t="str">
            <v>ASP</v>
          </cell>
        </row>
        <row r="10112">
          <cell r="C10112" t="str">
            <v>LLEY</v>
          </cell>
          <cell r="D10112">
            <v>3943</v>
          </cell>
          <cell r="E10112">
            <v>1202</v>
          </cell>
          <cell r="F10112">
            <v>60</v>
          </cell>
          <cell r="G10112">
            <v>18</v>
          </cell>
          <cell r="H10112" t="str">
            <v>ASP</v>
          </cell>
        </row>
        <row r="10113">
          <cell r="C10113" t="str">
            <v>FVSH</v>
          </cell>
          <cell r="D10113">
            <v>3942</v>
          </cell>
          <cell r="E10113">
            <v>1202</v>
          </cell>
          <cell r="F10113">
            <v>60</v>
          </cell>
          <cell r="G10113">
            <v>18</v>
          </cell>
          <cell r="H10113" t="str">
            <v>MAC</v>
          </cell>
        </row>
        <row r="10114">
          <cell r="C10114" t="str">
            <v>KNBC</v>
          </cell>
          <cell r="D10114">
            <v>3941</v>
          </cell>
          <cell r="E10114">
            <v>1201</v>
          </cell>
          <cell r="F10114">
            <v>150</v>
          </cell>
          <cell r="G10114">
            <v>46</v>
          </cell>
          <cell r="H10114" t="str">
            <v>ASP</v>
          </cell>
        </row>
        <row r="10115">
          <cell r="C10115" t="str">
            <v>KL88</v>
          </cell>
          <cell r="D10115">
            <v>3940</v>
          </cell>
          <cell r="E10115">
            <v>1201</v>
          </cell>
          <cell r="F10115">
            <v>60</v>
          </cell>
          <cell r="G10115">
            <v>18</v>
          </cell>
          <cell r="H10115" t="str">
            <v>ASP</v>
          </cell>
        </row>
        <row r="10116">
          <cell r="C10116" t="str">
            <v>RJOY</v>
          </cell>
          <cell r="D10116">
            <v>3940</v>
          </cell>
          <cell r="E10116">
            <v>1201</v>
          </cell>
          <cell r="F10116">
            <v>100</v>
          </cell>
          <cell r="G10116">
            <v>30</v>
          </cell>
          <cell r="H10116" t="str">
            <v>ASP</v>
          </cell>
        </row>
        <row r="10117">
          <cell r="C10117" t="str">
            <v>RJOZ</v>
          </cell>
          <cell r="D10117">
            <v>3940</v>
          </cell>
          <cell r="E10117">
            <v>1201</v>
          </cell>
          <cell r="F10117">
            <v>200</v>
          </cell>
          <cell r="G10117">
            <v>61</v>
          </cell>
          <cell r="H10117" t="str">
            <v>ASP</v>
          </cell>
        </row>
        <row r="10118">
          <cell r="C10118" t="str">
            <v>RJSS</v>
          </cell>
          <cell r="D10118">
            <v>3940</v>
          </cell>
          <cell r="E10118">
            <v>1201</v>
          </cell>
          <cell r="F10118">
            <v>150</v>
          </cell>
          <cell r="G10118">
            <v>46</v>
          </cell>
          <cell r="H10118" t="str">
            <v>ASP</v>
          </cell>
        </row>
        <row r="10119">
          <cell r="C10119" t="str">
            <v>RP14</v>
          </cell>
          <cell r="D10119">
            <v>3940</v>
          </cell>
          <cell r="E10119">
            <v>1201</v>
          </cell>
          <cell r="F10119">
            <v>100</v>
          </cell>
          <cell r="G10119">
            <v>30</v>
          </cell>
          <cell r="H10119" t="str">
            <v>ASP</v>
          </cell>
        </row>
        <row r="10120">
          <cell r="C10120" t="str">
            <v>SVBI</v>
          </cell>
          <cell r="D10120">
            <v>3940</v>
          </cell>
          <cell r="E10120">
            <v>1201</v>
          </cell>
          <cell r="F10120">
            <v>130</v>
          </cell>
          <cell r="G10120">
            <v>40</v>
          </cell>
          <cell r="H10120" t="str">
            <v>ASP</v>
          </cell>
        </row>
        <row r="10121">
          <cell r="C10121" t="str">
            <v>VA1G</v>
          </cell>
          <cell r="D10121">
            <v>3940</v>
          </cell>
          <cell r="E10121">
            <v>1201</v>
          </cell>
          <cell r="F10121">
            <v>95</v>
          </cell>
          <cell r="G10121">
            <v>29</v>
          </cell>
          <cell r="H10121" t="str">
            <v>BIT</v>
          </cell>
        </row>
        <row r="10122">
          <cell r="C10122" t="str">
            <v>LJPZ</v>
          </cell>
          <cell r="D10122">
            <v>3939</v>
          </cell>
          <cell r="E10122">
            <v>1201</v>
          </cell>
          <cell r="F10122">
            <v>98</v>
          </cell>
          <cell r="G10122">
            <v>30</v>
          </cell>
          <cell r="H10122" t="str">
            <v>ASP</v>
          </cell>
        </row>
        <row r="10123">
          <cell r="C10123" t="str">
            <v>CTT5</v>
          </cell>
          <cell r="D10123">
            <v>3938</v>
          </cell>
          <cell r="E10123">
            <v>1200</v>
          </cell>
          <cell r="F10123">
            <v>100</v>
          </cell>
          <cell r="G10123">
            <v>30</v>
          </cell>
          <cell r="H10123" t="str">
            <v>ASP</v>
          </cell>
        </row>
        <row r="10124">
          <cell r="C10124" t="str">
            <v>KINT</v>
          </cell>
          <cell r="D10124">
            <v>3938</v>
          </cell>
          <cell r="E10124">
            <v>1200</v>
          </cell>
          <cell r="F10124">
            <v>150</v>
          </cell>
          <cell r="G10124">
            <v>46</v>
          </cell>
          <cell r="H10124" t="str">
            <v>ASP</v>
          </cell>
        </row>
        <row r="10125">
          <cell r="C10125" t="str">
            <v>CJA3</v>
          </cell>
          <cell r="D10125">
            <v>3937</v>
          </cell>
          <cell r="E10125">
            <v>1200</v>
          </cell>
          <cell r="F10125">
            <v>75</v>
          </cell>
          <cell r="G10125">
            <v>23</v>
          </cell>
          <cell r="H10125" t="str">
            <v>ASP</v>
          </cell>
        </row>
        <row r="10126">
          <cell r="C10126" t="str">
            <v>CYAU</v>
          </cell>
          <cell r="D10126">
            <v>3937</v>
          </cell>
          <cell r="E10126">
            <v>1200</v>
          </cell>
          <cell r="F10126">
            <v>75</v>
          </cell>
          <cell r="G10126">
            <v>23</v>
          </cell>
          <cell r="H10126" t="str">
            <v>ASP</v>
          </cell>
        </row>
        <row r="10127">
          <cell r="C10127" t="str">
            <v>CYRP</v>
          </cell>
          <cell r="D10127">
            <v>3937</v>
          </cell>
          <cell r="E10127">
            <v>1200</v>
          </cell>
          <cell r="F10127">
            <v>98</v>
          </cell>
          <cell r="G10127">
            <v>30</v>
          </cell>
          <cell r="H10127" t="str">
            <v>ASP</v>
          </cell>
        </row>
        <row r="10128">
          <cell r="C10128" t="str">
            <v>EDAY</v>
          </cell>
          <cell r="D10128">
            <v>3937</v>
          </cell>
          <cell r="E10128">
            <v>1200</v>
          </cell>
          <cell r="F10128">
            <v>92</v>
          </cell>
          <cell r="G10128">
            <v>28</v>
          </cell>
          <cell r="H10128" t="str">
            <v>CON</v>
          </cell>
        </row>
        <row r="10129">
          <cell r="C10129" t="str">
            <v>EDBH</v>
          </cell>
          <cell r="D10129">
            <v>3937</v>
          </cell>
          <cell r="E10129">
            <v>1200</v>
          </cell>
          <cell r="F10129">
            <v>98</v>
          </cell>
          <cell r="G10129">
            <v>30</v>
          </cell>
          <cell r="H10129" t="str">
            <v>ASP</v>
          </cell>
        </row>
        <row r="10130">
          <cell r="C10130" t="str">
            <v>EDBT</v>
          </cell>
          <cell r="D10130">
            <v>3937</v>
          </cell>
          <cell r="E10130">
            <v>1200</v>
          </cell>
          <cell r="F10130">
            <v>98</v>
          </cell>
          <cell r="G10130">
            <v>30</v>
          </cell>
          <cell r="H10130" t="str">
            <v>CON</v>
          </cell>
        </row>
        <row r="10131">
          <cell r="C10131" t="str">
            <v>EDLN</v>
          </cell>
          <cell r="D10131">
            <v>3937</v>
          </cell>
          <cell r="E10131">
            <v>1200</v>
          </cell>
          <cell r="F10131">
            <v>98</v>
          </cell>
          <cell r="G10131">
            <v>30</v>
          </cell>
          <cell r="H10131" t="str">
            <v>ASP</v>
          </cell>
        </row>
        <row r="10132">
          <cell r="C10132" t="str">
            <v>EDRT</v>
          </cell>
          <cell r="D10132">
            <v>3937</v>
          </cell>
          <cell r="E10132">
            <v>1200</v>
          </cell>
          <cell r="F10132">
            <v>98</v>
          </cell>
          <cell r="G10132">
            <v>30</v>
          </cell>
          <cell r="H10132" t="str">
            <v>CON</v>
          </cell>
        </row>
        <row r="10133">
          <cell r="C10133" t="str">
            <v>EDTB</v>
          </cell>
          <cell r="D10133">
            <v>3937</v>
          </cell>
          <cell r="E10133">
            <v>1200</v>
          </cell>
          <cell r="F10133">
            <v>98</v>
          </cell>
          <cell r="G10133">
            <v>30</v>
          </cell>
          <cell r="H10133" t="str">
            <v>U</v>
          </cell>
        </row>
        <row r="10134">
          <cell r="C10134" t="str">
            <v>EDUF</v>
          </cell>
          <cell r="D10134">
            <v>3937</v>
          </cell>
          <cell r="E10134">
            <v>1200</v>
          </cell>
          <cell r="F10134">
            <v>98</v>
          </cell>
          <cell r="G10134">
            <v>30</v>
          </cell>
          <cell r="H10134" t="str">
            <v>CON</v>
          </cell>
        </row>
        <row r="10135">
          <cell r="C10135" t="str">
            <v>EDUS</v>
          </cell>
          <cell r="D10135">
            <v>3937</v>
          </cell>
          <cell r="E10135">
            <v>1200</v>
          </cell>
          <cell r="F10135">
            <v>98</v>
          </cell>
          <cell r="G10135">
            <v>30</v>
          </cell>
          <cell r="H10135" t="str">
            <v>CON</v>
          </cell>
        </row>
        <row r="10136">
          <cell r="C10136" t="str">
            <v>EDWB</v>
          </cell>
          <cell r="D10136">
            <v>3937</v>
          </cell>
          <cell r="E10136">
            <v>1200</v>
          </cell>
          <cell r="F10136">
            <v>98</v>
          </cell>
          <cell r="G10136">
            <v>30</v>
          </cell>
          <cell r="H10136" t="str">
            <v>ASP</v>
          </cell>
        </row>
        <row r="10137">
          <cell r="C10137" t="str">
            <v>EDWF</v>
          </cell>
          <cell r="D10137">
            <v>3937</v>
          </cell>
          <cell r="E10137">
            <v>1200</v>
          </cell>
          <cell r="F10137">
            <v>66</v>
          </cell>
          <cell r="G10137">
            <v>20</v>
          </cell>
          <cell r="H10137" t="str">
            <v>ASP</v>
          </cell>
        </row>
        <row r="10138">
          <cell r="C10138" t="str">
            <v>EFJO</v>
          </cell>
          <cell r="D10138">
            <v>3937</v>
          </cell>
          <cell r="E10138">
            <v>1200</v>
          </cell>
          <cell r="F10138">
            <v>98</v>
          </cell>
          <cell r="G10138">
            <v>30</v>
          </cell>
          <cell r="H10138" t="str">
            <v>COM</v>
          </cell>
        </row>
        <row r="10139">
          <cell r="C10139" t="str">
            <v>EFKO</v>
          </cell>
          <cell r="D10139">
            <v>3937</v>
          </cell>
          <cell r="E10139">
            <v>1200</v>
          </cell>
          <cell r="F10139">
            <v>98</v>
          </cell>
          <cell r="G10139">
            <v>30</v>
          </cell>
          <cell r="H10139" t="str">
            <v>ASP</v>
          </cell>
        </row>
        <row r="10140">
          <cell r="C10140" t="str">
            <v>EFLA</v>
          </cell>
          <cell r="D10140">
            <v>3937</v>
          </cell>
          <cell r="E10140">
            <v>1200</v>
          </cell>
          <cell r="F10140">
            <v>98</v>
          </cell>
          <cell r="G10140">
            <v>30</v>
          </cell>
          <cell r="H10140" t="str">
            <v>ASP</v>
          </cell>
        </row>
        <row r="10141">
          <cell r="C10141" t="str">
            <v>EFME</v>
          </cell>
          <cell r="D10141">
            <v>3937</v>
          </cell>
          <cell r="E10141">
            <v>1200</v>
          </cell>
          <cell r="F10141">
            <v>72</v>
          </cell>
          <cell r="G10141">
            <v>22</v>
          </cell>
          <cell r="H10141" t="str">
            <v>ASP</v>
          </cell>
        </row>
        <row r="10142">
          <cell r="C10142" t="str">
            <v>EFNU</v>
          </cell>
          <cell r="D10142">
            <v>3937</v>
          </cell>
          <cell r="E10142">
            <v>1200</v>
          </cell>
          <cell r="F10142">
            <v>66</v>
          </cell>
          <cell r="G10142">
            <v>20</v>
          </cell>
          <cell r="H10142" t="str">
            <v>ASP</v>
          </cell>
        </row>
        <row r="10143">
          <cell r="C10143" t="str">
            <v>EFRU</v>
          </cell>
          <cell r="D10143">
            <v>3937</v>
          </cell>
          <cell r="E10143">
            <v>1200</v>
          </cell>
          <cell r="F10143">
            <v>75</v>
          </cell>
          <cell r="G10143">
            <v>23</v>
          </cell>
          <cell r="H10143" t="str">
            <v>ASPH</v>
          </cell>
        </row>
        <row r="10144">
          <cell r="C10144" t="str">
            <v>EFTS</v>
          </cell>
          <cell r="D10144">
            <v>3937</v>
          </cell>
          <cell r="E10144">
            <v>1200</v>
          </cell>
          <cell r="F10144">
            <v>59</v>
          </cell>
          <cell r="G10144">
            <v>18</v>
          </cell>
          <cell r="H10144" t="str">
            <v>ASP</v>
          </cell>
        </row>
        <row r="10145">
          <cell r="C10145" t="str">
            <v>EKMB</v>
          </cell>
          <cell r="D10145">
            <v>3937</v>
          </cell>
          <cell r="E10145">
            <v>1200</v>
          </cell>
          <cell r="F10145">
            <v>98</v>
          </cell>
          <cell r="G10145">
            <v>30</v>
          </cell>
          <cell r="H10145" t="str">
            <v>ASP</v>
          </cell>
        </row>
        <row r="10146">
          <cell r="C10146" t="str">
            <v>ENBN</v>
          </cell>
          <cell r="D10146">
            <v>3937</v>
          </cell>
          <cell r="E10146">
            <v>1200</v>
          </cell>
          <cell r="F10146">
            <v>98</v>
          </cell>
          <cell r="G10146">
            <v>30</v>
          </cell>
          <cell r="H10146" t="str">
            <v>ASP</v>
          </cell>
        </row>
        <row r="10147">
          <cell r="C10147" t="str">
            <v>ENSO</v>
          </cell>
          <cell r="D10147">
            <v>3937</v>
          </cell>
          <cell r="E10147">
            <v>1200</v>
          </cell>
          <cell r="F10147">
            <v>98</v>
          </cell>
          <cell r="G10147">
            <v>30</v>
          </cell>
          <cell r="H10147" t="str">
            <v>ASP</v>
          </cell>
        </row>
        <row r="10148">
          <cell r="C10148" t="str">
            <v>EPKN</v>
          </cell>
          <cell r="D10148">
            <v>3937</v>
          </cell>
          <cell r="E10148">
            <v>1200</v>
          </cell>
          <cell r="F10148">
            <v>197</v>
          </cell>
          <cell r="G10148">
            <v>60</v>
          </cell>
          <cell r="H10148" t="str">
            <v>CON</v>
          </cell>
        </row>
        <row r="10149">
          <cell r="C10149" t="str">
            <v>ES-0001</v>
          </cell>
          <cell r="D10149">
            <v>3937</v>
          </cell>
          <cell r="E10149">
            <v>1200</v>
          </cell>
          <cell r="F10149">
            <v>78</v>
          </cell>
          <cell r="G10149">
            <v>24</v>
          </cell>
          <cell r="H10149" t="str">
            <v>Asphalt</v>
          </cell>
        </row>
        <row r="10150">
          <cell r="C10150" t="str">
            <v>ETSE</v>
          </cell>
          <cell r="D10150">
            <v>3937</v>
          </cell>
          <cell r="E10150">
            <v>1200</v>
          </cell>
          <cell r="F10150">
            <v>98</v>
          </cell>
          <cell r="G10150">
            <v>30</v>
          </cell>
          <cell r="H10150" t="str">
            <v>CON</v>
          </cell>
        </row>
        <row r="10151">
          <cell r="C10151" t="str">
            <v>FAGT</v>
          </cell>
          <cell r="D10151">
            <v>3937</v>
          </cell>
          <cell r="E10151">
            <v>1200</v>
          </cell>
          <cell r="F10151">
            <v>49</v>
          </cell>
          <cell r="G10151">
            <v>15</v>
          </cell>
          <cell r="H10151" t="str">
            <v>ASP</v>
          </cell>
        </row>
        <row r="10152">
          <cell r="C10152" t="str">
            <v>FAHR</v>
          </cell>
          <cell r="D10152">
            <v>3937</v>
          </cell>
          <cell r="E10152">
            <v>1200</v>
          </cell>
          <cell r="F10152">
            <v>49</v>
          </cell>
          <cell r="G10152">
            <v>15</v>
          </cell>
          <cell r="H10152" t="str">
            <v>ASP</v>
          </cell>
        </row>
        <row r="10153">
          <cell r="C10153" t="str">
            <v>FALO</v>
          </cell>
          <cell r="D10153">
            <v>3937</v>
          </cell>
          <cell r="E10153">
            <v>1200</v>
          </cell>
          <cell r="F10153">
            <v>59</v>
          </cell>
          <cell r="G10153">
            <v>18</v>
          </cell>
          <cell r="H10153" t="str">
            <v>ASP</v>
          </cell>
        </row>
        <row r="10154">
          <cell r="C10154" t="str">
            <v>FALY</v>
          </cell>
          <cell r="D10154">
            <v>3937</v>
          </cell>
          <cell r="E10154">
            <v>1200</v>
          </cell>
          <cell r="F10154">
            <v>49</v>
          </cell>
          <cell r="G10154">
            <v>15</v>
          </cell>
          <cell r="H10154" t="str">
            <v>ASP</v>
          </cell>
        </row>
        <row r="10155">
          <cell r="C10155" t="str">
            <v>FAQT</v>
          </cell>
          <cell r="D10155">
            <v>3937</v>
          </cell>
          <cell r="E10155">
            <v>1200</v>
          </cell>
          <cell r="F10155">
            <v>66</v>
          </cell>
          <cell r="G10155">
            <v>20</v>
          </cell>
          <cell r="H10155" t="str">
            <v>Tar - lights 5 clicks on 124.8</v>
          </cell>
        </row>
        <row r="10156">
          <cell r="C10156" t="str">
            <v>FATP</v>
          </cell>
          <cell r="D10156">
            <v>3937</v>
          </cell>
          <cell r="E10156">
            <v>1200</v>
          </cell>
          <cell r="F10156">
            <v>49</v>
          </cell>
          <cell r="G10156">
            <v>15</v>
          </cell>
          <cell r="H10156" t="str">
            <v>ASP</v>
          </cell>
        </row>
        <row r="10157">
          <cell r="C10157" t="str">
            <v>FAVB</v>
          </cell>
          <cell r="D10157">
            <v>3937</v>
          </cell>
          <cell r="E10157">
            <v>1200</v>
          </cell>
          <cell r="F10157">
            <v>66</v>
          </cell>
          <cell r="G10157">
            <v>20</v>
          </cell>
          <cell r="H10157" t="str">
            <v>ASP</v>
          </cell>
        </row>
        <row r="10158">
          <cell r="C10158" t="str">
            <v>FAWA</v>
          </cell>
          <cell r="D10158">
            <v>3937</v>
          </cell>
          <cell r="E10158">
            <v>1200</v>
          </cell>
          <cell r="F10158">
            <v>75</v>
          </cell>
          <cell r="G10158">
            <v>23</v>
          </cell>
          <cell r="H10158" t="str">
            <v>tar</v>
          </cell>
        </row>
        <row r="10159">
          <cell r="C10159" t="str">
            <v>FMNL</v>
          </cell>
          <cell r="D10159">
            <v>3937</v>
          </cell>
          <cell r="E10159">
            <v>1200</v>
          </cell>
          <cell r="F10159">
            <v>72</v>
          </cell>
          <cell r="G10159">
            <v>22</v>
          </cell>
          <cell r="H10159" t="str">
            <v>COP</v>
          </cell>
        </row>
        <row r="10160">
          <cell r="C10160" t="str">
            <v>FVCP</v>
          </cell>
          <cell r="D10160">
            <v>3937</v>
          </cell>
          <cell r="E10160">
            <v>1200</v>
          </cell>
          <cell r="F10160">
            <v>56</v>
          </cell>
          <cell r="G10160">
            <v>17</v>
          </cell>
          <cell r="H10160" t="str">
            <v>ASP</v>
          </cell>
        </row>
        <row r="10161">
          <cell r="C10161" t="str">
            <v>FWKG</v>
          </cell>
          <cell r="D10161">
            <v>3937</v>
          </cell>
          <cell r="E10161">
            <v>1200</v>
          </cell>
          <cell r="F10161">
            <v>57</v>
          </cell>
          <cell r="G10161">
            <v>17</v>
          </cell>
          <cell r="H10161" t="str">
            <v>ASP</v>
          </cell>
        </row>
        <row r="10162">
          <cell r="C10162" t="str">
            <v>ID-KWB</v>
          </cell>
          <cell r="D10162">
            <v>3937</v>
          </cell>
          <cell r="E10162">
            <v>1200</v>
          </cell>
          <cell r="F10162">
            <v>98</v>
          </cell>
          <cell r="G10162">
            <v>30</v>
          </cell>
          <cell r="H10162" t="str">
            <v>Asphalt concrete</v>
          </cell>
        </row>
        <row r="10163">
          <cell r="C10163" t="str">
            <v>IN-0033</v>
          </cell>
          <cell r="D10163">
            <v>3937</v>
          </cell>
          <cell r="E10163">
            <v>1200</v>
          </cell>
          <cell r="F10163">
            <v>99</v>
          </cell>
          <cell r="G10163">
            <v>30</v>
          </cell>
          <cell r="H10163" t="str">
            <v>asphalt</v>
          </cell>
        </row>
        <row r="10164">
          <cell r="C10164" t="str">
            <v>IT-0389</v>
          </cell>
          <cell r="D10164">
            <v>3937</v>
          </cell>
          <cell r="E10164">
            <v>1200</v>
          </cell>
          <cell r="F10164">
            <v>197</v>
          </cell>
          <cell r="G10164">
            <v>60</v>
          </cell>
          <cell r="H10164" t="str">
            <v>G</v>
          </cell>
        </row>
        <row r="10165">
          <cell r="C10165" t="str">
            <v>KSOW</v>
          </cell>
          <cell r="D10165">
            <v>3937</v>
          </cell>
          <cell r="E10165">
            <v>1200</v>
          </cell>
          <cell r="F10165">
            <v>60</v>
          </cell>
          <cell r="G10165">
            <v>18</v>
          </cell>
          <cell r="H10165" t="str">
            <v>ASP</v>
          </cell>
        </row>
        <row r="10166">
          <cell r="C10166" t="str">
            <v>LDDP</v>
          </cell>
          <cell r="D10166">
            <v>3937</v>
          </cell>
          <cell r="E10166">
            <v>1200</v>
          </cell>
          <cell r="F10166">
            <v>75</v>
          </cell>
          <cell r="G10166">
            <v>23</v>
          </cell>
          <cell r="H10166" t="str">
            <v>ASP</v>
          </cell>
        </row>
        <row r="10167">
          <cell r="C10167" t="str">
            <v>LDOC</v>
          </cell>
          <cell r="D10167">
            <v>3937</v>
          </cell>
          <cell r="E10167">
            <v>1200</v>
          </cell>
          <cell r="F10167">
            <v>98</v>
          </cell>
          <cell r="G10167">
            <v>30</v>
          </cell>
          <cell r="H10167" t="str">
            <v>ASP</v>
          </cell>
        </row>
        <row r="10168">
          <cell r="C10168" t="str">
            <v>LERO</v>
          </cell>
          <cell r="D10168">
            <v>3937</v>
          </cell>
          <cell r="E10168">
            <v>1200</v>
          </cell>
          <cell r="F10168">
            <v>148</v>
          </cell>
          <cell r="G10168">
            <v>45</v>
          </cell>
          <cell r="H10168" t="str">
            <v>ASP</v>
          </cell>
        </row>
        <row r="10169">
          <cell r="C10169" t="str">
            <v>LFDM</v>
          </cell>
          <cell r="D10169">
            <v>3937</v>
          </cell>
          <cell r="E10169">
            <v>1200</v>
          </cell>
          <cell r="F10169">
            <v>98</v>
          </cell>
          <cell r="G10169">
            <v>30</v>
          </cell>
          <cell r="H10169" t="str">
            <v>ASP</v>
          </cell>
        </row>
        <row r="10170">
          <cell r="C10170" t="str">
            <v>LFFI</v>
          </cell>
          <cell r="D10170">
            <v>3937</v>
          </cell>
          <cell r="E10170">
            <v>1200</v>
          </cell>
          <cell r="F10170">
            <v>82</v>
          </cell>
          <cell r="G10170">
            <v>25</v>
          </cell>
          <cell r="H10170" t="str">
            <v>ASP</v>
          </cell>
        </row>
        <row r="10171">
          <cell r="C10171" t="str">
            <v>LFHX</v>
          </cell>
          <cell r="D10171">
            <v>3937</v>
          </cell>
          <cell r="E10171">
            <v>1200</v>
          </cell>
          <cell r="F10171">
            <v>75</v>
          </cell>
          <cell r="G10171">
            <v>23</v>
          </cell>
          <cell r="H10171" t="str">
            <v>paved</v>
          </cell>
        </row>
        <row r="10172">
          <cell r="C10172" t="str">
            <v>LFNH</v>
          </cell>
          <cell r="D10172">
            <v>3937</v>
          </cell>
          <cell r="E10172">
            <v>1200</v>
          </cell>
          <cell r="F10172">
            <v>66</v>
          </cell>
          <cell r="G10172">
            <v>20</v>
          </cell>
          <cell r="H10172" t="str">
            <v>ASP</v>
          </cell>
        </row>
        <row r="10173">
          <cell r="C10173" t="str">
            <v>LGRD</v>
          </cell>
          <cell r="D10173">
            <v>3937</v>
          </cell>
          <cell r="E10173">
            <v>1200</v>
          </cell>
          <cell r="F10173">
            <v>197</v>
          </cell>
          <cell r="G10173">
            <v>60</v>
          </cell>
          <cell r="H10173" t="str">
            <v>ASP</v>
          </cell>
        </row>
        <row r="10174">
          <cell r="C10174" t="str">
            <v>LIDR</v>
          </cell>
          <cell r="D10174">
            <v>3937</v>
          </cell>
          <cell r="E10174">
            <v>1200</v>
          </cell>
          <cell r="F10174">
            <v>98</v>
          </cell>
          <cell r="G10174">
            <v>30</v>
          </cell>
          <cell r="H10174" t="str">
            <v>ASP</v>
          </cell>
        </row>
        <row r="10175">
          <cell r="C10175" t="str">
            <v>LLMZ</v>
          </cell>
          <cell r="D10175">
            <v>3937</v>
          </cell>
          <cell r="E10175">
            <v>1200</v>
          </cell>
          <cell r="F10175">
            <v>98</v>
          </cell>
          <cell r="G10175">
            <v>30</v>
          </cell>
          <cell r="H10175" t="str">
            <v>ASP</v>
          </cell>
        </row>
        <row r="10176">
          <cell r="C10176" t="str">
            <v>LPTN</v>
          </cell>
          <cell r="D10176">
            <v>3937</v>
          </cell>
          <cell r="E10176">
            <v>1200</v>
          </cell>
          <cell r="F10176">
            <v>74</v>
          </cell>
          <cell r="G10176">
            <v>23</v>
          </cell>
          <cell r="H10176" t="str">
            <v>ASP</v>
          </cell>
        </row>
        <row r="10177">
          <cell r="C10177" t="str">
            <v>MMTM</v>
          </cell>
          <cell r="D10177">
            <v>3937</v>
          </cell>
          <cell r="E10177">
            <v>1200</v>
          </cell>
          <cell r="F10177">
            <v>98</v>
          </cell>
          <cell r="G10177">
            <v>30</v>
          </cell>
          <cell r="H10177" t="str">
            <v>ASP</v>
          </cell>
        </row>
        <row r="10178">
          <cell r="C10178" t="str">
            <v>MP24</v>
          </cell>
          <cell r="D10178">
            <v>3937</v>
          </cell>
          <cell r="E10178">
            <v>1200</v>
          </cell>
          <cell r="F10178">
            <v>82</v>
          </cell>
          <cell r="G10178">
            <v>25</v>
          </cell>
          <cell r="H10178" t="str">
            <v>ASP</v>
          </cell>
        </row>
        <row r="10179">
          <cell r="C10179" t="str">
            <v>MPSA</v>
          </cell>
          <cell r="D10179">
            <v>3937</v>
          </cell>
          <cell r="E10179">
            <v>1200</v>
          </cell>
          <cell r="F10179">
            <v>82</v>
          </cell>
          <cell r="G10179">
            <v>25</v>
          </cell>
          <cell r="H10179" t="str">
            <v>ASP</v>
          </cell>
        </row>
        <row r="10180">
          <cell r="C10180" t="str">
            <v>NFTL</v>
          </cell>
          <cell r="D10180">
            <v>3937</v>
          </cell>
          <cell r="E10180">
            <v>1200</v>
          </cell>
          <cell r="F10180">
            <v>98</v>
          </cell>
          <cell r="G10180">
            <v>30</v>
          </cell>
          <cell r="H10180" t="str">
            <v>BIT</v>
          </cell>
        </row>
        <row r="10181">
          <cell r="C10181" t="str">
            <v>NO-0023</v>
          </cell>
          <cell r="D10181">
            <v>3937</v>
          </cell>
          <cell r="E10181">
            <v>1200</v>
          </cell>
          <cell r="F10181">
            <v>98</v>
          </cell>
          <cell r="G10181">
            <v>30</v>
          </cell>
          <cell r="H10181" t="str">
            <v>ASP</v>
          </cell>
        </row>
        <row r="10182">
          <cell r="C10182" t="str">
            <v>NTGC</v>
          </cell>
          <cell r="D10182">
            <v>3937</v>
          </cell>
          <cell r="E10182">
            <v>1200</v>
          </cell>
          <cell r="F10182">
            <v>98</v>
          </cell>
          <cell r="G10182">
            <v>30</v>
          </cell>
          <cell r="H10182" t="str">
            <v>ASP</v>
          </cell>
        </row>
        <row r="10183">
          <cell r="C10183" t="str">
            <v>NTGV</v>
          </cell>
          <cell r="D10183">
            <v>3937</v>
          </cell>
          <cell r="E10183">
            <v>1200</v>
          </cell>
          <cell r="F10183">
            <v>98</v>
          </cell>
          <cell r="G10183">
            <v>30</v>
          </cell>
          <cell r="H10183" t="str">
            <v>ASP</v>
          </cell>
        </row>
        <row r="10184">
          <cell r="C10184" t="str">
            <v>NZLX</v>
          </cell>
          <cell r="D10184">
            <v>3937</v>
          </cell>
          <cell r="E10184">
            <v>1200</v>
          </cell>
          <cell r="F10184">
            <v>98</v>
          </cell>
          <cell r="G10184">
            <v>30</v>
          </cell>
          <cell r="H10184" t="str">
            <v>ASP</v>
          </cell>
        </row>
        <row r="10185">
          <cell r="C10185" t="str">
            <v>NZWF</v>
          </cell>
          <cell r="D10185">
            <v>3937</v>
          </cell>
          <cell r="E10185">
            <v>1200</v>
          </cell>
          <cell r="F10185">
            <v>98</v>
          </cell>
          <cell r="G10185">
            <v>30</v>
          </cell>
          <cell r="H10185" t="str">
            <v>ASP</v>
          </cell>
        </row>
        <row r="10186">
          <cell r="C10186" t="str">
            <v>OMAZ</v>
          </cell>
          <cell r="D10186">
            <v>3937</v>
          </cell>
          <cell r="E10186">
            <v>1200</v>
          </cell>
          <cell r="F10186">
            <v>98</v>
          </cell>
          <cell r="G10186">
            <v>30</v>
          </cell>
          <cell r="H10186" t="str">
            <v>ASP</v>
          </cell>
        </row>
        <row r="10187">
          <cell r="C10187" t="str">
            <v>RJBT</v>
          </cell>
          <cell r="D10187">
            <v>3937</v>
          </cell>
          <cell r="E10187">
            <v>1200</v>
          </cell>
          <cell r="F10187">
            <v>98</v>
          </cell>
          <cell r="G10187">
            <v>30</v>
          </cell>
          <cell r="H10187" t="str">
            <v>ASP</v>
          </cell>
        </row>
        <row r="10188">
          <cell r="C10188" t="str">
            <v>RJFY</v>
          </cell>
          <cell r="D10188">
            <v>3937</v>
          </cell>
          <cell r="E10188">
            <v>1200</v>
          </cell>
          <cell r="F10188">
            <v>131</v>
          </cell>
          <cell r="G10188">
            <v>40</v>
          </cell>
          <cell r="H10188" t="str">
            <v>CON</v>
          </cell>
        </row>
        <row r="10189">
          <cell r="C10189" t="str">
            <v>RKUL</v>
          </cell>
          <cell r="D10189">
            <v>3937</v>
          </cell>
          <cell r="E10189">
            <v>1200</v>
          </cell>
          <cell r="F10189">
            <v>150</v>
          </cell>
          <cell r="G10189">
            <v>46</v>
          </cell>
          <cell r="H10189" t="str">
            <v>CON</v>
          </cell>
        </row>
        <row r="10190">
          <cell r="C10190" t="str">
            <v>RP15</v>
          </cell>
          <cell r="D10190">
            <v>3937</v>
          </cell>
          <cell r="E10190">
            <v>1200</v>
          </cell>
          <cell r="F10190">
            <v>49</v>
          </cell>
          <cell r="G10190">
            <v>15</v>
          </cell>
          <cell r="H10190" t="str">
            <v>CON</v>
          </cell>
        </row>
        <row r="10191">
          <cell r="C10191" t="str">
            <v>RP17</v>
          </cell>
          <cell r="D10191">
            <v>3937</v>
          </cell>
          <cell r="E10191">
            <v>1200</v>
          </cell>
          <cell r="F10191">
            <v>98</v>
          </cell>
          <cell r="G10191">
            <v>30</v>
          </cell>
          <cell r="H10191" t="str">
            <v>CON</v>
          </cell>
        </row>
        <row r="10192">
          <cell r="C10192" t="str">
            <v>RPLA</v>
          </cell>
          <cell r="D10192">
            <v>3937</v>
          </cell>
          <cell r="E10192">
            <v>1200</v>
          </cell>
          <cell r="F10192">
            <v>98</v>
          </cell>
          <cell r="G10192">
            <v>30</v>
          </cell>
          <cell r="H10192" t="str">
            <v>CON</v>
          </cell>
        </row>
        <row r="10193">
          <cell r="C10193" t="str">
            <v>RPMF</v>
          </cell>
          <cell r="D10193">
            <v>3937</v>
          </cell>
          <cell r="E10193">
            <v>1200</v>
          </cell>
          <cell r="F10193">
            <v>98</v>
          </cell>
          <cell r="G10193">
            <v>30</v>
          </cell>
          <cell r="H10193" t="str">
            <v>CON</v>
          </cell>
        </row>
        <row r="10194">
          <cell r="C10194" t="str">
            <v>RPUR</v>
          </cell>
          <cell r="D10194">
            <v>3937</v>
          </cell>
          <cell r="E10194">
            <v>1200</v>
          </cell>
          <cell r="F10194">
            <v>98</v>
          </cell>
          <cell r="G10194">
            <v>30</v>
          </cell>
          <cell r="H10194" t="str">
            <v>ASP</v>
          </cell>
        </row>
        <row r="10195">
          <cell r="C10195" t="str">
            <v>RPUS</v>
          </cell>
          <cell r="D10195">
            <v>3937</v>
          </cell>
          <cell r="E10195">
            <v>1200</v>
          </cell>
          <cell r="F10195">
            <v>98</v>
          </cell>
          <cell r="G10195">
            <v>30</v>
          </cell>
          <cell r="H10195" t="str">
            <v>CON</v>
          </cell>
        </row>
        <row r="10196">
          <cell r="C10196" t="str">
            <v>RPUZ</v>
          </cell>
          <cell r="D10196">
            <v>3937</v>
          </cell>
          <cell r="E10196">
            <v>1200</v>
          </cell>
          <cell r="F10196">
            <v>95</v>
          </cell>
          <cell r="G10196">
            <v>29</v>
          </cell>
          <cell r="H10196" t="str">
            <v>COP</v>
          </cell>
        </row>
        <row r="10197">
          <cell r="C10197" t="str">
            <v>RPVS</v>
          </cell>
          <cell r="D10197">
            <v>3937</v>
          </cell>
          <cell r="E10197">
            <v>1200</v>
          </cell>
          <cell r="F10197">
            <v>98</v>
          </cell>
          <cell r="G10197">
            <v>30</v>
          </cell>
          <cell r="H10197" t="str">
            <v>PEM</v>
          </cell>
        </row>
        <row r="10198">
          <cell r="C10198" t="str">
            <v>SA33</v>
          </cell>
          <cell r="D10198">
            <v>3937</v>
          </cell>
          <cell r="E10198">
            <v>1200</v>
          </cell>
          <cell r="F10198">
            <v>66</v>
          </cell>
          <cell r="G10198">
            <v>20</v>
          </cell>
          <cell r="H10198" t="str">
            <v>ASP</v>
          </cell>
        </row>
        <row r="10199">
          <cell r="C10199" t="str">
            <v>SAAN</v>
          </cell>
          <cell r="D10199">
            <v>3937</v>
          </cell>
          <cell r="E10199">
            <v>1200</v>
          </cell>
          <cell r="F10199">
            <v>98</v>
          </cell>
          <cell r="G10199">
            <v>30</v>
          </cell>
          <cell r="H10199" t="str">
            <v>ASP</v>
          </cell>
        </row>
        <row r="10200">
          <cell r="C10200" t="str">
            <v>SAOM</v>
          </cell>
          <cell r="D10200">
            <v>3937</v>
          </cell>
          <cell r="E10200">
            <v>1200</v>
          </cell>
          <cell r="F10200">
            <v>98</v>
          </cell>
          <cell r="G10200">
            <v>30</v>
          </cell>
          <cell r="H10200" t="str">
            <v>ASP</v>
          </cell>
        </row>
        <row r="10201">
          <cell r="C10201" t="str">
            <v>SAZI</v>
          </cell>
          <cell r="D10201">
            <v>3937</v>
          </cell>
          <cell r="E10201">
            <v>1200</v>
          </cell>
          <cell r="F10201">
            <v>98</v>
          </cell>
          <cell r="G10201">
            <v>30</v>
          </cell>
          <cell r="H10201" t="str">
            <v>ASP</v>
          </cell>
        </row>
        <row r="10202">
          <cell r="C10202" t="str">
            <v>SBME</v>
          </cell>
          <cell r="D10202">
            <v>3937</v>
          </cell>
          <cell r="E10202">
            <v>1200</v>
          </cell>
          <cell r="F10202">
            <v>98</v>
          </cell>
          <cell r="G10202">
            <v>30</v>
          </cell>
          <cell r="H10202" t="str">
            <v>ASP</v>
          </cell>
        </row>
        <row r="10203">
          <cell r="C10203" t="str">
            <v>SBOI</v>
          </cell>
          <cell r="D10203">
            <v>3937</v>
          </cell>
          <cell r="E10203">
            <v>1200</v>
          </cell>
          <cell r="F10203">
            <v>98</v>
          </cell>
          <cell r="G10203">
            <v>30</v>
          </cell>
          <cell r="H10203" t="str">
            <v>ASP</v>
          </cell>
        </row>
        <row r="10204">
          <cell r="C10204" t="str">
            <v>SCAC</v>
          </cell>
          <cell r="D10204">
            <v>3937</v>
          </cell>
          <cell r="E10204">
            <v>1200</v>
          </cell>
          <cell r="F10204">
            <v>98</v>
          </cell>
          <cell r="G10204">
            <v>30</v>
          </cell>
          <cell r="H10204" t="str">
            <v>CON/PAD</v>
          </cell>
        </row>
        <row r="10205">
          <cell r="C10205" t="str">
            <v>SCCC</v>
          </cell>
          <cell r="D10205">
            <v>3937</v>
          </cell>
          <cell r="E10205">
            <v>1200</v>
          </cell>
          <cell r="F10205">
            <v>75</v>
          </cell>
          <cell r="G10205">
            <v>23</v>
          </cell>
          <cell r="H10205" t="str">
            <v>ASP</v>
          </cell>
        </row>
        <row r="10206">
          <cell r="C10206" t="str">
            <v>SCDW</v>
          </cell>
          <cell r="D10206">
            <v>3937</v>
          </cell>
          <cell r="E10206">
            <v>1200</v>
          </cell>
          <cell r="F10206">
            <v>98</v>
          </cell>
          <cell r="G10206">
            <v>30</v>
          </cell>
          <cell r="H10206" t="str">
            <v>ASP</v>
          </cell>
        </row>
        <row r="10207">
          <cell r="C10207" t="str">
            <v>SCER</v>
          </cell>
          <cell r="D10207">
            <v>3937</v>
          </cell>
          <cell r="E10207">
            <v>1200</v>
          </cell>
          <cell r="F10207">
            <v>164</v>
          </cell>
          <cell r="G10207">
            <v>50</v>
          </cell>
          <cell r="H10207" t="str">
            <v>CON</v>
          </cell>
        </row>
        <row r="10208">
          <cell r="C10208" t="str">
            <v>SCON</v>
          </cell>
          <cell r="D10208">
            <v>3937</v>
          </cell>
          <cell r="E10208">
            <v>1200</v>
          </cell>
          <cell r="F10208">
            <v>79</v>
          </cell>
          <cell r="G10208">
            <v>24</v>
          </cell>
          <cell r="H10208" t="str">
            <v>ASP</v>
          </cell>
        </row>
        <row r="10209">
          <cell r="C10209" t="str">
            <v>SDAM</v>
          </cell>
          <cell r="D10209">
            <v>3937</v>
          </cell>
          <cell r="E10209">
            <v>1200</v>
          </cell>
          <cell r="F10209">
            <v>98</v>
          </cell>
          <cell r="G10209">
            <v>30</v>
          </cell>
          <cell r="H10209" t="str">
            <v>ASP</v>
          </cell>
        </row>
        <row r="10210">
          <cell r="C10210" t="str">
            <v>SDBP</v>
          </cell>
          <cell r="D10210">
            <v>3937</v>
          </cell>
          <cell r="E10210">
            <v>1200</v>
          </cell>
          <cell r="F10210">
            <v>98</v>
          </cell>
          <cell r="G10210">
            <v>30</v>
          </cell>
          <cell r="H10210" t="str">
            <v>ASP</v>
          </cell>
        </row>
        <row r="10211">
          <cell r="C10211" t="str">
            <v>SDCE</v>
          </cell>
          <cell r="D10211">
            <v>3937</v>
          </cell>
          <cell r="E10211">
            <v>1200</v>
          </cell>
          <cell r="F10211">
            <v>66</v>
          </cell>
          <cell r="G10211">
            <v>20</v>
          </cell>
          <cell r="H10211" t="str">
            <v>ASP</v>
          </cell>
        </row>
        <row r="10212">
          <cell r="C10212" t="str">
            <v>SDCG</v>
          </cell>
          <cell r="D10212">
            <v>3937</v>
          </cell>
          <cell r="E10212">
            <v>1200</v>
          </cell>
          <cell r="F10212">
            <v>75</v>
          </cell>
          <cell r="G10212">
            <v>23</v>
          </cell>
          <cell r="H10212" t="str">
            <v>CON</v>
          </cell>
        </row>
        <row r="10213">
          <cell r="C10213" t="str">
            <v>SDIG</v>
          </cell>
          <cell r="D10213">
            <v>3937</v>
          </cell>
          <cell r="E10213">
            <v>1200</v>
          </cell>
          <cell r="F10213">
            <v>59</v>
          </cell>
          <cell r="G10213">
            <v>18</v>
          </cell>
          <cell r="H10213" t="str">
            <v>ASP</v>
          </cell>
        </row>
        <row r="10214">
          <cell r="C10214" t="str">
            <v>SDKO</v>
          </cell>
          <cell r="D10214">
            <v>3937</v>
          </cell>
          <cell r="E10214">
            <v>1200</v>
          </cell>
          <cell r="F10214">
            <v>75</v>
          </cell>
          <cell r="G10214">
            <v>23</v>
          </cell>
          <cell r="H10214" t="str">
            <v>ASP</v>
          </cell>
        </row>
        <row r="10215">
          <cell r="C10215" t="str">
            <v>SDLE</v>
          </cell>
          <cell r="D10215">
            <v>3937</v>
          </cell>
          <cell r="E10215">
            <v>1200</v>
          </cell>
          <cell r="F10215">
            <v>135</v>
          </cell>
          <cell r="G10215">
            <v>41</v>
          </cell>
          <cell r="H10215" t="str">
            <v>ASP</v>
          </cell>
        </row>
        <row r="10216">
          <cell r="C10216" t="str">
            <v>SDLI</v>
          </cell>
          <cell r="D10216">
            <v>3937</v>
          </cell>
          <cell r="E10216">
            <v>1200</v>
          </cell>
          <cell r="F10216">
            <v>66</v>
          </cell>
          <cell r="G10216">
            <v>20</v>
          </cell>
          <cell r="H10216" t="str">
            <v>ASP</v>
          </cell>
        </row>
        <row r="10217">
          <cell r="C10217" t="str">
            <v>SDLK</v>
          </cell>
          <cell r="D10217">
            <v>3937</v>
          </cell>
          <cell r="E10217">
            <v>1200</v>
          </cell>
          <cell r="F10217">
            <v>98</v>
          </cell>
          <cell r="G10217">
            <v>30</v>
          </cell>
          <cell r="H10217" t="str">
            <v>ASP</v>
          </cell>
        </row>
        <row r="10218">
          <cell r="C10218" t="str">
            <v>SDNY</v>
          </cell>
          <cell r="D10218">
            <v>3937</v>
          </cell>
          <cell r="E10218">
            <v>1200</v>
          </cell>
          <cell r="F10218">
            <v>98</v>
          </cell>
          <cell r="G10218">
            <v>30</v>
          </cell>
          <cell r="H10218" t="str">
            <v>ASP</v>
          </cell>
        </row>
        <row r="10219">
          <cell r="C10219" t="str">
            <v>SDOW</v>
          </cell>
          <cell r="D10219">
            <v>3937</v>
          </cell>
          <cell r="E10219">
            <v>1200</v>
          </cell>
          <cell r="F10219">
            <v>98</v>
          </cell>
          <cell r="G10219">
            <v>30</v>
          </cell>
          <cell r="H10219" t="str">
            <v>ASP</v>
          </cell>
        </row>
        <row r="10220">
          <cell r="C10220" t="str">
            <v>SDPW</v>
          </cell>
          <cell r="D10220">
            <v>3937</v>
          </cell>
          <cell r="E10220">
            <v>1200</v>
          </cell>
          <cell r="F10220">
            <v>98</v>
          </cell>
          <cell r="G10220">
            <v>30</v>
          </cell>
          <cell r="H10220" t="str">
            <v>ASP</v>
          </cell>
        </row>
        <row r="10221">
          <cell r="C10221" t="str">
            <v>SDUN</v>
          </cell>
          <cell r="D10221">
            <v>3937</v>
          </cell>
          <cell r="E10221">
            <v>1200</v>
          </cell>
          <cell r="F10221">
            <v>98</v>
          </cell>
          <cell r="G10221">
            <v>30</v>
          </cell>
          <cell r="H10221" t="str">
            <v>ASP</v>
          </cell>
        </row>
        <row r="10222">
          <cell r="C10222" t="str">
            <v>SDWU</v>
          </cell>
          <cell r="D10222">
            <v>3937</v>
          </cell>
          <cell r="E10222">
            <v>1200</v>
          </cell>
          <cell r="F10222">
            <v>59</v>
          </cell>
          <cell r="G10222">
            <v>18</v>
          </cell>
          <cell r="H10222" t="str">
            <v>ASP</v>
          </cell>
        </row>
        <row r="10223">
          <cell r="C10223" t="str">
            <v>SDXF</v>
          </cell>
          <cell r="D10223">
            <v>3937</v>
          </cell>
          <cell r="E10223">
            <v>1200</v>
          </cell>
          <cell r="F10223">
            <v>98</v>
          </cell>
          <cell r="G10223">
            <v>30</v>
          </cell>
          <cell r="H10223" t="str">
            <v>ASP</v>
          </cell>
        </row>
        <row r="10224">
          <cell r="C10224" t="str">
            <v>SDXR</v>
          </cell>
          <cell r="D10224">
            <v>3937</v>
          </cell>
          <cell r="E10224">
            <v>1200</v>
          </cell>
          <cell r="F10224">
            <v>66</v>
          </cell>
          <cell r="G10224">
            <v>20</v>
          </cell>
          <cell r="H10224" t="str">
            <v>ASP</v>
          </cell>
        </row>
        <row r="10225">
          <cell r="C10225" t="str">
            <v>SDYX</v>
          </cell>
          <cell r="D10225">
            <v>3937</v>
          </cell>
          <cell r="E10225">
            <v>1200</v>
          </cell>
          <cell r="F10225">
            <v>59</v>
          </cell>
          <cell r="G10225">
            <v>18</v>
          </cell>
          <cell r="H10225" t="str">
            <v>ASP</v>
          </cell>
        </row>
        <row r="10226">
          <cell r="C10226" t="str">
            <v>SE11</v>
          </cell>
          <cell r="D10226">
            <v>3937</v>
          </cell>
          <cell r="E10226">
            <v>1200</v>
          </cell>
          <cell r="F10226">
            <v>49</v>
          </cell>
          <cell r="G10226">
            <v>15</v>
          </cell>
          <cell r="H10226" t="str">
            <v>ASP</v>
          </cell>
        </row>
        <row r="10227">
          <cell r="C10227" t="str">
            <v>SETE</v>
          </cell>
          <cell r="D10227">
            <v>3937</v>
          </cell>
          <cell r="E10227">
            <v>1200</v>
          </cell>
          <cell r="F10227">
            <v>49</v>
          </cell>
          <cell r="G10227">
            <v>15</v>
          </cell>
          <cell r="H10227" t="str">
            <v>ASP</v>
          </cell>
        </row>
        <row r="10228">
          <cell r="C10228" t="str">
            <v>SIBZ</v>
          </cell>
          <cell r="D10228">
            <v>3937</v>
          </cell>
          <cell r="E10228">
            <v>1200</v>
          </cell>
          <cell r="F10228">
            <v>89</v>
          </cell>
          <cell r="G10228">
            <v>27</v>
          </cell>
          <cell r="H10228" t="str">
            <v>ASP</v>
          </cell>
        </row>
        <row r="10229">
          <cell r="C10229" t="str">
            <v>SIFH</v>
          </cell>
          <cell r="D10229">
            <v>3937</v>
          </cell>
          <cell r="E10229">
            <v>1200</v>
          </cell>
          <cell r="F10229">
            <v>75</v>
          </cell>
          <cell r="G10229">
            <v>23</v>
          </cell>
          <cell r="H10229" t="str">
            <v>ASP</v>
          </cell>
        </row>
        <row r="10230">
          <cell r="C10230" t="str">
            <v>SIGF</v>
          </cell>
          <cell r="D10230">
            <v>3937</v>
          </cell>
          <cell r="E10230">
            <v>1200</v>
          </cell>
          <cell r="F10230">
            <v>66</v>
          </cell>
          <cell r="G10230">
            <v>20</v>
          </cell>
          <cell r="H10230" t="str">
            <v>ASP</v>
          </cell>
        </row>
        <row r="10231">
          <cell r="C10231" t="str">
            <v>SIGU</v>
          </cell>
          <cell r="D10231">
            <v>3937</v>
          </cell>
          <cell r="E10231">
            <v>1200</v>
          </cell>
          <cell r="F10231">
            <v>66</v>
          </cell>
          <cell r="G10231">
            <v>20</v>
          </cell>
          <cell r="H10231" t="str">
            <v>ASP</v>
          </cell>
        </row>
        <row r="10232">
          <cell r="C10232" t="str">
            <v>SIKZ</v>
          </cell>
          <cell r="D10232">
            <v>3937</v>
          </cell>
          <cell r="E10232">
            <v>1200</v>
          </cell>
          <cell r="F10232">
            <v>66</v>
          </cell>
          <cell r="G10232">
            <v>20</v>
          </cell>
          <cell r="H10232" t="str">
            <v>ASP</v>
          </cell>
        </row>
        <row r="10233">
          <cell r="C10233" t="str">
            <v>SILU</v>
          </cell>
          <cell r="D10233">
            <v>3937</v>
          </cell>
          <cell r="E10233">
            <v>1200</v>
          </cell>
          <cell r="F10233">
            <v>59</v>
          </cell>
          <cell r="G10233">
            <v>18</v>
          </cell>
          <cell r="H10233" t="str">
            <v>ASP</v>
          </cell>
        </row>
        <row r="10234">
          <cell r="C10234" t="str">
            <v>SINP</v>
          </cell>
          <cell r="D10234">
            <v>3937</v>
          </cell>
          <cell r="E10234">
            <v>1200</v>
          </cell>
          <cell r="F10234">
            <v>98</v>
          </cell>
          <cell r="G10234">
            <v>30</v>
          </cell>
          <cell r="H10234" t="str">
            <v>ASP</v>
          </cell>
        </row>
        <row r="10235">
          <cell r="C10235" t="str">
            <v>SIOZ</v>
          </cell>
          <cell r="D10235">
            <v>3937</v>
          </cell>
          <cell r="E10235">
            <v>1200</v>
          </cell>
          <cell r="F10235">
            <v>98</v>
          </cell>
          <cell r="G10235">
            <v>30</v>
          </cell>
          <cell r="H10235" t="str">
            <v>ASP</v>
          </cell>
        </row>
        <row r="10236">
          <cell r="C10236" t="str">
            <v>SIPA</v>
          </cell>
          <cell r="D10236">
            <v>3937</v>
          </cell>
          <cell r="E10236">
            <v>1200</v>
          </cell>
          <cell r="F10236">
            <v>59</v>
          </cell>
          <cell r="G10236">
            <v>18</v>
          </cell>
          <cell r="H10236" t="str">
            <v>ASP</v>
          </cell>
        </row>
        <row r="10237">
          <cell r="C10237" t="str">
            <v>SIPK</v>
          </cell>
          <cell r="D10237">
            <v>3937</v>
          </cell>
          <cell r="E10237">
            <v>1200</v>
          </cell>
          <cell r="F10237">
            <v>75</v>
          </cell>
          <cell r="G10237">
            <v>23</v>
          </cell>
          <cell r="H10237" t="str">
            <v>ASP</v>
          </cell>
        </row>
        <row r="10238">
          <cell r="C10238" t="str">
            <v>SIPL</v>
          </cell>
          <cell r="D10238">
            <v>3937</v>
          </cell>
          <cell r="E10238">
            <v>1200</v>
          </cell>
          <cell r="F10238">
            <v>66</v>
          </cell>
          <cell r="G10238">
            <v>20</v>
          </cell>
          <cell r="H10238" t="str">
            <v>ASP</v>
          </cell>
        </row>
        <row r="10239">
          <cell r="C10239" t="str">
            <v>SIQJ</v>
          </cell>
          <cell r="D10239">
            <v>3937</v>
          </cell>
          <cell r="E10239">
            <v>1200</v>
          </cell>
          <cell r="F10239">
            <v>62</v>
          </cell>
          <cell r="G10239">
            <v>19</v>
          </cell>
          <cell r="H10239" t="str">
            <v>ASP</v>
          </cell>
        </row>
        <row r="10240">
          <cell r="C10240" t="str">
            <v>SIQW</v>
          </cell>
          <cell r="D10240">
            <v>3937</v>
          </cell>
          <cell r="E10240">
            <v>1200</v>
          </cell>
          <cell r="F10240">
            <v>75</v>
          </cell>
          <cell r="G10240">
            <v>23</v>
          </cell>
          <cell r="H10240" t="str">
            <v>ASP</v>
          </cell>
        </row>
        <row r="10241">
          <cell r="C10241" t="str">
            <v>SIRC</v>
          </cell>
          <cell r="D10241">
            <v>3937</v>
          </cell>
          <cell r="E10241">
            <v>1200</v>
          </cell>
          <cell r="F10241">
            <v>82</v>
          </cell>
          <cell r="G10241">
            <v>25</v>
          </cell>
          <cell r="H10241" t="str">
            <v>ASP</v>
          </cell>
        </row>
        <row r="10242">
          <cell r="C10242" t="str">
            <v>SISD</v>
          </cell>
          <cell r="D10242">
            <v>3937</v>
          </cell>
          <cell r="E10242">
            <v>1200</v>
          </cell>
          <cell r="F10242">
            <v>75</v>
          </cell>
          <cell r="G10242">
            <v>23</v>
          </cell>
          <cell r="H10242" t="str">
            <v>ASP</v>
          </cell>
        </row>
        <row r="10243">
          <cell r="C10243" t="str">
            <v>SIUL</v>
          </cell>
          <cell r="D10243">
            <v>3937</v>
          </cell>
          <cell r="E10243">
            <v>1200</v>
          </cell>
          <cell r="F10243">
            <v>59</v>
          </cell>
          <cell r="G10243">
            <v>18</v>
          </cell>
          <cell r="H10243" t="str">
            <v>ASP</v>
          </cell>
        </row>
        <row r="10244">
          <cell r="C10244" t="str">
            <v>SIUQ</v>
          </cell>
          <cell r="D10244">
            <v>3937</v>
          </cell>
          <cell r="E10244">
            <v>1200</v>
          </cell>
          <cell r="F10244">
            <v>59</v>
          </cell>
          <cell r="G10244">
            <v>18</v>
          </cell>
          <cell r="H10244" t="str">
            <v>ASP</v>
          </cell>
        </row>
        <row r="10245">
          <cell r="C10245" t="str">
            <v>SIVK</v>
          </cell>
          <cell r="D10245">
            <v>3937</v>
          </cell>
          <cell r="E10245">
            <v>1200</v>
          </cell>
          <cell r="F10245">
            <v>75</v>
          </cell>
          <cell r="G10245">
            <v>23</v>
          </cell>
          <cell r="H10245" t="str">
            <v>ASP</v>
          </cell>
        </row>
        <row r="10246">
          <cell r="C10246" t="str">
            <v>SIVR</v>
          </cell>
          <cell r="D10246">
            <v>3937</v>
          </cell>
          <cell r="E10246">
            <v>1200</v>
          </cell>
          <cell r="F10246">
            <v>92</v>
          </cell>
          <cell r="G10246">
            <v>28</v>
          </cell>
          <cell r="H10246" t="str">
            <v>ASP</v>
          </cell>
        </row>
        <row r="10247">
          <cell r="C10247" t="str">
            <v>SIYY</v>
          </cell>
          <cell r="D10247">
            <v>3937</v>
          </cell>
          <cell r="E10247">
            <v>1200</v>
          </cell>
          <cell r="F10247">
            <v>59</v>
          </cell>
          <cell r="G10247">
            <v>18</v>
          </cell>
          <cell r="H10247" t="str">
            <v>ASP</v>
          </cell>
        </row>
        <row r="10248">
          <cell r="C10248" t="str">
            <v>SIZI</v>
          </cell>
          <cell r="D10248">
            <v>3937</v>
          </cell>
          <cell r="E10248">
            <v>1200</v>
          </cell>
          <cell r="F10248">
            <v>75</v>
          </cell>
          <cell r="G10248">
            <v>23</v>
          </cell>
          <cell r="H10248" t="str">
            <v>ASP</v>
          </cell>
        </row>
        <row r="10249">
          <cell r="C10249" t="str">
            <v>SIZX</v>
          </cell>
          <cell r="D10249">
            <v>3937</v>
          </cell>
          <cell r="E10249">
            <v>1200</v>
          </cell>
          <cell r="F10249">
            <v>98</v>
          </cell>
          <cell r="G10249">
            <v>30</v>
          </cell>
          <cell r="H10249" t="str">
            <v>ASP</v>
          </cell>
        </row>
        <row r="10250">
          <cell r="C10250" t="str">
            <v>SJAC</v>
          </cell>
          <cell r="D10250">
            <v>3937</v>
          </cell>
          <cell r="E10250">
            <v>1200</v>
          </cell>
          <cell r="F10250">
            <v>197</v>
          </cell>
          <cell r="G10250">
            <v>60</v>
          </cell>
          <cell r="H10250" t="str">
            <v>ASP</v>
          </cell>
        </row>
        <row r="10251">
          <cell r="C10251" t="str">
            <v>SJAE</v>
          </cell>
          <cell r="D10251">
            <v>3937</v>
          </cell>
          <cell r="E10251">
            <v>1200</v>
          </cell>
          <cell r="F10251">
            <v>98</v>
          </cell>
          <cell r="G10251">
            <v>30</v>
          </cell>
          <cell r="H10251" t="str">
            <v>ASP</v>
          </cell>
        </row>
        <row r="10252">
          <cell r="C10252" t="str">
            <v>SJAG</v>
          </cell>
          <cell r="D10252">
            <v>3937</v>
          </cell>
          <cell r="E10252">
            <v>1200</v>
          </cell>
          <cell r="F10252">
            <v>197</v>
          </cell>
          <cell r="G10252">
            <v>60</v>
          </cell>
          <cell r="H10252" t="str">
            <v>ASP</v>
          </cell>
        </row>
        <row r="10253">
          <cell r="C10253" t="str">
            <v>SJAK</v>
          </cell>
          <cell r="D10253">
            <v>3937</v>
          </cell>
          <cell r="E10253">
            <v>1200</v>
          </cell>
          <cell r="F10253">
            <v>59</v>
          </cell>
          <cell r="G10253">
            <v>18</v>
          </cell>
          <cell r="H10253" t="str">
            <v>ASP</v>
          </cell>
        </row>
        <row r="10254">
          <cell r="C10254" t="str">
            <v>SJCE</v>
          </cell>
          <cell r="D10254">
            <v>3937</v>
          </cell>
          <cell r="E10254">
            <v>1200</v>
          </cell>
          <cell r="F10254">
            <v>66</v>
          </cell>
          <cell r="G10254">
            <v>20</v>
          </cell>
          <cell r="H10254" t="str">
            <v>ASP</v>
          </cell>
        </row>
        <row r="10255">
          <cell r="C10255" t="str">
            <v>SJDW</v>
          </cell>
          <cell r="D10255">
            <v>3937</v>
          </cell>
          <cell r="E10255">
            <v>1200</v>
          </cell>
          <cell r="F10255">
            <v>197</v>
          </cell>
          <cell r="G10255">
            <v>60</v>
          </cell>
          <cell r="H10255" t="str">
            <v>ASP</v>
          </cell>
        </row>
        <row r="10256">
          <cell r="C10256" t="str">
            <v>SJGN</v>
          </cell>
          <cell r="D10256">
            <v>3937</v>
          </cell>
          <cell r="E10256">
            <v>1200</v>
          </cell>
          <cell r="F10256">
            <v>66</v>
          </cell>
          <cell r="G10256">
            <v>20</v>
          </cell>
          <cell r="H10256" t="str">
            <v>ASP</v>
          </cell>
        </row>
        <row r="10257">
          <cell r="C10257" t="str">
            <v>SJHE</v>
          </cell>
          <cell r="D10257">
            <v>3937</v>
          </cell>
          <cell r="E10257">
            <v>1200</v>
          </cell>
          <cell r="F10257">
            <v>82</v>
          </cell>
          <cell r="G10257">
            <v>25</v>
          </cell>
          <cell r="H10257" t="str">
            <v>ASP</v>
          </cell>
        </row>
        <row r="10258">
          <cell r="C10258" t="str">
            <v>SJHO</v>
          </cell>
          <cell r="D10258">
            <v>3937</v>
          </cell>
          <cell r="E10258">
            <v>1200</v>
          </cell>
          <cell r="F10258">
            <v>66</v>
          </cell>
          <cell r="G10258">
            <v>20</v>
          </cell>
          <cell r="H10258" t="str">
            <v>ASP</v>
          </cell>
        </row>
        <row r="10259">
          <cell r="C10259" t="str">
            <v>SJHQ</v>
          </cell>
          <cell r="D10259">
            <v>3937</v>
          </cell>
          <cell r="E10259">
            <v>1200</v>
          </cell>
          <cell r="F10259">
            <v>75</v>
          </cell>
          <cell r="G10259">
            <v>23</v>
          </cell>
          <cell r="H10259" t="str">
            <v>ASP</v>
          </cell>
        </row>
        <row r="10260">
          <cell r="C10260" t="str">
            <v>SJHW</v>
          </cell>
          <cell r="D10260">
            <v>3937</v>
          </cell>
          <cell r="E10260">
            <v>1200</v>
          </cell>
          <cell r="F10260">
            <v>59</v>
          </cell>
          <cell r="G10260">
            <v>18</v>
          </cell>
          <cell r="H10260" t="str">
            <v>ASP</v>
          </cell>
        </row>
        <row r="10261">
          <cell r="C10261" t="str">
            <v>SJKB</v>
          </cell>
          <cell r="D10261">
            <v>3937</v>
          </cell>
          <cell r="E10261">
            <v>1200</v>
          </cell>
          <cell r="F10261">
            <v>66</v>
          </cell>
          <cell r="G10261">
            <v>20</v>
          </cell>
          <cell r="H10261" t="str">
            <v>ASP</v>
          </cell>
        </row>
        <row r="10262">
          <cell r="C10262" t="str">
            <v>SJNM</v>
          </cell>
          <cell r="D10262">
            <v>3937</v>
          </cell>
          <cell r="E10262">
            <v>1200</v>
          </cell>
          <cell r="F10262">
            <v>75</v>
          </cell>
          <cell r="G10262">
            <v>23</v>
          </cell>
          <cell r="H10262" t="str">
            <v>ASP</v>
          </cell>
        </row>
        <row r="10263">
          <cell r="C10263" t="str">
            <v>SJOM</v>
          </cell>
          <cell r="D10263">
            <v>3937</v>
          </cell>
          <cell r="E10263">
            <v>1200</v>
          </cell>
          <cell r="F10263">
            <v>66</v>
          </cell>
          <cell r="G10263">
            <v>20</v>
          </cell>
          <cell r="H10263" t="str">
            <v>ASP</v>
          </cell>
        </row>
        <row r="10264">
          <cell r="C10264" t="str">
            <v>SJPR</v>
          </cell>
          <cell r="D10264">
            <v>3937</v>
          </cell>
          <cell r="E10264">
            <v>1200</v>
          </cell>
          <cell r="F10264">
            <v>66</v>
          </cell>
          <cell r="G10264">
            <v>20</v>
          </cell>
          <cell r="H10264" t="str">
            <v>ASP</v>
          </cell>
        </row>
        <row r="10265">
          <cell r="C10265" t="str">
            <v>SJRC</v>
          </cell>
          <cell r="D10265">
            <v>3937</v>
          </cell>
          <cell r="E10265">
            <v>1200</v>
          </cell>
          <cell r="F10265">
            <v>59</v>
          </cell>
          <cell r="G10265">
            <v>18</v>
          </cell>
          <cell r="H10265" t="str">
            <v>ASP</v>
          </cell>
        </row>
        <row r="10266">
          <cell r="C10266" t="str">
            <v>SJRP</v>
          </cell>
          <cell r="D10266">
            <v>3937</v>
          </cell>
          <cell r="E10266">
            <v>1200</v>
          </cell>
          <cell r="F10266">
            <v>98</v>
          </cell>
          <cell r="G10266">
            <v>30</v>
          </cell>
          <cell r="H10266" t="str">
            <v>ASP</v>
          </cell>
        </row>
        <row r="10267">
          <cell r="C10267" t="str">
            <v>SJSD</v>
          </cell>
          <cell r="D10267">
            <v>3937</v>
          </cell>
          <cell r="E10267">
            <v>1200</v>
          </cell>
          <cell r="F10267">
            <v>79</v>
          </cell>
          <cell r="G10267">
            <v>24</v>
          </cell>
          <cell r="H10267" t="str">
            <v>ASP</v>
          </cell>
        </row>
        <row r="10268">
          <cell r="C10268" t="str">
            <v>SJTF</v>
          </cell>
          <cell r="D10268">
            <v>3937</v>
          </cell>
          <cell r="E10268">
            <v>1200</v>
          </cell>
          <cell r="F10268">
            <v>66</v>
          </cell>
          <cell r="G10268">
            <v>20</v>
          </cell>
          <cell r="H10268" t="str">
            <v>ASP</v>
          </cell>
        </row>
        <row r="10269">
          <cell r="C10269" t="str">
            <v>SJTU</v>
          </cell>
          <cell r="D10269">
            <v>3937</v>
          </cell>
          <cell r="E10269">
            <v>1200</v>
          </cell>
          <cell r="F10269">
            <v>98</v>
          </cell>
          <cell r="G10269">
            <v>30</v>
          </cell>
          <cell r="H10269" t="str">
            <v>ASP</v>
          </cell>
        </row>
        <row r="10270">
          <cell r="C10270" t="str">
            <v>SJVW</v>
          </cell>
          <cell r="D10270">
            <v>3937</v>
          </cell>
          <cell r="E10270">
            <v>1200</v>
          </cell>
          <cell r="F10270">
            <v>66</v>
          </cell>
          <cell r="G10270">
            <v>20</v>
          </cell>
          <cell r="H10270" t="str">
            <v>ASP</v>
          </cell>
        </row>
        <row r="10271">
          <cell r="C10271" t="str">
            <v>SJWH</v>
          </cell>
          <cell r="D10271">
            <v>3937</v>
          </cell>
          <cell r="E10271">
            <v>1200</v>
          </cell>
          <cell r="F10271">
            <v>66</v>
          </cell>
          <cell r="G10271">
            <v>20</v>
          </cell>
          <cell r="H10271" t="str">
            <v>ASP</v>
          </cell>
        </row>
        <row r="10272">
          <cell r="C10272" t="str">
            <v>SJWL</v>
          </cell>
          <cell r="D10272">
            <v>3937</v>
          </cell>
          <cell r="E10272">
            <v>1200</v>
          </cell>
          <cell r="F10272">
            <v>66</v>
          </cell>
          <cell r="G10272">
            <v>20</v>
          </cell>
          <cell r="H10272" t="str">
            <v>ASP</v>
          </cell>
        </row>
        <row r="10273">
          <cell r="C10273" t="str">
            <v>SJWT</v>
          </cell>
          <cell r="D10273">
            <v>3937</v>
          </cell>
          <cell r="E10273">
            <v>1200</v>
          </cell>
          <cell r="F10273">
            <v>82</v>
          </cell>
          <cell r="G10273">
            <v>25</v>
          </cell>
          <cell r="H10273" t="str">
            <v>ASP</v>
          </cell>
        </row>
        <row r="10274">
          <cell r="C10274" t="str">
            <v>SJWW</v>
          </cell>
          <cell r="D10274">
            <v>3937</v>
          </cell>
          <cell r="E10274">
            <v>1200</v>
          </cell>
          <cell r="F10274">
            <v>66</v>
          </cell>
          <cell r="G10274">
            <v>20</v>
          </cell>
          <cell r="H10274" t="str">
            <v>ASP</v>
          </cell>
        </row>
        <row r="10275">
          <cell r="C10275" t="str">
            <v>SJZB</v>
          </cell>
          <cell r="D10275">
            <v>3937</v>
          </cell>
          <cell r="E10275">
            <v>1200</v>
          </cell>
          <cell r="F10275">
            <v>59</v>
          </cell>
          <cell r="G10275">
            <v>18</v>
          </cell>
          <cell r="H10275" t="str">
            <v>ASP</v>
          </cell>
        </row>
        <row r="10276">
          <cell r="C10276" t="str">
            <v>SJZP</v>
          </cell>
          <cell r="D10276">
            <v>3937</v>
          </cell>
          <cell r="E10276">
            <v>1200</v>
          </cell>
          <cell r="F10276">
            <v>98</v>
          </cell>
          <cell r="G10276">
            <v>30</v>
          </cell>
          <cell r="H10276" t="str">
            <v>ASP</v>
          </cell>
        </row>
        <row r="10277">
          <cell r="C10277" t="str">
            <v>SKLG</v>
          </cell>
          <cell r="D10277">
            <v>3937</v>
          </cell>
          <cell r="E10277">
            <v>1200</v>
          </cell>
          <cell r="F10277">
            <v>82</v>
          </cell>
          <cell r="G10277">
            <v>25</v>
          </cell>
          <cell r="H10277" t="str">
            <v>ASP</v>
          </cell>
        </row>
        <row r="10278">
          <cell r="C10278" t="str">
            <v>SKOC</v>
          </cell>
          <cell r="D10278">
            <v>3937</v>
          </cell>
          <cell r="E10278">
            <v>1200</v>
          </cell>
          <cell r="F10278">
            <v>98</v>
          </cell>
          <cell r="G10278">
            <v>30</v>
          </cell>
          <cell r="H10278" t="str">
            <v>ASP</v>
          </cell>
        </row>
        <row r="10279">
          <cell r="C10279" t="str">
            <v>SKSA</v>
          </cell>
          <cell r="D10279">
            <v>3937</v>
          </cell>
          <cell r="E10279">
            <v>1200</v>
          </cell>
          <cell r="F10279">
            <v>98</v>
          </cell>
          <cell r="G10279">
            <v>30</v>
          </cell>
          <cell r="H10279" t="str">
            <v>ASP</v>
          </cell>
        </row>
        <row r="10280">
          <cell r="C10280" t="str">
            <v>SNAT</v>
          </cell>
          <cell r="D10280">
            <v>3937</v>
          </cell>
          <cell r="E10280">
            <v>1200</v>
          </cell>
          <cell r="F10280">
            <v>98</v>
          </cell>
          <cell r="G10280">
            <v>30</v>
          </cell>
          <cell r="H10280" t="str">
            <v>ASP</v>
          </cell>
        </row>
        <row r="10281">
          <cell r="C10281" t="str">
            <v>SNBG</v>
          </cell>
          <cell r="D10281">
            <v>3937</v>
          </cell>
          <cell r="E10281">
            <v>1200</v>
          </cell>
          <cell r="F10281">
            <v>98</v>
          </cell>
          <cell r="G10281">
            <v>30</v>
          </cell>
          <cell r="H10281" t="str">
            <v>ASP</v>
          </cell>
        </row>
        <row r="10282">
          <cell r="C10282" t="str">
            <v>SNBL</v>
          </cell>
          <cell r="D10282">
            <v>3937</v>
          </cell>
          <cell r="E10282">
            <v>1200</v>
          </cell>
          <cell r="F10282">
            <v>98</v>
          </cell>
          <cell r="G10282">
            <v>30</v>
          </cell>
          <cell r="H10282" t="str">
            <v>ASP</v>
          </cell>
        </row>
        <row r="10283">
          <cell r="C10283" t="str">
            <v>SNBY</v>
          </cell>
          <cell r="D10283">
            <v>3937</v>
          </cell>
          <cell r="E10283">
            <v>1200</v>
          </cell>
          <cell r="F10283">
            <v>98</v>
          </cell>
          <cell r="G10283">
            <v>30</v>
          </cell>
          <cell r="H10283" t="str">
            <v>ASP</v>
          </cell>
        </row>
        <row r="10284">
          <cell r="C10284" t="str">
            <v>SNBZ</v>
          </cell>
          <cell r="D10284">
            <v>3937</v>
          </cell>
          <cell r="E10284">
            <v>1200</v>
          </cell>
          <cell r="F10284">
            <v>82</v>
          </cell>
          <cell r="G10284">
            <v>25</v>
          </cell>
          <cell r="H10284" t="str">
            <v>ASP</v>
          </cell>
        </row>
        <row r="10285">
          <cell r="C10285" t="str">
            <v>SNCQ</v>
          </cell>
          <cell r="D10285">
            <v>3937</v>
          </cell>
          <cell r="E10285">
            <v>1200</v>
          </cell>
          <cell r="F10285">
            <v>98</v>
          </cell>
          <cell r="G10285">
            <v>30</v>
          </cell>
          <cell r="H10285" t="str">
            <v>ASP</v>
          </cell>
        </row>
        <row r="10286">
          <cell r="C10286" t="str">
            <v>SNCS</v>
          </cell>
          <cell r="D10286">
            <v>3937</v>
          </cell>
          <cell r="E10286">
            <v>1200</v>
          </cell>
          <cell r="F10286">
            <v>98</v>
          </cell>
          <cell r="G10286">
            <v>30</v>
          </cell>
          <cell r="H10286" t="str">
            <v>ASP</v>
          </cell>
        </row>
        <row r="10287">
          <cell r="C10287" t="str">
            <v>SNDN</v>
          </cell>
          <cell r="D10287">
            <v>3937</v>
          </cell>
          <cell r="E10287">
            <v>1200</v>
          </cell>
          <cell r="F10287">
            <v>98</v>
          </cell>
          <cell r="G10287">
            <v>30</v>
          </cell>
          <cell r="H10287" t="str">
            <v>ASP</v>
          </cell>
        </row>
        <row r="10288">
          <cell r="C10288" t="str">
            <v>SNDW</v>
          </cell>
          <cell r="D10288">
            <v>3937</v>
          </cell>
          <cell r="E10288">
            <v>1200</v>
          </cell>
          <cell r="F10288">
            <v>213</v>
          </cell>
          <cell r="G10288">
            <v>65</v>
          </cell>
          <cell r="H10288" t="str">
            <v>ASP</v>
          </cell>
        </row>
        <row r="10289">
          <cell r="C10289" t="str">
            <v>SNEA</v>
          </cell>
          <cell r="D10289">
            <v>3937</v>
          </cell>
          <cell r="E10289">
            <v>1200</v>
          </cell>
          <cell r="F10289">
            <v>98</v>
          </cell>
          <cell r="G10289">
            <v>30</v>
          </cell>
          <cell r="H10289" t="str">
            <v>ASP</v>
          </cell>
        </row>
        <row r="10290">
          <cell r="C10290" t="str">
            <v>SNEN</v>
          </cell>
          <cell r="D10290">
            <v>3937</v>
          </cell>
          <cell r="E10290">
            <v>1200</v>
          </cell>
          <cell r="F10290">
            <v>98</v>
          </cell>
          <cell r="G10290">
            <v>30</v>
          </cell>
          <cell r="H10290" t="str">
            <v>ASP</v>
          </cell>
        </row>
        <row r="10291">
          <cell r="C10291" t="str">
            <v>SNEU</v>
          </cell>
          <cell r="D10291">
            <v>3937</v>
          </cell>
          <cell r="E10291">
            <v>1200</v>
          </cell>
          <cell r="F10291">
            <v>72</v>
          </cell>
          <cell r="G10291">
            <v>22</v>
          </cell>
          <cell r="H10291" t="str">
            <v>ASP</v>
          </cell>
        </row>
        <row r="10292">
          <cell r="C10292" t="str">
            <v>SNGG</v>
          </cell>
          <cell r="D10292">
            <v>3937</v>
          </cell>
          <cell r="E10292">
            <v>1200</v>
          </cell>
          <cell r="F10292">
            <v>66</v>
          </cell>
          <cell r="G10292">
            <v>20</v>
          </cell>
          <cell r="H10292" t="str">
            <v>ASP</v>
          </cell>
        </row>
        <row r="10293">
          <cell r="C10293" t="str">
            <v>SNGM</v>
          </cell>
          <cell r="D10293">
            <v>3937</v>
          </cell>
          <cell r="E10293">
            <v>1200</v>
          </cell>
          <cell r="F10293">
            <v>66</v>
          </cell>
          <cell r="G10293">
            <v>20</v>
          </cell>
          <cell r="H10293" t="str">
            <v>ASP</v>
          </cell>
        </row>
        <row r="10294">
          <cell r="C10294" t="str">
            <v>SNGO</v>
          </cell>
          <cell r="D10294">
            <v>3937</v>
          </cell>
          <cell r="E10294">
            <v>1200</v>
          </cell>
          <cell r="F10294">
            <v>59</v>
          </cell>
          <cell r="G10294">
            <v>18</v>
          </cell>
          <cell r="H10294" t="str">
            <v>ASP</v>
          </cell>
        </row>
        <row r="10295">
          <cell r="C10295" t="str">
            <v>SNIB</v>
          </cell>
          <cell r="D10295">
            <v>3937</v>
          </cell>
          <cell r="E10295">
            <v>1200</v>
          </cell>
          <cell r="F10295">
            <v>98</v>
          </cell>
          <cell r="G10295">
            <v>30</v>
          </cell>
          <cell r="H10295" t="str">
            <v>ASP</v>
          </cell>
        </row>
        <row r="10296">
          <cell r="C10296" t="str">
            <v>SNIT</v>
          </cell>
          <cell r="D10296">
            <v>3937</v>
          </cell>
          <cell r="E10296">
            <v>1200</v>
          </cell>
          <cell r="F10296">
            <v>66</v>
          </cell>
          <cell r="G10296">
            <v>20</v>
          </cell>
          <cell r="H10296" t="str">
            <v>ASP</v>
          </cell>
        </row>
        <row r="10297">
          <cell r="C10297" t="str">
            <v>SNJI</v>
          </cell>
          <cell r="D10297">
            <v>3937</v>
          </cell>
          <cell r="E10297">
            <v>1200</v>
          </cell>
          <cell r="F10297">
            <v>59</v>
          </cell>
          <cell r="G10297">
            <v>18</v>
          </cell>
          <cell r="H10297" t="str">
            <v>ASP</v>
          </cell>
        </row>
        <row r="10298">
          <cell r="C10298" t="str">
            <v>SNJN</v>
          </cell>
          <cell r="D10298">
            <v>3937</v>
          </cell>
          <cell r="E10298">
            <v>1200</v>
          </cell>
          <cell r="F10298">
            <v>98</v>
          </cell>
          <cell r="G10298">
            <v>30</v>
          </cell>
          <cell r="H10298" t="str">
            <v>ASP</v>
          </cell>
        </row>
        <row r="10299">
          <cell r="C10299" t="str">
            <v>SNKI</v>
          </cell>
          <cell r="D10299">
            <v>3937</v>
          </cell>
          <cell r="E10299">
            <v>1200</v>
          </cell>
          <cell r="F10299">
            <v>98</v>
          </cell>
          <cell r="G10299">
            <v>30</v>
          </cell>
          <cell r="H10299" t="str">
            <v>ASP</v>
          </cell>
        </row>
        <row r="10300">
          <cell r="C10300" t="str">
            <v>SNKT</v>
          </cell>
          <cell r="D10300">
            <v>3937</v>
          </cell>
          <cell r="E10300">
            <v>1200</v>
          </cell>
          <cell r="F10300">
            <v>59</v>
          </cell>
          <cell r="G10300">
            <v>18</v>
          </cell>
          <cell r="H10300" t="str">
            <v>ASP</v>
          </cell>
        </row>
        <row r="10301">
          <cell r="C10301" t="str">
            <v>SNLI</v>
          </cell>
          <cell r="D10301">
            <v>3937</v>
          </cell>
          <cell r="E10301">
            <v>1200</v>
          </cell>
          <cell r="F10301">
            <v>98</v>
          </cell>
          <cell r="G10301">
            <v>30</v>
          </cell>
          <cell r="H10301" t="str">
            <v>ASP</v>
          </cell>
        </row>
        <row r="10302">
          <cell r="C10302" t="str">
            <v>SNNJ</v>
          </cell>
          <cell r="D10302">
            <v>3937</v>
          </cell>
          <cell r="E10302">
            <v>1200</v>
          </cell>
          <cell r="F10302">
            <v>98</v>
          </cell>
          <cell r="G10302">
            <v>30</v>
          </cell>
          <cell r="H10302" t="str">
            <v>ASP</v>
          </cell>
        </row>
        <row r="10303">
          <cell r="C10303" t="str">
            <v>SNNU</v>
          </cell>
          <cell r="D10303">
            <v>3937</v>
          </cell>
          <cell r="E10303">
            <v>1200</v>
          </cell>
          <cell r="F10303">
            <v>98</v>
          </cell>
          <cell r="G10303">
            <v>30</v>
          </cell>
          <cell r="H10303" t="str">
            <v>ASP</v>
          </cell>
        </row>
        <row r="10304">
          <cell r="C10304" t="str">
            <v>SNOE</v>
          </cell>
          <cell r="D10304">
            <v>3937</v>
          </cell>
          <cell r="E10304">
            <v>1200</v>
          </cell>
          <cell r="F10304">
            <v>131</v>
          </cell>
          <cell r="G10304">
            <v>40</v>
          </cell>
          <cell r="H10304" t="str">
            <v>ASP</v>
          </cell>
        </row>
        <row r="10305">
          <cell r="C10305" t="str">
            <v>SNOG</v>
          </cell>
          <cell r="D10305">
            <v>3937</v>
          </cell>
          <cell r="E10305">
            <v>1200</v>
          </cell>
          <cell r="F10305">
            <v>66</v>
          </cell>
          <cell r="G10305">
            <v>20</v>
          </cell>
          <cell r="H10305" t="str">
            <v>ASP</v>
          </cell>
        </row>
        <row r="10306">
          <cell r="C10306" t="str">
            <v>SNOP</v>
          </cell>
          <cell r="D10306">
            <v>3937</v>
          </cell>
          <cell r="E10306">
            <v>1200</v>
          </cell>
          <cell r="F10306">
            <v>98</v>
          </cell>
          <cell r="G10306">
            <v>30</v>
          </cell>
          <cell r="H10306" t="str">
            <v>ASP</v>
          </cell>
        </row>
        <row r="10307">
          <cell r="C10307" t="str">
            <v>SNOU</v>
          </cell>
          <cell r="D10307">
            <v>3937</v>
          </cell>
          <cell r="E10307">
            <v>1200</v>
          </cell>
          <cell r="F10307">
            <v>79</v>
          </cell>
          <cell r="G10307">
            <v>24</v>
          </cell>
          <cell r="H10307" t="str">
            <v>ASP</v>
          </cell>
        </row>
        <row r="10308">
          <cell r="C10308" t="str">
            <v>SNPB</v>
          </cell>
          <cell r="D10308">
            <v>3937</v>
          </cell>
          <cell r="E10308">
            <v>1200</v>
          </cell>
          <cell r="F10308">
            <v>52</v>
          </cell>
          <cell r="G10308">
            <v>16</v>
          </cell>
          <cell r="H10308" t="str">
            <v>ASP</v>
          </cell>
        </row>
        <row r="10309">
          <cell r="C10309" t="str">
            <v>SNPC</v>
          </cell>
          <cell r="D10309">
            <v>3937</v>
          </cell>
          <cell r="E10309">
            <v>1200</v>
          </cell>
          <cell r="F10309">
            <v>79</v>
          </cell>
          <cell r="G10309">
            <v>24</v>
          </cell>
          <cell r="H10309" t="str">
            <v>ASP</v>
          </cell>
        </row>
        <row r="10310">
          <cell r="C10310" t="str">
            <v>SNPF</v>
          </cell>
          <cell r="D10310">
            <v>3937</v>
          </cell>
          <cell r="E10310">
            <v>1200</v>
          </cell>
          <cell r="F10310">
            <v>98</v>
          </cell>
          <cell r="G10310">
            <v>30</v>
          </cell>
          <cell r="H10310" t="str">
            <v>ASP</v>
          </cell>
        </row>
        <row r="10311">
          <cell r="C10311" t="str">
            <v>SNPJ</v>
          </cell>
          <cell r="D10311">
            <v>3937</v>
          </cell>
          <cell r="E10311">
            <v>1200</v>
          </cell>
          <cell r="F10311">
            <v>98</v>
          </cell>
          <cell r="G10311">
            <v>30</v>
          </cell>
          <cell r="H10311" t="str">
            <v>ASP</v>
          </cell>
        </row>
        <row r="10312">
          <cell r="C10312" t="str">
            <v>SNQD</v>
          </cell>
          <cell r="D10312">
            <v>3937</v>
          </cell>
          <cell r="E10312">
            <v>1200</v>
          </cell>
          <cell r="F10312">
            <v>98</v>
          </cell>
          <cell r="G10312">
            <v>30</v>
          </cell>
          <cell r="H10312" t="str">
            <v>ASP</v>
          </cell>
        </row>
        <row r="10313">
          <cell r="C10313" t="str">
            <v>SNQM</v>
          </cell>
          <cell r="D10313">
            <v>3937</v>
          </cell>
          <cell r="E10313">
            <v>1200</v>
          </cell>
          <cell r="F10313">
            <v>72</v>
          </cell>
          <cell r="G10313">
            <v>22</v>
          </cell>
          <cell r="H10313" t="str">
            <v>ASP</v>
          </cell>
        </row>
        <row r="10314">
          <cell r="C10314" t="str">
            <v>SNQV</v>
          </cell>
          <cell r="D10314">
            <v>3937</v>
          </cell>
          <cell r="E10314">
            <v>1200</v>
          </cell>
          <cell r="F10314">
            <v>75</v>
          </cell>
          <cell r="G10314">
            <v>23</v>
          </cell>
          <cell r="H10314" t="str">
            <v>ASP</v>
          </cell>
        </row>
        <row r="10315">
          <cell r="C10315" t="str">
            <v>SNQX</v>
          </cell>
          <cell r="D10315">
            <v>3937</v>
          </cell>
          <cell r="E10315">
            <v>1200</v>
          </cell>
          <cell r="F10315">
            <v>98</v>
          </cell>
          <cell r="G10315">
            <v>30</v>
          </cell>
          <cell r="H10315" t="str">
            <v>ASP</v>
          </cell>
        </row>
        <row r="10316">
          <cell r="C10316" t="str">
            <v>SNRD</v>
          </cell>
          <cell r="D10316">
            <v>3937</v>
          </cell>
          <cell r="E10316">
            <v>1200</v>
          </cell>
          <cell r="F10316">
            <v>98</v>
          </cell>
          <cell r="G10316">
            <v>30</v>
          </cell>
          <cell r="H10316" t="str">
            <v>ASP</v>
          </cell>
        </row>
        <row r="10317">
          <cell r="C10317" t="str">
            <v>SNRX</v>
          </cell>
          <cell r="D10317">
            <v>3937</v>
          </cell>
          <cell r="E10317">
            <v>1200</v>
          </cell>
          <cell r="F10317">
            <v>131</v>
          </cell>
          <cell r="G10317">
            <v>40</v>
          </cell>
          <cell r="H10317" t="str">
            <v>ASP</v>
          </cell>
        </row>
        <row r="10318">
          <cell r="C10318" t="str">
            <v>SNSN</v>
          </cell>
          <cell r="D10318">
            <v>3937</v>
          </cell>
          <cell r="E10318">
            <v>1200</v>
          </cell>
          <cell r="F10318">
            <v>66</v>
          </cell>
          <cell r="G10318">
            <v>20</v>
          </cell>
          <cell r="H10318" t="str">
            <v>ASP</v>
          </cell>
        </row>
        <row r="10319">
          <cell r="C10319" t="str">
            <v>SNST</v>
          </cell>
          <cell r="D10319">
            <v>3937</v>
          </cell>
          <cell r="E10319">
            <v>1200</v>
          </cell>
          <cell r="F10319">
            <v>66</v>
          </cell>
          <cell r="G10319">
            <v>20</v>
          </cell>
          <cell r="H10319" t="str">
            <v>ASP</v>
          </cell>
        </row>
        <row r="10320">
          <cell r="C10320" t="str">
            <v>SNUI</v>
          </cell>
          <cell r="D10320">
            <v>3937</v>
          </cell>
          <cell r="E10320">
            <v>1200</v>
          </cell>
          <cell r="F10320">
            <v>98</v>
          </cell>
          <cell r="G10320">
            <v>30</v>
          </cell>
          <cell r="H10320" t="str">
            <v>ASP</v>
          </cell>
        </row>
        <row r="10321">
          <cell r="C10321" t="str">
            <v>SNUU</v>
          </cell>
          <cell r="D10321">
            <v>3937</v>
          </cell>
          <cell r="E10321">
            <v>1200</v>
          </cell>
          <cell r="F10321">
            <v>82</v>
          </cell>
          <cell r="G10321">
            <v>25</v>
          </cell>
          <cell r="H10321" t="str">
            <v>ASP</v>
          </cell>
        </row>
        <row r="10322">
          <cell r="C10322" t="str">
            <v>SNVD</v>
          </cell>
          <cell r="D10322">
            <v>3937</v>
          </cell>
          <cell r="E10322">
            <v>1200</v>
          </cell>
          <cell r="F10322">
            <v>98</v>
          </cell>
          <cell r="G10322">
            <v>30</v>
          </cell>
          <cell r="H10322" t="str">
            <v>ASP</v>
          </cell>
        </row>
        <row r="10323">
          <cell r="C10323" t="str">
            <v>SNVG</v>
          </cell>
          <cell r="D10323">
            <v>3937</v>
          </cell>
          <cell r="E10323">
            <v>1200</v>
          </cell>
          <cell r="F10323">
            <v>98</v>
          </cell>
          <cell r="G10323">
            <v>30</v>
          </cell>
          <cell r="H10323" t="str">
            <v>ASP</v>
          </cell>
        </row>
        <row r="10324">
          <cell r="C10324" t="str">
            <v>SNVP</v>
          </cell>
          <cell r="D10324">
            <v>3937</v>
          </cell>
          <cell r="E10324">
            <v>1200</v>
          </cell>
          <cell r="F10324">
            <v>131</v>
          </cell>
          <cell r="G10324">
            <v>40</v>
          </cell>
          <cell r="H10324" t="str">
            <v>ASP</v>
          </cell>
        </row>
        <row r="10325">
          <cell r="C10325" t="str">
            <v>SNXA</v>
          </cell>
          <cell r="D10325">
            <v>3937</v>
          </cell>
          <cell r="E10325">
            <v>1200</v>
          </cell>
          <cell r="F10325">
            <v>66</v>
          </cell>
          <cell r="G10325">
            <v>20</v>
          </cell>
          <cell r="H10325" t="str">
            <v>ASP</v>
          </cell>
        </row>
        <row r="10326">
          <cell r="C10326" t="str">
            <v>SNXK</v>
          </cell>
          <cell r="D10326">
            <v>3937</v>
          </cell>
          <cell r="E10326">
            <v>1200</v>
          </cell>
          <cell r="F10326">
            <v>75</v>
          </cell>
          <cell r="G10326">
            <v>23</v>
          </cell>
          <cell r="H10326" t="str">
            <v>ASP</v>
          </cell>
        </row>
        <row r="10327">
          <cell r="C10327" t="str">
            <v>SNXY</v>
          </cell>
          <cell r="D10327">
            <v>3937</v>
          </cell>
          <cell r="E10327">
            <v>1200</v>
          </cell>
          <cell r="F10327">
            <v>66</v>
          </cell>
          <cell r="G10327">
            <v>20</v>
          </cell>
          <cell r="H10327" t="str">
            <v>ASP</v>
          </cell>
        </row>
        <row r="10328">
          <cell r="C10328" t="str">
            <v>SNYA</v>
          </cell>
          <cell r="D10328">
            <v>3937</v>
          </cell>
          <cell r="E10328">
            <v>1200</v>
          </cell>
          <cell r="F10328">
            <v>98</v>
          </cell>
          <cell r="G10328">
            <v>30</v>
          </cell>
          <cell r="H10328" t="str">
            <v>ASP</v>
          </cell>
        </row>
        <row r="10329">
          <cell r="C10329" t="str">
            <v>SOOG</v>
          </cell>
          <cell r="D10329">
            <v>3937</v>
          </cell>
          <cell r="E10329">
            <v>1200</v>
          </cell>
          <cell r="F10329">
            <v>49</v>
          </cell>
          <cell r="G10329">
            <v>15</v>
          </cell>
          <cell r="H10329" t="str">
            <v>CON</v>
          </cell>
        </row>
        <row r="10330">
          <cell r="C10330" t="str">
            <v>SSAB</v>
          </cell>
          <cell r="D10330">
            <v>3937</v>
          </cell>
          <cell r="E10330">
            <v>1200</v>
          </cell>
          <cell r="F10330">
            <v>59</v>
          </cell>
          <cell r="G10330">
            <v>18</v>
          </cell>
          <cell r="H10330" t="str">
            <v>ASP</v>
          </cell>
        </row>
        <row r="10331">
          <cell r="C10331" t="str">
            <v>SSBC</v>
          </cell>
          <cell r="D10331">
            <v>3937</v>
          </cell>
          <cell r="E10331">
            <v>1200</v>
          </cell>
          <cell r="F10331">
            <v>59</v>
          </cell>
          <cell r="G10331">
            <v>18</v>
          </cell>
          <cell r="H10331" t="str">
            <v>ASP</v>
          </cell>
        </row>
        <row r="10332">
          <cell r="C10332" t="str">
            <v>SSBE</v>
          </cell>
          <cell r="D10332">
            <v>3937</v>
          </cell>
          <cell r="E10332">
            <v>1200</v>
          </cell>
          <cell r="F10332">
            <v>75</v>
          </cell>
          <cell r="G10332">
            <v>23</v>
          </cell>
          <cell r="H10332" t="str">
            <v>ASP</v>
          </cell>
        </row>
        <row r="10333">
          <cell r="C10333" t="str">
            <v>SSCT</v>
          </cell>
          <cell r="D10333">
            <v>3937</v>
          </cell>
          <cell r="E10333">
            <v>1200</v>
          </cell>
          <cell r="F10333">
            <v>75</v>
          </cell>
          <cell r="G10333">
            <v>23</v>
          </cell>
          <cell r="H10333" t="str">
            <v>ASP</v>
          </cell>
        </row>
        <row r="10334">
          <cell r="C10334" t="str">
            <v>SSEX</v>
          </cell>
          <cell r="D10334">
            <v>3937</v>
          </cell>
          <cell r="E10334">
            <v>1200</v>
          </cell>
          <cell r="F10334">
            <v>85</v>
          </cell>
          <cell r="G10334">
            <v>26</v>
          </cell>
          <cell r="H10334" t="str">
            <v>ASP</v>
          </cell>
        </row>
        <row r="10335">
          <cell r="C10335" t="str">
            <v>SSGA</v>
          </cell>
          <cell r="D10335">
            <v>3937</v>
          </cell>
          <cell r="E10335">
            <v>1200</v>
          </cell>
          <cell r="F10335">
            <v>98</v>
          </cell>
          <cell r="G10335">
            <v>30</v>
          </cell>
          <cell r="H10335" t="str">
            <v>ASP</v>
          </cell>
        </row>
        <row r="10336">
          <cell r="C10336" t="str">
            <v>SSGC</v>
          </cell>
          <cell r="D10336">
            <v>3937</v>
          </cell>
          <cell r="E10336">
            <v>1200</v>
          </cell>
          <cell r="F10336">
            <v>75</v>
          </cell>
          <cell r="G10336">
            <v>23</v>
          </cell>
          <cell r="H10336" t="str">
            <v>ASP</v>
          </cell>
        </row>
        <row r="10337">
          <cell r="C10337" t="str">
            <v>SSHA</v>
          </cell>
          <cell r="D10337">
            <v>3937</v>
          </cell>
          <cell r="E10337">
            <v>1200</v>
          </cell>
          <cell r="F10337">
            <v>131</v>
          </cell>
          <cell r="G10337">
            <v>40</v>
          </cell>
          <cell r="H10337" t="str">
            <v>ASP</v>
          </cell>
        </row>
        <row r="10338">
          <cell r="C10338" t="str">
            <v>SSHG</v>
          </cell>
          <cell r="D10338">
            <v>3937</v>
          </cell>
          <cell r="E10338">
            <v>1200</v>
          </cell>
          <cell r="F10338">
            <v>75</v>
          </cell>
          <cell r="G10338">
            <v>23</v>
          </cell>
          <cell r="H10338" t="str">
            <v>ASP</v>
          </cell>
        </row>
        <row r="10339">
          <cell r="C10339" t="str">
            <v>SSLS</v>
          </cell>
          <cell r="D10339">
            <v>3937</v>
          </cell>
          <cell r="E10339">
            <v>1200</v>
          </cell>
          <cell r="F10339">
            <v>98</v>
          </cell>
          <cell r="G10339">
            <v>30</v>
          </cell>
          <cell r="H10339" t="str">
            <v>ASP</v>
          </cell>
        </row>
        <row r="10340">
          <cell r="C10340" t="str">
            <v>SSLT</v>
          </cell>
          <cell r="D10340">
            <v>3937</v>
          </cell>
          <cell r="E10340">
            <v>1200</v>
          </cell>
          <cell r="F10340">
            <v>59</v>
          </cell>
          <cell r="G10340">
            <v>18</v>
          </cell>
          <cell r="H10340" t="str">
            <v>ASP</v>
          </cell>
        </row>
        <row r="10341">
          <cell r="C10341" t="str">
            <v>SSMD</v>
          </cell>
          <cell r="D10341">
            <v>3937</v>
          </cell>
          <cell r="E10341">
            <v>1200</v>
          </cell>
          <cell r="F10341">
            <v>59</v>
          </cell>
          <cell r="G10341">
            <v>18</v>
          </cell>
          <cell r="H10341" t="str">
            <v>ASP</v>
          </cell>
        </row>
        <row r="10342">
          <cell r="C10342" t="str">
            <v>SSMR</v>
          </cell>
          <cell r="D10342">
            <v>3937</v>
          </cell>
          <cell r="E10342">
            <v>1200</v>
          </cell>
          <cell r="F10342">
            <v>98</v>
          </cell>
          <cell r="G10342">
            <v>30</v>
          </cell>
          <cell r="H10342" t="str">
            <v>ASP</v>
          </cell>
        </row>
        <row r="10343">
          <cell r="C10343" t="str">
            <v>SSNB</v>
          </cell>
          <cell r="D10343">
            <v>3937</v>
          </cell>
          <cell r="E10343">
            <v>1200</v>
          </cell>
          <cell r="F10343">
            <v>75</v>
          </cell>
          <cell r="G10343">
            <v>23</v>
          </cell>
          <cell r="H10343" t="str">
            <v>ASP</v>
          </cell>
        </row>
        <row r="10344">
          <cell r="C10344" t="str">
            <v>SSOG</v>
          </cell>
          <cell r="D10344">
            <v>3937</v>
          </cell>
          <cell r="E10344">
            <v>1200</v>
          </cell>
          <cell r="F10344">
            <v>75</v>
          </cell>
          <cell r="G10344">
            <v>23</v>
          </cell>
          <cell r="H10344" t="str">
            <v>ASP</v>
          </cell>
        </row>
        <row r="10345">
          <cell r="C10345" t="str">
            <v>SSPK</v>
          </cell>
          <cell r="D10345">
            <v>3937</v>
          </cell>
          <cell r="E10345">
            <v>1200</v>
          </cell>
          <cell r="F10345">
            <v>98</v>
          </cell>
          <cell r="G10345">
            <v>30</v>
          </cell>
          <cell r="H10345" t="str">
            <v>ASP</v>
          </cell>
        </row>
        <row r="10346">
          <cell r="C10346" t="str">
            <v>SSPT</v>
          </cell>
          <cell r="D10346">
            <v>3937</v>
          </cell>
          <cell r="E10346">
            <v>1200</v>
          </cell>
          <cell r="F10346">
            <v>59</v>
          </cell>
          <cell r="G10346">
            <v>18</v>
          </cell>
          <cell r="H10346" t="str">
            <v>ASP</v>
          </cell>
        </row>
        <row r="10347">
          <cell r="C10347" t="str">
            <v>SSQA</v>
          </cell>
          <cell r="D10347">
            <v>3937</v>
          </cell>
          <cell r="E10347">
            <v>1200</v>
          </cell>
          <cell r="F10347">
            <v>75</v>
          </cell>
          <cell r="G10347">
            <v>23</v>
          </cell>
          <cell r="H10347" t="str">
            <v>ASP</v>
          </cell>
        </row>
        <row r="10348">
          <cell r="C10348" t="str">
            <v>SSQC</v>
          </cell>
          <cell r="D10348">
            <v>3937</v>
          </cell>
          <cell r="E10348">
            <v>1200</v>
          </cell>
          <cell r="F10348">
            <v>75</v>
          </cell>
          <cell r="G10348">
            <v>23</v>
          </cell>
          <cell r="H10348" t="str">
            <v>ASP</v>
          </cell>
        </row>
        <row r="10349">
          <cell r="C10349" t="str">
            <v>SSRE</v>
          </cell>
          <cell r="D10349">
            <v>3937</v>
          </cell>
          <cell r="E10349">
            <v>1200</v>
          </cell>
          <cell r="F10349">
            <v>59</v>
          </cell>
          <cell r="G10349">
            <v>18</v>
          </cell>
          <cell r="H10349" t="str">
            <v>ASP</v>
          </cell>
        </row>
        <row r="10350">
          <cell r="C10350" t="str">
            <v>SSRJ</v>
          </cell>
          <cell r="D10350">
            <v>3937</v>
          </cell>
          <cell r="E10350">
            <v>1200</v>
          </cell>
          <cell r="F10350">
            <v>82</v>
          </cell>
          <cell r="G10350">
            <v>25</v>
          </cell>
          <cell r="H10350" t="str">
            <v>ASP</v>
          </cell>
        </row>
        <row r="10351">
          <cell r="C10351" t="str">
            <v>SSRL</v>
          </cell>
          <cell r="D10351">
            <v>3937</v>
          </cell>
          <cell r="E10351">
            <v>1200</v>
          </cell>
          <cell r="F10351">
            <v>131</v>
          </cell>
          <cell r="G10351">
            <v>40</v>
          </cell>
          <cell r="H10351" t="str">
            <v>ASP</v>
          </cell>
        </row>
        <row r="10352">
          <cell r="C10352" t="str">
            <v>SSVJ</v>
          </cell>
          <cell r="D10352">
            <v>3937</v>
          </cell>
          <cell r="E10352">
            <v>1200</v>
          </cell>
          <cell r="F10352">
            <v>82</v>
          </cell>
          <cell r="G10352">
            <v>25</v>
          </cell>
          <cell r="H10352" t="str">
            <v>ASP</v>
          </cell>
        </row>
        <row r="10353">
          <cell r="C10353" t="str">
            <v>SSWS</v>
          </cell>
          <cell r="D10353">
            <v>3937</v>
          </cell>
          <cell r="E10353">
            <v>1200</v>
          </cell>
          <cell r="F10353">
            <v>197</v>
          </cell>
          <cell r="G10353">
            <v>60</v>
          </cell>
          <cell r="H10353" t="str">
            <v>SAI</v>
          </cell>
        </row>
        <row r="10354">
          <cell r="C10354" t="str">
            <v>SSZR</v>
          </cell>
          <cell r="D10354">
            <v>3937</v>
          </cell>
          <cell r="E10354">
            <v>1200</v>
          </cell>
          <cell r="F10354">
            <v>98</v>
          </cell>
          <cell r="G10354">
            <v>30</v>
          </cell>
          <cell r="H10354" t="str">
            <v>ASP</v>
          </cell>
        </row>
        <row r="10355">
          <cell r="C10355" t="str">
            <v>SVET</v>
          </cell>
          <cell r="D10355">
            <v>3937</v>
          </cell>
          <cell r="E10355">
            <v>1200</v>
          </cell>
          <cell r="F10355">
            <v>98</v>
          </cell>
          <cell r="G10355">
            <v>30</v>
          </cell>
          <cell r="H10355" t="str">
            <v>ASP</v>
          </cell>
        </row>
        <row r="10356">
          <cell r="C10356" t="str">
            <v>SVEZ</v>
          </cell>
          <cell r="D10356">
            <v>3937</v>
          </cell>
          <cell r="E10356">
            <v>1200</v>
          </cell>
          <cell r="F10356">
            <v>98</v>
          </cell>
          <cell r="G10356">
            <v>30</v>
          </cell>
          <cell r="H10356" t="str">
            <v>ASP</v>
          </cell>
        </row>
        <row r="10357">
          <cell r="C10357" t="str">
            <v>SVGC</v>
          </cell>
          <cell r="D10357">
            <v>3937</v>
          </cell>
          <cell r="E10357">
            <v>1200</v>
          </cell>
          <cell r="F10357">
            <v>49</v>
          </cell>
          <cell r="G10357">
            <v>15</v>
          </cell>
          <cell r="H10357" t="str">
            <v>ASP</v>
          </cell>
        </row>
        <row r="10358">
          <cell r="C10358" t="str">
            <v>SVGC</v>
          </cell>
          <cell r="D10358">
            <v>3937</v>
          </cell>
          <cell r="E10358">
            <v>1200</v>
          </cell>
          <cell r="F10358">
            <v>49</v>
          </cell>
          <cell r="G10358">
            <v>15</v>
          </cell>
          <cell r="H10358" t="str">
            <v>ASP</v>
          </cell>
        </row>
        <row r="10359">
          <cell r="C10359" t="str">
            <v>SVHG</v>
          </cell>
          <cell r="D10359">
            <v>3937</v>
          </cell>
          <cell r="E10359">
            <v>1200</v>
          </cell>
          <cell r="F10359">
            <v>98</v>
          </cell>
          <cell r="G10359">
            <v>30</v>
          </cell>
          <cell r="H10359" t="str">
            <v>ASP</v>
          </cell>
        </row>
        <row r="10360">
          <cell r="C10360" t="str">
            <v>SVIE</v>
          </cell>
          <cell r="D10360">
            <v>3937</v>
          </cell>
          <cell r="E10360">
            <v>1200</v>
          </cell>
          <cell r="F10360">
            <v>98</v>
          </cell>
          <cell r="G10360">
            <v>30</v>
          </cell>
          <cell r="H10360" t="str">
            <v>ASP</v>
          </cell>
        </row>
        <row r="10361">
          <cell r="C10361" t="str">
            <v>SWAR</v>
          </cell>
          <cell r="D10361">
            <v>3937</v>
          </cell>
          <cell r="E10361">
            <v>1200</v>
          </cell>
          <cell r="F10361">
            <v>98</v>
          </cell>
          <cell r="G10361">
            <v>30</v>
          </cell>
          <cell r="H10361" t="str">
            <v>ASP</v>
          </cell>
        </row>
        <row r="10362">
          <cell r="C10362" t="str">
            <v>SWBA</v>
          </cell>
          <cell r="D10362">
            <v>3937</v>
          </cell>
          <cell r="E10362">
            <v>1200</v>
          </cell>
          <cell r="F10362">
            <v>98</v>
          </cell>
          <cell r="G10362">
            <v>30</v>
          </cell>
          <cell r="H10362" t="str">
            <v>ASP</v>
          </cell>
        </row>
        <row r="10363">
          <cell r="C10363" t="str">
            <v>SWBC</v>
          </cell>
          <cell r="D10363">
            <v>3937</v>
          </cell>
          <cell r="E10363">
            <v>1200</v>
          </cell>
          <cell r="F10363">
            <v>98</v>
          </cell>
          <cell r="G10363">
            <v>30</v>
          </cell>
          <cell r="H10363" t="str">
            <v>ASP</v>
          </cell>
        </row>
        <row r="10364">
          <cell r="C10364" t="str">
            <v>SWBI</v>
          </cell>
          <cell r="D10364">
            <v>3937</v>
          </cell>
          <cell r="E10364">
            <v>1200</v>
          </cell>
          <cell r="F10364">
            <v>75</v>
          </cell>
          <cell r="G10364">
            <v>23</v>
          </cell>
          <cell r="H10364" t="str">
            <v>ASP</v>
          </cell>
        </row>
        <row r="10365">
          <cell r="C10365" t="str">
            <v>SWBL</v>
          </cell>
          <cell r="D10365">
            <v>3937</v>
          </cell>
          <cell r="E10365">
            <v>1200</v>
          </cell>
          <cell r="F10365">
            <v>98</v>
          </cell>
          <cell r="G10365">
            <v>30</v>
          </cell>
          <cell r="H10365" t="str">
            <v>ASP</v>
          </cell>
        </row>
        <row r="10366">
          <cell r="C10366" t="str">
            <v>SWBR</v>
          </cell>
          <cell r="D10366">
            <v>3937</v>
          </cell>
          <cell r="E10366">
            <v>1200</v>
          </cell>
          <cell r="F10366">
            <v>98</v>
          </cell>
          <cell r="G10366">
            <v>30</v>
          </cell>
          <cell r="H10366" t="str">
            <v>ASP</v>
          </cell>
        </row>
        <row r="10367">
          <cell r="C10367" t="str">
            <v>SWDB</v>
          </cell>
          <cell r="D10367">
            <v>3937</v>
          </cell>
          <cell r="E10367">
            <v>1200</v>
          </cell>
          <cell r="F10367">
            <v>98</v>
          </cell>
          <cell r="G10367">
            <v>30</v>
          </cell>
          <cell r="H10367" t="str">
            <v>ASP</v>
          </cell>
        </row>
        <row r="10368">
          <cell r="C10368" t="str">
            <v>SWED</v>
          </cell>
          <cell r="D10368">
            <v>3937</v>
          </cell>
          <cell r="E10368">
            <v>1200</v>
          </cell>
          <cell r="F10368">
            <v>98</v>
          </cell>
          <cell r="G10368">
            <v>30</v>
          </cell>
          <cell r="H10368" t="str">
            <v>ASP</v>
          </cell>
        </row>
        <row r="10369">
          <cell r="C10369" t="str">
            <v>SWFH</v>
          </cell>
          <cell r="D10369">
            <v>3937</v>
          </cell>
          <cell r="E10369">
            <v>1200</v>
          </cell>
          <cell r="F10369">
            <v>66</v>
          </cell>
          <cell r="G10369">
            <v>20</v>
          </cell>
          <cell r="H10369" t="str">
            <v>ASP</v>
          </cell>
        </row>
        <row r="10370">
          <cell r="C10370" t="str">
            <v>SWID</v>
          </cell>
          <cell r="D10370">
            <v>3937</v>
          </cell>
          <cell r="E10370">
            <v>1200</v>
          </cell>
          <cell r="F10370">
            <v>59</v>
          </cell>
          <cell r="G10370">
            <v>18</v>
          </cell>
          <cell r="H10370" t="str">
            <v>ASP</v>
          </cell>
        </row>
        <row r="10371">
          <cell r="C10371" t="str">
            <v>SWII</v>
          </cell>
          <cell r="D10371">
            <v>3937</v>
          </cell>
          <cell r="E10371">
            <v>1200</v>
          </cell>
          <cell r="F10371">
            <v>75</v>
          </cell>
          <cell r="G10371">
            <v>23</v>
          </cell>
          <cell r="H10371" t="str">
            <v>ASP</v>
          </cell>
        </row>
        <row r="10372">
          <cell r="C10372" t="str">
            <v>SWJP</v>
          </cell>
          <cell r="D10372">
            <v>3937</v>
          </cell>
          <cell r="E10372">
            <v>1200</v>
          </cell>
          <cell r="F10372">
            <v>98</v>
          </cell>
          <cell r="G10372">
            <v>30</v>
          </cell>
          <cell r="H10372" t="str">
            <v>ASP</v>
          </cell>
        </row>
        <row r="10373">
          <cell r="C10373" t="str">
            <v>SWJV</v>
          </cell>
          <cell r="D10373">
            <v>3937</v>
          </cell>
          <cell r="E10373">
            <v>1200</v>
          </cell>
          <cell r="F10373">
            <v>98</v>
          </cell>
          <cell r="G10373">
            <v>30</v>
          </cell>
          <cell r="H10373" t="str">
            <v>ASP</v>
          </cell>
        </row>
        <row r="10374">
          <cell r="C10374" t="str">
            <v>SWKK</v>
          </cell>
          <cell r="D10374">
            <v>3937</v>
          </cell>
          <cell r="E10374">
            <v>1200</v>
          </cell>
          <cell r="F10374">
            <v>131</v>
          </cell>
          <cell r="G10374">
            <v>40</v>
          </cell>
          <cell r="H10374" t="str">
            <v>ASP</v>
          </cell>
        </row>
        <row r="10375">
          <cell r="C10375" t="str">
            <v>SWKU</v>
          </cell>
          <cell r="D10375">
            <v>3937</v>
          </cell>
          <cell r="E10375">
            <v>1200</v>
          </cell>
          <cell r="F10375">
            <v>98</v>
          </cell>
          <cell r="G10375">
            <v>30</v>
          </cell>
          <cell r="H10375" t="str">
            <v>ASP</v>
          </cell>
        </row>
        <row r="10376">
          <cell r="C10376" t="str">
            <v>SWLB</v>
          </cell>
          <cell r="D10376">
            <v>3937</v>
          </cell>
          <cell r="E10376">
            <v>1200</v>
          </cell>
          <cell r="F10376">
            <v>98</v>
          </cell>
          <cell r="G10376">
            <v>30</v>
          </cell>
          <cell r="H10376" t="str">
            <v>ASP</v>
          </cell>
        </row>
        <row r="10377">
          <cell r="C10377" t="str">
            <v>SWLM</v>
          </cell>
          <cell r="D10377">
            <v>3937</v>
          </cell>
          <cell r="E10377">
            <v>1200</v>
          </cell>
          <cell r="F10377">
            <v>98</v>
          </cell>
          <cell r="G10377">
            <v>30</v>
          </cell>
          <cell r="H10377" t="str">
            <v>ASP</v>
          </cell>
        </row>
        <row r="10378">
          <cell r="C10378" t="str">
            <v>SWLV</v>
          </cell>
          <cell r="D10378">
            <v>3937</v>
          </cell>
          <cell r="E10378">
            <v>1200</v>
          </cell>
          <cell r="F10378">
            <v>59</v>
          </cell>
          <cell r="G10378">
            <v>18</v>
          </cell>
          <cell r="H10378" t="str">
            <v>ASP</v>
          </cell>
        </row>
        <row r="10379">
          <cell r="C10379" t="str">
            <v>SWMG</v>
          </cell>
          <cell r="D10379">
            <v>3937</v>
          </cell>
          <cell r="E10379">
            <v>1200</v>
          </cell>
          <cell r="F10379">
            <v>59</v>
          </cell>
          <cell r="G10379">
            <v>18</v>
          </cell>
          <cell r="H10379" t="str">
            <v>ASP</v>
          </cell>
        </row>
        <row r="10380">
          <cell r="C10380" t="str">
            <v>SWMK</v>
          </cell>
          <cell r="D10380">
            <v>3937</v>
          </cell>
          <cell r="E10380">
            <v>1200</v>
          </cell>
          <cell r="F10380">
            <v>98</v>
          </cell>
          <cell r="G10380">
            <v>30</v>
          </cell>
          <cell r="H10380" t="str">
            <v>ASP</v>
          </cell>
        </row>
        <row r="10381">
          <cell r="C10381" t="str">
            <v>SWMW</v>
          </cell>
          <cell r="D10381">
            <v>3937</v>
          </cell>
          <cell r="E10381">
            <v>1200</v>
          </cell>
          <cell r="F10381">
            <v>82</v>
          </cell>
          <cell r="G10381">
            <v>25</v>
          </cell>
          <cell r="H10381" t="str">
            <v>ASP</v>
          </cell>
        </row>
        <row r="10382">
          <cell r="C10382" t="str">
            <v>SWNA</v>
          </cell>
          <cell r="D10382">
            <v>3937</v>
          </cell>
          <cell r="E10382">
            <v>1200</v>
          </cell>
          <cell r="F10382">
            <v>89</v>
          </cell>
          <cell r="G10382">
            <v>27</v>
          </cell>
          <cell r="H10382" t="str">
            <v>ASP</v>
          </cell>
        </row>
        <row r="10383">
          <cell r="C10383" t="str">
            <v>SWNF</v>
          </cell>
          <cell r="D10383">
            <v>3937</v>
          </cell>
          <cell r="E10383">
            <v>1200</v>
          </cell>
          <cell r="F10383">
            <v>98</v>
          </cell>
          <cell r="G10383">
            <v>30</v>
          </cell>
          <cell r="H10383" t="str">
            <v>ASP</v>
          </cell>
        </row>
        <row r="10384">
          <cell r="C10384" t="str">
            <v>SWNO</v>
          </cell>
          <cell r="D10384">
            <v>3937</v>
          </cell>
          <cell r="E10384">
            <v>1200</v>
          </cell>
          <cell r="F10384">
            <v>98</v>
          </cell>
          <cell r="G10384">
            <v>30</v>
          </cell>
          <cell r="H10384" t="str">
            <v>ASP</v>
          </cell>
        </row>
        <row r="10385">
          <cell r="C10385" t="str">
            <v>SWNR</v>
          </cell>
          <cell r="D10385">
            <v>3937</v>
          </cell>
          <cell r="E10385">
            <v>1200</v>
          </cell>
          <cell r="F10385">
            <v>66</v>
          </cell>
          <cell r="G10385">
            <v>20</v>
          </cell>
          <cell r="H10385" t="str">
            <v>ASP</v>
          </cell>
        </row>
        <row r="10386">
          <cell r="C10386" t="str">
            <v>SWOP</v>
          </cell>
          <cell r="D10386">
            <v>3937</v>
          </cell>
          <cell r="E10386">
            <v>1200</v>
          </cell>
          <cell r="F10386">
            <v>82</v>
          </cell>
          <cell r="G10386">
            <v>25</v>
          </cell>
          <cell r="H10386" t="str">
            <v>ASP</v>
          </cell>
        </row>
        <row r="10387">
          <cell r="C10387" t="str">
            <v>SWOZ</v>
          </cell>
          <cell r="D10387">
            <v>3937</v>
          </cell>
          <cell r="E10387">
            <v>1200</v>
          </cell>
          <cell r="F10387">
            <v>98</v>
          </cell>
          <cell r="G10387">
            <v>30</v>
          </cell>
          <cell r="H10387" t="str">
            <v>ASP</v>
          </cell>
        </row>
        <row r="10388">
          <cell r="C10388" t="str">
            <v>SWPC</v>
          </cell>
          <cell r="D10388">
            <v>3937</v>
          </cell>
          <cell r="E10388">
            <v>1200</v>
          </cell>
          <cell r="F10388">
            <v>98</v>
          </cell>
          <cell r="G10388">
            <v>30</v>
          </cell>
          <cell r="H10388" t="str">
            <v>ASP</v>
          </cell>
        </row>
        <row r="10389">
          <cell r="C10389" t="str">
            <v>SWQT</v>
          </cell>
          <cell r="D10389">
            <v>3937</v>
          </cell>
          <cell r="E10389">
            <v>1200</v>
          </cell>
          <cell r="F10389">
            <v>98</v>
          </cell>
          <cell r="G10389">
            <v>30</v>
          </cell>
          <cell r="H10389" t="str">
            <v>ASP</v>
          </cell>
        </row>
        <row r="10390">
          <cell r="C10390" t="str">
            <v>SWRW</v>
          </cell>
          <cell r="D10390">
            <v>3937</v>
          </cell>
          <cell r="E10390">
            <v>1200</v>
          </cell>
          <cell r="F10390">
            <v>79</v>
          </cell>
          <cell r="G10390">
            <v>24</v>
          </cell>
          <cell r="H10390" t="str">
            <v>ASP</v>
          </cell>
        </row>
        <row r="10391">
          <cell r="C10391" t="str">
            <v>SWRY</v>
          </cell>
          <cell r="D10391">
            <v>3937</v>
          </cell>
          <cell r="E10391">
            <v>1200</v>
          </cell>
          <cell r="F10391">
            <v>98</v>
          </cell>
          <cell r="G10391">
            <v>30</v>
          </cell>
          <cell r="H10391" t="str">
            <v>ASP</v>
          </cell>
        </row>
        <row r="10392">
          <cell r="C10392" t="str">
            <v>SWSQ</v>
          </cell>
          <cell r="D10392">
            <v>3937</v>
          </cell>
          <cell r="E10392">
            <v>1200</v>
          </cell>
          <cell r="F10392">
            <v>98</v>
          </cell>
          <cell r="G10392">
            <v>30</v>
          </cell>
          <cell r="H10392" t="str">
            <v>ASP</v>
          </cell>
        </row>
        <row r="10393">
          <cell r="C10393" t="str">
            <v>SWTM</v>
          </cell>
          <cell r="D10393">
            <v>3937</v>
          </cell>
          <cell r="E10393">
            <v>1200</v>
          </cell>
          <cell r="F10393">
            <v>66</v>
          </cell>
          <cell r="G10393">
            <v>20</v>
          </cell>
          <cell r="H10393" t="str">
            <v>ASP</v>
          </cell>
        </row>
        <row r="10394">
          <cell r="C10394" t="str">
            <v>SWTO</v>
          </cell>
          <cell r="D10394">
            <v>3937</v>
          </cell>
          <cell r="E10394">
            <v>1200</v>
          </cell>
          <cell r="F10394">
            <v>98</v>
          </cell>
          <cell r="G10394">
            <v>30</v>
          </cell>
          <cell r="H10394" t="str">
            <v>ASP</v>
          </cell>
        </row>
        <row r="10395">
          <cell r="C10395" t="str">
            <v>SWTW</v>
          </cell>
          <cell r="D10395">
            <v>3937</v>
          </cell>
          <cell r="E10395">
            <v>1200</v>
          </cell>
          <cell r="F10395">
            <v>66</v>
          </cell>
          <cell r="G10395">
            <v>20</v>
          </cell>
          <cell r="H10395" t="str">
            <v>ASP</v>
          </cell>
        </row>
        <row r="10396">
          <cell r="C10396" t="str">
            <v>SWTY</v>
          </cell>
          <cell r="D10396">
            <v>3937</v>
          </cell>
          <cell r="E10396">
            <v>1200</v>
          </cell>
          <cell r="F10396">
            <v>131</v>
          </cell>
          <cell r="G10396">
            <v>40</v>
          </cell>
          <cell r="H10396" t="str">
            <v>ASP</v>
          </cell>
        </row>
        <row r="10397">
          <cell r="C10397" t="str">
            <v>SWUZ</v>
          </cell>
          <cell r="D10397">
            <v>3937</v>
          </cell>
          <cell r="E10397">
            <v>1200</v>
          </cell>
          <cell r="F10397">
            <v>66</v>
          </cell>
          <cell r="G10397">
            <v>20</v>
          </cell>
          <cell r="H10397" t="str">
            <v>ASP</v>
          </cell>
        </row>
        <row r="10398">
          <cell r="C10398" t="str">
            <v>SWWK</v>
          </cell>
          <cell r="D10398">
            <v>3937</v>
          </cell>
          <cell r="E10398">
            <v>1200</v>
          </cell>
          <cell r="F10398">
            <v>98</v>
          </cell>
          <cell r="G10398">
            <v>30</v>
          </cell>
          <cell r="H10398" t="str">
            <v>ASP</v>
          </cell>
        </row>
        <row r="10399">
          <cell r="C10399" t="str">
            <v>SWXY</v>
          </cell>
          <cell r="D10399">
            <v>3937</v>
          </cell>
          <cell r="E10399">
            <v>1200</v>
          </cell>
          <cell r="F10399">
            <v>59</v>
          </cell>
          <cell r="G10399">
            <v>18</v>
          </cell>
          <cell r="H10399" t="str">
            <v>ASP</v>
          </cell>
        </row>
        <row r="10400">
          <cell r="C10400" t="str">
            <v>SWYN</v>
          </cell>
          <cell r="D10400">
            <v>3937</v>
          </cell>
          <cell r="E10400">
            <v>1200</v>
          </cell>
          <cell r="F10400">
            <v>75</v>
          </cell>
          <cell r="G10400">
            <v>23</v>
          </cell>
          <cell r="H10400" t="str">
            <v>ASP</v>
          </cell>
        </row>
        <row r="10401">
          <cell r="C10401" t="str">
            <v>SWZO</v>
          </cell>
          <cell r="D10401">
            <v>3937</v>
          </cell>
          <cell r="E10401">
            <v>1200</v>
          </cell>
          <cell r="F10401">
            <v>98</v>
          </cell>
          <cell r="G10401">
            <v>30</v>
          </cell>
          <cell r="H10401" t="str">
            <v>ASP</v>
          </cell>
        </row>
        <row r="10402">
          <cell r="C10402" t="str">
            <v>TFFG</v>
          </cell>
          <cell r="D10402">
            <v>3937</v>
          </cell>
          <cell r="E10402">
            <v>1200</v>
          </cell>
          <cell r="F10402">
            <v>98</v>
          </cell>
          <cell r="G10402">
            <v>30</v>
          </cell>
          <cell r="H10402" t="str">
            <v>ASP</v>
          </cell>
        </row>
        <row r="10403">
          <cell r="C10403" t="str">
            <v>UG-0001</v>
          </cell>
          <cell r="D10403">
            <v>3937</v>
          </cell>
          <cell r="E10403">
            <v>1200</v>
          </cell>
          <cell r="F10403">
            <v>72</v>
          </cell>
          <cell r="G10403">
            <v>22</v>
          </cell>
          <cell r="H10403" t="str">
            <v>ASP</v>
          </cell>
        </row>
        <row r="10404">
          <cell r="C10404" t="str">
            <v>VQBT</v>
          </cell>
          <cell r="D10404">
            <v>3937</v>
          </cell>
          <cell r="E10404">
            <v>1200</v>
          </cell>
          <cell r="G10404">
            <v>0</v>
          </cell>
          <cell r="H10404" t="str">
            <v>ASP</v>
          </cell>
        </row>
        <row r="10405">
          <cell r="C10405" t="str">
            <v>WALQ</v>
          </cell>
          <cell r="D10405">
            <v>3937</v>
          </cell>
          <cell r="E10405">
            <v>1200</v>
          </cell>
          <cell r="F10405">
            <v>98</v>
          </cell>
          <cell r="G10405">
            <v>30</v>
          </cell>
          <cell r="H10405" t="str">
            <v>ASP</v>
          </cell>
        </row>
        <row r="10406">
          <cell r="C10406" t="str">
            <v>WRKA</v>
          </cell>
          <cell r="D10406">
            <v>3937</v>
          </cell>
          <cell r="E10406">
            <v>1200</v>
          </cell>
          <cell r="F10406">
            <v>98</v>
          </cell>
          <cell r="G10406">
            <v>30</v>
          </cell>
          <cell r="H10406" t="str">
            <v>ASP</v>
          </cell>
        </row>
        <row r="10407">
          <cell r="C10407" t="str">
            <v>YADM</v>
          </cell>
          <cell r="D10407">
            <v>3937</v>
          </cell>
          <cell r="E10407">
            <v>1200</v>
          </cell>
          <cell r="G10407">
            <v>0</v>
          </cell>
          <cell r="H10407" t="str">
            <v>X</v>
          </cell>
        </row>
        <row r="10408">
          <cell r="C10408" t="str">
            <v>YAMC</v>
          </cell>
          <cell r="D10408">
            <v>3937</v>
          </cell>
          <cell r="E10408">
            <v>1200</v>
          </cell>
          <cell r="G10408">
            <v>0</v>
          </cell>
          <cell r="H10408" t="str">
            <v>X</v>
          </cell>
        </row>
        <row r="10409">
          <cell r="C10409" t="str">
            <v>YAMJ</v>
          </cell>
          <cell r="D10409">
            <v>3937</v>
          </cell>
          <cell r="E10409">
            <v>1200</v>
          </cell>
          <cell r="G10409">
            <v>0</v>
          </cell>
          <cell r="H10409" t="str">
            <v>N</v>
          </cell>
        </row>
        <row r="10410">
          <cell r="C10410" t="str">
            <v>YAUS</v>
          </cell>
          <cell r="D10410">
            <v>3937</v>
          </cell>
          <cell r="E10410">
            <v>1200</v>
          </cell>
          <cell r="G10410">
            <v>0</v>
          </cell>
          <cell r="H10410" t="str">
            <v>S</v>
          </cell>
        </row>
        <row r="10411">
          <cell r="C10411" t="str">
            <v>YBBA</v>
          </cell>
          <cell r="D10411">
            <v>3937</v>
          </cell>
          <cell r="E10411">
            <v>1200</v>
          </cell>
          <cell r="G10411">
            <v>0</v>
          </cell>
          <cell r="H10411" t="str">
            <v>G</v>
          </cell>
        </row>
        <row r="10412">
          <cell r="C10412" t="str">
            <v>YBDV</v>
          </cell>
          <cell r="D10412">
            <v>3937</v>
          </cell>
          <cell r="E10412">
            <v>1200</v>
          </cell>
          <cell r="F10412">
            <v>59</v>
          </cell>
          <cell r="G10412">
            <v>18</v>
          </cell>
          <cell r="H10412" t="str">
            <v>CLA</v>
          </cell>
        </row>
        <row r="10413">
          <cell r="C10413" t="str">
            <v>YBEC</v>
          </cell>
          <cell r="D10413">
            <v>3937</v>
          </cell>
          <cell r="E10413">
            <v>1200</v>
          </cell>
          <cell r="G10413">
            <v>0</v>
          </cell>
          <cell r="H10413" t="str">
            <v>X</v>
          </cell>
        </row>
        <row r="10414">
          <cell r="C10414" t="str">
            <v>YBJW</v>
          </cell>
          <cell r="D10414">
            <v>3937</v>
          </cell>
          <cell r="E10414">
            <v>1200</v>
          </cell>
          <cell r="G10414">
            <v>0</v>
          </cell>
          <cell r="H10414" t="str">
            <v>L</v>
          </cell>
        </row>
        <row r="10415">
          <cell r="C10415" t="str">
            <v>YBOV</v>
          </cell>
          <cell r="D10415">
            <v>3937</v>
          </cell>
          <cell r="E10415">
            <v>1200</v>
          </cell>
          <cell r="G10415">
            <v>0</v>
          </cell>
          <cell r="H10415" t="str">
            <v>N</v>
          </cell>
        </row>
        <row r="10416">
          <cell r="C10416" t="str">
            <v>YBOV</v>
          </cell>
          <cell r="D10416">
            <v>3937</v>
          </cell>
          <cell r="E10416">
            <v>1200</v>
          </cell>
          <cell r="G10416">
            <v>0</v>
          </cell>
          <cell r="H10416" t="str">
            <v>N</v>
          </cell>
        </row>
        <row r="10417">
          <cell r="C10417" t="str">
            <v>YBRC</v>
          </cell>
          <cell r="D10417">
            <v>3937</v>
          </cell>
          <cell r="E10417">
            <v>1200</v>
          </cell>
          <cell r="G10417">
            <v>0</v>
          </cell>
          <cell r="H10417" t="str">
            <v>N</v>
          </cell>
        </row>
        <row r="10418">
          <cell r="C10418" t="str">
            <v>YBTN</v>
          </cell>
          <cell r="D10418">
            <v>3937</v>
          </cell>
          <cell r="E10418">
            <v>1200</v>
          </cell>
          <cell r="G10418">
            <v>0</v>
          </cell>
          <cell r="H10418" t="str">
            <v>X</v>
          </cell>
        </row>
        <row r="10419">
          <cell r="C10419" t="str">
            <v>YBUG</v>
          </cell>
          <cell r="D10419">
            <v>3937</v>
          </cell>
          <cell r="E10419">
            <v>1200</v>
          </cell>
          <cell r="G10419">
            <v>0</v>
          </cell>
          <cell r="H10419" t="str">
            <v>L</v>
          </cell>
        </row>
        <row r="10420">
          <cell r="C10420" t="str">
            <v>YBUL</v>
          </cell>
          <cell r="D10420">
            <v>3937</v>
          </cell>
          <cell r="E10420">
            <v>1200</v>
          </cell>
          <cell r="G10420">
            <v>0</v>
          </cell>
          <cell r="H10420" t="str">
            <v>L</v>
          </cell>
        </row>
        <row r="10421">
          <cell r="C10421" t="str">
            <v>YBYA</v>
          </cell>
          <cell r="D10421">
            <v>3937</v>
          </cell>
          <cell r="E10421">
            <v>1200</v>
          </cell>
          <cell r="G10421">
            <v>0</v>
          </cell>
          <cell r="H10421" t="str">
            <v>N</v>
          </cell>
        </row>
        <row r="10422">
          <cell r="C10422" t="str">
            <v>YBYW</v>
          </cell>
          <cell r="D10422">
            <v>3937</v>
          </cell>
          <cell r="E10422">
            <v>1200</v>
          </cell>
          <cell r="G10422">
            <v>0</v>
          </cell>
          <cell r="H10422" t="str">
            <v>N</v>
          </cell>
        </row>
        <row r="10423">
          <cell r="C10423" t="str">
            <v>YCAC</v>
          </cell>
          <cell r="D10423">
            <v>3937</v>
          </cell>
          <cell r="E10423">
            <v>1200</v>
          </cell>
          <cell r="G10423">
            <v>0</v>
          </cell>
          <cell r="H10423" t="str">
            <v>N</v>
          </cell>
        </row>
        <row r="10424">
          <cell r="C10424" t="str">
            <v>YCAI</v>
          </cell>
          <cell r="D10424">
            <v>3937</v>
          </cell>
          <cell r="E10424">
            <v>1200</v>
          </cell>
          <cell r="G10424">
            <v>0</v>
          </cell>
          <cell r="H10424" t="str">
            <v>N</v>
          </cell>
        </row>
        <row r="10425">
          <cell r="C10425" t="str">
            <v>YCAM</v>
          </cell>
          <cell r="D10425">
            <v>3937</v>
          </cell>
          <cell r="E10425">
            <v>1200</v>
          </cell>
          <cell r="G10425">
            <v>0</v>
          </cell>
          <cell r="H10425" t="str">
            <v>C</v>
          </cell>
        </row>
        <row r="10426">
          <cell r="C10426" t="str">
            <v>YCBY</v>
          </cell>
          <cell r="D10426">
            <v>3937</v>
          </cell>
          <cell r="E10426">
            <v>1200</v>
          </cell>
          <cell r="G10426">
            <v>0</v>
          </cell>
          <cell r="H10426" t="str">
            <v>G</v>
          </cell>
        </row>
        <row r="10427">
          <cell r="C10427" t="str">
            <v>YCLQ</v>
          </cell>
          <cell r="D10427">
            <v>3937</v>
          </cell>
          <cell r="E10427">
            <v>1200</v>
          </cell>
          <cell r="G10427">
            <v>0</v>
          </cell>
          <cell r="H10427" t="str">
            <v>X</v>
          </cell>
        </row>
        <row r="10428">
          <cell r="C10428" t="str">
            <v>YCNN</v>
          </cell>
          <cell r="D10428">
            <v>3937</v>
          </cell>
          <cell r="E10428">
            <v>1200</v>
          </cell>
          <cell r="G10428">
            <v>0</v>
          </cell>
          <cell r="H10428" t="str">
            <v>X</v>
          </cell>
        </row>
        <row r="10429">
          <cell r="C10429" t="str">
            <v>YCNS</v>
          </cell>
          <cell r="D10429">
            <v>3937</v>
          </cell>
          <cell r="E10429">
            <v>1200</v>
          </cell>
          <cell r="G10429">
            <v>0</v>
          </cell>
          <cell r="H10429" t="str">
            <v>N</v>
          </cell>
        </row>
        <row r="10430">
          <cell r="C10430" t="str">
            <v>YCRT</v>
          </cell>
          <cell r="D10430">
            <v>3937</v>
          </cell>
          <cell r="E10430">
            <v>1200</v>
          </cell>
          <cell r="G10430">
            <v>0</v>
          </cell>
          <cell r="H10430" t="str">
            <v>N</v>
          </cell>
        </row>
        <row r="10431">
          <cell r="C10431" t="str">
            <v>YCSL</v>
          </cell>
          <cell r="D10431">
            <v>3937</v>
          </cell>
          <cell r="E10431">
            <v>1200</v>
          </cell>
          <cell r="G10431">
            <v>0</v>
          </cell>
          <cell r="H10431" t="str">
            <v>G</v>
          </cell>
        </row>
        <row r="10432">
          <cell r="C10432" t="str">
            <v>YCTN</v>
          </cell>
          <cell r="D10432">
            <v>3937</v>
          </cell>
          <cell r="E10432">
            <v>1200</v>
          </cell>
          <cell r="G10432">
            <v>0</v>
          </cell>
          <cell r="H10432" t="str">
            <v>X</v>
          </cell>
        </row>
        <row r="10433">
          <cell r="C10433" t="str">
            <v>YCWH</v>
          </cell>
          <cell r="D10433">
            <v>3937</v>
          </cell>
          <cell r="E10433">
            <v>1200</v>
          </cell>
          <cell r="G10433">
            <v>0</v>
          </cell>
          <cell r="H10433" t="str">
            <v>N</v>
          </cell>
        </row>
        <row r="10434">
          <cell r="C10434" t="str">
            <v>YDAG</v>
          </cell>
          <cell r="D10434">
            <v>3937</v>
          </cell>
          <cell r="E10434">
            <v>1200</v>
          </cell>
          <cell r="G10434">
            <v>0</v>
          </cell>
          <cell r="H10434" t="str">
            <v>X</v>
          </cell>
        </row>
        <row r="10435">
          <cell r="C10435" t="str">
            <v>YDLD</v>
          </cell>
          <cell r="D10435">
            <v>3937</v>
          </cell>
          <cell r="E10435">
            <v>1200</v>
          </cell>
          <cell r="G10435">
            <v>0</v>
          </cell>
          <cell r="H10435" t="str">
            <v>N</v>
          </cell>
        </row>
        <row r="10436">
          <cell r="C10436" t="str">
            <v>YDRC</v>
          </cell>
          <cell r="D10436">
            <v>3937</v>
          </cell>
          <cell r="E10436">
            <v>1200</v>
          </cell>
          <cell r="G10436">
            <v>0</v>
          </cell>
          <cell r="H10436" t="str">
            <v>N</v>
          </cell>
        </row>
        <row r="10437">
          <cell r="C10437" t="str">
            <v>YDUK</v>
          </cell>
          <cell r="D10437">
            <v>3937</v>
          </cell>
          <cell r="E10437">
            <v>1200</v>
          </cell>
          <cell r="G10437">
            <v>0</v>
          </cell>
          <cell r="H10437" t="str">
            <v>X</v>
          </cell>
        </row>
        <row r="10438">
          <cell r="C10438" t="str">
            <v>YEIN</v>
          </cell>
          <cell r="D10438">
            <v>3937</v>
          </cell>
          <cell r="E10438">
            <v>1200</v>
          </cell>
          <cell r="G10438">
            <v>0</v>
          </cell>
          <cell r="H10438" t="str">
            <v>X</v>
          </cell>
        </row>
        <row r="10439">
          <cell r="C10439" t="str">
            <v>YELN</v>
          </cell>
          <cell r="D10439">
            <v>3937</v>
          </cell>
          <cell r="E10439">
            <v>1200</v>
          </cell>
          <cell r="G10439">
            <v>0</v>
          </cell>
          <cell r="H10439" t="str">
            <v>N</v>
          </cell>
        </row>
        <row r="10440">
          <cell r="C10440" t="str">
            <v>YERH</v>
          </cell>
          <cell r="D10440">
            <v>3937</v>
          </cell>
          <cell r="E10440">
            <v>1200</v>
          </cell>
          <cell r="G10440">
            <v>0</v>
          </cell>
          <cell r="H10440" t="str">
            <v>N</v>
          </cell>
        </row>
        <row r="10441">
          <cell r="C10441" t="str">
            <v>YERH</v>
          </cell>
          <cell r="D10441">
            <v>3937</v>
          </cell>
          <cell r="E10441">
            <v>1200</v>
          </cell>
          <cell r="G10441">
            <v>0</v>
          </cell>
          <cell r="H10441" t="str">
            <v>N</v>
          </cell>
        </row>
        <row r="10442">
          <cell r="C10442" t="str">
            <v>YGLD</v>
          </cell>
          <cell r="D10442">
            <v>3937</v>
          </cell>
          <cell r="E10442">
            <v>1200</v>
          </cell>
          <cell r="G10442">
            <v>0</v>
          </cell>
          <cell r="H10442" t="str">
            <v>N</v>
          </cell>
        </row>
        <row r="10443">
          <cell r="C10443" t="str">
            <v>YGLY</v>
          </cell>
          <cell r="D10443">
            <v>3937</v>
          </cell>
          <cell r="E10443">
            <v>1200</v>
          </cell>
          <cell r="G10443">
            <v>0</v>
          </cell>
          <cell r="H10443" t="str">
            <v>S</v>
          </cell>
        </row>
        <row r="10444">
          <cell r="C10444" t="str">
            <v>YGUW</v>
          </cell>
          <cell r="D10444">
            <v>3937</v>
          </cell>
          <cell r="E10444">
            <v>1200</v>
          </cell>
          <cell r="G10444">
            <v>0</v>
          </cell>
          <cell r="H10444" t="str">
            <v>N</v>
          </cell>
        </row>
        <row r="10445">
          <cell r="C10445" t="str">
            <v>YHAG</v>
          </cell>
          <cell r="D10445">
            <v>3937</v>
          </cell>
          <cell r="E10445">
            <v>1200</v>
          </cell>
          <cell r="G10445">
            <v>0</v>
          </cell>
          <cell r="H10445" t="str">
            <v>N</v>
          </cell>
        </row>
        <row r="10446">
          <cell r="C10446" t="str">
            <v>YHBR</v>
          </cell>
          <cell r="D10446">
            <v>3937</v>
          </cell>
          <cell r="E10446">
            <v>1200</v>
          </cell>
          <cell r="G10446">
            <v>0</v>
          </cell>
          <cell r="H10446" t="str">
            <v>X</v>
          </cell>
        </row>
        <row r="10447">
          <cell r="C10447" t="str">
            <v>YHDY</v>
          </cell>
          <cell r="D10447">
            <v>3937</v>
          </cell>
          <cell r="E10447">
            <v>1200</v>
          </cell>
          <cell r="G10447">
            <v>0</v>
          </cell>
          <cell r="H10447" t="str">
            <v>N</v>
          </cell>
        </row>
        <row r="10448">
          <cell r="C10448" t="str">
            <v>YHGS</v>
          </cell>
          <cell r="D10448">
            <v>3937</v>
          </cell>
          <cell r="E10448">
            <v>1200</v>
          </cell>
          <cell r="G10448">
            <v>0</v>
          </cell>
          <cell r="H10448" t="str">
            <v>N</v>
          </cell>
        </row>
        <row r="10449">
          <cell r="C10449" t="str">
            <v>YHTL</v>
          </cell>
          <cell r="D10449">
            <v>3937</v>
          </cell>
          <cell r="E10449">
            <v>1200</v>
          </cell>
          <cell r="G10449">
            <v>0</v>
          </cell>
          <cell r="H10449" t="str">
            <v>X</v>
          </cell>
        </row>
        <row r="10450">
          <cell r="C10450" t="str">
            <v>YJNK</v>
          </cell>
          <cell r="D10450">
            <v>3937</v>
          </cell>
          <cell r="E10450">
            <v>1200</v>
          </cell>
          <cell r="G10450">
            <v>0</v>
          </cell>
          <cell r="H10450" t="str">
            <v>N</v>
          </cell>
        </row>
        <row r="10451">
          <cell r="C10451" t="str">
            <v>YJST</v>
          </cell>
          <cell r="D10451">
            <v>3937</v>
          </cell>
          <cell r="E10451">
            <v>1200</v>
          </cell>
          <cell r="G10451">
            <v>0</v>
          </cell>
          <cell r="H10451" t="str">
            <v>N</v>
          </cell>
        </row>
        <row r="10452">
          <cell r="C10452" t="str">
            <v>YJVM</v>
          </cell>
          <cell r="D10452">
            <v>3937</v>
          </cell>
          <cell r="E10452">
            <v>1200</v>
          </cell>
          <cell r="G10452">
            <v>0</v>
          </cell>
          <cell r="H10452" t="str">
            <v>X</v>
          </cell>
        </row>
        <row r="10453">
          <cell r="C10453" t="str">
            <v>YKAE</v>
          </cell>
          <cell r="D10453">
            <v>3937</v>
          </cell>
          <cell r="E10453">
            <v>1200</v>
          </cell>
          <cell r="G10453">
            <v>0</v>
          </cell>
          <cell r="H10453" t="str">
            <v>XUG</v>
          </cell>
        </row>
        <row r="10454">
          <cell r="C10454" t="str">
            <v>YKAN</v>
          </cell>
          <cell r="D10454">
            <v>3937</v>
          </cell>
          <cell r="E10454">
            <v>1200</v>
          </cell>
          <cell r="G10454">
            <v>0</v>
          </cell>
          <cell r="H10454" t="str">
            <v>C</v>
          </cell>
        </row>
        <row r="10455">
          <cell r="C10455" t="str">
            <v>YKAN</v>
          </cell>
          <cell r="D10455">
            <v>3937</v>
          </cell>
          <cell r="E10455">
            <v>1200</v>
          </cell>
          <cell r="G10455">
            <v>0</v>
          </cell>
          <cell r="H10455" t="str">
            <v>C</v>
          </cell>
        </row>
        <row r="10456">
          <cell r="C10456" t="str">
            <v>YKAY</v>
          </cell>
          <cell r="D10456">
            <v>3937</v>
          </cell>
          <cell r="E10456">
            <v>1200</v>
          </cell>
          <cell r="G10456">
            <v>0</v>
          </cell>
          <cell r="H10456" t="str">
            <v>C</v>
          </cell>
        </row>
        <row r="10457">
          <cell r="C10457" t="str">
            <v>YKDI</v>
          </cell>
          <cell r="D10457">
            <v>3937</v>
          </cell>
          <cell r="E10457">
            <v>1200</v>
          </cell>
          <cell r="G10457">
            <v>0</v>
          </cell>
          <cell r="H10457" t="str">
            <v>B</v>
          </cell>
        </row>
        <row r="10458">
          <cell r="C10458" t="str">
            <v>YKTH</v>
          </cell>
          <cell r="D10458">
            <v>3937</v>
          </cell>
          <cell r="E10458">
            <v>1200</v>
          </cell>
          <cell r="G10458">
            <v>0</v>
          </cell>
          <cell r="H10458" t="str">
            <v>N</v>
          </cell>
        </row>
        <row r="10459">
          <cell r="C10459" t="str">
            <v>YLBD</v>
          </cell>
          <cell r="D10459">
            <v>3937</v>
          </cell>
          <cell r="E10459">
            <v>1200</v>
          </cell>
          <cell r="G10459">
            <v>0</v>
          </cell>
          <cell r="H10459" t="str">
            <v>X</v>
          </cell>
        </row>
        <row r="10460">
          <cell r="C10460" t="str">
            <v>YLBG</v>
          </cell>
          <cell r="D10460">
            <v>3937</v>
          </cell>
          <cell r="E10460">
            <v>1200</v>
          </cell>
          <cell r="G10460">
            <v>0</v>
          </cell>
          <cell r="H10460" t="str">
            <v>S</v>
          </cell>
        </row>
        <row r="10461">
          <cell r="C10461" t="str">
            <v>YLCG</v>
          </cell>
          <cell r="D10461">
            <v>3937</v>
          </cell>
          <cell r="E10461">
            <v>1200</v>
          </cell>
          <cell r="G10461">
            <v>0</v>
          </cell>
          <cell r="H10461" t="str">
            <v>X</v>
          </cell>
        </row>
        <row r="10462">
          <cell r="C10462" t="str">
            <v>YLEA</v>
          </cell>
          <cell r="D10462">
            <v>3937</v>
          </cell>
          <cell r="E10462">
            <v>1200</v>
          </cell>
          <cell r="G10462">
            <v>0</v>
          </cell>
          <cell r="H10462" t="str">
            <v>X</v>
          </cell>
        </row>
        <row r="10463">
          <cell r="C10463" t="str">
            <v>YLGC</v>
          </cell>
          <cell r="D10463">
            <v>3937</v>
          </cell>
          <cell r="E10463">
            <v>1200</v>
          </cell>
          <cell r="G10463">
            <v>0</v>
          </cell>
          <cell r="H10463" t="str">
            <v>X</v>
          </cell>
        </row>
        <row r="10464">
          <cell r="C10464" t="str">
            <v>YLGN</v>
          </cell>
          <cell r="D10464">
            <v>3937</v>
          </cell>
          <cell r="E10464">
            <v>1200</v>
          </cell>
          <cell r="G10464">
            <v>0</v>
          </cell>
          <cell r="H10464" t="str">
            <v>X</v>
          </cell>
        </row>
        <row r="10465">
          <cell r="C10465" t="str">
            <v>YLLA</v>
          </cell>
          <cell r="D10465">
            <v>3937</v>
          </cell>
          <cell r="E10465">
            <v>1200</v>
          </cell>
          <cell r="G10465">
            <v>0</v>
          </cell>
          <cell r="H10465" t="str">
            <v>S</v>
          </cell>
        </row>
        <row r="10466">
          <cell r="C10466" t="str">
            <v>YLRG</v>
          </cell>
          <cell r="D10466">
            <v>3937</v>
          </cell>
          <cell r="E10466">
            <v>1200</v>
          </cell>
          <cell r="G10466">
            <v>0</v>
          </cell>
          <cell r="H10466" t="str">
            <v>L</v>
          </cell>
        </row>
        <row r="10467">
          <cell r="C10467" t="str">
            <v>YLUW</v>
          </cell>
          <cell r="D10467">
            <v>3937</v>
          </cell>
          <cell r="E10467">
            <v>1200</v>
          </cell>
          <cell r="G10467">
            <v>0</v>
          </cell>
          <cell r="H10467" t="str">
            <v>X</v>
          </cell>
        </row>
        <row r="10468">
          <cell r="C10468" t="str">
            <v>YMBZ</v>
          </cell>
          <cell r="D10468">
            <v>3937</v>
          </cell>
          <cell r="E10468">
            <v>1200</v>
          </cell>
          <cell r="G10468">
            <v>0</v>
          </cell>
          <cell r="H10468" t="str">
            <v>N</v>
          </cell>
        </row>
        <row r="10469">
          <cell r="C10469" t="str">
            <v>YMCT</v>
          </cell>
          <cell r="D10469">
            <v>3937</v>
          </cell>
          <cell r="E10469">
            <v>1200</v>
          </cell>
          <cell r="F10469">
            <v>60</v>
          </cell>
          <cell r="G10469">
            <v>18</v>
          </cell>
          <cell r="H10469" t="str">
            <v>ASP</v>
          </cell>
        </row>
        <row r="10470">
          <cell r="C10470" t="str">
            <v>YMDT</v>
          </cell>
          <cell r="D10470">
            <v>3937</v>
          </cell>
          <cell r="E10470">
            <v>1200</v>
          </cell>
          <cell r="G10470">
            <v>0</v>
          </cell>
          <cell r="H10470" t="str">
            <v>N</v>
          </cell>
        </row>
        <row r="10471">
          <cell r="C10471" t="str">
            <v>YMEW</v>
          </cell>
          <cell r="D10471">
            <v>3937</v>
          </cell>
          <cell r="E10471">
            <v>1200</v>
          </cell>
          <cell r="G10471">
            <v>0</v>
          </cell>
          <cell r="H10471" t="str">
            <v>X</v>
          </cell>
        </row>
        <row r="10472">
          <cell r="C10472" t="str">
            <v>YMHL</v>
          </cell>
          <cell r="D10472">
            <v>3937</v>
          </cell>
          <cell r="E10472">
            <v>1200</v>
          </cell>
          <cell r="G10472">
            <v>0</v>
          </cell>
          <cell r="H10472" t="str">
            <v>X</v>
          </cell>
        </row>
        <row r="10473">
          <cell r="C10473" t="str">
            <v>YMIB</v>
          </cell>
          <cell r="D10473">
            <v>3937</v>
          </cell>
          <cell r="E10473">
            <v>1200</v>
          </cell>
          <cell r="G10473">
            <v>0</v>
          </cell>
          <cell r="H10473" t="str">
            <v>N</v>
          </cell>
        </row>
        <row r="10474">
          <cell r="C10474" t="str">
            <v>YMIL</v>
          </cell>
          <cell r="D10474">
            <v>3937</v>
          </cell>
          <cell r="E10474">
            <v>1200</v>
          </cell>
          <cell r="G10474">
            <v>0</v>
          </cell>
          <cell r="H10474" t="str">
            <v>N</v>
          </cell>
        </row>
        <row r="10475">
          <cell r="C10475" t="str">
            <v>YMLD</v>
          </cell>
          <cell r="D10475">
            <v>3937</v>
          </cell>
          <cell r="E10475">
            <v>1200</v>
          </cell>
          <cell r="G10475">
            <v>0</v>
          </cell>
          <cell r="H10475" t="str">
            <v>X</v>
          </cell>
        </row>
        <row r="10476">
          <cell r="C10476" t="str">
            <v>YMNX</v>
          </cell>
          <cell r="D10476">
            <v>3937</v>
          </cell>
          <cell r="E10476">
            <v>1200</v>
          </cell>
          <cell r="G10476">
            <v>0</v>
          </cell>
          <cell r="H10476" t="str">
            <v>L</v>
          </cell>
        </row>
        <row r="10477">
          <cell r="C10477" t="str">
            <v>YMOM</v>
          </cell>
          <cell r="D10477">
            <v>3937</v>
          </cell>
          <cell r="E10477">
            <v>1200</v>
          </cell>
          <cell r="G10477">
            <v>0</v>
          </cell>
          <cell r="H10477" t="str">
            <v>N</v>
          </cell>
        </row>
        <row r="10478">
          <cell r="C10478" t="str">
            <v>YMOT</v>
          </cell>
          <cell r="D10478">
            <v>3937</v>
          </cell>
          <cell r="E10478">
            <v>1200</v>
          </cell>
          <cell r="G10478">
            <v>0</v>
          </cell>
          <cell r="H10478" t="str">
            <v>G</v>
          </cell>
        </row>
        <row r="10479">
          <cell r="C10479" t="str">
            <v>YMTC</v>
          </cell>
          <cell r="D10479">
            <v>3937</v>
          </cell>
          <cell r="E10479">
            <v>1200</v>
          </cell>
          <cell r="G10479">
            <v>0</v>
          </cell>
          <cell r="H10479" t="str">
            <v>N</v>
          </cell>
        </row>
        <row r="10480">
          <cell r="C10480" t="str">
            <v>YMUE</v>
          </cell>
          <cell r="D10480">
            <v>3937</v>
          </cell>
          <cell r="E10480">
            <v>1200</v>
          </cell>
          <cell r="G10480">
            <v>0</v>
          </cell>
          <cell r="H10480" t="str">
            <v>X</v>
          </cell>
        </row>
        <row r="10481">
          <cell r="C10481" t="str">
            <v>YMWO</v>
          </cell>
          <cell r="D10481">
            <v>3937</v>
          </cell>
          <cell r="E10481">
            <v>1200</v>
          </cell>
          <cell r="G10481">
            <v>0</v>
          </cell>
          <cell r="H10481" t="str">
            <v>N</v>
          </cell>
        </row>
        <row r="10482">
          <cell r="C10482" t="str">
            <v>YNDS</v>
          </cell>
          <cell r="D10482">
            <v>3937</v>
          </cell>
          <cell r="E10482">
            <v>1200</v>
          </cell>
          <cell r="G10482">
            <v>0</v>
          </cell>
          <cell r="H10482" t="str">
            <v>S</v>
          </cell>
        </row>
        <row r="10483">
          <cell r="C10483" t="str">
            <v>YNES</v>
          </cell>
          <cell r="D10483">
            <v>3937</v>
          </cell>
          <cell r="E10483">
            <v>1200</v>
          </cell>
          <cell r="G10483">
            <v>0</v>
          </cell>
          <cell r="H10483" t="str">
            <v>N</v>
          </cell>
        </row>
        <row r="10484">
          <cell r="C10484" t="str">
            <v>YNIC</v>
          </cell>
          <cell r="D10484">
            <v>3937</v>
          </cell>
          <cell r="E10484">
            <v>1200</v>
          </cell>
          <cell r="G10484">
            <v>0</v>
          </cell>
          <cell r="H10484" t="str">
            <v>N</v>
          </cell>
        </row>
        <row r="10485">
          <cell r="C10485" t="str">
            <v>YODA</v>
          </cell>
          <cell r="D10485">
            <v>3937</v>
          </cell>
          <cell r="E10485">
            <v>1200</v>
          </cell>
          <cell r="G10485">
            <v>0</v>
          </cell>
          <cell r="H10485" t="str">
            <v>S</v>
          </cell>
        </row>
        <row r="10486">
          <cell r="C10486" t="str">
            <v>YOUN</v>
          </cell>
          <cell r="D10486">
            <v>3937</v>
          </cell>
          <cell r="E10486">
            <v>1200</v>
          </cell>
          <cell r="G10486">
            <v>0</v>
          </cell>
          <cell r="H10486" t="str">
            <v>N</v>
          </cell>
        </row>
        <row r="10487">
          <cell r="C10487" t="str">
            <v>YPAK</v>
          </cell>
          <cell r="D10487">
            <v>3937</v>
          </cell>
          <cell r="E10487">
            <v>1200</v>
          </cell>
          <cell r="G10487">
            <v>0</v>
          </cell>
          <cell r="H10487" t="str">
            <v>X</v>
          </cell>
        </row>
        <row r="10488">
          <cell r="C10488" t="str">
            <v>YQON</v>
          </cell>
          <cell r="D10488">
            <v>3937</v>
          </cell>
          <cell r="E10488">
            <v>1200</v>
          </cell>
          <cell r="G10488">
            <v>0</v>
          </cell>
          <cell r="H10488" t="str">
            <v>N</v>
          </cell>
        </row>
        <row r="10489">
          <cell r="C10489" t="str">
            <v>YRAV</v>
          </cell>
          <cell r="D10489">
            <v>3937</v>
          </cell>
          <cell r="E10489">
            <v>1200</v>
          </cell>
          <cell r="G10489">
            <v>0</v>
          </cell>
          <cell r="H10489" t="str">
            <v>G</v>
          </cell>
        </row>
        <row r="10490">
          <cell r="C10490" t="str">
            <v>YROT</v>
          </cell>
          <cell r="D10490">
            <v>3937</v>
          </cell>
          <cell r="E10490">
            <v>1200</v>
          </cell>
          <cell r="G10490">
            <v>0</v>
          </cell>
          <cell r="H10490" t="str">
            <v>X</v>
          </cell>
        </row>
        <row r="10491">
          <cell r="C10491" t="str">
            <v>YRYH</v>
          </cell>
          <cell r="D10491">
            <v>3937</v>
          </cell>
          <cell r="E10491">
            <v>1200</v>
          </cell>
          <cell r="G10491">
            <v>0</v>
          </cell>
          <cell r="H10491" t="str">
            <v>S</v>
          </cell>
        </row>
        <row r="10492">
          <cell r="C10492" t="str">
            <v>YSAI</v>
          </cell>
          <cell r="D10492">
            <v>3937</v>
          </cell>
          <cell r="E10492">
            <v>1200</v>
          </cell>
          <cell r="G10492">
            <v>0</v>
          </cell>
          <cell r="H10492" t="str">
            <v>C</v>
          </cell>
        </row>
        <row r="10493">
          <cell r="C10493" t="str">
            <v>YSLG</v>
          </cell>
          <cell r="D10493">
            <v>3937</v>
          </cell>
          <cell r="E10493">
            <v>1200</v>
          </cell>
          <cell r="G10493">
            <v>0</v>
          </cell>
          <cell r="H10493" t="str">
            <v>X</v>
          </cell>
        </row>
        <row r="10494">
          <cell r="C10494" t="str">
            <v>YSTC</v>
          </cell>
          <cell r="D10494">
            <v>3937</v>
          </cell>
          <cell r="E10494">
            <v>1200</v>
          </cell>
          <cell r="G10494">
            <v>0</v>
          </cell>
          <cell r="H10494" t="str">
            <v>C</v>
          </cell>
        </row>
        <row r="10495">
          <cell r="C10495" t="str">
            <v>YSTR</v>
          </cell>
          <cell r="D10495">
            <v>3937</v>
          </cell>
          <cell r="E10495">
            <v>1200</v>
          </cell>
          <cell r="G10495">
            <v>0</v>
          </cell>
          <cell r="H10495" t="str">
            <v>S</v>
          </cell>
        </row>
        <row r="10496">
          <cell r="C10496" t="str">
            <v>YTAD</v>
          </cell>
          <cell r="D10496">
            <v>3937</v>
          </cell>
          <cell r="E10496">
            <v>1200</v>
          </cell>
          <cell r="G10496">
            <v>0</v>
          </cell>
          <cell r="H10496" t="str">
            <v>C</v>
          </cell>
        </row>
        <row r="10497">
          <cell r="C10497" t="str">
            <v>YTOC</v>
          </cell>
          <cell r="D10497">
            <v>3937</v>
          </cell>
          <cell r="E10497">
            <v>1200</v>
          </cell>
          <cell r="F10497">
            <v>98</v>
          </cell>
          <cell r="G10497">
            <v>30</v>
          </cell>
          <cell r="H10497" t="str">
            <v>ASP</v>
          </cell>
        </row>
        <row r="10498">
          <cell r="C10498" t="str">
            <v>YTOG</v>
          </cell>
          <cell r="D10498">
            <v>3937</v>
          </cell>
          <cell r="E10498">
            <v>1200</v>
          </cell>
          <cell r="G10498">
            <v>0</v>
          </cell>
          <cell r="H10498" t="str">
            <v>S</v>
          </cell>
        </row>
        <row r="10499">
          <cell r="C10499" t="str">
            <v>YTUC</v>
          </cell>
          <cell r="D10499">
            <v>3937</v>
          </cell>
          <cell r="E10499">
            <v>1200</v>
          </cell>
          <cell r="G10499">
            <v>0</v>
          </cell>
          <cell r="H10499" t="str">
            <v>X</v>
          </cell>
        </row>
        <row r="10500">
          <cell r="C10500" t="str">
            <v>YUTP</v>
          </cell>
          <cell r="D10500">
            <v>3937</v>
          </cell>
          <cell r="E10500">
            <v>1200</v>
          </cell>
          <cell r="G10500">
            <v>0</v>
          </cell>
          <cell r="H10500" t="str">
            <v>N</v>
          </cell>
        </row>
        <row r="10501">
          <cell r="C10501" t="str">
            <v>YUTS</v>
          </cell>
          <cell r="D10501">
            <v>3937</v>
          </cell>
          <cell r="E10501">
            <v>1200</v>
          </cell>
          <cell r="G10501">
            <v>0</v>
          </cell>
          <cell r="H10501" t="str">
            <v>N</v>
          </cell>
        </row>
        <row r="10502">
          <cell r="C10502" t="str">
            <v>YVIV</v>
          </cell>
          <cell r="D10502">
            <v>3937</v>
          </cell>
          <cell r="E10502">
            <v>1200</v>
          </cell>
          <cell r="G10502">
            <v>0</v>
          </cell>
          <cell r="H10502" t="str">
            <v>S</v>
          </cell>
        </row>
        <row r="10503">
          <cell r="C10503" t="str">
            <v>YVNS</v>
          </cell>
          <cell r="D10503">
            <v>3937</v>
          </cell>
          <cell r="E10503">
            <v>1200</v>
          </cell>
          <cell r="G10503">
            <v>0</v>
          </cell>
          <cell r="H10503" t="str">
            <v>X</v>
          </cell>
        </row>
        <row r="10504">
          <cell r="C10504" t="str">
            <v>YWEX</v>
          </cell>
          <cell r="D10504">
            <v>3937</v>
          </cell>
          <cell r="E10504">
            <v>1200</v>
          </cell>
          <cell r="G10504">
            <v>0</v>
          </cell>
          <cell r="H10504" t="str">
            <v>X</v>
          </cell>
        </row>
        <row r="10505">
          <cell r="C10505" t="str">
            <v>YWFD</v>
          </cell>
          <cell r="D10505">
            <v>3937</v>
          </cell>
          <cell r="E10505">
            <v>1200</v>
          </cell>
          <cell r="G10505">
            <v>0</v>
          </cell>
          <cell r="H10505" t="str">
            <v>X</v>
          </cell>
        </row>
        <row r="10506">
          <cell r="C10506" t="str">
            <v>YWGN</v>
          </cell>
          <cell r="D10506">
            <v>3937</v>
          </cell>
          <cell r="E10506">
            <v>1200</v>
          </cell>
          <cell r="G10506">
            <v>0</v>
          </cell>
          <cell r="H10506" t="str">
            <v>X</v>
          </cell>
        </row>
        <row r="10507">
          <cell r="C10507" t="str">
            <v>YWMA</v>
          </cell>
          <cell r="D10507">
            <v>3937</v>
          </cell>
          <cell r="E10507">
            <v>1200</v>
          </cell>
          <cell r="G10507">
            <v>0</v>
          </cell>
          <cell r="H10507" t="str">
            <v>N</v>
          </cell>
        </row>
        <row r="10508">
          <cell r="C10508" t="str">
            <v>YWOX</v>
          </cell>
          <cell r="D10508">
            <v>3937</v>
          </cell>
          <cell r="E10508">
            <v>1200</v>
          </cell>
          <cell r="G10508">
            <v>0</v>
          </cell>
          <cell r="H10508" t="str">
            <v>C</v>
          </cell>
        </row>
        <row r="10509">
          <cell r="C10509" t="str">
            <v>YWSI</v>
          </cell>
          <cell r="D10509">
            <v>3937</v>
          </cell>
          <cell r="E10509">
            <v>1200</v>
          </cell>
          <cell r="G10509">
            <v>0</v>
          </cell>
          <cell r="H10509" t="str">
            <v>X</v>
          </cell>
        </row>
        <row r="10510">
          <cell r="C10510" t="str">
            <v>YYGG</v>
          </cell>
          <cell r="D10510">
            <v>3937</v>
          </cell>
          <cell r="E10510">
            <v>1200</v>
          </cell>
          <cell r="G10510">
            <v>0</v>
          </cell>
          <cell r="H10510" t="str">
            <v>X</v>
          </cell>
        </row>
        <row r="10511">
          <cell r="C10511" t="str">
            <v>YYRK</v>
          </cell>
          <cell r="D10511">
            <v>3937</v>
          </cell>
          <cell r="E10511">
            <v>1200</v>
          </cell>
          <cell r="G10511">
            <v>0</v>
          </cell>
          <cell r="H10511" t="str">
            <v>X</v>
          </cell>
        </row>
        <row r="10512">
          <cell r="C10512" t="str">
            <v>YYTA</v>
          </cell>
          <cell r="D10512">
            <v>3937</v>
          </cell>
          <cell r="E10512">
            <v>1200</v>
          </cell>
          <cell r="G10512">
            <v>0</v>
          </cell>
          <cell r="H10512" t="str">
            <v>B</v>
          </cell>
        </row>
        <row r="10513">
          <cell r="C10513" t="str">
            <v>YZAN</v>
          </cell>
          <cell r="D10513">
            <v>3937</v>
          </cell>
          <cell r="E10513">
            <v>1200</v>
          </cell>
          <cell r="G10513">
            <v>0</v>
          </cell>
          <cell r="H10513" t="str">
            <v>X</v>
          </cell>
        </row>
        <row r="10514">
          <cell r="C10514" t="str">
            <v>CNV8</v>
          </cell>
          <cell r="D10514">
            <v>3936</v>
          </cell>
          <cell r="E10514">
            <v>1200</v>
          </cell>
          <cell r="F10514">
            <v>100</v>
          </cell>
          <cell r="G10514">
            <v>30</v>
          </cell>
          <cell r="H10514" t="str">
            <v>ASP</v>
          </cell>
        </row>
        <row r="10515">
          <cell r="C10515" t="str">
            <v>NTGB</v>
          </cell>
          <cell r="D10515">
            <v>3936</v>
          </cell>
          <cell r="E10515">
            <v>1200</v>
          </cell>
          <cell r="F10515">
            <v>50</v>
          </cell>
          <cell r="G10515">
            <v>15</v>
          </cell>
          <cell r="H10515" t="str">
            <v>ASP</v>
          </cell>
        </row>
        <row r="10516">
          <cell r="C10516" t="str">
            <v>SCCL</v>
          </cell>
          <cell r="D10516">
            <v>3936</v>
          </cell>
          <cell r="E10516">
            <v>1200</v>
          </cell>
          <cell r="F10516">
            <v>75</v>
          </cell>
          <cell r="G10516">
            <v>23</v>
          </cell>
          <cell r="H10516" t="str">
            <v>ASP</v>
          </cell>
        </row>
        <row r="10517">
          <cell r="C10517" t="str">
            <v>YPKG</v>
          </cell>
          <cell r="D10517">
            <v>3936</v>
          </cell>
          <cell r="E10517">
            <v>1200</v>
          </cell>
          <cell r="F10517">
            <v>59</v>
          </cell>
          <cell r="G10517">
            <v>18</v>
          </cell>
          <cell r="H10517" t="str">
            <v>ASP</v>
          </cell>
        </row>
        <row r="10518">
          <cell r="C10518" t="str">
            <v>EKHO</v>
          </cell>
          <cell r="D10518">
            <v>3935</v>
          </cell>
          <cell r="E10518">
            <v>1199</v>
          </cell>
          <cell r="F10518">
            <v>90</v>
          </cell>
          <cell r="G10518">
            <v>27</v>
          </cell>
          <cell r="H10518" t="str">
            <v>ASP</v>
          </cell>
        </row>
        <row r="10519">
          <cell r="C10519" t="str">
            <v>MMZP</v>
          </cell>
          <cell r="D10519">
            <v>3935</v>
          </cell>
          <cell r="E10519">
            <v>1199</v>
          </cell>
          <cell r="F10519">
            <v>95</v>
          </cell>
          <cell r="G10519">
            <v>29</v>
          </cell>
          <cell r="H10519" t="str">
            <v>ASP</v>
          </cell>
        </row>
        <row r="10520">
          <cell r="C10520" t="str">
            <v>OP16</v>
          </cell>
          <cell r="D10520">
            <v>3935</v>
          </cell>
          <cell r="E10520">
            <v>1199</v>
          </cell>
          <cell r="F10520">
            <v>65</v>
          </cell>
          <cell r="G10520">
            <v>20</v>
          </cell>
          <cell r="H10520" t="str">
            <v>ASP</v>
          </cell>
        </row>
        <row r="10521">
          <cell r="C10521" t="str">
            <v>RPVW</v>
          </cell>
          <cell r="D10521">
            <v>3935</v>
          </cell>
          <cell r="E10521">
            <v>1199</v>
          </cell>
          <cell r="F10521">
            <v>95</v>
          </cell>
          <cell r="G10521">
            <v>29</v>
          </cell>
          <cell r="H10521" t="str">
            <v>CON</v>
          </cell>
        </row>
        <row r="10522">
          <cell r="C10522" t="str">
            <v>SOOA</v>
          </cell>
          <cell r="D10522">
            <v>3935</v>
          </cell>
          <cell r="E10522">
            <v>1199</v>
          </cell>
          <cell r="F10522">
            <v>49</v>
          </cell>
          <cell r="G10522">
            <v>15</v>
          </cell>
          <cell r="H10522" t="str">
            <v>CON</v>
          </cell>
        </row>
        <row r="10523">
          <cell r="C10523" t="str">
            <v>AR-0100</v>
          </cell>
          <cell r="D10523">
            <v>3934</v>
          </cell>
          <cell r="E10523">
            <v>1199</v>
          </cell>
          <cell r="F10523">
            <v>75</v>
          </cell>
          <cell r="G10523">
            <v>23</v>
          </cell>
          <cell r="H10523" t="str">
            <v>ASP</v>
          </cell>
        </row>
        <row r="10524">
          <cell r="C10524" t="str">
            <v>AR-0246</v>
          </cell>
          <cell r="D10524">
            <v>3934</v>
          </cell>
          <cell r="E10524">
            <v>1199</v>
          </cell>
          <cell r="F10524">
            <v>98</v>
          </cell>
          <cell r="G10524">
            <v>30</v>
          </cell>
          <cell r="H10524" t="str">
            <v>ASP</v>
          </cell>
        </row>
        <row r="10525">
          <cell r="C10525" t="str">
            <v>BITN</v>
          </cell>
          <cell r="D10525">
            <v>3934</v>
          </cell>
          <cell r="E10525">
            <v>1199</v>
          </cell>
          <cell r="F10525">
            <v>98</v>
          </cell>
          <cell r="G10525">
            <v>30</v>
          </cell>
          <cell r="H10525" t="str">
            <v>BIT</v>
          </cell>
        </row>
        <row r="10526">
          <cell r="C10526" t="str">
            <v>CYYY</v>
          </cell>
          <cell r="D10526">
            <v>3934</v>
          </cell>
          <cell r="E10526">
            <v>1199</v>
          </cell>
          <cell r="F10526">
            <v>150</v>
          </cell>
          <cell r="G10526">
            <v>46</v>
          </cell>
          <cell r="H10526" t="str">
            <v>ASP</v>
          </cell>
        </row>
        <row r="10527">
          <cell r="C10527" t="str">
            <v>EGNS</v>
          </cell>
          <cell r="D10527">
            <v>3934</v>
          </cell>
          <cell r="E10527">
            <v>1199</v>
          </cell>
          <cell r="F10527">
            <v>151</v>
          </cell>
          <cell r="G10527">
            <v>46</v>
          </cell>
          <cell r="H10527" t="str">
            <v>ASP</v>
          </cell>
        </row>
        <row r="10528">
          <cell r="C10528" t="str">
            <v>EHBD</v>
          </cell>
          <cell r="D10528">
            <v>3934</v>
          </cell>
          <cell r="E10528">
            <v>1199</v>
          </cell>
          <cell r="F10528">
            <v>75</v>
          </cell>
          <cell r="G10528">
            <v>23</v>
          </cell>
          <cell r="H10528" t="str">
            <v>ASP</v>
          </cell>
        </row>
        <row r="10529">
          <cell r="C10529" t="str">
            <v>EHTE</v>
          </cell>
          <cell r="D10529">
            <v>3934</v>
          </cell>
          <cell r="E10529">
            <v>1199</v>
          </cell>
          <cell r="F10529">
            <v>88</v>
          </cell>
          <cell r="G10529">
            <v>27</v>
          </cell>
          <cell r="H10529" t="str">
            <v>ASPH</v>
          </cell>
        </row>
        <row r="10530">
          <cell r="C10530" t="str">
            <v>EKSN</v>
          </cell>
          <cell r="D10530">
            <v>3934</v>
          </cell>
          <cell r="E10530">
            <v>1199</v>
          </cell>
          <cell r="F10530">
            <v>98</v>
          </cell>
          <cell r="G10530">
            <v>30</v>
          </cell>
          <cell r="H10530" t="str">
            <v>ASP</v>
          </cell>
        </row>
        <row r="10531">
          <cell r="C10531" t="str">
            <v>ENFL</v>
          </cell>
          <cell r="D10531">
            <v>3934</v>
          </cell>
          <cell r="E10531">
            <v>1199</v>
          </cell>
          <cell r="F10531">
            <v>98</v>
          </cell>
          <cell r="G10531">
            <v>30</v>
          </cell>
          <cell r="H10531" t="str">
            <v>ASP</v>
          </cell>
        </row>
        <row r="10532">
          <cell r="C10532" t="str">
            <v>LIER</v>
          </cell>
          <cell r="D10532">
            <v>3934</v>
          </cell>
          <cell r="E10532">
            <v>1199</v>
          </cell>
          <cell r="F10532">
            <v>98</v>
          </cell>
          <cell r="G10532">
            <v>30</v>
          </cell>
          <cell r="H10532" t="str">
            <v>BITUMINOUS</v>
          </cell>
        </row>
        <row r="10533">
          <cell r="C10533" t="str">
            <v>SA36</v>
          </cell>
          <cell r="D10533">
            <v>3934</v>
          </cell>
          <cell r="E10533">
            <v>1199</v>
          </cell>
          <cell r="F10533">
            <v>75</v>
          </cell>
          <cell r="G10533">
            <v>23</v>
          </cell>
          <cell r="H10533" t="str">
            <v>CON</v>
          </cell>
        </row>
        <row r="10534">
          <cell r="C10534" t="str">
            <v>SAET</v>
          </cell>
          <cell r="D10534">
            <v>3934</v>
          </cell>
          <cell r="E10534">
            <v>1199</v>
          </cell>
          <cell r="F10534">
            <v>98</v>
          </cell>
          <cell r="G10534">
            <v>30</v>
          </cell>
          <cell r="H10534" t="str">
            <v>ASP</v>
          </cell>
        </row>
        <row r="10535">
          <cell r="C10535" t="str">
            <v>SAZH</v>
          </cell>
          <cell r="D10535">
            <v>3934</v>
          </cell>
          <cell r="E10535">
            <v>1199</v>
          </cell>
          <cell r="F10535">
            <v>98</v>
          </cell>
          <cell r="G10535">
            <v>30</v>
          </cell>
          <cell r="H10535" t="str">
            <v>ASP</v>
          </cell>
        </row>
        <row r="10536">
          <cell r="C10536" t="str">
            <v>SWHU</v>
          </cell>
          <cell r="D10536">
            <v>3934</v>
          </cell>
          <cell r="E10536">
            <v>1199</v>
          </cell>
          <cell r="F10536">
            <v>59</v>
          </cell>
          <cell r="G10536">
            <v>18</v>
          </cell>
          <cell r="H10536" t="str">
            <v>ASP</v>
          </cell>
        </row>
        <row r="10537">
          <cell r="C10537" t="str">
            <v>CCZ3</v>
          </cell>
          <cell r="D10537">
            <v>3933</v>
          </cell>
          <cell r="E10537">
            <v>1199</v>
          </cell>
          <cell r="F10537">
            <v>75</v>
          </cell>
          <cell r="G10537">
            <v>23</v>
          </cell>
          <cell r="H10537" t="str">
            <v>ASP</v>
          </cell>
        </row>
        <row r="10538">
          <cell r="C10538" t="str">
            <v>CYGK</v>
          </cell>
          <cell r="D10538">
            <v>3933</v>
          </cell>
          <cell r="E10538">
            <v>1199</v>
          </cell>
          <cell r="F10538">
            <v>100</v>
          </cell>
          <cell r="G10538">
            <v>30</v>
          </cell>
          <cell r="H10538" t="str">
            <v>ASP</v>
          </cell>
        </row>
        <row r="10539">
          <cell r="C10539" t="str">
            <v>CYSP</v>
          </cell>
          <cell r="D10539">
            <v>3933</v>
          </cell>
          <cell r="E10539">
            <v>1199</v>
          </cell>
          <cell r="F10539">
            <v>100</v>
          </cell>
          <cell r="G10539">
            <v>30</v>
          </cell>
          <cell r="H10539" t="str">
            <v>ASP</v>
          </cell>
        </row>
        <row r="10540">
          <cell r="C10540" t="str">
            <v>CZHP</v>
          </cell>
          <cell r="D10540">
            <v>3933</v>
          </cell>
          <cell r="E10540">
            <v>1199</v>
          </cell>
          <cell r="F10540">
            <v>75</v>
          </cell>
          <cell r="G10540">
            <v>23</v>
          </cell>
          <cell r="H10540" t="str">
            <v>ASP</v>
          </cell>
        </row>
        <row r="10541">
          <cell r="C10541" t="str">
            <v>CZJN</v>
          </cell>
          <cell r="D10541">
            <v>3933</v>
          </cell>
          <cell r="E10541">
            <v>1199</v>
          </cell>
          <cell r="F10541">
            <v>100</v>
          </cell>
          <cell r="G10541">
            <v>30</v>
          </cell>
          <cell r="H10541" t="str">
            <v>ASP</v>
          </cell>
        </row>
        <row r="10542">
          <cell r="C10542" t="str">
            <v>EISG</v>
          </cell>
          <cell r="D10542">
            <v>3933</v>
          </cell>
          <cell r="E10542">
            <v>1199</v>
          </cell>
          <cell r="F10542">
            <v>98</v>
          </cell>
          <cell r="G10542">
            <v>30</v>
          </cell>
          <cell r="H10542" t="str">
            <v>ASP</v>
          </cell>
        </row>
        <row r="10543">
          <cell r="C10543" t="str">
            <v>EKSV</v>
          </cell>
          <cell r="D10543">
            <v>3933</v>
          </cell>
          <cell r="E10543">
            <v>1199</v>
          </cell>
          <cell r="F10543">
            <v>98</v>
          </cell>
          <cell r="G10543">
            <v>30</v>
          </cell>
          <cell r="H10543" t="str">
            <v>ASP</v>
          </cell>
        </row>
        <row r="10544">
          <cell r="C10544" t="str">
            <v>CYDC</v>
          </cell>
          <cell r="D10544">
            <v>3932</v>
          </cell>
          <cell r="E10544">
            <v>1198</v>
          </cell>
          <cell r="F10544">
            <v>75</v>
          </cell>
          <cell r="G10544">
            <v>23</v>
          </cell>
          <cell r="H10544" t="str">
            <v>ASP</v>
          </cell>
        </row>
        <row r="10545">
          <cell r="C10545" t="str">
            <v>CYOS</v>
          </cell>
          <cell r="D10545">
            <v>3932</v>
          </cell>
          <cell r="E10545">
            <v>1198</v>
          </cell>
          <cell r="F10545">
            <v>75</v>
          </cell>
          <cell r="G10545">
            <v>23</v>
          </cell>
          <cell r="H10545" t="str">
            <v>ASP</v>
          </cell>
        </row>
        <row r="10546">
          <cell r="C10546" t="str">
            <v>PABV</v>
          </cell>
          <cell r="D10546">
            <v>3931</v>
          </cell>
          <cell r="E10546">
            <v>1198</v>
          </cell>
          <cell r="F10546">
            <v>100</v>
          </cell>
          <cell r="G10546">
            <v>30</v>
          </cell>
          <cell r="H10546" t="str">
            <v>ASP</v>
          </cell>
        </row>
        <row r="10547">
          <cell r="C10547" t="str">
            <v>CAJ4</v>
          </cell>
          <cell r="D10547">
            <v>3930</v>
          </cell>
          <cell r="E10547">
            <v>1198</v>
          </cell>
          <cell r="F10547">
            <v>75</v>
          </cell>
          <cell r="G10547">
            <v>23</v>
          </cell>
          <cell r="H10547" t="str">
            <v>ASP</v>
          </cell>
        </row>
        <row r="10548">
          <cell r="C10548" t="str">
            <v>CCP2</v>
          </cell>
          <cell r="D10548">
            <v>3930</v>
          </cell>
          <cell r="E10548">
            <v>1198</v>
          </cell>
          <cell r="F10548">
            <v>75</v>
          </cell>
          <cell r="G10548">
            <v>23</v>
          </cell>
          <cell r="H10548" t="str">
            <v>ASP</v>
          </cell>
        </row>
        <row r="10549">
          <cell r="C10549" t="str">
            <v>K3R9</v>
          </cell>
          <cell r="D10549">
            <v>3930</v>
          </cell>
          <cell r="E10549">
            <v>1198</v>
          </cell>
          <cell r="F10549">
            <v>70</v>
          </cell>
          <cell r="G10549">
            <v>21</v>
          </cell>
          <cell r="H10549" t="str">
            <v>ASP</v>
          </cell>
        </row>
        <row r="10550">
          <cell r="C10550" t="str">
            <v>SKSI</v>
          </cell>
          <cell r="D10550">
            <v>3930</v>
          </cell>
          <cell r="E10550">
            <v>1198</v>
          </cell>
          <cell r="F10550">
            <v>75</v>
          </cell>
          <cell r="G10550">
            <v>23</v>
          </cell>
          <cell r="H10550" t="str">
            <v>ASP</v>
          </cell>
        </row>
        <row r="10551">
          <cell r="C10551" t="str">
            <v>K3O9</v>
          </cell>
          <cell r="D10551">
            <v>3925</v>
          </cell>
          <cell r="E10551">
            <v>1196</v>
          </cell>
          <cell r="F10551">
            <v>60</v>
          </cell>
          <cell r="G10551">
            <v>18</v>
          </cell>
          <cell r="H10551" t="str">
            <v>CON</v>
          </cell>
        </row>
        <row r="10552">
          <cell r="C10552" t="str">
            <v>KCXY</v>
          </cell>
          <cell r="D10552">
            <v>3925</v>
          </cell>
          <cell r="E10552">
            <v>1196</v>
          </cell>
          <cell r="F10552">
            <v>100</v>
          </cell>
          <cell r="G10552">
            <v>30</v>
          </cell>
          <cell r="H10552" t="str">
            <v>ASP</v>
          </cell>
        </row>
        <row r="10553">
          <cell r="C10553" t="str">
            <v>KF98</v>
          </cell>
          <cell r="D10553">
            <v>3925</v>
          </cell>
          <cell r="E10553">
            <v>1196</v>
          </cell>
          <cell r="F10553">
            <v>60</v>
          </cell>
          <cell r="G10553">
            <v>18</v>
          </cell>
          <cell r="H10553" t="str">
            <v>ASP</v>
          </cell>
        </row>
        <row r="10554">
          <cell r="C10554" t="str">
            <v>GVMA</v>
          </cell>
          <cell r="D10554">
            <v>3924</v>
          </cell>
          <cell r="E10554">
            <v>1196</v>
          </cell>
          <cell r="F10554">
            <v>98</v>
          </cell>
          <cell r="G10554">
            <v>30</v>
          </cell>
          <cell r="H10554" t="str">
            <v>ASP</v>
          </cell>
        </row>
        <row r="10555">
          <cell r="C10555" t="str">
            <v>CYNE</v>
          </cell>
          <cell r="D10555">
            <v>3922</v>
          </cell>
          <cell r="E10555">
            <v>1195</v>
          </cell>
          <cell r="F10555">
            <v>100</v>
          </cell>
          <cell r="G10555">
            <v>30</v>
          </cell>
          <cell r="H10555" t="str">
            <v>CRUSHED ROCK</v>
          </cell>
        </row>
        <row r="10556">
          <cell r="C10556" t="str">
            <v>MX-0070</v>
          </cell>
          <cell r="D10556">
            <v>3921</v>
          </cell>
          <cell r="E10556">
            <v>1195</v>
          </cell>
          <cell r="F10556">
            <v>50</v>
          </cell>
          <cell r="G10556">
            <v>15</v>
          </cell>
          <cell r="H10556" t="str">
            <v>ASP</v>
          </cell>
        </row>
        <row r="10557">
          <cell r="C10557" t="str">
            <v>SSGO</v>
          </cell>
          <cell r="D10557">
            <v>3921</v>
          </cell>
          <cell r="E10557">
            <v>1195</v>
          </cell>
          <cell r="F10557">
            <v>75</v>
          </cell>
          <cell r="G10557">
            <v>23</v>
          </cell>
          <cell r="H10557" t="str">
            <v>ASP</v>
          </cell>
        </row>
        <row r="10558">
          <cell r="C10558" t="str">
            <v>CYHU</v>
          </cell>
          <cell r="D10558">
            <v>3920</v>
          </cell>
          <cell r="E10558">
            <v>1195</v>
          </cell>
          <cell r="F10558">
            <v>100</v>
          </cell>
          <cell r="G10558">
            <v>30</v>
          </cell>
          <cell r="H10558" t="str">
            <v>ASP</v>
          </cell>
        </row>
        <row r="10559">
          <cell r="C10559" t="str">
            <v>K08C</v>
          </cell>
          <cell r="D10559">
            <v>3920</v>
          </cell>
          <cell r="E10559">
            <v>1195</v>
          </cell>
          <cell r="F10559">
            <v>49</v>
          </cell>
          <cell r="G10559">
            <v>15</v>
          </cell>
          <cell r="H10559" t="str">
            <v>ASPH-F</v>
          </cell>
        </row>
        <row r="10560">
          <cell r="C10560" t="str">
            <v>KGLE</v>
          </cell>
          <cell r="D10560">
            <v>3920</v>
          </cell>
          <cell r="E10560">
            <v>1195</v>
          </cell>
          <cell r="F10560">
            <v>150</v>
          </cell>
          <cell r="G10560">
            <v>46</v>
          </cell>
          <cell r="H10560" t="str">
            <v>ASP</v>
          </cell>
        </row>
        <row r="10561">
          <cell r="C10561" t="str">
            <v>SCTT</v>
          </cell>
          <cell r="D10561">
            <v>3920</v>
          </cell>
          <cell r="E10561">
            <v>1195</v>
          </cell>
          <cell r="F10561">
            <v>66</v>
          </cell>
          <cell r="G10561">
            <v>20</v>
          </cell>
          <cell r="H10561" t="str">
            <v>ASP</v>
          </cell>
        </row>
        <row r="10562">
          <cell r="C10562" t="str">
            <v>K9K7</v>
          </cell>
          <cell r="D10562">
            <v>3919</v>
          </cell>
          <cell r="E10562">
            <v>1195</v>
          </cell>
          <cell r="F10562">
            <v>48</v>
          </cell>
          <cell r="G10562">
            <v>15</v>
          </cell>
          <cell r="H10562" t="str">
            <v>ASP</v>
          </cell>
        </row>
        <row r="10563">
          <cell r="C10563" t="str">
            <v>MG13</v>
          </cell>
          <cell r="D10563">
            <v>3919</v>
          </cell>
          <cell r="E10563">
            <v>1195</v>
          </cell>
          <cell r="F10563">
            <v>48</v>
          </cell>
          <cell r="G10563">
            <v>15</v>
          </cell>
          <cell r="H10563" t="str">
            <v>ASP</v>
          </cell>
        </row>
        <row r="10564">
          <cell r="C10564" t="str">
            <v>KLGB</v>
          </cell>
          <cell r="D10564">
            <v>3918</v>
          </cell>
          <cell r="E10564">
            <v>1194</v>
          </cell>
          <cell r="F10564">
            <v>150</v>
          </cell>
          <cell r="G10564">
            <v>46</v>
          </cell>
          <cell r="H10564" t="str">
            <v>ASP</v>
          </cell>
        </row>
        <row r="10565">
          <cell r="C10565" t="str">
            <v>CYPS</v>
          </cell>
          <cell r="D10565">
            <v>3917</v>
          </cell>
          <cell r="E10565">
            <v>1194</v>
          </cell>
          <cell r="F10565">
            <v>100</v>
          </cell>
          <cell r="G10565">
            <v>30</v>
          </cell>
          <cell r="H10565" t="str">
            <v>ASP</v>
          </cell>
        </row>
        <row r="10566">
          <cell r="C10566" t="str">
            <v>HEAZ</v>
          </cell>
          <cell r="D10566">
            <v>3917</v>
          </cell>
          <cell r="E10566">
            <v>1194</v>
          </cell>
          <cell r="F10566">
            <v>164</v>
          </cell>
          <cell r="G10566">
            <v>50</v>
          </cell>
          <cell r="H10566" t="str">
            <v>ASP</v>
          </cell>
        </row>
        <row r="10567">
          <cell r="C10567" t="str">
            <v>K0A2</v>
          </cell>
          <cell r="D10567">
            <v>3917</v>
          </cell>
          <cell r="E10567">
            <v>1194</v>
          </cell>
          <cell r="F10567">
            <v>60</v>
          </cell>
          <cell r="G10567">
            <v>18</v>
          </cell>
          <cell r="H10567" t="str">
            <v>ASPH-P</v>
          </cell>
        </row>
        <row r="10568">
          <cell r="C10568" t="str">
            <v>NZRU</v>
          </cell>
          <cell r="D10568">
            <v>3917</v>
          </cell>
          <cell r="E10568">
            <v>1194</v>
          </cell>
          <cell r="F10568">
            <v>98</v>
          </cell>
          <cell r="G10568">
            <v>30</v>
          </cell>
          <cell r="H10568" t="str">
            <v>ASP</v>
          </cell>
        </row>
        <row r="10569">
          <cell r="C10569" t="str">
            <v>LT86</v>
          </cell>
          <cell r="D10569">
            <v>3915</v>
          </cell>
          <cell r="E10569">
            <v>1193</v>
          </cell>
          <cell r="F10569">
            <v>100</v>
          </cell>
          <cell r="G10569">
            <v>30</v>
          </cell>
          <cell r="H10569" t="str">
            <v>CON</v>
          </cell>
        </row>
        <row r="10570">
          <cell r="C10570" t="str">
            <v>RKRA</v>
          </cell>
          <cell r="D10570">
            <v>3915</v>
          </cell>
          <cell r="E10570">
            <v>1193</v>
          </cell>
          <cell r="F10570">
            <v>115</v>
          </cell>
          <cell r="G10570">
            <v>35</v>
          </cell>
          <cell r="H10570" t="str">
            <v>ASP</v>
          </cell>
        </row>
        <row r="10571">
          <cell r="C10571" t="str">
            <v>SVWB</v>
          </cell>
          <cell r="D10571">
            <v>3915</v>
          </cell>
          <cell r="E10571">
            <v>1193</v>
          </cell>
          <cell r="F10571">
            <v>50</v>
          </cell>
          <cell r="G10571">
            <v>15</v>
          </cell>
          <cell r="H10571" t="str">
            <v>ASP</v>
          </cell>
        </row>
        <row r="10572">
          <cell r="C10572" t="str">
            <v>EPAR</v>
          </cell>
          <cell r="D10572">
            <v>3914</v>
          </cell>
          <cell r="E10572">
            <v>1193</v>
          </cell>
          <cell r="F10572">
            <v>115</v>
          </cell>
          <cell r="G10572">
            <v>35</v>
          </cell>
          <cell r="H10572" t="str">
            <v>ASP</v>
          </cell>
        </row>
        <row r="10573">
          <cell r="C10573" t="str">
            <v>FMNH</v>
          </cell>
          <cell r="D10573">
            <v>3914</v>
          </cell>
          <cell r="E10573">
            <v>1193</v>
          </cell>
          <cell r="F10573">
            <v>89</v>
          </cell>
          <cell r="G10573">
            <v>27</v>
          </cell>
          <cell r="H10573" t="str">
            <v>ASP</v>
          </cell>
        </row>
        <row r="10574">
          <cell r="C10574" t="str">
            <v>KTLR</v>
          </cell>
          <cell r="D10574">
            <v>3914</v>
          </cell>
          <cell r="E10574">
            <v>1193</v>
          </cell>
          <cell r="F10574">
            <v>75</v>
          </cell>
          <cell r="G10574">
            <v>23</v>
          </cell>
          <cell r="H10574" t="str">
            <v>ASP</v>
          </cell>
        </row>
        <row r="10575">
          <cell r="C10575" t="str">
            <v>KP19</v>
          </cell>
          <cell r="D10575">
            <v>3913</v>
          </cell>
          <cell r="E10575">
            <v>1193</v>
          </cell>
          <cell r="F10575">
            <v>60</v>
          </cell>
          <cell r="G10575">
            <v>18</v>
          </cell>
          <cell r="H10575" t="str">
            <v>ASP</v>
          </cell>
        </row>
        <row r="10576">
          <cell r="C10576" t="str">
            <v>KAIO</v>
          </cell>
          <cell r="D10576">
            <v>3911</v>
          </cell>
          <cell r="E10576">
            <v>1192</v>
          </cell>
          <cell r="F10576">
            <v>75</v>
          </cell>
          <cell r="G10576">
            <v>23</v>
          </cell>
          <cell r="H10576" t="str">
            <v>ASP</v>
          </cell>
        </row>
        <row r="10577">
          <cell r="C10577" t="str">
            <v>KVAY</v>
          </cell>
          <cell r="D10577">
            <v>3911</v>
          </cell>
          <cell r="E10577">
            <v>1192</v>
          </cell>
          <cell r="F10577">
            <v>50</v>
          </cell>
          <cell r="G10577">
            <v>15</v>
          </cell>
          <cell r="H10577" t="str">
            <v>ASP</v>
          </cell>
        </row>
        <row r="10578">
          <cell r="C10578" t="str">
            <v>VNSI</v>
          </cell>
          <cell r="D10578">
            <v>3911</v>
          </cell>
          <cell r="E10578">
            <v>1192</v>
          </cell>
          <cell r="F10578">
            <v>98</v>
          </cell>
          <cell r="G10578">
            <v>30</v>
          </cell>
          <cell r="H10578" t="str">
            <v>ASP</v>
          </cell>
        </row>
        <row r="10579">
          <cell r="C10579" t="str">
            <v>KL26</v>
          </cell>
          <cell r="D10579">
            <v>3910</v>
          </cell>
          <cell r="E10579">
            <v>1192</v>
          </cell>
          <cell r="F10579">
            <v>50</v>
          </cell>
          <cell r="G10579">
            <v>15</v>
          </cell>
          <cell r="H10579" t="str">
            <v>ASP</v>
          </cell>
        </row>
        <row r="10580">
          <cell r="C10580" t="str">
            <v>SVRB</v>
          </cell>
          <cell r="D10580">
            <v>3910</v>
          </cell>
          <cell r="E10580">
            <v>1192</v>
          </cell>
          <cell r="F10580">
            <v>70</v>
          </cell>
          <cell r="G10580">
            <v>21</v>
          </cell>
          <cell r="H10580" t="str">
            <v>ASP</v>
          </cell>
        </row>
        <row r="10581">
          <cell r="C10581" t="str">
            <v>BR-0125</v>
          </cell>
          <cell r="D10581">
            <v>3909</v>
          </cell>
          <cell r="E10581">
            <v>1191</v>
          </cell>
          <cell r="F10581">
            <v>59</v>
          </cell>
          <cell r="G10581">
            <v>18</v>
          </cell>
          <cell r="H10581" t="str">
            <v>ASP</v>
          </cell>
        </row>
        <row r="10582">
          <cell r="C10582" t="str">
            <v>K2F7</v>
          </cell>
          <cell r="D10582">
            <v>3909</v>
          </cell>
          <cell r="E10582">
            <v>1191</v>
          </cell>
          <cell r="F10582">
            <v>60</v>
          </cell>
          <cell r="G10582">
            <v>18</v>
          </cell>
          <cell r="H10582" t="str">
            <v>ASPH-F</v>
          </cell>
        </row>
        <row r="10583">
          <cell r="C10583" t="str">
            <v>KFCM</v>
          </cell>
          <cell r="D10583">
            <v>3909</v>
          </cell>
          <cell r="E10583">
            <v>1191</v>
          </cell>
          <cell r="F10583">
            <v>75</v>
          </cell>
          <cell r="G10583">
            <v>23</v>
          </cell>
          <cell r="H10583" t="str">
            <v>ASP</v>
          </cell>
        </row>
        <row r="10584">
          <cell r="C10584" t="str">
            <v>MP23</v>
          </cell>
          <cell r="D10584">
            <v>3907</v>
          </cell>
          <cell r="E10584">
            <v>1191</v>
          </cell>
          <cell r="F10584">
            <v>164</v>
          </cell>
          <cell r="G10584">
            <v>50</v>
          </cell>
          <cell r="H10584" t="str">
            <v>ASP</v>
          </cell>
        </row>
        <row r="10585">
          <cell r="C10585" t="str">
            <v>27AZ</v>
          </cell>
          <cell r="D10585">
            <v>3906</v>
          </cell>
          <cell r="E10585">
            <v>1191</v>
          </cell>
          <cell r="F10585">
            <v>40</v>
          </cell>
          <cell r="G10585">
            <v>12</v>
          </cell>
          <cell r="H10585" t="str">
            <v>ASPH</v>
          </cell>
        </row>
        <row r="10586">
          <cell r="C10586" t="str">
            <v>KE30</v>
          </cell>
          <cell r="D10586">
            <v>3906</v>
          </cell>
          <cell r="E10586">
            <v>1191</v>
          </cell>
          <cell r="F10586">
            <v>60</v>
          </cell>
          <cell r="G10586">
            <v>18</v>
          </cell>
          <cell r="H10586" t="str">
            <v>ASP</v>
          </cell>
        </row>
        <row r="10587">
          <cell r="C10587" t="str">
            <v>SVMZ</v>
          </cell>
          <cell r="D10587">
            <v>3905</v>
          </cell>
          <cell r="E10587">
            <v>1190</v>
          </cell>
          <cell r="F10587">
            <v>59</v>
          </cell>
          <cell r="G10587">
            <v>18</v>
          </cell>
          <cell r="H10587" t="str">
            <v>ASP</v>
          </cell>
        </row>
        <row r="10588">
          <cell r="C10588" t="str">
            <v>SVMZ</v>
          </cell>
          <cell r="D10588">
            <v>3905</v>
          </cell>
          <cell r="E10588">
            <v>1190</v>
          </cell>
          <cell r="F10588">
            <v>59</v>
          </cell>
          <cell r="G10588">
            <v>18</v>
          </cell>
          <cell r="H10588" t="str">
            <v>ASP</v>
          </cell>
        </row>
        <row r="10589">
          <cell r="C10589" t="str">
            <v>WIOM</v>
          </cell>
          <cell r="D10589">
            <v>3905</v>
          </cell>
          <cell r="E10589">
            <v>1190</v>
          </cell>
          <cell r="F10589">
            <v>98</v>
          </cell>
          <cell r="G10589">
            <v>30</v>
          </cell>
          <cell r="H10589" t="str">
            <v>ASP</v>
          </cell>
        </row>
        <row r="10590">
          <cell r="C10590" t="str">
            <v>EGBM</v>
          </cell>
          <cell r="D10590">
            <v>3904</v>
          </cell>
          <cell r="E10590">
            <v>1190</v>
          </cell>
          <cell r="F10590">
            <v>91</v>
          </cell>
          <cell r="G10590">
            <v>28</v>
          </cell>
          <cell r="H10590" t="str">
            <v>Asphalt</v>
          </cell>
        </row>
        <row r="10591">
          <cell r="C10591" t="str">
            <v>K42U</v>
          </cell>
          <cell r="D10591">
            <v>3904</v>
          </cell>
          <cell r="E10591">
            <v>1190</v>
          </cell>
          <cell r="F10591">
            <v>50</v>
          </cell>
          <cell r="G10591">
            <v>15</v>
          </cell>
          <cell r="H10591" t="str">
            <v>ASP</v>
          </cell>
        </row>
        <row r="10592">
          <cell r="C10592" t="str">
            <v>NZKK</v>
          </cell>
          <cell r="D10592">
            <v>3904</v>
          </cell>
          <cell r="E10592">
            <v>1190</v>
          </cell>
          <cell r="F10592">
            <v>98</v>
          </cell>
          <cell r="G10592">
            <v>30</v>
          </cell>
          <cell r="H10592" t="str">
            <v>ASP</v>
          </cell>
        </row>
        <row r="10593">
          <cell r="C10593" t="str">
            <v>SADL</v>
          </cell>
          <cell r="D10593">
            <v>3904</v>
          </cell>
          <cell r="E10593">
            <v>1190</v>
          </cell>
          <cell r="F10593">
            <v>75</v>
          </cell>
          <cell r="G10593">
            <v>23</v>
          </cell>
          <cell r="H10593" t="str">
            <v>ASP</v>
          </cell>
        </row>
        <row r="10594">
          <cell r="C10594" t="str">
            <v>SDMC</v>
          </cell>
          <cell r="D10594">
            <v>3904</v>
          </cell>
          <cell r="E10594">
            <v>1190</v>
          </cell>
          <cell r="F10594">
            <v>98</v>
          </cell>
          <cell r="G10594">
            <v>30</v>
          </cell>
          <cell r="H10594" t="str">
            <v>ASP</v>
          </cell>
        </row>
        <row r="10595">
          <cell r="C10595" t="str">
            <v>SJBU</v>
          </cell>
          <cell r="D10595">
            <v>3904</v>
          </cell>
          <cell r="E10595">
            <v>1190</v>
          </cell>
          <cell r="F10595">
            <v>98</v>
          </cell>
          <cell r="G10595">
            <v>30</v>
          </cell>
          <cell r="H10595" t="str">
            <v>ASP</v>
          </cell>
        </row>
        <row r="10596">
          <cell r="C10596" t="str">
            <v>SJOJ</v>
          </cell>
          <cell r="D10596">
            <v>3904</v>
          </cell>
          <cell r="E10596">
            <v>1190</v>
          </cell>
          <cell r="F10596">
            <v>75</v>
          </cell>
          <cell r="G10596">
            <v>23</v>
          </cell>
          <cell r="H10596" t="str">
            <v>ASP</v>
          </cell>
        </row>
        <row r="10597">
          <cell r="C10597" t="str">
            <v>SNGA</v>
          </cell>
          <cell r="D10597">
            <v>3904</v>
          </cell>
          <cell r="E10597">
            <v>1190</v>
          </cell>
          <cell r="F10597">
            <v>98</v>
          </cell>
          <cell r="G10597">
            <v>30</v>
          </cell>
          <cell r="H10597" t="str">
            <v>ASP</v>
          </cell>
        </row>
        <row r="10598">
          <cell r="C10598" t="str">
            <v>SNTO</v>
          </cell>
          <cell r="D10598">
            <v>3904</v>
          </cell>
          <cell r="E10598">
            <v>1190</v>
          </cell>
          <cell r="F10598">
            <v>75</v>
          </cell>
          <cell r="G10598">
            <v>23</v>
          </cell>
          <cell r="H10598" t="str">
            <v>ASP</v>
          </cell>
        </row>
        <row r="10599">
          <cell r="C10599" t="str">
            <v>SWFL</v>
          </cell>
          <cell r="D10599">
            <v>3904</v>
          </cell>
          <cell r="E10599">
            <v>1190</v>
          </cell>
          <cell r="F10599">
            <v>79</v>
          </cell>
          <cell r="G10599">
            <v>24</v>
          </cell>
          <cell r="H10599" t="str">
            <v>ASP</v>
          </cell>
        </row>
        <row r="10600">
          <cell r="C10600" t="str">
            <v>SWFY</v>
          </cell>
          <cell r="D10600">
            <v>3904</v>
          </cell>
          <cell r="E10600">
            <v>1190</v>
          </cell>
          <cell r="F10600">
            <v>79</v>
          </cell>
          <cell r="G10600">
            <v>24</v>
          </cell>
          <cell r="H10600" t="str">
            <v>ASP</v>
          </cell>
        </row>
        <row r="10601">
          <cell r="C10601" t="str">
            <v>SWJB</v>
          </cell>
          <cell r="D10601">
            <v>3904</v>
          </cell>
          <cell r="E10601">
            <v>1190</v>
          </cell>
          <cell r="F10601">
            <v>79</v>
          </cell>
          <cell r="G10601">
            <v>24</v>
          </cell>
          <cell r="H10601" t="str">
            <v>ASP</v>
          </cell>
        </row>
        <row r="10602">
          <cell r="C10602" t="str">
            <v>YEDA</v>
          </cell>
          <cell r="D10602">
            <v>3904</v>
          </cell>
          <cell r="E10602">
            <v>1190</v>
          </cell>
          <cell r="G10602">
            <v>0</v>
          </cell>
          <cell r="H10602" t="str">
            <v>L</v>
          </cell>
        </row>
        <row r="10603">
          <cell r="C10603" t="str">
            <v>YKGA</v>
          </cell>
          <cell r="D10603">
            <v>3904</v>
          </cell>
          <cell r="E10603">
            <v>1190</v>
          </cell>
          <cell r="G10603">
            <v>0</v>
          </cell>
          <cell r="H10603" t="str">
            <v>X</v>
          </cell>
        </row>
        <row r="10604">
          <cell r="C10604" t="str">
            <v>YOAP</v>
          </cell>
          <cell r="D10604">
            <v>3904</v>
          </cell>
          <cell r="E10604">
            <v>1190</v>
          </cell>
          <cell r="G10604">
            <v>0</v>
          </cell>
          <cell r="H10604" t="str">
            <v>X</v>
          </cell>
        </row>
        <row r="10605">
          <cell r="C10605" t="str">
            <v>KM72</v>
          </cell>
          <cell r="D10605">
            <v>3903</v>
          </cell>
          <cell r="E10605">
            <v>1190</v>
          </cell>
          <cell r="F10605">
            <v>75</v>
          </cell>
          <cell r="G10605">
            <v>23</v>
          </cell>
          <cell r="H10605" t="str">
            <v>ASPH-G</v>
          </cell>
        </row>
        <row r="10606">
          <cell r="C10606" t="str">
            <v>K3LF</v>
          </cell>
          <cell r="D10606">
            <v>3901</v>
          </cell>
          <cell r="E10606">
            <v>1189</v>
          </cell>
          <cell r="F10606">
            <v>75</v>
          </cell>
          <cell r="G10606">
            <v>23</v>
          </cell>
          <cell r="H10606" t="str">
            <v>ASP</v>
          </cell>
        </row>
        <row r="10607">
          <cell r="C10607" t="str">
            <v>KLWC</v>
          </cell>
          <cell r="D10607">
            <v>3901</v>
          </cell>
          <cell r="E10607">
            <v>1189</v>
          </cell>
          <cell r="F10607">
            <v>75</v>
          </cell>
          <cell r="G10607">
            <v>23</v>
          </cell>
          <cell r="H10607" t="str">
            <v>CON</v>
          </cell>
        </row>
        <row r="10608">
          <cell r="C10608" t="str">
            <v>KLWM</v>
          </cell>
          <cell r="D10608">
            <v>3901</v>
          </cell>
          <cell r="E10608">
            <v>1189</v>
          </cell>
          <cell r="F10608">
            <v>100</v>
          </cell>
          <cell r="G10608">
            <v>30</v>
          </cell>
          <cell r="H10608" t="str">
            <v>ASP</v>
          </cell>
        </row>
        <row r="10609">
          <cell r="C10609" t="str">
            <v>KMQJ</v>
          </cell>
          <cell r="D10609">
            <v>3901</v>
          </cell>
          <cell r="E10609">
            <v>1189</v>
          </cell>
          <cell r="F10609">
            <v>75</v>
          </cell>
          <cell r="G10609">
            <v>23</v>
          </cell>
          <cell r="H10609" t="str">
            <v>CON</v>
          </cell>
        </row>
        <row r="10610">
          <cell r="C10610" t="str">
            <v>SA16</v>
          </cell>
          <cell r="D10610">
            <v>3901</v>
          </cell>
          <cell r="E10610">
            <v>1189</v>
          </cell>
          <cell r="F10610">
            <v>65</v>
          </cell>
          <cell r="G10610">
            <v>20</v>
          </cell>
          <cell r="H10610" t="str">
            <v>ASP</v>
          </cell>
        </row>
        <row r="10611">
          <cell r="C10611" t="str">
            <v>VRMD</v>
          </cell>
          <cell r="D10611">
            <v>3901</v>
          </cell>
          <cell r="E10611">
            <v>1189</v>
          </cell>
          <cell r="G10611">
            <v>0</v>
          </cell>
          <cell r="H10611" t="str">
            <v>ASP</v>
          </cell>
        </row>
        <row r="10612">
          <cell r="C10612" t="str">
            <v>0VA5</v>
          </cell>
          <cell r="D10612">
            <v>3900</v>
          </cell>
          <cell r="E10612">
            <v>1189</v>
          </cell>
          <cell r="F10612">
            <v>60</v>
          </cell>
          <cell r="G10612">
            <v>18</v>
          </cell>
          <cell r="H10612" t="str">
            <v>ASPH</v>
          </cell>
        </row>
        <row r="10613">
          <cell r="C10613" t="str">
            <v>1MI3</v>
          </cell>
          <cell r="D10613">
            <v>3900</v>
          </cell>
          <cell r="E10613">
            <v>1189</v>
          </cell>
          <cell r="F10613">
            <v>60</v>
          </cell>
          <cell r="G10613">
            <v>18</v>
          </cell>
          <cell r="H10613" t="str">
            <v>ASPH</v>
          </cell>
        </row>
        <row r="10614">
          <cell r="C10614" t="str">
            <v>77XS</v>
          </cell>
          <cell r="D10614">
            <v>3900</v>
          </cell>
          <cell r="E10614">
            <v>1189</v>
          </cell>
          <cell r="F10614">
            <v>60</v>
          </cell>
          <cell r="G10614">
            <v>18</v>
          </cell>
          <cell r="H10614" t="str">
            <v>ASPH-TURF</v>
          </cell>
        </row>
        <row r="10615">
          <cell r="C10615" t="str">
            <v>CAM5</v>
          </cell>
          <cell r="D10615">
            <v>3900</v>
          </cell>
          <cell r="E10615">
            <v>1189</v>
          </cell>
          <cell r="F10615">
            <v>66</v>
          </cell>
          <cell r="G10615">
            <v>20</v>
          </cell>
          <cell r="H10615" t="str">
            <v>ASP</v>
          </cell>
        </row>
        <row r="10616">
          <cell r="C10616" t="str">
            <v>CBZ9</v>
          </cell>
          <cell r="D10616">
            <v>3900</v>
          </cell>
          <cell r="E10616">
            <v>1189</v>
          </cell>
          <cell r="F10616">
            <v>75</v>
          </cell>
          <cell r="G10616">
            <v>23</v>
          </cell>
          <cell r="H10616" t="str">
            <v>ASP</v>
          </cell>
        </row>
        <row r="10617">
          <cell r="C10617" t="str">
            <v>CYJT</v>
          </cell>
          <cell r="D10617">
            <v>3900</v>
          </cell>
          <cell r="E10617">
            <v>1189</v>
          </cell>
          <cell r="F10617">
            <v>150</v>
          </cell>
          <cell r="G10617">
            <v>46</v>
          </cell>
          <cell r="H10617" t="str">
            <v>PEM</v>
          </cell>
        </row>
        <row r="10618">
          <cell r="C10618" t="str">
            <v>CZST</v>
          </cell>
          <cell r="D10618">
            <v>3900</v>
          </cell>
          <cell r="E10618">
            <v>1189</v>
          </cell>
          <cell r="F10618">
            <v>75</v>
          </cell>
          <cell r="G10618">
            <v>23</v>
          </cell>
          <cell r="H10618" t="str">
            <v>ASP</v>
          </cell>
        </row>
        <row r="10619">
          <cell r="C10619" t="str">
            <v>DNBI</v>
          </cell>
          <cell r="D10619">
            <v>3900</v>
          </cell>
          <cell r="E10619">
            <v>1189</v>
          </cell>
          <cell r="F10619">
            <v>65</v>
          </cell>
          <cell r="G10619">
            <v>20</v>
          </cell>
          <cell r="H10619" t="str">
            <v>ASP</v>
          </cell>
        </row>
        <row r="10620">
          <cell r="C10620" t="str">
            <v>EPTO</v>
          </cell>
          <cell r="D10620">
            <v>3900</v>
          </cell>
          <cell r="E10620">
            <v>1189</v>
          </cell>
          <cell r="F10620">
            <v>187</v>
          </cell>
          <cell r="G10620">
            <v>57</v>
          </cell>
          <cell r="H10620" t="str">
            <v>CON</v>
          </cell>
        </row>
        <row r="10621">
          <cell r="C10621" t="str">
            <v>FA36</v>
          </cell>
          <cell r="D10621">
            <v>3900</v>
          </cell>
          <cell r="E10621">
            <v>1189</v>
          </cell>
          <cell r="F10621">
            <v>75</v>
          </cell>
          <cell r="G10621">
            <v>23</v>
          </cell>
          <cell r="H10621" t="str">
            <v>ASPH</v>
          </cell>
        </row>
        <row r="10622">
          <cell r="C10622" t="str">
            <v>IN-0026</v>
          </cell>
          <cell r="D10622">
            <v>3900</v>
          </cell>
          <cell r="E10622">
            <v>1189</v>
          </cell>
          <cell r="F10622">
            <v>45</v>
          </cell>
          <cell r="G10622">
            <v>14</v>
          </cell>
          <cell r="H10622" t="str">
            <v>ASPHALT</v>
          </cell>
        </row>
        <row r="10623">
          <cell r="C10623" t="str">
            <v>K08D</v>
          </cell>
          <cell r="D10623">
            <v>3900</v>
          </cell>
          <cell r="E10623">
            <v>1189</v>
          </cell>
          <cell r="F10623">
            <v>60</v>
          </cell>
          <cell r="G10623">
            <v>18</v>
          </cell>
          <cell r="H10623" t="str">
            <v>ASPH-G</v>
          </cell>
        </row>
        <row r="10624">
          <cell r="C10624" t="str">
            <v>K0V3</v>
          </cell>
          <cell r="D10624">
            <v>3900</v>
          </cell>
          <cell r="E10624">
            <v>1189</v>
          </cell>
          <cell r="F10624">
            <v>60</v>
          </cell>
          <cell r="G10624">
            <v>18</v>
          </cell>
          <cell r="H10624" t="str">
            <v>CONC-G</v>
          </cell>
        </row>
        <row r="10625">
          <cell r="C10625" t="str">
            <v>K57C</v>
          </cell>
          <cell r="D10625">
            <v>3900</v>
          </cell>
          <cell r="E10625">
            <v>1189</v>
          </cell>
          <cell r="F10625">
            <v>75</v>
          </cell>
          <cell r="G10625">
            <v>23</v>
          </cell>
          <cell r="H10625" t="str">
            <v>ASP</v>
          </cell>
        </row>
        <row r="10626">
          <cell r="C10626" t="str">
            <v>K5N8</v>
          </cell>
          <cell r="D10626">
            <v>3900</v>
          </cell>
          <cell r="E10626">
            <v>1189</v>
          </cell>
          <cell r="F10626">
            <v>75</v>
          </cell>
          <cell r="G10626">
            <v>23</v>
          </cell>
          <cell r="H10626" t="str">
            <v>CON</v>
          </cell>
        </row>
        <row r="10627">
          <cell r="C10627" t="str">
            <v>K5S2</v>
          </cell>
          <cell r="D10627">
            <v>3900</v>
          </cell>
          <cell r="E10627">
            <v>1189</v>
          </cell>
          <cell r="F10627">
            <v>30</v>
          </cell>
          <cell r="G10627">
            <v>9</v>
          </cell>
          <cell r="H10627" t="str">
            <v>ASP</v>
          </cell>
        </row>
        <row r="10628">
          <cell r="C10628" t="str">
            <v>K6V0</v>
          </cell>
          <cell r="D10628">
            <v>3900</v>
          </cell>
          <cell r="E10628">
            <v>1189</v>
          </cell>
          <cell r="F10628">
            <v>60</v>
          </cell>
          <cell r="G10628">
            <v>18</v>
          </cell>
          <cell r="H10628" t="str">
            <v>ASP</v>
          </cell>
        </row>
        <row r="10629">
          <cell r="C10629" t="str">
            <v>K9D2</v>
          </cell>
          <cell r="D10629">
            <v>3900</v>
          </cell>
          <cell r="E10629">
            <v>1189</v>
          </cell>
          <cell r="F10629">
            <v>60</v>
          </cell>
          <cell r="G10629">
            <v>18</v>
          </cell>
          <cell r="H10629" t="str">
            <v>ASP</v>
          </cell>
        </row>
        <row r="10630">
          <cell r="C10630" t="str">
            <v>K9D9</v>
          </cell>
          <cell r="D10630">
            <v>3900</v>
          </cell>
          <cell r="E10630">
            <v>1189</v>
          </cell>
          <cell r="F10630">
            <v>75</v>
          </cell>
          <cell r="G10630">
            <v>23</v>
          </cell>
          <cell r="H10630" t="str">
            <v>ASP</v>
          </cell>
        </row>
        <row r="10631">
          <cell r="C10631" t="str">
            <v>K9V5</v>
          </cell>
          <cell r="D10631">
            <v>3900</v>
          </cell>
          <cell r="E10631">
            <v>1189</v>
          </cell>
          <cell r="F10631">
            <v>60</v>
          </cell>
          <cell r="G10631">
            <v>18</v>
          </cell>
          <cell r="H10631" t="str">
            <v>CON</v>
          </cell>
        </row>
        <row r="10632">
          <cell r="C10632" t="str">
            <v>KCHT</v>
          </cell>
          <cell r="D10632">
            <v>3900</v>
          </cell>
          <cell r="E10632">
            <v>1189</v>
          </cell>
          <cell r="F10632">
            <v>74</v>
          </cell>
          <cell r="G10632">
            <v>23</v>
          </cell>
          <cell r="H10632" t="str">
            <v>ASP</v>
          </cell>
        </row>
        <row r="10633">
          <cell r="C10633" t="str">
            <v>KCZG</v>
          </cell>
          <cell r="D10633">
            <v>3900</v>
          </cell>
          <cell r="E10633">
            <v>1189</v>
          </cell>
          <cell r="F10633">
            <v>75</v>
          </cell>
          <cell r="G10633">
            <v>23</v>
          </cell>
          <cell r="H10633" t="str">
            <v>ASP</v>
          </cell>
        </row>
        <row r="10634">
          <cell r="C10634" t="str">
            <v>KDUA</v>
          </cell>
          <cell r="D10634">
            <v>3900</v>
          </cell>
          <cell r="E10634">
            <v>1189</v>
          </cell>
          <cell r="F10634">
            <v>150</v>
          </cell>
          <cell r="G10634">
            <v>46</v>
          </cell>
          <cell r="H10634" t="str">
            <v>U</v>
          </cell>
        </row>
        <row r="10635">
          <cell r="C10635" t="str">
            <v>KE60</v>
          </cell>
          <cell r="D10635">
            <v>3900</v>
          </cell>
          <cell r="E10635">
            <v>1189</v>
          </cell>
          <cell r="F10635">
            <v>75</v>
          </cell>
          <cell r="G10635">
            <v>23</v>
          </cell>
          <cell r="H10635" t="str">
            <v>ASP</v>
          </cell>
        </row>
        <row r="10636">
          <cell r="C10636" t="str">
            <v>KEZS</v>
          </cell>
          <cell r="D10636">
            <v>3900</v>
          </cell>
          <cell r="E10636">
            <v>1189</v>
          </cell>
          <cell r="F10636">
            <v>75</v>
          </cell>
          <cell r="G10636">
            <v>23</v>
          </cell>
          <cell r="H10636" t="str">
            <v>ASP</v>
          </cell>
        </row>
        <row r="10637">
          <cell r="C10637" t="str">
            <v>KF53</v>
          </cell>
          <cell r="D10637">
            <v>3900</v>
          </cell>
          <cell r="E10637">
            <v>1189</v>
          </cell>
          <cell r="F10637">
            <v>60</v>
          </cell>
          <cell r="G10637">
            <v>18</v>
          </cell>
          <cell r="H10637" t="str">
            <v>ASP</v>
          </cell>
        </row>
        <row r="10638">
          <cell r="C10638" t="str">
            <v>KGFK</v>
          </cell>
          <cell r="D10638">
            <v>3900</v>
          </cell>
          <cell r="E10638">
            <v>1189</v>
          </cell>
          <cell r="F10638">
            <v>75</v>
          </cell>
          <cell r="G10638">
            <v>23</v>
          </cell>
          <cell r="H10638" t="str">
            <v>CON</v>
          </cell>
        </row>
        <row r="10639">
          <cell r="C10639" t="str">
            <v>KIOW</v>
          </cell>
          <cell r="D10639">
            <v>3900</v>
          </cell>
          <cell r="E10639">
            <v>1189</v>
          </cell>
          <cell r="F10639">
            <v>150</v>
          </cell>
          <cell r="G10639">
            <v>46</v>
          </cell>
          <cell r="H10639" t="str">
            <v>CON</v>
          </cell>
        </row>
        <row r="10640">
          <cell r="C10640" t="str">
            <v>KLUD</v>
          </cell>
          <cell r="D10640">
            <v>3900</v>
          </cell>
          <cell r="E10640">
            <v>1189</v>
          </cell>
          <cell r="F10640">
            <v>60</v>
          </cell>
          <cell r="G10640">
            <v>18</v>
          </cell>
          <cell r="H10640" t="str">
            <v>ASP</v>
          </cell>
        </row>
        <row r="10641">
          <cell r="C10641" t="str">
            <v>KNZJ</v>
          </cell>
          <cell r="D10641">
            <v>3900</v>
          </cell>
          <cell r="E10641">
            <v>1189</v>
          </cell>
          <cell r="F10641">
            <v>250</v>
          </cell>
          <cell r="G10641">
            <v>76</v>
          </cell>
          <cell r="H10641" t="str">
            <v>ASPH</v>
          </cell>
        </row>
        <row r="10642">
          <cell r="C10642" t="str">
            <v>KPCZ</v>
          </cell>
          <cell r="D10642">
            <v>3900</v>
          </cell>
          <cell r="E10642">
            <v>1189</v>
          </cell>
          <cell r="F10642">
            <v>75</v>
          </cell>
          <cell r="G10642">
            <v>23</v>
          </cell>
          <cell r="H10642" t="str">
            <v>ASP</v>
          </cell>
        </row>
        <row r="10643">
          <cell r="C10643" t="str">
            <v>KPNM</v>
          </cell>
          <cell r="D10643">
            <v>3900</v>
          </cell>
          <cell r="E10643">
            <v>1189</v>
          </cell>
          <cell r="F10643">
            <v>75</v>
          </cell>
          <cell r="G10643">
            <v>23</v>
          </cell>
          <cell r="H10643" t="str">
            <v>ASP</v>
          </cell>
        </row>
        <row r="10644">
          <cell r="C10644" t="str">
            <v>KPWD</v>
          </cell>
          <cell r="D10644">
            <v>3900</v>
          </cell>
          <cell r="E10644">
            <v>1189</v>
          </cell>
          <cell r="F10644">
            <v>75</v>
          </cell>
          <cell r="G10644">
            <v>23</v>
          </cell>
          <cell r="H10644" t="str">
            <v>ASP</v>
          </cell>
        </row>
        <row r="10645">
          <cell r="C10645" t="str">
            <v>KRKD</v>
          </cell>
          <cell r="D10645">
            <v>3900</v>
          </cell>
          <cell r="E10645">
            <v>1189</v>
          </cell>
          <cell r="F10645">
            <v>100</v>
          </cell>
          <cell r="G10645">
            <v>30</v>
          </cell>
          <cell r="H10645" t="str">
            <v>ASP</v>
          </cell>
        </row>
        <row r="10646">
          <cell r="C10646" t="str">
            <v>KRZN</v>
          </cell>
          <cell r="D10646">
            <v>3900</v>
          </cell>
          <cell r="E10646">
            <v>1189</v>
          </cell>
          <cell r="F10646">
            <v>75</v>
          </cell>
          <cell r="G10646">
            <v>23</v>
          </cell>
          <cell r="H10646" t="str">
            <v>ASP</v>
          </cell>
        </row>
        <row r="10647">
          <cell r="C10647" t="str">
            <v>KU03</v>
          </cell>
          <cell r="D10647">
            <v>3900</v>
          </cell>
          <cell r="E10647">
            <v>1189</v>
          </cell>
          <cell r="F10647">
            <v>60</v>
          </cell>
          <cell r="G10647">
            <v>18</v>
          </cell>
          <cell r="H10647" t="str">
            <v>ASP</v>
          </cell>
        </row>
        <row r="10648">
          <cell r="C10648" t="str">
            <v>KY72</v>
          </cell>
          <cell r="D10648">
            <v>3900</v>
          </cell>
          <cell r="E10648">
            <v>1189</v>
          </cell>
          <cell r="F10648">
            <v>75</v>
          </cell>
          <cell r="G10648">
            <v>23</v>
          </cell>
          <cell r="H10648" t="str">
            <v>ASP</v>
          </cell>
        </row>
        <row r="10649">
          <cell r="C10649" t="str">
            <v>MS03</v>
          </cell>
          <cell r="D10649">
            <v>3900</v>
          </cell>
          <cell r="E10649">
            <v>1189</v>
          </cell>
          <cell r="F10649">
            <v>75</v>
          </cell>
          <cell r="G10649">
            <v>23</v>
          </cell>
          <cell r="H10649" t="str">
            <v>CONC-TURF</v>
          </cell>
        </row>
        <row r="10650">
          <cell r="C10650" t="str">
            <v>PADU</v>
          </cell>
          <cell r="D10650">
            <v>3900</v>
          </cell>
          <cell r="E10650">
            <v>1189</v>
          </cell>
          <cell r="F10650">
            <v>100</v>
          </cell>
          <cell r="G10650">
            <v>30</v>
          </cell>
          <cell r="H10650" t="str">
            <v>ASP</v>
          </cell>
        </row>
        <row r="10651">
          <cell r="C10651" t="str">
            <v>US-0149</v>
          </cell>
          <cell r="D10651">
            <v>3900</v>
          </cell>
          <cell r="E10651">
            <v>1189</v>
          </cell>
          <cell r="F10651">
            <v>30</v>
          </cell>
          <cell r="G10651">
            <v>9</v>
          </cell>
          <cell r="H10651" t="str">
            <v>ASP</v>
          </cell>
        </row>
        <row r="10652">
          <cell r="C10652" t="str">
            <v>US-CO22</v>
          </cell>
          <cell r="D10652">
            <v>3900</v>
          </cell>
          <cell r="E10652">
            <v>1189</v>
          </cell>
          <cell r="F10652">
            <v>35</v>
          </cell>
          <cell r="G10652">
            <v>11</v>
          </cell>
          <cell r="H10652" t="str">
            <v>ASP</v>
          </cell>
        </row>
        <row r="10653">
          <cell r="C10653" t="str">
            <v>UT1P</v>
          </cell>
          <cell r="D10653">
            <v>3900</v>
          </cell>
          <cell r="E10653">
            <v>1189</v>
          </cell>
          <cell r="F10653">
            <v>190</v>
          </cell>
          <cell r="G10653">
            <v>58</v>
          </cell>
          <cell r="H10653" t="str">
            <v>ASP</v>
          </cell>
        </row>
        <row r="10654">
          <cell r="C10654" t="str">
            <v>VA1E</v>
          </cell>
          <cell r="D10654">
            <v>3900</v>
          </cell>
          <cell r="E10654">
            <v>1189</v>
          </cell>
          <cell r="F10654">
            <v>95</v>
          </cell>
          <cell r="G10654">
            <v>29</v>
          </cell>
          <cell r="H10654" t="str">
            <v>ASP</v>
          </cell>
        </row>
        <row r="10655">
          <cell r="C10655" t="str">
            <v>WV47</v>
          </cell>
          <cell r="D10655">
            <v>3900</v>
          </cell>
          <cell r="E10655">
            <v>1189</v>
          </cell>
          <cell r="F10655">
            <v>30</v>
          </cell>
          <cell r="G10655">
            <v>9</v>
          </cell>
          <cell r="H10655" t="str">
            <v>ASP</v>
          </cell>
        </row>
        <row r="10656">
          <cell r="C10656" t="str">
            <v>KC73</v>
          </cell>
          <cell r="D10656">
            <v>3899</v>
          </cell>
          <cell r="E10656">
            <v>1188</v>
          </cell>
          <cell r="F10656">
            <v>75</v>
          </cell>
          <cell r="G10656">
            <v>23</v>
          </cell>
          <cell r="H10656" t="str">
            <v>ASP</v>
          </cell>
        </row>
        <row r="10657">
          <cell r="C10657" t="str">
            <v>KCTK</v>
          </cell>
          <cell r="D10657">
            <v>3899</v>
          </cell>
          <cell r="E10657">
            <v>1188</v>
          </cell>
          <cell r="F10657">
            <v>75</v>
          </cell>
          <cell r="G10657">
            <v>23</v>
          </cell>
          <cell r="H10657" t="str">
            <v>ASP</v>
          </cell>
        </row>
        <row r="10658">
          <cell r="C10658" t="str">
            <v>KGAF</v>
          </cell>
          <cell r="D10658">
            <v>3899</v>
          </cell>
          <cell r="E10658">
            <v>1188</v>
          </cell>
          <cell r="F10658">
            <v>75</v>
          </cell>
          <cell r="G10658">
            <v>23</v>
          </cell>
          <cell r="H10658" t="str">
            <v>ASP</v>
          </cell>
        </row>
        <row r="10659">
          <cell r="C10659" t="str">
            <v>KJVY</v>
          </cell>
          <cell r="D10659">
            <v>3899</v>
          </cell>
          <cell r="E10659">
            <v>1188</v>
          </cell>
          <cell r="F10659">
            <v>75</v>
          </cell>
          <cell r="G10659">
            <v>23</v>
          </cell>
          <cell r="H10659" t="str">
            <v>ASP</v>
          </cell>
        </row>
        <row r="10660">
          <cell r="C10660" t="str">
            <v>KSQI</v>
          </cell>
          <cell r="D10660">
            <v>3899</v>
          </cell>
          <cell r="E10660">
            <v>1188</v>
          </cell>
          <cell r="F10660">
            <v>100</v>
          </cell>
          <cell r="G10660">
            <v>30</v>
          </cell>
          <cell r="H10660" t="str">
            <v>ASP</v>
          </cell>
        </row>
        <row r="10661">
          <cell r="C10661" t="str">
            <v>KBGD</v>
          </cell>
          <cell r="D10661">
            <v>3898</v>
          </cell>
          <cell r="E10661">
            <v>1188</v>
          </cell>
          <cell r="F10661">
            <v>50</v>
          </cell>
          <cell r="G10661">
            <v>15</v>
          </cell>
          <cell r="H10661" t="str">
            <v>ASP</v>
          </cell>
        </row>
        <row r="10662">
          <cell r="C10662" t="str">
            <v>KLUX</v>
          </cell>
          <cell r="D10662">
            <v>3898</v>
          </cell>
          <cell r="E10662">
            <v>1188</v>
          </cell>
          <cell r="F10662">
            <v>75</v>
          </cell>
          <cell r="G10662">
            <v>23</v>
          </cell>
          <cell r="H10662" t="str">
            <v>ASP</v>
          </cell>
        </row>
        <row r="10663">
          <cell r="C10663" t="str">
            <v>KMBT</v>
          </cell>
          <cell r="D10663">
            <v>3898</v>
          </cell>
          <cell r="E10663">
            <v>1188</v>
          </cell>
          <cell r="F10663">
            <v>100</v>
          </cell>
          <cell r="G10663">
            <v>30</v>
          </cell>
          <cell r="H10663" t="str">
            <v>ASP</v>
          </cell>
        </row>
        <row r="10664">
          <cell r="C10664" t="str">
            <v>LIET</v>
          </cell>
          <cell r="D10664">
            <v>3898</v>
          </cell>
          <cell r="E10664">
            <v>1188</v>
          </cell>
          <cell r="F10664">
            <v>98</v>
          </cell>
          <cell r="G10664">
            <v>30</v>
          </cell>
          <cell r="H10664" t="str">
            <v>ASP</v>
          </cell>
        </row>
        <row r="10665">
          <cell r="C10665" t="str">
            <v>CYKZ</v>
          </cell>
          <cell r="D10665">
            <v>3897</v>
          </cell>
          <cell r="E10665">
            <v>1188</v>
          </cell>
          <cell r="F10665">
            <v>100</v>
          </cell>
          <cell r="G10665">
            <v>30</v>
          </cell>
          <cell r="H10665" t="str">
            <v>ASP</v>
          </cell>
        </row>
        <row r="10666">
          <cell r="C10666" t="str">
            <v>KETB</v>
          </cell>
          <cell r="D10666">
            <v>3897</v>
          </cell>
          <cell r="E10666">
            <v>1188</v>
          </cell>
          <cell r="F10666">
            <v>75</v>
          </cell>
          <cell r="G10666">
            <v>23</v>
          </cell>
          <cell r="H10666" t="str">
            <v>ASP</v>
          </cell>
        </row>
        <row r="10667">
          <cell r="C10667" t="str">
            <v>YBUI</v>
          </cell>
          <cell r="D10667">
            <v>3897</v>
          </cell>
          <cell r="E10667">
            <v>1188</v>
          </cell>
          <cell r="G10667">
            <v>0</v>
          </cell>
          <cell r="H10667" t="str">
            <v>X</v>
          </cell>
        </row>
        <row r="10668">
          <cell r="C10668" t="str">
            <v>YCOL</v>
          </cell>
          <cell r="D10668">
            <v>3897</v>
          </cell>
          <cell r="E10668">
            <v>1188</v>
          </cell>
          <cell r="G10668">
            <v>0</v>
          </cell>
          <cell r="H10668" t="str">
            <v>G</v>
          </cell>
        </row>
        <row r="10669">
          <cell r="C10669" t="str">
            <v>YCWL</v>
          </cell>
          <cell r="D10669">
            <v>3897</v>
          </cell>
          <cell r="E10669">
            <v>1188</v>
          </cell>
          <cell r="G10669">
            <v>0</v>
          </cell>
          <cell r="H10669" t="str">
            <v>N</v>
          </cell>
        </row>
        <row r="10670">
          <cell r="C10670" t="str">
            <v>K17G</v>
          </cell>
          <cell r="D10670">
            <v>3895</v>
          </cell>
          <cell r="E10670">
            <v>1187</v>
          </cell>
          <cell r="F10670">
            <v>75</v>
          </cell>
          <cell r="G10670">
            <v>23</v>
          </cell>
          <cell r="H10670" t="str">
            <v>ASPH-G</v>
          </cell>
        </row>
        <row r="10671">
          <cell r="C10671" t="str">
            <v>VA1H</v>
          </cell>
          <cell r="D10671">
            <v>3895</v>
          </cell>
          <cell r="E10671">
            <v>1187</v>
          </cell>
          <cell r="F10671">
            <v>98</v>
          </cell>
          <cell r="G10671">
            <v>30</v>
          </cell>
          <cell r="H10671" t="str">
            <v>ASP</v>
          </cell>
        </row>
        <row r="10672">
          <cell r="C10672" t="str">
            <v>MM50</v>
          </cell>
          <cell r="D10672">
            <v>3894</v>
          </cell>
          <cell r="E10672">
            <v>1187</v>
          </cell>
          <cell r="F10672">
            <v>48</v>
          </cell>
          <cell r="G10672">
            <v>15</v>
          </cell>
          <cell r="H10672" t="str">
            <v>ASP</v>
          </cell>
        </row>
        <row r="10673">
          <cell r="C10673" t="str">
            <v>YWRN</v>
          </cell>
          <cell r="D10673">
            <v>3894</v>
          </cell>
          <cell r="E10673">
            <v>1187</v>
          </cell>
          <cell r="F10673">
            <v>60</v>
          </cell>
          <cell r="G10673">
            <v>18</v>
          </cell>
          <cell r="H10673" t="str">
            <v>ASP</v>
          </cell>
        </row>
        <row r="10674">
          <cell r="C10674" t="str">
            <v>KAVQ</v>
          </cell>
          <cell r="D10674">
            <v>3893</v>
          </cell>
          <cell r="E10674">
            <v>1187</v>
          </cell>
          <cell r="F10674">
            <v>75</v>
          </cell>
          <cell r="G10674">
            <v>23</v>
          </cell>
          <cell r="H10674" t="str">
            <v>ASP</v>
          </cell>
        </row>
        <row r="10675">
          <cell r="C10675" t="str">
            <v>YLOX</v>
          </cell>
          <cell r="D10675">
            <v>3891</v>
          </cell>
          <cell r="E10675">
            <v>1186</v>
          </cell>
          <cell r="G10675">
            <v>0</v>
          </cell>
          <cell r="H10675" t="str">
            <v>X</v>
          </cell>
        </row>
        <row r="10676">
          <cell r="C10676" t="str">
            <v>EGWC</v>
          </cell>
          <cell r="D10676">
            <v>3890</v>
          </cell>
          <cell r="E10676">
            <v>1186</v>
          </cell>
          <cell r="F10676">
            <v>150</v>
          </cell>
          <cell r="G10676">
            <v>46</v>
          </cell>
          <cell r="H10676" t="str">
            <v>ASP</v>
          </cell>
        </row>
        <row r="10677">
          <cell r="C10677" t="str">
            <v>NTKF</v>
          </cell>
          <cell r="D10677">
            <v>3890</v>
          </cell>
          <cell r="E10677">
            <v>1186</v>
          </cell>
          <cell r="F10677">
            <v>75</v>
          </cell>
          <cell r="G10677">
            <v>23</v>
          </cell>
          <cell r="H10677" t="str">
            <v>ASP</v>
          </cell>
        </row>
        <row r="10678">
          <cell r="C10678" t="str">
            <v>RPUQ</v>
          </cell>
          <cell r="D10678">
            <v>3890</v>
          </cell>
          <cell r="E10678">
            <v>1186</v>
          </cell>
          <cell r="F10678">
            <v>90</v>
          </cell>
          <cell r="G10678">
            <v>27</v>
          </cell>
          <cell r="H10678" t="str">
            <v>ASP</v>
          </cell>
        </row>
        <row r="10679">
          <cell r="C10679" t="str">
            <v>VTBH</v>
          </cell>
          <cell r="D10679">
            <v>3890</v>
          </cell>
          <cell r="E10679">
            <v>1186</v>
          </cell>
          <cell r="F10679">
            <v>98</v>
          </cell>
          <cell r="G10679">
            <v>30</v>
          </cell>
          <cell r="H10679" t="str">
            <v>ASP</v>
          </cell>
        </row>
        <row r="10680">
          <cell r="C10680" t="str">
            <v>LHUD</v>
          </cell>
          <cell r="D10680">
            <v>3888</v>
          </cell>
          <cell r="E10680">
            <v>1185</v>
          </cell>
          <cell r="F10680">
            <v>98</v>
          </cell>
          <cell r="G10680">
            <v>30</v>
          </cell>
          <cell r="H10680" t="str">
            <v>Asphalt</v>
          </cell>
        </row>
        <row r="10681">
          <cell r="C10681" t="str">
            <v>YBRN</v>
          </cell>
          <cell r="D10681">
            <v>3888</v>
          </cell>
          <cell r="E10681">
            <v>1185</v>
          </cell>
          <cell r="F10681">
            <v>60</v>
          </cell>
          <cell r="G10681">
            <v>18</v>
          </cell>
          <cell r="H10681" t="str">
            <v>ASP</v>
          </cell>
        </row>
        <row r="10682">
          <cell r="C10682" t="str">
            <v>SNRZ</v>
          </cell>
          <cell r="D10682">
            <v>3887</v>
          </cell>
          <cell r="E10682">
            <v>1185</v>
          </cell>
          <cell r="F10682">
            <v>82</v>
          </cell>
          <cell r="G10682">
            <v>25</v>
          </cell>
          <cell r="H10682" t="str">
            <v>ASP</v>
          </cell>
        </row>
        <row r="10683">
          <cell r="C10683" t="str">
            <v>YAUG</v>
          </cell>
          <cell r="D10683">
            <v>3887</v>
          </cell>
          <cell r="E10683">
            <v>1185</v>
          </cell>
          <cell r="G10683">
            <v>0</v>
          </cell>
          <cell r="H10683" t="str">
            <v>B</v>
          </cell>
        </row>
        <row r="10684">
          <cell r="C10684" t="str">
            <v>FMSK</v>
          </cell>
          <cell r="D10684">
            <v>3886</v>
          </cell>
          <cell r="E10684">
            <v>1184</v>
          </cell>
          <cell r="F10684">
            <v>79</v>
          </cell>
          <cell r="G10684">
            <v>24</v>
          </cell>
          <cell r="H10684" t="str">
            <v>ASP</v>
          </cell>
        </row>
        <row r="10685">
          <cell r="C10685" t="str">
            <v>KUSE</v>
          </cell>
          <cell r="D10685">
            <v>3882</v>
          </cell>
          <cell r="E10685">
            <v>1183</v>
          </cell>
          <cell r="F10685">
            <v>75</v>
          </cell>
          <cell r="G10685">
            <v>23</v>
          </cell>
          <cell r="H10685" t="str">
            <v>ASP</v>
          </cell>
        </row>
        <row r="10686">
          <cell r="C10686" t="str">
            <v>EGPA</v>
          </cell>
          <cell r="D10686">
            <v>3881</v>
          </cell>
          <cell r="E10686">
            <v>1183</v>
          </cell>
          <cell r="F10686">
            <v>151</v>
          </cell>
          <cell r="G10686">
            <v>46</v>
          </cell>
          <cell r="H10686" t="str">
            <v>ASP</v>
          </cell>
        </row>
        <row r="10687">
          <cell r="C10687" t="str">
            <v>EGBO</v>
          </cell>
          <cell r="D10687">
            <v>3878</v>
          </cell>
          <cell r="E10687">
            <v>1182</v>
          </cell>
          <cell r="F10687">
            <v>75</v>
          </cell>
          <cell r="G10687">
            <v>23</v>
          </cell>
          <cell r="H10687" t="str">
            <v>ASP</v>
          </cell>
        </row>
        <row r="10688">
          <cell r="C10688" t="str">
            <v>KMGR</v>
          </cell>
          <cell r="D10688">
            <v>3878</v>
          </cell>
          <cell r="E10688">
            <v>1182</v>
          </cell>
          <cell r="F10688">
            <v>75</v>
          </cell>
          <cell r="G10688">
            <v>23</v>
          </cell>
          <cell r="H10688" t="str">
            <v>ASP</v>
          </cell>
        </row>
        <row r="10689">
          <cell r="C10689" t="str">
            <v>CEX3</v>
          </cell>
          <cell r="D10689">
            <v>3876</v>
          </cell>
          <cell r="E10689">
            <v>1181</v>
          </cell>
          <cell r="F10689">
            <v>100</v>
          </cell>
          <cell r="G10689">
            <v>30</v>
          </cell>
          <cell r="H10689" t="str">
            <v>ASP</v>
          </cell>
        </row>
        <row r="10690">
          <cell r="C10690" t="str">
            <v>KLGD</v>
          </cell>
          <cell r="D10690">
            <v>3876</v>
          </cell>
          <cell r="E10690">
            <v>1181</v>
          </cell>
          <cell r="F10690">
            <v>60</v>
          </cell>
          <cell r="G10690">
            <v>18</v>
          </cell>
          <cell r="H10690" t="str">
            <v>ASP</v>
          </cell>
        </row>
        <row r="10691">
          <cell r="C10691" t="str">
            <v>OP31</v>
          </cell>
          <cell r="D10691">
            <v>3876</v>
          </cell>
          <cell r="E10691">
            <v>1181</v>
          </cell>
          <cell r="F10691">
            <v>72</v>
          </cell>
          <cell r="G10691">
            <v>22</v>
          </cell>
          <cell r="H10691" t="str">
            <v>BIT</v>
          </cell>
        </row>
        <row r="10692">
          <cell r="C10692" t="str">
            <v>LS70</v>
          </cell>
          <cell r="D10692">
            <v>3875</v>
          </cell>
          <cell r="E10692">
            <v>1181</v>
          </cell>
          <cell r="F10692">
            <v>120</v>
          </cell>
          <cell r="G10692">
            <v>37</v>
          </cell>
          <cell r="H10692" t="str">
            <v>Concrete and turf.</v>
          </cell>
        </row>
        <row r="10693">
          <cell r="C10693" t="str">
            <v>TX70</v>
          </cell>
          <cell r="D10693">
            <v>3875</v>
          </cell>
          <cell r="E10693">
            <v>1181</v>
          </cell>
          <cell r="F10693">
            <v>40</v>
          </cell>
          <cell r="G10693">
            <v>12</v>
          </cell>
          <cell r="H10693" t="str">
            <v>ASPH</v>
          </cell>
        </row>
        <row r="10694">
          <cell r="C10694" t="str">
            <v>KCEA</v>
          </cell>
          <cell r="D10694">
            <v>3873</v>
          </cell>
          <cell r="E10694">
            <v>1180</v>
          </cell>
          <cell r="F10694">
            <v>40</v>
          </cell>
          <cell r="G10694">
            <v>12</v>
          </cell>
          <cell r="H10694" t="str">
            <v>ASP</v>
          </cell>
        </row>
        <row r="10695">
          <cell r="C10695" t="str">
            <v>CFT8</v>
          </cell>
          <cell r="D10695">
            <v>3872</v>
          </cell>
          <cell r="E10695">
            <v>1180</v>
          </cell>
          <cell r="F10695">
            <v>75</v>
          </cell>
          <cell r="G10695">
            <v>23</v>
          </cell>
          <cell r="H10695" t="str">
            <v>ASP</v>
          </cell>
        </row>
        <row r="10696">
          <cell r="C10696" t="str">
            <v>ES-0072</v>
          </cell>
          <cell r="D10696">
            <v>3871</v>
          </cell>
          <cell r="E10696">
            <v>1180</v>
          </cell>
          <cell r="G10696">
            <v>0</v>
          </cell>
          <cell r="H10696" t="str">
            <v>ASP</v>
          </cell>
        </row>
        <row r="10697">
          <cell r="C10697" t="str">
            <v>ESML</v>
          </cell>
          <cell r="D10697">
            <v>3871</v>
          </cell>
          <cell r="E10697">
            <v>1180</v>
          </cell>
          <cell r="F10697">
            <v>98</v>
          </cell>
          <cell r="G10697">
            <v>30</v>
          </cell>
          <cell r="H10697" t="str">
            <v>ASP</v>
          </cell>
        </row>
        <row r="10698">
          <cell r="C10698" t="str">
            <v>LFRK</v>
          </cell>
          <cell r="D10698">
            <v>3871</v>
          </cell>
          <cell r="E10698">
            <v>1180</v>
          </cell>
          <cell r="F10698">
            <v>98</v>
          </cell>
          <cell r="G10698">
            <v>30</v>
          </cell>
          <cell r="H10698" t="str">
            <v>ASP</v>
          </cell>
        </row>
        <row r="10699">
          <cell r="C10699" t="str">
            <v>LFTZ</v>
          </cell>
          <cell r="D10699">
            <v>3871</v>
          </cell>
          <cell r="E10699">
            <v>1180</v>
          </cell>
          <cell r="F10699">
            <v>98</v>
          </cell>
          <cell r="G10699">
            <v>30</v>
          </cell>
          <cell r="H10699" t="str">
            <v>ASP</v>
          </cell>
        </row>
        <row r="10700">
          <cell r="C10700" t="str">
            <v>NTGF</v>
          </cell>
          <cell r="D10700">
            <v>3871</v>
          </cell>
          <cell r="E10700">
            <v>1180</v>
          </cell>
          <cell r="F10700">
            <v>75</v>
          </cell>
          <cell r="G10700">
            <v>23</v>
          </cell>
          <cell r="H10700" t="str">
            <v>ASP</v>
          </cell>
        </row>
        <row r="10701">
          <cell r="C10701" t="str">
            <v>NTTM</v>
          </cell>
          <cell r="D10701">
            <v>3871</v>
          </cell>
          <cell r="E10701">
            <v>1180</v>
          </cell>
          <cell r="F10701">
            <v>66</v>
          </cell>
          <cell r="G10701">
            <v>20</v>
          </cell>
          <cell r="H10701" t="str">
            <v>ASP</v>
          </cell>
        </row>
        <row r="10702">
          <cell r="C10702" t="str">
            <v>RJOF</v>
          </cell>
          <cell r="D10702">
            <v>3871</v>
          </cell>
          <cell r="E10702">
            <v>1180</v>
          </cell>
          <cell r="F10702">
            <v>197</v>
          </cell>
          <cell r="G10702">
            <v>60</v>
          </cell>
          <cell r="H10702" t="str">
            <v>ASP</v>
          </cell>
        </row>
        <row r="10703">
          <cell r="C10703" t="str">
            <v>RU-0088</v>
          </cell>
          <cell r="D10703">
            <v>3871</v>
          </cell>
          <cell r="E10703">
            <v>1180</v>
          </cell>
          <cell r="G10703">
            <v>0</v>
          </cell>
          <cell r="H10703" t="str">
            <v>CON</v>
          </cell>
        </row>
        <row r="10704">
          <cell r="C10704" t="str">
            <v>SITZ</v>
          </cell>
          <cell r="D10704">
            <v>3871</v>
          </cell>
          <cell r="E10704">
            <v>1180</v>
          </cell>
          <cell r="F10704">
            <v>98</v>
          </cell>
          <cell r="G10704">
            <v>30</v>
          </cell>
          <cell r="H10704" t="str">
            <v>ASP</v>
          </cell>
        </row>
        <row r="10705">
          <cell r="C10705" t="str">
            <v>SNUN</v>
          </cell>
          <cell r="D10705">
            <v>3871</v>
          </cell>
          <cell r="E10705">
            <v>1180</v>
          </cell>
          <cell r="F10705">
            <v>98</v>
          </cell>
          <cell r="G10705">
            <v>30</v>
          </cell>
          <cell r="H10705" t="str">
            <v>ASP</v>
          </cell>
        </row>
        <row r="10706">
          <cell r="C10706" t="str">
            <v>SSSC</v>
          </cell>
          <cell r="D10706">
            <v>3871</v>
          </cell>
          <cell r="E10706">
            <v>1180</v>
          </cell>
          <cell r="F10706">
            <v>59</v>
          </cell>
          <cell r="G10706">
            <v>18</v>
          </cell>
          <cell r="H10706" t="str">
            <v>ASP</v>
          </cell>
        </row>
        <row r="10707">
          <cell r="C10707" t="str">
            <v>SWYM</v>
          </cell>
          <cell r="D10707">
            <v>3871</v>
          </cell>
          <cell r="E10707">
            <v>1180</v>
          </cell>
          <cell r="F10707">
            <v>138</v>
          </cell>
          <cell r="G10707">
            <v>42</v>
          </cell>
          <cell r="H10707" t="str">
            <v>ASP</v>
          </cell>
        </row>
        <row r="10708">
          <cell r="C10708" t="str">
            <v>YGDS</v>
          </cell>
          <cell r="D10708">
            <v>3871</v>
          </cell>
          <cell r="E10708">
            <v>1180</v>
          </cell>
          <cell r="G10708">
            <v>0</v>
          </cell>
          <cell r="H10708" t="str">
            <v>C</v>
          </cell>
        </row>
        <row r="10709">
          <cell r="C10709" t="str">
            <v>YRAW</v>
          </cell>
          <cell r="D10709">
            <v>3871</v>
          </cell>
          <cell r="E10709">
            <v>1180</v>
          </cell>
          <cell r="G10709">
            <v>0</v>
          </cell>
          <cell r="H10709" t="str">
            <v>L</v>
          </cell>
        </row>
        <row r="10710">
          <cell r="C10710" t="str">
            <v>YWAB</v>
          </cell>
          <cell r="D10710">
            <v>3871</v>
          </cell>
          <cell r="E10710">
            <v>1180</v>
          </cell>
          <cell r="G10710">
            <v>0</v>
          </cell>
          <cell r="H10710" t="str">
            <v>C</v>
          </cell>
        </row>
        <row r="10711">
          <cell r="C10711" t="str">
            <v>YWKH</v>
          </cell>
          <cell r="D10711">
            <v>3871</v>
          </cell>
          <cell r="E10711">
            <v>1180</v>
          </cell>
          <cell r="G10711">
            <v>0</v>
          </cell>
          <cell r="H10711" t="str">
            <v>X</v>
          </cell>
        </row>
        <row r="10712">
          <cell r="C10712" t="str">
            <v>K7V9</v>
          </cell>
          <cell r="D10712">
            <v>3870</v>
          </cell>
          <cell r="E10712">
            <v>1180</v>
          </cell>
          <cell r="F10712">
            <v>40</v>
          </cell>
          <cell r="G10712">
            <v>12</v>
          </cell>
          <cell r="H10712" t="str">
            <v>ASP</v>
          </cell>
        </row>
        <row r="10713">
          <cell r="C10713" t="str">
            <v>K5M5</v>
          </cell>
          <cell r="D10713">
            <v>3865</v>
          </cell>
          <cell r="E10713">
            <v>1178</v>
          </cell>
          <cell r="F10713">
            <v>75</v>
          </cell>
          <cell r="G10713">
            <v>23</v>
          </cell>
          <cell r="H10713" t="str">
            <v>ASP</v>
          </cell>
        </row>
        <row r="10714">
          <cell r="C10714" t="str">
            <v>KCCB</v>
          </cell>
          <cell r="D10714">
            <v>3864</v>
          </cell>
          <cell r="E10714">
            <v>1178</v>
          </cell>
          <cell r="F10714">
            <v>75</v>
          </cell>
          <cell r="G10714">
            <v>23</v>
          </cell>
          <cell r="H10714" t="str">
            <v>ASP</v>
          </cell>
        </row>
        <row r="10715">
          <cell r="C10715" t="str">
            <v>KOEO</v>
          </cell>
          <cell r="D10715">
            <v>3862</v>
          </cell>
          <cell r="E10715">
            <v>1177</v>
          </cell>
          <cell r="F10715">
            <v>75</v>
          </cell>
          <cell r="G10715">
            <v>23</v>
          </cell>
          <cell r="H10715" t="str">
            <v>ASP</v>
          </cell>
        </row>
        <row r="10716">
          <cell r="C10716" t="str">
            <v>OP33</v>
          </cell>
          <cell r="D10716">
            <v>3862</v>
          </cell>
          <cell r="E10716">
            <v>1177</v>
          </cell>
          <cell r="F10716">
            <v>80</v>
          </cell>
          <cell r="G10716">
            <v>24</v>
          </cell>
          <cell r="H10716" t="str">
            <v>ASP</v>
          </cell>
        </row>
        <row r="10717">
          <cell r="C10717" t="str">
            <v>KP08</v>
          </cell>
          <cell r="D10717">
            <v>3861</v>
          </cell>
          <cell r="E10717">
            <v>1177</v>
          </cell>
          <cell r="F10717">
            <v>75</v>
          </cell>
          <cell r="G10717">
            <v>23</v>
          </cell>
          <cell r="H10717" t="str">
            <v>ASP</v>
          </cell>
        </row>
        <row r="10718">
          <cell r="C10718" t="str">
            <v>K17V</v>
          </cell>
          <cell r="D10718">
            <v>3860</v>
          </cell>
          <cell r="E10718">
            <v>1177</v>
          </cell>
          <cell r="F10718">
            <v>40</v>
          </cell>
          <cell r="G10718">
            <v>12</v>
          </cell>
          <cell r="H10718" t="str">
            <v>ASPH-P</v>
          </cell>
        </row>
        <row r="10719">
          <cell r="C10719" t="str">
            <v>KMDW</v>
          </cell>
          <cell r="D10719">
            <v>3859</v>
          </cell>
          <cell r="E10719">
            <v>1176</v>
          </cell>
          <cell r="F10719">
            <v>60</v>
          </cell>
          <cell r="G10719">
            <v>18</v>
          </cell>
          <cell r="H10719" t="str">
            <v>CON</v>
          </cell>
        </row>
        <row r="10720">
          <cell r="C10720" t="str">
            <v>NZHK</v>
          </cell>
          <cell r="D10720">
            <v>3858</v>
          </cell>
          <cell r="E10720">
            <v>1176</v>
          </cell>
          <cell r="F10720">
            <v>59</v>
          </cell>
          <cell r="G10720">
            <v>18</v>
          </cell>
          <cell r="H10720" t="str">
            <v>ASP</v>
          </cell>
        </row>
        <row r="10721">
          <cell r="C10721" t="str">
            <v>EDRK</v>
          </cell>
          <cell r="D10721">
            <v>3855</v>
          </cell>
          <cell r="E10721">
            <v>1175</v>
          </cell>
          <cell r="F10721">
            <v>66</v>
          </cell>
          <cell r="G10721">
            <v>20</v>
          </cell>
          <cell r="H10721" t="str">
            <v>ASP</v>
          </cell>
        </row>
        <row r="10722">
          <cell r="C10722" t="str">
            <v>FABM</v>
          </cell>
          <cell r="D10722">
            <v>3855</v>
          </cell>
          <cell r="E10722">
            <v>1175</v>
          </cell>
          <cell r="F10722">
            <v>49</v>
          </cell>
          <cell r="G10722">
            <v>15</v>
          </cell>
          <cell r="H10722" t="str">
            <v>ASP</v>
          </cell>
        </row>
        <row r="10723">
          <cell r="C10723" t="str">
            <v>K44U</v>
          </cell>
          <cell r="D10723">
            <v>3855</v>
          </cell>
          <cell r="E10723">
            <v>1175</v>
          </cell>
          <cell r="F10723">
            <v>60</v>
          </cell>
          <cell r="G10723">
            <v>18</v>
          </cell>
          <cell r="H10723" t="str">
            <v>ASP</v>
          </cell>
        </row>
        <row r="10724">
          <cell r="C10724" t="str">
            <v>SNPU</v>
          </cell>
          <cell r="D10724">
            <v>3855</v>
          </cell>
          <cell r="E10724">
            <v>1175</v>
          </cell>
          <cell r="F10724">
            <v>98</v>
          </cell>
          <cell r="G10724">
            <v>30</v>
          </cell>
          <cell r="H10724" t="str">
            <v>ASP</v>
          </cell>
        </row>
        <row r="10725">
          <cell r="C10725" t="str">
            <v>SWSD</v>
          </cell>
          <cell r="D10725">
            <v>3855</v>
          </cell>
          <cell r="E10725">
            <v>1175</v>
          </cell>
          <cell r="F10725">
            <v>98</v>
          </cell>
          <cell r="G10725">
            <v>30</v>
          </cell>
          <cell r="H10725" t="str">
            <v>ASP</v>
          </cell>
        </row>
        <row r="10726">
          <cell r="C10726" t="str">
            <v>YRDM</v>
          </cell>
          <cell r="D10726">
            <v>3854</v>
          </cell>
          <cell r="E10726">
            <v>1175</v>
          </cell>
          <cell r="G10726">
            <v>0</v>
          </cell>
          <cell r="H10726" t="str">
            <v>X</v>
          </cell>
        </row>
        <row r="10727">
          <cell r="C10727" t="str">
            <v>YROI</v>
          </cell>
          <cell r="D10727">
            <v>3854</v>
          </cell>
          <cell r="E10727">
            <v>1175</v>
          </cell>
          <cell r="G10727">
            <v>0</v>
          </cell>
          <cell r="H10727" t="str">
            <v>S</v>
          </cell>
        </row>
        <row r="10728">
          <cell r="C10728" t="str">
            <v>YWHL</v>
          </cell>
          <cell r="D10728">
            <v>3854</v>
          </cell>
          <cell r="E10728">
            <v>1175</v>
          </cell>
          <cell r="G10728">
            <v>0</v>
          </cell>
          <cell r="H10728" t="str">
            <v>X</v>
          </cell>
        </row>
        <row r="10729">
          <cell r="C10729" t="str">
            <v>VI73</v>
          </cell>
          <cell r="D10729">
            <v>3853</v>
          </cell>
          <cell r="E10729">
            <v>1174</v>
          </cell>
          <cell r="F10729">
            <v>55</v>
          </cell>
          <cell r="G10729">
            <v>17</v>
          </cell>
          <cell r="H10729" t="str">
            <v>ASP</v>
          </cell>
        </row>
        <row r="10730">
          <cell r="C10730" t="str">
            <v>K0I8</v>
          </cell>
          <cell r="D10730">
            <v>3852</v>
          </cell>
          <cell r="E10730">
            <v>1174</v>
          </cell>
          <cell r="F10730">
            <v>75</v>
          </cell>
          <cell r="G10730">
            <v>23</v>
          </cell>
          <cell r="H10730" t="str">
            <v>ASPH-F</v>
          </cell>
        </row>
        <row r="10731">
          <cell r="C10731" t="str">
            <v>RCLY</v>
          </cell>
          <cell r="D10731">
            <v>3852</v>
          </cell>
          <cell r="E10731">
            <v>1174</v>
          </cell>
          <cell r="F10731">
            <v>79</v>
          </cell>
          <cell r="G10731">
            <v>24</v>
          </cell>
          <cell r="H10731" t="str">
            <v>CON</v>
          </cell>
        </row>
        <row r="10732">
          <cell r="C10732" t="str">
            <v>YMGS</v>
          </cell>
          <cell r="D10732">
            <v>3851</v>
          </cell>
          <cell r="E10732">
            <v>1174</v>
          </cell>
          <cell r="G10732">
            <v>0</v>
          </cell>
          <cell r="H10732" t="str">
            <v>X</v>
          </cell>
        </row>
        <row r="10733">
          <cell r="C10733" t="str">
            <v>K5C3</v>
          </cell>
          <cell r="D10733">
            <v>3850</v>
          </cell>
          <cell r="E10733">
            <v>1173</v>
          </cell>
          <cell r="F10733">
            <v>60</v>
          </cell>
          <cell r="G10733">
            <v>18</v>
          </cell>
          <cell r="H10733" t="str">
            <v>ASP</v>
          </cell>
        </row>
        <row r="10734">
          <cell r="C10734" t="str">
            <v>K61B</v>
          </cell>
          <cell r="D10734">
            <v>3850</v>
          </cell>
          <cell r="E10734">
            <v>1173</v>
          </cell>
          <cell r="F10734">
            <v>75</v>
          </cell>
          <cell r="G10734">
            <v>23</v>
          </cell>
          <cell r="H10734" t="str">
            <v>ASP</v>
          </cell>
        </row>
        <row r="10735">
          <cell r="C10735" t="str">
            <v>K73C</v>
          </cell>
          <cell r="D10735">
            <v>3850</v>
          </cell>
          <cell r="E10735">
            <v>1173</v>
          </cell>
          <cell r="F10735">
            <v>45</v>
          </cell>
          <cell r="G10735">
            <v>14</v>
          </cell>
          <cell r="H10735" t="str">
            <v>ASP</v>
          </cell>
        </row>
        <row r="10736">
          <cell r="C10736" t="str">
            <v>KM83</v>
          </cell>
          <cell r="D10736">
            <v>3850</v>
          </cell>
          <cell r="E10736">
            <v>1173</v>
          </cell>
          <cell r="F10736">
            <v>75</v>
          </cell>
          <cell r="G10736">
            <v>23</v>
          </cell>
          <cell r="H10736" t="str">
            <v>ASP</v>
          </cell>
        </row>
        <row r="10737">
          <cell r="C10737" t="str">
            <v>KUMP</v>
          </cell>
          <cell r="D10737">
            <v>3850</v>
          </cell>
          <cell r="E10737">
            <v>1173</v>
          </cell>
          <cell r="F10737">
            <v>100</v>
          </cell>
          <cell r="G10737">
            <v>30</v>
          </cell>
          <cell r="H10737" t="str">
            <v>ASP</v>
          </cell>
        </row>
        <row r="10738">
          <cell r="C10738" t="str">
            <v>KX50</v>
          </cell>
          <cell r="D10738">
            <v>3845</v>
          </cell>
          <cell r="E10738">
            <v>1172</v>
          </cell>
          <cell r="F10738">
            <v>60</v>
          </cell>
          <cell r="G10738">
            <v>18</v>
          </cell>
          <cell r="H10738" t="str">
            <v>ASP</v>
          </cell>
        </row>
        <row r="10739">
          <cell r="C10739" t="str">
            <v>KEPH</v>
          </cell>
          <cell r="D10739">
            <v>3843</v>
          </cell>
          <cell r="E10739">
            <v>1171</v>
          </cell>
          <cell r="F10739">
            <v>60</v>
          </cell>
          <cell r="G10739">
            <v>18</v>
          </cell>
          <cell r="H10739" t="str">
            <v>CON</v>
          </cell>
        </row>
        <row r="10740">
          <cell r="C10740" t="str">
            <v>EDAE</v>
          </cell>
          <cell r="D10740">
            <v>3839</v>
          </cell>
          <cell r="E10740">
            <v>1170</v>
          </cell>
          <cell r="F10740">
            <v>75</v>
          </cell>
          <cell r="G10740">
            <v>23</v>
          </cell>
          <cell r="H10740" t="str">
            <v>ASP</v>
          </cell>
        </row>
        <row r="10741">
          <cell r="C10741" t="str">
            <v>EDKZ</v>
          </cell>
          <cell r="D10741">
            <v>3839</v>
          </cell>
          <cell r="E10741">
            <v>1170</v>
          </cell>
          <cell r="F10741">
            <v>66</v>
          </cell>
          <cell r="G10741">
            <v>20</v>
          </cell>
          <cell r="H10741" t="str">
            <v>ASP</v>
          </cell>
        </row>
        <row r="10742">
          <cell r="C10742" t="str">
            <v>HAAL</v>
          </cell>
          <cell r="D10742">
            <v>3839</v>
          </cell>
          <cell r="E10742">
            <v>1170</v>
          </cell>
          <cell r="F10742">
            <v>64</v>
          </cell>
          <cell r="G10742">
            <v>20</v>
          </cell>
          <cell r="H10742" t="str">
            <v>ASP</v>
          </cell>
        </row>
        <row r="10743">
          <cell r="C10743" t="str">
            <v>SNCC</v>
          </cell>
          <cell r="D10743">
            <v>3839</v>
          </cell>
          <cell r="E10743">
            <v>1170</v>
          </cell>
          <cell r="F10743">
            <v>59</v>
          </cell>
          <cell r="G10743">
            <v>18</v>
          </cell>
          <cell r="H10743" t="str">
            <v>ASP</v>
          </cell>
        </row>
        <row r="10744">
          <cell r="C10744" t="str">
            <v>SNJM</v>
          </cell>
          <cell r="D10744">
            <v>3839</v>
          </cell>
          <cell r="E10744">
            <v>1170</v>
          </cell>
          <cell r="F10744">
            <v>98</v>
          </cell>
          <cell r="G10744">
            <v>30</v>
          </cell>
          <cell r="H10744" t="str">
            <v>ASP</v>
          </cell>
        </row>
        <row r="10745">
          <cell r="C10745" t="str">
            <v>WIDS</v>
          </cell>
          <cell r="D10745">
            <v>3839</v>
          </cell>
          <cell r="E10745">
            <v>1170</v>
          </cell>
          <cell r="F10745">
            <v>98</v>
          </cell>
          <cell r="G10745">
            <v>30</v>
          </cell>
          <cell r="H10745" t="str">
            <v>ASP</v>
          </cell>
        </row>
        <row r="10746">
          <cell r="C10746" t="str">
            <v>KN89</v>
          </cell>
          <cell r="D10746">
            <v>3838</v>
          </cell>
          <cell r="E10746">
            <v>1170</v>
          </cell>
          <cell r="F10746">
            <v>75</v>
          </cell>
          <cell r="G10746">
            <v>23</v>
          </cell>
          <cell r="H10746" t="str">
            <v>ASP</v>
          </cell>
        </row>
        <row r="10747">
          <cell r="C10747" t="str">
            <v>LKHV</v>
          </cell>
          <cell r="D10747">
            <v>3838</v>
          </cell>
          <cell r="E10747">
            <v>1170</v>
          </cell>
          <cell r="F10747">
            <v>100</v>
          </cell>
          <cell r="G10747">
            <v>30</v>
          </cell>
          <cell r="H10747" t="str">
            <v>ASP</v>
          </cell>
        </row>
        <row r="10748">
          <cell r="C10748" t="str">
            <v>YERN</v>
          </cell>
          <cell r="D10748">
            <v>3838</v>
          </cell>
          <cell r="E10748">
            <v>1170</v>
          </cell>
          <cell r="G10748">
            <v>0</v>
          </cell>
          <cell r="H10748" t="str">
            <v>X</v>
          </cell>
        </row>
        <row r="10749">
          <cell r="C10749" t="str">
            <v>YLND</v>
          </cell>
          <cell r="D10749">
            <v>3838</v>
          </cell>
          <cell r="E10749">
            <v>1170</v>
          </cell>
          <cell r="G10749">
            <v>0</v>
          </cell>
          <cell r="H10749" t="str">
            <v>G</v>
          </cell>
        </row>
        <row r="10750">
          <cell r="C10750" t="str">
            <v>YWRE</v>
          </cell>
          <cell r="D10750">
            <v>3838</v>
          </cell>
          <cell r="E10750">
            <v>1170</v>
          </cell>
          <cell r="G10750">
            <v>0</v>
          </cell>
          <cell r="H10750" t="str">
            <v>X</v>
          </cell>
        </row>
        <row r="10751">
          <cell r="C10751" t="str">
            <v>YWYA</v>
          </cell>
          <cell r="D10751">
            <v>3838</v>
          </cell>
          <cell r="E10751">
            <v>1170</v>
          </cell>
          <cell r="G10751">
            <v>0</v>
          </cell>
          <cell r="H10751" t="str">
            <v>C</v>
          </cell>
        </row>
        <row r="10752">
          <cell r="C10752" t="str">
            <v>WITK</v>
          </cell>
          <cell r="D10752">
            <v>3837</v>
          </cell>
          <cell r="E10752">
            <v>1170</v>
          </cell>
          <cell r="F10752">
            <v>100</v>
          </cell>
          <cell r="G10752">
            <v>30</v>
          </cell>
          <cell r="H10752" t="str">
            <v>ASP</v>
          </cell>
        </row>
        <row r="10753">
          <cell r="C10753" t="str">
            <v>KSAC</v>
          </cell>
          <cell r="D10753">
            <v>3836</v>
          </cell>
          <cell r="E10753">
            <v>1169</v>
          </cell>
          <cell r="F10753">
            <v>100</v>
          </cell>
          <cell r="G10753">
            <v>30</v>
          </cell>
          <cell r="H10753" t="str">
            <v>ASP</v>
          </cell>
        </row>
        <row r="10754">
          <cell r="C10754" t="str">
            <v>KYKM</v>
          </cell>
          <cell r="D10754">
            <v>3835</v>
          </cell>
          <cell r="E10754">
            <v>1169</v>
          </cell>
          <cell r="F10754">
            <v>150</v>
          </cell>
          <cell r="G10754">
            <v>46</v>
          </cell>
          <cell r="H10754" t="str">
            <v>ASP</v>
          </cell>
        </row>
        <row r="10755">
          <cell r="C10755" t="str">
            <v>SVRX</v>
          </cell>
          <cell r="D10755">
            <v>3835</v>
          </cell>
          <cell r="E10755">
            <v>1169</v>
          </cell>
          <cell r="F10755">
            <v>55</v>
          </cell>
          <cell r="G10755">
            <v>17</v>
          </cell>
          <cell r="H10755" t="str">
            <v>ASP</v>
          </cell>
        </row>
        <row r="10756">
          <cell r="C10756" t="str">
            <v>MM23</v>
          </cell>
          <cell r="D10756">
            <v>3834</v>
          </cell>
          <cell r="E10756">
            <v>1169</v>
          </cell>
          <cell r="F10756">
            <v>98</v>
          </cell>
          <cell r="G10756">
            <v>30</v>
          </cell>
          <cell r="H10756" t="str">
            <v>ASP</v>
          </cell>
        </row>
        <row r="10757">
          <cell r="C10757" t="str">
            <v>CLM2</v>
          </cell>
          <cell r="D10757">
            <v>3832</v>
          </cell>
          <cell r="E10757">
            <v>1168</v>
          </cell>
          <cell r="F10757">
            <v>50</v>
          </cell>
          <cell r="G10757">
            <v>15</v>
          </cell>
          <cell r="H10757" t="str">
            <v>ASP</v>
          </cell>
        </row>
        <row r="10758">
          <cell r="C10758" t="str">
            <v>SKPV</v>
          </cell>
          <cell r="D10758">
            <v>3832</v>
          </cell>
          <cell r="E10758">
            <v>1168</v>
          </cell>
          <cell r="F10758">
            <v>50</v>
          </cell>
          <cell r="G10758">
            <v>15</v>
          </cell>
          <cell r="H10758" t="str">
            <v>ASP</v>
          </cell>
        </row>
        <row r="10759">
          <cell r="C10759" t="str">
            <v>KC02</v>
          </cell>
          <cell r="D10759">
            <v>3830</v>
          </cell>
          <cell r="E10759">
            <v>1167</v>
          </cell>
          <cell r="F10759">
            <v>75</v>
          </cell>
          <cell r="G10759">
            <v>23</v>
          </cell>
          <cell r="H10759" t="str">
            <v>ASP</v>
          </cell>
        </row>
        <row r="10760">
          <cell r="C10760" t="str">
            <v>MDAB</v>
          </cell>
          <cell r="D10760">
            <v>3830</v>
          </cell>
          <cell r="E10760">
            <v>1167</v>
          </cell>
          <cell r="F10760">
            <v>82</v>
          </cell>
          <cell r="G10760">
            <v>25</v>
          </cell>
          <cell r="H10760" t="str">
            <v>ASP</v>
          </cell>
        </row>
        <row r="10761">
          <cell r="C10761" t="str">
            <v>VIPL</v>
          </cell>
          <cell r="D10761">
            <v>3830</v>
          </cell>
          <cell r="E10761">
            <v>1167</v>
          </cell>
          <cell r="F10761">
            <v>150</v>
          </cell>
          <cell r="G10761">
            <v>46</v>
          </cell>
          <cell r="H10761" t="str">
            <v>ASP</v>
          </cell>
        </row>
        <row r="10762">
          <cell r="C10762" t="str">
            <v>K3M9</v>
          </cell>
          <cell r="D10762">
            <v>3829</v>
          </cell>
          <cell r="E10762">
            <v>1167</v>
          </cell>
          <cell r="F10762">
            <v>50</v>
          </cell>
          <cell r="G10762">
            <v>15</v>
          </cell>
          <cell r="H10762" t="str">
            <v>ASP</v>
          </cell>
        </row>
        <row r="10763">
          <cell r="C10763" t="str">
            <v>CYOH</v>
          </cell>
          <cell r="D10763">
            <v>3828</v>
          </cell>
          <cell r="E10763">
            <v>1167</v>
          </cell>
          <cell r="F10763">
            <v>75</v>
          </cell>
          <cell r="G10763">
            <v>23</v>
          </cell>
          <cell r="H10763" t="str">
            <v>CRUSHED ROCK</v>
          </cell>
        </row>
        <row r="10764">
          <cell r="C10764" t="str">
            <v>K44N</v>
          </cell>
          <cell r="D10764">
            <v>3828</v>
          </cell>
          <cell r="E10764">
            <v>1167</v>
          </cell>
          <cell r="F10764">
            <v>60</v>
          </cell>
          <cell r="G10764">
            <v>18</v>
          </cell>
          <cell r="H10764" t="str">
            <v>ASP</v>
          </cell>
        </row>
        <row r="10765">
          <cell r="C10765" t="str">
            <v>K5U7</v>
          </cell>
          <cell r="D10765">
            <v>3827</v>
          </cell>
          <cell r="E10765">
            <v>1166</v>
          </cell>
          <cell r="F10765">
            <v>50</v>
          </cell>
          <cell r="G10765">
            <v>15</v>
          </cell>
          <cell r="H10765" t="str">
            <v>ASP</v>
          </cell>
        </row>
        <row r="10766">
          <cell r="C10766" t="str">
            <v>KAGC</v>
          </cell>
          <cell r="D10766">
            <v>3825</v>
          </cell>
          <cell r="E10766">
            <v>1166</v>
          </cell>
          <cell r="F10766">
            <v>100</v>
          </cell>
          <cell r="G10766">
            <v>30</v>
          </cell>
          <cell r="H10766" t="str">
            <v>CON</v>
          </cell>
        </row>
        <row r="10767">
          <cell r="C10767" t="str">
            <v>KAVO</v>
          </cell>
          <cell r="D10767">
            <v>3825</v>
          </cell>
          <cell r="E10767">
            <v>1166</v>
          </cell>
          <cell r="F10767">
            <v>75</v>
          </cell>
          <cell r="G10767">
            <v>23</v>
          </cell>
          <cell r="H10767" t="str">
            <v>ASP</v>
          </cell>
        </row>
        <row r="10768">
          <cell r="C10768" t="str">
            <v>YDOD</v>
          </cell>
          <cell r="D10768">
            <v>3825</v>
          </cell>
          <cell r="E10768">
            <v>1166</v>
          </cell>
          <cell r="F10768">
            <v>60</v>
          </cell>
          <cell r="G10768">
            <v>18</v>
          </cell>
          <cell r="H10768" t="str">
            <v>ASP</v>
          </cell>
        </row>
        <row r="10769">
          <cell r="C10769" t="str">
            <v>VYLY</v>
          </cell>
          <cell r="D10769">
            <v>3821</v>
          </cell>
          <cell r="E10769">
            <v>1165</v>
          </cell>
          <cell r="F10769">
            <v>61</v>
          </cell>
          <cell r="G10769">
            <v>19</v>
          </cell>
          <cell r="H10769" t="str">
            <v>BIT</v>
          </cell>
        </row>
        <row r="10770">
          <cell r="C10770" t="str">
            <v>KS95</v>
          </cell>
          <cell r="D10770">
            <v>3819</v>
          </cell>
          <cell r="E10770">
            <v>1164</v>
          </cell>
          <cell r="F10770">
            <v>60</v>
          </cell>
          <cell r="G10770">
            <v>18</v>
          </cell>
          <cell r="H10770" t="str">
            <v>ASP</v>
          </cell>
        </row>
        <row r="10771">
          <cell r="C10771" t="str">
            <v>K0B1</v>
          </cell>
          <cell r="D10771">
            <v>3818</v>
          </cell>
          <cell r="E10771">
            <v>1164</v>
          </cell>
          <cell r="F10771">
            <v>75</v>
          </cell>
          <cell r="G10771">
            <v>23</v>
          </cell>
          <cell r="H10771" t="str">
            <v>ASPH-G</v>
          </cell>
        </row>
        <row r="10772">
          <cell r="C10772" t="str">
            <v>KCMI</v>
          </cell>
          <cell r="D10772">
            <v>3817</v>
          </cell>
          <cell r="E10772">
            <v>1163</v>
          </cell>
          <cell r="F10772">
            <v>75</v>
          </cell>
          <cell r="G10772">
            <v>23</v>
          </cell>
          <cell r="H10772" t="str">
            <v>ASP</v>
          </cell>
        </row>
        <row r="10773">
          <cell r="C10773" t="str">
            <v>WART</v>
          </cell>
          <cell r="D10773">
            <v>3816</v>
          </cell>
          <cell r="E10773">
            <v>1163</v>
          </cell>
          <cell r="F10773">
            <v>75</v>
          </cell>
          <cell r="G10773">
            <v>23</v>
          </cell>
          <cell r="H10773" t="str">
            <v>ASP</v>
          </cell>
        </row>
        <row r="10774">
          <cell r="C10774" t="str">
            <v>HLWA</v>
          </cell>
          <cell r="D10774">
            <v>3815</v>
          </cell>
          <cell r="E10774">
            <v>1163</v>
          </cell>
          <cell r="F10774">
            <v>54</v>
          </cell>
          <cell r="G10774">
            <v>16</v>
          </cell>
          <cell r="H10774" t="str">
            <v>ASP</v>
          </cell>
        </row>
        <row r="10775">
          <cell r="C10775" t="str">
            <v>YATN</v>
          </cell>
          <cell r="D10775">
            <v>3815</v>
          </cell>
          <cell r="E10775">
            <v>1163</v>
          </cell>
          <cell r="G10775">
            <v>0</v>
          </cell>
          <cell r="H10775" t="str">
            <v>G</v>
          </cell>
        </row>
        <row r="10776">
          <cell r="C10776" t="str">
            <v>YMHO</v>
          </cell>
          <cell r="D10776">
            <v>3815</v>
          </cell>
          <cell r="E10776">
            <v>1163</v>
          </cell>
          <cell r="G10776">
            <v>0</v>
          </cell>
          <cell r="H10776" t="str">
            <v>X</v>
          </cell>
        </row>
        <row r="10777">
          <cell r="C10777" t="str">
            <v>YUCH</v>
          </cell>
          <cell r="D10777">
            <v>3815</v>
          </cell>
          <cell r="E10777">
            <v>1163</v>
          </cell>
          <cell r="G10777">
            <v>0</v>
          </cell>
          <cell r="H10777" t="str">
            <v>N</v>
          </cell>
        </row>
        <row r="10778">
          <cell r="C10778" t="str">
            <v>K6S3</v>
          </cell>
          <cell r="D10778">
            <v>3814</v>
          </cell>
          <cell r="E10778">
            <v>1163</v>
          </cell>
          <cell r="F10778">
            <v>75</v>
          </cell>
          <cell r="G10778">
            <v>23</v>
          </cell>
          <cell r="H10778" t="str">
            <v>ASP</v>
          </cell>
        </row>
        <row r="10779">
          <cell r="C10779" t="str">
            <v>KIMT</v>
          </cell>
          <cell r="D10779">
            <v>3812</v>
          </cell>
          <cell r="E10779">
            <v>1162</v>
          </cell>
          <cell r="F10779">
            <v>75</v>
          </cell>
          <cell r="G10779">
            <v>23</v>
          </cell>
          <cell r="H10779" t="str">
            <v>ASP</v>
          </cell>
        </row>
        <row r="10780">
          <cell r="C10780" t="str">
            <v>KI10</v>
          </cell>
          <cell r="D10780">
            <v>3811</v>
          </cell>
          <cell r="E10780">
            <v>1162</v>
          </cell>
          <cell r="F10780">
            <v>65</v>
          </cell>
          <cell r="G10780">
            <v>20</v>
          </cell>
          <cell r="H10780" t="str">
            <v>ASP</v>
          </cell>
        </row>
        <row r="10781">
          <cell r="C10781" t="str">
            <v>CYGO</v>
          </cell>
          <cell r="D10781">
            <v>3810</v>
          </cell>
          <cell r="E10781">
            <v>1161</v>
          </cell>
          <cell r="F10781">
            <v>100</v>
          </cell>
          <cell r="G10781">
            <v>30</v>
          </cell>
          <cell r="H10781" t="str">
            <v>CRUSHED ROCK</v>
          </cell>
        </row>
        <row r="10782">
          <cell r="C10782" t="str">
            <v>EGHD</v>
          </cell>
          <cell r="D10782">
            <v>3809</v>
          </cell>
          <cell r="E10782">
            <v>1161</v>
          </cell>
          <cell r="F10782">
            <v>98</v>
          </cell>
          <cell r="G10782">
            <v>30</v>
          </cell>
          <cell r="H10782" t="str">
            <v>ASP</v>
          </cell>
        </row>
        <row r="10783">
          <cell r="C10783" t="str">
            <v>FAHA</v>
          </cell>
          <cell r="D10783">
            <v>3809</v>
          </cell>
          <cell r="E10783">
            <v>1161</v>
          </cell>
          <cell r="F10783">
            <v>30</v>
          </cell>
          <cell r="G10783">
            <v>9</v>
          </cell>
          <cell r="H10783" t="str">
            <v>ASP</v>
          </cell>
        </row>
        <row r="10784">
          <cell r="C10784" t="str">
            <v>KRYW</v>
          </cell>
          <cell r="D10784">
            <v>3808</v>
          </cell>
          <cell r="E10784">
            <v>1161</v>
          </cell>
          <cell r="F10784">
            <v>50</v>
          </cell>
          <cell r="G10784">
            <v>15</v>
          </cell>
          <cell r="H10784" t="str">
            <v>ASP</v>
          </cell>
        </row>
        <row r="10785">
          <cell r="C10785" t="str">
            <v>BIVM</v>
          </cell>
          <cell r="D10785">
            <v>3806</v>
          </cell>
          <cell r="E10785">
            <v>1160</v>
          </cell>
          <cell r="F10785">
            <v>148</v>
          </cell>
          <cell r="G10785">
            <v>45</v>
          </cell>
          <cell r="H10785" t="str">
            <v>BIT</v>
          </cell>
        </row>
        <row r="10786">
          <cell r="C10786" t="str">
            <v>EDME</v>
          </cell>
          <cell r="D10786">
            <v>3806</v>
          </cell>
          <cell r="E10786">
            <v>1160</v>
          </cell>
          <cell r="F10786">
            <v>75</v>
          </cell>
          <cell r="G10786">
            <v>23</v>
          </cell>
          <cell r="H10786" t="str">
            <v>ASP</v>
          </cell>
        </row>
        <row r="10787">
          <cell r="C10787" t="str">
            <v>EFKJ</v>
          </cell>
          <cell r="D10787">
            <v>3806</v>
          </cell>
          <cell r="E10787">
            <v>1160</v>
          </cell>
          <cell r="F10787">
            <v>75</v>
          </cell>
          <cell r="G10787">
            <v>23</v>
          </cell>
          <cell r="H10787" t="str">
            <v>ASP</v>
          </cell>
        </row>
        <row r="10788">
          <cell r="C10788" t="str">
            <v>K52A</v>
          </cell>
          <cell r="D10788">
            <v>3806</v>
          </cell>
          <cell r="E10788">
            <v>1160</v>
          </cell>
          <cell r="F10788">
            <v>50</v>
          </cell>
          <cell r="G10788">
            <v>15</v>
          </cell>
          <cell r="H10788" t="str">
            <v>ASP</v>
          </cell>
        </row>
        <row r="10789">
          <cell r="C10789" t="str">
            <v>KLHV</v>
          </cell>
          <cell r="D10789">
            <v>3806</v>
          </cell>
          <cell r="E10789">
            <v>1160</v>
          </cell>
          <cell r="F10789">
            <v>100</v>
          </cell>
          <cell r="G10789">
            <v>30</v>
          </cell>
          <cell r="H10789" t="str">
            <v>ASP</v>
          </cell>
        </row>
        <row r="10790">
          <cell r="C10790" t="str">
            <v>LTAK</v>
          </cell>
          <cell r="D10790">
            <v>3806</v>
          </cell>
          <cell r="E10790">
            <v>1160</v>
          </cell>
          <cell r="F10790">
            <v>98</v>
          </cell>
          <cell r="G10790">
            <v>30</v>
          </cell>
          <cell r="H10790" t="str">
            <v>ASP</v>
          </cell>
        </row>
        <row r="10791">
          <cell r="C10791" t="str">
            <v>SWEC</v>
          </cell>
          <cell r="D10791">
            <v>3806</v>
          </cell>
          <cell r="E10791">
            <v>1160</v>
          </cell>
          <cell r="F10791">
            <v>59</v>
          </cell>
          <cell r="G10791">
            <v>18</v>
          </cell>
          <cell r="H10791" t="str">
            <v>ASP</v>
          </cell>
        </row>
        <row r="10792">
          <cell r="C10792" t="str">
            <v>WALS</v>
          </cell>
          <cell r="D10792">
            <v>3806</v>
          </cell>
          <cell r="E10792">
            <v>1160</v>
          </cell>
          <cell r="F10792">
            <v>79</v>
          </cell>
          <cell r="G10792">
            <v>24</v>
          </cell>
          <cell r="H10792" t="str">
            <v>ASP</v>
          </cell>
        </row>
        <row r="10793">
          <cell r="C10793" t="str">
            <v>K1R1</v>
          </cell>
          <cell r="D10793">
            <v>3805</v>
          </cell>
          <cell r="E10793">
            <v>1160</v>
          </cell>
          <cell r="F10793">
            <v>75</v>
          </cell>
          <cell r="G10793">
            <v>23</v>
          </cell>
          <cell r="H10793" t="str">
            <v>ASPH-E</v>
          </cell>
        </row>
        <row r="10794">
          <cell r="C10794" t="str">
            <v>K4G5</v>
          </cell>
          <cell r="D10794">
            <v>3805</v>
          </cell>
          <cell r="E10794">
            <v>1160</v>
          </cell>
          <cell r="F10794">
            <v>75</v>
          </cell>
          <cell r="G10794">
            <v>23</v>
          </cell>
          <cell r="H10794" t="str">
            <v>ASP</v>
          </cell>
        </row>
        <row r="10795">
          <cell r="C10795" t="str">
            <v>KTMA</v>
          </cell>
          <cell r="D10795">
            <v>3805</v>
          </cell>
          <cell r="E10795">
            <v>1160</v>
          </cell>
          <cell r="F10795">
            <v>75</v>
          </cell>
          <cell r="G10795">
            <v>23</v>
          </cell>
          <cell r="H10795" t="str">
            <v>ASP</v>
          </cell>
        </row>
        <row r="10796">
          <cell r="C10796" t="str">
            <v>YCFD</v>
          </cell>
          <cell r="D10796">
            <v>3805</v>
          </cell>
          <cell r="E10796">
            <v>1160</v>
          </cell>
          <cell r="G10796">
            <v>0</v>
          </cell>
          <cell r="H10796" t="str">
            <v>N</v>
          </cell>
        </row>
        <row r="10797">
          <cell r="C10797" t="str">
            <v>YDLK</v>
          </cell>
          <cell r="D10797">
            <v>3805</v>
          </cell>
          <cell r="E10797">
            <v>1160</v>
          </cell>
          <cell r="G10797">
            <v>0</v>
          </cell>
          <cell r="H10797" t="str">
            <v>N</v>
          </cell>
        </row>
        <row r="10798">
          <cell r="C10798" t="str">
            <v>YEDA</v>
          </cell>
          <cell r="D10798">
            <v>3805</v>
          </cell>
          <cell r="E10798">
            <v>1160</v>
          </cell>
          <cell r="G10798">
            <v>0</v>
          </cell>
          <cell r="H10798" t="str">
            <v>L</v>
          </cell>
        </row>
        <row r="10799">
          <cell r="C10799" t="str">
            <v>YFRG</v>
          </cell>
          <cell r="D10799">
            <v>3805</v>
          </cell>
          <cell r="E10799">
            <v>1160</v>
          </cell>
          <cell r="G10799">
            <v>0</v>
          </cell>
          <cell r="H10799" t="str">
            <v>X</v>
          </cell>
        </row>
        <row r="10800">
          <cell r="C10800" t="str">
            <v>YISV</v>
          </cell>
          <cell r="D10800">
            <v>3805</v>
          </cell>
          <cell r="E10800">
            <v>1160</v>
          </cell>
          <cell r="G10800">
            <v>0</v>
          </cell>
          <cell r="H10800" t="str">
            <v>C</v>
          </cell>
        </row>
        <row r="10801">
          <cell r="C10801" t="str">
            <v>YMYH</v>
          </cell>
          <cell r="D10801">
            <v>3805</v>
          </cell>
          <cell r="E10801">
            <v>1160</v>
          </cell>
          <cell r="G10801">
            <v>0</v>
          </cell>
          <cell r="H10801" t="str">
            <v>X</v>
          </cell>
        </row>
        <row r="10802">
          <cell r="C10802" t="str">
            <v>YPTB</v>
          </cell>
          <cell r="D10802">
            <v>3805</v>
          </cell>
          <cell r="E10802">
            <v>1160</v>
          </cell>
          <cell r="G10802">
            <v>0</v>
          </cell>
          <cell r="H10802" t="str">
            <v>C</v>
          </cell>
        </row>
        <row r="10803">
          <cell r="C10803" t="str">
            <v>YRBR</v>
          </cell>
          <cell r="D10803">
            <v>3805</v>
          </cell>
          <cell r="E10803">
            <v>1160</v>
          </cell>
          <cell r="G10803">
            <v>0</v>
          </cell>
          <cell r="H10803" t="str">
            <v>C</v>
          </cell>
        </row>
        <row r="10804">
          <cell r="C10804" t="str">
            <v>YWAV</v>
          </cell>
          <cell r="D10804">
            <v>3805</v>
          </cell>
          <cell r="E10804">
            <v>1160</v>
          </cell>
          <cell r="G10804">
            <v>0</v>
          </cell>
          <cell r="H10804" t="str">
            <v>C</v>
          </cell>
        </row>
        <row r="10805">
          <cell r="C10805" t="str">
            <v>KHLR</v>
          </cell>
          <cell r="D10805">
            <v>3803</v>
          </cell>
          <cell r="E10805">
            <v>1159</v>
          </cell>
          <cell r="F10805">
            <v>144</v>
          </cell>
          <cell r="G10805">
            <v>44</v>
          </cell>
          <cell r="H10805" t="str">
            <v>ASP</v>
          </cell>
        </row>
        <row r="10806">
          <cell r="C10806" t="str">
            <v>GA1A</v>
          </cell>
          <cell r="D10806">
            <v>3802</v>
          </cell>
          <cell r="E10806">
            <v>1159</v>
          </cell>
          <cell r="F10806">
            <v>100</v>
          </cell>
          <cell r="G10806">
            <v>30</v>
          </cell>
          <cell r="H10806" t="str">
            <v>ASP</v>
          </cell>
        </row>
        <row r="10807">
          <cell r="C10807" t="str">
            <v>KLUK</v>
          </cell>
          <cell r="D10807">
            <v>3802</v>
          </cell>
          <cell r="E10807">
            <v>1159</v>
          </cell>
          <cell r="F10807">
            <v>100</v>
          </cell>
          <cell r="G10807">
            <v>30</v>
          </cell>
          <cell r="H10807" t="str">
            <v>ASP</v>
          </cell>
        </row>
        <row r="10808">
          <cell r="C10808" t="str">
            <v>KMKV</v>
          </cell>
          <cell r="D10808">
            <v>3802</v>
          </cell>
          <cell r="E10808">
            <v>1159</v>
          </cell>
          <cell r="F10808">
            <v>75</v>
          </cell>
          <cell r="G10808">
            <v>23</v>
          </cell>
          <cell r="H10808" t="str">
            <v>ASP</v>
          </cell>
        </row>
        <row r="10809">
          <cell r="C10809" t="str">
            <v>KRVJ</v>
          </cell>
          <cell r="D10809">
            <v>3802</v>
          </cell>
          <cell r="E10809">
            <v>1159</v>
          </cell>
          <cell r="F10809">
            <v>75</v>
          </cell>
          <cell r="G10809">
            <v>23</v>
          </cell>
          <cell r="H10809" t="str">
            <v>ASP</v>
          </cell>
        </row>
        <row r="10810">
          <cell r="C10810" t="str">
            <v>KSOY</v>
          </cell>
          <cell r="D10810">
            <v>3802</v>
          </cell>
          <cell r="E10810">
            <v>1159</v>
          </cell>
          <cell r="F10810">
            <v>50</v>
          </cell>
          <cell r="G10810">
            <v>15</v>
          </cell>
          <cell r="H10810" t="str">
            <v>CON</v>
          </cell>
        </row>
        <row r="10811">
          <cell r="C10811" t="str">
            <v>SWZT</v>
          </cell>
          <cell r="D10811">
            <v>3802</v>
          </cell>
          <cell r="E10811">
            <v>1159</v>
          </cell>
          <cell r="F10811">
            <v>75</v>
          </cell>
          <cell r="G10811">
            <v>23</v>
          </cell>
          <cell r="H10811" t="str">
            <v>ASP</v>
          </cell>
        </row>
        <row r="10812">
          <cell r="C10812" t="str">
            <v>K61C</v>
          </cell>
          <cell r="D10812">
            <v>3801</v>
          </cell>
          <cell r="E10812">
            <v>1159</v>
          </cell>
          <cell r="F10812">
            <v>60</v>
          </cell>
          <cell r="G10812">
            <v>18</v>
          </cell>
          <cell r="H10812" t="str">
            <v>ASP</v>
          </cell>
        </row>
        <row r="10813">
          <cell r="C10813" t="str">
            <v>KBIL</v>
          </cell>
          <cell r="D10813">
            <v>3801</v>
          </cell>
          <cell r="E10813">
            <v>1159</v>
          </cell>
          <cell r="F10813">
            <v>75</v>
          </cell>
          <cell r="G10813">
            <v>23</v>
          </cell>
          <cell r="H10813" t="str">
            <v>ASP</v>
          </cell>
        </row>
        <row r="10814">
          <cell r="C10814" t="str">
            <v>KELA</v>
          </cell>
          <cell r="D10814">
            <v>3801</v>
          </cell>
          <cell r="E10814">
            <v>1159</v>
          </cell>
          <cell r="F10814">
            <v>60</v>
          </cell>
          <cell r="G10814">
            <v>18</v>
          </cell>
          <cell r="H10814" t="str">
            <v>ASP</v>
          </cell>
        </row>
        <row r="10815">
          <cell r="C10815" t="str">
            <v>KMLE</v>
          </cell>
          <cell r="D10815">
            <v>3801</v>
          </cell>
          <cell r="E10815">
            <v>1159</v>
          </cell>
          <cell r="F10815">
            <v>75</v>
          </cell>
          <cell r="G10815">
            <v>23</v>
          </cell>
          <cell r="H10815" t="str">
            <v>CON</v>
          </cell>
        </row>
        <row r="10816">
          <cell r="C10816" t="str">
            <v>KSET</v>
          </cell>
          <cell r="D10816">
            <v>3801</v>
          </cell>
          <cell r="E10816">
            <v>1159</v>
          </cell>
          <cell r="F10816">
            <v>75</v>
          </cell>
          <cell r="G10816">
            <v>23</v>
          </cell>
          <cell r="H10816" t="str">
            <v>ASP</v>
          </cell>
        </row>
        <row r="10817">
          <cell r="C10817" t="str">
            <v>KT78</v>
          </cell>
          <cell r="D10817">
            <v>3801</v>
          </cell>
          <cell r="E10817">
            <v>1159</v>
          </cell>
          <cell r="F10817">
            <v>75</v>
          </cell>
          <cell r="G10817">
            <v>23</v>
          </cell>
          <cell r="H10817" t="str">
            <v>ASP</v>
          </cell>
        </row>
        <row r="10818">
          <cell r="C10818" t="str">
            <v>0XA5</v>
          </cell>
          <cell r="D10818">
            <v>3800</v>
          </cell>
          <cell r="E10818">
            <v>1158</v>
          </cell>
          <cell r="F10818">
            <v>75</v>
          </cell>
          <cell r="G10818">
            <v>23</v>
          </cell>
          <cell r="H10818" t="str">
            <v>ASPH</v>
          </cell>
        </row>
        <row r="10819">
          <cell r="C10819" t="str">
            <v>3KS9</v>
          </cell>
          <cell r="D10819">
            <v>3800</v>
          </cell>
          <cell r="E10819">
            <v>1158</v>
          </cell>
          <cell r="F10819">
            <v>24</v>
          </cell>
          <cell r="G10819">
            <v>7</v>
          </cell>
          <cell r="H10819" t="str">
            <v>ASP</v>
          </cell>
        </row>
        <row r="10820">
          <cell r="C10820" t="str">
            <v>4AK6</v>
          </cell>
          <cell r="D10820">
            <v>3800</v>
          </cell>
          <cell r="E10820">
            <v>1158</v>
          </cell>
          <cell r="F10820">
            <v>70</v>
          </cell>
          <cell r="G10820">
            <v>21</v>
          </cell>
          <cell r="H10820" t="str">
            <v>ASPH-G</v>
          </cell>
        </row>
        <row r="10821">
          <cell r="C10821" t="str">
            <v>60TA</v>
          </cell>
          <cell r="D10821">
            <v>3800</v>
          </cell>
          <cell r="E10821">
            <v>1158</v>
          </cell>
          <cell r="F10821">
            <v>40</v>
          </cell>
          <cell r="G10821">
            <v>12</v>
          </cell>
          <cell r="H10821" t="str">
            <v>ASPH-CONC</v>
          </cell>
        </row>
        <row r="10822">
          <cell r="C10822" t="str">
            <v>85TX</v>
          </cell>
          <cell r="D10822">
            <v>3800</v>
          </cell>
          <cell r="E10822">
            <v>1158</v>
          </cell>
          <cell r="F10822">
            <v>50</v>
          </cell>
          <cell r="G10822">
            <v>15</v>
          </cell>
          <cell r="H10822" t="str">
            <v>ASP</v>
          </cell>
        </row>
        <row r="10823">
          <cell r="C10823" t="str">
            <v>88AZ</v>
          </cell>
          <cell r="D10823">
            <v>3800</v>
          </cell>
          <cell r="E10823">
            <v>1158</v>
          </cell>
          <cell r="F10823">
            <v>40</v>
          </cell>
          <cell r="G10823">
            <v>12</v>
          </cell>
          <cell r="H10823" t="str">
            <v>ASP</v>
          </cell>
        </row>
        <row r="10824">
          <cell r="C10824" t="str">
            <v>94TX</v>
          </cell>
          <cell r="D10824">
            <v>3800</v>
          </cell>
          <cell r="E10824">
            <v>1158</v>
          </cell>
          <cell r="F10824">
            <v>50</v>
          </cell>
          <cell r="G10824">
            <v>15</v>
          </cell>
          <cell r="H10824" t="str">
            <v>ASPH</v>
          </cell>
        </row>
        <row r="10825">
          <cell r="C10825" t="str">
            <v>CO15</v>
          </cell>
          <cell r="D10825">
            <v>3800</v>
          </cell>
          <cell r="E10825">
            <v>1158</v>
          </cell>
          <cell r="F10825">
            <v>36</v>
          </cell>
          <cell r="G10825">
            <v>11</v>
          </cell>
          <cell r="H10825" t="str">
            <v>ASPH</v>
          </cell>
        </row>
        <row r="10826">
          <cell r="C10826" t="str">
            <v>CSU3</v>
          </cell>
          <cell r="D10826">
            <v>3800</v>
          </cell>
          <cell r="E10826">
            <v>1158</v>
          </cell>
          <cell r="F10826">
            <v>75</v>
          </cell>
          <cell r="G10826">
            <v>23</v>
          </cell>
          <cell r="H10826" t="str">
            <v>COP</v>
          </cell>
        </row>
        <row r="10827">
          <cell r="C10827" t="str">
            <v>K06C</v>
          </cell>
          <cell r="D10827">
            <v>3800</v>
          </cell>
          <cell r="E10827">
            <v>1158</v>
          </cell>
          <cell r="F10827">
            <v>100</v>
          </cell>
          <cell r="G10827">
            <v>30</v>
          </cell>
          <cell r="H10827" t="str">
            <v>CONC-G</v>
          </cell>
        </row>
        <row r="10828">
          <cell r="C10828" t="str">
            <v>K2A5</v>
          </cell>
          <cell r="D10828">
            <v>3800</v>
          </cell>
          <cell r="E10828">
            <v>1158</v>
          </cell>
          <cell r="F10828">
            <v>40</v>
          </cell>
          <cell r="G10828">
            <v>12</v>
          </cell>
          <cell r="H10828" t="str">
            <v>ASPH-G</v>
          </cell>
        </row>
        <row r="10829">
          <cell r="C10829" t="str">
            <v>K32S</v>
          </cell>
          <cell r="D10829">
            <v>3800</v>
          </cell>
          <cell r="E10829">
            <v>1158</v>
          </cell>
          <cell r="F10829">
            <v>60</v>
          </cell>
          <cell r="G10829">
            <v>18</v>
          </cell>
          <cell r="H10829" t="str">
            <v>ASPH-G</v>
          </cell>
        </row>
        <row r="10830">
          <cell r="C10830" t="str">
            <v>K3BS</v>
          </cell>
          <cell r="D10830">
            <v>3800</v>
          </cell>
          <cell r="E10830">
            <v>1158</v>
          </cell>
          <cell r="F10830">
            <v>75</v>
          </cell>
          <cell r="G10830">
            <v>23</v>
          </cell>
          <cell r="H10830" t="str">
            <v>ASP</v>
          </cell>
        </row>
        <row r="10831">
          <cell r="C10831" t="str">
            <v>K3CM</v>
          </cell>
          <cell r="D10831">
            <v>3800</v>
          </cell>
          <cell r="E10831">
            <v>1158</v>
          </cell>
          <cell r="F10831">
            <v>75</v>
          </cell>
          <cell r="G10831">
            <v>23</v>
          </cell>
          <cell r="H10831" t="str">
            <v>ASP</v>
          </cell>
        </row>
        <row r="10832">
          <cell r="C10832" t="str">
            <v>K5P2</v>
          </cell>
          <cell r="D10832">
            <v>3800</v>
          </cell>
          <cell r="E10832">
            <v>1158</v>
          </cell>
          <cell r="F10832">
            <v>60</v>
          </cell>
          <cell r="G10832">
            <v>18</v>
          </cell>
          <cell r="H10832" t="str">
            <v>ASP</v>
          </cell>
        </row>
        <row r="10833">
          <cell r="C10833" t="str">
            <v>K5U5</v>
          </cell>
          <cell r="D10833">
            <v>3800</v>
          </cell>
          <cell r="E10833">
            <v>1158</v>
          </cell>
          <cell r="F10833">
            <v>40</v>
          </cell>
          <cell r="G10833">
            <v>12</v>
          </cell>
          <cell r="H10833" t="str">
            <v>ASP</v>
          </cell>
        </row>
        <row r="10834">
          <cell r="C10834" t="str">
            <v>K66R</v>
          </cell>
          <cell r="D10834">
            <v>3800</v>
          </cell>
          <cell r="E10834">
            <v>1158</v>
          </cell>
          <cell r="F10834">
            <v>60</v>
          </cell>
          <cell r="G10834">
            <v>18</v>
          </cell>
          <cell r="H10834" t="str">
            <v>ASP</v>
          </cell>
        </row>
        <row r="10835">
          <cell r="C10835" t="str">
            <v>K66Y</v>
          </cell>
          <cell r="D10835">
            <v>3800</v>
          </cell>
          <cell r="E10835">
            <v>1158</v>
          </cell>
          <cell r="F10835">
            <v>75</v>
          </cell>
          <cell r="G10835">
            <v>23</v>
          </cell>
          <cell r="H10835" t="str">
            <v>ASP</v>
          </cell>
        </row>
        <row r="10836">
          <cell r="C10836" t="str">
            <v>K77G</v>
          </cell>
          <cell r="D10836">
            <v>3800</v>
          </cell>
          <cell r="E10836">
            <v>1158</v>
          </cell>
          <cell r="F10836">
            <v>75</v>
          </cell>
          <cell r="G10836">
            <v>23</v>
          </cell>
          <cell r="H10836" t="str">
            <v>ASP</v>
          </cell>
        </row>
        <row r="10837">
          <cell r="C10837" t="str">
            <v>K78R</v>
          </cell>
          <cell r="D10837">
            <v>3800</v>
          </cell>
          <cell r="E10837">
            <v>1158</v>
          </cell>
          <cell r="F10837">
            <v>50</v>
          </cell>
          <cell r="G10837">
            <v>15</v>
          </cell>
          <cell r="H10837" t="str">
            <v>ASP</v>
          </cell>
        </row>
        <row r="10838">
          <cell r="C10838" t="str">
            <v>K7D3</v>
          </cell>
          <cell r="D10838">
            <v>3800</v>
          </cell>
          <cell r="E10838">
            <v>1158</v>
          </cell>
          <cell r="F10838">
            <v>75</v>
          </cell>
          <cell r="G10838">
            <v>23</v>
          </cell>
          <cell r="H10838" t="str">
            <v>ASP</v>
          </cell>
        </row>
        <row r="10839">
          <cell r="C10839" t="str">
            <v>K7M4</v>
          </cell>
          <cell r="D10839">
            <v>3800</v>
          </cell>
          <cell r="E10839">
            <v>1158</v>
          </cell>
          <cell r="F10839">
            <v>50</v>
          </cell>
          <cell r="G10839">
            <v>15</v>
          </cell>
          <cell r="H10839" t="str">
            <v>ASP</v>
          </cell>
        </row>
        <row r="10840">
          <cell r="C10840" t="str">
            <v>K7Y4</v>
          </cell>
          <cell r="D10840">
            <v>3800</v>
          </cell>
          <cell r="E10840">
            <v>1158</v>
          </cell>
          <cell r="F10840">
            <v>75</v>
          </cell>
          <cell r="G10840">
            <v>23</v>
          </cell>
          <cell r="H10840" t="str">
            <v>ASP</v>
          </cell>
        </row>
        <row r="10841">
          <cell r="C10841" t="str">
            <v>K81R</v>
          </cell>
          <cell r="D10841">
            <v>3800</v>
          </cell>
          <cell r="E10841">
            <v>1158</v>
          </cell>
          <cell r="F10841">
            <v>60</v>
          </cell>
          <cell r="G10841">
            <v>18</v>
          </cell>
          <cell r="H10841" t="str">
            <v>ASP</v>
          </cell>
        </row>
        <row r="10842">
          <cell r="C10842" t="str">
            <v>K83D</v>
          </cell>
          <cell r="D10842">
            <v>3800</v>
          </cell>
          <cell r="E10842">
            <v>1158</v>
          </cell>
          <cell r="F10842">
            <v>75</v>
          </cell>
          <cell r="G10842">
            <v>23</v>
          </cell>
          <cell r="H10842" t="str">
            <v>CON</v>
          </cell>
        </row>
        <row r="10843">
          <cell r="C10843" t="str">
            <v>K8M9</v>
          </cell>
          <cell r="D10843">
            <v>3800</v>
          </cell>
          <cell r="E10843">
            <v>1158</v>
          </cell>
          <cell r="F10843">
            <v>70</v>
          </cell>
          <cell r="G10843">
            <v>21</v>
          </cell>
          <cell r="H10843" t="str">
            <v>ASP</v>
          </cell>
        </row>
        <row r="10844">
          <cell r="C10844" t="str">
            <v>K8T6</v>
          </cell>
          <cell r="D10844">
            <v>3800</v>
          </cell>
          <cell r="E10844">
            <v>1158</v>
          </cell>
          <cell r="F10844">
            <v>60</v>
          </cell>
          <cell r="G10844">
            <v>18</v>
          </cell>
          <cell r="H10844" t="str">
            <v>ASP</v>
          </cell>
        </row>
        <row r="10845">
          <cell r="C10845" t="str">
            <v>K97M</v>
          </cell>
          <cell r="D10845">
            <v>3800</v>
          </cell>
          <cell r="E10845">
            <v>1158</v>
          </cell>
          <cell r="F10845">
            <v>75</v>
          </cell>
          <cell r="G10845">
            <v>23</v>
          </cell>
          <cell r="H10845" t="str">
            <v>ASP</v>
          </cell>
        </row>
        <row r="10846">
          <cell r="C10846" t="str">
            <v>K9C8</v>
          </cell>
          <cell r="D10846">
            <v>3800</v>
          </cell>
          <cell r="E10846">
            <v>1158</v>
          </cell>
          <cell r="F10846">
            <v>75</v>
          </cell>
          <cell r="G10846">
            <v>23</v>
          </cell>
          <cell r="H10846" t="str">
            <v>ASP</v>
          </cell>
        </row>
        <row r="10847">
          <cell r="C10847" t="str">
            <v>K9D1</v>
          </cell>
          <cell r="D10847">
            <v>3800</v>
          </cell>
          <cell r="E10847">
            <v>1158</v>
          </cell>
          <cell r="F10847">
            <v>60</v>
          </cell>
          <cell r="G10847">
            <v>18</v>
          </cell>
          <cell r="H10847" t="str">
            <v>ASP</v>
          </cell>
        </row>
        <row r="10848">
          <cell r="C10848" t="str">
            <v>KAIK</v>
          </cell>
          <cell r="D10848">
            <v>3800</v>
          </cell>
          <cell r="E10848">
            <v>1158</v>
          </cell>
          <cell r="F10848">
            <v>75</v>
          </cell>
          <cell r="G10848">
            <v>23</v>
          </cell>
          <cell r="H10848" t="str">
            <v>ASPH-G</v>
          </cell>
        </row>
        <row r="10849">
          <cell r="C10849" t="str">
            <v>KATA</v>
          </cell>
          <cell r="D10849">
            <v>3800</v>
          </cell>
          <cell r="E10849">
            <v>1158</v>
          </cell>
          <cell r="F10849">
            <v>60</v>
          </cell>
          <cell r="G10849">
            <v>18</v>
          </cell>
          <cell r="H10849" t="str">
            <v>ASP</v>
          </cell>
        </row>
        <row r="10850">
          <cell r="C10850" t="str">
            <v>KCPS</v>
          </cell>
          <cell r="D10850">
            <v>3800</v>
          </cell>
          <cell r="E10850">
            <v>1158</v>
          </cell>
          <cell r="F10850">
            <v>75</v>
          </cell>
          <cell r="G10850">
            <v>23</v>
          </cell>
          <cell r="H10850" t="str">
            <v>CON</v>
          </cell>
        </row>
        <row r="10851">
          <cell r="C10851" t="str">
            <v>KCRO</v>
          </cell>
          <cell r="D10851">
            <v>3800</v>
          </cell>
          <cell r="E10851">
            <v>1158</v>
          </cell>
          <cell r="F10851">
            <v>50</v>
          </cell>
          <cell r="G10851">
            <v>15</v>
          </cell>
          <cell r="H10851" t="str">
            <v>ASP</v>
          </cell>
        </row>
        <row r="10852">
          <cell r="C10852" t="str">
            <v>KD50</v>
          </cell>
          <cell r="D10852">
            <v>3800</v>
          </cell>
          <cell r="E10852">
            <v>1158</v>
          </cell>
          <cell r="F10852">
            <v>60</v>
          </cell>
          <cell r="G10852">
            <v>18</v>
          </cell>
          <cell r="H10852" t="str">
            <v>ASP</v>
          </cell>
        </row>
        <row r="10853">
          <cell r="C10853" t="str">
            <v>KD57</v>
          </cell>
          <cell r="D10853">
            <v>3800</v>
          </cell>
          <cell r="E10853">
            <v>1158</v>
          </cell>
          <cell r="F10853">
            <v>60</v>
          </cell>
          <cell r="G10853">
            <v>18</v>
          </cell>
          <cell r="H10853" t="str">
            <v>ASP</v>
          </cell>
        </row>
        <row r="10854">
          <cell r="C10854" t="str">
            <v>KD95</v>
          </cell>
          <cell r="D10854">
            <v>3800</v>
          </cell>
          <cell r="E10854">
            <v>1158</v>
          </cell>
          <cell r="F10854">
            <v>75</v>
          </cell>
          <cell r="G10854">
            <v>23</v>
          </cell>
          <cell r="H10854" t="str">
            <v>ASP</v>
          </cell>
        </row>
        <row r="10855">
          <cell r="C10855" t="str">
            <v>KDZJ</v>
          </cell>
          <cell r="D10855">
            <v>3800</v>
          </cell>
          <cell r="E10855">
            <v>1158</v>
          </cell>
          <cell r="F10855">
            <v>75</v>
          </cell>
          <cell r="G10855">
            <v>23</v>
          </cell>
          <cell r="H10855" t="str">
            <v>ASP</v>
          </cell>
        </row>
        <row r="10856">
          <cell r="C10856" t="str">
            <v>KFAR</v>
          </cell>
          <cell r="D10856">
            <v>3800</v>
          </cell>
          <cell r="E10856">
            <v>1158</v>
          </cell>
          <cell r="F10856">
            <v>150</v>
          </cell>
          <cell r="G10856">
            <v>46</v>
          </cell>
          <cell r="H10856" t="str">
            <v>PEM</v>
          </cell>
        </row>
        <row r="10857">
          <cell r="C10857" t="str">
            <v>KGAO</v>
          </cell>
          <cell r="D10857">
            <v>3800</v>
          </cell>
          <cell r="E10857">
            <v>1158</v>
          </cell>
          <cell r="F10857">
            <v>75</v>
          </cell>
          <cell r="G10857">
            <v>23</v>
          </cell>
          <cell r="H10857" t="str">
            <v>ASP</v>
          </cell>
        </row>
        <row r="10858">
          <cell r="C10858" t="str">
            <v>KHAX</v>
          </cell>
          <cell r="D10858">
            <v>3800</v>
          </cell>
          <cell r="E10858">
            <v>1158</v>
          </cell>
          <cell r="F10858">
            <v>50</v>
          </cell>
          <cell r="G10858">
            <v>15</v>
          </cell>
          <cell r="H10858" t="str">
            <v>ASPH-F</v>
          </cell>
        </row>
        <row r="10859">
          <cell r="C10859" t="str">
            <v>KI64</v>
          </cell>
          <cell r="D10859">
            <v>3800</v>
          </cell>
          <cell r="E10859">
            <v>1158</v>
          </cell>
          <cell r="F10859">
            <v>55</v>
          </cell>
          <cell r="G10859">
            <v>17</v>
          </cell>
          <cell r="H10859" t="str">
            <v>ASP</v>
          </cell>
        </row>
        <row r="10860">
          <cell r="C10860" t="str">
            <v>KL39</v>
          </cell>
          <cell r="D10860">
            <v>3800</v>
          </cell>
          <cell r="E10860">
            <v>1158</v>
          </cell>
          <cell r="F10860">
            <v>75</v>
          </cell>
          <cell r="G10860">
            <v>23</v>
          </cell>
          <cell r="H10860" t="str">
            <v>ASP</v>
          </cell>
        </row>
        <row r="10861">
          <cell r="C10861" t="str">
            <v>KLXT</v>
          </cell>
          <cell r="D10861">
            <v>3800</v>
          </cell>
          <cell r="E10861">
            <v>1158</v>
          </cell>
          <cell r="F10861">
            <v>75</v>
          </cell>
          <cell r="G10861">
            <v>23</v>
          </cell>
          <cell r="H10861" t="str">
            <v>CON</v>
          </cell>
        </row>
        <row r="10862">
          <cell r="C10862" t="str">
            <v>KM01</v>
          </cell>
          <cell r="D10862">
            <v>3800</v>
          </cell>
          <cell r="E10862">
            <v>1158</v>
          </cell>
          <cell r="F10862">
            <v>75</v>
          </cell>
          <cell r="G10862">
            <v>23</v>
          </cell>
          <cell r="H10862" t="str">
            <v>ASP</v>
          </cell>
        </row>
        <row r="10863">
          <cell r="C10863" t="str">
            <v>KM44</v>
          </cell>
          <cell r="D10863">
            <v>3800</v>
          </cell>
          <cell r="E10863">
            <v>1158</v>
          </cell>
          <cell r="F10863">
            <v>75</v>
          </cell>
          <cell r="G10863">
            <v>23</v>
          </cell>
          <cell r="H10863" t="str">
            <v>ASP</v>
          </cell>
        </row>
        <row r="10864">
          <cell r="C10864" t="str">
            <v>KMHK</v>
          </cell>
          <cell r="D10864">
            <v>3800</v>
          </cell>
          <cell r="E10864">
            <v>1158</v>
          </cell>
          <cell r="F10864">
            <v>100</v>
          </cell>
          <cell r="G10864">
            <v>30</v>
          </cell>
          <cell r="H10864" t="str">
            <v>PEM</v>
          </cell>
        </row>
        <row r="10865">
          <cell r="C10865" t="str">
            <v>KP01</v>
          </cell>
          <cell r="D10865">
            <v>3800</v>
          </cell>
          <cell r="E10865">
            <v>1158</v>
          </cell>
          <cell r="F10865">
            <v>60</v>
          </cell>
          <cell r="G10865">
            <v>18</v>
          </cell>
          <cell r="H10865" t="str">
            <v>ASP</v>
          </cell>
        </row>
        <row r="10866">
          <cell r="C10866" t="str">
            <v>KPMB</v>
          </cell>
          <cell r="D10866">
            <v>3800</v>
          </cell>
          <cell r="E10866">
            <v>1158</v>
          </cell>
          <cell r="F10866">
            <v>75</v>
          </cell>
          <cell r="G10866">
            <v>23</v>
          </cell>
          <cell r="H10866" t="str">
            <v>ASP</v>
          </cell>
        </row>
        <row r="10867">
          <cell r="C10867" t="str">
            <v>KRBD</v>
          </cell>
          <cell r="D10867">
            <v>3800</v>
          </cell>
          <cell r="E10867">
            <v>1158</v>
          </cell>
          <cell r="F10867">
            <v>150</v>
          </cell>
          <cell r="G10867">
            <v>46</v>
          </cell>
          <cell r="H10867" t="str">
            <v>PEM</v>
          </cell>
        </row>
        <row r="10868">
          <cell r="C10868" t="str">
            <v>KRIU</v>
          </cell>
          <cell r="D10868">
            <v>3800</v>
          </cell>
          <cell r="E10868">
            <v>1158</v>
          </cell>
          <cell r="F10868">
            <v>75</v>
          </cell>
          <cell r="G10868">
            <v>23</v>
          </cell>
          <cell r="H10868" t="str">
            <v>ASP</v>
          </cell>
        </row>
        <row r="10869">
          <cell r="C10869" t="str">
            <v>KS85</v>
          </cell>
          <cell r="D10869">
            <v>3800</v>
          </cell>
          <cell r="E10869">
            <v>1158</v>
          </cell>
          <cell r="F10869">
            <v>60</v>
          </cell>
          <cell r="G10869">
            <v>18</v>
          </cell>
          <cell r="H10869" t="str">
            <v>ASP</v>
          </cell>
        </row>
        <row r="10870">
          <cell r="C10870" t="str">
            <v>KSDC</v>
          </cell>
          <cell r="D10870">
            <v>3800</v>
          </cell>
          <cell r="E10870">
            <v>1158</v>
          </cell>
          <cell r="F10870">
            <v>60</v>
          </cell>
          <cell r="G10870">
            <v>18</v>
          </cell>
          <cell r="H10870" t="str">
            <v>ASP</v>
          </cell>
        </row>
        <row r="10871">
          <cell r="C10871" t="str">
            <v>KTNP</v>
          </cell>
          <cell r="D10871">
            <v>3800</v>
          </cell>
          <cell r="E10871">
            <v>1158</v>
          </cell>
          <cell r="F10871">
            <v>50</v>
          </cell>
          <cell r="G10871">
            <v>15</v>
          </cell>
          <cell r="H10871" t="str">
            <v>ASP</v>
          </cell>
        </row>
        <row r="10872">
          <cell r="C10872" t="str">
            <v>KZ98</v>
          </cell>
          <cell r="D10872">
            <v>3800</v>
          </cell>
          <cell r="E10872">
            <v>1158</v>
          </cell>
          <cell r="F10872">
            <v>60</v>
          </cell>
          <cell r="G10872">
            <v>18</v>
          </cell>
          <cell r="H10872" t="str">
            <v>ASP</v>
          </cell>
        </row>
        <row r="10873">
          <cell r="C10873" t="str">
            <v>MS88</v>
          </cell>
          <cell r="D10873">
            <v>3800</v>
          </cell>
          <cell r="E10873">
            <v>1158</v>
          </cell>
          <cell r="F10873">
            <v>75</v>
          </cell>
          <cell r="G10873">
            <v>23</v>
          </cell>
          <cell r="H10873" t="str">
            <v>COP</v>
          </cell>
        </row>
        <row r="10874">
          <cell r="C10874" t="str">
            <v>MT08</v>
          </cell>
          <cell r="D10874">
            <v>3800</v>
          </cell>
          <cell r="E10874">
            <v>1158</v>
          </cell>
          <cell r="F10874">
            <v>50</v>
          </cell>
          <cell r="G10874">
            <v>15</v>
          </cell>
          <cell r="H10874" t="str">
            <v>ASP</v>
          </cell>
        </row>
        <row r="10875">
          <cell r="C10875" t="str">
            <v>MYRD</v>
          </cell>
          <cell r="D10875">
            <v>3800</v>
          </cell>
          <cell r="E10875">
            <v>1158</v>
          </cell>
          <cell r="F10875">
            <v>75</v>
          </cell>
          <cell r="G10875">
            <v>23</v>
          </cell>
          <cell r="H10875" t="str">
            <v>ASP</v>
          </cell>
        </row>
        <row r="10876">
          <cell r="C10876" t="str">
            <v>NSTU</v>
          </cell>
          <cell r="D10876">
            <v>3800</v>
          </cell>
          <cell r="E10876">
            <v>1158</v>
          </cell>
          <cell r="F10876">
            <v>100</v>
          </cell>
          <cell r="G10876">
            <v>30</v>
          </cell>
          <cell r="H10876" t="str">
            <v>ASP</v>
          </cell>
        </row>
        <row r="10877">
          <cell r="C10877" t="str">
            <v>PHUP</v>
          </cell>
          <cell r="D10877">
            <v>3800</v>
          </cell>
          <cell r="E10877">
            <v>1158</v>
          </cell>
          <cell r="F10877">
            <v>75</v>
          </cell>
          <cell r="G10877">
            <v>23</v>
          </cell>
          <cell r="H10877" t="str">
            <v>ASP</v>
          </cell>
        </row>
        <row r="10878">
          <cell r="C10878" t="str">
            <v>PM64</v>
          </cell>
          <cell r="D10878">
            <v>3800</v>
          </cell>
          <cell r="E10878">
            <v>1158</v>
          </cell>
          <cell r="F10878">
            <v>100</v>
          </cell>
          <cell r="G10878">
            <v>30</v>
          </cell>
          <cell r="H10878" t="str">
            <v>COR</v>
          </cell>
        </row>
        <row r="10879">
          <cell r="C10879" t="str">
            <v>SVVQ</v>
          </cell>
          <cell r="D10879">
            <v>3800</v>
          </cell>
          <cell r="E10879">
            <v>1158</v>
          </cell>
          <cell r="F10879">
            <v>44</v>
          </cell>
          <cell r="G10879">
            <v>13</v>
          </cell>
          <cell r="H10879" t="str">
            <v>ASP</v>
          </cell>
        </row>
        <row r="10880">
          <cell r="C10880" t="str">
            <v>TS36</v>
          </cell>
          <cell r="D10880">
            <v>3800</v>
          </cell>
          <cell r="E10880">
            <v>1158</v>
          </cell>
          <cell r="F10880">
            <v>80</v>
          </cell>
          <cell r="G10880">
            <v>24</v>
          </cell>
          <cell r="H10880" t="str">
            <v>ASP</v>
          </cell>
        </row>
        <row r="10881">
          <cell r="C10881" t="str">
            <v>WN53</v>
          </cell>
          <cell r="D10881">
            <v>3800</v>
          </cell>
          <cell r="E10881">
            <v>1158</v>
          </cell>
          <cell r="F10881">
            <v>30</v>
          </cell>
          <cell r="G10881">
            <v>9</v>
          </cell>
          <cell r="H10881" t="str">
            <v>ASP</v>
          </cell>
        </row>
        <row r="10882">
          <cell r="C10882" t="str">
            <v>WS51</v>
          </cell>
          <cell r="D10882">
            <v>3800</v>
          </cell>
          <cell r="E10882">
            <v>1158</v>
          </cell>
          <cell r="F10882">
            <v>72</v>
          </cell>
          <cell r="G10882">
            <v>22</v>
          </cell>
          <cell r="H10882" t="str">
            <v>ASP</v>
          </cell>
        </row>
        <row r="10883">
          <cell r="C10883" t="str">
            <v>XA64</v>
          </cell>
          <cell r="D10883">
            <v>3800</v>
          </cell>
          <cell r="E10883">
            <v>1158</v>
          </cell>
          <cell r="F10883">
            <v>60</v>
          </cell>
          <cell r="G10883">
            <v>18</v>
          </cell>
          <cell r="H10883" t="str">
            <v>ASPH-TRTD-G</v>
          </cell>
        </row>
        <row r="10884">
          <cell r="C10884" t="str">
            <v>KBTR</v>
          </cell>
          <cell r="D10884">
            <v>3799</v>
          </cell>
          <cell r="E10884">
            <v>1158</v>
          </cell>
          <cell r="F10884">
            <v>75</v>
          </cell>
          <cell r="G10884">
            <v>23</v>
          </cell>
          <cell r="H10884" t="str">
            <v>ASP</v>
          </cell>
        </row>
        <row r="10885">
          <cell r="C10885" t="str">
            <v>KBXA</v>
          </cell>
          <cell r="D10885">
            <v>3799</v>
          </cell>
          <cell r="E10885">
            <v>1158</v>
          </cell>
          <cell r="F10885">
            <v>100</v>
          </cell>
          <cell r="G10885">
            <v>30</v>
          </cell>
          <cell r="H10885" t="str">
            <v>ASP</v>
          </cell>
        </row>
        <row r="10886">
          <cell r="C10886" t="str">
            <v>KFFZ</v>
          </cell>
          <cell r="D10886">
            <v>3799</v>
          </cell>
          <cell r="E10886">
            <v>1158</v>
          </cell>
          <cell r="F10886">
            <v>75</v>
          </cell>
          <cell r="G10886">
            <v>23</v>
          </cell>
          <cell r="H10886" t="str">
            <v>ASP</v>
          </cell>
        </row>
        <row r="10887">
          <cell r="C10887" t="str">
            <v>VNBP</v>
          </cell>
          <cell r="D10887">
            <v>3799</v>
          </cell>
          <cell r="E10887">
            <v>1158</v>
          </cell>
          <cell r="F10887">
            <v>98</v>
          </cell>
          <cell r="G10887">
            <v>30</v>
          </cell>
          <cell r="H10887" t="str">
            <v>ASP</v>
          </cell>
        </row>
        <row r="10888">
          <cell r="C10888" t="str">
            <v>YGTN</v>
          </cell>
          <cell r="D10888">
            <v>3799</v>
          </cell>
          <cell r="E10888">
            <v>1158</v>
          </cell>
          <cell r="F10888">
            <v>59</v>
          </cell>
          <cell r="G10888">
            <v>18</v>
          </cell>
          <cell r="H10888" t="str">
            <v>ASP</v>
          </cell>
        </row>
        <row r="10889">
          <cell r="C10889" t="str">
            <v>YTWN</v>
          </cell>
          <cell r="D10889">
            <v>3799</v>
          </cell>
          <cell r="E10889">
            <v>1158</v>
          </cell>
          <cell r="G10889">
            <v>0</v>
          </cell>
          <cell r="H10889" t="str">
            <v>S</v>
          </cell>
        </row>
        <row r="10890">
          <cell r="C10890" t="str">
            <v>7TX0</v>
          </cell>
          <cell r="D10890">
            <v>3798</v>
          </cell>
          <cell r="E10890">
            <v>1158</v>
          </cell>
          <cell r="F10890">
            <v>45</v>
          </cell>
          <cell r="G10890">
            <v>14</v>
          </cell>
          <cell r="H10890" t="str">
            <v>ASPH-P</v>
          </cell>
        </row>
        <row r="10891">
          <cell r="C10891" t="str">
            <v>K0V4</v>
          </cell>
          <cell r="D10891">
            <v>3798</v>
          </cell>
          <cell r="E10891">
            <v>1158</v>
          </cell>
          <cell r="F10891">
            <v>60</v>
          </cell>
          <cell r="G10891">
            <v>18</v>
          </cell>
          <cell r="H10891" t="str">
            <v>ASPH-E</v>
          </cell>
        </row>
        <row r="10892">
          <cell r="C10892" t="str">
            <v>KBMG</v>
          </cell>
          <cell r="D10892">
            <v>3798</v>
          </cell>
          <cell r="E10892">
            <v>1158</v>
          </cell>
          <cell r="F10892">
            <v>100</v>
          </cell>
          <cell r="G10892">
            <v>30</v>
          </cell>
          <cell r="H10892" t="str">
            <v>ASP</v>
          </cell>
        </row>
        <row r="10893">
          <cell r="C10893" t="str">
            <v>KM60</v>
          </cell>
          <cell r="D10893">
            <v>3797</v>
          </cell>
          <cell r="E10893">
            <v>1157</v>
          </cell>
          <cell r="F10893">
            <v>75</v>
          </cell>
          <cell r="G10893">
            <v>23</v>
          </cell>
          <cell r="H10893" t="str">
            <v>ASP</v>
          </cell>
        </row>
        <row r="10894">
          <cell r="C10894" t="str">
            <v>YCCY</v>
          </cell>
          <cell r="D10894">
            <v>3796</v>
          </cell>
          <cell r="E10894">
            <v>1157</v>
          </cell>
          <cell r="F10894">
            <v>60</v>
          </cell>
          <cell r="G10894">
            <v>18</v>
          </cell>
          <cell r="H10894" t="str">
            <v>ASP</v>
          </cell>
        </row>
        <row r="10895">
          <cell r="C10895" t="str">
            <v>KCQA</v>
          </cell>
          <cell r="D10895">
            <v>3795</v>
          </cell>
          <cell r="E10895">
            <v>1157</v>
          </cell>
          <cell r="F10895">
            <v>75</v>
          </cell>
          <cell r="G10895">
            <v>23</v>
          </cell>
          <cell r="H10895" t="str">
            <v>ASP</v>
          </cell>
        </row>
        <row r="10896">
          <cell r="C10896" t="str">
            <v>SKCU</v>
          </cell>
          <cell r="D10896">
            <v>3794</v>
          </cell>
          <cell r="E10896">
            <v>1156</v>
          </cell>
          <cell r="F10896">
            <v>66</v>
          </cell>
          <cell r="G10896">
            <v>20</v>
          </cell>
          <cell r="H10896" t="str">
            <v>ASP</v>
          </cell>
        </row>
        <row r="10897">
          <cell r="C10897" t="str">
            <v>KOIN</v>
          </cell>
          <cell r="D10897">
            <v>3793</v>
          </cell>
          <cell r="E10897">
            <v>1156</v>
          </cell>
          <cell r="F10897">
            <v>50</v>
          </cell>
          <cell r="G10897">
            <v>15</v>
          </cell>
          <cell r="H10897" t="str">
            <v>ASP</v>
          </cell>
        </row>
        <row r="10898">
          <cell r="C10898" t="str">
            <v>EPKA</v>
          </cell>
          <cell r="D10898">
            <v>3789</v>
          </cell>
          <cell r="E10898">
            <v>1155</v>
          </cell>
          <cell r="F10898">
            <v>98</v>
          </cell>
          <cell r="G10898">
            <v>30</v>
          </cell>
          <cell r="H10898" t="str">
            <v>asphalt concrete</v>
          </cell>
        </row>
        <row r="10899">
          <cell r="C10899" t="str">
            <v>SNPS</v>
          </cell>
          <cell r="D10899">
            <v>3789</v>
          </cell>
          <cell r="E10899">
            <v>1155</v>
          </cell>
          <cell r="F10899">
            <v>59</v>
          </cell>
          <cell r="G10899">
            <v>18</v>
          </cell>
          <cell r="H10899" t="str">
            <v>ASP</v>
          </cell>
        </row>
        <row r="10900">
          <cell r="C10900" t="str">
            <v>YAUV</v>
          </cell>
          <cell r="D10900">
            <v>3789</v>
          </cell>
          <cell r="E10900">
            <v>1155</v>
          </cell>
          <cell r="G10900">
            <v>0</v>
          </cell>
          <cell r="H10900" t="str">
            <v>X</v>
          </cell>
        </row>
        <row r="10901">
          <cell r="C10901" t="str">
            <v>KACJ</v>
          </cell>
          <cell r="D10901">
            <v>3787</v>
          </cell>
          <cell r="E10901">
            <v>1154</v>
          </cell>
          <cell r="F10901">
            <v>75</v>
          </cell>
          <cell r="G10901">
            <v>23</v>
          </cell>
          <cell r="H10901" t="str">
            <v>ASP</v>
          </cell>
        </row>
        <row r="10902">
          <cell r="C10902" t="str">
            <v>KJYL</v>
          </cell>
          <cell r="D10902">
            <v>3787</v>
          </cell>
          <cell r="E10902">
            <v>1154</v>
          </cell>
          <cell r="F10902">
            <v>75</v>
          </cell>
          <cell r="G10902">
            <v>23</v>
          </cell>
          <cell r="H10902" t="str">
            <v>ASP</v>
          </cell>
        </row>
        <row r="10903">
          <cell r="C10903" t="str">
            <v>K0G7</v>
          </cell>
          <cell r="D10903">
            <v>3786</v>
          </cell>
          <cell r="E10903">
            <v>1154</v>
          </cell>
          <cell r="F10903">
            <v>75</v>
          </cell>
          <cell r="G10903">
            <v>23</v>
          </cell>
          <cell r="H10903" t="str">
            <v>ASPH-G</v>
          </cell>
        </row>
        <row r="10904">
          <cell r="C10904" t="str">
            <v>K9D4</v>
          </cell>
          <cell r="D10904">
            <v>3786</v>
          </cell>
          <cell r="E10904">
            <v>1154</v>
          </cell>
          <cell r="F10904">
            <v>50</v>
          </cell>
          <cell r="G10904">
            <v>15</v>
          </cell>
          <cell r="H10904" t="str">
            <v>ASP</v>
          </cell>
        </row>
        <row r="10905">
          <cell r="C10905" t="str">
            <v>SJGP</v>
          </cell>
          <cell r="D10905">
            <v>3786</v>
          </cell>
          <cell r="E10905">
            <v>1154</v>
          </cell>
          <cell r="F10905">
            <v>75</v>
          </cell>
          <cell r="G10905">
            <v>23</v>
          </cell>
          <cell r="H10905" t="str">
            <v>ASP</v>
          </cell>
        </row>
        <row r="10906">
          <cell r="C10906" t="str">
            <v>SKME</v>
          </cell>
          <cell r="D10906">
            <v>3785</v>
          </cell>
          <cell r="E10906">
            <v>1154</v>
          </cell>
          <cell r="F10906">
            <v>92</v>
          </cell>
          <cell r="G10906">
            <v>28</v>
          </cell>
          <cell r="H10906" t="str">
            <v>ASP</v>
          </cell>
        </row>
        <row r="10907">
          <cell r="C10907" t="str">
            <v>VE96</v>
          </cell>
          <cell r="D10907">
            <v>3785</v>
          </cell>
          <cell r="E10907">
            <v>1154</v>
          </cell>
          <cell r="F10907">
            <v>98</v>
          </cell>
          <cell r="G10907">
            <v>30</v>
          </cell>
          <cell r="H10907" t="str">
            <v>ASP</v>
          </cell>
        </row>
        <row r="10908">
          <cell r="C10908" t="str">
            <v>YMMB</v>
          </cell>
          <cell r="D10908">
            <v>3783</v>
          </cell>
          <cell r="E10908">
            <v>1153</v>
          </cell>
          <cell r="F10908">
            <v>98</v>
          </cell>
          <cell r="G10908">
            <v>30</v>
          </cell>
          <cell r="H10908" t="str">
            <v>ASP</v>
          </cell>
        </row>
        <row r="10909">
          <cell r="C10909" t="str">
            <v>KXVG</v>
          </cell>
          <cell r="D10909">
            <v>3781</v>
          </cell>
          <cell r="E10909">
            <v>1152</v>
          </cell>
          <cell r="F10909">
            <v>75</v>
          </cell>
          <cell r="G10909">
            <v>23</v>
          </cell>
          <cell r="H10909" t="str">
            <v>ASP</v>
          </cell>
        </row>
        <row r="10910">
          <cell r="C10910" t="str">
            <v>1CO5</v>
          </cell>
          <cell r="D10910">
            <v>3780</v>
          </cell>
          <cell r="E10910">
            <v>1152</v>
          </cell>
          <cell r="F10910">
            <v>45</v>
          </cell>
          <cell r="G10910">
            <v>14</v>
          </cell>
          <cell r="H10910" t="str">
            <v>ASPH-F</v>
          </cell>
        </row>
        <row r="10911">
          <cell r="C10911" t="str">
            <v>ESMG</v>
          </cell>
          <cell r="D10911">
            <v>3780</v>
          </cell>
          <cell r="E10911">
            <v>1152</v>
          </cell>
          <cell r="F10911">
            <v>98</v>
          </cell>
          <cell r="G10911">
            <v>30</v>
          </cell>
          <cell r="H10911" t="str">
            <v>ASP</v>
          </cell>
        </row>
        <row r="10912">
          <cell r="C10912" t="str">
            <v>K5S9</v>
          </cell>
          <cell r="D10912">
            <v>3780</v>
          </cell>
          <cell r="E10912">
            <v>1152</v>
          </cell>
          <cell r="F10912">
            <v>32</v>
          </cell>
          <cell r="G10912">
            <v>10</v>
          </cell>
          <cell r="H10912" t="str">
            <v>ASP</v>
          </cell>
        </row>
        <row r="10913">
          <cell r="C10913" t="str">
            <v>CZBA</v>
          </cell>
          <cell r="D10913">
            <v>3775</v>
          </cell>
          <cell r="E10913">
            <v>1151</v>
          </cell>
          <cell r="F10913">
            <v>75</v>
          </cell>
          <cell r="G10913">
            <v>23</v>
          </cell>
          <cell r="H10913" t="str">
            <v>Asphalt/Turf</v>
          </cell>
        </row>
        <row r="10914">
          <cell r="C10914" t="str">
            <v>K8V1</v>
          </cell>
          <cell r="D10914">
            <v>3775</v>
          </cell>
          <cell r="E10914">
            <v>1151</v>
          </cell>
          <cell r="F10914">
            <v>49</v>
          </cell>
          <cell r="G10914">
            <v>15</v>
          </cell>
          <cell r="H10914" t="str">
            <v>ASP</v>
          </cell>
        </row>
        <row r="10915">
          <cell r="C10915" t="str">
            <v>KC17</v>
          </cell>
          <cell r="D10915">
            <v>3775</v>
          </cell>
          <cell r="E10915">
            <v>1151</v>
          </cell>
          <cell r="F10915">
            <v>100</v>
          </cell>
          <cell r="G10915">
            <v>30</v>
          </cell>
          <cell r="H10915" t="str">
            <v>COM</v>
          </cell>
        </row>
        <row r="10916">
          <cell r="C10916" t="str">
            <v>KC47</v>
          </cell>
          <cell r="D10916">
            <v>3775</v>
          </cell>
          <cell r="E10916">
            <v>1151</v>
          </cell>
          <cell r="F10916">
            <v>60</v>
          </cell>
          <cell r="G10916">
            <v>18</v>
          </cell>
          <cell r="H10916" t="str">
            <v>ASP</v>
          </cell>
        </row>
        <row r="10917">
          <cell r="C10917" t="str">
            <v>SVPT</v>
          </cell>
          <cell r="D10917">
            <v>3775</v>
          </cell>
          <cell r="E10917">
            <v>1151</v>
          </cell>
          <cell r="F10917">
            <v>66</v>
          </cell>
          <cell r="G10917">
            <v>20</v>
          </cell>
          <cell r="H10917" t="str">
            <v>ASP</v>
          </cell>
        </row>
        <row r="10918">
          <cell r="C10918" t="str">
            <v>KGLS</v>
          </cell>
          <cell r="D10918">
            <v>3774</v>
          </cell>
          <cell r="E10918">
            <v>1150</v>
          </cell>
          <cell r="F10918">
            <v>150</v>
          </cell>
          <cell r="G10918">
            <v>46</v>
          </cell>
          <cell r="H10918" t="str">
            <v>CON</v>
          </cell>
        </row>
        <row r="10919">
          <cell r="C10919" t="str">
            <v>SEPS</v>
          </cell>
          <cell r="D10919">
            <v>3774</v>
          </cell>
          <cell r="E10919">
            <v>1150</v>
          </cell>
          <cell r="F10919">
            <v>57</v>
          </cell>
          <cell r="G10919">
            <v>17</v>
          </cell>
          <cell r="H10919" t="str">
            <v>ASP</v>
          </cell>
        </row>
        <row r="10920">
          <cell r="C10920" t="str">
            <v>EDQA</v>
          </cell>
          <cell r="D10920">
            <v>3773</v>
          </cell>
          <cell r="E10920">
            <v>1150</v>
          </cell>
          <cell r="F10920">
            <v>50</v>
          </cell>
          <cell r="G10920">
            <v>15</v>
          </cell>
          <cell r="H10920" t="str">
            <v>ASP</v>
          </cell>
        </row>
        <row r="10921">
          <cell r="C10921" t="str">
            <v>EFPI</v>
          </cell>
          <cell r="D10921">
            <v>3773</v>
          </cell>
          <cell r="E10921">
            <v>1150</v>
          </cell>
          <cell r="F10921">
            <v>59</v>
          </cell>
          <cell r="G10921">
            <v>18</v>
          </cell>
          <cell r="H10921" t="str">
            <v>ASP</v>
          </cell>
        </row>
        <row r="10922">
          <cell r="C10922" t="str">
            <v>ESKV</v>
          </cell>
          <cell r="D10922">
            <v>3773</v>
          </cell>
          <cell r="E10922">
            <v>1150</v>
          </cell>
          <cell r="F10922">
            <v>98</v>
          </cell>
          <cell r="G10922">
            <v>30</v>
          </cell>
          <cell r="H10922" t="str">
            <v>ASP</v>
          </cell>
        </row>
        <row r="10923">
          <cell r="C10923" t="str">
            <v>KC77</v>
          </cell>
          <cell r="D10923">
            <v>3773</v>
          </cell>
          <cell r="E10923">
            <v>1150</v>
          </cell>
          <cell r="F10923">
            <v>50</v>
          </cell>
          <cell r="G10923">
            <v>15</v>
          </cell>
          <cell r="H10923" t="str">
            <v>ASP</v>
          </cell>
        </row>
        <row r="10924">
          <cell r="C10924" t="str">
            <v>KK57</v>
          </cell>
          <cell r="D10924">
            <v>3773</v>
          </cell>
          <cell r="E10924">
            <v>1150</v>
          </cell>
          <cell r="F10924">
            <v>60</v>
          </cell>
          <cell r="G10924">
            <v>18</v>
          </cell>
          <cell r="H10924" t="str">
            <v>CON</v>
          </cell>
        </row>
        <row r="10925">
          <cell r="C10925" t="str">
            <v>LECD</v>
          </cell>
          <cell r="D10925">
            <v>3773</v>
          </cell>
          <cell r="E10925">
            <v>1150</v>
          </cell>
          <cell r="F10925">
            <v>75</v>
          </cell>
          <cell r="G10925">
            <v>23</v>
          </cell>
          <cell r="H10925" t="str">
            <v>ASP</v>
          </cell>
        </row>
        <row r="10926">
          <cell r="C10926" t="str">
            <v>LFQA</v>
          </cell>
          <cell r="D10926">
            <v>3773</v>
          </cell>
          <cell r="E10926">
            <v>1150</v>
          </cell>
          <cell r="F10926">
            <v>98</v>
          </cell>
          <cell r="G10926">
            <v>30</v>
          </cell>
          <cell r="H10926" t="str">
            <v>ASP</v>
          </cell>
        </row>
        <row r="10927">
          <cell r="C10927" t="str">
            <v>LZZI</v>
          </cell>
          <cell r="D10927">
            <v>3773</v>
          </cell>
          <cell r="E10927">
            <v>1150</v>
          </cell>
          <cell r="F10927">
            <v>98</v>
          </cell>
          <cell r="G10927">
            <v>30</v>
          </cell>
          <cell r="H10927" t="str">
            <v>CON</v>
          </cell>
        </row>
        <row r="10928">
          <cell r="C10928" t="str">
            <v>MP02</v>
          </cell>
          <cell r="D10928">
            <v>3773</v>
          </cell>
          <cell r="E10928">
            <v>1150</v>
          </cell>
          <cell r="F10928">
            <v>30</v>
          </cell>
          <cell r="G10928">
            <v>9</v>
          </cell>
          <cell r="H10928" t="str">
            <v>ASP</v>
          </cell>
        </row>
        <row r="10929">
          <cell r="C10929" t="str">
            <v>RCMT</v>
          </cell>
          <cell r="D10929">
            <v>3773</v>
          </cell>
          <cell r="E10929">
            <v>1150</v>
          </cell>
          <cell r="F10929">
            <v>98</v>
          </cell>
          <cell r="G10929">
            <v>30</v>
          </cell>
          <cell r="H10929" t="str">
            <v>CON</v>
          </cell>
        </row>
        <row r="10930">
          <cell r="C10930" t="str">
            <v>RPUD</v>
          </cell>
          <cell r="D10930">
            <v>3773</v>
          </cell>
          <cell r="E10930">
            <v>1150</v>
          </cell>
          <cell r="F10930">
            <v>98</v>
          </cell>
          <cell r="G10930">
            <v>30</v>
          </cell>
          <cell r="H10930" t="str">
            <v>ASP</v>
          </cell>
        </row>
        <row r="10931">
          <cell r="C10931" t="str">
            <v>SDAA</v>
          </cell>
          <cell r="D10931">
            <v>3773</v>
          </cell>
          <cell r="E10931">
            <v>1150</v>
          </cell>
          <cell r="F10931">
            <v>98</v>
          </cell>
          <cell r="G10931">
            <v>30</v>
          </cell>
          <cell r="H10931" t="str">
            <v>ASP</v>
          </cell>
        </row>
        <row r="10932">
          <cell r="C10932" t="str">
            <v>SDAD</v>
          </cell>
          <cell r="D10932">
            <v>3773</v>
          </cell>
          <cell r="E10932">
            <v>1150</v>
          </cell>
          <cell r="F10932">
            <v>59</v>
          </cell>
          <cell r="G10932">
            <v>18</v>
          </cell>
          <cell r="H10932" t="str">
            <v>ASP</v>
          </cell>
        </row>
        <row r="10933">
          <cell r="C10933" t="str">
            <v>SICK</v>
          </cell>
          <cell r="D10933">
            <v>3773</v>
          </cell>
          <cell r="E10933">
            <v>1150</v>
          </cell>
          <cell r="F10933">
            <v>75</v>
          </cell>
          <cell r="G10933">
            <v>23</v>
          </cell>
          <cell r="H10933" t="str">
            <v>ASP</v>
          </cell>
        </row>
        <row r="10934">
          <cell r="C10934" t="str">
            <v>SIVN</v>
          </cell>
          <cell r="D10934">
            <v>3773</v>
          </cell>
          <cell r="E10934">
            <v>1150</v>
          </cell>
          <cell r="F10934">
            <v>98</v>
          </cell>
          <cell r="G10934">
            <v>30</v>
          </cell>
          <cell r="H10934" t="str">
            <v>ASP</v>
          </cell>
        </row>
        <row r="10935">
          <cell r="C10935" t="str">
            <v>SJNZ</v>
          </cell>
          <cell r="D10935">
            <v>3773</v>
          </cell>
          <cell r="E10935">
            <v>1150</v>
          </cell>
          <cell r="F10935">
            <v>62</v>
          </cell>
          <cell r="G10935">
            <v>19</v>
          </cell>
          <cell r="H10935" t="str">
            <v>ASP</v>
          </cell>
        </row>
        <row r="10936">
          <cell r="C10936" t="str">
            <v>SJPV</v>
          </cell>
          <cell r="D10936">
            <v>3773</v>
          </cell>
          <cell r="E10936">
            <v>1150</v>
          </cell>
          <cell r="F10936">
            <v>59</v>
          </cell>
          <cell r="G10936">
            <v>18</v>
          </cell>
          <cell r="H10936" t="str">
            <v>ASP</v>
          </cell>
        </row>
        <row r="10937">
          <cell r="C10937" t="str">
            <v>SJTG</v>
          </cell>
          <cell r="D10937">
            <v>3773</v>
          </cell>
          <cell r="E10937">
            <v>1150</v>
          </cell>
          <cell r="F10937">
            <v>98</v>
          </cell>
          <cell r="G10937">
            <v>30</v>
          </cell>
          <cell r="H10937" t="str">
            <v>ASP</v>
          </cell>
        </row>
        <row r="10938">
          <cell r="C10938" t="str">
            <v>SJZG</v>
          </cell>
          <cell r="D10938">
            <v>3773</v>
          </cell>
          <cell r="E10938">
            <v>1150</v>
          </cell>
          <cell r="F10938">
            <v>89</v>
          </cell>
          <cell r="G10938">
            <v>27</v>
          </cell>
          <cell r="H10938" t="str">
            <v>ASP</v>
          </cell>
        </row>
        <row r="10939">
          <cell r="C10939" t="str">
            <v>SNJH</v>
          </cell>
          <cell r="D10939">
            <v>3773</v>
          </cell>
          <cell r="E10939">
            <v>1150</v>
          </cell>
          <cell r="F10939">
            <v>98</v>
          </cell>
          <cell r="G10939">
            <v>30</v>
          </cell>
          <cell r="H10939" t="str">
            <v>ASP</v>
          </cell>
        </row>
        <row r="10940">
          <cell r="C10940" t="str">
            <v>SSSZ</v>
          </cell>
          <cell r="D10940">
            <v>3773</v>
          </cell>
          <cell r="E10940">
            <v>1150</v>
          </cell>
          <cell r="F10940">
            <v>164</v>
          </cell>
          <cell r="G10940">
            <v>50</v>
          </cell>
          <cell r="H10940" t="str">
            <v>ASP</v>
          </cell>
        </row>
        <row r="10941">
          <cell r="C10941" t="str">
            <v>SSXX</v>
          </cell>
          <cell r="D10941">
            <v>3773</v>
          </cell>
          <cell r="E10941">
            <v>1150</v>
          </cell>
          <cell r="F10941">
            <v>59</v>
          </cell>
          <cell r="G10941">
            <v>18</v>
          </cell>
          <cell r="H10941" t="str">
            <v>ASP</v>
          </cell>
        </row>
        <row r="10942">
          <cell r="C10942" t="str">
            <v>SWFT</v>
          </cell>
          <cell r="D10942">
            <v>3773</v>
          </cell>
          <cell r="E10942">
            <v>1150</v>
          </cell>
          <cell r="F10942">
            <v>92</v>
          </cell>
          <cell r="G10942">
            <v>28</v>
          </cell>
          <cell r="H10942" t="str">
            <v>ASP</v>
          </cell>
        </row>
        <row r="10943">
          <cell r="C10943" t="str">
            <v>SWGW</v>
          </cell>
          <cell r="D10943">
            <v>3773</v>
          </cell>
          <cell r="E10943">
            <v>1150</v>
          </cell>
          <cell r="F10943">
            <v>98</v>
          </cell>
          <cell r="G10943">
            <v>30</v>
          </cell>
          <cell r="H10943" t="str">
            <v>ASP</v>
          </cell>
        </row>
        <row r="10944">
          <cell r="C10944" t="str">
            <v>SWIE</v>
          </cell>
          <cell r="D10944">
            <v>3773</v>
          </cell>
          <cell r="E10944">
            <v>1150</v>
          </cell>
          <cell r="F10944">
            <v>82</v>
          </cell>
          <cell r="G10944">
            <v>25</v>
          </cell>
          <cell r="H10944" t="str">
            <v>ASP</v>
          </cell>
        </row>
        <row r="10945">
          <cell r="C10945" t="str">
            <v>SWMN</v>
          </cell>
          <cell r="D10945">
            <v>3773</v>
          </cell>
          <cell r="E10945">
            <v>1150</v>
          </cell>
          <cell r="F10945">
            <v>98</v>
          </cell>
          <cell r="G10945">
            <v>30</v>
          </cell>
          <cell r="H10945" t="str">
            <v>ASP</v>
          </cell>
        </row>
        <row r="10946">
          <cell r="C10946" t="str">
            <v>SWOM</v>
          </cell>
          <cell r="D10946">
            <v>3773</v>
          </cell>
          <cell r="E10946">
            <v>1150</v>
          </cell>
          <cell r="F10946">
            <v>59</v>
          </cell>
          <cell r="G10946">
            <v>18</v>
          </cell>
          <cell r="H10946" t="str">
            <v>ASP</v>
          </cell>
        </row>
        <row r="10947">
          <cell r="C10947" t="str">
            <v>SWQR</v>
          </cell>
          <cell r="D10947">
            <v>3773</v>
          </cell>
          <cell r="E10947">
            <v>1150</v>
          </cell>
          <cell r="F10947">
            <v>52</v>
          </cell>
          <cell r="G10947">
            <v>16</v>
          </cell>
          <cell r="H10947" t="str">
            <v>ASP</v>
          </cell>
        </row>
        <row r="10948">
          <cell r="C10948" t="str">
            <v>SWWN</v>
          </cell>
          <cell r="D10948">
            <v>3773</v>
          </cell>
          <cell r="E10948">
            <v>1150</v>
          </cell>
          <cell r="F10948">
            <v>66</v>
          </cell>
          <cell r="G10948">
            <v>20</v>
          </cell>
          <cell r="H10948" t="str">
            <v>ASP</v>
          </cell>
        </row>
        <row r="10949">
          <cell r="C10949" t="str">
            <v>SWYY</v>
          </cell>
          <cell r="D10949">
            <v>3773</v>
          </cell>
          <cell r="E10949">
            <v>1150</v>
          </cell>
          <cell r="F10949">
            <v>98</v>
          </cell>
          <cell r="G10949">
            <v>30</v>
          </cell>
          <cell r="H10949" t="str">
            <v>ASP</v>
          </cell>
        </row>
        <row r="10950">
          <cell r="C10950" t="str">
            <v>WALG</v>
          </cell>
          <cell r="D10950">
            <v>3773</v>
          </cell>
          <cell r="E10950">
            <v>1150</v>
          </cell>
          <cell r="F10950">
            <v>75</v>
          </cell>
          <cell r="G10950">
            <v>23</v>
          </cell>
          <cell r="H10950" t="str">
            <v>ASPHALT</v>
          </cell>
        </row>
        <row r="10951">
          <cell r="C10951" t="str">
            <v>YPJT</v>
          </cell>
          <cell r="D10951">
            <v>3773</v>
          </cell>
          <cell r="E10951">
            <v>1150</v>
          </cell>
          <cell r="F10951">
            <v>59</v>
          </cell>
          <cell r="G10951">
            <v>18</v>
          </cell>
          <cell r="H10951" t="str">
            <v>ASP</v>
          </cell>
        </row>
        <row r="10952">
          <cell r="C10952" t="str">
            <v>YADS</v>
          </cell>
          <cell r="D10952">
            <v>3772</v>
          </cell>
          <cell r="E10952">
            <v>1150</v>
          </cell>
          <cell r="G10952">
            <v>0</v>
          </cell>
          <cell r="H10952" t="str">
            <v>N</v>
          </cell>
        </row>
        <row r="10953">
          <cell r="C10953" t="str">
            <v>YBGI</v>
          </cell>
          <cell r="D10953">
            <v>3772</v>
          </cell>
          <cell r="E10953">
            <v>1150</v>
          </cell>
          <cell r="G10953">
            <v>0</v>
          </cell>
          <cell r="H10953" t="str">
            <v>G</v>
          </cell>
        </row>
        <row r="10954">
          <cell r="C10954" t="str">
            <v>YCOI</v>
          </cell>
          <cell r="D10954">
            <v>3772</v>
          </cell>
          <cell r="E10954">
            <v>1150</v>
          </cell>
          <cell r="G10954">
            <v>0</v>
          </cell>
          <cell r="H10954" t="str">
            <v>XU</v>
          </cell>
        </row>
        <row r="10955">
          <cell r="C10955" t="str">
            <v>YERL</v>
          </cell>
          <cell r="D10955">
            <v>3772</v>
          </cell>
          <cell r="E10955">
            <v>1150</v>
          </cell>
          <cell r="G10955">
            <v>0</v>
          </cell>
          <cell r="H10955" t="str">
            <v>C</v>
          </cell>
        </row>
        <row r="10956">
          <cell r="C10956" t="str">
            <v>YGLP</v>
          </cell>
          <cell r="D10956">
            <v>3772</v>
          </cell>
          <cell r="E10956">
            <v>1150</v>
          </cell>
          <cell r="G10956">
            <v>0</v>
          </cell>
          <cell r="H10956" t="str">
            <v>N</v>
          </cell>
        </row>
        <row r="10957">
          <cell r="C10957" t="str">
            <v>YMLN</v>
          </cell>
          <cell r="D10957">
            <v>3772</v>
          </cell>
          <cell r="E10957">
            <v>1150</v>
          </cell>
          <cell r="G10957">
            <v>0</v>
          </cell>
          <cell r="H10957" t="str">
            <v>C</v>
          </cell>
        </row>
        <row r="10958">
          <cell r="C10958" t="str">
            <v>YMLN</v>
          </cell>
          <cell r="D10958">
            <v>3772</v>
          </cell>
          <cell r="E10958">
            <v>1150</v>
          </cell>
          <cell r="G10958">
            <v>0</v>
          </cell>
          <cell r="H10958" t="str">
            <v>C</v>
          </cell>
        </row>
        <row r="10959">
          <cell r="C10959" t="str">
            <v>YMSP</v>
          </cell>
          <cell r="D10959">
            <v>3772</v>
          </cell>
          <cell r="E10959">
            <v>1150</v>
          </cell>
          <cell r="G10959">
            <v>0</v>
          </cell>
          <cell r="H10959" t="str">
            <v>N</v>
          </cell>
        </row>
        <row r="10960">
          <cell r="C10960" t="str">
            <v>YVAF</v>
          </cell>
          <cell r="D10960">
            <v>3772</v>
          </cell>
          <cell r="E10960">
            <v>1150</v>
          </cell>
          <cell r="G10960">
            <v>0</v>
          </cell>
          <cell r="H10960" t="str">
            <v>G</v>
          </cell>
        </row>
        <row r="10961">
          <cell r="C10961" t="str">
            <v>YWAB</v>
          </cell>
          <cell r="D10961">
            <v>3772</v>
          </cell>
          <cell r="E10961">
            <v>1150</v>
          </cell>
          <cell r="G10961">
            <v>0</v>
          </cell>
          <cell r="H10961" t="str">
            <v>C</v>
          </cell>
        </row>
        <row r="10962">
          <cell r="C10962" t="str">
            <v>YWPA</v>
          </cell>
          <cell r="D10962">
            <v>3772</v>
          </cell>
          <cell r="E10962">
            <v>1150</v>
          </cell>
          <cell r="G10962">
            <v>0</v>
          </cell>
          <cell r="H10962" t="str">
            <v>N</v>
          </cell>
        </row>
        <row r="10963">
          <cell r="C10963" t="str">
            <v>EDMN</v>
          </cell>
          <cell r="D10963">
            <v>3770</v>
          </cell>
          <cell r="E10963">
            <v>1149</v>
          </cell>
          <cell r="F10963">
            <v>66</v>
          </cell>
          <cell r="G10963">
            <v>20</v>
          </cell>
          <cell r="H10963" t="str">
            <v>ASP</v>
          </cell>
        </row>
        <row r="10964">
          <cell r="C10964" t="str">
            <v>K3V7</v>
          </cell>
          <cell r="D10964">
            <v>3770</v>
          </cell>
          <cell r="E10964">
            <v>1149</v>
          </cell>
          <cell r="F10964">
            <v>50</v>
          </cell>
          <cell r="G10964">
            <v>15</v>
          </cell>
          <cell r="H10964" t="str">
            <v>ASP</v>
          </cell>
        </row>
        <row r="10965">
          <cell r="C10965" t="str">
            <v>KO41</v>
          </cell>
          <cell r="D10965">
            <v>3770</v>
          </cell>
          <cell r="E10965">
            <v>1149</v>
          </cell>
          <cell r="F10965">
            <v>60</v>
          </cell>
          <cell r="G10965">
            <v>18</v>
          </cell>
          <cell r="H10965" t="str">
            <v>ASP</v>
          </cell>
        </row>
        <row r="10966">
          <cell r="C10966" t="str">
            <v>YBRL</v>
          </cell>
          <cell r="D10966">
            <v>3770</v>
          </cell>
          <cell r="E10966">
            <v>1149</v>
          </cell>
          <cell r="F10966">
            <v>59</v>
          </cell>
          <cell r="G10966">
            <v>18</v>
          </cell>
          <cell r="H10966" t="str">
            <v>ASP</v>
          </cell>
        </row>
        <row r="10967">
          <cell r="C10967" t="str">
            <v>CYRC</v>
          </cell>
          <cell r="D10967">
            <v>3769</v>
          </cell>
          <cell r="E10967">
            <v>1149</v>
          </cell>
          <cell r="F10967">
            <v>150</v>
          </cell>
          <cell r="G10967">
            <v>46</v>
          </cell>
          <cell r="H10967" t="str">
            <v>ASP</v>
          </cell>
        </row>
        <row r="10968">
          <cell r="C10968" t="str">
            <v>CYXS</v>
          </cell>
          <cell r="D10968">
            <v>3769</v>
          </cell>
          <cell r="E10968">
            <v>1149</v>
          </cell>
          <cell r="F10968">
            <v>75</v>
          </cell>
          <cell r="G10968">
            <v>23</v>
          </cell>
          <cell r="H10968" t="str">
            <v>ASP</v>
          </cell>
        </row>
        <row r="10969">
          <cell r="C10969" t="str">
            <v>KAKH</v>
          </cell>
          <cell r="D10969">
            <v>3769</v>
          </cell>
          <cell r="E10969">
            <v>1149</v>
          </cell>
          <cell r="F10969">
            <v>100</v>
          </cell>
          <cell r="G10969">
            <v>30</v>
          </cell>
          <cell r="H10969" t="str">
            <v>ASP</v>
          </cell>
        </row>
        <row r="10970">
          <cell r="C10970" t="str">
            <v>RKPE</v>
          </cell>
          <cell r="D10970">
            <v>3766</v>
          </cell>
          <cell r="E10970">
            <v>1148</v>
          </cell>
          <cell r="F10970">
            <v>78</v>
          </cell>
          <cell r="G10970">
            <v>24</v>
          </cell>
          <cell r="H10970" t="str">
            <v>ASP</v>
          </cell>
        </row>
        <row r="10971">
          <cell r="C10971" t="str">
            <v>KAMT</v>
          </cell>
          <cell r="D10971">
            <v>3762</v>
          </cell>
          <cell r="E10971">
            <v>1147</v>
          </cell>
          <cell r="F10971">
            <v>65</v>
          </cell>
          <cell r="G10971">
            <v>20</v>
          </cell>
          <cell r="H10971" t="str">
            <v>ASP</v>
          </cell>
        </row>
        <row r="10972">
          <cell r="C10972" t="str">
            <v>K5I4</v>
          </cell>
          <cell r="D10972">
            <v>3760</v>
          </cell>
          <cell r="E10972">
            <v>1146</v>
          </cell>
          <cell r="F10972">
            <v>50</v>
          </cell>
          <cell r="G10972">
            <v>15</v>
          </cell>
          <cell r="H10972" t="str">
            <v>ASP</v>
          </cell>
        </row>
        <row r="10973">
          <cell r="C10973" t="str">
            <v>KEDE</v>
          </cell>
          <cell r="D10973">
            <v>3757</v>
          </cell>
          <cell r="E10973">
            <v>1145</v>
          </cell>
          <cell r="F10973">
            <v>100</v>
          </cell>
          <cell r="G10973">
            <v>30</v>
          </cell>
          <cell r="H10973" t="str">
            <v>ASP</v>
          </cell>
        </row>
        <row r="10974">
          <cell r="C10974" t="str">
            <v>VEAZ</v>
          </cell>
          <cell r="D10974">
            <v>3755</v>
          </cell>
          <cell r="E10974">
            <v>1145</v>
          </cell>
          <cell r="F10974">
            <v>70</v>
          </cell>
          <cell r="G10974">
            <v>21</v>
          </cell>
          <cell r="H10974" t="str">
            <v>ASP</v>
          </cell>
        </row>
        <row r="10975">
          <cell r="C10975" t="str">
            <v>KMEB</v>
          </cell>
          <cell r="D10975">
            <v>3753</v>
          </cell>
          <cell r="E10975">
            <v>1144</v>
          </cell>
          <cell r="F10975">
            <v>150</v>
          </cell>
          <cell r="G10975">
            <v>46</v>
          </cell>
          <cell r="H10975" t="str">
            <v>CON</v>
          </cell>
        </row>
        <row r="10976">
          <cell r="C10976" t="str">
            <v>VA2D</v>
          </cell>
          <cell r="D10976">
            <v>3753</v>
          </cell>
          <cell r="E10976">
            <v>1144</v>
          </cell>
          <cell r="F10976">
            <v>75</v>
          </cell>
          <cell r="G10976">
            <v>23</v>
          </cell>
          <cell r="H10976" t="str">
            <v>ASP</v>
          </cell>
        </row>
        <row r="10977">
          <cell r="C10977" t="str">
            <v>KVLA</v>
          </cell>
          <cell r="D10977">
            <v>3752</v>
          </cell>
          <cell r="E10977">
            <v>1144</v>
          </cell>
          <cell r="F10977">
            <v>100</v>
          </cell>
          <cell r="G10977">
            <v>30</v>
          </cell>
          <cell r="H10977" t="str">
            <v>ASP</v>
          </cell>
        </row>
        <row r="10978">
          <cell r="C10978" t="str">
            <v>KUGN</v>
          </cell>
          <cell r="D10978">
            <v>3751</v>
          </cell>
          <cell r="E10978">
            <v>1143</v>
          </cell>
          <cell r="F10978">
            <v>75</v>
          </cell>
          <cell r="G10978">
            <v>23</v>
          </cell>
          <cell r="H10978" t="str">
            <v>ASP</v>
          </cell>
        </row>
        <row r="10979">
          <cell r="C10979" t="str">
            <v>66TX</v>
          </cell>
          <cell r="D10979">
            <v>3750</v>
          </cell>
          <cell r="E10979">
            <v>1143</v>
          </cell>
          <cell r="F10979">
            <v>50</v>
          </cell>
          <cell r="G10979">
            <v>15</v>
          </cell>
          <cell r="H10979" t="str">
            <v>ASPH</v>
          </cell>
        </row>
        <row r="10980">
          <cell r="C10980" t="str">
            <v>AR79</v>
          </cell>
          <cell r="D10980">
            <v>3750</v>
          </cell>
          <cell r="E10980">
            <v>1143</v>
          </cell>
          <cell r="F10980">
            <v>150</v>
          </cell>
          <cell r="G10980">
            <v>46</v>
          </cell>
          <cell r="H10980" t="str">
            <v>CONC-TURF</v>
          </cell>
        </row>
        <row r="10981">
          <cell r="C10981" t="str">
            <v>CSQ3</v>
          </cell>
          <cell r="D10981">
            <v>3750</v>
          </cell>
          <cell r="E10981">
            <v>1143</v>
          </cell>
          <cell r="F10981">
            <v>40</v>
          </cell>
          <cell r="G10981">
            <v>12</v>
          </cell>
          <cell r="H10981" t="str">
            <v>COP</v>
          </cell>
        </row>
        <row r="10982">
          <cell r="C10982" t="str">
            <v>K1I7</v>
          </cell>
          <cell r="D10982">
            <v>3750</v>
          </cell>
          <cell r="E10982">
            <v>1143</v>
          </cell>
          <cell r="F10982">
            <v>40</v>
          </cell>
          <cell r="G10982">
            <v>12</v>
          </cell>
          <cell r="H10982" t="str">
            <v>ASPH-F</v>
          </cell>
        </row>
        <row r="10983">
          <cell r="C10983" t="str">
            <v>K3GM</v>
          </cell>
          <cell r="D10983">
            <v>3750</v>
          </cell>
          <cell r="E10983">
            <v>1143</v>
          </cell>
          <cell r="F10983">
            <v>75</v>
          </cell>
          <cell r="G10983">
            <v>23</v>
          </cell>
          <cell r="H10983" t="str">
            <v>ASP</v>
          </cell>
        </row>
        <row r="10984">
          <cell r="C10984" t="str">
            <v>K4F9</v>
          </cell>
          <cell r="D10984">
            <v>3750</v>
          </cell>
          <cell r="E10984">
            <v>1143</v>
          </cell>
          <cell r="F10984">
            <v>50</v>
          </cell>
          <cell r="G10984">
            <v>15</v>
          </cell>
          <cell r="H10984" t="str">
            <v>ASP</v>
          </cell>
        </row>
        <row r="10985">
          <cell r="C10985" t="str">
            <v>K7F5</v>
          </cell>
          <cell r="D10985">
            <v>3750</v>
          </cell>
          <cell r="E10985">
            <v>1143</v>
          </cell>
          <cell r="F10985">
            <v>50</v>
          </cell>
          <cell r="G10985">
            <v>15</v>
          </cell>
          <cell r="H10985" t="str">
            <v>ASP</v>
          </cell>
        </row>
        <row r="10986">
          <cell r="C10986" t="str">
            <v>K7L8</v>
          </cell>
          <cell r="D10986">
            <v>3750</v>
          </cell>
          <cell r="E10986">
            <v>1143</v>
          </cell>
          <cell r="F10986">
            <v>47</v>
          </cell>
          <cell r="G10986">
            <v>14</v>
          </cell>
          <cell r="H10986" t="str">
            <v>ASP</v>
          </cell>
        </row>
        <row r="10987">
          <cell r="C10987" t="str">
            <v>KX10</v>
          </cell>
          <cell r="D10987">
            <v>3750</v>
          </cell>
          <cell r="E10987">
            <v>1143</v>
          </cell>
          <cell r="F10987">
            <v>50</v>
          </cell>
          <cell r="G10987">
            <v>15</v>
          </cell>
          <cell r="H10987" t="str">
            <v>ASP</v>
          </cell>
        </row>
        <row r="10988">
          <cell r="C10988" t="str">
            <v>SJIY</v>
          </cell>
          <cell r="D10988">
            <v>3750</v>
          </cell>
          <cell r="E10988">
            <v>1143</v>
          </cell>
          <cell r="F10988">
            <v>66</v>
          </cell>
          <cell r="G10988">
            <v>20</v>
          </cell>
          <cell r="H10988" t="str">
            <v>ASP</v>
          </cell>
        </row>
        <row r="10989">
          <cell r="C10989" t="str">
            <v>YMUL</v>
          </cell>
          <cell r="D10989">
            <v>3750</v>
          </cell>
          <cell r="E10989">
            <v>1143</v>
          </cell>
          <cell r="F10989">
            <v>59</v>
          </cell>
          <cell r="G10989">
            <v>18</v>
          </cell>
          <cell r="H10989" t="str">
            <v>ASP</v>
          </cell>
        </row>
        <row r="10990">
          <cell r="C10990" t="str">
            <v>YYWG</v>
          </cell>
          <cell r="D10990">
            <v>3750</v>
          </cell>
          <cell r="E10990">
            <v>1143</v>
          </cell>
          <cell r="F10990">
            <v>75</v>
          </cell>
          <cell r="G10990">
            <v>23</v>
          </cell>
          <cell r="H10990" t="str">
            <v>PEM</v>
          </cell>
        </row>
        <row r="10991">
          <cell r="C10991" t="str">
            <v>KPDK</v>
          </cell>
          <cell r="D10991">
            <v>3746</v>
          </cell>
          <cell r="E10991">
            <v>1142</v>
          </cell>
          <cell r="F10991">
            <v>150</v>
          </cell>
          <cell r="G10991">
            <v>46</v>
          </cell>
          <cell r="H10991" t="str">
            <v>ASP</v>
          </cell>
        </row>
        <row r="10992">
          <cell r="C10992" t="str">
            <v>KT12</v>
          </cell>
          <cell r="D10992">
            <v>3746</v>
          </cell>
          <cell r="E10992">
            <v>1142</v>
          </cell>
          <cell r="F10992">
            <v>50</v>
          </cell>
          <cell r="G10992">
            <v>15</v>
          </cell>
          <cell r="H10992" t="str">
            <v>ASP</v>
          </cell>
        </row>
        <row r="10993">
          <cell r="C10993" t="str">
            <v>CPE4</v>
          </cell>
          <cell r="D10993">
            <v>3745</v>
          </cell>
          <cell r="E10993">
            <v>1141</v>
          </cell>
          <cell r="F10993">
            <v>45</v>
          </cell>
          <cell r="G10993">
            <v>14</v>
          </cell>
          <cell r="H10993" t="str">
            <v>ASP</v>
          </cell>
        </row>
        <row r="10994">
          <cell r="C10994" t="str">
            <v>K08K</v>
          </cell>
          <cell r="D10994">
            <v>3745</v>
          </cell>
          <cell r="E10994">
            <v>1141</v>
          </cell>
          <cell r="F10994">
            <v>60</v>
          </cell>
          <cell r="G10994">
            <v>18</v>
          </cell>
          <cell r="H10994" t="str">
            <v>ASPH-G</v>
          </cell>
        </row>
        <row r="10995">
          <cell r="C10995" t="str">
            <v>1GA0</v>
          </cell>
          <cell r="D10995">
            <v>3744</v>
          </cell>
          <cell r="E10995">
            <v>1141</v>
          </cell>
          <cell r="F10995">
            <v>41</v>
          </cell>
          <cell r="G10995">
            <v>12</v>
          </cell>
          <cell r="H10995" t="str">
            <v>ASPH</v>
          </cell>
        </row>
        <row r="10996">
          <cell r="C10996" t="str">
            <v>EDAM</v>
          </cell>
          <cell r="D10996">
            <v>3740</v>
          </cell>
          <cell r="E10996">
            <v>1140</v>
          </cell>
          <cell r="F10996">
            <v>98</v>
          </cell>
          <cell r="G10996">
            <v>30</v>
          </cell>
          <cell r="H10996" t="str">
            <v>CON</v>
          </cell>
        </row>
        <row r="10997">
          <cell r="C10997" t="str">
            <v>KT67</v>
          </cell>
          <cell r="D10997">
            <v>3740</v>
          </cell>
          <cell r="E10997">
            <v>1140</v>
          </cell>
          <cell r="F10997">
            <v>60</v>
          </cell>
          <cell r="G10997">
            <v>18</v>
          </cell>
          <cell r="H10997" t="str">
            <v>ASP</v>
          </cell>
        </row>
        <row r="10998">
          <cell r="C10998" t="str">
            <v>SCIL</v>
          </cell>
          <cell r="D10998">
            <v>3740</v>
          </cell>
          <cell r="E10998">
            <v>1140</v>
          </cell>
          <cell r="F10998">
            <v>72</v>
          </cell>
          <cell r="G10998">
            <v>22</v>
          </cell>
          <cell r="H10998" t="str">
            <v>ASP</v>
          </cell>
        </row>
        <row r="10999">
          <cell r="C10999" t="str">
            <v>SDTE</v>
          </cell>
          <cell r="D10999">
            <v>3740</v>
          </cell>
          <cell r="E10999">
            <v>1140</v>
          </cell>
          <cell r="F10999">
            <v>59</v>
          </cell>
          <cell r="G10999">
            <v>18</v>
          </cell>
          <cell r="H10999" t="str">
            <v>ASP</v>
          </cell>
        </row>
        <row r="11000">
          <cell r="C11000" t="str">
            <v>SJWV</v>
          </cell>
          <cell r="D11000">
            <v>3740</v>
          </cell>
          <cell r="E11000">
            <v>1140</v>
          </cell>
          <cell r="F11000">
            <v>66</v>
          </cell>
          <cell r="G11000">
            <v>20</v>
          </cell>
          <cell r="H11000" t="str">
            <v>ASP</v>
          </cell>
        </row>
        <row r="11001">
          <cell r="C11001" t="str">
            <v>SNBM</v>
          </cell>
          <cell r="D11001">
            <v>3740</v>
          </cell>
          <cell r="E11001">
            <v>1140</v>
          </cell>
          <cell r="F11001">
            <v>75</v>
          </cell>
          <cell r="G11001">
            <v>23</v>
          </cell>
          <cell r="H11001" t="str">
            <v>ASP</v>
          </cell>
        </row>
        <row r="11002">
          <cell r="C11002" t="str">
            <v>SNPA</v>
          </cell>
          <cell r="D11002">
            <v>3740</v>
          </cell>
          <cell r="E11002">
            <v>1140</v>
          </cell>
          <cell r="F11002">
            <v>75</v>
          </cell>
          <cell r="G11002">
            <v>23</v>
          </cell>
          <cell r="H11002" t="str">
            <v>ASP</v>
          </cell>
        </row>
        <row r="11003">
          <cell r="C11003" t="str">
            <v>SNTY</v>
          </cell>
          <cell r="D11003">
            <v>3740</v>
          </cell>
          <cell r="E11003">
            <v>1140</v>
          </cell>
          <cell r="F11003">
            <v>82</v>
          </cell>
          <cell r="G11003">
            <v>25</v>
          </cell>
          <cell r="H11003" t="str">
            <v>ASP</v>
          </cell>
        </row>
        <row r="11004">
          <cell r="C11004" t="str">
            <v>SWBV</v>
          </cell>
          <cell r="D11004">
            <v>3740</v>
          </cell>
          <cell r="E11004">
            <v>1140</v>
          </cell>
          <cell r="F11004">
            <v>75</v>
          </cell>
          <cell r="G11004">
            <v>23</v>
          </cell>
          <cell r="H11004" t="str">
            <v>ASP</v>
          </cell>
        </row>
        <row r="11005">
          <cell r="C11005" t="str">
            <v>SWGP</v>
          </cell>
          <cell r="D11005">
            <v>3740</v>
          </cell>
          <cell r="E11005">
            <v>1140</v>
          </cell>
          <cell r="F11005">
            <v>66</v>
          </cell>
          <cell r="G11005">
            <v>20</v>
          </cell>
          <cell r="H11005" t="str">
            <v>ASP</v>
          </cell>
        </row>
        <row r="11006">
          <cell r="C11006" t="str">
            <v>SWPP</v>
          </cell>
          <cell r="D11006">
            <v>3740</v>
          </cell>
          <cell r="E11006">
            <v>1140</v>
          </cell>
          <cell r="F11006">
            <v>157</v>
          </cell>
          <cell r="G11006">
            <v>48</v>
          </cell>
          <cell r="H11006" t="str">
            <v>ASP</v>
          </cell>
        </row>
        <row r="11007">
          <cell r="C11007" t="str">
            <v>YCAR</v>
          </cell>
          <cell r="D11007">
            <v>3740</v>
          </cell>
          <cell r="E11007">
            <v>1140</v>
          </cell>
          <cell r="F11007">
            <v>98</v>
          </cell>
          <cell r="G11007">
            <v>30</v>
          </cell>
          <cell r="H11007" t="str">
            <v>ASP</v>
          </cell>
        </row>
        <row r="11008">
          <cell r="C11008" t="str">
            <v>YCHL</v>
          </cell>
          <cell r="D11008">
            <v>3740</v>
          </cell>
          <cell r="E11008">
            <v>1140</v>
          </cell>
          <cell r="G11008">
            <v>0</v>
          </cell>
          <cell r="H11008" t="str">
            <v>B</v>
          </cell>
        </row>
        <row r="11009">
          <cell r="C11009" t="str">
            <v>YELL</v>
          </cell>
          <cell r="D11009">
            <v>3740</v>
          </cell>
          <cell r="E11009">
            <v>1140</v>
          </cell>
          <cell r="G11009">
            <v>0</v>
          </cell>
          <cell r="H11009" t="str">
            <v>X</v>
          </cell>
        </row>
        <row r="11010">
          <cell r="C11010" t="str">
            <v>YLUL</v>
          </cell>
          <cell r="D11010">
            <v>3740</v>
          </cell>
          <cell r="E11010">
            <v>1140</v>
          </cell>
          <cell r="G11010">
            <v>0</v>
          </cell>
          <cell r="H11010" t="str">
            <v>N</v>
          </cell>
        </row>
        <row r="11011">
          <cell r="C11011" t="str">
            <v>YORB</v>
          </cell>
          <cell r="D11011">
            <v>3740</v>
          </cell>
          <cell r="E11011">
            <v>1140</v>
          </cell>
          <cell r="G11011">
            <v>0</v>
          </cell>
          <cell r="H11011" t="str">
            <v>S</v>
          </cell>
        </row>
        <row r="11012">
          <cell r="C11012" t="str">
            <v>YORR</v>
          </cell>
          <cell r="D11012">
            <v>3740</v>
          </cell>
          <cell r="E11012">
            <v>1140</v>
          </cell>
          <cell r="G11012">
            <v>0</v>
          </cell>
          <cell r="H11012" t="str">
            <v>N</v>
          </cell>
        </row>
        <row r="11013">
          <cell r="C11013" t="str">
            <v>YROI</v>
          </cell>
          <cell r="D11013">
            <v>3740</v>
          </cell>
          <cell r="E11013">
            <v>1140</v>
          </cell>
          <cell r="G11013">
            <v>0</v>
          </cell>
          <cell r="H11013" t="str">
            <v>B</v>
          </cell>
        </row>
        <row r="11014">
          <cell r="C11014" t="str">
            <v>KPLK</v>
          </cell>
          <cell r="D11014">
            <v>3739</v>
          </cell>
          <cell r="E11014">
            <v>1140</v>
          </cell>
          <cell r="F11014">
            <v>100</v>
          </cell>
          <cell r="G11014">
            <v>30</v>
          </cell>
          <cell r="H11014" t="str">
            <v>ASP</v>
          </cell>
        </row>
        <row r="11015">
          <cell r="C11015" t="str">
            <v>KDNL</v>
          </cell>
          <cell r="D11015">
            <v>3738</v>
          </cell>
          <cell r="E11015">
            <v>1139</v>
          </cell>
          <cell r="F11015">
            <v>100</v>
          </cell>
          <cell r="G11015">
            <v>30</v>
          </cell>
          <cell r="H11015" t="str">
            <v>ASP</v>
          </cell>
        </row>
        <row r="11016">
          <cell r="C11016" t="str">
            <v>LFHS</v>
          </cell>
          <cell r="D11016">
            <v>3737</v>
          </cell>
          <cell r="E11016">
            <v>1139</v>
          </cell>
          <cell r="F11016">
            <v>98</v>
          </cell>
          <cell r="G11016">
            <v>30</v>
          </cell>
          <cell r="H11016" t="str">
            <v>ASP</v>
          </cell>
        </row>
        <row r="11017">
          <cell r="C11017" t="str">
            <v>YMIA</v>
          </cell>
          <cell r="D11017">
            <v>3737</v>
          </cell>
          <cell r="E11017">
            <v>1139</v>
          </cell>
          <cell r="F11017">
            <v>98</v>
          </cell>
          <cell r="G11017">
            <v>30</v>
          </cell>
          <cell r="H11017" t="str">
            <v>ASP</v>
          </cell>
        </row>
        <row r="11018">
          <cell r="C11018" t="str">
            <v>IN-VA74</v>
          </cell>
          <cell r="D11018">
            <v>3736</v>
          </cell>
          <cell r="E11018">
            <v>1139</v>
          </cell>
          <cell r="F11018">
            <v>49</v>
          </cell>
          <cell r="G11018">
            <v>15</v>
          </cell>
          <cell r="H11018" t="str">
            <v>ASP</v>
          </cell>
        </row>
        <row r="11019">
          <cell r="C11019" t="str">
            <v>US-VA74</v>
          </cell>
          <cell r="D11019">
            <v>3736</v>
          </cell>
          <cell r="E11019">
            <v>1139</v>
          </cell>
          <cell r="F11019">
            <v>49</v>
          </cell>
          <cell r="G11019">
            <v>15</v>
          </cell>
          <cell r="H11019" t="str">
            <v>ASP</v>
          </cell>
        </row>
        <row r="11020">
          <cell r="C11020" t="str">
            <v>K1O3</v>
          </cell>
          <cell r="D11020">
            <v>3735</v>
          </cell>
          <cell r="E11020">
            <v>1138</v>
          </cell>
          <cell r="F11020">
            <v>42</v>
          </cell>
          <cell r="G11020">
            <v>13</v>
          </cell>
          <cell r="H11020" t="str">
            <v>ASPH-G</v>
          </cell>
        </row>
        <row r="11021">
          <cell r="C11021" t="str">
            <v>K2S7</v>
          </cell>
          <cell r="D11021">
            <v>3735</v>
          </cell>
          <cell r="E11021">
            <v>1138</v>
          </cell>
          <cell r="F11021">
            <v>60</v>
          </cell>
          <cell r="G11021">
            <v>18</v>
          </cell>
          <cell r="H11021" t="str">
            <v>ASPH-G</v>
          </cell>
        </row>
        <row r="11022">
          <cell r="C11022" t="str">
            <v>KN51</v>
          </cell>
          <cell r="D11022">
            <v>3735</v>
          </cell>
          <cell r="E11022">
            <v>1138</v>
          </cell>
          <cell r="F11022">
            <v>120</v>
          </cell>
          <cell r="G11022">
            <v>37</v>
          </cell>
          <cell r="H11022" t="str">
            <v>COP</v>
          </cell>
        </row>
        <row r="11023">
          <cell r="C11023" t="str">
            <v>CYRC</v>
          </cell>
          <cell r="D11023">
            <v>3734</v>
          </cell>
          <cell r="E11023">
            <v>1138</v>
          </cell>
          <cell r="F11023">
            <v>150</v>
          </cell>
          <cell r="G11023">
            <v>46</v>
          </cell>
          <cell r="H11023" t="str">
            <v>ASP</v>
          </cell>
        </row>
        <row r="11024">
          <cell r="C11024" t="str">
            <v>EDMV</v>
          </cell>
          <cell r="D11024">
            <v>3734</v>
          </cell>
          <cell r="E11024">
            <v>1138</v>
          </cell>
          <cell r="F11024">
            <v>66</v>
          </cell>
          <cell r="G11024">
            <v>20</v>
          </cell>
          <cell r="H11024" t="str">
            <v>ASP</v>
          </cell>
        </row>
        <row r="11025">
          <cell r="C11025" t="str">
            <v>KELD</v>
          </cell>
          <cell r="D11025">
            <v>3733</v>
          </cell>
          <cell r="E11025">
            <v>1138</v>
          </cell>
          <cell r="F11025">
            <v>75</v>
          </cell>
          <cell r="G11025">
            <v>23</v>
          </cell>
          <cell r="H11025" t="str">
            <v>CON</v>
          </cell>
        </row>
        <row r="11026">
          <cell r="C11026" t="str">
            <v>YDAJ</v>
          </cell>
          <cell r="D11026">
            <v>3733</v>
          </cell>
          <cell r="E11026">
            <v>1138</v>
          </cell>
          <cell r="G11026">
            <v>0</v>
          </cell>
          <cell r="H11026" t="str">
            <v>C</v>
          </cell>
        </row>
        <row r="11027">
          <cell r="C11027" t="str">
            <v>YCRA</v>
          </cell>
          <cell r="D11027">
            <v>3730</v>
          </cell>
          <cell r="E11027">
            <v>1137</v>
          </cell>
          <cell r="G11027">
            <v>0</v>
          </cell>
          <cell r="H11027" t="str">
            <v>N</v>
          </cell>
        </row>
        <row r="11028">
          <cell r="C11028" t="str">
            <v>YHPN</v>
          </cell>
          <cell r="D11028">
            <v>3730</v>
          </cell>
          <cell r="E11028">
            <v>1137</v>
          </cell>
          <cell r="F11028">
            <v>60</v>
          </cell>
          <cell r="G11028">
            <v>18</v>
          </cell>
          <cell r="H11028" t="str">
            <v>ASP</v>
          </cell>
        </row>
        <row r="11029">
          <cell r="C11029" t="str">
            <v>YMPC</v>
          </cell>
          <cell r="D11029">
            <v>3730</v>
          </cell>
          <cell r="E11029">
            <v>1137</v>
          </cell>
          <cell r="F11029">
            <v>148</v>
          </cell>
          <cell r="G11029">
            <v>45</v>
          </cell>
          <cell r="H11029" t="str">
            <v>CON</v>
          </cell>
        </row>
        <row r="11030">
          <cell r="C11030" t="str">
            <v>YPAM</v>
          </cell>
          <cell r="D11030">
            <v>3730</v>
          </cell>
          <cell r="E11030">
            <v>1137</v>
          </cell>
          <cell r="F11030">
            <v>59</v>
          </cell>
          <cell r="G11030">
            <v>18</v>
          </cell>
          <cell r="H11030" t="str">
            <v>COP</v>
          </cell>
        </row>
        <row r="11031">
          <cell r="C11031" t="str">
            <v>YWWA</v>
          </cell>
          <cell r="D11031">
            <v>3730</v>
          </cell>
          <cell r="E11031">
            <v>1137</v>
          </cell>
          <cell r="G11031">
            <v>0</v>
          </cell>
          <cell r="H11031" t="str">
            <v>B</v>
          </cell>
        </row>
        <row r="11032">
          <cell r="C11032" t="str">
            <v>VEDB</v>
          </cell>
          <cell r="D11032">
            <v>3728</v>
          </cell>
          <cell r="E11032">
            <v>1136</v>
          </cell>
          <cell r="F11032">
            <v>93</v>
          </cell>
          <cell r="G11032">
            <v>28</v>
          </cell>
          <cell r="H11032" t="str">
            <v>ASP</v>
          </cell>
        </row>
        <row r="11033">
          <cell r="C11033" t="str">
            <v>08MS</v>
          </cell>
          <cell r="D11033">
            <v>3725</v>
          </cell>
          <cell r="E11033">
            <v>1135</v>
          </cell>
          <cell r="F11033">
            <v>50</v>
          </cell>
          <cell r="G11033">
            <v>15</v>
          </cell>
          <cell r="H11033" t="str">
            <v>ASPH-TURF</v>
          </cell>
        </row>
        <row r="11034">
          <cell r="C11034" t="str">
            <v>K22I</v>
          </cell>
          <cell r="D11034">
            <v>3725</v>
          </cell>
          <cell r="E11034">
            <v>1135</v>
          </cell>
          <cell r="F11034">
            <v>75</v>
          </cell>
          <cell r="G11034">
            <v>23</v>
          </cell>
          <cell r="H11034" t="str">
            <v>ASPH-F</v>
          </cell>
        </row>
        <row r="11035">
          <cell r="C11035" t="str">
            <v>FAVV</v>
          </cell>
          <cell r="D11035">
            <v>3724</v>
          </cell>
          <cell r="E11035">
            <v>1135</v>
          </cell>
          <cell r="F11035">
            <v>52</v>
          </cell>
          <cell r="G11035">
            <v>16</v>
          </cell>
          <cell r="H11035" t="str">
            <v>ASP</v>
          </cell>
        </row>
        <row r="11036">
          <cell r="C11036" t="str">
            <v>YBDG</v>
          </cell>
          <cell r="D11036">
            <v>3724</v>
          </cell>
          <cell r="E11036">
            <v>1135</v>
          </cell>
          <cell r="F11036">
            <v>60</v>
          </cell>
          <cell r="G11036">
            <v>18</v>
          </cell>
          <cell r="H11036" t="str">
            <v>ASP</v>
          </cell>
        </row>
        <row r="11037">
          <cell r="C11037" t="str">
            <v>KBMI</v>
          </cell>
          <cell r="D11037">
            <v>3723</v>
          </cell>
          <cell r="E11037">
            <v>1135</v>
          </cell>
          <cell r="F11037">
            <v>100</v>
          </cell>
          <cell r="G11037">
            <v>30</v>
          </cell>
          <cell r="H11037" t="str">
            <v>ASP</v>
          </cell>
        </row>
        <row r="11038">
          <cell r="C11038" t="str">
            <v>LGKY</v>
          </cell>
          <cell r="D11038">
            <v>3723</v>
          </cell>
          <cell r="E11038">
            <v>1135</v>
          </cell>
          <cell r="F11038">
            <v>98</v>
          </cell>
          <cell r="G11038">
            <v>30</v>
          </cell>
          <cell r="H11038" t="str">
            <v>ASP</v>
          </cell>
        </row>
        <row r="11039">
          <cell r="C11039" t="str">
            <v>OP34</v>
          </cell>
          <cell r="D11039">
            <v>3722</v>
          </cell>
          <cell r="E11039">
            <v>1134</v>
          </cell>
          <cell r="F11039">
            <v>90</v>
          </cell>
          <cell r="G11039">
            <v>27</v>
          </cell>
          <cell r="H11039" t="str">
            <v>BIT</v>
          </cell>
        </row>
        <row r="11040">
          <cell r="C11040" t="str">
            <v>KCDW</v>
          </cell>
          <cell r="D11040">
            <v>3721</v>
          </cell>
          <cell r="E11040">
            <v>1134</v>
          </cell>
          <cell r="F11040">
            <v>75</v>
          </cell>
          <cell r="G11040">
            <v>23</v>
          </cell>
          <cell r="H11040" t="str">
            <v>ASPH-G</v>
          </cell>
        </row>
        <row r="11041">
          <cell r="C11041" t="str">
            <v>SVQU</v>
          </cell>
          <cell r="D11041">
            <v>3720</v>
          </cell>
          <cell r="E11041">
            <v>1134</v>
          </cell>
          <cell r="F11041">
            <v>39</v>
          </cell>
          <cell r="G11041">
            <v>12</v>
          </cell>
          <cell r="H11041" t="str">
            <v>ASP</v>
          </cell>
        </row>
        <row r="11042">
          <cell r="C11042" t="str">
            <v>YBAS</v>
          </cell>
          <cell r="D11042">
            <v>3717</v>
          </cell>
          <cell r="E11042">
            <v>1133</v>
          </cell>
          <cell r="F11042">
            <v>60</v>
          </cell>
          <cell r="G11042">
            <v>18</v>
          </cell>
          <cell r="H11042" t="str">
            <v>ASP</v>
          </cell>
        </row>
        <row r="11043">
          <cell r="C11043" t="str">
            <v>KT92</v>
          </cell>
          <cell r="D11043">
            <v>3716</v>
          </cell>
          <cell r="E11043">
            <v>1133</v>
          </cell>
          <cell r="F11043">
            <v>50</v>
          </cell>
          <cell r="G11043">
            <v>15</v>
          </cell>
          <cell r="H11043" t="str">
            <v>ASP</v>
          </cell>
        </row>
        <row r="11044">
          <cell r="C11044" t="str">
            <v>K09J</v>
          </cell>
          <cell r="D11044">
            <v>3715</v>
          </cell>
          <cell r="E11044">
            <v>1132</v>
          </cell>
          <cell r="F11044">
            <v>75</v>
          </cell>
          <cell r="G11044">
            <v>23</v>
          </cell>
          <cell r="H11044" t="str">
            <v>ASPH-G</v>
          </cell>
        </row>
        <row r="11045">
          <cell r="C11045" t="str">
            <v>KL41</v>
          </cell>
          <cell r="D11045">
            <v>3715</v>
          </cell>
          <cell r="E11045">
            <v>1132</v>
          </cell>
          <cell r="F11045">
            <v>35</v>
          </cell>
          <cell r="G11045">
            <v>11</v>
          </cell>
          <cell r="H11045" t="str">
            <v>ASP</v>
          </cell>
        </row>
        <row r="11046">
          <cell r="C11046" t="str">
            <v>VLSN</v>
          </cell>
          <cell r="D11046">
            <v>3715</v>
          </cell>
          <cell r="E11046">
            <v>1132</v>
          </cell>
          <cell r="F11046">
            <v>80</v>
          </cell>
          <cell r="G11046">
            <v>24</v>
          </cell>
          <cell r="H11046" t="str">
            <v>ASP</v>
          </cell>
        </row>
        <row r="11047">
          <cell r="C11047" t="str">
            <v>CSH4</v>
          </cell>
          <cell r="D11047">
            <v>3712</v>
          </cell>
          <cell r="E11047">
            <v>1131</v>
          </cell>
          <cell r="F11047">
            <v>100</v>
          </cell>
          <cell r="G11047">
            <v>30</v>
          </cell>
          <cell r="H11047" t="str">
            <v>ASP</v>
          </cell>
        </row>
        <row r="11048">
          <cell r="C11048" t="str">
            <v>KSSQ</v>
          </cell>
          <cell r="D11048">
            <v>3711</v>
          </cell>
          <cell r="E11048">
            <v>1131</v>
          </cell>
          <cell r="F11048">
            <v>50</v>
          </cell>
          <cell r="G11048">
            <v>15</v>
          </cell>
          <cell r="H11048" t="str">
            <v>ASP</v>
          </cell>
        </row>
        <row r="11049">
          <cell r="C11049" t="str">
            <v>K2K9</v>
          </cell>
          <cell r="D11049">
            <v>3710</v>
          </cell>
          <cell r="E11049">
            <v>1131</v>
          </cell>
          <cell r="F11049">
            <v>30</v>
          </cell>
          <cell r="G11049">
            <v>9</v>
          </cell>
          <cell r="H11049" t="str">
            <v>ASPH-F</v>
          </cell>
        </row>
        <row r="11050">
          <cell r="C11050" t="str">
            <v>K3CU</v>
          </cell>
          <cell r="D11050">
            <v>3709</v>
          </cell>
          <cell r="E11050">
            <v>1131</v>
          </cell>
          <cell r="F11050">
            <v>75</v>
          </cell>
          <cell r="G11050">
            <v>23</v>
          </cell>
          <cell r="H11050" t="str">
            <v>ASP</v>
          </cell>
        </row>
        <row r="11051">
          <cell r="C11051" t="str">
            <v>K9V6</v>
          </cell>
          <cell r="D11051">
            <v>3709</v>
          </cell>
          <cell r="E11051">
            <v>1131</v>
          </cell>
          <cell r="F11051">
            <v>60</v>
          </cell>
          <cell r="G11051">
            <v>18</v>
          </cell>
          <cell r="H11051" t="str">
            <v>ASP</v>
          </cell>
        </row>
        <row r="11052">
          <cell r="C11052" t="str">
            <v>KBFI</v>
          </cell>
          <cell r="D11052">
            <v>3709</v>
          </cell>
          <cell r="E11052">
            <v>1131</v>
          </cell>
          <cell r="F11052">
            <v>100</v>
          </cell>
          <cell r="G11052">
            <v>30</v>
          </cell>
          <cell r="H11052" t="str">
            <v>ASP</v>
          </cell>
        </row>
        <row r="11053">
          <cell r="C11053" t="str">
            <v>ENSS</v>
          </cell>
          <cell r="D11053">
            <v>3707</v>
          </cell>
          <cell r="E11053">
            <v>1130</v>
          </cell>
          <cell r="F11053">
            <v>98</v>
          </cell>
          <cell r="G11053">
            <v>30</v>
          </cell>
          <cell r="H11053" t="str">
            <v>ASP</v>
          </cell>
        </row>
        <row r="11054">
          <cell r="C11054" t="str">
            <v>KBLM</v>
          </cell>
          <cell r="D11054">
            <v>3707</v>
          </cell>
          <cell r="E11054">
            <v>1130</v>
          </cell>
          <cell r="F11054">
            <v>50</v>
          </cell>
          <cell r="G11054">
            <v>15</v>
          </cell>
          <cell r="H11054" t="str">
            <v>ASP</v>
          </cell>
        </row>
        <row r="11055">
          <cell r="C11055" t="str">
            <v>LJBL</v>
          </cell>
          <cell r="D11055">
            <v>3707</v>
          </cell>
          <cell r="E11055">
            <v>1130</v>
          </cell>
          <cell r="F11055">
            <v>75</v>
          </cell>
          <cell r="G11055">
            <v>23</v>
          </cell>
          <cell r="H11055" t="str">
            <v>asphalt</v>
          </cell>
        </row>
        <row r="11056">
          <cell r="C11056" t="str">
            <v>LSGC</v>
          </cell>
          <cell r="D11056">
            <v>3707</v>
          </cell>
          <cell r="E11056">
            <v>1130</v>
          </cell>
          <cell r="F11056">
            <v>89</v>
          </cell>
          <cell r="G11056">
            <v>27</v>
          </cell>
          <cell r="H11056" t="str">
            <v>ASP</v>
          </cell>
        </row>
        <row r="11057">
          <cell r="C11057" t="str">
            <v>SBTK</v>
          </cell>
          <cell r="D11057">
            <v>3707</v>
          </cell>
          <cell r="E11057">
            <v>1130</v>
          </cell>
          <cell r="F11057">
            <v>46</v>
          </cell>
          <cell r="G11057">
            <v>14</v>
          </cell>
          <cell r="H11057" t="str">
            <v>ASP</v>
          </cell>
        </row>
        <row r="11058">
          <cell r="C11058" t="str">
            <v>SIWE</v>
          </cell>
          <cell r="D11058">
            <v>3707</v>
          </cell>
          <cell r="E11058">
            <v>1130</v>
          </cell>
          <cell r="F11058">
            <v>59</v>
          </cell>
          <cell r="G11058">
            <v>18</v>
          </cell>
          <cell r="H11058" t="str">
            <v>ASP</v>
          </cell>
        </row>
        <row r="11059">
          <cell r="C11059" t="str">
            <v>SNFZ</v>
          </cell>
          <cell r="D11059">
            <v>3707</v>
          </cell>
          <cell r="E11059">
            <v>1130</v>
          </cell>
          <cell r="F11059">
            <v>59</v>
          </cell>
          <cell r="G11059">
            <v>18</v>
          </cell>
          <cell r="H11059" t="str">
            <v>ASP</v>
          </cell>
        </row>
        <row r="11060">
          <cell r="C11060" t="str">
            <v>SNJQ</v>
          </cell>
          <cell r="D11060">
            <v>3707</v>
          </cell>
          <cell r="E11060">
            <v>1130</v>
          </cell>
          <cell r="F11060">
            <v>75</v>
          </cell>
          <cell r="G11060">
            <v>23</v>
          </cell>
          <cell r="H11060" t="str">
            <v>ASP</v>
          </cell>
        </row>
        <row r="11061">
          <cell r="C11061" t="str">
            <v>SWBF</v>
          </cell>
          <cell r="D11061">
            <v>3707</v>
          </cell>
          <cell r="E11061">
            <v>1130</v>
          </cell>
          <cell r="F11061">
            <v>66</v>
          </cell>
          <cell r="G11061">
            <v>20</v>
          </cell>
          <cell r="H11061" t="str">
            <v>ASP</v>
          </cell>
        </row>
        <row r="11062">
          <cell r="C11062" t="str">
            <v>YALG</v>
          </cell>
          <cell r="D11062">
            <v>3707</v>
          </cell>
          <cell r="E11062">
            <v>1130</v>
          </cell>
          <cell r="G11062">
            <v>0</v>
          </cell>
          <cell r="H11062" t="str">
            <v>N</v>
          </cell>
        </row>
        <row r="11063">
          <cell r="C11063" t="str">
            <v>YGMP</v>
          </cell>
          <cell r="D11063">
            <v>3707</v>
          </cell>
          <cell r="E11063">
            <v>1130</v>
          </cell>
          <cell r="G11063">
            <v>0</v>
          </cell>
          <cell r="H11063" t="str">
            <v>G</v>
          </cell>
        </row>
        <row r="11064">
          <cell r="C11064" t="str">
            <v>KF56</v>
          </cell>
          <cell r="D11064">
            <v>3705</v>
          </cell>
          <cell r="E11064">
            <v>1129</v>
          </cell>
          <cell r="F11064">
            <v>60</v>
          </cell>
          <cell r="G11064">
            <v>18</v>
          </cell>
          <cell r="H11064" t="str">
            <v>ASP</v>
          </cell>
        </row>
        <row r="11065">
          <cell r="C11065" t="str">
            <v>KPTD</v>
          </cell>
          <cell r="D11065">
            <v>3705</v>
          </cell>
          <cell r="E11065">
            <v>1129</v>
          </cell>
          <cell r="F11065">
            <v>60</v>
          </cell>
          <cell r="G11065">
            <v>18</v>
          </cell>
          <cell r="H11065" t="str">
            <v>ASP</v>
          </cell>
        </row>
        <row r="11066">
          <cell r="C11066" t="str">
            <v>RK6O</v>
          </cell>
          <cell r="D11066">
            <v>3705</v>
          </cell>
          <cell r="E11066">
            <v>1129</v>
          </cell>
          <cell r="F11066">
            <v>80</v>
          </cell>
          <cell r="G11066">
            <v>24</v>
          </cell>
          <cell r="H11066" t="str">
            <v>ASP</v>
          </cell>
        </row>
        <row r="11067">
          <cell r="C11067" t="str">
            <v>FV76</v>
          </cell>
          <cell r="D11067">
            <v>3704</v>
          </cell>
          <cell r="E11067">
            <v>1129</v>
          </cell>
          <cell r="F11067">
            <v>50</v>
          </cell>
          <cell r="G11067">
            <v>15</v>
          </cell>
          <cell r="H11067" t="str">
            <v>ASP</v>
          </cell>
        </row>
        <row r="11068">
          <cell r="C11068" t="str">
            <v>KDDH</v>
          </cell>
          <cell r="D11068">
            <v>3704</v>
          </cell>
          <cell r="E11068">
            <v>1129</v>
          </cell>
          <cell r="F11068">
            <v>75</v>
          </cell>
          <cell r="G11068">
            <v>23</v>
          </cell>
          <cell r="H11068" t="str">
            <v>ASP</v>
          </cell>
        </row>
        <row r="11069">
          <cell r="C11069" t="str">
            <v>YHMB</v>
          </cell>
          <cell r="D11069">
            <v>3704</v>
          </cell>
          <cell r="E11069">
            <v>1129</v>
          </cell>
          <cell r="G11069">
            <v>0</v>
          </cell>
          <cell r="H11069" t="str">
            <v>S</v>
          </cell>
        </row>
        <row r="11070">
          <cell r="C11070" t="str">
            <v>DTTG</v>
          </cell>
          <cell r="D11070">
            <v>3702</v>
          </cell>
          <cell r="E11070">
            <v>1128</v>
          </cell>
          <cell r="F11070">
            <v>82</v>
          </cell>
          <cell r="G11070">
            <v>25</v>
          </cell>
          <cell r="H11070" t="str">
            <v>ASP</v>
          </cell>
        </row>
        <row r="11071">
          <cell r="C11071" t="str">
            <v>K12K</v>
          </cell>
          <cell r="D11071">
            <v>3702</v>
          </cell>
          <cell r="E11071">
            <v>1128</v>
          </cell>
          <cell r="F11071">
            <v>60</v>
          </cell>
          <cell r="G11071">
            <v>18</v>
          </cell>
          <cell r="H11071" t="str">
            <v>ASPH-CONC-G</v>
          </cell>
        </row>
        <row r="11072">
          <cell r="C11072" t="str">
            <v>KHEF</v>
          </cell>
          <cell r="D11072">
            <v>3702</v>
          </cell>
          <cell r="E11072">
            <v>1128</v>
          </cell>
          <cell r="F11072">
            <v>100</v>
          </cell>
          <cell r="G11072">
            <v>30</v>
          </cell>
          <cell r="H11072" t="str">
            <v>ASP</v>
          </cell>
        </row>
        <row r="11073">
          <cell r="C11073" t="str">
            <v>KMAE</v>
          </cell>
          <cell r="D11073">
            <v>3702</v>
          </cell>
          <cell r="E11073">
            <v>1128</v>
          </cell>
          <cell r="F11073">
            <v>150</v>
          </cell>
          <cell r="G11073">
            <v>46</v>
          </cell>
          <cell r="H11073" t="str">
            <v>ASP</v>
          </cell>
        </row>
        <row r="11074">
          <cell r="C11074" t="str">
            <v>K2R4</v>
          </cell>
          <cell r="D11074">
            <v>3701</v>
          </cell>
          <cell r="E11074">
            <v>1128</v>
          </cell>
          <cell r="F11074">
            <v>75</v>
          </cell>
          <cell r="G11074">
            <v>23</v>
          </cell>
          <cell r="H11074" t="str">
            <v>ASPH-G</v>
          </cell>
        </row>
        <row r="11075">
          <cell r="C11075" t="str">
            <v>K6A2</v>
          </cell>
          <cell r="D11075">
            <v>3701</v>
          </cell>
          <cell r="E11075">
            <v>1128</v>
          </cell>
          <cell r="F11075">
            <v>75</v>
          </cell>
          <cell r="G11075">
            <v>23</v>
          </cell>
          <cell r="H11075" t="str">
            <v>ASP</v>
          </cell>
        </row>
        <row r="11076">
          <cell r="C11076" t="str">
            <v>KD09</v>
          </cell>
          <cell r="D11076">
            <v>3701</v>
          </cell>
          <cell r="E11076">
            <v>1128</v>
          </cell>
          <cell r="F11076">
            <v>60</v>
          </cell>
          <cell r="G11076">
            <v>18</v>
          </cell>
          <cell r="H11076" t="str">
            <v>ASP</v>
          </cell>
        </row>
        <row r="11077">
          <cell r="C11077" t="str">
            <v>KDYB</v>
          </cell>
          <cell r="D11077">
            <v>3701</v>
          </cell>
          <cell r="E11077">
            <v>1128</v>
          </cell>
          <cell r="F11077">
            <v>75</v>
          </cell>
          <cell r="G11077">
            <v>23</v>
          </cell>
          <cell r="H11077" t="str">
            <v>ASP</v>
          </cell>
        </row>
        <row r="11078">
          <cell r="C11078" t="str">
            <v>KI16</v>
          </cell>
          <cell r="D11078">
            <v>3701</v>
          </cell>
          <cell r="E11078">
            <v>1128</v>
          </cell>
          <cell r="F11078">
            <v>60</v>
          </cell>
          <cell r="G11078">
            <v>18</v>
          </cell>
          <cell r="H11078" t="str">
            <v>ASP</v>
          </cell>
        </row>
        <row r="11079">
          <cell r="C11079" t="str">
            <v>KMVL</v>
          </cell>
          <cell r="D11079">
            <v>3701</v>
          </cell>
          <cell r="E11079">
            <v>1128</v>
          </cell>
          <cell r="F11079">
            <v>75</v>
          </cell>
          <cell r="G11079">
            <v>23</v>
          </cell>
          <cell r="H11079" t="str">
            <v>ASP</v>
          </cell>
        </row>
        <row r="11080">
          <cell r="C11080" t="str">
            <v>KOMN</v>
          </cell>
          <cell r="D11080">
            <v>3701</v>
          </cell>
          <cell r="E11080">
            <v>1128</v>
          </cell>
          <cell r="F11080">
            <v>100</v>
          </cell>
          <cell r="G11080">
            <v>30</v>
          </cell>
          <cell r="H11080" t="str">
            <v>ASP</v>
          </cell>
        </row>
        <row r="11081">
          <cell r="C11081" t="str">
            <v>KSBX</v>
          </cell>
          <cell r="D11081">
            <v>3701</v>
          </cell>
          <cell r="E11081">
            <v>1128</v>
          </cell>
          <cell r="F11081">
            <v>60</v>
          </cell>
          <cell r="G11081">
            <v>18</v>
          </cell>
          <cell r="H11081" t="str">
            <v>ASP</v>
          </cell>
        </row>
        <row r="11082">
          <cell r="C11082" t="str">
            <v>SJIT</v>
          </cell>
          <cell r="D11082">
            <v>3701</v>
          </cell>
          <cell r="E11082">
            <v>1128</v>
          </cell>
          <cell r="F11082">
            <v>59</v>
          </cell>
          <cell r="G11082">
            <v>18</v>
          </cell>
          <cell r="H11082" t="str">
            <v>ASP</v>
          </cell>
        </row>
        <row r="11083">
          <cell r="C11083" t="str">
            <v>YBUD</v>
          </cell>
          <cell r="D11083">
            <v>3701</v>
          </cell>
          <cell r="E11083">
            <v>1128</v>
          </cell>
          <cell r="F11083">
            <v>98</v>
          </cell>
          <cell r="G11083">
            <v>30</v>
          </cell>
          <cell r="H11083" t="str">
            <v>CLA</v>
          </cell>
        </row>
        <row r="11084">
          <cell r="C11084" t="str">
            <v>YWCA</v>
          </cell>
          <cell r="D11084">
            <v>3701</v>
          </cell>
          <cell r="E11084">
            <v>1128</v>
          </cell>
          <cell r="F11084">
            <v>98</v>
          </cell>
          <cell r="G11084">
            <v>30</v>
          </cell>
          <cell r="H11084" t="str">
            <v>CLA</v>
          </cell>
        </row>
        <row r="11085">
          <cell r="C11085" t="str">
            <v>05CL</v>
          </cell>
          <cell r="D11085">
            <v>3700</v>
          </cell>
          <cell r="E11085">
            <v>1128</v>
          </cell>
          <cell r="F11085">
            <v>60</v>
          </cell>
          <cell r="G11085">
            <v>18</v>
          </cell>
          <cell r="H11085" t="str">
            <v>ASPH-G</v>
          </cell>
        </row>
        <row r="11086">
          <cell r="C11086" t="str">
            <v>07K</v>
          </cell>
          <cell r="D11086">
            <v>3700</v>
          </cell>
          <cell r="E11086">
            <v>1128</v>
          </cell>
          <cell r="F11086">
            <v>60</v>
          </cell>
          <cell r="G11086">
            <v>18</v>
          </cell>
          <cell r="H11086" t="str">
            <v>CONC-E</v>
          </cell>
        </row>
        <row r="11087">
          <cell r="C11087" t="str">
            <v>4WA0</v>
          </cell>
          <cell r="D11087">
            <v>3700</v>
          </cell>
          <cell r="E11087">
            <v>1128</v>
          </cell>
          <cell r="F11087">
            <v>65</v>
          </cell>
          <cell r="G11087">
            <v>20</v>
          </cell>
          <cell r="H11087" t="str">
            <v>ASPH</v>
          </cell>
        </row>
        <row r="11088">
          <cell r="C11088" t="str">
            <v>5WA8</v>
          </cell>
          <cell r="D11088">
            <v>3700</v>
          </cell>
          <cell r="E11088">
            <v>1128</v>
          </cell>
          <cell r="F11088">
            <v>40</v>
          </cell>
          <cell r="G11088">
            <v>12</v>
          </cell>
          <cell r="H11088" t="str">
            <v>ASPH</v>
          </cell>
        </row>
        <row r="11089">
          <cell r="C11089" t="str">
            <v>99CL</v>
          </cell>
          <cell r="D11089">
            <v>3700</v>
          </cell>
          <cell r="E11089">
            <v>1128</v>
          </cell>
          <cell r="F11089">
            <v>150</v>
          </cell>
          <cell r="G11089">
            <v>46</v>
          </cell>
          <cell r="H11089" t="str">
            <v>ASPH</v>
          </cell>
        </row>
        <row r="11090">
          <cell r="C11090" t="str">
            <v>99CL</v>
          </cell>
          <cell r="D11090">
            <v>3700</v>
          </cell>
          <cell r="E11090">
            <v>1128</v>
          </cell>
          <cell r="F11090">
            <v>150</v>
          </cell>
          <cell r="G11090">
            <v>46</v>
          </cell>
          <cell r="H11090" t="str">
            <v>ASPH-P</v>
          </cell>
        </row>
        <row r="11091">
          <cell r="C11091" t="str">
            <v>CBBC</v>
          </cell>
          <cell r="D11091">
            <v>3700</v>
          </cell>
          <cell r="E11091">
            <v>1128</v>
          </cell>
          <cell r="F11091">
            <v>75</v>
          </cell>
          <cell r="G11091">
            <v>23</v>
          </cell>
          <cell r="H11091" t="str">
            <v>ASP</v>
          </cell>
        </row>
        <row r="11092">
          <cell r="C11092" t="str">
            <v>CBR2</v>
          </cell>
          <cell r="D11092">
            <v>3700</v>
          </cell>
          <cell r="E11092">
            <v>1128</v>
          </cell>
          <cell r="F11092">
            <v>60</v>
          </cell>
          <cell r="G11092">
            <v>18</v>
          </cell>
          <cell r="H11092" t="str">
            <v>ASP</v>
          </cell>
        </row>
        <row r="11093">
          <cell r="C11093" t="str">
            <v>CO25</v>
          </cell>
          <cell r="D11093">
            <v>3700</v>
          </cell>
          <cell r="E11093">
            <v>1128</v>
          </cell>
          <cell r="F11093">
            <v>48</v>
          </cell>
          <cell r="G11093">
            <v>15</v>
          </cell>
          <cell r="H11093" t="str">
            <v>ASPH</v>
          </cell>
        </row>
        <row r="11094">
          <cell r="C11094" t="str">
            <v>FL41</v>
          </cell>
          <cell r="D11094">
            <v>3700</v>
          </cell>
          <cell r="E11094">
            <v>1128</v>
          </cell>
          <cell r="F11094">
            <v>60</v>
          </cell>
          <cell r="G11094">
            <v>18</v>
          </cell>
          <cell r="H11094" t="str">
            <v>ASPH</v>
          </cell>
        </row>
        <row r="11095">
          <cell r="C11095" t="str">
            <v>K00R</v>
          </cell>
          <cell r="D11095">
            <v>3700</v>
          </cell>
          <cell r="E11095">
            <v>1128</v>
          </cell>
          <cell r="F11095">
            <v>60</v>
          </cell>
          <cell r="G11095">
            <v>18</v>
          </cell>
          <cell r="H11095" t="str">
            <v>ASPH-G</v>
          </cell>
        </row>
        <row r="11096">
          <cell r="C11096" t="str">
            <v>K0L7</v>
          </cell>
          <cell r="D11096">
            <v>3700</v>
          </cell>
          <cell r="E11096">
            <v>1128</v>
          </cell>
          <cell r="F11096">
            <v>60</v>
          </cell>
          <cell r="G11096">
            <v>18</v>
          </cell>
          <cell r="H11096" t="str">
            <v>ASPH-E</v>
          </cell>
        </row>
        <row r="11097">
          <cell r="C11097" t="str">
            <v>K0R4</v>
          </cell>
          <cell r="D11097">
            <v>3700</v>
          </cell>
          <cell r="E11097">
            <v>1128</v>
          </cell>
          <cell r="F11097">
            <v>75</v>
          </cell>
          <cell r="G11097">
            <v>23</v>
          </cell>
          <cell r="H11097" t="str">
            <v>ASPH-G</v>
          </cell>
        </row>
        <row r="11098">
          <cell r="C11098" t="str">
            <v>K1D7</v>
          </cell>
          <cell r="D11098">
            <v>3700</v>
          </cell>
          <cell r="E11098">
            <v>1128</v>
          </cell>
          <cell r="F11098">
            <v>60</v>
          </cell>
          <cell r="G11098">
            <v>18</v>
          </cell>
          <cell r="H11098" t="str">
            <v>ASPH-F</v>
          </cell>
        </row>
        <row r="11099">
          <cell r="C11099" t="str">
            <v>K2H9</v>
          </cell>
          <cell r="D11099">
            <v>3700</v>
          </cell>
          <cell r="E11099">
            <v>1128</v>
          </cell>
          <cell r="F11099">
            <v>40</v>
          </cell>
          <cell r="G11099">
            <v>12</v>
          </cell>
          <cell r="H11099" t="str">
            <v>ASPH-G</v>
          </cell>
        </row>
        <row r="11100">
          <cell r="C11100" t="str">
            <v>K3F2</v>
          </cell>
          <cell r="D11100">
            <v>3700</v>
          </cell>
          <cell r="E11100">
            <v>1128</v>
          </cell>
          <cell r="F11100">
            <v>60</v>
          </cell>
          <cell r="G11100">
            <v>18</v>
          </cell>
          <cell r="H11100" t="str">
            <v>ASP</v>
          </cell>
        </row>
        <row r="11101">
          <cell r="C11101" t="str">
            <v>K4V9</v>
          </cell>
          <cell r="D11101">
            <v>3700</v>
          </cell>
          <cell r="E11101">
            <v>1128</v>
          </cell>
          <cell r="F11101">
            <v>60</v>
          </cell>
          <cell r="G11101">
            <v>18</v>
          </cell>
          <cell r="H11101" t="str">
            <v>CONC-G</v>
          </cell>
        </row>
        <row r="11102">
          <cell r="C11102" t="str">
            <v>K50D</v>
          </cell>
          <cell r="D11102">
            <v>3700</v>
          </cell>
          <cell r="E11102">
            <v>1128</v>
          </cell>
          <cell r="F11102">
            <v>50</v>
          </cell>
          <cell r="G11102">
            <v>15</v>
          </cell>
          <cell r="H11102" t="str">
            <v>ASP</v>
          </cell>
        </row>
        <row r="11103">
          <cell r="C11103" t="str">
            <v>K51J</v>
          </cell>
          <cell r="D11103">
            <v>3700</v>
          </cell>
          <cell r="E11103">
            <v>1128</v>
          </cell>
          <cell r="F11103">
            <v>75</v>
          </cell>
          <cell r="G11103">
            <v>23</v>
          </cell>
          <cell r="H11103" t="str">
            <v>ASP</v>
          </cell>
        </row>
        <row r="11104">
          <cell r="C11104" t="str">
            <v>K5C8</v>
          </cell>
          <cell r="D11104">
            <v>3700</v>
          </cell>
          <cell r="E11104">
            <v>1128</v>
          </cell>
          <cell r="F11104">
            <v>60</v>
          </cell>
          <cell r="G11104">
            <v>18</v>
          </cell>
          <cell r="H11104" t="str">
            <v>CON</v>
          </cell>
        </row>
        <row r="11105">
          <cell r="C11105" t="str">
            <v>K5R4</v>
          </cell>
          <cell r="D11105">
            <v>3700</v>
          </cell>
          <cell r="E11105">
            <v>1128</v>
          </cell>
          <cell r="F11105">
            <v>75</v>
          </cell>
          <cell r="G11105">
            <v>23</v>
          </cell>
          <cell r="H11105" t="str">
            <v>ASP</v>
          </cell>
        </row>
        <row r="11106">
          <cell r="C11106" t="str">
            <v>K5Y1</v>
          </cell>
          <cell r="D11106">
            <v>3700</v>
          </cell>
          <cell r="E11106">
            <v>1128</v>
          </cell>
          <cell r="F11106">
            <v>60</v>
          </cell>
          <cell r="G11106">
            <v>18</v>
          </cell>
          <cell r="H11106" t="str">
            <v>ASP</v>
          </cell>
        </row>
        <row r="11107">
          <cell r="C11107" t="str">
            <v>K6E5</v>
          </cell>
          <cell r="D11107">
            <v>3700</v>
          </cell>
          <cell r="E11107">
            <v>1128</v>
          </cell>
          <cell r="F11107">
            <v>60</v>
          </cell>
          <cell r="G11107">
            <v>18</v>
          </cell>
          <cell r="H11107" t="str">
            <v>ASP</v>
          </cell>
        </row>
        <row r="11108">
          <cell r="C11108" t="str">
            <v>K6K3</v>
          </cell>
          <cell r="D11108">
            <v>3700</v>
          </cell>
          <cell r="E11108">
            <v>1128</v>
          </cell>
          <cell r="F11108">
            <v>60</v>
          </cell>
          <cell r="G11108">
            <v>18</v>
          </cell>
          <cell r="H11108" t="str">
            <v>CONC-E</v>
          </cell>
        </row>
        <row r="11109">
          <cell r="C11109" t="str">
            <v>K7K5</v>
          </cell>
          <cell r="D11109">
            <v>3700</v>
          </cell>
          <cell r="E11109">
            <v>1128</v>
          </cell>
          <cell r="F11109">
            <v>60</v>
          </cell>
          <cell r="G11109">
            <v>18</v>
          </cell>
          <cell r="H11109" t="str">
            <v>ASP</v>
          </cell>
        </row>
        <row r="11110">
          <cell r="C11110" t="str">
            <v>K7L2</v>
          </cell>
          <cell r="D11110">
            <v>3700</v>
          </cell>
          <cell r="E11110">
            <v>1128</v>
          </cell>
          <cell r="F11110">
            <v>60</v>
          </cell>
          <cell r="G11110">
            <v>18</v>
          </cell>
          <cell r="H11110" t="str">
            <v>ASP</v>
          </cell>
        </row>
        <row r="11111">
          <cell r="C11111" t="str">
            <v>K7V7</v>
          </cell>
          <cell r="D11111">
            <v>3700</v>
          </cell>
          <cell r="E11111">
            <v>1128</v>
          </cell>
          <cell r="F11111">
            <v>60</v>
          </cell>
          <cell r="G11111">
            <v>18</v>
          </cell>
          <cell r="H11111" t="str">
            <v>CON</v>
          </cell>
        </row>
        <row r="11112">
          <cell r="C11112" t="str">
            <v>K7V8</v>
          </cell>
          <cell r="D11112">
            <v>3700</v>
          </cell>
          <cell r="E11112">
            <v>1128</v>
          </cell>
          <cell r="F11112">
            <v>60</v>
          </cell>
          <cell r="G11112">
            <v>18</v>
          </cell>
          <cell r="H11112" t="str">
            <v>ASP</v>
          </cell>
        </row>
        <row r="11113">
          <cell r="C11113" t="str">
            <v>K8D7</v>
          </cell>
          <cell r="D11113">
            <v>3700</v>
          </cell>
          <cell r="E11113">
            <v>1128</v>
          </cell>
          <cell r="F11113">
            <v>60</v>
          </cell>
          <cell r="G11113">
            <v>18</v>
          </cell>
          <cell r="H11113" t="str">
            <v>ASP</v>
          </cell>
        </row>
        <row r="11114">
          <cell r="C11114" t="str">
            <v>K9D0</v>
          </cell>
          <cell r="D11114">
            <v>3700</v>
          </cell>
          <cell r="E11114">
            <v>1128</v>
          </cell>
          <cell r="F11114">
            <v>60</v>
          </cell>
          <cell r="G11114">
            <v>18</v>
          </cell>
          <cell r="H11114" t="str">
            <v>ASP</v>
          </cell>
        </row>
        <row r="11115">
          <cell r="C11115" t="str">
            <v>K9F8</v>
          </cell>
          <cell r="D11115">
            <v>3700</v>
          </cell>
          <cell r="E11115">
            <v>1128</v>
          </cell>
          <cell r="F11115">
            <v>60</v>
          </cell>
          <cell r="G11115">
            <v>18</v>
          </cell>
          <cell r="H11115" t="str">
            <v>ASP</v>
          </cell>
        </row>
        <row r="11116">
          <cell r="C11116" t="str">
            <v>KA20</v>
          </cell>
          <cell r="D11116">
            <v>3700</v>
          </cell>
          <cell r="E11116">
            <v>1128</v>
          </cell>
          <cell r="F11116">
            <v>42</v>
          </cell>
          <cell r="G11116">
            <v>13</v>
          </cell>
          <cell r="H11116" t="str">
            <v>ASP</v>
          </cell>
        </row>
        <row r="11117">
          <cell r="C11117" t="str">
            <v>KA30</v>
          </cell>
          <cell r="D11117">
            <v>3700</v>
          </cell>
          <cell r="E11117">
            <v>1128</v>
          </cell>
          <cell r="F11117">
            <v>50</v>
          </cell>
          <cell r="G11117">
            <v>15</v>
          </cell>
          <cell r="H11117" t="str">
            <v>ASP</v>
          </cell>
        </row>
        <row r="11118">
          <cell r="C11118" t="str">
            <v>KAUN</v>
          </cell>
          <cell r="D11118">
            <v>3700</v>
          </cell>
          <cell r="E11118">
            <v>1128</v>
          </cell>
          <cell r="F11118">
            <v>75</v>
          </cell>
          <cell r="G11118">
            <v>23</v>
          </cell>
          <cell r="H11118" t="str">
            <v>ASP</v>
          </cell>
        </row>
        <row r="11119">
          <cell r="C11119" t="str">
            <v>KBFL</v>
          </cell>
          <cell r="D11119">
            <v>3700</v>
          </cell>
          <cell r="E11119">
            <v>1128</v>
          </cell>
          <cell r="F11119">
            <v>75</v>
          </cell>
          <cell r="G11119">
            <v>23</v>
          </cell>
          <cell r="H11119" t="str">
            <v>ASP</v>
          </cell>
        </row>
        <row r="11120">
          <cell r="C11120" t="str">
            <v>KBVN</v>
          </cell>
          <cell r="D11120">
            <v>3700</v>
          </cell>
          <cell r="E11120">
            <v>1128</v>
          </cell>
          <cell r="F11120">
            <v>60</v>
          </cell>
          <cell r="G11120">
            <v>18</v>
          </cell>
          <cell r="H11120" t="str">
            <v>CON</v>
          </cell>
        </row>
        <row r="11121">
          <cell r="C11121" t="str">
            <v>KCII</v>
          </cell>
          <cell r="D11121">
            <v>3700</v>
          </cell>
          <cell r="E11121">
            <v>1128</v>
          </cell>
          <cell r="F11121">
            <v>60</v>
          </cell>
          <cell r="G11121">
            <v>18</v>
          </cell>
          <cell r="H11121" t="str">
            <v>ASP</v>
          </cell>
        </row>
        <row r="11122">
          <cell r="C11122" t="str">
            <v>KCWI</v>
          </cell>
          <cell r="D11122">
            <v>3700</v>
          </cell>
          <cell r="E11122">
            <v>1128</v>
          </cell>
          <cell r="F11122">
            <v>100</v>
          </cell>
          <cell r="G11122">
            <v>30</v>
          </cell>
          <cell r="H11122" t="str">
            <v>ASP</v>
          </cell>
        </row>
        <row r="11123">
          <cell r="C11123" t="str">
            <v>KD05</v>
          </cell>
          <cell r="D11123">
            <v>3700</v>
          </cell>
          <cell r="E11123">
            <v>1128</v>
          </cell>
          <cell r="F11123">
            <v>60</v>
          </cell>
          <cell r="G11123">
            <v>18</v>
          </cell>
          <cell r="H11123" t="str">
            <v>ASP</v>
          </cell>
        </row>
        <row r="11124">
          <cell r="C11124" t="str">
            <v>KFBY</v>
          </cell>
          <cell r="D11124">
            <v>3700</v>
          </cell>
          <cell r="E11124">
            <v>1128</v>
          </cell>
          <cell r="F11124">
            <v>75</v>
          </cell>
          <cell r="G11124">
            <v>23</v>
          </cell>
          <cell r="H11124" t="str">
            <v>CON</v>
          </cell>
        </row>
        <row r="11125">
          <cell r="C11125" t="str">
            <v>KGDB</v>
          </cell>
          <cell r="D11125">
            <v>3700</v>
          </cell>
          <cell r="E11125">
            <v>1128</v>
          </cell>
          <cell r="F11125">
            <v>75</v>
          </cell>
          <cell r="G11125">
            <v>23</v>
          </cell>
          <cell r="H11125" t="str">
            <v>ASP</v>
          </cell>
        </row>
        <row r="11126">
          <cell r="C11126" t="str">
            <v>KJST</v>
          </cell>
          <cell r="D11126">
            <v>3700</v>
          </cell>
          <cell r="E11126">
            <v>1128</v>
          </cell>
          <cell r="F11126">
            <v>100</v>
          </cell>
          <cell r="G11126">
            <v>30</v>
          </cell>
          <cell r="H11126" t="str">
            <v>ASP</v>
          </cell>
        </row>
        <row r="11127">
          <cell r="C11127" t="str">
            <v>KLOM</v>
          </cell>
          <cell r="D11127">
            <v>3700</v>
          </cell>
          <cell r="E11127">
            <v>1128</v>
          </cell>
          <cell r="F11127">
            <v>75</v>
          </cell>
          <cell r="G11127">
            <v>23</v>
          </cell>
          <cell r="H11127" t="str">
            <v>ASP</v>
          </cell>
        </row>
        <row r="11128">
          <cell r="C11128" t="str">
            <v>KLRO</v>
          </cell>
          <cell r="D11128">
            <v>3700</v>
          </cell>
          <cell r="E11128">
            <v>1128</v>
          </cell>
          <cell r="F11128">
            <v>75</v>
          </cell>
          <cell r="G11128">
            <v>23</v>
          </cell>
          <cell r="H11128" t="str">
            <v>ASP</v>
          </cell>
        </row>
        <row r="11129">
          <cell r="C11129" t="str">
            <v>KPMZ</v>
          </cell>
          <cell r="D11129">
            <v>3700</v>
          </cell>
          <cell r="E11129">
            <v>1128</v>
          </cell>
          <cell r="F11129">
            <v>75</v>
          </cell>
          <cell r="G11129">
            <v>23</v>
          </cell>
          <cell r="H11129" t="str">
            <v>ASP</v>
          </cell>
        </row>
        <row r="11130">
          <cell r="C11130" t="str">
            <v>KRBO</v>
          </cell>
          <cell r="D11130">
            <v>3700</v>
          </cell>
          <cell r="E11130">
            <v>1128</v>
          </cell>
          <cell r="F11130">
            <v>75</v>
          </cell>
          <cell r="G11130">
            <v>23</v>
          </cell>
          <cell r="H11130" t="str">
            <v>ASP</v>
          </cell>
        </row>
        <row r="11131">
          <cell r="C11131" t="str">
            <v>KT23</v>
          </cell>
          <cell r="D11131">
            <v>3700</v>
          </cell>
          <cell r="E11131">
            <v>1128</v>
          </cell>
          <cell r="F11131">
            <v>60</v>
          </cell>
          <cell r="G11131">
            <v>18</v>
          </cell>
          <cell r="H11131" t="str">
            <v>ASP</v>
          </cell>
        </row>
        <row r="11132">
          <cell r="C11132" t="str">
            <v>KT24</v>
          </cell>
          <cell r="D11132">
            <v>3700</v>
          </cell>
          <cell r="E11132">
            <v>1128</v>
          </cell>
          <cell r="F11132">
            <v>75</v>
          </cell>
          <cell r="G11132">
            <v>23</v>
          </cell>
          <cell r="H11132" t="str">
            <v>ASP</v>
          </cell>
        </row>
        <row r="11133">
          <cell r="C11133" t="str">
            <v>KX05</v>
          </cell>
          <cell r="D11133">
            <v>3700</v>
          </cell>
          <cell r="E11133">
            <v>1128</v>
          </cell>
          <cell r="F11133">
            <v>75</v>
          </cell>
          <cell r="G11133">
            <v>23</v>
          </cell>
          <cell r="H11133" t="str">
            <v>ASP</v>
          </cell>
        </row>
        <row r="11134">
          <cell r="C11134" t="str">
            <v>KX06</v>
          </cell>
          <cell r="D11134">
            <v>3700</v>
          </cell>
          <cell r="E11134">
            <v>1128</v>
          </cell>
          <cell r="F11134">
            <v>75</v>
          </cell>
          <cell r="G11134">
            <v>23</v>
          </cell>
          <cell r="H11134" t="str">
            <v>ASP</v>
          </cell>
        </row>
        <row r="11135">
          <cell r="C11135" t="str">
            <v>KY27</v>
          </cell>
          <cell r="D11135">
            <v>3700</v>
          </cell>
          <cell r="E11135">
            <v>1128</v>
          </cell>
          <cell r="F11135">
            <v>60</v>
          </cell>
          <cell r="G11135">
            <v>18</v>
          </cell>
          <cell r="H11135" t="str">
            <v>ASP</v>
          </cell>
        </row>
        <row r="11136">
          <cell r="C11136" t="str">
            <v>NV68</v>
          </cell>
          <cell r="D11136">
            <v>3700</v>
          </cell>
          <cell r="E11136">
            <v>1128</v>
          </cell>
          <cell r="F11136">
            <v>28</v>
          </cell>
          <cell r="G11136">
            <v>9</v>
          </cell>
          <cell r="H11136" t="str">
            <v>ASP</v>
          </cell>
        </row>
        <row r="11137">
          <cell r="C11137" t="str">
            <v>PAWS</v>
          </cell>
          <cell r="D11137">
            <v>3700</v>
          </cell>
          <cell r="E11137">
            <v>1128</v>
          </cell>
          <cell r="F11137">
            <v>75</v>
          </cell>
          <cell r="G11137">
            <v>23</v>
          </cell>
          <cell r="H11137" t="str">
            <v>ASP</v>
          </cell>
        </row>
        <row r="11138">
          <cell r="C11138" t="str">
            <v>SC72</v>
          </cell>
          <cell r="D11138">
            <v>3700</v>
          </cell>
          <cell r="E11138">
            <v>1128</v>
          </cell>
          <cell r="F11138">
            <v>50</v>
          </cell>
          <cell r="G11138">
            <v>15</v>
          </cell>
          <cell r="H11138" t="str">
            <v>ASPH</v>
          </cell>
        </row>
        <row r="11139">
          <cell r="C11139" t="str">
            <v>TS65</v>
          </cell>
          <cell r="D11139">
            <v>3700</v>
          </cell>
          <cell r="E11139">
            <v>1128</v>
          </cell>
          <cell r="F11139">
            <v>30</v>
          </cell>
          <cell r="G11139">
            <v>9</v>
          </cell>
          <cell r="H11139" t="str">
            <v>ASP</v>
          </cell>
        </row>
        <row r="11140">
          <cell r="C11140" t="str">
            <v>XS10</v>
          </cell>
          <cell r="D11140">
            <v>3700</v>
          </cell>
          <cell r="E11140">
            <v>1128</v>
          </cell>
          <cell r="F11140">
            <v>60</v>
          </cell>
          <cell r="G11140">
            <v>18</v>
          </cell>
          <cell r="H11140" t="str">
            <v>ASPH</v>
          </cell>
        </row>
        <row r="11141">
          <cell r="C11141" t="str">
            <v>XS20</v>
          </cell>
          <cell r="D11141">
            <v>3700</v>
          </cell>
          <cell r="E11141">
            <v>1128</v>
          </cell>
          <cell r="F11141">
            <v>50</v>
          </cell>
          <cell r="G11141">
            <v>15</v>
          </cell>
          <cell r="H11141" t="str">
            <v>ASPH</v>
          </cell>
        </row>
        <row r="11142">
          <cell r="C11142" t="str">
            <v>YJER</v>
          </cell>
          <cell r="D11142">
            <v>3700</v>
          </cell>
          <cell r="E11142">
            <v>1128</v>
          </cell>
          <cell r="G11142">
            <v>0</v>
          </cell>
          <cell r="H11142" t="str">
            <v>B</v>
          </cell>
        </row>
        <row r="11143">
          <cell r="C11143" t="str">
            <v>KGEY</v>
          </cell>
          <cell r="D11143">
            <v>3699</v>
          </cell>
          <cell r="E11143">
            <v>1127</v>
          </cell>
          <cell r="F11143">
            <v>75</v>
          </cell>
          <cell r="G11143">
            <v>23</v>
          </cell>
          <cell r="H11143" t="str">
            <v>ASP</v>
          </cell>
        </row>
        <row r="11144">
          <cell r="C11144" t="str">
            <v>KHVR</v>
          </cell>
          <cell r="D11144">
            <v>3699</v>
          </cell>
          <cell r="E11144">
            <v>1127</v>
          </cell>
          <cell r="F11144">
            <v>60</v>
          </cell>
          <cell r="G11144">
            <v>18</v>
          </cell>
          <cell r="H11144" t="str">
            <v>ASP</v>
          </cell>
        </row>
        <row r="11145">
          <cell r="C11145" t="str">
            <v>KUOS</v>
          </cell>
          <cell r="D11145">
            <v>3699</v>
          </cell>
          <cell r="E11145">
            <v>1127</v>
          </cell>
          <cell r="F11145">
            <v>50</v>
          </cell>
          <cell r="G11145">
            <v>15</v>
          </cell>
          <cell r="H11145" t="str">
            <v>ASP</v>
          </cell>
        </row>
        <row r="11146">
          <cell r="C11146" t="str">
            <v>K2J2</v>
          </cell>
          <cell r="D11146">
            <v>3698</v>
          </cell>
          <cell r="E11146">
            <v>1127</v>
          </cell>
          <cell r="F11146">
            <v>75</v>
          </cell>
          <cell r="G11146">
            <v>23</v>
          </cell>
          <cell r="H11146" t="str">
            <v>ASPH-F</v>
          </cell>
        </row>
        <row r="11147">
          <cell r="C11147" t="str">
            <v>KFKL</v>
          </cell>
          <cell r="D11147">
            <v>3698</v>
          </cell>
          <cell r="E11147">
            <v>1127</v>
          </cell>
          <cell r="F11147">
            <v>100</v>
          </cell>
          <cell r="G11147">
            <v>30</v>
          </cell>
          <cell r="H11147" t="str">
            <v>ASP</v>
          </cell>
        </row>
        <row r="11148">
          <cell r="C11148" t="str">
            <v>KOGA</v>
          </cell>
          <cell r="D11148">
            <v>3698</v>
          </cell>
          <cell r="E11148">
            <v>1127</v>
          </cell>
          <cell r="F11148">
            <v>50</v>
          </cell>
          <cell r="G11148">
            <v>15</v>
          </cell>
          <cell r="H11148" t="str">
            <v>ASP</v>
          </cell>
        </row>
        <row r="11149">
          <cell r="C11149" t="str">
            <v>K7A5</v>
          </cell>
          <cell r="D11149">
            <v>3697</v>
          </cell>
          <cell r="E11149">
            <v>1127</v>
          </cell>
          <cell r="F11149">
            <v>80</v>
          </cell>
          <cell r="G11149">
            <v>24</v>
          </cell>
          <cell r="H11149" t="str">
            <v>ASP</v>
          </cell>
        </row>
        <row r="11150">
          <cell r="C11150" t="str">
            <v>KNEW</v>
          </cell>
          <cell r="D11150">
            <v>3697</v>
          </cell>
          <cell r="E11150">
            <v>1127</v>
          </cell>
          <cell r="F11150">
            <v>75</v>
          </cell>
          <cell r="G11150">
            <v>23</v>
          </cell>
          <cell r="H11150" t="str">
            <v>ASP</v>
          </cell>
        </row>
        <row r="11151">
          <cell r="C11151" t="str">
            <v>KW40</v>
          </cell>
          <cell r="D11151">
            <v>3697</v>
          </cell>
          <cell r="E11151">
            <v>1127</v>
          </cell>
          <cell r="F11151">
            <v>75</v>
          </cell>
          <cell r="G11151">
            <v>23</v>
          </cell>
          <cell r="H11151" t="str">
            <v>ASP</v>
          </cell>
        </row>
        <row r="11152">
          <cell r="C11152" t="str">
            <v>KN57</v>
          </cell>
          <cell r="D11152">
            <v>3695</v>
          </cell>
          <cell r="E11152">
            <v>1126</v>
          </cell>
          <cell r="F11152">
            <v>50</v>
          </cell>
          <cell r="G11152">
            <v>15</v>
          </cell>
          <cell r="H11152" t="str">
            <v>ASP</v>
          </cell>
        </row>
        <row r="11153">
          <cell r="C11153" t="str">
            <v>LE84</v>
          </cell>
          <cell r="D11153">
            <v>3695</v>
          </cell>
          <cell r="E11153">
            <v>1126</v>
          </cell>
          <cell r="F11153">
            <v>30</v>
          </cell>
          <cell r="G11153">
            <v>9</v>
          </cell>
          <cell r="H11153" t="str">
            <v>ASP</v>
          </cell>
        </row>
        <row r="11154">
          <cell r="C11154" t="str">
            <v>PHSF</v>
          </cell>
          <cell r="D11154">
            <v>3695</v>
          </cell>
          <cell r="E11154">
            <v>1126</v>
          </cell>
          <cell r="F11154">
            <v>90</v>
          </cell>
          <cell r="G11154">
            <v>27</v>
          </cell>
          <cell r="H11154" t="str">
            <v>ASP</v>
          </cell>
        </row>
        <row r="11155">
          <cell r="C11155" t="str">
            <v>FAHV</v>
          </cell>
          <cell r="D11155">
            <v>3694</v>
          </cell>
          <cell r="E11155">
            <v>1126</v>
          </cell>
          <cell r="F11155">
            <v>75</v>
          </cell>
          <cell r="G11155">
            <v>23</v>
          </cell>
          <cell r="H11155" t="str">
            <v>ASP</v>
          </cell>
        </row>
        <row r="11156">
          <cell r="C11156" t="str">
            <v>FAMO</v>
          </cell>
          <cell r="D11156">
            <v>3694</v>
          </cell>
          <cell r="E11156">
            <v>1126</v>
          </cell>
          <cell r="G11156">
            <v>0</v>
          </cell>
          <cell r="H11156" t="str">
            <v>Tar</v>
          </cell>
        </row>
        <row r="11157">
          <cell r="C11157" t="str">
            <v>K5J9</v>
          </cell>
          <cell r="D11157">
            <v>3694</v>
          </cell>
          <cell r="E11157">
            <v>1126</v>
          </cell>
          <cell r="F11157">
            <v>60</v>
          </cell>
          <cell r="G11157">
            <v>18</v>
          </cell>
          <cell r="H11157" t="str">
            <v>ASP</v>
          </cell>
        </row>
        <row r="11158">
          <cell r="C11158" t="str">
            <v>SSPA</v>
          </cell>
          <cell r="D11158">
            <v>3694</v>
          </cell>
          <cell r="E11158">
            <v>1126</v>
          </cell>
          <cell r="F11158">
            <v>59</v>
          </cell>
          <cell r="G11158">
            <v>18</v>
          </cell>
          <cell r="H11158" t="str">
            <v>ASP</v>
          </cell>
        </row>
        <row r="11159">
          <cell r="C11159" t="str">
            <v>SAFR</v>
          </cell>
          <cell r="D11159">
            <v>3691</v>
          </cell>
          <cell r="E11159">
            <v>1125</v>
          </cell>
          <cell r="F11159">
            <v>75</v>
          </cell>
          <cell r="G11159">
            <v>23</v>
          </cell>
          <cell r="H11159" t="str">
            <v>CON</v>
          </cell>
        </row>
        <row r="11160">
          <cell r="C11160" t="str">
            <v>VIBR</v>
          </cell>
          <cell r="D11160">
            <v>3690</v>
          </cell>
          <cell r="E11160">
            <v>1125</v>
          </cell>
          <cell r="F11160">
            <v>100</v>
          </cell>
          <cell r="G11160">
            <v>30</v>
          </cell>
          <cell r="H11160" t="str">
            <v>ASP</v>
          </cell>
        </row>
        <row r="11161">
          <cell r="C11161" t="str">
            <v>YBRO</v>
          </cell>
          <cell r="D11161">
            <v>3690</v>
          </cell>
          <cell r="E11161">
            <v>1125</v>
          </cell>
          <cell r="G11161">
            <v>0</v>
          </cell>
          <cell r="H11161" t="str">
            <v>X</v>
          </cell>
        </row>
        <row r="11162">
          <cell r="C11162" t="str">
            <v>K82C</v>
          </cell>
          <cell r="D11162">
            <v>3686</v>
          </cell>
          <cell r="E11162">
            <v>1123</v>
          </cell>
          <cell r="F11162">
            <v>75</v>
          </cell>
          <cell r="G11162">
            <v>23</v>
          </cell>
          <cell r="H11162" t="str">
            <v>ASP</v>
          </cell>
        </row>
        <row r="11163">
          <cell r="C11163" t="str">
            <v>KE13</v>
          </cell>
          <cell r="D11163">
            <v>3685</v>
          </cell>
          <cell r="E11163">
            <v>1123</v>
          </cell>
          <cell r="F11163">
            <v>70</v>
          </cell>
          <cell r="G11163">
            <v>21</v>
          </cell>
          <cell r="H11163" t="str">
            <v>ASP</v>
          </cell>
        </row>
        <row r="11164">
          <cell r="C11164" t="str">
            <v>VIKA</v>
          </cell>
          <cell r="D11164">
            <v>3685</v>
          </cell>
          <cell r="E11164">
            <v>1123</v>
          </cell>
          <cell r="F11164">
            <v>135</v>
          </cell>
          <cell r="G11164">
            <v>41</v>
          </cell>
          <cell r="H11164" t="str">
            <v>CON</v>
          </cell>
        </row>
        <row r="11165">
          <cell r="C11165" t="str">
            <v>LIPU</v>
          </cell>
          <cell r="D11165">
            <v>3681</v>
          </cell>
          <cell r="E11165">
            <v>1122</v>
          </cell>
          <cell r="F11165">
            <v>98</v>
          </cell>
          <cell r="G11165">
            <v>30</v>
          </cell>
          <cell r="H11165" t="str">
            <v>ASP</v>
          </cell>
        </row>
        <row r="11166">
          <cell r="C11166" t="str">
            <v>RKRS</v>
          </cell>
          <cell r="D11166">
            <v>3680</v>
          </cell>
          <cell r="E11166">
            <v>1122</v>
          </cell>
          <cell r="F11166">
            <v>64</v>
          </cell>
          <cell r="G11166">
            <v>20</v>
          </cell>
          <cell r="H11166" t="str">
            <v>Asphalt</v>
          </cell>
        </row>
        <row r="11167">
          <cell r="C11167" t="str">
            <v>12NC</v>
          </cell>
          <cell r="D11167">
            <v>3678</v>
          </cell>
          <cell r="E11167">
            <v>1121</v>
          </cell>
          <cell r="F11167">
            <v>150</v>
          </cell>
          <cell r="G11167">
            <v>46</v>
          </cell>
          <cell r="H11167" t="str">
            <v>ASPH</v>
          </cell>
        </row>
        <row r="11168">
          <cell r="C11168" t="str">
            <v>KABI</v>
          </cell>
          <cell r="D11168">
            <v>3678</v>
          </cell>
          <cell r="E11168">
            <v>1121</v>
          </cell>
          <cell r="F11168">
            <v>100</v>
          </cell>
          <cell r="G11168">
            <v>30</v>
          </cell>
          <cell r="H11168" t="str">
            <v>ASP</v>
          </cell>
        </row>
        <row r="11169">
          <cell r="C11169" t="str">
            <v>YTWB</v>
          </cell>
          <cell r="D11169">
            <v>3678</v>
          </cell>
          <cell r="E11169">
            <v>1121</v>
          </cell>
          <cell r="F11169">
            <v>98</v>
          </cell>
          <cell r="G11169">
            <v>30</v>
          </cell>
          <cell r="H11169" t="str">
            <v>ASP</v>
          </cell>
        </row>
        <row r="11170">
          <cell r="C11170" t="str">
            <v>KFTW</v>
          </cell>
          <cell r="D11170">
            <v>3677</v>
          </cell>
          <cell r="E11170">
            <v>1121</v>
          </cell>
          <cell r="F11170">
            <v>100</v>
          </cell>
          <cell r="G11170">
            <v>30</v>
          </cell>
          <cell r="H11170" t="str">
            <v>ASP</v>
          </cell>
        </row>
        <row r="11171">
          <cell r="C11171" t="str">
            <v>KSPG</v>
          </cell>
          <cell r="D11171">
            <v>3677</v>
          </cell>
          <cell r="E11171">
            <v>1121</v>
          </cell>
          <cell r="F11171">
            <v>75</v>
          </cell>
          <cell r="G11171">
            <v>23</v>
          </cell>
          <cell r="H11171" t="str">
            <v>ASP</v>
          </cell>
        </row>
        <row r="11172">
          <cell r="C11172" t="str">
            <v>KSPG</v>
          </cell>
          <cell r="D11172">
            <v>3677</v>
          </cell>
          <cell r="E11172">
            <v>1121</v>
          </cell>
          <cell r="F11172">
            <v>75</v>
          </cell>
          <cell r="G11172">
            <v>23</v>
          </cell>
          <cell r="H11172" t="str">
            <v>ASPH-G</v>
          </cell>
        </row>
        <row r="11173">
          <cell r="C11173" t="str">
            <v>YCOF</v>
          </cell>
          <cell r="D11173">
            <v>3677</v>
          </cell>
          <cell r="E11173">
            <v>1121</v>
          </cell>
          <cell r="G11173">
            <v>0</v>
          </cell>
          <cell r="H11173" t="str">
            <v>X</v>
          </cell>
        </row>
        <row r="11174">
          <cell r="C11174" t="str">
            <v>EDAQ</v>
          </cell>
          <cell r="D11174">
            <v>3675</v>
          </cell>
          <cell r="E11174">
            <v>1120</v>
          </cell>
          <cell r="F11174">
            <v>98</v>
          </cell>
          <cell r="G11174">
            <v>30</v>
          </cell>
          <cell r="H11174" t="str">
            <v>ASP</v>
          </cell>
        </row>
        <row r="11175">
          <cell r="C11175" t="str">
            <v>EKHV</v>
          </cell>
          <cell r="D11175">
            <v>3675</v>
          </cell>
          <cell r="E11175">
            <v>1120</v>
          </cell>
          <cell r="F11175">
            <v>76</v>
          </cell>
          <cell r="G11175">
            <v>23</v>
          </cell>
          <cell r="H11175" t="str">
            <v>ASP</v>
          </cell>
        </row>
        <row r="11176">
          <cell r="C11176" t="str">
            <v>KC03</v>
          </cell>
          <cell r="D11176">
            <v>3675</v>
          </cell>
          <cell r="E11176">
            <v>1120</v>
          </cell>
          <cell r="F11176">
            <v>50</v>
          </cell>
          <cell r="G11176">
            <v>15</v>
          </cell>
          <cell r="H11176" t="str">
            <v>ASP</v>
          </cell>
        </row>
        <row r="11177">
          <cell r="C11177" t="str">
            <v>LFED</v>
          </cell>
          <cell r="D11177">
            <v>3675</v>
          </cell>
          <cell r="E11177">
            <v>1120</v>
          </cell>
          <cell r="F11177">
            <v>98</v>
          </cell>
          <cell r="G11177">
            <v>30</v>
          </cell>
          <cell r="H11177" t="str">
            <v>ASP</v>
          </cell>
        </row>
        <row r="11178">
          <cell r="C11178" t="str">
            <v>LFGW</v>
          </cell>
          <cell r="D11178">
            <v>3675</v>
          </cell>
          <cell r="E11178">
            <v>1120</v>
          </cell>
          <cell r="F11178">
            <v>66</v>
          </cell>
          <cell r="G11178">
            <v>20</v>
          </cell>
          <cell r="H11178" t="str">
            <v>ASP</v>
          </cell>
        </row>
        <row r="11179">
          <cell r="C11179" t="str">
            <v>LIDA</v>
          </cell>
          <cell r="D11179">
            <v>3675</v>
          </cell>
          <cell r="E11179">
            <v>1120</v>
          </cell>
          <cell r="F11179">
            <v>75</v>
          </cell>
          <cell r="G11179">
            <v>23</v>
          </cell>
          <cell r="H11179" t="str">
            <v>ASP</v>
          </cell>
        </row>
        <row r="11180">
          <cell r="C11180" t="str">
            <v>MUPR</v>
          </cell>
          <cell r="D11180">
            <v>3675</v>
          </cell>
          <cell r="E11180">
            <v>1120</v>
          </cell>
          <cell r="F11180">
            <v>123</v>
          </cell>
          <cell r="G11180">
            <v>37</v>
          </cell>
          <cell r="H11180" t="str">
            <v>ASP</v>
          </cell>
        </row>
        <row r="11181">
          <cell r="C11181" t="str">
            <v>SKCN</v>
          </cell>
          <cell r="D11181">
            <v>3675</v>
          </cell>
          <cell r="E11181">
            <v>1120</v>
          </cell>
          <cell r="F11181">
            <v>45</v>
          </cell>
          <cell r="G11181">
            <v>14</v>
          </cell>
          <cell r="H11181" t="str">
            <v>ASP</v>
          </cell>
        </row>
        <row r="11182">
          <cell r="C11182" t="str">
            <v>SVOE</v>
          </cell>
          <cell r="D11182">
            <v>3675</v>
          </cell>
          <cell r="E11182">
            <v>1120</v>
          </cell>
          <cell r="F11182">
            <v>72</v>
          </cell>
          <cell r="G11182">
            <v>22</v>
          </cell>
          <cell r="H11182" t="str">
            <v>ASP</v>
          </cell>
        </row>
        <row r="11183">
          <cell r="C11183" t="str">
            <v>WITL</v>
          </cell>
          <cell r="D11183">
            <v>3675</v>
          </cell>
          <cell r="E11183">
            <v>1120</v>
          </cell>
          <cell r="F11183">
            <v>69</v>
          </cell>
          <cell r="G11183">
            <v>21</v>
          </cell>
          <cell r="H11183" t="str">
            <v>ASP</v>
          </cell>
        </row>
        <row r="11184">
          <cell r="C11184" t="str">
            <v>ENGK</v>
          </cell>
          <cell r="D11184">
            <v>3674</v>
          </cell>
          <cell r="E11184">
            <v>1120</v>
          </cell>
          <cell r="F11184">
            <v>98</v>
          </cell>
          <cell r="G11184">
            <v>30</v>
          </cell>
          <cell r="H11184" t="str">
            <v>Asphalt</v>
          </cell>
        </row>
        <row r="11185">
          <cell r="C11185" t="str">
            <v>K9V7</v>
          </cell>
          <cell r="D11185">
            <v>3671</v>
          </cell>
          <cell r="E11185">
            <v>1119</v>
          </cell>
          <cell r="F11185">
            <v>60</v>
          </cell>
          <cell r="G11185">
            <v>18</v>
          </cell>
          <cell r="H11185" t="str">
            <v>ASP</v>
          </cell>
        </row>
        <row r="11186">
          <cell r="C11186" t="str">
            <v>5MS1</v>
          </cell>
          <cell r="D11186">
            <v>3670</v>
          </cell>
          <cell r="E11186">
            <v>1119</v>
          </cell>
          <cell r="F11186">
            <v>75</v>
          </cell>
          <cell r="G11186">
            <v>23</v>
          </cell>
          <cell r="H11186" t="str">
            <v>CONC-TURF</v>
          </cell>
        </row>
        <row r="11187">
          <cell r="C11187" t="str">
            <v>KO09</v>
          </cell>
          <cell r="D11187">
            <v>3670</v>
          </cell>
          <cell r="E11187">
            <v>1119</v>
          </cell>
          <cell r="F11187">
            <v>55</v>
          </cell>
          <cell r="G11187">
            <v>17</v>
          </cell>
          <cell r="H11187" t="str">
            <v>ASP</v>
          </cell>
        </row>
        <row r="11188">
          <cell r="C11188" t="str">
            <v>OIIK</v>
          </cell>
          <cell r="D11188">
            <v>3670</v>
          </cell>
          <cell r="E11188">
            <v>1119</v>
          </cell>
          <cell r="F11188">
            <v>131</v>
          </cell>
          <cell r="G11188">
            <v>40</v>
          </cell>
          <cell r="H11188" t="str">
            <v>ASP</v>
          </cell>
        </row>
        <row r="11189">
          <cell r="C11189" t="str">
            <v>VA1O</v>
          </cell>
          <cell r="D11189">
            <v>3670</v>
          </cell>
          <cell r="E11189">
            <v>1119</v>
          </cell>
          <cell r="F11189">
            <v>50</v>
          </cell>
          <cell r="G11189">
            <v>15</v>
          </cell>
          <cell r="H11189" t="str">
            <v>ASP</v>
          </cell>
        </row>
        <row r="11190">
          <cell r="C11190" t="str">
            <v>KAOO</v>
          </cell>
          <cell r="D11190">
            <v>3668</v>
          </cell>
          <cell r="E11190">
            <v>1118</v>
          </cell>
          <cell r="F11190">
            <v>75</v>
          </cell>
          <cell r="G11190">
            <v>23</v>
          </cell>
          <cell r="H11190" t="str">
            <v>ASP</v>
          </cell>
        </row>
        <row r="11191">
          <cell r="C11191" t="str">
            <v>SESD</v>
          </cell>
          <cell r="D11191">
            <v>3668</v>
          </cell>
          <cell r="E11191">
            <v>1118</v>
          </cell>
          <cell r="F11191">
            <v>82</v>
          </cell>
          <cell r="G11191">
            <v>25</v>
          </cell>
          <cell r="H11191" t="str">
            <v>ASP</v>
          </cell>
        </row>
        <row r="11192">
          <cell r="C11192" t="str">
            <v>SSKD</v>
          </cell>
          <cell r="D11192">
            <v>3668</v>
          </cell>
          <cell r="E11192">
            <v>1118</v>
          </cell>
          <cell r="F11192">
            <v>98</v>
          </cell>
          <cell r="G11192">
            <v>30</v>
          </cell>
          <cell r="H11192" t="str">
            <v>ASP</v>
          </cell>
        </row>
        <row r="11193">
          <cell r="C11193" t="str">
            <v>KM94</v>
          </cell>
          <cell r="D11193">
            <v>3665</v>
          </cell>
          <cell r="E11193">
            <v>1117</v>
          </cell>
          <cell r="F11193">
            <v>36</v>
          </cell>
          <cell r="G11193">
            <v>11</v>
          </cell>
          <cell r="H11193" t="str">
            <v>ASP</v>
          </cell>
        </row>
        <row r="11194">
          <cell r="C11194" t="str">
            <v>KMGJ</v>
          </cell>
          <cell r="D11194">
            <v>3664</v>
          </cell>
          <cell r="E11194">
            <v>1117</v>
          </cell>
          <cell r="F11194">
            <v>100</v>
          </cell>
          <cell r="G11194">
            <v>30</v>
          </cell>
          <cell r="H11194" t="str">
            <v>ASP</v>
          </cell>
        </row>
        <row r="11195">
          <cell r="C11195" t="str">
            <v>KTDZ</v>
          </cell>
          <cell r="D11195">
            <v>3664</v>
          </cell>
          <cell r="E11195">
            <v>1117</v>
          </cell>
          <cell r="F11195">
            <v>150</v>
          </cell>
          <cell r="G11195">
            <v>46</v>
          </cell>
          <cell r="H11195" t="str">
            <v>ASP</v>
          </cell>
        </row>
        <row r="11196">
          <cell r="C11196" t="str">
            <v>KBEH</v>
          </cell>
          <cell r="D11196">
            <v>3662</v>
          </cell>
          <cell r="E11196">
            <v>1116</v>
          </cell>
          <cell r="F11196">
            <v>100</v>
          </cell>
          <cell r="G11196">
            <v>30</v>
          </cell>
          <cell r="H11196" t="str">
            <v>ASP</v>
          </cell>
        </row>
        <row r="11197">
          <cell r="C11197" t="str">
            <v>KPOC</v>
          </cell>
          <cell r="D11197">
            <v>3661</v>
          </cell>
          <cell r="E11197">
            <v>1116</v>
          </cell>
          <cell r="F11197">
            <v>75</v>
          </cell>
          <cell r="G11197">
            <v>23</v>
          </cell>
          <cell r="H11197" t="str">
            <v>ASP</v>
          </cell>
        </row>
        <row r="11198">
          <cell r="C11198" t="str">
            <v>YCBG</v>
          </cell>
          <cell r="D11198">
            <v>3661</v>
          </cell>
          <cell r="E11198">
            <v>1116</v>
          </cell>
          <cell r="F11198">
            <v>60</v>
          </cell>
          <cell r="G11198">
            <v>18</v>
          </cell>
          <cell r="H11198" t="str">
            <v>ASP</v>
          </cell>
        </row>
        <row r="11199">
          <cell r="C11199" t="str">
            <v>K07A</v>
          </cell>
          <cell r="D11199">
            <v>3660</v>
          </cell>
          <cell r="E11199">
            <v>1116</v>
          </cell>
          <cell r="F11199">
            <v>80</v>
          </cell>
          <cell r="G11199">
            <v>24</v>
          </cell>
          <cell r="H11199" t="str">
            <v>ASPH-G</v>
          </cell>
        </row>
        <row r="11200">
          <cell r="C11200" t="str">
            <v>K80T</v>
          </cell>
          <cell r="D11200">
            <v>3660</v>
          </cell>
          <cell r="E11200">
            <v>1116</v>
          </cell>
          <cell r="F11200">
            <v>50</v>
          </cell>
          <cell r="G11200">
            <v>15</v>
          </cell>
          <cell r="H11200" t="str">
            <v>ASP</v>
          </cell>
        </row>
        <row r="11201">
          <cell r="C11201" t="str">
            <v>KM77</v>
          </cell>
          <cell r="D11201">
            <v>3660</v>
          </cell>
          <cell r="E11201">
            <v>1116</v>
          </cell>
          <cell r="F11201">
            <v>50</v>
          </cell>
          <cell r="G11201">
            <v>15</v>
          </cell>
          <cell r="H11201" t="str">
            <v>ASP</v>
          </cell>
        </row>
        <row r="11202">
          <cell r="C11202" t="str">
            <v>KOVS</v>
          </cell>
          <cell r="D11202">
            <v>3660</v>
          </cell>
          <cell r="E11202">
            <v>1116</v>
          </cell>
          <cell r="F11202">
            <v>58</v>
          </cell>
          <cell r="G11202">
            <v>18</v>
          </cell>
          <cell r="H11202" t="str">
            <v>ASP</v>
          </cell>
        </row>
        <row r="11203">
          <cell r="C11203" t="str">
            <v>KPWK</v>
          </cell>
          <cell r="D11203">
            <v>3660</v>
          </cell>
          <cell r="E11203">
            <v>1116</v>
          </cell>
          <cell r="F11203">
            <v>50</v>
          </cell>
          <cell r="G11203">
            <v>15</v>
          </cell>
          <cell r="H11203" t="str">
            <v>ASP</v>
          </cell>
        </row>
        <row r="11204">
          <cell r="C11204" t="str">
            <v>SB04</v>
          </cell>
          <cell r="D11204">
            <v>3660</v>
          </cell>
          <cell r="E11204">
            <v>1116</v>
          </cell>
          <cell r="F11204">
            <v>70</v>
          </cell>
          <cell r="G11204">
            <v>21</v>
          </cell>
          <cell r="H11204" t="str">
            <v>ASP</v>
          </cell>
        </row>
        <row r="11205">
          <cell r="C11205" t="str">
            <v>SCTL</v>
          </cell>
          <cell r="D11205">
            <v>3660</v>
          </cell>
          <cell r="E11205">
            <v>1116</v>
          </cell>
          <cell r="F11205">
            <v>80</v>
          </cell>
          <cell r="G11205">
            <v>24</v>
          </cell>
          <cell r="H11205" t="str">
            <v>ASP</v>
          </cell>
        </row>
        <row r="11206">
          <cell r="C11206" t="str">
            <v>SNNS</v>
          </cell>
          <cell r="D11206">
            <v>3658</v>
          </cell>
          <cell r="E11206">
            <v>1115</v>
          </cell>
          <cell r="F11206">
            <v>98</v>
          </cell>
          <cell r="G11206">
            <v>30</v>
          </cell>
          <cell r="H11206" t="str">
            <v>ASP</v>
          </cell>
        </row>
        <row r="11207">
          <cell r="C11207" t="str">
            <v>KSTP</v>
          </cell>
          <cell r="D11207">
            <v>3657</v>
          </cell>
          <cell r="E11207">
            <v>1115</v>
          </cell>
          <cell r="F11207">
            <v>100</v>
          </cell>
          <cell r="G11207">
            <v>30</v>
          </cell>
          <cell r="H11207" t="str">
            <v>ASP</v>
          </cell>
        </row>
        <row r="11208">
          <cell r="C11208" t="str">
            <v>FATA</v>
          </cell>
          <cell r="D11208">
            <v>3655</v>
          </cell>
          <cell r="E11208">
            <v>1114</v>
          </cell>
          <cell r="F11208">
            <v>25</v>
          </cell>
          <cell r="G11208">
            <v>8</v>
          </cell>
          <cell r="H11208" t="str">
            <v>Tar</v>
          </cell>
        </row>
        <row r="11209">
          <cell r="C11209" t="str">
            <v>LLIB</v>
          </cell>
          <cell r="D11209">
            <v>3655</v>
          </cell>
          <cell r="E11209">
            <v>1114</v>
          </cell>
          <cell r="F11209">
            <v>100</v>
          </cell>
          <cell r="G11209">
            <v>30</v>
          </cell>
          <cell r="H11209" t="str">
            <v>ASP</v>
          </cell>
        </row>
        <row r="11210">
          <cell r="C11210" t="str">
            <v>SSFV</v>
          </cell>
          <cell r="D11210">
            <v>3655</v>
          </cell>
          <cell r="E11210">
            <v>1114</v>
          </cell>
          <cell r="F11210">
            <v>57</v>
          </cell>
          <cell r="G11210">
            <v>17</v>
          </cell>
          <cell r="H11210" t="str">
            <v>ASP</v>
          </cell>
        </row>
        <row r="11211">
          <cell r="C11211" t="str">
            <v>SWSY</v>
          </cell>
          <cell r="D11211">
            <v>3655</v>
          </cell>
          <cell r="E11211">
            <v>1114</v>
          </cell>
          <cell r="F11211">
            <v>98</v>
          </cell>
          <cell r="G11211">
            <v>30</v>
          </cell>
          <cell r="H11211" t="str">
            <v>ASP</v>
          </cell>
        </row>
        <row r="11212">
          <cell r="C11212" t="str">
            <v>TA03</v>
          </cell>
          <cell r="D11212">
            <v>3654</v>
          </cell>
          <cell r="E11212">
            <v>1114</v>
          </cell>
          <cell r="F11212">
            <v>62</v>
          </cell>
          <cell r="G11212">
            <v>19</v>
          </cell>
          <cell r="H11212" t="str">
            <v>ASPH-TURF</v>
          </cell>
        </row>
        <row r="11213">
          <cell r="C11213" t="str">
            <v>CEA3</v>
          </cell>
          <cell r="D11213">
            <v>3650</v>
          </cell>
          <cell r="E11213">
            <v>1113</v>
          </cell>
          <cell r="F11213">
            <v>75</v>
          </cell>
          <cell r="G11213">
            <v>23</v>
          </cell>
          <cell r="H11213" t="str">
            <v>ASP</v>
          </cell>
        </row>
        <row r="11214">
          <cell r="C11214" t="str">
            <v>FVMD</v>
          </cell>
          <cell r="D11214">
            <v>3650</v>
          </cell>
          <cell r="E11214">
            <v>1113</v>
          </cell>
          <cell r="F11214">
            <v>59</v>
          </cell>
          <cell r="G11214">
            <v>18</v>
          </cell>
          <cell r="H11214" t="str">
            <v>ASP</v>
          </cell>
        </row>
        <row r="11215">
          <cell r="C11215" t="str">
            <v>HE13</v>
          </cell>
          <cell r="D11215">
            <v>3650</v>
          </cell>
          <cell r="E11215">
            <v>1113</v>
          </cell>
          <cell r="F11215">
            <v>60</v>
          </cell>
          <cell r="G11215">
            <v>18</v>
          </cell>
          <cell r="H11215" t="str">
            <v>Concrete</v>
          </cell>
        </row>
        <row r="11216">
          <cell r="C11216" t="str">
            <v>K3RC</v>
          </cell>
          <cell r="D11216">
            <v>3650</v>
          </cell>
          <cell r="E11216">
            <v>1113</v>
          </cell>
          <cell r="F11216">
            <v>75</v>
          </cell>
          <cell r="G11216">
            <v>23</v>
          </cell>
          <cell r="H11216" t="str">
            <v>ASP</v>
          </cell>
        </row>
        <row r="11217">
          <cell r="C11217" t="str">
            <v>KF36</v>
          </cell>
          <cell r="D11217">
            <v>3650</v>
          </cell>
          <cell r="E11217">
            <v>1113</v>
          </cell>
          <cell r="F11217">
            <v>60</v>
          </cell>
          <cell r="G11217">
            <v>18</v>
          </cell>
          <cell r="H11217" t="str">
            <v>ASP</v>
          </cell>
        </row>
        <row r="11218">
          <cell r="C11218" t="str">
            <v>KM19</v>
          </cell>
          <cell r="D11218">
            <v>3650</v>
          </cell>
          <cell r="E11218">
            <v>1113</v>
          </cell>
          <cell r="F11218">
            <v>150</v>
          </cell>
          <cell r="G11218">
            <v>46</v>
          </cell>
          <cell r="H11218" t="str">
            <v>CON</v>
          </cell>
        </row>
        <row r="11219">
          <cell r="C11219" t="str">
            <v>KPLU</v>
          </cell>
          <cell r="D11219">
            <v>3650</v>
          </cell>
          <cell r="E11219">
            <v>1113</v>
          </cell>
          <cell r="F11219">
            <v>60</v>
          </cell>
          <cell r="G11219">
            <v>18</v>
          </cell>
          <cell r="H11219" t="str">
            <v>ASPH-G</v>
          </cell>
        </row>
        <row r="11220">
          <cell r="C11220" t="str">
            <v>KSFQ</v>
          </cell>
          <cell r="D11220">
            <v>3650</v>
          </cell>
          <cell r="E11220">
            <v>1113</v>
          </cell>
          <cell r="F11220">
            <v>150</v>
          </cell>
          <cell r="G11220">
            <v>46</v>
          </cell>
          <cell r="H11220" t="str">
            <v>CON</v>
          </cell>
        </row>
        <row r="11221">
          <cell r="C11221" t="str">
            <v>KU36</v>
          </cell>
          <cell r="D11221">
            <v>3650</v>
          </cell>
          <cell r="E11221">
            <v>1113</v>
          </cell>
          <cell r="F11221">
            <v>50</v>
          </cell>
          <cell r="G11221">
            <v>15</v>
          </cell>
          <cell r="H11221" t="str">
            <v>ASP</v>
          </cell>
        </row>
        <row r="11222">
          <cell r="C11222" t="str">
            <v>KY14</v>
          </cell>
          <cell r="D11222">
            <v>3650</v>
          </cell>
          <cell r="E11222">
            <v>1113</v>
          </cell>
          <cell r="F11222">
            <v>60</v>
          </cell>
          <cell r="G11222">
            <v>18</v>
          </cell>
          <cell r="H11222" t="str">
            <v>ASP</v>
          </cell>
        </row>
        <row r="11223">
          <cell r="C11223" t="str">
            <v>WAMP</v>
          </cell>
          <cell r="D11223">
            <v>3650</v>
          </cell>
          <cell r="E11223">
            <v>1113</v>
          </cell>
          <cell r="F11223">
            <v>75</v>
          </cell>
          <cell r="G11223">
            <v>23</v>
          </cell>
          <cell r="H11223" t="str">
            <v>ASP</v>
          </cell>
        </row>
        <row r="11224">
          <cell r="C11224" t="str">
            <v>KSLN</v>
          </cell>
          <cell r="D11224">
            <v>3648</v>
          </cell>
          <cell r="E11224">
            <v>1112</v>
          </cell>
          <cell r="F11224">
            <v>75</v>
          </cell>
          <cell r="G11224">
            <v>23</v>
          </cell>
          <cell r="H11224" t="str">
            <v>ASP</v>
          </cell>
        </row>
        <row r="11225">
          <cell r="C11225" t="str">
            <v>KH34</v>
          </cell>
          <cell r="D11225">
            <v>3646</v>
          </cell>
          <cell r="E11225">
            <v>1111</v>
          </cell>
          <cell r="F11225">
            <v>60</v>
          </cell>
          <cell r="G11225">
            <v>18</v>
          </cell>
          <cell r="H11225" t="str">
            <v>ASP</v>
          </cell>
        </row>
        <row r="11226">
          <cell r="C11226" t="str">
            <v>SVUP</v>
          </cell>
          <cell r="D11226">
            <v>3645</v>
          </cell>
          <cell r="E11226">
            <v>1111</v>
          </cell>
          <cell r="F11226">
            <v>98</v>
          </cell>
          <cell r="G11226">
            <v>30</v>
          </cell>
          <cell r="H11226" t="str">
            <v>ASP</v>
          </cell>
        </row>
        <row r="11227">
          <cell r="C11227" t="str">
            <v>FVOT</v>
          </cell>
          <cell r="D11227">
            <v>3642</v>
          </cell>
          <cell r="E11227">
            <v>1110</v>
          </cell>
          <cell r="F11227">
            <v>56</v>
          </cell>
          <cell r="G11227">
            <v>17</v>
          </cell>
          <cell r="H11227" t="str">
            <v>ASP</v>
          </cell>
        </row>
        <row r="11228">
          <cell r="C11228" t="str">
            <v>RPSM</v>
          </cell>
          <cell r="D11228">
            <v>3642</v>
          </cell>
          <cell r="E11228">
            <v>1110</v>
          </cell>
          <cell r="F11228">
            <v>98</v>
          </cell>
          <cell r="G11228">
            <v>30</v>
          </cell>
          <cell r="H11228" t="str">
            <v>CON</v>
          </cell>
        </row>
        <row r="11229">
          <cell r="C11229" t="str">
            <v>SIXX</v>
          </cell>
          <cell r="D11229">
            <v>3642</v>
          </cell>
          <cell r="E11229">
            <v>1110</v>
          </cell>
          <cell r="F11229">
            <v>66</v>
          </cell>
          <cell r="G11229">
            <v>20</v>
          </cell>
          <cell r="H11229" t="str">
            <v>ASP</v>
          </cell>
        </row>
        <row r="11230">
          <cell r="C11230" t="str">
            <v>SSIJ</v>
          </cell>
          <cell r="D11230">
            <v>3642</v>
          </cell>
          <cell r="E11230">
            <v>1110</v>
          </cell>
          <cell r="F11230">
            <v>59</v>
          </cell>
          <cell r="G11230">
            <v>18</v>
          </cell>
          <cell r="H11230" t="str">
            <v>ASP</v>
          </cell>
        </row>
        <row r="11231">
          <cell r="C11231" t="str">
            <v>YSTW</v>
          </cell>
          <cell r="D11231">
            <v>3642</v>
          </cell>
          <cell r="E11231">
            <v>1110</v>
          </cell>
          <cell r="F11231">
            <v>60</v>
          </cell>
          <cell r="G11231">
            <v>18</v>
          </cell>
          <cell r="H11231" t="str">
            <v>ASP</v>
          </cell>
        </row>
        <row r="11232">
          <cell r="C11232" t="str">
            <v>SESA</v>
          </cell>
          <cell r="D11232">
            <v>3641</v>
          </cell>
          <cell r="E11232">
            <v>1110</v>
          </cell>
          <cell r="F11232">
            <v>131</v>
          </cell>
          <cell r="G11232">
            <v>40</v>
          </cell>
          <cell r="H11232" t="str">
            <v>ASP</v>
          </cell>
        </row>
        <row r="11233">
          <cell r="C11233" t="str">
            <v>EPKM</v>
          </cell>
          <cell r="D11233">
            <v>3640</v>
          </cell>
          <cell r="E11233">
            <v>1109</v>
          </cell>
          <cell r="F11233">
            <v>98</v>
          </cell>
          <cell r="G11233">
            <v>30</v>
          </cell>
          <cell r="H11233" t="str">
            <v>CON</v>
          </cell>
        </row>
        <row r="11234">
          <cell r="C11234" t="str">
            <v>FASY</v>
          </cell>
          <cell r="D11234">
            <v>3640</v>
          </cell>
          <cell r="E11234">
            <v>1109</v>
          </cell>
          <cell r="G11234">
            <v>0</v>
          </cell>
          <cell r="H11234" t="str">
            <v>Tar</v>
          </cell>
        </row>
        <row r="11235">
          <cell r="C11235" t="str">
            <v>KADU</v>
          </cell>
          <cell r="D11235">
            <v>3640</v>
          </cell>
          <cell r="E11235">
            <v>1109</v>
          </cell>
          <cell r="F11235">
            <v>60</v>
          </cell>
          <cell r="G11235">
            <v>18</v>
          </cell>
          <cell r="H11235" t="str">
            <v>CON</v>
          </cell>
        </row>
        <row r="11236">
          <cell r="C11236" t="str">
            <v>KISW</v>
          </cell>
          <cell r="D11236">
            <v>3640</v>
          </cell>
          <cell r="E11236">
            <v>1109</v>
          </cell>
          <cell r="F11236">
            <v>50</v>
          </cell>
          <cell r="G11236">
            <v>15</v>
          </cell>
          <cell r="H11236" t="str">
            <v>ASP</v>
          </cell>
        </row>
        <row r="11237">
          <cell r="C11237" t="str">
            <v>KN96</v>
          </cell>
          <cell r="D11237">
            <v>3640</v>
          </cell>
          <cell r="E11237">
            <v>1109</v>
          </cell>
          <cell r="F11237">
            <v>40</v>
          </cell>
          <cell r="G11237">
            <v>12</v>
          </cell>
          <cell r="H11237" t="str">
            <v>ASP</v>
          </cell>
        </row>
        <row r="11238">
          <cell r="C11238" t="str">
            <v>RKRO</v>
          </cell>
          <cell r="D11238">
            <v>3640</v>
          </cell>
          <cell r="E11238">
            <v>1109</v>
          </cell>
          <cell r="F11238">
            <v>80</v>
          </cell>
          <cell r="G11238">
            <v>24</v>
          </cell>
          <cell r="H11238" t="str">
            <v>ASP</v>
          </cell>
        </row>
        <row r="11239">
          <cell r="C11239" t="str">
            <v>KVLD</v>
          </cell>
          <cell r="D11239">
            <v>3636</v>
          </cell>
          <cell r="E11239">
            <v>1108</v>
          </cell>
          <cell r="F11239">
            <v>75</v>
          </cell>
          <cell r="G11239">
            <v>23</v>
          </cell>
          <cell r="H11239" t="str">
            <v>ASP</v>
          </cell>
        </row>
        <row r="11240">
          <cell r="C11240" t="str">
            <v>K33S</v>
          </cell>
          <cell r="D11240">
            <v>3635</v>
          </cell>
          <cell r="E11240">
            <v>1108</v>
          </cell>
          <cell r="F11240">
            <v>40</v>
          </cell>
          <cell r="G11240">
            <v>12</v>
          </cell>
          <cell r="H11240" t="str">
            <v>ASPH-F</v>
          </cell>
        </row>
        <row r="11241">
          <cell r="C11241" t="str">
            <v>KSTE</v>
          </cell>
          <cell r="D11241">
            <v>3635</v>
          </cell>
          <cell r="E11241">
            <v>1108</v>
          </cell>
          <cell r="F11241">
            <v>75</v>
          </cell>
          <cell r="G11241">
            <v>23</v>
          </cell>
          <cell r="H11241" t="str">
            <v>ASP</v>
          </cell>
        </row>
        <row r="11242">
          <cell r="C11242" t="str">
            <v>LFRL</v>
          </cell>
          <cell r="D11242">
            <v>3635</v>
          </cell>
          <cell r="E11242">
            <v>1108</v>
          </cell>
          <cell r="F11242">
            <v>131</v>
          </cell>
          <cell r="G11242">
            <v>40</v>
          </cell>
          <cell r="H11242" t="str">
            <v>ASP</v>
          </cell>
        </row>
        <row r="11243">
          <cell r="C11243" t="str">
            <v>SKTJ</v>
          </cell>
          <cell r="D11243">
            <v>3635</v>
          </cell>
          <cell r="E11243">
            <v>1108</v>
          </cell>
          <cell r="F11243">
            <v>66</v>
          </cell>
          <cell r="G11243">
            <v>20</v>
          </cell>
          <cell r="H11243" t="str">
            <v>ASP</v>
          </cell>
        </row>
        <row r="11244">
          <cell r="C11244" t="str">
            <v>KAOV</v>
          </cell>
          <cell r="D11244">
            <v>3634</v>
          </cell>
          <cell r="E11244">
            <v>1108</v>
          </cell>
          <cell r="F11244">
            <v>50</v>
          </cell>
          <cell r="G11244">
            <v>15</v>
          </cell>
          <cell r="H11244" t="str">
            <v>ASP</v>
          </cell>
        </row>
        <row r="11245">
          <cell r="C11245" t="str">
            <v>YKII</v>
          </cell>
          <cell r="D11245">
            <v>3632</v>
          </cell>
          <cell r="E11245">
            <v>1107</v>
          </cell>
          <cell r="F11245">
            <v>98</v>
          </cell>
          <cell r="G11245">
            <v>30</v>
          </cell>
          <cell r="H11245" t="str">
            <v>COM</v>
          </cell>
        </row>
        <row r="11246">
          <cell r="C11246" t="str">
            <v>K1A6</v>
          </cell>
          <cell r="D11246">
            <v>3631</v>
          </cell>
          <cell r="E11246">
            <v>1107</v>
          </cell>
          <cell r="F11246">
            <v>75</v>
          </cell>
          <cell r="G11246">
            <v>23</v>
          </cell>
          <cell r="H11246" t="str">
            <v>ASPH-G</v>
          </cell>
        </row>
        <row r="11247">
          <cell r="C11247" t="str">
            <v>KPUC</v>
          </cell>
          <cell r="D11247">
            <v>3631</v>
          </cell>
          <cell r="E11247">
            <v>1107</v>
          </cell>
          <cell r="F11247">
            <v>75</v>
          </cell>
          <cell r="G11247">
            <v>23</v>
          </cell>
          <cell r="H11247" t="str">
            <v>ASP</v>
          </cell>
        </row>
        <row r="11248">
          <cell r="C11248" t="str">
            <v>GF-0001</v>
          </cell>
          <cell r="D11248">
            <v>3630</v>
          </cell>
          <cell r="E11248">
            <v>1106</v>
          </cell>
          <cell r="F11248">
            <v>50</v>
          </cell>
          <cell r="G11248">
            <v>15</v>
          </cell>
          <cell r="H11248" t="str">
            <v>Asphalt</v>
          </cell>
        </row>
        <row r="11249">
          <cell r="C11249" t="str">
            <v>KB16</v>
          </cell>
          <cell r="D11249">
            <v>3630</v>
          </cell>
          <cell r="E11249">
            <v>1106</v>
          </cell>
          <cell r="F11249">
            <v>60</v>
          </cell>
          <cell r="G11249">
            <v>18</v>
          </cell>
          <cell r="H11249" t="str">
            <v>ASP</v>
          </cell>
        </row>
        <row r="11250">
          <cell r="C11250" t="str">
            <v>KFCH</v>
          </cell>
          <cell r="D11250">
            <v>3630</v>
          </cell>
          <cell r="E11250">
            <v>1106</v>
          </cell>
          <cell r="F11250">
            <v>75</v>
          </cell>
          <cell r="G11250">
            <v>23</v>
          </cell>
          <cell r="H11250" t="str">
            <v>ASPH-G</v>
          </cell>
        </row>
        <row r="11251">
          <cell r="C11251" t="str">
            <v>OIIM</v>
          </cell>
          <cell r="D11251">
            <v>3630</v>
          </cell>
          <cell r="E11251">
            <v>1106</v>
          </cell>
          <cell r="F11251">
            <v>65</v>
          </cell>
          <cell r="G11251">
            <v>20</v>
          </cell>
          <cell r="H11251" t="str">
            <v>ASP</v>
          </cell>
        </row>
        <row r="11252">
          <cell r="C11252" t="str">
            <v>VIJN</v>
          </cell>
          <cell r="D11252">
            <v>3630</v>
          </cell>
          <cell r="E11252">
            <v>1106</v>
          </cell>
          <cell r="F11252">
            <v>70</v>
          </cell>
          <cell r="G11252">
            <v>21</v>
          </cell>
          <cell r="H11252" t="str">
            <v>ASP</v>
          </cell>
        </row>
        <row r="11253">
          <cell r="C11253" t="str">
            <v>VOBI</v>
          </cell>
          <cell r="D11253">
            <v>3630</v>
          </cell>
          <cell r="E11253">
            <v>1106</v>
          </cell>
          <cell r="F11253">
            <v>50</v>
          </cell>
          <cell r="G11253">
            <v>15</v>
          </cell>
          <cell r="H11253" t="str">
            <v>ASP</v>
          </cell>
        </row>
        <row r="11254">
          <cell r="C11254" t="str">
            <v>YQDI</v>
          </cell>
          <cell r="D11254">
            <v>3629</v>
          </cell>
          <cell r="E11254">
            <v>1106</v>
          </cell>
          <cell r="F11254">
            <v>60</v>
          </cell>
          <cell r="G11254">
            <v>18</v>
          </cell>
          <cell r="H11254" t="str">
            <v>ASP</v>
          </cell>
        </row>
        <row r="11255">
          <cell r="C11255" t="str">
            <v>CYPW</v>
          </cell>
          <cell r="D11255">
            <v>3627</v>
          </cell>
          <cell r="E11255">
            <v>1106</v>
          </cell>
          <cell r="F11255">
            <v>150</v>
          </cell>
          <cell r="G11255">
            <v>46</v>
          </cell>
          <cell r="H11255" t="str">
            <v>ASP</v>
          </cell>
        </row>
        <row r="11256">
          <cell r="C11256" t="str">
            <v>KHVN</v>
          </cell>
          <cell r="D11256">
            <v>3626</v>
          </cell>
          <cell r="E11256">
            <v>1105</v>
          </cell>
          <cell r="F11256">
            <v>100</v>
          </cell>
          <cell r="G11256">
            <v>30</v>
          </cell>
          <cell r="H11256" t="str">
            <v>ASP</v>
          </cell>
        </row>
        <row r="11257">
          <cell r="C11257" t="str">
            <v>CJM5</v>
          </cell>
          <cell r="D11257">
            <v>3625</v>
          </cell>
          <cell r="E11257">
            <v>1105</v>
          </cell>
          <cell r="F11257">
            <v>60</v>
          </cell>
          <cell r="G11257">
            <v>18</v>
          </cell>
          <cell r="H11257" t="str">
            <v>ASP</v>
          </cell>
        </row>
        <row r="11258">
          <cell r="C11258" t="str">
            <v>K5M3</v>
          </cell>
          <cell r="D11258">
            <v>3625</v>
          </cell>
          <cell r="E11258">
            <v>1105</v>
          </cell>
          <cell r="F11258">
            <v>50</v>
          </cell>
          <cell r="G11258">
            <v>15</v>
          </cell>
          <cell r="H11258" t="str">
            <v>ASP</v>
          </cell>
        </row>
        <row r="11259">
          <cell r="C11259" t="str">
            <v>KE45</v>
          </cell>
          <cell r="D11259">
            <v>3625</v>
          </cell>
          <cell r="E11259">
            <v>1105</v>
          </cell>
          <cell r="F11259">
            <v>50</v>
          </cell>
          <cell r="G11259">
            <v>15</v>
          </cell>
          <cell r="H11259" t="str">
            <v>ASP</v>
          </cell>
        </row>
        <row r="11260">
          <cell r="C11260" t="str">
            <v>LFOB</v>
          </cell>
          <cell r="D11260">
            <v>3625</v>
          </cell>
          <cell r="E11260">
            <v>1105</v>
          </cell>
          <cell r="F11260">
            <v>98</v>
          </cell>
          <cell r="G11260">
            <v>30</v>
          </cell>
          <cell r="H11260" t="str">
            <v>ASP</v>
          </cell>
        </row>
        <row r="11261">
          <cell r="C11261" t="str">
            <v>SWIP</v>
          </cell>
          <cell r="D11261">
            <v>3625</v>
          </cell>
          <cell r="E11261">
            <v>1105</v>
          </cell>
          <cell r="F11261">
            <v>98</v>
          </cell>
          <cell r="G11261">
            <v>30</v>
          </cell>
          <cell r="H11261" t="str">
            <v>ASP</v>
          </cell>
        </row>
        <row r="11262">
          <cell r="C11262" t="str">
            <v>EGPF</v>
          </cell>
          <cell r="D11262">
            <v>3622</v>
          </cell>
          <cell r="E11262">
            <v>1104</v>
          </cell>
          <cell r="F11262">
            <v>151</v>
          </cell>
          <cell r="G11262">
            <v>46</v>
          </cell>
          <cell r="H11262" t="str">
            <v>ASP</v>
          </cell>
        </row>
        <row r="11263">
          <cell r="C11263" t="str">
            <v>K6K4</v>
          </cell>
          <cell r="D11263">
            <v>3620</v>
          </cell>
          <cell r="E11263">
            <v>1103</v>
          </cell>
          <cell r="F11263">
            <v>60</v>
          </cell>
          <cell r="G11263">
            <v>18</v>
          </cell>
          <cell r="H11263" t="str">
            <v>ASP</v>
          </cell>
        </row>
        <row r="11264">
          <cell r="C11264" t="str">
            <v>YMGT</v>
          </cell>
          <cell r="D11264">
            <v>3619</v>
          </cell>
          <cell r="E11264">
            <v>1103</v>
          </cell>
          <cell r="F11264">
            <v>49</v>
          </cell>
          <cell r="G11264">
            <v>15</v>
          </cell>
          <cell r="H11264" t="str">
            <v>ASP</v>
          </cell>
        </row>
        <row r="11265">
          <cell r="C11265" t="str">
            <v>PAAQ</v>
          </cell>
          <cell r="D11265">
            <v>3617</v>
          </cell>
          <cell r="E11265">
            <v>1102</v>
          </cell>
          <cell r="F11265">
            <v>75</v>
          </cell>
          <cell r="G11265">
            <v>23</v>
          </cell>
          <cell r="H11265" t="str">
            <v>ASP</v>
          </cell>
        </row>
        <row r="11266">
          <cell r="C11266" t="str">
            <v>HKNV</v>
          </cell>
          <cell r="D11266">
            <v>3616</v>
          </cell>
          <cell r="E11266">
            <v>1102</v>
          </cell>
          <cell r="F11266">
            <v>55</v>
          </cell>
          <cell r="G11266">
            <v>17</v>
          </cell>
          <cell r="H11266" t="str">
            <v>BIT</v>
          </cell>
        </row>
        <row r="11267">
          <cell r="C11267" t="str">
            <v>NWWK</v>
          </cell>
          <cell r="D11267">
            <v>3616</v>
          </cell>
          <cell r="E11267">
            <v>1102</v>
          </cell>
          <cell r="F11267">
            <v>85</v>
          </cell>
          <cell r="G11267">
            <v>26</v>
          </cell>
          <cell r="H11267" t="str">
            <v>ASP</v>
          </cell>
        </row>
        <row r="11268">
          <cell r="C11268" t="str">
            <v>YECH</v>
          </cell>
          <cell r="D11268">
            <v>3615</v>
          </cell>
          <cell r="E11268">
            <v>1102</v>
          </cell>
          <cell r="F11268">
            <v>60</v>
          </cell>
          <cell r="G11268">
            <v>18</v>
          </cell>
          <cell r="H11268" t="str">
            <v>ASP</v>
          </cell>
        </row>
        <row r="11269">
          <cell r="C11269" t="str">
            <v>YGDW</v>
          </cell>
          <cell r="D11269">
            <v>3615</v>
          </cell>
          <cell r="E11269">
            <v>1102</v>
          </cell>
          <cell r="G11269">
            <v>0</v>
          </cell>
          <cell r="H11269" t="str">
            <v>C</v>
          </cell>
        </row>
        <row r="11270">
          <cell r="C11270" t="str">
            <v>KMAC</v>
          </cell>
          <cell r="D11270">
            <v>3614</v>
          </cell>
          <cell r="E11270">
            <v>1102</v>
          </cell>
          <cell r="F11270">
            <v>75</v>
          </cell>
          <cell r="G11270">
            <v>23</v>
          </cell>
          <cell r="H11270" t="str">
            <v>ASP</v>
          </cell>
        </row>
        <row r="11271">
          <cell r="C11271" t="str">
            <v>KM55</v>
          </cell>
          <cell r="D11271">
            <v>3613</v>
          </cell>
          <cell r="E11271">
            <v>1101</v>
          </cell>
          <cell r="F11271">
            <v>75</v>
          </cell>
          <cell r="G11271">
            <v>23</v>
          </cell>
          <cell r="H11271" t="str">
            <v>ASPH-F</v>
          </cell>
        </row>
        <row r="11272">
          <cell r="C11272" t="str">
            <v>K4B8</v>
          </cell>
          <cell r="D11272">
            <v>3612</v>
          </cell>
          <cell r="E11272">
            <v>1101</v>
          </cell>
          <cell r="F11272">
            <v>75</v>
          </cell>
          <cell r="G11272">
            <v>23</v>
          </cell>
          <cell r="H11272" t="str">
            <v>ASP</v>
          </cell>
        </row>
        <row r="11273">
          <cell r="C11273" t="str">
            <v>KF84</v>
          </cell>
          <cell r="D11273">
            <v>3612</v>
          </cell>
          <cell r="E11273">
            <v>1101</v>
          </cell>
          <cell r="F11273">
            <v>60</v>
          </cell>
          <cell r="G11273">
            <v>18</v>
          </cell>
          <cell r="H11273" t="str">
            <v>ASP</v>
          </cell>
        </row>
        <row r="11274">
          <cell r="C11274" t="str">
            <v>KMHP</v>
          </cell>
          <cell r="D11274">
            <v>3612</v>
          </cell>
          <cell r="E11274">
            <v>1101</v>
          </cell>
          <cell r="F11274">
            <v>75</v>
          </cell>
          <cell r="G11274">
            <v>23</v>
          </cell>
          <cell r="H11274" t="str">
            <v>ASP</v>
          </cell>
        </row>
        <row r="11275">
          <cell r="C11275" t="str">
            <v>YBNS</v>
          </cell>
          <cell r="D11275">
            <v>3612</v>
          </cell>
          <cell r="E11275">
            <v>1101</v>
          </cell>
          <cell r="F11275">
            <v>98</v>
          </cell>
          <cell r="G11275">
            <v>30</v>
          </cell>
          <cell r="H11275" t="str">
            <v>ASP</v>
          </cell>
        </row>
        <row r="11276">
          <cell r="C11276" t="str">
            <v>KBTV</v>
          </cell>
          <cell r="D11276">
            <v>3611</v>
          </cell>
          <cell r="E11276">
            <v>1101</v>
          </cell>
          <cell r="F11276">
            <v>75</v>
          </cell>
          <cell r="G11276">
            <v>23</v>
          </cell>
          <cell r="H11276" t="str">
            <v>ASP</v>
          </cell>
        </row>
        <row r="11277">
          <cell r="C11277" t="str">
            <v>DE-0003</v>
          </cell>
          <cell r="D11277">
            <v>3610</v>
          </cell>
          <cell r="E11277">
            <v>1100</v>
          </cell>
          <cell r="F11277">
            <v>64</v>
          </cell>
          <cell r="G11277">
            <v>20</v>
          </cell>
          <cell r="H11277" t="str">
            <v>asphalt</v>
          </cell>
        </row>
        <row r="11278">
          <cell r="C11278" t="str">
            <v>FAPJ</v>
          </cell>
          <cell r="D11278">
            <v>3610</v>
          </cell>
          <cell r="E11278">
            <v>1100</v>
          </cell>
          <cell r="F11278">
            <v>100</v>
          </cell>
          <cell r="G11278">
            <v>30</v>
          </cell>
          <cell r="H11278" t="str">
            <v>ASP</v>
          </cell>
        </row>
        <row r="11279">
          <cell r="C11279" t="str">
            <v>K5S0</v>
          </cell>
          <cell r="D11279">
            <v>3610</v>
          </cell>
          <cell r="E11279">
            <v>1100</v>
          </cell>
          <cell r="F11279">
            <v>47</v>
          </cell>
          <cell r="G11279">
            <v>14</v>
          </cell>
          <cell r="H11279" t="str">
            <v>ASP</v>
          </cell>
        </row>
        <row r="11280">
          <cell r="C11280" t="str">
            <v>KK61</v>
          </cell>
          <cell r="D11280">
            <v>3610</v>
          </cell>
          <cell r="E11280">
            <v>1100</v>
          </cell>
          <cell r="F11280">
            <v>60</v>
          </cell>
          <cell r="G11280">
            <v>18</v>
          </cell>
          <cell r="H11280" t="str">
            <v>CON</v>
          </cell>
        </row>
        <row r="11281">
          <cell r="C11281" t="str">
            <v>KOCH</v>
          </cell>
          <cell r="D11281">
            <v>3610</v>
          </cell>
          <cell r="E11281">
            <v>1100</v>
          </cell>
          <cell r="F11281">
            <v>75</v>
          </cell>
          <cell r="G11281">
            <v>23</v>
          </cell>
          <cell r="H11281" t="str">
            <v>ASP</v>
          </cell>
        </row>
        <row r="11282">
          <cell r="C11282" t="str">
            <v>KWDR</v>
          </cell>
          <cell r="D11282">
            <v>3610</v>
          </cell>
          <cell r="E11282">
            <v>1100</v>
          </cell>
          <cell r="F11282">
            <v>100</v>
          </cell>
          <cell r="G11282">
            <v>30</v>
          </cell>
          <cell r="H11282" t="str">
            <v>ASP</v>
          </cell>
        </row>
        <row r="11283">
          <cell r="C11283" t="str">
            <v>VA1N</v>
          </cell>
          <cell r="D11283">
            <v>3610</v>
          </cell>
          <cell r="E11283">
            <v>1100</v>
          </cell>
          <cell r="F11283">
            <v>95</v>
          </cell>
          <cell r="G11283">
            <v>29</v>
          </cell>
          <cell r="H11283" t="str">
            <v>BIT</v>
          </cell>
        </row>
        <row r="11284">
          <cell r="C11284" t="str">
            <v>EDCM</v>
          </cell>
          <cell r="D11284">
            <v>3609</v>
          </cell>
          <cell r="E11284">
            <v>1100</v>
          </cell>
          <cell r="F11284">
            <v>92</v>
          </cell>
          <cell r="G11284">
            <v>28</v>
          </cell>
          <cell r="H11284" t="str">
            <v>CON</v>
          </cell>
        </row>
        <row r="11285">
          <cell r="C11285" t="str">
            <v>EDQT</v>
          </cell>
          <cell r="D11285">
            <v>3609</v>
          </cell>
          <cell r="E11285">
            <v>1100</v>
          </cell>
          <cell r="F11285">
            <v>66</v>
          </cell>
          <cell r="G11285">
            <v>20</v>
          </cell>
          <cell r="H11285" t="str">
            <v>ASP</v>
          </cell>
        </row>
        <row r="11286">
          <cell r="C11286" t="str">
            <v>EFIM</v>
          </cell>
          <cell r="D11286">
            <v>3609</v>
          </cell>
          <cell r="E11286">
            <v>1100</v>
          </cell>
          <cell r="F11286">
            <v>75</v>
          </cell>
          <cell r="G11286">
            <v>23</v>
          </cell>
          <cell r="H11286" t="str">
            <v>ASP</v>
          </cell>
        </row>
        <row r="11287">
          <cell r="C11287" t="str">
            <v>EKHM</v>
          </cell>
          <cell r="D11287">
            <v>3609</v>
          </cell>
          <cell r="E11287">
            <v>1100</v>
          </cell>
          <cell r="F11287">
            <v>328</v>
          </cell>
          <cell r="G11287">
            <v>100</v>
          </cell>
          <cell r="H11287" t="str">
            <v>G</v>
          </cell>
        </row>
        <row r="11288">
          <cell r="C11288" t="str">
            <v>FASC</v>
          </cell>
          <cell r="D11288">
            <v>3609</v>
          </cell>
          <cell r="E11288">
            <v>1100</v>
          </cell>
          <cell r="F11288">
            <v>59</v>
          </cell>
          <cell r="G11288">
            <v>18</v>
          </cell>
          <cell r="H11288" t="str">
            <v>ASP</v>
          </cell>
        </row>
        <row r="11289">
          <cell r="C11289" t="str">
            <v>FMMN</v>
          </cell>
          <cell r="D11289">
            <v>3609</v>
          </cell>
          <cell r="E11289">
            <v>1100</v>
          </cell>
          <cell r="F11289">
            <v>98</v>
          </cell>
          <cell r="G11289">
            <v>30</v>
          </cell>
          <cell r="H11289" t="str">
            <v>ASP</v>
          </cell>
        </row>
        <row r="11290">
          <cell r="C11290" t="str">
            <v>FVMT</v>
          </cell>
          <cell r="D11290">
            <v>3609</v>
          </cell>
          <cell r="E11290">
            <v>1100</v>
          </cell>
          <cell r="F11290">
            <v>59</v>
          </cell>
          <cell r="G11290">
            <v>18</v>
          </cell>
          <cell r="H11290" t="str">
            <v>BIT</v>
          </cell>
        </row>
        <row r="11291">
          <cell r="C11291" t="str">
            <v>LFBR</v>
          </cell>
          <cell r="D11291">
            <v>3609</v>
          </cell>
          <cell r="E11291">
            <v>1100</v>
          </cell>
          <cell r="F11291">
            <v>98</v>
          </cell>
          <cell r="G11291">
            <v>30</v>
          </cell>
          <cell r="H11291" t="str">
            <v>ASP</v>
          </cell>
        </row>
        <row r="11292">
          <cell r="C11292" t="str">
            <v>LFCG</v>
          </cell>
          <cell r="D11292">
            <v>3609</v>
          </cell>
          <cell r="E11292">
            <v>1100</v>
          </cell>
          <cell r="F11292">
            <v>98</v>
          </cell>
          <cell r="G11292">
            <v>30</v>
          </cell>
          <cell r="H11292" t="str">
            <v>ASP</v>
          </cell>
        </row>
        <row r="11293">
          <cell r="C11293" t="str">
            <v>LFDI</v>
          </cell>
          <cell r="D11293">
            <v>3609</v>
          </cell>
          <cell r="E11293">
            <v>1100</v>
          </cell>
          <cell r="F11293">
            <v>66</v>
          </cell>
          <cell r="G11293">
            <v>20</v>
          </cell>
          <cell r="H11293" t="str">
            <v>ASP</v>
          </cell>
        </row>
        <row r="11294">
          <cell r="C11294" t="str">
            <v>LFMT</v>
          </cell>
          <cell r="D11294">
            <v>3609</v>
          </cell>
          <cell r="E11294">
            <v>1100</v>
          </cell>
          <cell r="F11294">
            <v>98</v>
          </cell>
          <cell r="G11294">
            <v>30</v>
          </cell>
          <cell r="H11294" t="str">
            <v>ASP</v>
          </cell>
        </row>
        <row r="11295">
          <cell r="C11295" t="str">
            <v>LFPN</v>
          </cell>
          <cell r="D11295">
            <v>3609</v>
          </cell>
          <cell r="E11295">
            <v>1100</v>
          </cell>
          <cell r="F11295">
            <v>98</v>
          </cell>
          <cell r="G11295">
            <v>30</v>
          </cell>
          <cell r="H11295" t="str">
            <v>ASP</v>
          </cell>
        </row>
        <row r="11296">
          <cell r="C11296" t="str">
            <v>MMCU</v>
          </cell>
          <cell r="D11296">
            <v>3609</v>
          </cell>
          <cell r="E11296">
            <v>1100</v>
          </cell>
          <cell r="F11296">
            <v>98</v>
          </cell>
          <cell r="G11296">
            <v>30</v>
          </cell>
          <cell r="H11296" t="str">
            <v>ASP</v>
          </cell>
        </row>
        <row r="11297">
          <cell r="C11297" t="str">
            <v>MMHO</v>
          </cell>
          <cell r="D11297">
            <v>3609</v>
          </cell>
          <cell r="E11297">
            <v>1100</v>
          </cell>
          <cell r="F11297">
            <v>98</v>
          </cell>
          <cell r="G11297">
            <v>30</v>
          </cell>
          <cell r="H11297" t="str">
            <v>ASP</v>
          </cell>
        </row>
        <row r="11298">
          <cell r="C11298" t="str">
            <v>MPCH</v>
          </cell>
          <cell r="D11298">
            <v>3609</v>
          </cell>
          <cell r="E11298">
            <v>1100</v>
          </cell>
          <cell r="F11298">
            <v>82</v>
          </cell>
          <cell r="G11298">
            <v>25</v>
          </cell>
          <cell r="H11298" t="str">
            <v>ASP</v>
          </cell>
        </row>
        <row r="11299">
          <cell r="C11299" t="str">
            <v>MRGP</v>
          </cell>
          <cell r="D11299">
            <v>3609</v>
          </cell>
          <cell r="E11299">
            <v>1100</v>
          </cell>
          <cell r="F11299">
            <v>30</v>
          </cell>
          <cell r="G11299">
            <v>9</v>
          </cell>
          <cell r="H11299" t="str">
            <v>CON</v>
          </cell>
        </row>
        <row r="11300">
          <cell r="C11300" t="str">
            <v>MRQP</v>
          </cell>
          <cell r="D11300">
            <v>3609</v>
          </cell>
          <cell r="E11300">
            <v>1100</v>
          </cell>
          <cell r="F11300">
            <v>36</v>
          </cell>
          <cell r="G11300">
            <v>11</v>
          </cell>
          <cell r="H11300" t="str">
            <v>ASP</v>
          </cell>
        </row>
        <row r="11301">
          <cell r="C11301" t="str">
            <v>MX-0130</v>
          </cell>
          <cell r="D11301">
            <v>3609</v>
          </cell>
          <cell r="E11301">
            <v>1100</v>
          </cell>
          <cell r="G11301">
            <v>0</v>
          </cell>
          <cell r="H11301" t="str">
            <v>CON</v>
          </cell>
        </row>
        <row r="11302">
          <cell r="C11302" t="str">
            <v>NWWL</v>
          </cell>
          <cell r="D11302">
            <v>3609</v>
          </cell>
          <cell r="E11302">
            <v>1100</v>
          </cell>
          <cell r="F11302">
            <v>98</v>
          </cell>
          <cell r="G11302">
            <v>30</v>
          </cell>
          <cell r="H11302" t="str">
            <v>MAC</v>
          </cell>
        </row>
        <row r="11303">
          <cell r="C11303" t="str">
            <v>NWWU</v>
          </cell>
          <cell r="D11303">
            <v>3609</v>
          </cell>
          <cell r="E11303">
            <v>1100</v>
          </cell>
          <cell r="F11303">
            <v>98</v>
          </cell>
          <cell r="G11303">
            <v>30</v>
          </cell>
          <cell r="H11303" t="str">
            <v>ASP</v>
          </cell>
        </row>
        <row r="11304">
          <cell r="C11304" t="str">
            <v>NWWV</v>
          </cell>
          <cell r="D11304">
            <v>3609</v>
          </cell>
          <cell r="E11304">
            <v>1100</v>
          </cell>
          <cell r="F11304">
            <v>98</v>
          </cell>
          <cell r="G11304">
            <v>30</v>
          </cell>
          <cell r="H11304" t="str">
            <v>ASP</v>
          </cell>
        </row>
        <row r="11305">
          <cell r="C11305" t="str">
            <v>PL-0172</v>
          </cell>
          <cell r="D11305">
            <v>3609</v>
          </cell>
          <cell r="E11305">
            <v>1100</v>
          </cell>
          <cell r="G11305">
            <v>0</v>
          </cell>
          <cell r="H11305" t="str">
            <v>G</v>
          </cell>
        </row>
        <row r="11306">
          <cell r="C11306" t="str">
            <v>SA22</v>
          </cell>
          <cell r="D11306">
            <v>3609</v>
          </cell>
          <cell r="E11306">
            <v>1100</v>
          </cell>
          <cell r="F11306">
            <v>59</v>
          </cell>
          <cell r="G11306">
            <v>18</v>
          </cell>
          <cell r="H11306" t="str">
            <v>ASP</v>
          </cell>
        </row>
        <row r="11307">
          <cell r="C11307" t="str">
            <v>SA25</v>
          </cell>
          <cell r="D11307">
            <v>3609</v>
          </cell>
          <cell r="E11307">
            <v>1100</v>
          </cell>
          <cell r="F11307">
            <v>66</v>
          </cell>
          <cell r="G11307">
            <v>20</v>
          </cell>
          <cell r="H11307" t="str">
            <v>ASP</v>
          </cell>
        </row>
        <row r="11308">
          <cell r="C11308" t="str">
            <v>SA25</v>
          </cell>
          <cell r="D11308">
            <v>3609</v>
          </cell>
          <cell r="E11308">
            <v>1100</v>
          </cell>
          <cell r="F11308">
            <v>66</v>
          </cell>
          <cell r="G11308">
            <v>20</v>
          </cell>
          <cell r="H11308" t="str">
            <v>ASP</v>
          </cell>
        </row>
        <row r="11309">
          <cell r="C11309" t="str">
            <v>SA26</v>
          </cell>
          <cell r="D11309">
            <v>3609</v>
          </cell>
          <cell r="E11309">
            <v>1100</v>
          </cell>
          <cell r="F11309">
            <v>98</v>
          </cell>
          <cell r="G11309">
            <v>30</v>
          </cell>
          <cell r="H11309" t="str">
            <v>ASP</v>
          </cell>
        </row>
        <row r="11310">
          <cell r="C11310" t="str">
            <v>SCSS</v>
          </cell>
          <cell r="D11310">
            <v>3609</v>
          </cell>
          <cell r="E11310">
            <v>1100</v>
          </cell>
          <cell r="F11310">
            <v>82</v>
          </cell>
          <cell r="G11310">
            <v>25</v>
          </cell>
          <cell r="H11310" t="str">
            <v>PAD</v>
          </cell>
        </row>
        <row r="11311">
          <cell r="C11311" t="str">
            <v>SDAI</v>
          </cell>
          <cell r="D11311">
            <v>3609</v>
          </cell>
          <cell r="E11311">
            <v>1100</v>
          </cell>
          <cell r="F11311">
            <v>59</v>
          </cell>
          <cell r="G11311">
            <v>18</v>
          </cell>
          <cell r="H11311" t="str">
            <v>ASP</v>
          </cell>
        </row>
        <row r="11312">
          <cell r="C11312" t="str">
            <v>SDFX</v>
          </cell>
          <cell r="D11312">
            <v>3609</v>
          </cell>
          <cell r="E11312">
            <v>1100</v>
          </cell>
          <cell r="F11312">
            <v>66</v>
          </cell>
          <cell r="G11312">
            <v>20</v>
          </cell>
          <cell r="H11312" t="str">
            <v>ASP</v>
          </cell>
        </row>
        <row r="11313">
          <cell r="C11313" t="str">
            <v>SDLH</v>
          </cell>
          <cell r="D11313">
            <v>3609</v>
          </cell>
          <cell r="E11313">
            <v>1100</v>
          </cell>
          <cell r="F11313">
            <v>82</v>
          </cell>
          <cell r="G11313">
            <v>25</v>
          </cell>
          <cell r="H11313" t="str">
            <v>ASP</v>
          </cell>
        </row>
        <row r="11314">
          <cell r="C11314" t="str">
            <v>SDME</v>
          </cell>
          <cell r="D11314">
            <v>3609</v>
          </cell>
          <cell r="E11314">
            <v>1100</v>
          </cell>
          <cell r="F11314">
            <v>66</v>
          </cell>
          <cell r="G11314">
            <v>20</v>
          </cell>
          <cell r="H11314" t="str">
            <v>ASP</v>
          </cell>
        </row>
        <row r="11315">
          <cell r="C11315" t="str">
            <v>SDQL</v>
          </cell>
          <cell r="D11315">
            <v>3609</v>
          </cell>
          <cell r="E11315">
            <v>1100</v>
          </cell>
          <cell r="F11315">
            <v>131</v>
          </cell>
          <cell r="G11315">
            <v>40</v>
          </cell>
          <cell r="H11315" t="str">
            <v>ASP</v>
          </cell>
        </row>
        <row r="11316">
          <cell r="C11316" t="str">
            <v>SDQQ</v>
          </cell>
          <cell r="D11316">
            <v>3609</v>
          </cell>
          <cell r="E11316">
            <v>1100</v>
          </cell>
          <cell r="F11316">
            <v>59</v>
          </cell>
          <cell r="G11316">
            <v>18</v>
          </cell>
          <cell r="H11316" t="str">
            <v>ASP</v>
          </cell>
        </row>
        <row r="11317">
          <cell r="C11317" t="str">
            <v>SDTF</v>
          </cell>
          <cell r="D11317">
            <v>3609</v>
          </cell>
          <cell r="E11317">
            <v>1100</v>
          </cell>
          <cell r="F11317">
            <v>98</v>
          </cell>
          <cell r="G11317">
            <v>30</v>
          </cell>
          <cell r="H11317" t="str">
            <v>ASP</v>
          </cell>
        </row>
        <row r="11318">
          <cell r="C11318" t="str">
            <v>SDXB</v>
          </cell>
          <cell r="D11318">
            <v>3609</v>
          </cell>
          <cell r="E11318">
            <v>1100</v>
          </cell>
          <cell r="F11318">
            <v>75</v>
          </cell>
          <cell r="G11318">
            <v>23</v>
          </cell>
          <cell r="H11318" t="str">
            <v>ASP</v>
          </cell>
        </row>
        <row r="11319">
          <cell r="C11319" t="str">
            <v>SIBD</v>
          </cell>
          <cell r="D11319">
            <v>3609</v>
          </cell>
          <cell r="E11319">
            <v>1100</v>
          </cell>
          <cell r="F11319">
            <v>69</v>
          </cell>
          <cell r="G11319">
            <v>21</v>
          </cell>
          <cell r="H11319" t="str">
            <v>ASP</v>
          </cell>
        </row>
        <row r="11320">
          <cell r="C11320" t="str">
            <v>SIBK</v>
          </cell>
          <cell r="D11320">
            <v>3609</v>
          </cell>
          <cell r="E11320">
            <v>1100</v>
          </cell>
          <cell r="F11320">
            <v>75</v>
          </cell>
          <cell r="G11320">
            <v>23</v>
          </cell>
          <cell r="H11320" t="str">
            <v>ASP</v>
          </cell>
        </row>
        <row r="11321">
          <cell r="C11321" t="str">
            <v>SIEJ</v>
          </cell>
          <cell r="D11321">
            <v>3609</v>
          </cell>
          <cell r="E11321">
            <v>1100</v>
          </cell>
          <cell r="F11321">
            <v>75</v>
          </cell>
          <cell r="G11321">
            <v>23</v>
          </cell>
          <cell r="H11321" t="str">
            <v>ASP</v>
          </cell>
        </row>
        <row r="11322">
          <cell r="C11322" t="str">
            <v>SIKC</v>
          </cell>
          <cell r="D11322">
            <v>3609</v>
          </cell>
          <cell r="E11322">
            <v>1100</v>
          </cell>
          <cell r="F11322">
            <v>66</v>
          </cell>
          <cell r="G11322">
            <v>20</v>
          </cell>
          <cell r="H11322" t="str">
            <v>ASP</v>
          </cell>
        </row>
        <row r="11323">
          <cell r="C11323" t="str">
            <v>SIOV</v>
          </cell>
          <cell r="D11323">
            <v>3609</v>
          </cell>
          <cell r="E11323">
            <v>1100</v>
          </cell>
          <cell r="F11323">
            <v>75</v>
          </cell>
          <cell r="G11323">
            <v>23</v>
          </cell>
          <cell r="H11323" t="str">
            <v>ASP</v>
          </cell>
        </row>
        <row r="11324">
          <cell r="C11324" t="str">
            <v>SIPO</v>
          </cell>
          <cell r="D11324">
            <v>3609</v>
          </cell>
          <cell r="E11324">
            <v>1100</v>
          </cell>
          <cell r="F11324">
            <v>98</v>
          </cell>
          <cell r="G11324">
            <v>30</v>
          </cell>
          <cell r="H11324" t="str">
            <v>ASP</v>
          </cell>
        </row>
        <row r="11325">
          <cell r="C11325" t="str">
            <v>SIQR</v>
          </cell>
          <cell r="D11325">
            <v>3609</v>
          </cell>
          <cell r="E11325">
            <v>1100</v>
          </cell>
          <cell r="F11325">
            <v>62</v>
          </cell>
          <cell r="G11325">
            <v>19</v>
          </cell>
          <cell r="H11325" t="str">
            <v>ASP</v>
          </cell>
        </row>
        <row r="11326">
          <cell r="C11326" t="str">
            <v>SIVQ</v>
          </cell>
          <cell r="D11326">
            <v>3609</v>
          </cell>
          <cell r="E11326">
            <v>1100</v>
          </cell>
          <cell r="F11326">
            <v>66</v>
          </cell>
          <cell r="G11326">
            <v>20</v>
          </cell>
          <cell r="H11326" t="str">
            <v>ASP</v>
          </cell>
        </row>
        <row r="11327">
          <cell r="C11327" t="str">
            <v>SIVY</v>
          </cell>
          <cell r="D11327">
            <v>3609</v>
          </cell>
          <cell r="E11327">
            <v>1100</v>
          </cell>
          <cell r="F11327">
            <v>59</v>
          </cell>
          <cell r="G11327">
            <v>18</v>
          </cell>
          <cell r="H11327" t="str">
            <v>ASP</v>
          </cell>
        </row>
        <row r="11328">
          <cell r="C11328" t="str">
            <v>SIWB</v>
          </cell>
          <cell r="D11328">
            <v>3609</v>
          </cell>
          <cell r="E11328">
            <v>1100</v>
          </cell>
          <cell r="F11328">
            <v>82</v>
          </cell>
          <cell r="G11328">
            <v>25</v>
          </cell>
          <cell r="H11328" t="str">
            <v>ASP</v>
          </cell>
        </row>
        <row r="11329">
          <cell r="C11329" t="str">
            <v>SIWL</v>
          </cell>
          <cell r="D11329">
            <v>3609</v>
          </cell>
          <cell r="E11329">
            <v>1100</v>
          </cell>
          <cell r="F11329">
            <v>66</v>
          </cell>
          <cell r="G11329">
            <v>20</v>
          </cell>
          <cell r="H11329" t="str">
            <v>ASP</v>
          </cell>
        </row>
        <row r="11330">
          <cell r="C11330" t="str">
            <v>SJEA</v>
          </cell>
          <cell r="D11330">
            <v>3609</v>
          </cell>
          <cell r="E11330">
            <v>1100</v>
          </cell>
          <cell r="F11330">
            <v>98</v>
          </cell>
          <cell r="G11330">
            <v>30</v>
          </cell>
          <cell r="H11330" t="str">
            <v>ASP</v>
          </cell>
        </row>
        <row r="11331">
          <cell r="C11331" t="str">
            <v>SJHG</v>
          </cell>
          <cell r="D11331">
            <v>3609</v>
          </cell>
          <cell r="E11331">
            <v>1100</v>
          </cell>
          <cell r="F11331">
            <v>98</v>
          </cell>
          <cell r="G11331">
            <v>30</v>
          </cell>
          <cell r="H11331" t="str">
            <v>ASP</v>
          </cell>
        </row>
        <row r="11332">
          <cell r="C11332" t="str">
            <v>SJKI</v>
          </cell>
          <cell r="D11332">
            <v>3609</v>
          </cell>
          <cell r="E11332">
            <v>1100</v>
          </cell>
          <cell r="F11332">
            <v>66</v>
          </cell>
          <cell r="G11332">
            <v>20</v>
          </cell>
          <cell r="H11332" t="str">
            <v>ASP</v>
          </cell>
        </row>
        <row r="11333">
          <cell r="C11333" t="str">
            <v>SJLB</v>
          </cell>
          <cell r="D11333">
            <v>3609</v>
          </cell>
          <cell r="E11333">
            <v>1100</v>
          </cell>
          <cell r="F11333">
            <v>79</v>
          </cell>
          <cell r="G11333">
            <v>24</v>
          </cell>
          <cell r="H11333" t="str">
            <v>ASP</v>
          </cell>
        </row>
        <row r="11334">
          <cell r="C11334" t="str">
            <v>SJPP</v>
          </cell>
          <cell r="D11334">
            <v>3609</v>
          </cell>
          <cell r="E11334">
            <v>1100</v>
          </cell>
          <cell r="F11334">
            <v>98</v>
          </cell>
          <cell r="G11334">
            <v>30</v>
          </cell>
          <cell r="H11334" t="str">
            <v>ASP</v>
          </cell>
        </row>
        <row r="11335">
          <cell r="C11335" t="str">
            <v>SJSK</v>
          </cell>
          <cell r="D11335">
            <v>3609</v>
          </cell>
          <cell r="E11335">
            <v>1100</v>
          </cell>
          <cell r="F11335">
            <v>75</v>
          </cell>
          <cell r="G11335">
            <v>23</v>
          </cell>
          <cell r="H11335" t="str">
            <v>ASP</v>
          </cell>
        </row>
        <row r="11336">
          <cell r="C11336" t="str">
            <v>SJSO</v>
          </cell>
          <cell r="D11336">
            <v>3609</v>
          </cell>
          <cell r="E11336">
            <v>1100</v>
          </cell>
          <cell r="F11336">
            <v>59</v>
          </cell>
          <cell r="G11336">
            <v>18</v>
          </cell>
          <cell r="H11336" t="str">
            <v>ASP</v>
          </cell>
        </row>
        <row r="11337">
          <cell r="C11337" t="str">
            <v>SJTP</v>
          </cell>
          <cell r="D11337">
            <v>3609</v>
          </cell>
          <cell r="E11337">
            <v>1100</v>
          </cell>
          <cell r="F11337">
            <v>66</v>
          </cell>
          <cell r="G11337">
            <v>20</v>
          </cell>
          <cell r="H11337" t="str">
            <v>ASP</v>
          </cell>
        </row>
        <row r="11338">
          <cell r="C11338" t="str">
            <v>SJUB</v>
          </cell>
          <cell r="D11338">
            <v>3609</v>
          </cell>
          <cell r="E11338">
            <v>1100</v>
          </cell>
          <cell r="F11338">
            <v>82</v>
          </cell>
          <cell r="G11338">
            <v>25</v>
          </cell>
          <cell r="H11338" t="str">
            <v>ASP</v>
          </cell>
        </row>
        <row r="11339">
          <cell r="C11339" t="str">
            <v>SJWX</v>
          </cell>
          <cell r="D11339">
            <v>3609</v>
          </cell>
          <cell r="E11339">
            <v>1100</v>
          </cell>
          <cell r="F11339">
            <v>135</v>
          </cell>
          <cell r="G11339">
            <v>41</v>
          </cell>
          <cell r="H11339" t="str">
            <v>ASP</v>
          </cell>
        </row>
        <row r="11340">
          <cell r="C11340" t="str">
            <v>SNAH</v>
          </cell>
          <cell r="D11340">
            <v>3609</v>
          </cell>
          <cell r="E11340">
            <v>1100</v>
          </cell>
          <cell r="F11340">
            <v>66</v>
          </cell>
          <cell r="G11340">
            <v>20</v>
          </cell>
          <cell r="H11340" t="str">
            <v>ASP</v>
          </cell>
        </row>
        <row r="11341">
          <cell r="C11341" t="str">
            <v>SNAZ</v>
          </cell>
          <cell r="D11341">
            <v>3609</v>
          </cell>
          <cell r="E11341">
            <v>1100</v>
          </cell>
          <cell r="F11341">
            <v>82</v>
          </cell>
          <cell r="G11341">
            <v>25</v>
          </cell>
          <cell r="H11341" t="str">
            <v>ASP</v>
          </cell>
        </row>
        <row r="11342">
          <cell r="C11342" t="str">
            <v>SNEJ</v>
          </cell>
          <cell r="D11342">
            <v>3609</v>
          </cell>
          <cell r="E11342">
            <v>1100</v>
          </cell>
          <cell r="F11342">
            <v>98</v>
          </cell>
          <cell r="G11342">
            <v>30</v>
          </cell>
          <cell r="H11342" t="str">
            <v>ASP</v>
          </cell>
        </row>
        <row r="11343">
          <cell r="C11343" t="str">
            <v>SNFA</v>
          </cell>
          <cell r="D11343">
            <v>3609</v>
          </cell>
          <cell r="E11343">
            <v>1100</v>
          </cell>
          <cell r="F11343">
            <v>75</v>
          </cell>
          <cell r="G11343">
            <v>23</v>
          </cell>
          <cell r="H11343" t="str">
            <v>ASP</v>
          </cell>
        </row>
        <row r="11344">
          <cell r="C11344" t="str">
            <v>SNFC</v>
          </cell>
          <cell r="D11344">
            <v>3609</v>
          </cell>
          <cell r="E11344">
            <v>1100</v>
          </cell>
          <cell r="F11344">
            <v>98</v>
          </cell>
          <cell r="G11344">
            <v>30</v>
          </cell>
          <cell r="H11344" t="str">
            <v>ASP</v>
          </cell>
        </row>
        <row r="11345">
          <cell r="C11345" t="str">
            <v>SNFP</v>
          </cell>
          <cell r="D11345">
            <v>3609</v>
          </cell>
          <cell r="E11345">
            <v>1100</v>
          </cell>
          <cell r="F11345">
            <v>59</v>
          </cell>
          <cell r="G11345">
            <v>18</v>
          </cell>
          <cell r="H11345" t="str">
            <v>ASP</v>
          </cell>
        </row>
        <row r="11346">
          <cell r="C11346" t="str">
            <v>SNFR</v>
          </cell>
          <cell r="D11346">
            <v>3609</v>
          </cell>
          <cell r="E11346">
            <v>1100</v>
          </cell>
          <cell r="F11346">
            <v>82</v>
          </cell>
          <cell r="G11346">
            <v>25</v>
          </cell>
          <cell r="H11346" t="str">
            <v>ASP</v>
          </cell>
        </row>
        <row r="11347">
          <cell r="C11347" t="str">
            <v>SNFW</v>
          </cell>
          <cell r="D11347">
            <v>3609</v>
          </cell>
          <cell r="E11347">
            <v>1100</v>
          </cell>
          <cell r="F11347">
            <v>98</v>
          </cell>
          <cell r="G11347">
            <v>30</v>
          </cell>
          <cell r="H11347" t="str">
            <v>ASPH</v>
          </cell>
        </row>
        <row r="11348">
          <cell r="C11348" t="str">
            <v>SNIY</v>
          </cell>
          <cell r="D11348">
            <v>3609</v>
          </cell>
          <cell r="E11348">
            <v>1100</v>
          </cell>
          <cell r="F11348">
            <v>85</v>
          </cell>
          <cell r="G11348">
            <v>26</v>
          </cell>
          <cell r="H11348" t="str">
            <v>ASP</v>
          </cell>
        </row>
        <row r="11349">
          <cell r="C11349" t="str">
            <v>SNJS</v>
          </cell>
          <cell r="D11349">
            <v>3609</v>
          </cell>
          <cell r="E11349">
            <v>1100</v>
          </cell>
          <cell r="F11349">
            <v>85</v>
          </cell>
          <cell r="G11349">
            <v>26</v>
          </cell>
          <cell r="H11349" t="str">
            <v>ASP</v>
          </cell>
        </row>
        <row r="11350">
          <cell r="C11350" t="str">
            <v>SNKO</v>
          </cell>
          <cell r="D11350">
            <v>3609</v>
          </cell>
          <cell r="E11350">
            <v>1100</v>
          </cell>
          <cell r="F11350">
            <v>72</v>
          </cell>
          <cell r="G11350">
            <v>22</v>
          </cell>
          <cell r="H11350" t="str">
            <v>ASP</v>
          </cell>
        </row>
        <row r="11351">
          <cell r="C11351" t="str">
            <v>SNOM</v>
          </cell>
          <cell r="D11351">
            <v>3609</v>
          </cell>
          <cell r="E11351">
            <v>1100</v>
          </cell>
          <cell r="F11351">
            <v>59</v>
          </cell>
          <cell r="G11351">
            <v>18</v>
          </cell>
          <cell r="H11351" t="str">
            <v>ASP</v>
          </cell>
        </row>
        <row r="11352">
          <cell r="C11352" t="str">
            <v>SNQI</v>
          </cell>
          <cell r="D11352">
            <v>3609</v>
          </cell>
          <cell r="E11352">
            <v>1100</v>
          </cell>
          <cell r="F11352">
            <v>59</v>
          </cell>
          <cell r="G11352">
            <v>18</v>
          </cell>
          <cell r="H11352" t="str">
            <v>ASP</v>
          </cell>
        </row>
        <row r="11353">
          <cell r="C11353" t="str">
            <v>SNSE</v>
          </cell>
          <cell r="D11353">
            <v>3609</v>
          </cell>
          <cell r="E11353">
            <v>1100</v>
          </cell>
          <cell r="F11353">
            <v>82</v>
          </cell>
          <cell r="G11353">
            <v>25</v>
          </cell>
          <cell r="H11353" t="str">
            <v>ASP</v>
          </cell>
        </row>
        <row r="11354">
          <cell r="C11354" t="str">
            <v>SNSR</v>
          </cell>
          <cell r="D11354">
            <v>3609</v>
          </cell>
          <cell r="E11354">
            <v>1100</v>
          </cell>
          <cell r="F11354">
            <v>98</v>
          </cell>
          <cell r="G11354">
            <v>30</v>
          </cell>
          <cell r="H11354" t="str">
            <v>ASP</v>
          </cell>
        </row>
        <row r="11355">
          <cell r="C11355" t="str">
            <v>SNSW</v>
          </cell>
          <cell r="D11355">
            <v>3609</v>
          </cell>
          <cell r="E11355">
            <v>1100</v>
          </cell>
          <cell r="F11355">
            <v>98</v>
          </cell>
          <cell r="G11355">
            <v>30</v>
          </cell>
          <cell r="H11355" t="str">
            <v>ASP</v>
          </cell>
        </row>
        <row r="11356">
          <cell r="C11356" t="str">
            <v>SNVZ</v>
          </cell>
          <cell r="D11356">
            <v>3609</v>
          </cell>
          <cell r="E11356">
            <v>1100</v>
          </cell>
          <cell r="F11356">
            <v>75</v>
          </cell>
          <cell r="G11356">
            <v>23</v>
          </cell>
          <cell r="H11356" t="str">
            <v>ASP</v>
          </cell>
        </row>
        <row r="11357">
          <cell r="C11357" t="str">
            <v>SNYD</v>
          </cell>
          <cell r="D11357">
            <v>3609</v>
          </cell>
          <cell r="E11357">
            <v>1100</v>
          </cell>
          <cell r="F11357">
            <v>82</v>
          </cell>
          <cell r="G11357">
            <v>25</v>
          </cell>
          <cell r="H11357" t="str">
            <v>ASP</v>
          </cell>
        </row>
        <row r="11358">
          <cell r="C11358" t="str">
            <v>SNYF</v>
          </cell>
          <cell r="D11358">
            <v>3609</v>
          </cell>
          <cell r="E11358">
            <v>1100</v>
          </cell>
          <cell r="F11358">
            <v>59</v>
          </cell>
          <cell r="G11358">
            <v>18</v>
          </cell>
          <cell r="H11358" t="str">
            <v>ASP</v>
          </cell>
        </row>
        <row r="11359">
          <cell r="C11359" t="str">
            <v>SNZP</v>
          </cell>
          <cell r="D11359">
            <v>3609</v>
          </cell>
          <cell r="E11359">
            <v>1100</v>
          </cell>
          <cell r="F11359">
            <v>79</v>
          </cell>
          <cell r="G11359">
            <v>24</v>
          </cell>
          <cell r="H11359" t="str">
            <v>ASP</v>
          </cell>
        </row>
        <row r="11360">
          <cell r="C11360" t="str">
            <v>SSGK</v>
          </cell>
          <cell r="D11360">
            <v>3609</v>
          </cell>
          <cell r="E11360">
            <v>1100</v>
          </cell>
          <cell r="F11360">
            <v>164</v>
          </cell>
          <cell r="G11360">
            <v>50</v>
          </cell>
          <cell r="H11360" t="str">
            <v>ASP</v>
          </cell>
        </row>
        <row r="11361">
          <cell r="C11361" t="str">
            <v>SSGR</v>
          </cell>
          <cell r="D11361">
            <v>3609</v>
          </cell>
          <cell r="E11361">
            <v>1100</v>
          </cell>
          <cell r="F11361">
            <v>75</v>
          </cell>
          <cell r="G11361">
            <v>23</v>
          </cell>
          <cell r="H11361" t="str">
            <v>ASP</v>
          </cell>
        </row>
        <row r="11362">
          <cell r="C11362" t="str">
            <v>SSKG</v>
          </cell>
          <cell r="D11362">
            <v>3609</v>
          </cell>
          <cell r="E11362">
            <v>1100</v>
          </cell>
          <cell r="F11362">
            <v>75</v>
          </cell>
          <cell r="G11362">
            <v>23</v>
          </cell>
          <cell r="H11362" t="str">
            <v>ASP</v>
          </cell>
        </row>
        <row r="11363">
          <cell r="C11363" t="str">
            <v>SSLN</v>
          </cell>
          <cell r="D11363">
            <v>3609</v>
          </cell>
          <cell r="E11363">
            <v>1100</v>
          </cell>
          <cell r="F11363">
            <v>75</v>
          </cell>
          <cell r="G11363">
            <v>23</v>
          </cell>
          <cell r="H11363" t="str">
            <v>ASP</v>
          </cell>
        </row>
        <row r="11364">
          <cell r="C11364" t="str">
            <v>SSLO</v>
          </cell>
          <cell r="D11364">
            <v>3609</v>
          </cell>
          <cell r="E11364">
            <v>1100</v>
          </cell>
          <cell r="F11364">
            <v>75</v>
          </cell>
          <cell r="G11364">
            <v>23</v>
          </cell>
          <cell r="H11364" t="str">
            <v>ASP</v>
          </cell>
        </row>
        <row r="11365">
          <cell r="C11365" t="str">
            <v>SSNA</v>
          </cell>
          <cell r="D11365">
            <v>3609</v>
          </cell>
          <cell r="E11365">
            <v>1100</v>
          </cell>
          <cell r="F11365">
            <v>75</v>
          </cell>
          <cell r="G11365">
            <v>23</v>
          </cell>
          <cell r="H11365" t="str">
            <v>ASP</v>
          </cell>
        </row>
        <row r="11366">
          <cell r="C11366" t="str">
            <v>SSNN</v>
          </cell>
          <cell r="D11366">
            <v>3609</v>
          </cell>
          <cell r="E11366">
            <v>1100</v>
          </cell>
          <cell r="F11366">
            <v>197</v>
          </cell>
          <cell r="G11366">
            <v>60</v>
          </cell>
          <cell r="H11366" t="str">
            <v>ASP</v>
          </cell>
        </row>
        <row r="11367">
          <cell r="C11367" t="str">
            <v>SSPS</v>
          </cell>
          <cell r="D11367">
            <v>3609</v>
          </cell>
          <cell r="E11367">
            <v>1100</v>
          </cell>
          <cell r="F11367">
            <v>98</v>
          </cell>
          <cell r="G11367">
            <v>30</v>
          </cell>
          <cell r="H11367" t="str">
            <v>ASP</v>
          </cell>
        </row>
        <row r="11368">
          <cell r="C11368" t="str">
            <v>SSPV</v>
          </cell>
          <cell r="D11368">
            <v>3609</v>
          </cell>
          <cell r="E11368">
            <v>1100</v>
          </cell>
          <cell r="F11368">
            <v>75</v>
          </cell>
          <cell r="G11368">
            <v>23</v>
          </cell>
          <cell r="H11368" t="str">
            <v>ASPH</v>
          </cell>
        </row>
        <row r="11369">
          <cell r="C11369" t="str">
            <v>SSSF</v>
          </cell>
          <cell r="D11369">
            <v>3609</v>
          </cell>
          <cell r="E11369">
            <v>1100</v>
          </cell>
          <cell r="F11369">
            <v>59</v>
          </cell>
          <cell r="G11369">
            <v>18</v>
          </cell>
          <cell r="H11369" t="str">
            <v>ASP</v>
          </cell>
        </row>
        <row r="11370">
          <cell r="C11370" t="str">
            <v>SSTH</v>
          </cell>
          <cell r="D11370">
            <v>3609</v>
          </cell>
          <cell r="E11370">
            <v>1100</v>
          </cell>
          <cell r="F11370">
            <v>75</v>
          </cell>
          <cell r="G11370">
            <v>23</v>
          </cell>
          <cell r="H11370" t="str">
            <v>ASP</v>
          </cell>
        </row>
        <row r="11371">
          <cell r="C11371" t="str">
            <v>SSXN</v>
          </cell>
          <cell r="D11371">
            <v>3609</v>
          </cell>
          <cell r="E11371">
            <v>1100</v>
          </cell>
          <cell r="F11371">
            <v>164</v>
          </cell>
          <cell r="G11371">
            <v>50</v>
          </cell>
          <cell r="H11371" t="str">
            <v>ASP</v>
          </cell>
        </row>
        <row r="11372">
          <cell r="C11372" t="str">
            <v>SSXR</v>
          </cell>
          <cell r="D11372">
            <v>3609</v>
          </cell>
          <cell r="E11372">
            <v>1100</v>
          </cell>
          <cell r="F11372">
            <v>82</v>
          </cell>
          <cell r="G11372">
            <v>25</v>
          </cell>
          <cell r="H11372" t="str">
            <v>ASP</v>
          </cell>
        </row>
        <row r="11373">
          <cell r="C11373" t="str">
            <v>SVOF</v>
          </cell>
          <cell r="D11373">
            <v>3609</v>
          </cell>
          <cell r="E11373">
            <v>1100</v>
          </cell>
          <cell r="F11373">
            <v>59</v>
          </cell>
          <cell r="G11373">
            <v>18</v>
          </cell>
          <cell r="H11373" t="str">
            <v>ASP</v>
          </cell>
        </row>
        <row r="11374">
          <cell r="C11374" t="str">
            <v>SWAT</v>
          </cell>
          <cell r="D11374">
            <v>3609</v>
          </cell>
          <cell r="E11374">
            <v>1100</v>
          </cell>
          <cell r="F11374">
            <v>59</v>
          </cell>
          <cell r="G11374">
            <v>18</v>
          </cell>
          <cell r="H11374" t="str">
            <v>ASP</v>
          </cell>
        </row>
        <row r="11375">
          <cell r="C11375" t="str">
            <v>SWCN</v>
          </cell>
          <cell r="D11375">
            <v>3609</v>
          </cell>
          <cell r="E11375">
            <v>1100</v>
          </cell>
          <cell r="F11375">
            <v>79</v>
          </cell>
          <cell r="G11375">
            <v>24</v>
          </cell>
          <cell r="H11375" t="str">
            <v>ASP</v>
          </cell>
        </row>
        <row r="11376">
          <cell r="C11376" t="str">
            <v>SWFO</v>
          </cell>
          <cell r="D11376">
            <v>3609</v>
          </cell>
          <cell r="E11376">
            <v>1100</v>
          </cell>
          <cell r="F11376">
            <v>98</v>
          </cell>
          <cell r="G11376">
            <v>30</v>
          </cell>
          <cell r="H11376" t="str">
            <v>ASP</v>
          </cell>
        </row>
        <row r="11377">
          <cell r="C11377" t="str">
            <v>SWIB</v>
          </cell>
          <cell r="D11377">
            <v>3609</v>
          </cell>
          <cell r="E11377">
            <v>1100</v>
          </cell>
          <cell r="F11377">
            <v>59</v>
          </cell>
          <cell r="G11377">
            <v>18</v>
          </cell>
          <cell r="H11377" t="str">
            <v>ASP</v>
          </cell>
        </row>
        <row r="11378">
          <cell r="C11378" t="str">
            <v>SWIM</v>
          </cell>
          <cell r="D11378">
            <v>3609</v>
          </cell>
          <cell r="E11378">
            <v>1100</v>
          </cell>
          <cell r="F11378">
            <v>66</v>
          </cell>
          <cell r="G11378">
            <v>20</v>
          </cell>
          <cell r="H11378" t="str">
            <v>ASP</v>
          </cell>
        </row>
        <row r="11379">
          <cell r="C11379" t="str">
            <v>SWKV</v>
          </cell>
          <cell r="D11379">
            <v>3609</v>
          </cell>
          <cell r="E11379">
            <v>1100</v>
          </cell>
          <cell r="F11379">
            <v>98</v>
          </cell>
          <cell r="G11379">
            <v>30</v>
          </cell>
          <cell r="H11379" t="str">
            <v>ASP</v>
          </cell>
        </row>
        <row r="11380">
          <cell r="C11380" t="str">
            <v>SWNV</v>
          </cell>
          <cell r="D11380">
            <v>3609</v>
          </cell>
          <cell r="E11380">
            <v>1100</v>
          </cell>
          <cell r="F11380">
            <v>66</v>
          </cell>
          <cell r="G11380">
            <v>20</v>
          </cell>
          <cell r="H11380" t="str">
            <v>ASP</v>
          </cell>
        </row>
        <row r="11381">
          <cell r="C11381" t="str">
            <v>SWOW</v>
          </cell>
          <cell r="D11381">
            <v>3609</v>
          </cell>
          <cell r="E11381">
            <v>1100</v>
          </cell>
          <cell r="F11381">
            <v>98</v>
          </cell>
          <cell r="G11381">
            <v>30</v>
          </cell>
          <cell r="H11381" t="str">
            <v>ASP</v>
          </cell>
        </row>
        <row r="11382">
          <cell r="C11382" t="str">
            <v>SWPV</v>
          </cell>
          <cell r="D11382">
            <v>3609</v>
          </cell>
          <cell r="E11382">
            <v>1100</v>
          </cell>
          <cell r="F11382">
            <v>66</v>
          </cell>
          <cell r="G11382">
            <v>20</v>
          </cell>
          <cell r="H11382" t="str">
            <v>ASP</v>
          </cell>
        </row>
        <row r="11383">
          <cell r="C11383" t="str">
            <v>SWPY</v>
          </cell>
          <cell r="D11383">
            <v>3609</v>
          </cell>
          <cell r="E11383">
            <v>1100</v>
          </cell>
          <cell r="F11383">
            <v>75</v>
          </cell>
          <cell r="G11383">
            <v>23</v>
          </cell>
          <cell r="H11383" t="str">
            <v>ASP</v>
          </cell>
        </row>
        <row r="11384">
          <cell r="C11384" t="str">
            <v>SWRJ</v>
          </cell>
          <cell r="D11384">
            <v>3609</v>
          </cell>
          <cell r="E11384">
            <v>1100</v>
          </cell>
          <cell r="F11384">
            <v>98</v>
          </cell>
          <cell r="G11384">
            <v>30</v>
          </cell>
          <cell r="H11384" t="str">
            <v>ASP</v>
          </cell>
        </row>
        <row r="11385">
          <cell r="C11385" t="str">
            <v>SWRR</v>
          </cell>
          <cell r="D11385">
            <v>3609</v>
          </cell>
          <cell r="E11385">
            <v>1100</v>
          </cell>
          <cell r="F11385">
            <v>59</v>
          </cell>
          <cell r="G11385">
            <v>18</v>
          </cell>
          <cell r="H11385" t="str">
            <v>ASP</v>
          </cell>
        </row>
        <row r="11386">
          <cell r="C11386" t="str">
            <v>SWSF</v>
          </cell>
          <cell r="D11386">
            <v>3609</v>
          </cell>
          <cell r="E11386">
            <v>1100</v>
          </cell>
          <cell r="F11386">
            <v>59</v>
          </cell>
          <cell r="G11386">
            <v>18</v>
          </cell>
          <cell r="H11386" t="str">
            <v>ASP</v>
          </cell>
        </row>
        <row r="11387">
          <cell r="C11387" t="str">
            <v>SWSZ</v>
          </cell>
          <cell r="D11387">
            <v>3609</v>
          </cell>
          <cell r="E11387">
            <v>1100</v>
          </cell>
          <cell r="F11387">
            <v>59</v>
          </cell>
          <cell r="G11387">
            <v>18</v>
          </cell>
          <cell r="H11387" t="str">
            <v>ASP</v>
          </cell>
        </row>
        <row r="11388">
          <cell r="C11388" t="str">
            <v>SWTN</v>
          </cell>
          <cell r="D11388">
            <v>3609</v>
          </cell>
          <cell r="E11388">
            <v>1100</v>
          </cell>
          <cell r="F11388">
            <v>75</v>
          </cell>
          <cell r="G11388">
            <v>23</v>
          </cell>
          <cell r="H11388" t="str">
            <v>ASP</v>
          </cell>
        </row>
        <row r="11389">
          <cell r="C11389" t="str">
            <v>SWTQ</v>
          </cell>
          <cell r="D11389">
            <v>3609</v>
          </cell>
          <cell r="E11389">
            <v>1100</v>
          </cell>
          <cell r="F11389">
            <v>59</v>
          </cell>
          <cell r="G11389">
            <v>18</v>
          </cell>
          <cell r="H11389" t="str">
            <v>ASP</v>
          </cell>
        </row>
        <row r="11390">
          <cell r="C11390" t="str">
            <v>SWTX</v>
          </cell>
          <cell r="D11390">
            <v>3609</v>
          </cell>
          <cell r="E11390">
            <v>1100</v>
          </cell>
          <cell r="F11390">
            <v>66</v>
          </cell>
          <cell r="G11390">
            <v>20</v>
          </cell>
          <cell r="H11390" t="str">
            <v>ASP</v>
          </cell>
        </row>
        <row r="11391">
          <cell r="C11391" t="str">
            <v>SWUR</v>
          </cell>
          <cell r="D11391">
            <v>3609</v>
          </cell>
          <cell r="E11391">
            <v>1100</v>
          </cell>
          <cell r="F11391">
            <v>59</v>
          </cell>
          <cell r="G11391">
            <v>18</v>
          </cell>
          <cell r="H11391" t="str">
            <v>ASP</v>
          </cell>
        </row>
        <row r="11392">
          <cell r="C11392" t="str">
            <v>SWVL</v>
          </cell>
          <cell r="D11392">
            <v>3609</v>
          </cell>
          <cell r="E11392">
            <v>1100</v>
          </cell>
          <cell r="F11392">
            <v>164</v>
          </cell>
          <cell r="G11392">
            <v>50</v>
          </cell>
          <cell r="H11392" t="str">
            <v>ASP</v>
          </cell>
        </row>
        <row r="11393">
          <cell r="C11393" t="str">
            <v>SWWL</v>
          </cell>
          <cell r="D11393">
            <v>3609</v>
          </cell>
          <cell r="E11393">
            <v>1100</v>
          </cell>
          <cell r="F11393">
            <v>66</v>
          </cell>
          <cell r="G11393">
            <v>20</v>
          </cell>
          <cell r="H11393" t="str">
            <v>ASP</v>
          </cell>
        </row>
        <row r="11394">
          <cell r="C11394" t="str">
            <v>SWXC</v>
          </cell>
          <cell r="D11394">
            <v>3609</v>
          </cell>
          <cell r="E11394">
            <v>1100</v>
          </cell>
          <cell r="F11394">
            <v>59</v>
          </cell>
          <cell r="G11394">
            <v>18</v>
          </cell>
          <cell r="H11394" t="str">
            <v>ASP</v>
          </cell>
        </row>
        <row r="11395">
          <cell r="C11395" t="str">
            <v>SWYC</v>
          </cell>
          <cell r="D11395">
            <v>3609</v>
          </cell>
          <cell r="E11395">
            <v>1100</v>
          </cell>
          <cell r="F11395">
            <v>79</v>
          </cell>
          <cell r="G11395">
            <v>24</v>
          </cell>
          <cell r="H11395" t="str">
            <v>ASP</v>
          </cell>
        </row>
        <row r="11396">
          <cell r="C11396" t="str">
            <v>TVSB</v>
          </cell>
          <cell r="D11396">
            <v>3609</v>
          </cell>
          <cell r="E11396">
            <v>1100</v>
          </cell>
          <cell r="F11396">
            <v>98</v>
          </cell>
          <cell r="G11396">
            <v>30</v>
          </cell>
          <cell r="H11396" t="str">
            <v>ASP</v>
          </cell>
        </row>
        <row r="11397">
          <cell r="C11397" t="str">
            <v>VTSA</v>
          </cell>
          <cell r="D11397">
            <v>3609</v>
          </cell>
          <cell r="E11397">
            <v>1100</v>
          </cell>
          <cell r="F11397">
            <v>131</v>
          </cell>
          <cell r="G11397">
            <v>40</v>
          </cell>
          <cell r="H11397" t="str">
            <v>ASP</v>
          </cell>
        </row>
        <row r="11398">
          <cell r="C11398" t="str">
            <v>WRLF</v>
          </cell>
          <cell r="D11398">
            <v>3609</v>
          </cell>
          <cell r="E11398">
            <v>1100</v>
          </cell>
          <cell r="F11398">
            <v>75</v>
          </cell>
          <cell r="G11398">
            <v>23</v>
          </cell>
          <cell r="H11398" t="str">
            <v>ASPHALT</v>
          </cell>
        </row>
        <row r="11399">
          <cell r="C11399" t="str">
            <v>YBAF</v>
          </cell>
          <cell r="D11399">
            <v>3609</v>
          </cell>
          <cell r="E11399">
            <v>1100</v>
          </cell>
          <cell r="F11399">
            <v>98</v>
          </cell>
          <cell r="G11399">
            <v>30</v>
          </cell>
          <cell r="H11399" t="str">
            <v>ASP</v>
          </cell>
        </row>
        <row r="11400">
          <cell r="C11400" t="str">
            <v>YBPN</v>
          </cell>
          <cell r="D11400">
            <v>3609</v>
          </cell>
          <cell r="E11400">
            <v>1100</v>
          </cell>
          <cell r="F11400">
            <v>98</v>
          </cell>
          <cell r="G11400">
            <v>30</v>
          </cell>
          <cell r="H11400" t="str">
            <v>ASP</v>
          </cell>
        </row>
        <row r="11401">
          <cell r="C11401" t="str">
            <v>YBTL</v>
          </cell>
          <cell r="D11401">
            <v>3609</v>
          </cell>
          <cell r="E11401">
            <v>1100</v>
          </cell>
          <cell r="F11401">
            <v>98</v>
          </cell>
          <cell r="G11401">
            <v>30</v>
          </cell>
          <cell r="H11401" t="str">
            <v>ASP</v>
          </cell>
        </row>
        <row r="11402">
          <cell r="C11402" t="str">
            <v>YCAS</v>
          </cell>
          <cell r="D11402">
            <v>3609</v>
          </cell>
          <cell r="E11402">
            <v>1100</v>
          </cell>
          <cell r="F11402">
            <v>98</v>
          </cell>
          <cell r="G11402">
            <v>30</v>
          </cell>
          <cell r="H11402" t="str">
            <v>ASP</v>
          </cell>
        </row>
        <row r="11403">
          <cell r="C11403" t="str">
            <v>YNRM</v>
          </cell>
          <cell r="D11403">
            <v>3609</v>
          </cell>
          <cell r="E11403">
            <v>1100</v>
          </cell>
          <cell r="F11403">
            <v>148</v>
          </cell>
          <cell r="G11403">
            <v>45</v>
          </cell>
          <cell r="H11403" t="str">
            <v>ASP</v>
          </cell>
        </row>
        <row r="11404">
          <cell r="C11404" t="str">
            <v>YSBK</v>
          </cell>
          <cell r="D11404">
            <v>3609</v>
          </cell>
          <cell r="E11404">
            <v>1100</v>
          </cell>
          <cell r="F11404">
            <v>98</v>
          </cell>
          <cell r="G11404">
            <v>30</v>
          </cell>
          <cell r="H11404" t="str">
            <v>ASP</v>
          </cell>
        </row>
        <row r="11405">
          <cell r="C11405" t="str">
            <v>GB-0007</v>
          </cell>
          <cell r="D11405">
            <v>3608</v>
          </cell>
          <cell r="E11405">
            <v>1100</v>
          </cell>
          <cell r="F11405">
            <v>131</v>
          </cell>
          <cell r="G11405">
            <v>40</v>
          </cell>
          <cell r="H11405" t="str">
            <v>Asphalt</v>
          </cell>
        </row>
        <row r="11406">
          <cell r="C11406" t="str">
            <v>NWWE</v>
          </cell>
          <cell r="D11406">
            <v>3608</v>
          </cell>
          <cell r="E11406">
            <v>1100</v>
          </cell>
          <cell r="F11406">
            <v>76</v>
          </cell>
          <cell r="G11406">
            <v>23</v>
          </cell>
          <cell r="H11406" t="str">
            <v>ASP</v>
          </cell>
        </row>
        <row r="11407">
          <cell r="C11407" t="str">
            <v>YALN</v>
          </cell>
          <cell r="D11407">
            <v>3608</v>
          </cell>
          <cell r="E11407">
            <v>1100</v>
          </cell>
          <cell r="G11407">
            <v>0</v>
          </cell>
          <cell r="H11407" t="str">
            <v>C</v>
          </cell>
        </row>
        <row r="11408">
          <cell r="C11408" t="str">
            <v>YAMM</v>
          </cell>
          <cell r="D11408">
            <v>3608</v>
          </cell>
          <cell r="E11408">
            <v>1100</v>
          </cell>
          <cell r="G11408">
            <v>0</v>
          </cell>
          <cell r="H11408" t="str">
            <v>N</v>
          </cell>
        </row>
        <row r="11409">
          <cell r="C11409" t="str">
            <v>YBBL</v>
          </cell>
          <cell r="D11409">
            <v>3608</v>
          </cell>
          <cell r="E11409">
            <v>1100</v>
          </cell>
          <cell r="G11409">
            <v>0</v>
          </cell>
          <cell r="H11409" t="str">
            <v>N</v>
          </cell>
        </row>
        <row r="11410">
          <cell r="C11410" t="str">
            <v>YBBT</v>
          </cell>
          <cell r="D11410">
            <v>3608</v>
          </cell>
          <cell r="E11410">
            <v>1100</v>
          </cell>
          <cell r="G11410">
            <v>0</v>
          </cell>
          <cell r="H11410" t="str">
            <v>G</v>
          </cell>
        </row>
        <row r="11411">
          <cell r="C11411" t="str">
            <v>YBIK</v>
          </cell>
          <cell r="D11411">
            <v>3608</v>
          </cell>
          <cell r="E11411">
            <v>1100</v>
          </cell>
          <cell r="G11411">
            <v>0</v>
          </cell>
          <cell r="H11411" t="str">
            <v>X</v>
          </cell>
        </row>
        <row r="11412">
          <cell r="C11412" t="str">
            <v>YBIL</v>
          </cell>
          <cell r="D11412">
            <v>3608</v>
          </cell>
          <cell r="E11412">
            <v>1100</v>
          </cell>
          <cell r="G11412">
            <v>0</v>
          </cell>
          <cell r="H11412" t="str">
            <v>N</v>
          </cell>
        </row>
        <row r="11413">
          <cell r="C11413" t="str">
            <v>YBIZ</v>
          </cell>
          <cell r="D11413">
            <v>3608</v>
          </cell>
          <cell r="E11413">
            <v>1100</v>
          </cell>
          <cell r="G11413">
            <v>0</v>
          </cell>
          <cell r="H11413" t="str">
            <v>X</v>
          </cell>
        </row>
        <row r="11414">
          <cell r="C11414" t="str">
            <v>YBKS</v>
          </cell>
          <cell r="D11414">
            <v>3608</v>
          </cell>
          <cell r="E11414">
            <v>1100</v>
          </cell>
          <cell r="G11414">
            <v>0</v>
          </cell>
          <cell r="H11414" t="str">
            <v>X</v>
          </cell>
        </row>
        <row r="11415">
          <cell r="C11415" t="str">
            <v>YBLD</v>
          </cell>
          <cell r="D11415">
            <v>3608</v>
          </cell>
          <cell r="E11415">
            <v>1100</v>
          </cell>
          <cell r="G11415">
            <v>0</v>
          </cell>
          <cell r="H11415" t="str">
            <v>X</v>
          </cell>
        </row>
        <row r="11416">
          <cell r="C11416" t="str">
            <v>YBLH</v>
          </cell>
          <cell r="D11416">
            <v>3608</v>
          </cell>
          <cell r="E11416">
            <v>1100</v>
          </cell>
          <cell r="G11416">
            <v>0</v>
          </cell>
          <cell r="H11416" t="str">
            <v>X</v>
          </cell>
        </row>
        <row r="11417">
          <cell r="C11417" t="str">
            <v>YBLM</v>
          </cell>
          <cell r="D11417">
            <v>3608</v>
          </cell>
          <cell r="E11417">
            <v>1100</v>
          </cell>
          <cell r="G11417">
            <v>0</v>
          </cell>
          <cell r="H11417" t="str">
            <v>N</v>
          </cell>
        </row>
        <row r="11418">
          <cell r="C11418" t="str">
            <v>YBTD</v>
          </cell>
          <cell r="D11418">
            <v>3608</v>
          </cell>
          <cell r="E11418">
            <v>1100</v>
          </cell>
          <cell r="G11418">
            <v>0</v>
          </cell>
          <cell r="H11418" t="str">
            <v>C</v>
          </cell>
        </row>
        <row r="11419">
          <cell r="C11419" t="str">
            <v>YBWT</v>
          </cell>
          <cell r="D11419">
            <v>3608</v>
          </cell>
          <cell r="E11419">
            <v>1100</v>
          </cell>
          <cell r="G11419">
            <v>0</v>
          </cell>
          <cell r="H11419" t="str">
            <v>X</v>
          </cell>
        </row>
        <row r="11420">
          <cell r="C11420" t="str">
            <v>YCGI</v>
          </cell>
          <cell r="D11420">
            <v>3608</v>
          </cell>
          <cell r="E11420">
            <v>1100</v>
          </cell>
          <cell r="G11420">
            <v>0</v>
          </cell>
          <cell r="H11420" t="str">
            <v>X</v>
          </cell>
        </row>
        <row r="11421">
          <cell r="C11421" t="str">
            <v>YCLY</v>
          </cell>
          <cell r="D11421">
            <v>3608</v>
          </cell>
          <cell r="E11421">
            <v>1100</v>
          </cell>
          <cell r="G11421">
            <v>0</v>
          </cell>
          <cell r="H11421" t="str">
            <v>G</v>
          </cell>
        </row>
        <row r="11422">
          <cell r="C11422" t="str">
            <v>YCPD</v>
          </cell>
          <cell r="D11422">
            <v>3608</v>
          </cell>
          <cell r="E11422">
            <v>1100</v>
          </cell>
          <cell r="G11422">
            <v>0</v>
          </cell>
          <cell r="H11422" t="str">
            <v>X</v>
          </cell>
        </row>
        <row r="11423">
          <cell r="C11423" t="str">
            <v>YCRK</v>
          </cell>
          <cell r="D11423">
            <v>3608</v>
          </cell>
          <cell r="E11423">
            <v>1100</v>
          </cell>
          <cell r="G11423">
            <v>0</v>
          </cell>
          <cell r="H11423" t="str">
            <v>N</v>
          </cell>
        </row>
        <row r="11424">
          <cell r="C11424" t="str">
            <v>YCYT</v>
          </cell>
          <cell r="D11424">
            <v>3608</v>
          </cell>
          <cell r="E11424">
            <v>1100</v>
          </cell>
          <cell r="G11424">
            <v>0</v>
          </cell>
          <cell r="H11424" t="str">
            <v>N</v>
          </cell>
        </row>
        <row r="11425">
          <cell r="C11425" t="str">
            <v>YDAL</v>
          </cell>
          <cell r="D11425">
            <v>3608</v>
          </cell>
          <cell r="E11425">
            <v>1100</v>
          </cell>
          <cell r="G11425">
            <v>0</v>
          </cell>
          <cell r="H11425" t="str">
            <v>N</v>
          </cell>
        </row>
        <row r="11426">
          <cell r="C11426" t="str">
            <v>YDGN</v>
          </cell>
          <cell r="D11426">
            <v>3608</v>
          </cell>
          <cell r="E11426">
            <v>1100</v>
          </cell>
          <cell r="G11426">
            <v>0</v>
          </cell>
          <cell r="H11426" t="str">
            <v>X</v>
          </cell>
        </row>
        <row r="11427">
          <cell r="C11427" t="str">
            <v>YELR</v>
          </cell>
          <cell r="D11427">
            <v>3608</v>
          </cell>
          <cell r="E11427">
            <v>1100</v>
          </cell>
          <cell r="G11427">
            <v>0</v>
          </cell>
          <cell r="H11427" t="str">
            <v>G</v>
          </cell>
        </row>
        <row r="11428">
          <cell r="C11428" t="str">
            <v>YENO</v>
          </cell>
          <cell r="D11428">
            <v>3608</v>
          </cell>
          <cell r="E11428">
            <v>1100</v>
          </cell>
          <cell r="G11428">
            <v>0</v>
          </cell>
          <cell r="H11428" t="str">
            <v>G</v>
          </cell>
        </row>
        <row r="11429">
          <cell r="C11429" t="str">
            <v>YERO</v>
          </cell>
          <cell r="D11429">
            <v>3608</v>
          </cell>
          <cell r="E11429">
            <v>1100</v>
          </cell>
          <cell r="G11429">
            <v>0</v>
          </cell>
          <cell r="H11429" t="str">
            <v>S</v>
          </cell>
        </row>
        <row r="11430">
          <cell r="C11430" t="str">
            <v>YESC</v>
          </cell>
          <cell r="D11430">
            <v>3608</v>
          </cell>
          <cell r="E11430">
            <v>1100</v>
          </cell>
          <cell r="G11430">
            <v>0</v>
          </cell>
          <cell r="H11430" t="str">
            <v>C</v>
          </cell>
        </row>
        <row r="11431">
          <cell r="C11431" t="str">
            <v>YFRD</v>
          </cell>
          <cell r="D11431">
            <v>3608</v>
          </cell>
          <cell r="E11431">
            <v>1100</v>
          </cell>
          <cell r="G11431">
            <v>0</v>
          </cell>
          <cell r="H11431" t="str">
            <v>S</v>
          </cell>
        </row>
        <row r="11432">
          <cell r="C11432" t="str">
            <v>YFTN</v>
          </cell>
          <cell r="D11432">
            <v>3608</v>
          </cell>
          <cell r="E11432">
            <v>1100</v>
          </cell>
          <cell r="G11432">
            <v>0</v>
          </cell>
          <cell r="H11432" t="str">
            <v>C</v>
          </cell>
        </row>
        <row r="11433">
          <cell r="C11433" t="str">
            <v>YGGI</v>
          </cell>
          <cell r="D11433">
            <v>3608</v>
          </cell>
          <cell r="E11433">
            <v>1100</v>
          </cell>
          <cell r="G11433">
            <v>0</v>
          </cell>
          <cell r="H11433" t="str">
            <v>L</v>
          </cell>
        </row>
        <row r="11434">
          <cell r="C11434" t="str">
            <v>YHEW</v>
          </cell>
          <cell r="D11434">
            <v>3608</v>
          </cell>
          <cell r="E11434">
            <v>1100</v>
          </cell>
          <cell r="G11434">
            <v>0</v>
          </cell>
          <cell r="H11434" t="str">
            <v>G</v>
          </cell>
        </row>
        <row r="11435">
          <cell r="C11435" t="str">
            <v>YHMT</v>
          </cell>
          <cell r="D11435">
            <v>3608</v>
          </cell>
          <cell r="E11435">
            <v>1100</v>
          </cell>
          <cell r="G11435">
            <v>0</v>
          </cell>
          <cell r="H11435" t="str">
            <v>C</v>
          </cell>
        </row>
        <row r="11436">
          <cell r="C11436" t="str">
            <v>YING</v>
          </cell>
          <cell r="D11436">
            <v>3608</v>
          </cell>
          <cell r="E11436">
            <v>1100</v>
          </cell>
          <cell r="G11436">
            <v>0</v>
          </cell>
          <cell r="H11436" t="str">
            <v>G</v>
          </cell>
        </row>
        <row r="11437">
          <cell r="C11437" t="str">
            <v>YKDN</v>
          </cell>
          <cell r="D11437">
            <v>3608</v>
          </cell>
          <cell r="E11437">
            <v>1100</v>
          </cell>
          <cell r="G11437">
            <v>0</v>
          </cell>
          <cell r="H11437" t="str">
            <v>X</v>
          </cell>
        </row>
        <row r="11438">
          <cell r="C11438" t="str">
            <v>YKWG</v>
          </cell>
          <cell r="D11438">
            <v>3608</v>
          </cell>
          <cell r="E11438">
            <v>1100</v>
          </cell>
          <cell r="G11438">
            <v>0</v>
          </cell>
          <cell r="H11438" t="str">
            <v>C</v>
          </cell>
        </row>
        <row r="11439">
          <cell r="C11439" t="str">
            <v>YLED</v>
          </cell>
          <cell r="D11439">
            <v>3608</v>
          </cell>
          <cell r="E11439">
            <v>1100</v>
          </cell>
          <cell r="G11439">
            <v>0</v>
          </cell>
          <cell r="H11439" t="str">
            <v>Sealed bitumen</v>
          </cell>
        </row>
        <row r="11440">
          <cell r="C11440" t="str">
            <v>YLGA</v>
          </cell>
          <cell r="D11440">
            <v>3608</v>
          </cell>
          <cell r="E11440">
            <v>1100</v>
          </cell>
          <cell r="G11440">
            <v>0</v>
          </cell>
          <cell r="H11440" t="str">
            <v>N</v>
          </cell>
        </row>
        <row r="11441">
          <cell r="C11441" t="str">
            <v>YLGB</v>
          </cell>
          <cell r="D11441">
            <v>3608</v>
          </cell>
          <cell r="E11441">
            <v>1100</v>
          </cell>
          <cell r="G11441">
            <v>0</v>
          </cell>
          <cell r="H11441" t="str">
            <v>X</v>
          </cell>
        </row>
        <row r="11442">
          <cell r="C11442" t="str">
            <v>YLLA</v>
          </cell>
          <cell r="D11442">
            <v>3608</v>
          </cell>
          <cell r="E11442">
            <v>1100</v>
          </cell>
          <cell r="G11442">
            <v>0</v>
          </cell>
          <cell r="H11442" t="str">
            <v>S</v>
          </cell>
        </row>
        <row r="11443">
          <cell r="C11443" t="str">
            <v>YLRG</v>
          </cell>
          <cell r="D11443">
            <v>3608</v>
          </cell>
          <cell r="E11443">
            <v>1100</v>
          </cell>
          <cell r="G11443">
            <v>0</v>
          </cell>
          <cell r="H11443" t="str">
            <v>L</v>
          </cell>
        </row>
        <row r="11444">
          <cell r="C11444" t="str">
            <v>YLVD</v>
          </cell>
          <cell r="D11444">
            <v>3608</v>
          </cell>
          <cell r="E11444">
            <v>1100</v>
          </cell>
          <cell r="G11444">
            <v>0</v>
          </cell>
          <cell r="H11444" t="str">
            <v>N</v>
          </cell>
        </row>
        <row r="11445">
          <cell r="C11445" t="str">
            <v>YMAC</v>
          </cell>
          <cell r="D11445">
            <v>3608</v>
          </cell>
          <cell r="E11445">
            <v>1100</v>
          </cell>
          <cell r="G11445">
            <v>0</v>
          </cell>
          <cell r="H11445" t="str">
            <v>S</v>
          </cell>
        </row>
        <row r="11446">
          <cell r="C11446" t="str">
            <v>YMAD</v>
          </cell>
          <cell r="D11446">
            <v>3608</v>
          </cell>
          <cell r="E11446">
            <v>1100</v>
          </cell>
          <cell r="G11446">
            <v>0</v>
          </cell>
          <cell r="H11446" t="str">
            <v>C</v>
          </cell>
        </row>
        <row r="11447">
          <cell r="C11447" t="str">
            <v>YMDB</v>
          </cell>
          <cell r="D11447">
            <v>3608</v>
          </cell>
          <cell r="E11447">
            <v>1100</v>
          </cell>
          <cell r="G11447">
            <v>0</v>
          </cell>
          <cell r="H11447" t="str">
            <v>C</v>
          </cell>
        </row>
        <row r="11448">
          <cell r="C11448" t="str">
            <v>YMDS</v>
          </cell>
          <cell r="D11448">
            <v>3608</v>
          </cell>
          <cell r="E11448">
            <v>1100</v>
          </cell>
          <cell r="G11448">
            <v>0</v>
          </cell>
          <cell r="H11448" t="str">
            <v>N</v>
          </cell>
        </row>
        <row r="11449">
          <cell r="C11449" t="str">
            <v>YMDW</v>
          </cell>
          <cell r="D11449">
            <v>3608</v>
          </cell>
          <cell r="E11449">
            <v>1100</v>
          </cell>
          <cell r="G11449">
            <v>0</v>
          </cell>
          <cell r="H11449" t="str">
            <v>X</v>
          </cell>
        </row>
        <row r="11450">
          <cell r="C11450" t="str">
            <v>YMGN</v>
          </cell>
          <cell r="D11450">
            <v>3608</v>
          </cell>
          <cell r="E11450">
            <v>1100</v>
          </cell>
          <cell r="G11450">
            <v>0</v>
          </cell>
          <cell r="H11450" t="str">
            <v>X</v>
          </cell>
        </row>
        <row r="11451">
          <cell r="C11451" t="str">
            <v>YMLR</v>
          </cell>
          <cell r="D11451">
            <v>3608</v>
          </cell>
          <cell r="E11451">
            <v>1100</v>
          </cell>
          <cell r="G11451">
            <v>0</v>
          </cell>
          <cell r="H11451" t="str">
            <v>S</v>
          </cell>
        </row>
        <row r="11452">
          <cell r="C11452" t="str">
            <v>YMLS</v>
          </cell>
          <cell r="D11452">
            <v>3608</v>
          </cell>
          <cell r="E11452">
            <v>1100</v>
          </cell>
          <cell r="G11452">
            <v>0</v>
          </cell>
          <cell r="H11452" t="str">
            <v>X</v>
          </cell>
        </row>
        <row r="11453">
          <cell r="C11453" t="str">
            <v>YMMT</v>
          </cell>
          <cell r="D11453">
            <v>3608</v>
          </cell>
          <cell r="E11453">
            <v>1100</v>
          </cell>
          <cell r="G11453">
            <v>0</v>
          </cell>
          <cell r="H11453" t="str">
            <v>B</v>
          </cell>
        </row>
        <row r="11454">
          <cell r="C11454" t="str">
            <v>YMNB</v>
          </cell>
          <cell r="D11454">
            <v>3608</v>
          </cell>
          <cell r="E11454">
            <v>1100</v>
          </cell>
          <cell r="G11454">
            <v>0</v>
          </cell>
          <cell r="H11454" t="str">
            <v>C</v>
          </cell>
        </row>
        <row r="11455">
          <cell r="C11455" t="str">
            <v>YMNT</v>
          </cell>
          <cell r="D11455">
            <v>3608</v>
          </cell>
          <cell r="E11455">
            <v>1100</v>
          </cell>
          <cell r="G11455">
            <v>0</v>
          </cell>
          <cell r="H11455" t="str">
            <v>N</v>
          </cell>
        </row>
        <row r="11456">
          <cell r="C11456" t="str">
            <v>YMNY</v>
          </cell>
          <cell r="D11456">
            <v>3608</v>
          </cell>
          <cell r="E11456">
            <v>1100</v>
          </cell>
          <cell r="G11456">
            <v>0</v>
          </cell>
          <cell r="H11456" t="str">
            <v>C</v>
          </cell>
        </row>
        <row r="11457">
          <cell r="C11457" t="str">
            <v>YMTB</v>
          </cell>
          <cell r="D11457">
            <v>3608</v>
          </cell>
          <cell r="E11457">
            <v>1100</v>
          </cell>
          <cell r="G11457">
            <v>0</v>
          </cell>
          <cell r="H11457" t="str">
            <v>X</v>
          </cell>
        </row>
        <row r="11458">
          <cell r="C11458" t="str">
            <v>YMTW</v>
          </cell>
          <cell r="D11458">
            <v>3608</v>
          </cell>
          <cell r="E11458">
            <v>1100</v>
          </cell>
          <cell r="G11458">
            <v>0</v>
          </cell>
          <cell r="H11458" t="str">
            <v>N</v>
          </cell>
        </row>
        <row r="11459">
          <cell r="C11459" t="str">
            <v>YMTZ</v>
          </cell>
          <cell r="D11459">
            <v>3608</v>
          </cell>
          <cell r="E11459">
            <v>1100</v>
          </cell>
          <cell r="G11459">
            <v>0</v>
          </cell>
          <cell r="H11459" t="str">
            <v>N</v>
          </cell>
        </row>
        <row r="11460">
          <cell r="C11460" t="str">
            <v>YMUA</v>
          </cell>
          <cell r="D11460">
            <v>3608</v>
          </cell>
          <cell r="E11460">
            <v>1100</v>
          </cell>
          <cell r="G11460">
            <v>0</v>
          </cell>
          <cell r="H11460" t="str">
            <v>G</v>
          </cell>
        </row>
        <row r="11461">
          <cell r="C11461" t="str">
            <v>YMUC</v>
          </cell>
          <cell r="D11461">
            <v>3608</v>
          </cell>
          <cell r="E11461">
            <v>1100</v>
          </cell>
          <cell r="G11461">
            <v>0</v>
          </cell>
          <cell r="H11461" t="str">
            <v>X</v>
          </cell>
        </row>
        <row r="11462">
          <cell r="C11462" t="str">
            <v>YMUX</v>
          </cell>
          <cell r="D11462">
            <v>3608</v>
          </cell>
          <cell r="E11462">
            <v>1100</v>
          </cell>
          <cell r="G11462">
            <v>0</v>
          </cell>
          <cell r="H11462" t="str">
            <v>L</v>
          </cell>
        </row>
        <row r="11463">
          <cell r="C11463" t="str">
            <v>YMZI</v>
          </cell>
          <cell r="D11463">
            <v>3608</v>
          </cell>
          <cell r="E11463">
            <v>1100</v>
          </cell>
          <cell r="G11463">
            <v>0</v>
          </cell>
          <cell r="H11463" t="str">
            <v>N</v>
          </cell>
        </row>
        <row r="11464">
          <cell r="C11464" t="str">
            <v>YNAN</v>
          </cell>
          <cell r="D11464">
            <v>3608</v>
          </cell>
          <cell r="E11464">
            <v>1100</v>
          </cell>
          <cell r="G11464">
            <v>0</v>
          </cell>
          <cell r="H11464" t="str">
            <v>N</v>
          </cell>
        </row>
        <row r="11465">
          <cell r="C11465" t="str">
            <v>YNHP</v>
          </cell>
          <cell r="D11465">
            <v>3608</v>
          </cell>
          <cell r="E11465">
            <v>1100</v>
          </cell>
          <cell r="G11465">
            <v>0</v>
          </cell>
          <cell r="H11465" t="str">
            <v>X</v>
          </cell>
        </row>
        <row r="11466">
          <cell r="C11466" t="str">
            <v>YNUB</v>
          </cell>
          <cell r="D11466">
            <v>3608</v>
          </cell>
          <cell r="E11466">
            <v>1100</v>
          </cell>
          <cell r="G11466">
            <v>0</v>
          </cell>
          <cell r="H11466" t="str">
            <v>L</v>
          </cell>
        </row>
        <row r="11467">
          <cell r="C11467" t="str">
            <v>YNWL</v>
          </cell>
          <cell r="D11467">
            <v>3608</v>
          </cell>
          <cell r="E11467">
            <v>1100</v>
          </cell>
          <cell r="G11467">
            <v>0</v>
          </cell>
          <cell r="H11467" t="str">
            <v>C</v>
          </cell>
        </row>
        <row r="11468">
          <cell r="C11468" t="str">
            <v>YNYG</v>
          </cell>
          <cell r="D11468">
            <v>3608</v>
          </cell>
          <cell r="E11468">
            <v>1100</v>
          </cell>
          <cell r="G11468">
            <v>0</v>
          </cell>
          <cell r="H11468" t="str">
            <v>S</v>
          </cell>
        </row>
        <row r="11469">
          <cell r="C11469" t="str">
            <v>YODL</v>
          </cell>
          <cell r="D11469">
            <v>3608</v>
          </cell>
          <cell r="E11469">
            <v>1100</v>
          </cell>
          <cell r="G11469">
            <v>0</v>
          </cell>
          <cell r="H11469" t="str">
            <v>N</v>
          </cell>
        </row>
        <row r="11470">
          <cell r="C11470" t="str">
            <v>YOOO</v>
          </cell>
          <cell r="D11470">
            <v>3608</v>
          </cell>
          <cell r="E11470">
            <v>1100</v>
          </cell>
          <cell r="G11470">
            <v>0</v>
          </cell>
          <cell r="H11470" t="str">
            <v>X</v>
          </cell>
        </row>
        <row r="11471">
          <cell r="C11471" t="str">
            <v>YPBH</v>
          </cell>
          <cell r="D11471">
            <v>3608</v>
          </cell>
          <cell r="E11471">
            <v>1100</v>
          </cell>
          <cell r="G11471">
            <v>0</v>
          </cell>
          <cell r="H11471" t="str">
            <v>G</v>
          </cell>
        </row>
        <row r="11472">
          <cell r="C11472" t="str">
            <v>YPDI</v>
          </cell>
          <cell r="D11472">
            <v>3608</v>
          </cell>
          <cell r="E11472">
            <v>1100</v>
          </cell>
          <cell r="G11472">
            <v>0</v>
          </cell>
          <cell r="H11472" t="str">
            <v>S</v>
          </cell>
        </row>
        <row r="11473">
          <cell r="C11473" t="str">
            <v>YPIX</v>
          </cell>
          <cell r="D11473">
            <v>3608</v>
          </cell>
          <cell r="E11473">
            <v>1100</v>
          </cell>
          <cell r="G11473">
            <v>0</v>
          </cell>
          <cell r="H11473" t="str">
            <v>X</v>
          </cell>
        </row>
        <row r="11474">
          <cell r="C11474" t="str">
            <v>YPKE</v>
          </cell>
          <cell r="D11474">
            <v>3608</v>
          </cell>
          <cell r="E11474">
            <v>1100</v>
          </cell>
          <cell r="G11474">
            <v>0</v>
          </cell>
          <cell r="H11474" t="str">
            <v>S</v>
          </cell>
        </row>
        <row r="11475">
          <cell r="C11475" t="str">
            <v>YPMB</v>
          </cell>
          <cell r="D11475">
            <v>3608</v>
          </cell>
          <cell r="E11475">
            <v>1100</v>
          </cell>
          <cell r="G11475">
            <v>0</v>
          </cell>
          <cell r="H11475" t="str">
            <v>N</v>
          </cell>
        </row>
        <row r="11476">
          <cell r="C11476" t="str">
            <v>YPYD</v>
          </cell>
          <cell r="D11476">
            <v>3608</v>
          </cell>
          <cell r="E11476">
            <v>1100</v>
          </cell>
          <cell r="G11476">
            <v>0</v>
          </cell>
          <cell r="H11476" t="str">
            <v>X</v>
          </cell>
        </row>
        <row r="11477">
          <cell r="C11477" t="str">
            <v>YQRN</v>
          </cell>
          <cell r="D11477">
            <v>3608</v>
          </cell>
          <cell r="E11477">
            <v>1100</v>
          </cell>
          <cell r="G11477">
            <v>0</v>
          </cell>
          <cell r="H11477" t="str">
            <v>C</v>
          </cell>
        </row>
        <row r="11478">
          <cell r="C11478" t="str">
            <v>YRDY</v>
          </cell>
          <cell r="D11478">
            <v>3608</v>
          </cell>
          <cell r="E11478">
            <v>1100</v>
          </cell>
          <cell r="G11478">
            <v>0</v>
          </cell>
          <cell r="H11478" t="str">
            <v>X</v>
          </cell>
        </row>
        <row r="11479">
          <cell r="C11479" t="str">
            <v>YRLE</v>
          </cell>
          <cell r="D11479">
            <v>3608</v>
          </cell>
          <cell r="E11479">
            <v>1100</v>
          </cell>
          <cell r="G11479">
            <v>0</v>
          </cell>
          <cell r="H11479" t="str">
            <v>S</v>
          </cell>
        </row>
        <row r="11480">
          <cell r="C11480" t="str">
            <v>YRWA</v>
          </cell>
          <cell r="D11480">
            <v>3608</v>
          </cell>
          <cell r="E11480">
            <v>1100</v>
          </cell>
          <cell r="G11480">
            <v>0</v>
          </cell>
          <cell r="H11480" t="str">
            <v>L</v>
          </cell>
        </row>
        <row r="11481">
          <cell r="C11481" t="str">
            <v>YRWH</v>
          </cell>
          <cell r="D11481">
            <v>3608</v>
          </cell>
          <cell r="E11481">
            <v>1100</v>
          </cell>
          <cell r="G11481">
            <v>0</v>
          </cell>
          <cell r="H11481" t="str">
            <v>C</v>
          </cell>
        </row>
        <row r="11482">
          <cell r="C11482" t="str">
            <v>YRYK</v>
          </cell>
          <cell r="D11482">
            <v>3608</v>
          </cell>
          <cell r="E11482">
            <v>1100</v>
          </cell>
          <cell r="G11482">
            <v>0</v>
          </cell>
          <cell r="H11482" t="str">
            <v>X</v>
          </cell>
        </row>
        <row r="11483">
          <cell r="C11483" t="str">
            <v>YSGT</v>
          </cell>
          <cell r="D11483">
            <v>3608</v>
          </cell>
          <cell r="E11483">
            <v>1100</v>
          </cell>
          <cell r="G11483">
            <v>0</v>
          </cell>
          <cell r="H11483" t="str">
            <v>B</v>
          </cell>
        </row>
        <row r="11484">
          <cell r="C11484" t="str">
            <v>YSHR</v>
          </cell>
          <cell r="D11484">
            <v>3608</v>
          </cell>
          <cell r="E11484">
            <v>1100</v>
          </cell>
          <cell r="G11484">
            <v>0</v>
          </cell>
          <cell r="H11484" t="str">
            <v>N</v>
          </cell>
        </row>
        <row r="11485">
          <cell r="C11485" t="str">
            <v>YSIA</v>
          </cell>
          <cell r="D11485">
            <v>3608</v>
          </cell>
          <cell r="E11485">
            <v>1100</v>
          </cell>
          <cell r="G11485">
            <v>0</v>
          </cell>
          <cell r="H11485" t="str">
            <v>N</v>
          </cell>
        </row>
        <row r="11486">
          <cell r="C11486" t="str">
            <v>YSTR</v>
          </cell>
          <cell r="D11486">
            <v>3608</v>
          </cell>
          <cell r="E11486">
            <v>1100</v>
          </cell>
          <cell r="G11486">
            <v>0</v>
          </cell>
          <cell r="H11486" t="str">
            <v>S</v>
          </cell>
        </row>
        <row r="11487">
          <cell r="C11487" t="str">
            <v>YSWE</v>
          </cell>
          <cell r="D11487">
            <v>3608</v>
          </cell>
          <cell r="E11487">
            <v>1100</v>
          </cell>
          <cell r="G11487">
            <v>0</v>
          </cell>
          <cell r="H11487" t="str">
            <v>C</v>
          </cell>
        </row>
        <row r="11488">
          <cell r="C11488" t="str">
            <v>YTAM</v>
          </cell>
          <cell r="D11488">
            <v>3608</v>
          </cell>
          <cell r="E11488">
            <v>1100</v>
          </cell>
          <cell r="G11488">
            <v>0</v>
          </cell>
          <cell r="H11488" t="str">
            <v>X</v>
          </cell>
        </row>
        <row r="11489">
          <cell r="C11489" t="str">
            <v>YTBB</v>
          </cell>
          <cell r="D11489">
            <v>3608</v>
          </cell>
          <cell r="E11489">
            <v>1100</v>
          </cell>
          <cell r="G11489">
            <v>0</v>
          </cell>
          <cell r="H11489" t="str">
            <v>X</v>
          </cell>
        </row>
        <row r="11490">
          <cell r="C11490" t="str">
            <v>YTCF</v>
          </cell>
          <cell r="D11490">
            <v>3608</v>
          </cell>
          <cell r="E11490">
            <v>1100</v>
          </cell>
          <cell r="G11490">
            <v>0</v>
          </cell>
          <cell r="H11490" t="str">
            <v>X</v>
          </cell>
        </row>
        <row r="11491">
          <cell r="C11491" t="str">
            <v>YTII</v>
          </cell>
          <cell r="D11491">
            <v>3608</v>
          </cell>
          <cell r="E11491">
            <v>1100</v>
          </cell>
          <cell r="G11491">
            <v>0</v>
          </cell>
          <cell r="H11491" t="str">
            <v>N</v>
          </cell>
        </row>
        <row r="11492">
          <cell r="C11492" t="str">
            <v>YTRK</v>
          </cell>
          <cell r="D11492">
            <v>3608</v>
          </cell>
          <cell r="E11492">
            <v>1100</v>
          </cell>
          <cell r="G11492">
            <v>0</v>
          </cell>
          <cell r="H11492" t="str">
            <v>N</v>
          </cell>
        </row>
        <row r="11493">
          <cell r="C11493" t="str">
            <v>YWAG</v>
          </cell>
          <cell r="D11493">
            <v>3608</v>
          </cell>
          <cell r="E11493">
            <v>1100</v>
          </cell>
          <cell r="G11493">
            <v>0</v>
          </cell>
          <cell r="H11493" t="str">
            <v>B</v>
          </cell>
        </row>
        <row r="11494">
          <cell r="C11494" t="str">
            <v>YWDJ</v>
          </cell>
          <cell r="D11494">
            <v>3608</v>
          </cell>
          <cell r="E11494">
            <v>1100</v>
          </cell>
          <cell r="G11494">
            <v>0</v>
          </cell>
          <cell r="H11494" t="str">
            <v>C</v>
          </cell>
        </row>
        <row r="11495">
          <cell r="C11495" t="str">
            <v>YWGN</v>
          </cell>
          <cell r="D11495">
            <v>3608</v>
          </cell>
          <cell r="E11495">
            <v>1100</v>
          </cell>
          <cell r="G11495">
            <v>0</v>
          </cell>
          <cell r="H11495" t="str">
            <v>X</v>
          </cell>
        </row>
        <row r="11496">
          <cell r="C11496" t="str">
            <v>YWGW</v>
          </cell>
          <cell r="D11496">
            <v>3608</v>
          </cell>
          <cell r="E11496">
            <v>1100</v>
          </cell>
          <cell r="G11496">
            <v>0</v>
          </cell>
          <cell r="H11496" t="str">
            <v>N</v>
          </cell>
        </row>
        <row r="11497">
          <cell r="C11497" t="str">
            <v>YWHI</v>
          </cell>
          <cell r="D11497">
            <v>3608</v>
          </cell>
          <cell r="E11497">
            <v>1100</v>
          </cell>
          <cell r="G11497">
            <v>0</v>
          </cell>
          <cell r="H11497" t="str">
            <v>G</v>
          </cell>
        </row>
        <row r="11498">
          <cell r="C11498" t="str">
            <v>YWIB</v>
          </cell>
          <cell r="D11498">
            <v>3608</v>
          </cell>
          <cell r="E11498">
            <v>1100</v>
          </cell>
          <cell r="G11498">
            <v>0</v>
          </cell>
          <cell r="H11498" t="str">
            <v>N</v>
          </cell>
        </row>
        <row r="11499">
          <cell r="C11499" t="str">
            <v>YWLN</v>
          </cell>
          <cell r="D11499">
            <v>3608</v>
          </cell>
          <cell r="E11499">
            <v>1100</v>
          </cell>
          <cell r="G11499">
            <v>0</v>
          </cell>
          <cell r="H11499" t="str">
            <v>C</v>
          </cell>
        </row>
        <row r="11500">
          <cell r="C11500" t="str">
            <v>YYAA</v>
          </cell>
          <cell r="D11500">
            <v>3608</v>
          </cell>
          <cell r="E11500">
            <v>1100</v>
          </cell>
          <cell r="G11500">
            <v>0</v>
          </cell>
          <cell r="H11500" t="str">
            <v>X</v>
          </cell>
        </row>
        <row r="11501">
          <cell r="C11501" t="str">
            <v>YYAL</v>
          </cell>
          <cell r="D11501">
            <v>3608</v>
          </cell>
          <cell r="E11501">
            <v>1100</v>
          </cell>
          <cell r="G11501">
            <v>0</v>
          </cell>
          <cell r="H11501" t="str">
            <v>S</v>
          </cell>
        </row>
        <row r="11502">
          <cell r="C11502" t="str">
            <v>YYDE</v>
          </cell>
          <cell r="D11502">
            <v>3608</v>
          </cell>
          <cell r="E11502">
            <v>1100</v>
          </cell>
          <cell r="G11502">
            <v>0</v>
          </cell>
          <cell r="H11502" t="str">
            <v>X</v>
          </cell>
        </row>
        <row r="11503">
          <cell r="C11503" t="str">
            <v>YYLG</v>
          </cell>
          <cell r="D11503">
            <v>3608</v>
          </cell>
          <cell r="E11503">
            <v>1100</v>
          </cell>
          <cell r="G11503">
            <v>0</v>
          </cell>
          <cell r="H11503" t="str">
            <v>X</v>
          </cell>
        </row>
        <row r="11504">
          <cell r="C11504" t="str">
            <v>PHHN</v>
          </cell>
          <cell r="D11504">
            <v>3606</v>
          </cell>
          <cell r="E11504">
            <v>1099</v>
          </cell>
          <cell r="F11504">
            <v>100</v>
          </cell>
          <cell r="G11504">
            <v>30</v>
          </cell>
          <cell r="H11504" t="str">
            <v>ASP</v>
          </cell>
        </row>
        <row r="11505">
          <cell r="C11505" t="str">
            <v>K2E3</v>
          </cell>
          <cell r="D11505">
            <v>3605</v>
          </cell>
          <cell r="E11505">
            <v>1099</v>
          </cell>
          <cell r="F11505">
            <v>35</v>
          </cell>
          <cell r="G11505">
            <v>11</v>
          </cell>
          <cell r="H11505" t="str">
            <v>ASPH-F</v>
          </cell>
        </row>
        <row r="11506">
          <cell r="C11506" t="str">
            <v>YBYS</v>
          </cell>
          <cell r="D11506">
            <v>3605</v>
          </cell>
          <cell r="E11506">
            <v>1099</v>
          </cell>
          <cell r="G11506">
            <v>0</v>
          </cell>
          <cell r="H11506" t="str">
            <v>G</v>
          </cell>
        </row>
        <row r="11507">
          <cell r="C11507" t="str">
            <v>YKDM</v>
          </cell>
          <cell r="D11507">
            <v>3605</v>
          </cell>
          <cell r="E11507">
            <v>1099</v>
          </cell>
          <cell r="G11507">
            <v>0</v>
          </cell>
          <cell r="H11507" t="str">
            <v>X</v>
          </cell>
        </row>
        <row r="11508">
          <cell r="C11508" t="str">
            <v>YNHV</v>
          </cell>
          <cell r="D11508">
            <v>3605</v>
          </cell>
          <cell r="E11508">
            <v>1099</v>
          </cell>
          <cell r="G11508">
            <v>0</v>
          </cell>
          <cell r="H11508" t="str">
            <v>X</v>
          </cell>
        </row>
        <row r="11509">
          <cell r="C11509" t="str">
            <v>YNWT</v>
          </cell>
          <cell r="D11509">
            <v>3605</v>
          </cell>
          <cell r="E11509">
            <v>1099</v>
          </cell>
          <cell r="G11509">
            <v>0</v>
          </cell>
          <cell r="H11509" t="str">
            <v>N</v>
          </cell>
        </row>
        <row r="11510">
          <cell r="C11510" t="str">
            <v>KJLN</v>
          </cell>
          <cell r="D11510">
            <v>3604</v>
          </cell>
          <cell r="E11510">
            <v>1098</v>
          </cell>
          <cell r="F11510">
            <v>75</v>
          </cell>
          <cell r="G11510">
            <v>23</v>
          </cell>
          <cell r="H11510" t="str">
            <v>ASP</v>
          </cell>
        </row>
        <row r="11511">
          <cell r="C11511" t="str">
            <v>KRUG</v>
          </cell>
          <cell r="D11511">
            <v>3604</v>
          </cell>
          <cell r="E11511">
            <v>1098</v>
          </cell>
          <cell r="F11511">
            <v>60</v>
          </cell>
          <cell r="G11511">
            <v>18</v>
          </cell>
          <cell r="H11511" t="str">
            <v>ASP</v>
          </cell>
        </row>
        <row r="11512">
          <cell r="C11512" t="str">
            <v>K0F2</v>
          </cell>
          <cell r="D11512">
            <v>3603</v>
          </cell>
          <cell r="E11512">
            <v>1098</v>
          </cell>
          <cell r="F11512">
            <v>60</v>
          </cell>
          <cell r="G11512">
            <v>18</v>
          </cell>
          <cell r="H11512" t="str">
            <v>ASPH-G</v>
          </cell>
        </row>
        <row r="11513">
          <cell r="C11513" t="str">
            <v>K99N</v>
          </cell>
          <cell r="D11513">
            <v>3603</v>
          </cell>
          <cell r="E11513">
            <v>1098</v>
          </cell>
          <cell r="F11513">
            <v>60</v>
          </cell>
          <cell r="G11513">
            <v>18</v>
          </cell>
          <cell r="H11513" t="str">
            <v>ASP</v>
          </cell>
        </row>
        <row r="11514">
          <cell r="C11514" t="str">
            <v>KCPU</v>
          </cell>
          <cell r="D11514">
            <v>3603</v>
          </cell>
          <cell r="E11514">
            <v>1098</v>
          </cell>
          <cell r="F11514">
            <v>60</v>
          </cell>
          <cell r="G11514">
            <v>18</v>
          </cell>
          <cell r="H11514" t="str">
            <v>ASP</v>
          </cell>
        </row>
        <row r="11515">
          <cell r="C11515" t="str">
            <v>KGDJ</v>
          </cell>
          <cell r="D11515">
            <v>3603</v>
          </cell>
          <cell r="E11515">
            <v>1098</v>
          </cell>
          <cell r="F11515">
            <v>60</v>
          </cell>
          <cell r="G11515">
            <v>18</v>
          </cell>
          <cell r="H11515" t="str">
            <v>ASP</v>
          </cell>
        </row>
        <row r="11516">
          <cell r="C11516" t="str">
            <v>KGYY</v>
          </cell>
          <cell r="D11516">
            <v>3603</v>
          </cell>
          <cell r="E11516">
            <v>1098</v>
          </cell>
          <cell r="F11516">
            <v>100</v>
          </cell>
          <cell r="G11516">
            <v>30</v>
          </cell>
          <cell r="H11516" t="str">
            <v>ASP</v>
          </cell>
        </row>
        <row r="11517">
          <cell r="C11517" t="str">
            <v>KS03</v>
          </cell>
          <cell r="D11517">
            <v>3603</v>
          </cell>
          <cell r="E11517">
            <v>1098</v>
          </cell>
          <cell r="F11517">
            <v>75</v>
          </cell>
          <cell r="G11517">
            <v>23</v>
          </cell>
          <cell r="H11517" t="str">
            <v>ASP</v>
          </cell>
        </row>
        <row r="11518">
          <cell r="C11518" t="str">
            <v>KARV</v>
          </cell>
          <cell r="D11518">
            <v>3602</v>
          </cell>
          <cell r="E11518">
            <v>1098</v>
          </cell>
          <cell r="F11518">
            <v>75</v>
          </cell>
          <cell r="G11518">
            <v>23</v>
          </cell>
          <cell r="H11518" t="str">
            <v>ASP</v>
          </cell>
        </row>
        <row r="11519">
          <cell r="C11519" t="str">
            <v>KFLD</v>
          </cell>
          <cell r="D11519">
            <v>3602</v>
          </cell>
          <cell r="E11519">
            <v>1098</v>
          </cell>
          <cell r="F11519">
            <v>75</v>
          </cell>
          <cell r="G11519">
            <v>23</v>
          </cell>
          <cell r="H11519" t="str">
            <v>ASP</v>
          </cell>
        </row>
        <row r="11520">
          <cell r="C11520" t="str">
            <v>KMNI</v>
          </cell>
          <cell r="D11520">
            <v>3602</v>
          </cell>
          <cell r="E11520">
            <v>1098</v>
          </cell>
          <cell r="F11520">
            <v>75</v>
          </cell>
          <cell r="G11520">
            <v>23</v>
          </cell>
          <cell r="H11520" t="str">
            <v>ASP</v>
          </cell>
        </row>
        <row r="11521">
          <cell r="C11521" t="str">
            <v>KN81</v>
          </cell>
          <cell r="D11521">
            <v>3602</v>
          </cell>
          <cell r="E11521">
            <v>1098</v>
          </cell>
          <cell r="F11521">
            <v>75</v>
          </cell>
          <cell r="G11521">
            <v>23</v>
          </cell>
          <cell r="H11521" t="str">
            <v>ASP</v>
          </cell>
        </row>
        <row r="11522">
          <cell r="C11522" t="str">
            <v>YHOX</v>
          </cell>
          <cell r="D11522">
            <v>3602</v>
          </cell>
          <cell r="E11522">
            <v>1098</v>
          </cell>
          <cell r="F11522">
            <v>98</v>
          </cell>
          <cell r="G11522">
            <v>30</v>
          </cell>
          <cell r="H11522" t="str">
            <v>ASP</v>
          </cell>
        </row>
        <row r="11523">
          <cell r="C11523" t="str">
            <v>KBJC</v>
          </cell>
          <cell r="D11523">
            <v>3601</v>
          </cell>
          <cell r="E11523">
            <v>1098</v>
          </cell>
          <cell r="F11523">
            <v>75</v>
          </cell>
          <cell r="G11523">
            <v>23</v>
          </cell>
          <cell r="H11523" t="str">
            <v>ASP</v>
          </cell>
        </row>
        <row r="11524">
          <cell r="C11524" t="str">
            <v>KCOI</v>
          </cell>
          <cell r="D11524">
            <v>3601</v>
          </cell>
          <cell r="E11524">
            <v>1098</v>
          </cell>
          <cell r="F11524">
            <v>75</v>
          </cell>
          <cell r="G11524">
            <v>23</v>
          </cell>
          <cell r="H11524" t="str">
            <v>ASP</v>
          </cell>
        </row>
        <row r="11525">
          <cell r="C11525" t="str">
            <v>KGBG</v>
          </cell>
          <cell r="D11525">
            <v>3601</v>
          </cell>
          <cell r="E11525">
            <v>1098</v>
          </cell>
          <cell r="F11525">
            <v>100</v>
          </cell>
          <cell r="G11525">
            <v>30</v>
          </cell>
          <cell r="H11525" t="str">
            <v>ASP</v>
          </cell>
        </row>
        <row r="11526">
          <cell r="C11526" t="str">
            <v>KK82</v>
          </cell>
          <cell r="D11526">
            <v>3601</v>
          </cell>
          <cell r="E11526">
            <v>1098</v>
          </cell>
          <cell r="F11526">
            <v>50</v>
          </cell>
          <cell r="G11526">
            <v>15</v>
          </cell>
          <cell r="H11526" t="str">
            <v>ASP</v>
          </cell>
        </row>
        <row r="11527">
          <cell r="C11527" t="str">
            <v>KLAN</v>
          </cell>
          <cell r="D11527">
            <v>3601</v>
          </cell>
          <cell r="E11527">
            <v>1098</v>
          </cell>
          <cell r="F11527">
            <v>75</v>
          </cell>
          <cell r="G11527">
            <v>23</v>
          </cell>
          <cell r="H11527" t="str">
            <v>ASP</v>
          </cell>
        </row>
        <row r="11528">
          <cell r="C11528" t="str">
            <v>KMRJ</v>
          </cell>
          <cell r="D11528">
            <v>3601</v>
          </cell>
          <cell r="E11528">
            <v>1098</v>
          </cell>
          <cell r="F11528">
            <v>60</v>
          </cell>
          <cell r="G11528">
            <v>18</v>
          </cell>
          <cell r="H11528" t="str">
            <v>ASP</v>
          </cell>
        </row>
        <row r="11529">
          <cell r="C11529" t="str">
            <v>KRAP</v>
          </cell>
          <cell r="D11529">
            <v>3601</v>
          </cell>
          <cell r="E11529">
            <v>1098</v>
          </cell>
          <cell r="F11529">
            <v>75</v>
          </cell>
          <cell r="G11529">
            <v>23</v>
          </cell>
          <cell r="H11529" t="str">
            <v>ASP</v>
          </cell>
        </row>
        <row r="11530">
          <cell r="C11530" t="str">
            <v>25TA</v>
          </cell>
          <cell r="D11530">
            <v>3600</v>
          </cell>
          <cell r="E11530">
            <v>1097</v>
          </cell>
          <cell r="F11530">
            <v>75</v>
          </cell>
          <cell r="G11530">
            <v>23</v>
          </cell>
          <cell r="H11530" t="str">
            <v>CONC</v>
          </cell>
        </row>
        <row r="11531">
          <cell r="C11531" t="str">
            <v>2TE8</v>
          </cell>
          <cell r="D11531">
            <v>3600</v>
          </cell>
          <cell r="E11531">
            <v>1097</v>
          </cell>
          <cell r="F11531">
            <v>38</v>
          </cell>
          <cell r="G11531">
            <v>12</v>
          </cell>
          <cell r="H11531" t="str">
            <v>ASP</v>
          </cell>
        </row>
        <row r="11532">
          <cell r="C11532" t="str">
            <v>92CA</v>
          </cell>
          <cell r="D11532">
            <v>3600</v>
          </cell>
          <cell r="E11532">
            <v>1097</v>
          </cell>
          <cell r="F11532">
            <v>50</v>
          </cell>
          <cell r="G11532">
            <v>15</v>
          </cell>
          <cell r="H11532" t="str">
            <v>ASPH</v>
          </cell>
        </row>
        <row r="11533">
          <cell r="C11533" t="str">
            <v>CYAX</v>
          </cell>
          <cell r="D11533">
            <v>3600</v>
          </cell>
          <cell r="E11533">
            <v>1097</v>
          </cell>
          <cell r="F11533">
            <v>75</v>
          </cell>
          <cell r="G11533">
            <v>23</v>
          </cell>
          <cell r="H11533" t="str">
            <v>ASP</v>
          </cell>
        </row>
        <row r="11534">
          <cell r="C11534" t="str">
            <v>CYGR</v>
          </cell>
          <cell r="D11534">
            <v>3600</v>
          </cell>
          <cell r="E11534">
            <v>1097</v>
          </cell>
          <cell r="F11534">
            <v>150</v>
          </cell>
          <cell r="G11534">
            <v>46</v>
          </cell>
          <cell r="H11534" t="str">
            <v>ASP</v>
          </cell>
        </row>
        <row r="11535">
          <cell r="C11535" t="str">
            <v>CYMG</v>
          </cell>
          <cell r="D11535">
            <v>3600</v>
          </cell>
          <cell r="E11535">
            <v>1097</v>
          </cell>
          <cell r="F11535">
            <v>100</v>
          </cell>
          <cell r="G11535">
            <v>30</v>
          </cell>
          <cell r="H11535" t="str">
            <v>ASP</v>
          </cell>
        </row>
        <row r="11536">
          <cell r="C11536" t="str">
            <v>II32</v>
          </cell>
          <cell r="D11536">
            <v>3600</v>
          </cell>
          <cell r="E11536">
            <v>1097</v>
          </cell>
          <cell r="F11536">
            <v>60</v>
          </cell>
          <cell r="G11536">
            <v>18</v>
          </cell>
          <cell r="H11536" t="str">
            <v>ASPH</v>
          </cell>
        </row>
        <row r="11537">
          <cell r="C11537" t="str">
            <v>K0C4</v>
          </cell>
          <cell r="D11537">
            <v>3600</v>
          </cell>
          <cell r="E11537">
            <v>1097</v>
          </cell>
          <cell r="F11537">
            <v>60</v>
          </cell>
          <cell r="G11537">
            <v>18</v>
          </cell>
          <cell r="H11537" t="str">
            <v>CONC-G</v>
          </cell>
        </row>
        <row r="11538">
          <cell r="C11538" t="str">
            <v>K2F1</v>
          </cell>
          <cell r="D11538">
            <v>3600</v>
          </cell>
          <cell r="E11538">
            <v>1097</v>
          </cell>
          <cell r="F11538">
            <v>60</v>
          </cell>
          <cell r="G11538">
            <v>18</v>
          </cell>
          <cell r="H11538" t="str">
            <v>ASPH-F</v>
          </cell>
        </row>
        <row r="11539">
          <cell r="C11539" t="str">
            <v>K2M4</v>
          </cell>
          <cell r="D11539">
            <v>3600</v>
          </cell>
          <cell r="E11539">
            <v>1097</v>
          </cell>
          <cell r="F11539">
            <v>75</v>
          </cell>
          <cell r="G11539">
            <v>23</v>
          </cell>
          <cell r="H11539" t="str">
            <v>ASPH-P</v>
          </cell>
        </row>
        <row r="11540">
          <cell r="C11540" t="str">
            <v>K3A7</v>
          </cell>
          <cell r="D11540">
            <v>3600</v>
          </cell>
          <cell r="E11540">
            <v>1097</v>
          </cell>
          <cell r="F11540">
            <v>80</v>
          </cell>
          <cell r="G11540">
            <v>24</v>
          </cell>
          <cell r="H11540" t="str">
            <v>ASP</v>
          </cell>
        </row>
        <row r="11541">
          <cell r="C11541" t="str">
            <v>K3MY</v>
          </cell>
          <cell r="D11541">
            <v>3600</v>
          </cell>
          <cell r="E11541">
            <v>1097</v>
          </cell>
          <cell r="F11541">
            <v>60</v>
          </cell>
          <cell r="G11541">
            <v>18</v>
          </cell>
          <cell r="H11541" t="str">
            <v>ASPH-G</v>
          </cell>
        </row>
        <row r="11542">
          <cell r="C11542" t="str">
            <v>K3U8</v>
          </cell>
          <cell r="D11542">
            <v>3600</v>
          </cell>
          <cell r="E11542">
            <v>1097</v>
          </cell>
          <cell r="F11542">
            <v>60</v>
          </cell>
          <cell r="G11542">
            <v>18</v>
          </cell>
          <cell r="H11542" t="str">
            <v>ASP</v>
          </cell>
        </row>
        <row r="11543">
          <cell r="C11543" t="str">
            <v>K4J5</v>
          </cell>
          <cell r="D11543">
            <v>3600</v>
          </cell>
          <cell r="E11543">
            <v>1097</v>
          </cell>
          <cell r="F11543">
            <v>75</v>
          </cell>
          <cell r="G11543">
            <v>23</v>
          </cell>
          <cell r="H11543" t="str">
            <v>ASP</v>
          </cell>
        </row>
        <row r="11544">
          <cell r="C11544" t="str">
            <v>K4S9</v>
          </cell>
          <cell r="D11544">
            <v>3600</v>
          </cell>
          <cell r="E11544">
            <v>1097</v>
          </cell>
          <cell r="F11544">
            <v>100</v>
          </cell>
          <cell r="G11544">
            <v>30</v>
          </cell>
          <cell r="H11544" t="str">
            <v>ASP</v>
          </cell>
        </row>
        <row r="11545">
          <cell r="C11545" t="str">
            <v>K4X4</v>
          </cell>
          <cell r="D11545">
            <v>3600</v>
          </cell>
          <cell r="E11545">
            <v>1097</v>
          </cell>
          <cell r="F11545">
            <v>60</v>
          </cell>
          <cell r="G11545">
            <v>18</v>
          </cell>
          <cell r="H11545" t="str">
            <v>ASP</v>
          </cell>
        </row>
        <row r="11546">
          <cell r="C11546" t="str">
            <v>K51D</v>
          </cell>
          <cell r="D11546">
            <v>3600</v>
          </cell>
          <cell r="E11546">
            <v>1097</v>
          </cell>
          <cell r="F11546">
            <v>60</v>
          </cell>
          <cell r="G11546">
            <v>18</v>
          </cell>
          <cell r="H11546" t="str">
            <v>ASP</v>
          </cell>
        </row>
        <row r="11547">
          <cell r="C11547" t="str">
            <v>K5H4</v>
          </cell>
          <cell r="D11547">
            <v>3600</v>
          </cell>
          <cell r="E11547">
            <v>1097</v>
          </cell>
          <cell r="F11547">
            <v>60</v>
          </cell>
          <cell r="G11547">
            <v>18</v>
          </cell>
          <cell r="H11547" t="str">
            <v>ASP</v>
          </cell>
        </row>
        <row r="11548">
          <cell r="C11548" t="str">
            <v>K6I4</v>
          </cell>
          <cell r="D11548">
            <v>3600</v>
          </cell>
          <cell r="E11548">
            <v>1097</v>
          </cell>
          <cell r="F11548">
            <v>30</v>
          </cell>
          <cell r="G11548">
            <v>9</v>
          </cell>
          <cell r="H11548" t="str">
            <v>CON</v>
          </cell>
        </row>
        <row r="11549">
          <cell r="C11549" t="str">
            <v>K6L4</v>
          </cell>
          <cell r="D11549">
            <v>3600</v>
          </cell>
          <cell r="E11549">
            <v>1097</v>
          </cell>
          <cell r="F11549">
            <v>75</v>
          </cell>
          <cell r="G11549">
            <v>23</v>
          </cell>
          <cell r="H11549" t="str">
            <v>ASP</v>
          </cell>
        </row>
        <row r="11550">
          <cell r="C11550" t="str">
            <v>K7G9</v>
          </cell>
          <cell r="D11550">
            <v>3600</v>
          </cell>
          <cell r="E11550">
            <v>1097</v>
          </cell>
          <cell r="F11550">
            <v>60</v>
          </cell>
          <cell r="G11550">
            <v>18</v>
          </cell>
          <cell r="H11550" t="str">
            <v>ASPH-F</v>
          </cell>
        </row>
        <row r="11551">
          <cell r="C11551" t="str">
            <v>K8D1</v>
          </cell>
          <cell r="D11551">
            <v>3600</v>
          </cell>
          <cell r="E11551">
            <v>1097</v>
          </cell>
          <cell r="F11551">
            <v>75</v>
          </cell>
          <cell r="G11551">
            <v>23</v>
          </cell>
          <cell r="H11551" t="str">
            <v>ASP</v>
          </cell>
        </row>
        <row r="11552">
          <cell r="C11552" t="str">
            <v>K8F3</v>
          </cell>
          <cell r="D11552">
            <v>3600</v>
          </cell>
          <cell r="E11552">
            <v>1097</v>
          </cell>
          <cell r="F11552">
            <v>60</v>
          </cell>
          <cell r="G11552">
            <v>18</v>
          </cell>
          <cell r="H11552" t="str">
            <v>ASP</v>
          </cell>
        </row>
        <row r="11553">
          <cell r="C11553" t="str">
            <v>K8J7</v>
          </cell>
          <cell r="D11553">
            <v>3600</v>
          </cell>
          <cell r="E11553">
            <v>1097</v>
          </cell>
          <cell r="F11553">
            <v>60</v>
          </cell>
          <cell r="G11553">
            <v>18</v>
          </cell>
          <cell r="H11553" t="str">
            <v>ASP</v>
          </cell>
        </row>
        <row r="11554">
          <cell r="C11554" t="str">
            <v>K8V3</v>
          </cell>
          <cell r="D11554">
            <v>3600</v>
          </cell>
          <cell r="E11554">
            <v>1097</v>
          </cell>
          <cell r="F11554">
            <v>60</v>
          </cell>
          <cell r="G11554">
            <v>18</v>
          </cell>
          <cell r="H11554" t="str">
            <v>ASP</v>
          </cell>
        </row>
        <row r="11555">
          <cell r="C11555" t="str">
            <v>K94K</v>
          </cell>
          <cell r="D11555">
            <v>3600</v>
          </cell>
          <cell r="E11555">
            <v>1097</v>
          </cell>
          <cell r="F11555">
            <v>60</v>
          </cell>
          <cell r="G11555">
            <v>18</v>
          </cell>
          <cell r="H11555" t="str">
            <v>ASP</v>
          </cell>
        </row>
        <row r="11556">
          <cell r="C11556" t="str">
            <v>K9U0</v>
          </cell>
          <cell r="D11556">
            <v>3600</v>
          </cell>
          <cell r="E11556">
            <v>1097</v>
          </cell>
          <cell r="F11556">
            <v>60</v>
          </cell>
          <cell r="G11556">
            <v>18</v>
          </cell>
          <cell r="H11556" t="str">
            <v>ASP</v>
          </cell>
        </row>
        <row r="11557">
          <cell r="C11557" t="str">
            <v>KCNK</v>
          </cell>
          <cell r="D11557">
            <v>3600</v>
          </cell>
          <cell r="E11557">
            <v>1097</v>
          </cell>
          <cell r="F11557">
            <v>60</v>
          </cell>
          <cell r="G11557">
            <v>18</v>
          </cell>
          <cell r="H11557" t="str">
            <v>ASP</v>
          </cell>
        </row>
        <row r="11558">
          <cell r="C11558" t="str">
            <v>KD55</v>
          </cell>
          <cell r="D11558">
            <v>3600</v>
          </cell>
          <cell r="E11558">
            <v>1097</v>
          </cell>
          <cell r="F11558">
            <v>60</v>
          </cell>
          <cell r="G11558">
            <v>18</v>
          </cell>
          <cell r="H11558" t="str">
            <v>ASP</v>
          </cell>
        </row>
        <row r="11559">
          <cell r="C11559" t="str">
            <v>KDED</v>
          </cell>
          <cell r="D11559">
            <v>3600</v>
          </cell>
          <cell r="E11559">
            <v>1097</v>
          </cell>
          <cell r="F11559">
            <v>200</v>
          </cell>
          <cell r="G11559">
            <v>61</v>
          </cell>
          <cell r="H11559" t="str">
            <v>ASP</v>
          </cell>
        </row>
        <row r="11560">
          <cell r="C11560" t="str">
            <v>KFDK</v>
          </cell>
          <cell r="D11560">
            <v>3600</v>
          </cell>
          <cell r="E11560">
            <v>1097</v>
          </cell>
          <cell r="F11560">
            <v>75</v>
          </cell>
          <cell r="G11560">
            <v>23</v>
          </cell>
          <cell r="H11560" t="str">
            <v>ASP</v>
          </cell>
        </row>
        <row r="11561">
          <cell r="C11561" t="str">
            <v>KHIO</v>
          </cell>
          <cell r="D11561">
            <v>3600</v>
          </cell>
          <cell r="E11561">
            <v>1097</v>
          </cell>
          <cell r="F11561">
            <v>60</v>
          </cell>
          <cell r="G11561">
            <v>18</v>
          </cell>
          <cell r="H11561" t="str">
            <v>Asphalt</v>
          </cell>
        </row>
        <row r="11562">
          <cell r="C11562" t="str">
            <v>KHJH</v>
          </cell>
          <cell r="D11562">
            <v>3600</v>
          </cell>
          <cell r="E11562">
            <v>1097</v>
          </cell>
          <cell r="F11562">
            <v>60</v>
          </cell>
          <cell r="G11562">
            <v>18</v>
          </cell>
          <cell r="H11562" t="str">
            <v>CON</v>
          </cell>
        </row>
        <row r="11563">
          <cell r="C11563" t="str">
            <v>KL00</v>
          </cell>
          <cell r="D11563">
            <v>3600</v>
          </cell>
          <cell r="E11563">
            <v>1097</v>
          </cell>
          <cell r="F11563">
            <v>50</v>
          </cell>
          <cell r="G11563">
            <v>15</v>
          </cell>
          <cell r="H11563" t="str">
            <v>ASP</v>
          </cell>
        </row>
        <row r="11564">
          <cell r="C11564" t="str">
            <v>KM15</v>
          </cell>
          <cell r="D11564">
            <v>3600</v>
          </cell>
          <cell r="E11564">
            <v>1097</v>
          </cell>
          <cell r="F11564">
            <v>75</v>
          </cell>
          <cell r="G11564">
            <v>23</v>
          </cell>
          <cell r="H11564" t="str">
            <v>ASP</v>
          </cell>
        </row>
        <row r="11565">
          <cell r="C11565" t="str">
            <v>KMFI</v>
          </cell>
          <cell r="D11565">
            <v>3600</v>
          </cell>
          <cell r="E11565">
            <v>1097</v>
          </cell>
          <cell r="F11565">
            <v>100</v>
          </cell>
          <cell r="G11565">
            <v>30</v>
          </cell>
          <cell r="H11565" t="str">
            <v>ASP</v>
          </cell>
        </row>
        <row r="11566">
          <cell r="C11566" t="str">
            <v>KMKA</v>
          </cell>
          <cell r="D11566">
            <v>3600</v>
          </cell>
          <cell r="E11566">
            <v>1097</v>
          </cell>
          <cell r="F11566">
            <v>60</v>
          </cell>
          <cell r="G11566">
            <v>18</v>
          </cell>
          <cell r="H11566" t="str">
            <v>ASP</v>
          </cell>
        </row>
        <row r="11567">
          <cell r="C11567" t="str">
            <v>KN38</v>
          </cell>
          <cell r="D11567">
            <v>3600</v>
          </cell>
          <cell r="E11567">
            <v>1097</v>
          </cell>
          <cell r="F11567">
            <v>60</v>
          </cell>
          <cell r="G11567">
            <v>18</v>
          </cell>
          <cell r="H11567" t="str">
            <v>ASP</v>
          </cell>
        </row>
        <row r="11568">
          <cell r="C11568" t="str">
            <v>KNFJ</v>
          </cell>
          <cell r="D11568">
            <v>3600</v>
          </cell>
          <cell r="E11568">
            <v>1097</v>
          </cell>
          <cell r="F11568">
            <v>175</v>
          </cell>
          <cell r="G11568">
            <v>53</v>
          </cell>
          <cell r="H11568" t="str">
            <v>ASP</v>
          </cell>
        </row>
        <row r="11569">
          <cell r="C11569" t="str">
            <v>KNKL</v>
          </cell>
          <cell r="D11569">
            <v>3600</v>
          </cell>
          <cell r="E11569">
            <v>1097</v>
          </cell>
          <cell r="F11569">
            <v>150</v>
          </cell>
          <cell r="G11569">
            <v>46</v>
          </cell>
          <cell r="H11569" t="str">
            <v>ASP</v>
          </cell>
        </row>
        <row r="11570">
          <cell r="C11570" t="str">
            <v>KNKL</v>
          </cell>
          <cell r="D11570">
            <v>3600</v>
          </cell>
          <cell r="E11570">
            <v>1097</v>
          </cell>
          <cell r="F11570">
            <v>150</v>
          </cell>
          <cell r="G11570">
            <v>46</v>
          </cell>
          <cell r="H11570" t="str">
            <v>ASP</v>
          </cell>
        </row>
        <row r="11571">
          <cell r="C11571" t="str">
            <v>KNKL</v>
          </cell>
          <cell r="D11571">
            <v>3600</v>
          </cell>
          <cell r="E11571">
            <v>1097</v>
          </cell>
          <cell r="F11571">
            <v>150</v>
          </cell>
          <cell r="G11571">
            <v>46</v>
          </cell>
          <cell r="H11571" t="str">
            <v>ASP</v>
          </cell>
        </row>
        <row r="11572">
          <cell r="C11572" t="str">
            <v>KO69</v>
          </cell>
          <cell r="D11572">
            <v>3600</v>
          </cell>
          <cell r="E11572">
            <v>1097</v>
          </cell>
          <cell r="F11572">
            <v>75</v>
          </cell>
          <cell r="G11572">
            <v>23</v>
          </cell>
          <cell r="H11572" t="str">
            <v>ASP</v>
          </cell>
        </row>
        <row r="11573">
          <cell r="C11573" t="str">
            <v>KO89</v>
          </cell>
          <cell r="D11573">
            <v>3600</v>
          </cell>
          <cell r="E11573">
            <v>1097</v>
          </cell>
          <cell r="F11573">
            <v>75</v>
          </cell>
          <cell r="G11573">
            <v>23</v>
          </cell>
          <cell r="H11573" t="str">
            <v>ASP</v>
          </cell>
        </row>
        <row r="11574">
          <cell r="C11574" t="str">
            <v>KPBX</v>
          </cell>
          <cell r="D11574">
            <v>3600</v>
          </cell>
          <cell r="E11574">
            <v>1097</v>
          </cell>
          <cell r="F11574">
            <v>75</v>
          </cell>
          <cell r="G11574">
            <v>23</v>
          </cell>
          <cell r="H11574" t="str">
            <v>ASP</v>
          </cell>
        </row>
        <row r="11575">
          <cell r="C11575" t="str">
            <v>KPVB</v>
          </cell>
          <cell r="D11575">
            <v>3600</v>
          </cell>
          <cell r="E11575">
            <v>1097</v>
          </cell>
          <cell r="F11575">
            <v>75</v>
          </cell>
          <cell r="G11575">
            <v>23</v>
          </cell>
          <cell r="H11575" t="str">
            <v>ASP</v>
          </cell>
        </row>
        <row r="11576">
          <cell r="C11576" t="str">
            <v>KS05</v>
          </cell>
          <cell r="D11576">
            <v>3600</v>
          </cell>
          <cell r="E11576">
            <v>1097</v>
          </cell>
          <cell r="F11576">
            <v>60</v>
          </cell>
          <cell r="G11576">
            <v>18</v>
          </cell>
          <cell r="H11576" t="str">
            <v>ASP</v>
          </cell>
        </row>
        <row r="11577">
          <cell r="C11577" t="str">
            <v>KS27</v>
          </cell>
          <cell r="D11577">
            <v>3600</v>
          </cell>
          <cell r="E11577">
            <v>1097</v>
          </cell>
          <cell r="F11577">
            <v>60</v>
          </cell>
          <cell r="G11577">
            <v>18</v>
          </cell>
          <cell r="H11577" t="str">
            <v>ASP</v>
          </cell>
        </row>
        <row r="11578">
          <cell r="C11578" t="str">
            <v>KT90</v>
          </cell>
          <cell r="D11578">
            <v>3600</v>
          </cell>
          <cell r="E11578">
            <v>1097</v>
          </cell>
          <cell r="F11578">
            <v>75</v>
          </cell>
          <cell r="G11578">
            <v>23</v>
          </cell>
          <cell r="H11578" t="str">
            <v>ASP</v>
          </cell>
        </row>
        <row r="11579">
          <cell r="C11579" t="str">
            <v>KTIF</v>
          </cell>
          <cell r="D11579">
            <v>3600</v>
          </cell>
          <cell r="E11579">
            <v>1097</v>
          </cell>
          <cell r="F11579">
            <v>50</v>
          </cell>
          <cell r="G11579">
            <v>15</v>
          </cell>
          <cell r="H11579" t="str">
            <v>ASP</v>
          </cell>
        </row>
        <row r="11580">
          <cell r="C11580" t="str">
            <v>KU05</v>
          </cell>
          <cell r="D11580">
            <v>3600</v>
          </cell>
          <cell r="E11580">
            <v>1097</v>
          </cell>
          <cell r="F11580">
            <v>60</v>
          </cell>
          <cell r="G11580">
            <v>18</v>
          </cell>
          <cell r="H11580" t="str">
            <v>ASP</v>
          </cell>
        </row>
        <row r="11581">
          <cell r="C11581" t="str">
            <v>KU82</v>
          </cell>
          <cell r="D11581">
            <v>3600</v>
          </cell>
          <cell r="E11581">
            <v>1097</v>
          </cell>
          <cell r="F11581">
            <v>50</v>
          </cell>
          <cell r="G11581">
            <v>15</v>
          </cell>
          <cell r="H11581" t="str">
            <v>ASP</v>
          </cell>
        </row>
        <row r="11582">
          <cell r="C11582" t="str">
            <v>KW96</v>
          </cell>
          <cell r="D11582">
            <v>3600</v>
          </cell>
          <cell r="E11582">
            <v>1097</v>
          </cell>
          <cell r="F11582">
            <v>75</v>
          </cell>
          <cell r="G11582">
            <v>23</v>
          </cell>
          <cell r="H11582" t="str">
            <v>ASP</v>
          </cell>
        </row>
        <row r="11583">
          <cell r="C11583" t="str">
            <v>NV33</v>
          </cell>
          <cell r="D11583">
            <v>3600</v>
          </cell>
          <cell r="E11583">
            <v>1097</v>
          </cell>
          <cell r="F11583">
            <v>100</v>
          </cell>
          <cell r="G11583">
            <v>30</v>
          </cell>
          <cell r="H11583" t="str">
            <v>ASP</v>
          </cell>
        </row>
        <row r="11584">
          <cell r="C11584" t="str">
            <v>RK13</v>
          </cell>
          <cell r="D11584">
            <v>3600</v>
          </cell>
          <cell r="E11584">
            <v>1097</v>
          </cell>
          <cell r="F11584">
            <v>100</v>
          </cell>
          <cell r="G11584">
            <v>30</v>
          </cell>
          <cell r="H11584" t="str">
            <v>ASP</v>
          </cell>
        </row>
        <row r="11585">
          <cell r="C11585" t="str">
            <v>SPAB</v>
          </cell>
          <cell r="D11585">
            <v>3600</v>
          </cell>
          <cell r="E11585">
            <v>1097</v>
          </cell>
          <cell r="F11585">
            <v>75</v>
          </cell>
          <cell r="G11585">
            <v>23</v>
          </cell>
          <cell r="H11585" t="str">
            <v>ASP</v>
          </cell>
        </row>
        <row r="11586">
          <cell r="C11586" t="str">
            <v>TJFA</v>
          </cell>
          <cell r="D11586">
            <v>3600</v>
          </cell>
          <cell r="E11586">
            <v>1097</v>
          </cell>
          <cell r="F11586">
            <v>75</v>
          </cell>
          <cell r="G11586">
            <v>23</v>
          </cell>
          <cell r="H11586" t="str">
            <v>ASP</v>
          </cell>
        </row>
        <row r="11587">
          <cell r="C11587" t="str">
            <v>VCCG</v>
          </cell>
          <cell r="D11587">
            <v>3600</v>
          </cell>
          <cell r="E11587">
            <v>1097</v>
          </cell>
          <cell r="F11587">
            <v>151</v>
          </cell>
          <cell r="G11587">
            <v>46</v>
          </cell>
          <cell r="H11587" t="str">
            <v>ASP</v>
          </cell>
        </row>
        <row r="11588">
          <cell r="C11588" t="str">
            <v>WA76</v>
          </cell>
          <cell r="D11588">
            <v>3600</v>
          </cell>
          <cell r="E11588">
            <v>1097</v>
          </cell>
          <cell r="F11588">
            <v>30</v>
          </cell>
          <cell r="G11588">
            <v>9</v>
          </cell>
          <cell r="H11588" t="str">
            <v>ASP</v>
          </cell>
        </row>
        <row r="11589">
          <cell r="C11589" t="str">
            <v>YCNK</v>
          </cell>
          <cell r="D11589">
            <v>3600</v>
          </cell>
          <cell r="E11589">
            <v>1097</v>
          </cell>
          <cell r="F11589">
            <v>60</v>
          </cell>
          <cell r="G11589">
            <v>18</v>
          </cell>
          <cell r="H11589" t="str">
            <v>ASP</v>
          </cell>
        </row>
        <row r="11590">
          <cell r="C11590" t="str">
            <v>AYMH</v>
          </cell>
          <cell r="D11590">
            <v>3599</v>
          </cell>
          <cell r="E11590">
            <v>1097</v>
          </cell>
          <cell r="F11590">
            <v>59</v>
          </cell>
          <cell r="G11590">
            <v>18</v>
          </cell>
          <cell r="H11590" t="str">
            <v>ASP</v>
          </cell>
        </row>
        <row r="11591">
          <cell r="C11591" t="str">
            <v>EG73</v>
          </cell>
          <cell r="D11591">
            <v>3599</v>
          </cell>
          <cell r="E11591">
            <v>1097</v>
          </cell>
          <cell r="F11591">
            <v>151</v>
          </cell>
          <cell r="G11591">
            <v>46</v>
          </cell>
          <cell r="H11591" t="str">
            <v>ASP</v>
          </cell>
        </row>
        <row r="11592">
          <cell r="C11592" t="str">
            <v>K5M0</v>
          </cell>
          <cell r="D11592">
            <v>3599</v>
          </cell>
          <cell r="E11592">
            <v>1097</v>
          </cell>
          <cell r="F11592">
            <v>75</v>
          </cell>
          <cell r="G11592">
            <v>23</v>
          </cell>
          <cell r="H11592" t="str">
            <v>ASP</v>
          </cell>
        </row>
        <row r="11593">
          <cell r="C11593" t="str">
            <v>KBKX</v>
          </cell>
          <cell r="D11593">
            <v>3599</v>
          </cell>
          <cell r="E11593">
            <v>1097</v>
          </cell>
          <cell r="F11593">
            <v>60</v>
          </cell>
          <cell r="G11593">
            <v>18</v>
          </cell>
          <cell r="H11593" t="str">
            <v>ASP</v>
          </cell>
        </row>
        <row r="11594">
          <cell r="C11594" t="str">
            <v>KDLN</v>
          </cell>
          <cell r="D11594">
            <v>3599</v>
          </cell>
          <cell r="E11594">
            <v>1097</v>
          </cell>
          <cell r="F11594">
            <v>60</v>
          </cell>
          <cell r="G11594">
            <v>18</v>
          </cell>
          <cell r="H11594" t="str">
            <v>ASPH-F</v>
          </cell>
        </row>
        <row r="11595">
          <cell r="C11595" t="str">
            <v>KFCM</v>
          </cell>
          <cell r="D11595">
            <v>3599</v>
          </cell>
          <cell r="E11595">
            <v>1097</v>
          </cell>
          <cell r="F11595">
            <v>75</v>
          </cell>
          <cell r="G11595">
            <v>23</v>
          </cell>
          <cell r="H11595" t="str">
            <v>ASP</v>
          </cell>
        </row>
        <row r="11596">
          <cell r="C11596" t="str">
            <v>KGXY</v>
          </cell>
          <cell r="D11596">
            <v>3599</v>
          </cell>
          <cell r="E11596">
            <v>1097</v>
          </cell>
          <cell r="F11596">
            <v>75</v>
          </cell>
          <cell r="G11596">
            <v>23</v>
          </cell>
          <cell r="H11596" t="str">
            <v>ASP</v>
          </cell>
        </row>
        <row r="11597">
          <cell r="C11597" t="str">
            <v>KJKA</v>
          </cell>
          <cell r="D11597">
            <v>3599</v>
          </cell>
          <cell r="E11597">
            <v>1097</v>
          </cell>
          <cell r="F11597">
            <v>70</v>
          </cell>
          <cell r="G11597">
            <v>21</v>
          </cell>
          <cell r="H11597" t="str">
            <v>ASP</v>
          </cell>
        </row>
        <row r="11598">
          <cell r="C11598" t="str">
            <v>KMJX</v>
          </cell>
          <cell r="D11598">
            <v>3599</v>
          </cell>
          <cell r="E11598">
            <v>1097</v>
          </cell>
          <cell r="F11598">
            <v>75</v>
          </cell>
          <cell r="G11598">
            <v>23</v>
          </cell>
          <cell r="H11598" t="str">
            <v>Asphalt</v>
          </cell>
        </row>
        <row r="11599">
          <cell r="C11599" t="str">
            <v>KMWM</v>
          </cell>
          <cell r="D11599">
            <v>3599</v>
          </cell>
          <cell r="E11599">
            <v>1097</v>
          </cell>
          <cell r="F11599">
            <v>75</v>
          </cell>
          <cell r="G11599">
            <v>23</v>
          </cell>
          <cell r="H11599" t="str">
            <v>ASP</v>
          </cell>
        </row>
        <row r="11600">
          <cell r="C11600" t="str">
            <v>KOLY</v>
          </cell>
          <cell r="D11600">
            <v>3599</v>
          </cell>
          <cell r="E11600">
            <v>1097</v>
          </cell>
          <cell r="F11600">
            <v>60</v>
          </cell>
          <cell r="G11600">
            <v>18</v>
          </cell>
          <cell r="H11600" t="str">
            <v>ASP</v>
          </cell>
        </row>
        <row r="11601">
          <cell r="C11601" t="str">
            <v>NZWR</v>
          </cell>
          <cell r="D11601">
            <v>3599</v>
          </cell>
          <cell r="E11601">
            <v>1097</v>
          </cell>
          <cell r="F11601">
            <v>98</v>
          </cell>
          <cell r="G11601">
            <v>30</v>
          </cell>
          <cell r="H11601" t="str">
            <v>ASP</v>
          </cell>
        </row>
        <row r="11602">
          <cell r="C11602" t="str">
            <v>YATR</v>
          </cell>
          <cell r="D11602">
            <v>3599</v>
          </cell>
          <cell r="E11602">
            <v>1097</v>
          </cell>
          <cell r="G11602">
            <v>0</v>
          </cell>
          <cell r="H11602" t="str">
            <v>G</v>
          </cell>
        </row>
        <row r="11603">
          <cell r="C11603" t="str">
            <v>K3R7</v>
          </cell>
          <cell r="D11603">
            <v>3598</v>
          </cell>
          <cell r="E11603">
            <v>1097</v>
          </cell>
          <cell r="F11603">
            <v>75</v>
          </cell>
          <cell r="G11603">
            <v>23</v>
          </cell>
          <cell r="H11603" t="str">
            <v>ASP</v>
          </cell>
        </row>
        <row r="11604">
          <cell r="C11604" t="str">
            <v>KANY</v>
          </cell>
          <cell r="D11604">
            <v>3598</v>
          </cell>
          <cell r="E11604">
            <v>1097</v>
          </cell>
          <cell r="F11604">
            <v>70</v>
          </cell>
          <cell r="G11604">
            <v>21</v>
          </cell>
          <cell r="H11604" t="str">
            <v>ASP</v>
          </cell>
        </row>
        <row r="11605">
          <cell r="C11605" t="str">
            <v>KS19</v>
          </cell>
          <cell r="D11605">
            <v>3598</v>
          </cell>
          <cell r="E11605">
            <v>1097</v>
          </cell>
          <cell r="F11605">
            <v>75</v>
          </cell>
          <cell r="G11605">
            <v>23</v>
          </cell>
          <cell r="H11605" t="str">
            <v>ASP</v>
          </cell>
        </row>
        <row r="11606">
          <cell r="C11606" t="str">
            <v>KUES</v>
          </cell>
          <cell r="D11606">
            <v>3598</v>
          </cell>
          <cell r="E11606">
            <v>1097</v>
          </cell>
          <cell r="F11606">
            <v>75</v>
          </cell>
          <cell r="G11606">
            <v>23</v>
          </cell>
          <cell r="H11606" t="str">
            <v>ASP</v>
          </cell>
        </row>
        <row r="11607">
          <cell r="C11607" t="str">
            <v>EBST</v>
          </cell>
          <cell r="D11607">
            <v>3597</v>
          </cell>
          <cell r="E11607">
            <v>1096</v>
          </cell>
          <cell r="F11607">
            <v>164</v>
          </cell>
          <cell r="G11607">
            <v>50</v>
          </cell>
          <cell r="H11607" t="str">
            <v>ASP</v>
          </cell>
        </row>
        <row r="11608">
          <cell r="C11608" t="str">
            <v>K1O2</v>
          </cell>
          <cell r="D11608">
            <v>3597</v>
          </cell>
          <cell r="E11608">
            <v>1096</v>
          </cell>
          <cell r="F11608">
            <v>60</v>
          </cell>
          <cell r="G11608">
            <v>18</v>
          </cell>
          <cell r="H11608" t="str">
            <v>ASPH-G</v>
          </cell>
        </row>
        <row r="11609">
          <cell r="C11609" t="str">
            <v>WAMH</v>
          </cell>
          <cell r="D11609">
            <v>3597</v>
          </cell>
          <cell r="E11609">
            <v>1096</v>
          </cell>
          <cell r="F11609">
            <v>98</v>
          </cell>
          <cell r="G11609">
            <v>30</v>
          </cell>
          <cell r="H11609" t="str">
            <v>ASP</v>
          </cell>
        </row>
        <row r="11610">
          <cell r="C11610" t="str">
            <v>KLBE</v>
          </cell>
          <cell r="D11610">
            <v>3596</v>
          </cell>
          <cell r="E11610">
            <v>1096</v>
          </cell>
          <cell r="F11610">
            <v>75</v>
          </cell>
          <cell r="G11610">
            <v>23</v>
          </cell>
          <cell r="H11610" t="str">
            <v>ASP</v>
          </cell>
        </row>
        <row r="11611">
          <cell r="C11611" t="str">
            <v>KMZZ</v>
          </cell>
          <cell r="D11611">
            <v>3596</v>
          </cell>
          <cell r="E11611">
            <v>1096</v>
          </cell>
          <cell r="F11611">
            <v>100</v>
          </cell>
          <cell r="G11611">
            <v>30</v>
          </cell>
          <cell r="H11611" t="str">
            <v>ASP</v>
          </cell>
        </row>
        <row r="11612">
          <cell r="C11612" t="str">
            <v>KRMG</v>
          </cell>
          <cell r="D11612">
            <v>3596</v>
          </cell>
          <cell r="E11612">
            <v>1096</v>
          </cell>
          <cell r="F11612">
            <v>75</v>
          </cell>
          <cell r="G11612">
            <v>23</v>
          </cell>
          <cell r="H11612" t="str">
            <v>ASP</v>
          </cell>
        </row>
        <row r="11613">
          <cell r="C11613" t="str">
            <v>K3N6</v>
          </cell>
          <cell r="D11613">
            <v>3594</v>
          </cell>
          <cell r="E11613">
            <v>1095</v>
          </cell>
          <cell r="F11613">
            <v>50</v>
          </cell>
          <cell r="G11613">
            <v>15</v>
          </cell>
          <cell r="H11613" t="str">
            <v>ASP</v>
          </cell>
        </row>
        <row r="11614">
          <cell r="C11614" t="str">
            <v>K9X1</v>
          </cell>
          <cell r="D11614">
            <v>3594</v>
          </cell>
          <cell r="E11614">
            <v>1095</v>
          </cell>
          <cell r="F11614">
            <v>46</v>
          </cell>
          <cell r="G11614">
            <v>14</v>
          </cell>
          <cell r="H11614" t="str">
            <v>ASP</v>
          </cell>
        </row>
        <row r="11615">
          <cell r="C11615" t="str">
            <v>EGUO</v>
          </cell>
          <cell r="D11615">
            <v>3593</v>
          </cell>
          <cell r="E11615">
            <v>1095</v>
          </cell>
          <cell r="F11615">
            <v>150</v>
          </cell>
          <cell r="G11615">
            <v>46</v>
          </cell>
          <cell r="H11615" t="str">
            <v>ASP</v>
          </cell>
        </row>
        <row r="11616">
          <cell r="C11616" t="str">
            <v>GB-0882</v>
          </cell>
          <cell r="D11616">
            <v>3593</v>
          </cell>
          <cell r="E11616">
            <v>1095</v>
          </cell>
          <cell r="G11616">
            <v>0</v>
          </cell>
          <cell r="H11616" t="str">
            <v>Tarmac</v>
          </cell>
        </row>
        <row r="11617">
          <cell r="C11617" t="str">
            <v>K67A</v>
          </cell>
          <cell r="D11617">
            <v>3593</v>
          </cell>
          <cell r="E11617">
            <v>1095</v>
          </cell>
          <cell r="F11617">
            <v>78</v>
          </cell>
          <cell r="G11617">
            <v>24</v>
          </cell>
          <cell r="H11617" t="str">
            <v>ASP</v>
          </cell>
        </row>
        <row r="11618">
          <cell r="C11618" t="str">
            <v>WA09</v>
          </cell>
          <cell r="D11618">
            <v>3593</v>
          </cell>
          <cell r="E11618">
            <v>1095</v>
          </cell>
          <cell r="F11618">
            <v>30</v>
          </cell>
          <cell r="G11618">
            <v>9</v>
          </cell>
          <cell r="H11618" t="str">
            <v>ASPH-F</v>
          </cell>
        </row>
        <row r="11619">
          <cell r="C11619" t="str">
            <v>EGBF</v>
          </cell>
          <cell r="D11619">
            <v>3592</v>
          </cell>
          <cell r="E11619">
            <v>1095</v>
          </cell>
          <cell r="F11619">
            <v>98</v>
          </cell>
          <cell r="G11619">
            <v>30</v>
          </cell>
          <cell r="H11619" t="str">
            <v>Concrete</v>
          </cell>
        </row>
        <row r="11620">
          <cell r="C11620" t="str">
            <v>KN82</v>
          </cell>
          <cell r="D11620">
            <v>3592</v>
          </cell>
          <cell r="E11620">
            <v>1095</v>
          </cell>
          <cell r="F11620">
            <v>60</v>
          </cell>
          <cell r="G11620">
            <v>18</v>
          </cell>
          <cell r="H11620" t="str">
            <v>ASP</v>
          </cell>
        </row>
        <row r="11621">
          <cell r="C11621" t="str">
            <v>VCCB</v>
          </cell>
          <cell r="D11621">
            <v>3592</v>
          </cell>
          <cell r="E11621">
            <v>1095</v>
          </cell>
          <cell r="F11621">
            <v>40</v>
          </cell>
          <cell r="G11621">
            <v>12</v>
          </cell>
          <cell r="H11621" t="str">
            <v>ASP</v>
          </cell>
        </row>
        <row r="11622">
          <cell r="C11622" t="str">
            <v>YNRL</v>
          </cell>
          <cell r="D11622">
            <v>3592</v>
          </cell>
          <cell r="E11622">
            <v>1095</v>
          </cell>
          <cell r="G11622">
            <v>0</v>
          </cell>
          <cell r="H11622" t="str">
            <v>C</v>
          </cell>
        </row>
        <row r="11623">
          <cell r="C11623" t="str">
            <v>KMJQ</v>
          </cell>
          <cell r="D11623">
            <v>3591</v>
          </cell>
          <cell r="E11623">
            <v>1095</v>
          </cell>
          <cell r="F11623">
            <v>75</v>
          </cell>
          <cell r="G11623">
            <v>23</v>
          </cell>
          <cell r="H11623" t="str">
            <v>ASP</v>
          </cell>
        </row>
        <row r="11624">
          <cell r="C11624" t="str">
            <v>CYYU</v>
          </cell>
          <cell r="D11624">
            <v>3590</v>
          </cell>
          <cell r="E11624">
            <v>1094</v>
          </cell>
          <cell r="F11624">
            <v>75</v>
          </cell>
          <cell r="G11624">
            <v>23</v>
          </cell>
          <cell r="H11624" t="str">
            <v>ASP</v>
          </cell>
        </row>
        <row r="11625">
          <cell r="C11625" t="str">
            <v>K1MO</v>
          </cell>
          <cell r="D11625">
            <v>3590</v>
          </cell>
          <cell r="E11625">
            <v>1094</v>
          </cell>
          <cell r="F11625">
            <v>50</v>
          </cell>
          <cell r="G11625">
            <v>15</v>
          </cell>
          <cell r="H11625" t="str">
            <v>ASPH-P</v>
          </cell>
        </row>
        <row r="11626">
          <cell r="C11626" t="str">
            <v>SCQT</v>
          </cell>
          <cell r="D11626">
            <v>3590</v>
          </cell>
          <cell r="E11626">
            <v>1094</v>
          </cell>
          <cell r="F11626">
            <v>66</v>
          </cell>
          <cell r="G11626">
            <v>20</v>
          </cell>
          <cell r="H11626" t="str">
            <v>ASP</v>
          </cell>
        </row>
        <row r="11627">
          <cell r="C11627" t="str">
            <v>WICM</v>
          </cell>
          <cell r="D11627">
            <v>3590</v>
          </cell>
          <cell r="E11627">
            <v>1094</v>
          </cell>
          <cell r="F11627">
            <v>64</v>
          </cell>
          <cell r="G11627">
            <v>20</v>
          </cell>
          <cell r="H11627" t="str">
            <v>ASP</v>
          </cell>
        </row>
        <row r="11628">
          <cell r="C11628" t="str">
            <v>KD74</v>
          </cell>
          <cell r="D11628">
            <v>3588</v>
          </cell>
          <cell r="E11628">
            <v>1094</v>
          </cell>
          <cell r="F11628">
            <v>37</v>
          </cell>
          <cell r="G11628">
            <v>11</v>
          </cell>
          <cell r="H11628" t="str">
            <v>ASP</v>
          </cell>
        </row>
        <row r="11629">
          <cell r="C11629" t="str">
            <v>SVPQ</v>
          </cell>
          <cell r="D11629">
            <v>3585</v>
          </cell>
          <cell r="E11629">
            <v>1093</v>
          </cell>
          <cell r="F11629">
            <v>40</v>
          </cell>
          <cell r="G11629">
            <v>12</v>
          </cell>
          <cell r="H11629" t="str">
            <v>ASP</v>
          </cell>
        </row>
        <row r="11630">
          <cell r="C11630" t="str">
            <v>K33N</v>
          </cell>
          <cell r="D11630">
            <v>3582</v>
          </cell>
          <cell r="E11630">
            <v>1092</v>
          </cell>
          <cell r="F11630">
            <v>60</v>
          </cell>
          <cell r="G11630">
            <v>18</v>
          </cell>
          <cell r="H11630" t="str">
            <v>ASPH-G</v>
          </cell>
        </row>
        <row r="11631">
          <cell r="C11631" t="str">
            <v>UNIB</v>
          </cell>
          <cell r="D11631">
            <v>3581</v>
          </cell>
          <cell r="E11631">
            <v>1091</v>
          </cell>
          <cell r="F11631">
            <v>92</v>
          </cell>
          <cell r="G11631">
            <v>28</v>
          </cell>
          <cell r="H11631" t="str">
            <v>CON</v>
          </cell>
        </row>
        <row r="11632">
          <cell r="C11632" t="str">
            <v>K3J0</v>
          </cell>
          <cell r="D11632">
            <v>3580</v>
          </cell>
          <cell r="E11632">
            <v>1091</v>
          </cell>
          <cell r="F11632">
            <v>60</v>
          </cell>
          <cell r="G11632">
            <v>18</v>
          </cell>
          <cell r="H11632" t="str">
            <v>ASP</v>
          </cell>
        </row>
        <row r="11633">
          <cell r="C11633" t="str">
            <v>K55J</v>
          </cell>
          <cell r="D11633">
            <v>3580</v>
          </cell>
          <cell r="E11633">
            <v>1091</v>
          </cell>
          <cell r="F11633">
            <v>150</v>
          </cell>
          <cell r="G11633">
            <v>46</v>
          </cell>
          <cell r="H11633" t="str">
            <v>ASP</v>
          </cell>
        </row>
        <row r="11634">
          <cell r="C11634" t="str">
            <v>KLOU</v>
          </cell>
          <cell r="D11634">
            <v>3579</v>
          </cell>
          <cell r="E11634">
            <v>1091</v>
          </cell>
          <cell r="F11634">
            <v>75</v>
          </cell>
          <cell r="G11634">
            <v>23</v>
          </cell>
          <cell r="H11634" t="str">
            <v>ASPH-G</v>
          </cell>
        </row>
        <row r="11635">
          <cell r="C11635" t="str">
            <v>NZGM</v>
          </cell>
          <cell r="D11635">
            <v>3579</v>
          </cell>
          <cell r="E11635">
            <v>1091</v>
          </cell>
          <cell r="G11635">
            <v>0</v>
          </cell>
          <cell r="H11635" t="str">
            <v>concrete</v>
          </cell>
        </row>
        <row r="11636">
          <cell r="C11636" t="str">
            <v>YTAM</v>
          </cell>
          <cell r="D11636">
            <v>3579</v>
          </cell>
          <cell r="E11636">
            <v>1091</v>
          </cell>
          <cell r="G11636">
            <v>0</v>
          </cell>
          <cell r="H11636" t="str">
            <v>C</v>
          </cell>
        </row>
        <row r="11637">
          <cell r="C11637" t="str">
            <v>KI66</v>
          </cell>
          <cell r="D11637">
            <v>3578</v>
          </cell>
          <cell r="E11637">
            <v>1091</v>
          </cell>
          <cell r="F11637">
            <v>65</v>
          </cell>
          <cell r="G11637">
            <v>20</v>
          </cell>
          <cell r="H11637" t="str">
            <v>ASP</v>
          </cell>
        </row>
        <row r="11638">
          <cell r="C11638" t="str">
            <v>KSFB</v>
          </cell>
          <cell r="D11638">
            <v>3578</v>
          </cell>
          <cell r="E11638">
            <v>1091</v>
          </cell>
          <cell r="F11638">
            <v>75</v>
          </cell>
          <cell r="G11638">
            <v>23</v>
          </cell>
          <cell r="H11638" t="str">
            <v>ASP</v>
          </cell>
        </row>
        <row r="11639">
          <cell r="C11639" t="str">
            <v>KO81</v>
          </cell>
          <cell r="D11639">
            <v>3577</v>
          </cell>
          <cell r="E11639">
            <v>1090</v>
          </cell>
          <cell r="F11639">
            <v>44</v>
          </cell>
          <cell r="G11639">
            <v>13</v>
          </cell>
          <cell r="H11639" t="str">
            <v>ASP</v>
          </cell>
        </row>
        <row r="11640">
          <cell r="C11640" t="str">
            <v>KEOK</v>
          </cell>
          <cell r="D11640">
            <v>3576</v>
          </cell>
          <cell r="E11640">
            <v>1090</v>
          </cell>
          <cell r="F11640">
            <v>100</v>
          </cell>
          <cell r="G11640">
            <v>30</v>
          </cell>
          <cell r="H11640" t="str">
            <v>CON</v>
          </cell>
        </row>
        <row r="11641">
          <cell r="C11641" t="str">
            <v>YGWA</v>
          </cell>
          <cell r="D11641">
            <v>3576</v>
          </cell>
          <cell r="E11641">
            <v>1090</v>
          </cell>
          <cell r="G11641">
            <v>0</v>
          </cell>
          <cell r="H11641" t="str">
            <v>N</v>
          </cell>
        </row>
        <row r="11642">
          <cell r="C11642" t="str">
            <v>YKBL</v>
          </cell>
          <cell r="D11642">
            <v>3576</v>
          </cell>
          <cell r="E11642">
            <v>1090</v>
          </cell>
          <cell r="G11642">
            <v>0</v>
          </cell>
          <cell r="H11642" t="str">
            <v>X</v>
          </cell>
        </row>
        <row r="11643">
          <cell r="C11643" t="str">
            <v>YMMT</v>
          </cell>
          <cell r="D11643">
            <v>3576</v>
          </cell>
          <cell r="E11643">
            <v>1090</v>
          </cell>
          <cell r="G11643">
            <v>0</v>
          </cell>
          <cell r="H11643" t="str">
            <v>S</v>
          </cell>
        </row>
        <row r="11644">
          <cell r="C11644" t="str">
            <v>YYRM</v>
          </cell>
          <cell r="D11644">
            <v>3576</v>
          </cell>
          <cell r="E11644">
            <v>1090</v>
          </cell>
          <cell r="G11644">
            <v>0</v>
          </cell>
          <cell r="H11644" t="str">
            <v>S</v>
          </cell>
        </row>
        <row r="11645">
          <cell r="C11645" t="str">
            <v>12NC</v>
          </cell>
          <cell r="D11645">
            <v>3575</v>
          </cell>
          <cell r="E11645">
            <v>1090</v>
          </cell>
          <cell r="F11645">
            <v>150</v>
          </cell>
          <cell r="G11645">
            <v>46</v>
          </cell>
          <cell r="H11645" t="str">
            <v>ASPH</v>
          </cell>
        </row>
        <row r="11646">
          <cell r="C11646" t="str">
            <v>US-1125</v>
          </cell>
          <cell r="D11646">
            <v>3574</v>
          </cell>
          <cell r="E11646">
            <v>1089</v>
          </cell>
          <cell r="F11646">
            <v>92</v>
          </cell>
          <cell r="G11646">
            <v>28</v>
          </cell>
          <cell r="H11646" t="str">
            <v>CON</v>
          </cell>
        </row>
        <row r="11647">
          <cell r="C11647" t="str">
            <v>KC81</v>
          </cell>
          <cell r="D11647">
            <v>3573</v>
          </cell>
          <cell r="E11647">
            <v>1089</v>
          </cell>
          <cell r="F11647">
            <v>40</v>
          </cell>
          <cell r="G11647">
            <v>12</v>
          </cell>
          <cell r="H11647" t="str">
            <v>COP</v>
          </cell>
        </row>
        <row r="11648">
          <cell r="C11648" t="str">
            <v>YSGW</v>
          </cell>
          <cell r="D11648">
            <v>3572</v>
          </cell>
          <cell r="E11648">
            <v>1089</v>
          </cell>
          <cell r="G11648">
            <v>0</v>
          </cell>
          <cell r="H11648" t="str">
            <v>S</v>
          </cell>
        </row>
        <row r="11649">
          <cell r="C11649" t="str">
            <v>SVPM</v>
          </cell>
          <cell r="D11649">
            <v>3571</v>
          </cell>
          <cell r="E11649">
            <v>1088</v>
          </cell>
          <cell r="F11649">
            <v>129</v>
          </cell>
          <cell r="G11649">
            <v>39</v>
          </cell>
          <cell r="H11649" t="str">
            <v>ASP</v>
          </cell>
        </row>
        <row r="11650">
          <cell r="C11650" t="str">
            <v>K4O5</v>
          </cell>
          <cell r="D11650">
            <v>3570</v>
          </cell>
          <cell r="E11650">
            <v>1088</v>
          </cell>
          <cell r="F11650">
            <v>50</v>
          </cell>
          <cell r="G11650">
            <v>15</v>
          </cell>
          <cell r="H11650" t="str">
            <v>ASP</v>
          </cell>
        </row>
        <row r="11651">
          <cell r="C11651" t="str">
            <v>K57S</v>
          </cell>
          <cell r="D11651">
            <v>3570</v>
          </cell>
          <cell r="E11651">
            <v>1088</v>
          </cell>
          <cell r="F11651">
            <v>30</v>
          </cell>
          <cell r="G11651">
            <v>9</v>
          </cell>
          <cell r="H11651" t="str">
            <v>ASP</v>
          </cell>
        </row>
        <row r="11652">
          <cell r="C11652" t="str">
            <v>KMSY</v>
          </cell>
          <cell r="D11652">
            <v>3570</v>
          </cell>
          <cell r="E11652">
            <v>1088</v>
          </cell>
          <cell r="F11652">
            <v>150</v>
          </cell>
          <cell r="G11652">
            <v>46</v>
          </cell>
          <cell r="H11652" t="str">
            <v>ASP</v>
          </cell>
        </row>
        <row r="11653">
          <cell r="C11653" t="str">
            <v>KRDU</v>
          </cell>
          <cell r="D11653">
            <v>3570</v>
          </cell>
          <cell r="E11653">
            <v>1088</v>
          </cell>
          <cell r="F11653">
            <v>100</v>
          </cell>
          <cell r="G11653">
            <v>30</v>
          </cell>
          <cell r="H11653" t="str">
            <v>ASP</v>
          </cell>
        </row>
        <row r="11654">
          <cell r="C11654" t="str">
            <v>SWJC</v>
          </cell>
          <cell r="D11654">
            <v>3570</v>
          </cell>
          <cell r="E11654">
            <v>1088</v>
          </cell>
          <cell r="F11654">
            <v>72</v>
          </cell>
          <cell r="G11654">
            <v>22</v>
          </cell>
          <cell r="H11654" t="str">
            <v>ASP</v>
          </cell>
        </row>
        <row r="11655">
          <cell r="C11655" t="str">
            <v>FVCN</v>
          </cell>
          <cell r="D11655">
            <v>3569</v>
          </cell>
          <cell r="E11655">
            <v>1088</v>
          </cell>
          <cell r="F11655">
            <v>54</v>
          </cell>
          <cell r="G11655">
            <v>16</v>
          </cell>
          <cell r="H11655" t="str">
            <v>ASP</v>
          </cell>
        </row>
        <row r="11656">
          <cell r="C11656" t="str">
            <v>YAVD</v>
          </cell>
          <cell r="D11656">
            <v>3569</v>
          </cell>
          <cell r="E11656">
            <v>1088</v>
          </cell>
          <cell r="G11656">
            <v>0</v>
          </cell>
          <cell r="H11656" t="str">
            <v>X</v>
          </cell>
        </row>
        <row r="11657">
          <cell r="C11657" t="str">
            <v>KI69</v>
          </cell>
          <cell r="D11657">
            <v>3568</v>
          </cell>
          <cell r="E11657">
            <v>1088</v>
          </cell>
          <cell r="F11657">
            <v>75</v>
          </cell>
          <cell r="G11657">
            <v>23</v>
          </cell>
          <cell r="H11657" t="str">
            <v>ASP</v>
          </cell>
        </row>
        <row r="11658">
          <cell r="C11658" t="str">
            <v>CAT4</v>
          </cell>
          <cell r="D11658">
            <v>3565</v>
          </cell>
          <cell r="E11658">
            <v>1087</v>
          </cell>
          <cell r="F11658">
            <v>75</v>
          </cell>
          <cell r="G11658">
            <v>23</v>
          </cell>
          <cell r="H11658" t="str">
            <v>ASP</v>
          </cell>
        </row>
        <row r="11659">
          <cell r="C11659" t="str">
            <v>KT59</v>
          </cell>
          <cell r="D11659">
            <v>3565</v>
          </cell>
          <cell r="E11659">
            <v>1087</v>
          </cell>
          <cell r="F11659">
            <v>60</v>
          </cell>
          <cell r="G11659">
            <v>18</v>
          </cell>
          <cell r="H11659" t="str">
            <v>ASP</v>
          </cell>
        </row>
        <row r="11660">
          <cell r="C11660" t="str">
            <v>VA2A</v>
          </cell>
          <cell r="D11660">
            <v>3565</v>
          </cell>
          <cell r="E11660">
            <v>1087</v>
          </cell>
          <cell r="F11660">
            <v>55</v>
          </cell>
          <cell r="G11660">
            <v>17</v>
          </cell>
          <cell r="H11660" t="str">
            <v>ASP</v>
          </cell>
        </row>
        <row r="11661">
          <cell r="C11661" t="str">
            <v>KK49</v>
          </cell>
          <cell r="D11661">
            <v>3564</v>
          </cell>
          <cell r="E11661">
            <v>1086</v>
          </cell>
          <cell r="F11661">
            <v>48</v>
          </cell>
          <cell r="G11661">
            <v>15</v>
          </cell>
          <cell r="H11661" t="str">
            <v>ASP</v>
          </cell>
        </row>
        <row r="11662">
          <cell r="C11662" t="str">
            <v>ENST</v>
          </cell>
          <cell r="D11662">
            <v>3563</v>
          </cell>
          <cell r="E11662">
            <v>1086</v>
          </cell>
          <cell r="F11662">
            <v>98</v>
          </cell>
          <cell r="G11662">
            <v>30</v>
          </cell>
          <cell r="H11662" t="str">
            <v>ASP</v>
          </cell>
        </row>
        <row r="11663">
          <cell r="C11663" t="str">
            <v>LY89</v>
          </cell>
          <cell r="D11663">
            <v>3562</v>
          </cell>
          <cell r="E11663">
            <v>1086</v>
          </cell>
          <cell r="F11663">
            <v>98</v>
          </cell>
          <cell r="G11663">
            <v>30</v>
          </cell>
          <cell r="H11663" t="str">
            <v>ASP</v>
          </cell>
        </row>
        <row r="11664">
          <cell r="C11664" t="str">
            <v>KPEO</v>
          </cell>
          <cell r="D11664">
            <v>3561</v>
          </cell>
          <cell r="E11664">
            <v>1085</v>
          </cell>
          <cell r="F11664">
            <v>50</v>
          </cell>
          <cell r="G11664">
            <v>15</v>
          </cell>
          <cell r="H11664" t="str">
            <v>ASP</v>
          </cell>
        </row>
        <row r="11665">
          <cell r="C11665" t="str">
            <v>HI01</v>
          </cell>
          <cell r="D11665">
            <v>3560</v>
          </cell>
          <cell r="E11665">
            <v>1085</v>
          </cell>
          <cell r="F11665">
            <v>60</v>
          </cell>
          <cell r="G11665">
            <v>18</v>
          </cell>
          <cell r="H11665" t="str">
            <v>ASPH-F</v>
          </cell>
        </row>
        <row r="11666">
          <cell r="C11666" t="str">
            <v>KRID</v>
          </cell>
          <cell r="D11666">
            <v>3560</v>
          </cell>
          <cell r="E11666">
            <v>1085</v>
          </cell>
          <cell r="F11666">
            <v>150</v>
          </cell>
          <cell r="G11666">
            <v>46</v>
          </cell>
          <cell r="H11666" t="str">
            <v>ASP</v>
          </cell>
        </row>
        <row r="11667">
          <cell r="C11667" t="str">
            <v>LFMP</v>
          </cell>
          <cell r="D11667">
            <v>3560</v>
          </cell>
          <cell r="E11667">
            <v>1085</v>
          </cell>
          <cell r="F11667">
            <v>66</v>
          </cell>
          <cell r="G11667">
            <v>20</v>
          </cell>
          <cell r="H11667" t="str">
            <v>ASP</v>
          </cell>
        </row>
        <row r="11668">
          <cell r="C11668" t="str">
            <v>SKML</v>
          </cell>
          <cell r="D11668">
            <v>3560</v>
          </cell>
          <cell r="E11668">
            <v>1085</v>
          </cell>
          <cell r="F11668">
            <v>82</v>
          </cell>
          <cell r="G11668">
            <v>25</v>
          </cell>
          <cell r="H11668" t="str">
            <v>ASP</v>
          </cell>
        </row>
        <row r="11669">
          <cell r="C11669" t="str">
            <v>SWMX</v>
          </cell>
          <cell r="D11669">
            <v>3560</v>
          </cell>
          <cell r="E11669">
            <v>1085</v>
          </cell>
          <cell r="F11669">
            <v>66</v>
          </cell>
          <cell r="G11669">
            <v>20</v>
          </cell>
          <cell r="H11669" t="str">
            <v>ASP</v>
          </cell>
        </row>
        <row r="11670">
          <cell r="C11670" t="str">
            <v>KSKY</v>
          </cell>
          <cell r="D11670">
            <v>3559</v>
          </cell>
          <cell r="E11670">
            <v>1085</v>
          </cell>
          <cell r="F11670">
            <v>60</v>
          </cell>
          <cell r="G11670">
            <v>18</v>
          </cell>
          <cell r="H11670" t="str">
            <v>ASP</v>
          </cell>
        </row>
        <row r="11671">
          <cell r="C11671" t="str">
            <v>YGLG</v>
          </cell>
          <cell r="D11671">
            <v>3559</v>
          </cell>
          <cell r="E11671">
            <v>1085</v>
          </cell>
          <cell r="G11671">
            <v>0</v>
          </cell>
          <cell r="H11671" t="str">
            <v>B</v>
          </cell>
        </row>
        <row r="11672">
          <cell r="C11672" t="str">
            <v>YGRD</v>
          </cell>
          <cell r="D11672">
            <v>3559</v>
          </cell>
          <cell r="E11672">
            <v>1085</v>
          </cell>
          <cell r="G11672">
            <v>0</v>
          </cell>
          <cell r="H11672" t="str">
            <v>B</v>
          </cell>
        </row>
        <row r="11673">
          <cell r="C11673" t="str">
            <v>K3I3</v>
          </cell>
          <cell r="D11673">
            <v>3557</v>
          </cell>
          <cell r="E11673">
            <v>1084</v>
          </cell>
          <cell r="F11673">
            <v>50</v>
          </cell>
          <cell r="G11673">
            <v>15</v>
          </cell>
          <cell r="H11673" t="str">
            <v>ASP</v>
          </cell>
        </row>
        <row r="11674">
          <cell r="C11674" t="str">
            <v>BISI</v>
          </cell>
          <cell r="D11674">
            <v>3556</v>
          </cell>
          <cell r="E11674">
            <v>1084</v>
          </cell>
          <cell r="F11674">
            <v>105</v>
          </cell>
          <cell r="G11674">
            <v>32</v>
          </cell>
          <cell r="H11674" t="str">
            <v>BIT</v>
          </cell>
        </row>
        <row r="11675">
          <cell r="C11675" t="str">
            <v>K1G5</v>
          </cell>
          <cell r="D11675">
            <v>3556</v>
          </cell>
          <cell r="E11675">
            <v>1084</v>
          </cell>
          <cell r="F11675">
            <v>75</v>
          </cell>
          <cell r="G11675">
            <v>23</v>
          </cell>
          <cell r="H11675" t="str">
            <v>ASPH-P</v>
          </cell>
        </row>
        <row r="11676">
          <cell r="C11676" t="str">
            <v>CYRS</v>
          </cell>
          <cell r="D11676">
            <v>3555</v>
          </cell>
          <cell r="E11676">
            <v>1084</v>
          </cell>
          <cell r="F11676">
            <v>85</v>
          </cell>
          <cell r="G11676">
            <v>26</v>
          </cell>
          <cell r="H11676" t="str">
            <v>CRUSHED ROCK</v>
          </cell>
        </row>
        <row r="11677">
          <cell r="C11677" t="str">
            <v>K4M1</v>
          </cell>
          <cell r="D11677">
            <v>3555</v>
          </cell>
          <cell r="E11677">
            <v>1084</v>
          </cell>
          <cell r="F11677">
            <v>75</v>
          </cell>
          <cell r="G11677">
            <v>23</v>
          </cell>
          <cell r="H11677" t="str">
            <v>ASP</v>
          </cell>
        </row>
        <row r="11678">
          <cell r="C11678" t="str">
            <v>KOSU</v>
          </cell>
          <cell r="D11678">
            <v>3555</v>
          </cell>
          <cell r="E11678">
            <v>1084</v>
          </cell>
          <cell r="F11678">
            <v>100</v>
          </cell>
          <cell r="G11678">
            <v>30</v>
          </cell>
          <cell r="H11678" t="str">
            <v>ASP</v>
          </cell>
        </row>
        <row r="11679">
          <cell r="C11679" t="str">
            <v>VA1P</v>
          </cell>
          <cell r="D11679">
            <v>3555</v>
          </cell>
          <cell r="E11679">
            <v>1084</v>
          </cell>
          <cell r="F11679">
            <v>100</v>
          </cell>
          <cell r="G11679">
            <v>30</v>
          </cell>
          <cell r="H11679" t="str">
            <v>ASP</v>
          </cell>
        </row>
        <row r="11680">
          <cell r="C11680" t="str">
            <v>OP26</v>
          </cell>
          <cell r="D11680">
            <v>3552</v>
          </cell>
          <cell r="E11680">
            <v>1083</v>
          </cell>
          <cell r="F11680">
            <v>40</v>
          </cell>
          <cell r="G11680">
            <v>12</v>
          </cell>
          <cell r="H11680" t="str">
            <v>ASP</v>
          </cell>
        </row>
        <row r="11681">
          <cell r="C11681" t="str">
            <v>9G1</v>
          </cell>
          <cell r="D11681">
            <v>3550</v>
          </cell>
          <cell r="E11681">
            <v>1082</v>
          </cell>
          <cell r="F11681">
            <v>100</v>
          </cell>
          <cell r="G11681">
            <v>30</v>
          </cell>
          <cell r="H11681" t="str">
            <v>ASPH-G</v>
          </cell>
        </row>
        <row r="11682">
          <cell r="C11682" t="str">
            <v>DA14</v>
          </cell>
          <cell r="D11682">
            <v>3550</v>
          </cell>
          <cell r="E11682">
            <v>1082</v>
          </cell>
          <cell r="F11682">
            <v>80</v>
          </cell>
          <cell r="G11682">
            <v>24</v>
          </cell>
          <cell r="H11682" t="str">
            <v>BIT</v>
          </cell>
        </row>
        <row r="11683">
          <cell r="C11683" t="str">
            <v>EDQD</v>
          </cell>
          <cell r="D11683">
            <v>3550</v>
          </cell>
          <cell r="E11683">
            <v>1082</v>
          </cell>
          <cell r="F11683">
            <v>98</v>
          </cell>
          <cell r="G11683">
            <v>30</v>
          </cell>
          <cell r="H11683" t="str">
            <v>ASP</v>
          </cell>
        </row>
        <row r="11684">
          <cell r="C11684" t="str">
            <v>K20R</v>
          </cell>
          <cell r="D11684">
            <v>3550</v>
          </cell>
          <cell r="E11684">
            <v>1082</v>
          </cell>
          <cell r="F11684">
            <v>100</v>
          </cell>
          <cell r="G11684">
            <v>30</v>
          </cell>
          <cell r="H11684" t="str">
            <v>ASPH-P</v>
          </cell>
        </row>
        <row r="11685">
          <cell r="C11685" t="str">
            <v>K6K5</v>
          </cell>
          <cell r="D11685">
            <v>3550</v>
          </cell>
          <cell r="E11685">
            <v>1082</v>
          </cell>
          <cell r="F11685">
            <v>30</v>
          </cell>
          <cell r="G11685">
            <v>9</v>
          </cell>
          <cell r="H11685" t="str">
            <v>ASP</v>
          </cell>
        </row>
        <row r="11686">
          <cell r="C11686" t="str">
            <v>KL17</v>
          </cell>
          <cell r="D11686">
            <v>3550</v>
          </cell>
          <cell r="E11686">
            <v>1082</v>
          </cell>
          <cell r="F11686">
            <v>60</v>
          </cell>
          <cell r="G11686">
            <v>18</v>
          </cell>
          <cell r="H11686" t="str">
            <v>ASP</v>
          </cell>
        </row>
        <row r="11687">
          <cell r="C11687" t="str">
            <v>KP-0068</v>
          </cell>
          <cell r="D11687">
            <v>3550</v>
          </cell>
          <cell r="E11687">
            <v>1082</v>
          </cell>
          <cell r="F11687">
            <v>33</v>
          </cell>
          <cell r="G11687">
            <v>10</v>
          </cell>
          <cell r="H11687" t="str">
            <v>Asphalt</v>
          </cell>
        </row>
        <row r="11688">
          <cell r="C11688" t="str">
            <v>KU58</v>
          </cell>
          <cell r="D11688">
            <v>3550</v>
          </cell>
          <cell r="E11688">
            <v>1082</v>
          </cell>
          <cell r="F11688">
            <v>50</v>
          </cell>
          <cell r="G11688">
            <v>15</v>
          </cell>
          <cell r="H11688" t="str">
            <v>ASP</v>
          </cell>
        </row>
        <row r="11689">
          <cell r="C11689" t="str">
            <v>KVLL</v>
          </cell>
          <cell r="D11689">
            <v>3550</v>
          </cell>
          <cell r="E11689">
            <v>1082</v>
          </cell>
          <cell r="F11689">
            <v>60</v>
          </cell>
          <cell r="G11689">
            <v>18</v>
          </cell>
          <cell r="H11689" t="str">
            <v>ASP</v>
          </cell>
        </row>
        <row r="11690">
          <cell r="C11690" t="str">
            <v>NZUK</v>
          </cell>
          <cell r="D11690">
            <v>3550</v>
          </cell>
          <cell r="E11690">
            <v>1082</v>
          </cell>
          <cell r="F11690">
            <v>51</v>
          </cell>
          <cell r="G11690">
            <v>16</v>
          </cell>
          <cell r="H11690" t="str">
            <v>ASP</v>
          </cell>
        </row>
        <row r="11691">
          <cell r="C11691" t="str">
            <v>PAGY</v>
          </cell>
          <cell r="D11691">
            <v>3550</v>
          </cell>
          <cell r="E11691">
            <v>1082</v>
          </cell>
          <cell r="F11691">
            <v>75</v>
          </cell>
          <cell r="G11691">
            <v>23</v>
          </cell>
          <cell r="H11691" t="str">
            <v>ASPH-G</v>
          </cell>
        </row>
        <row r="11692">
          <cell r="C11692" t="str">
            <v>S09</v>
          </cell>
          <cell r="D11692">
            <v>3550</v>
          </cell>
          <cell r="E11692">
            <v>1082</v>
          </cell>
          <cell r="F11692">
            <v>45</v>
          </cell>
          <cell r="G11692">
            <v>14</v>
          </cell>
          <cell r="H11692" t="str">
            <v>ASPH-TRTD-F</v>
          </cell>
        </row>
        <row r="11693">
          <cell r="C11693" t="str">
            <v>NZMO</v>
          </cell>
          <cell r="D11693">
            <v>3547</v>
          </cell>
          <cell r="E11693">
            <v>1081</v>
          </cell>
          <cell r="F11693">
            <v>98</v>
          </cell>
          <cell r="G11693">
            <v>30</v>
          </cell>
          <cell r="H11693" t="str">
            <v>ASP</v>
          </cell>
        </row>
        <row r="11694">
          <cell r="C11694" t="str">
            <v>NE38</v>
          </cell>
          <cell r="D11694">
            <v>3545</v>
          </cell>
          <cell r="E11694">
            <v>1081</v>
          </cell>
          <cell r="F11694">
            <v>30</v>
          </cell>
          <cell r="G11694">
            <v>9</v>
          </cell>
          <cell r="H11694" t="str">
            <v>ASPH</v>
          </cell>
        </row>
        <row r="11695">
          <cell r="C11695" t="str">
            <v>CEE5</v>
          </cell>
          <cell r="D11695">
            <v>3544</v>
          </cell>
          <cell r="E11695">
            <v>1080</v>
          </cell>
          <cell r="F11695">
            <v>100</v>
          </cell>
          <cell r="G11695">
            <v>30</v>
          </cell>
          <cell r="H11695" t="str">
            <v>ASP</v>
          </cell>
        </row>
        <row r="11696">
          <cell r="C11696" t="str">
            <v>ENRK</v>
          </cell>
          <cell r="D11696">
            <v>3543</v>
          </cell>
          <cell r="E11696">
            <v>1080</v>
          </cell>
          <cell r="F11696">
            <v>59</v>
          </cell>
          <cell r="G11696">
            <v>18</v>
          </cell>
          <cell r="H11696" t="str">
            <v>Asphalt</v>
          </cell>
        </row>
        <row r="11697">
          <cell r="C11697" t="str">
            <v>LIMB</v>
          </cell>
          <cell r="D11697">
            <v>3543</v>
          </cell>
          <cell r="E11697">
            <v>1080</v>
          </cell>
          <cell r="F11697">
            <v>98</v>
          </cell>
          <cell r="G11697">
            <v>30</v>
          </cell>
          <cell r="H11697" t="str">
            <v>ASP</v>
          </cell>
        </row>
        <row r="11698">
          <cell r="C11698" t="str">
            <v>LIRU</v>
          </cell>
          <cell r="D11698">
            <v>3543</v>
          </cell>
          <cell r="E11698">
            <v>1080</v>
          </cell>
          <cell r="F11698">
            <v>98</v>
          </cell>
          <cell r="G11698">
            <v>30</v>
          </cell>
          <cell r="H11698" t="str">
            <v>ASP</v>
          </cell>
        </row>
        <row r="11699">
          <cell r="C11699" t="str">
            <v>NTGK</v>
          </cell>
          <cell r="D11699">
            <v>3543</v>
          </cell>
          <cell r="E11699">
            <v>1080</v>
          </cell>
          <cell r="F11699">
            <v>66</v>
          </cell>
          <cell r="G11699">
            <v>20</v>
          </cell>
          <cell r="H11699" t="str">
            <v>ASP</v>
          </cell>
        </row>
        <row r="11700">
          <cell r="C11700" t="str">
            <v>SA31</v>
          </cell>
          <cell r="D11700">
            <v>3543</v>
          </cell>
          <cell r="E11700">
            <v>1080</v>
          </cell>
          <cell r="F11700">
            <v>98</v>
          </cell>
          <cell r="G11700">
            <v>30</v>
          </cell>
          <cell r="H11700" t="str">
            <v>ASP</v>
          </cell>
        </row>
        <row r="11701">
          <cell r="C11701" t="str">
            <v>SJDS</v>
          </cell>
          <cell r="D11701">
            <v>3543</v>
          </cell>
          <cell r="E11701">
            <v>1080</v>
          </cell>
          <cell r="F11701">
            <v>105</v>
          </cell>
          <cell r="G11701">
            <v>32</v>
          </cell>
          <cell r="H11701" t="str">
            <v>ASP</v>
          </cell>
        </row>
        <row r="11702">
          <cell r="C11702" t="str">
            <v>SJJL</v>
          </cell>
          <cell r="D11702">
            <v>3543</v>
          </cell>
          <cell r="E11702">
            <v>1080</v>
          </cell>
          <cell r="F11702">
            <v>98</v>
          </cell>
          <cell r="G11702">
            <v>30</v>
          </cell>
          <cell r="H11702" t="str">
            <v>ASP</v>
          </cell>
        </row>
        <row r="11703">
          <cell r="C11703" t="str">
            <v>SNCT</v>
          </cell>
          <cell r="D11703">
            <v>3543</v>
          </cell>
          <cell r="E11703">
            <v>1080</v>
          </cell>
          <cell r="F11703">
            <v>75</v>
          </cell>
          <cell r="G11703">
            <v>23</v>
          </cell>
          <cell r="H11703" t="str">
            <v>ASP</v>
          </cell>
        </row>
        <row r="11704">
          <cell r="C11704" t="str">
            <v>SNIE</v>
          </cell>
          <cell r="D11704">
            <v>3543</v>
          </cell>
          <cell r="E11704">
            <v>1080</v>
          </cell>
          <cell r="F11704">
            <v>98</v>
          </cell>
          <cell r="G11704">
            <v>30</v>
          </cell>
          <cell r="H11704" t="str">
            <v>ASP</v>
          </cell>
        </row>
        <row r="11705">
          <cell r="C11705" t="str">
            <v>SNJT</v>
          </cell>
          <cell r="D11705">
            <v>3543</v>
          </cell>
          <cell r="E11705">
            <v>1080</v>
          </cell>
          <cell r="F11705">
            <v>98</v>
          </cell>
          <cell r="G11705">
            <v>30</v>
          </cell>
          <cell r="H11705" t="str">
            <v>ASP</v>
          </cell>
        </row>
        <row r="11706">
          <cell r="C11706" t="str">
            <v>SNJW</v>
          </cell>
          <cell r="D11706">
            <v>3543</v>
          </cell>
          <cell r="E11706">
            <v>1080</v>
          </cell>
          <cell r="F11706">
            <v>98</v>
          </cell>
          <cell r="G11706">
            <v>30</v>
          </cell>
          <cell r="H11706" t="str">
            <v>ASP</v>
          </cell>
        </row>
        <row r="11707">
          <cell r="C11707" t="str">
            <v>SNSU</v>
          </cell>
          <cell r="D11707">
            <v>3543</v>
          </cell>
          <cell r="E11707">
            <v>1080</v>
          </cell>
          <cell r="F11707">
            <v>75</v>
          </cell>
          <cell r="G11707">
            <v>23</v>
          </cell>
          <cell r="H11707" t="str">
            <v>ASP</v>
          </cell>
        </row>
        <row r="11708">
          <cell r="C11708" t="str">
            <v>SNUB</v>
          </cell>
          <cell r="D11708">
            <v>3543</v>
          </cell>
          <cell r="E11708">
            <v>1080</v>
          </cell>
          <cell r="F11708">
            <v>75</v>
          </cell>
          <cell r="G11708">
            <v>23</v>
          </cell>
          <cell r="H11708" t="str">
            <v>ASP</v>
          </cell>
        </row>
        <row r="11709">
          <cell r="C11709" t="str">
            <v>SWUQ</v>
          </cell>
          <cell r="D11709">
            <v>3543</v>
          </cell>
          <cell r="E11709">
            <v>1080</v>
          </cell>
          <cell r="F11709">
            <v>98</v>
          </cell>
          <cell r="G11709">
            <v>30</v>
          </cell>
          <cell r="H11709" t="str">
            <v>ASP</v>
          </cell>
        </row>
        <row r="11710">
          <cell r="C11710" t="str">
            <v>YBEO</v>
          </cell>
          <cell r="D11710">
            <v>3543</v>
          </cell>
          <cell r="E11710">
            <v>1080</v>
          </cell>
          <cell r="G11710">
            <v>0</v>
          </cell>
          <cell r="H11710" t="str">
            <v>C</v>
          </cell>
        </row>
        <row r="11711">
          <cell r="C11711" t="str">
            <v>YMIJ</v>
          </cell>
          <cell r="D11711">
            <v>3543</v>
          </cell>
          <cell r="E11711">
            <v>1080</v>
          </cell>
          <cell r="G11711">
            <v>0</v>
          </cell>
          <cell r="H11711" t="str">
            <v>X</v>
          </cell>
        </row>
        <row r="11712">
          <cell r="C11712" t="str">
            <v>YTHY</v>
          </cell>
          <cell r="D11712">
            <v>3543</v>
          </cell>
          <cell r="E11712">
            <v>1080</v>
          </cell>
          <cell r="G11712">
            <v>0</v>
          </cell>
          <cell r="H11712" t="str">
            <v>S</v>
          </cell>
        </row>
        <row r="11713">
          <cell r="C11713" t="str">
            <v>KF02</v>
          </cell>
          <cell r="D11713">
            <v>3542</v>
          </cell>
          <cell r="E11713">
            <v>1080</v>
          </cell>
          <cell r="F11713">
            <v>60</v>
          </cell>
          <cell r="G11713">
            <v>18</v>
          </cell>
          <cell r="H11713" t="str">
            <v>ASP</v>
          </cell>
        </row>
        <row r="11714">
          <cell r="C11714" t="str">
            <v>LGSO</v>
          </cell>
          <cell r="D11714">
            <v>3542</v>
          </cell>
          <cell r="E11714">
            <v>1080</v>
          </cell>
          <cell r="F11714">
            <v>98</v>
          </cell>
          <cell r="G11714">
            <v>30</v>
          </cell>
          <cell r="H11714" t="str">
            <v>ASP</v>
          </cell>
        </row>
        <row r="11715">
          <cell r="C11715" t="str">
            <v>KX39</v>
          </cell>
          <cell r="D11715">
            <v>3541</v>
          </cell>
          <cell r="E11715">
            <v>1079</v>
          </cell>
          <cell r="F11715">
            <v>50</v>
          </cell>
          <cell r="G11715">
            <v>15</v>
          </cell>
          <cell r="H11715" t="str">
            <v>ASP</v>
          </cell>
        </row>
        <row r="11716">
          <cell r="C11716" t="str">
            <v>CEH5</v>
          </cell>
          <cell r="D11716">
            <v>3540</v>
          </cell>
          <cell r="E11716">
            <v>1079</v>
          </cell>
          <cell r="F11716">
            <v>75</v>
          </cell>
          <cell r="G11716">
            <v>23</v>
          </cell>
          <cell r="H11716" t="str">
            <v>ASP</v>
          </cell>
        </row>
        <row r="11717">
          <cell r="C11717" t="str">
            <v>CZGI</v>
          </cell>
          <cell r="D11717">
            <v>3540</v>
          </cell>
          <cell r="E11717">
            <v>1079</v>
          </cell>
          <cell r="F11717">
            <v>80</v>
          </cell>
          <cell r="G11717">
            <v>24</v>
          </cell>
          <cell r="H11717" t="str">
            <v>CRUSHED ROCK</v>
          </cell>
        </row>
        <row r="11718">
          <cell r="C11718" t="str">
            <v>KOVE</v>
          </cell>
          <cell r="D11718">
            <v>3540</v>
          </cell>
          <cell r="E11718">
            <v>1079</v>
          </cell>
          <cell r="F11718">
            <v>100</v>
          </cell>
          <cell r="G11718">
            <v>30</v>
          </cell>
          <cell r="H11718" t="str">
            <v>ASP</v>
          </cell>
        </row>
        <row r="11719">
          <cell r="C11719" t="str">
            <v>KTKO</v>
          </cell>
          <cell r="D11719">
            <v>3540</v>
          </cell>
          <cell r="E11719">
            <v>1079</v>
          </cell>
          <cell r="F11719">
            <v>50</v>
          </cell>
          <cell r="G11719">
            <v>15</v>
          </cell>
          <cell r="H11719" t="str">
            <v>ASP</v>
          </cell>
        </row>
        <row r="11720">
          <cell r="C11720" t="str">
            <v>RP16</v>
          </cell>
          <cell r="D11720">
            <v>3540</v>
          </cell>
          <cell r="E11720">
            <v>1079</v>
          </cell>
          <cell r="F11720">
            <v>60</v>
          </cell>
          <cell r="G11720">
            <v>18</v>
          </cell>
          <cell r="H11720" t="str">
            <v>BIT</v>
          </cell>
        </row>
        <row r="11721">
          <cell r="C11721" t="str">
            <v>SDAL</v>
          </cell>
          <cell r="D11721">
            <v>3540</v>
          </cell>
          <cell r="E11721">
            <v>1079</v>
          </cell>
          <cell r="F11721">
            <v>59</v>
          </cell>
          <cell r="G11721">
            <v>18</v>
          </cell>
          <cell r="H11721" t="str">
            <v>ASP</v>
          </cell>
        </row>
        <row r="11722">
          <cell r="C11722" t="str">
            <v>VA1F</v>
          </cell>
          <cell r="D11722">
            <v>3540</v>
          </cell>
          <cell r="E11722">
            <v>1079</v>
          </cell>
          <cell r="F11722">
            <v>50</v>
          </cell>
          <cell r="G11722">
            <v>15</v>
          </cell>
          <cell r="H11722" t="str">
            <v>ASP</v>
          </cell>
        </row>
        <row r="11723">
          <cell r="C11723" t="str">
            <v>KMKL</v>
          </cell>
          <cell r="D11723">
            <v>3539</v>
          </cell>
          <cell r="E11723">
            <v>1079</v>
          </cell>
          <cell r="F11723">
            <v>100</v>
          </cell>
          <cell r="G11723">
            <v>30</v>
          </cell>
          <cell r="H11723" t="str">
            <v>ASP</v>
          </cell>
        </row>
        <row r="11724">
          <cell r="C11724" t="str">
            <v>KS10</v>
          </cell>
          <cell r="D11724">
            <v>3539</v>
          </cell>
          <cell r="E11724">
            <v>1079</v>
          </cell>
          <cell r="F11724">
            <v>60</v>
          </cell>
          <cell r="G11724">
            <v>18</v>
          </cell>
          <cell r="H11724" t="str">
            <v>ASP</v>
          </cell>
        </row>
        <row r="11725">
          <cell r="C11725" t="str">
            <v>OMAS</v>
          </cell>
          <cell r="D11725">
            <v>3537</v>
          </cell>
          <cell r="E11725">
            <v>1078</v>
          </cell>
          <cell r="F11725">
            <v>98</v>
          </cell>
          <cell r="G11725">
            <v>30</v>
          </cell>
          <cell r="H11725" t="str">
            <v>ASP</v>
          </cell>
        </row>
        <row r="11726">
          <cell r="C11726" t="str">
            <v>CEL4</v>
          </cell>
          <cell r="D11726">
            <v>3535</v>
          </cell>
          <cell r="E11726">
            <v>1077</v>
          </cell>
          <cell r="F11726">
            <v>75</v>
          </cell>
          <cell r="G11726">
            <v>23</v>
          </cell>
          <cell r="H11726" t="str">
            <v>ASP</v>
          </cell>
        </row>
        <row r="11727">
          <cell r="C11727" t="str">
            <v>EGCK</v>
          </cell>
          <cell r="D11727">
            <v>3534</v>
          </cell>
          <cell r="E11727">
            <v>1077</v>
          </cell>
          <cell r="F11727">
            <v>75</v>
          </cell>
          <cell r="G11727">
            <v>23</v>
          </cell>
          <cell r="H11727" t="str">
            <v>ASP</v>
          </cell>
        </row>
        <row r="11728">
          <cell r="C11728" t="str">
            <v>K2O7</v>
          </cell>
          <cell r="D11728">
            <v>3533</v>
          </cell>
          <cell r="E11728">
            <v>1077</v>
          </cell>
          <cell r="F11728">
            <v>60</v>
          </cell>
          <cell r="G11728">
            <v>18</v>
          </cell>
          <cell r="H11728" t="str">
            <v>ASPH-G</v>
          </cell>
        </row>
        <row r="11729">
          <cell r="C11729" t="str">
            <v>SEMA</v>
          </cell>
          <cell r="D11729">
            <v>3532</v>
          </cell>
          <cell r="E11729">
            <v>1077</v>
          </cell>
          <cell r="F11729">
            <v>65</v>
          </cell>
          <cell r="G11729">
            <v>20</v>
          </cell>
          <cell r="H11729" t="str">
            <v>ASP</v>
          </cell>
        </row>
        <row r="11730">
          <cell r="C11730" t="str">
            <v>K1Q4</v>
          </cell>
          <cell r="D11730">
            <v>3530</v>
          </cell>
          <cell r="E11730">
            <v>1076</v>
          </cell>
          <cell r="F11730">
            <v>60</v>
          </cell>
          <cell r="G11730">
            <v>18</v>
          </cell>
          <cell r="H11730" t="str">
            <v>ASPH-F</v>
          </cell>
        </row>
        <row r="11731">
          <cell r="C11731" t="str">
            <v>KGEO</v>
          </cell>
          <cell r="D11731">
            <v>3530</v>
          </cell>
          <cell r="E11731">
            <v>1076</v>
          </cell>
          <cell r="F11731">
            <v>65</v>
          </cell>
          <cell r="G11731">
            <v>20</v>
          </cell>
          <cell r="H11731" t="str">
            <v>ASP</v>
          </cell>
        </row>
        <row r="11732">
          <cell r="C11732" t="str">
            <v>YGDA</v>
          </cell>
          <cell r="D11732">
            <v>3530</v>
          </cell>
          <cell r="E11732">
            <v>1076</v>
          </cell>
          <cell r="F11732">
            <v>60</v>
          </cell>
          <cell r="G11732">
            <v>18</v>
          </cell>
          <cell r="H11732" t="str">
            <v>PER</v>
          </cell>
        </row>
        <row r="11733">
          <cell r="C11733" t="str">
            <v>K3G3</v>
          </cell>
          <cell r="D11733">
            <v>3529</v>
          </cell>
          <cell r="E11733">
            <v>1076</v>
          </cell>
          <cell r="F11733">
            <v>75</v>
          </cell>
          <cell r="G11733">
            <v>23</v>
          </cell>
          <cell r="H11733" t="str">
            <v>ASP</v>
          </cell>
        </row>
        <row r="11734">
          <cell r="C11734" t="str">
            <v>KAYS</v>
          </cell>
          <cell r="D11734">
            <v>3528</v>
          </cell>
          <cell r="E11734">
            <v>1075</v>
          </cell>
          <cell r="F11734">
            <v>100</v>
          </cell>
          <cell r="G11734">
            <v>30</v>
          </cell>
          <cell r="H11734" t="str">
            <v>ASP</v>
          </cell>
        </row>
        <row r="11735">
          <cell r="C11735" t="str">
            <v>CO-TCD</v>
          </cell>
          <cell r="D11735">
            <v>3527</v>
          </cell>
          <cell r="E11735">
            <v>1075</v>
          </cell>
          <cell r="G11735">
            <v>0</v>
          </cell>
          <cell r="H11735" t="str">
            <v>ASP</v>
          </cell>
        </row>
        <row r="11736">
          <cell r="C11736" t="str">
            <v>SDCA</v>
          </cell>
          <cell r="D11736">
            <v>3527</v>
          </cell>
          <cell r="E11736">
            <v>1075</v>
          </cell>
          <cell r="F11736">
            <v>66</v>
          </cell>
          <cell r="G11736">
            <v>20</v>
          </cell>
          <cell r="H11736" t="str">
            <v>ASP</v>
          </cell>
        </row>
        <row r="11737">
          <cell r="C11737" t="str">
            <v>SNRS</v>
          </cell>
          <cell r="D11737">
            <v>3527</v>
          </cell>
          <cell r="E11737">
            <v>1075</v>
          </cell>
          <cell r="F11737">
            <v>89</v>
          </cell>
          <cell r="G11737">
            <v>27</v>
          </cell>
          <cell r="H11737" t="str">
            <v>ASP</v>
          </cell>
        </row>
        <row r="11738">
          <cell r="C11738" t="str">
            <v>YLRA</v>
          </cell>
          <cell r="D11738">
            <v>3526</v>
          </cell>
          <cell r="E11738">
            <v>1075</v>
          </cell>
          <cell r="G11738">
            <v>0</v>
          </cell>
          <cell r="H11738" t="str">
            <v>X</v>
          </cell>
        </row>
        <row r="11739">
          <cell r="C11739" t="str">
            <v>YSRT</v>
          </cell>
          <cell r="D11739">
            <v>3526</v>
          </cell>
          <cell r="E11739">
            <v>1075</v>
          </cell>
          <cell r="G11739">
            <v>0</v>
          </cell>
          <cell r="H11739" t="str">
            <v>B</v>
          </cell>
        </row>
        <row r="11740">
          <cell r="C11740" t="str">
            <v>KPVG</v>
          </cell>
          <cell r="D11740">
            <v>3525</v>
          </cell>
          <cell r="E11740">
            <v>1074</v>
          </cell>
          <cell r="F11740">
            <v>70</v>
          </cell>
          <cell r="G11740">
            <v>21</v>
          </cell>
          <cell r="H11740" t="str">
            <v>ASP</v>
          </cell>
        </row>
        <row r="11741">
          <cell r="C11741" t="str">
            <v>NZHS</v>
          </cell>
          <cell r="D11741">
            <v>3525</v>
          </cell>
          <cell r="E11741">
            <v>1074</v>
          </cell>
          <cell r="F11741">
            <v>45</v>
          </cell>
          <cell r="G11741">
            <v>14</v>
          </cell>
          <cell r="H11741" t="str">
            <v>B</v>
          </cell>
        </row>
        <row r="11742">
          <cell r="C11742" t="str">
            <v>EKPB</v>
          </cell>
          <cell r="D11742">
            <v>3524</v>
          </cell>
          <cell r="E11742">
            <v>1074</v>
          </cell>
          <cell r="F11742">
            <v>98</v>
          </cell>
          <cell r="G11742">
            <v>30</v>
          </cell>
          <cell r="H11742" t="str">
            <v>ASP</v>
          </cell>
        </row>
        <row r="11743">
          <cell r="C11743" t="str">
            <v>LIMA</v>
          </cell>
          <cell r="D11743">
            <v>3524</v>
          </cell>
          <cell r="E11743">
            <v>1074</v>
          </cell>
          <cell r="F11743">
            <v>98</v>
          </cell>
          <cell r="G11743">
            <v>30</v>
          </cell>
          <cell r="H11743" t="str">
            <v>ASP</v>
          </cell>
        </row>
        <row r="11744">
          <cell r="C11744" t="str">
            <v>YCAH</v>
          </cell>
          <cell r="D11744">
            <v>3523</v>
          </cell>
          <cell r="E11744">
            <v>1074</v>
          </cell>
          <cell r="G11744">
            <v>0</v>
          </cell>
          <cell r="H11744" t="str">
            <v>N</v>
          </cell>
        </row>
        <row r="11745">
          <cell r="C11745" t="str">
            <v>NFNL</v>
          </cell>
          <cell r="D11745">
            <v>3521</v>
          </cell>
          <cell r="E11745">
            <v>1073</v>
          </cell>
          <cell r="F11745">
            <v>98</v>
          </cell>
          <cell r="G11745">
            <v>30</v>
          </cell>
          <cell r="H11745" t="str">
            <v>ASP</v>
          </cell>
        </row>
        <row r="11746">
          <cell r="C11746" t="str">
            <v>K43B</v>
          </cell>
          <cell r="D11746">
            <v>3520</v>
          </cell>
          <cell r="E11746">
            <v>1073</v>
          </cell>
          <cell r="F11746">
            <v>75</v>
          </cell>
          <cell r="G11746">
            <v>23</v>
          </cell>
          <cell r="H11746" t="str">
            <v>ASP</v>
          </cell>
        </row>
        <row r="11747">
          <cell r="C11747" t="str">
            <v>KDMO</v>
          </cell>
          <cell r="D11747">
            <v>3520</v>
          </cell>
          <cell r="E11747">
            <v>1073</v>
          </cell>
          <cell r="F11747">
            <v>50</v>
          </cell>
          <cell r="G11747">
            <v>15</v>
          </cell>
          <cell r="H11747" t="str">
            <v>ASP</v>
          </cell>
        </row>
        <row r="11748">
          <cell r="C11748" t="str">
            <v>KHOC</v>
          </cell>
          <cell r="D11748">
            <v>3520</v>
          </cell>
          <cell r="E11748">
            <v>1073</v>
          </cell>
          <cell r="F11748">
            <v>75</v>
          </cell>
          <cell r="G11748">
            <v>23</v>
          </cell>
          <cell r="H11748" t="str">
            <v>ASP</v>
          </cell>
        </row>
        <row r="11749">
          <cell r="C11749" t="str">
            <v>Y04</v>
          </cell>
          <cell r="D11749">
            <v>3519</v>
          </cell>
          <cell r="E11749">
            <v>1073</v>
          </cell>
          <cell r="F11749">
            <v>50</v>
          </cell>
          <cell r="G11749">
            <v>15</v>
          </cell>
          <cell r="H11749" t="str">
            <v>ASPH-P</v>
          </cell>
        </row>
        <row r="11750">
          <cell r="C11750" t="str">
            <v>K4I0</v>
          </cell>
          <cell r="D11750">
            <v>3515</v>
          </cell>
          <cell r="E11750">
            <v>1071</v>
          </cell>
          <cell r="F11750">
            <v>60</v>
          </cell>
          <cell r="G11750">
            <v>18</v>
          </cell>
          <cell r="H11750" t="str">
            <v>ASP</v>
          </cell>
        </row>
        <row r="11751">
          <cell r="C11751" t="str">
            <v>KCAV</v>
          </cell>
          <cell r="D11751">
            <v>3515</v>
          </cell>
          <cell r="E11751">
            <v>1071</v>
          </cell>
          <cell r="F11751">
            <v>60</v>
          </cell>
          <cell r="G11751">
            <v>18</v>
          </cell>
          <cell r="H11751" t="str">
            <v>CON</v>
          </cell>
        </row>
        <row r="11752">
          <cell r="C11752" t="str">
            <v>KINK</v>
          </cell>
          <cell r="D11752">
            <v>3515</v>
          </cell>
          <cell r="E11752">
            <v>1071</v>
          </cell>
          <cell r="F11752">
            <v>100</v>
          </cell>
          <cell r="G11752">
            <v>30</v>
          </cell>
          <cell r="H11752" t="str">
            <v>ASP</v>
          </cell>
        </row>
        <row r="11753">
          <cell r="C11753" t="str">
            <v>KK52</v>
          </cell>
          <cell r="D11753">
            <v>3515</v>
          </cell>
          <cell r="E11753">
            <v>1071</v>
          </cell>
          <cell r="F11753">
            <v>50</v>
          </cell>
          <cell r="G11753">
            <v>15</v>
          </cell>
          <cell r="H11753" t="str">
            <v>ASP</v>
          </cell>
        </row>
        <row r="11754">
          <cell r="C11754" t="str">
            <v>MHTJ</v>
          </cell>
          <cell r="D11754">
            <v>3515</v>
          </cell>
          <cell r="E11754">
            <v>1071</v>
          </cell>
          <cell r="F11754">
            <v>95</v>
          </cell>
          <cell r="G11754">
            <v>29</v>
          </cell>
          <cell r="H11754" t="str">
            <v>ASP</v>
          </cell>
        </row>
        <row r="11755">
          <cell r="C11755" t="str">
            <v>15FL</v>
          </cell>
          <cell r="D11755">
            <v>3513</v>
          </cell>
          <cell r="E11755">
            <v>1071</v>
          </cell>
          <cell r="F11755">
            <v>25</v>
          </cell>
          <cell r="G11755">
            <v>8</v>
          </cell>
          <cell r="H11755" t="str">
            <v>ASPH</v>
          </cell>
        </row>
        <row r="11756">
          <cell r="C11756" t="str">
            <v>BR-0030</v>
          </cell>
          <cell r="D11756">
            <v>3513</v>
          </cell>
          <cell r="E11756">
            <v>1071</v>
          </cell>
          <cell r="F11756">
            <v>33</v>
          </cell>
          <cell r="G11756">
            <v>10</v>
          </cell>
          <cell r="H11756" t="str">
            <v>PER</v>
          </cell>
        </row>
        <row r="11757">
          <cell r="C11757" t="str">
            <v>KMRY</v>
          </cell>
          <cell r="D11757">
            <v>3513</v>
          </cell>
          <cell r="E11757">
            <v>1071</v>
          </cell>
          <cell r="F11757">
            <v>60</v>
          </cell>
          <cell r="G11757">
            <v>18</v>
          </cell>
          <cell r="H11757" t="str">
            <v>ASP</v>
          </cell>
        </row>
        <row r="11758">
          <cell r="C11758" t="str">
            <v>CZUC</v>
          </cell>
          <cell r="D11758">
            <v>3512</v>
          </cell>
          <cell r="E11758">
            <v>1070</v>
          </cell>
          <cell r="F11758">
            <v>75</v>
          </cell>
          <cell r="G11758">
            <v>23</v>
          </cell>
          <cell r="H11758" t="str">
            <v>ASP</v>
          </cell>
        </row>
        <row r="11759">
          <cell r="C11759" t="str">
            <v>CJV5</v>
          </cell>
          <cell r="D11759">
            <v>3510</v>
          </cell>
          <cell r="E11759">
            <v>1070</v>
          </cell>
          <cell r="F11759">
            <v>75</v>
          </cell>
          <cell r="G11759">
            <v>23</v>
          </cell>
          <cell r="H11759" t="str">
            <v>ASP</v>
          </cell>
        </row>
        <row r="11760">
          <cell r="C11760" t="str">
            <v>CKB7</v>
          </cell>
          <cell r="D11760">
            <v>3510</v>
          </cell>
          <cell r="E11760">
            <v>1070</v>
          </cell>
          <cell r="F11760">
            <v>75</v>
          </cell>
          <cell r="G11760">
            <v>23</v>
          </cell>
          <cell r="H11760" t="str">
            <v>ASP</v>
          </cell>
        </row>
        <row r="11761">
          <cell r="C11761" t="str">
            <v>EDKV</v>
          </cell>
          <cell r="D11761">
            <v>3510</v>
          </cell>
          <cell r="E11761">
            <v>1070</v>
          </cell>
          <cell r="F11761">
            <v>98</v>
          </cell>
          <cell r="G11761">
            <v>30</v>
          </cell>
          <cell r="H11761" t="str">
            <v>ASP</v>
          </cell>
        </row>
        <row r="11762">
          <cell r="C11762" t="str">
            <v>ENOV</v>
          </cell>
          <cell r="D11762">
            <v>3510</v>
          </cell>
          <cell r="E11762">
            <v>1070</v>
          </cell>
          <cell r="F11762">
            <v>98</v>
          </cell>
          <cell r="G11762">
            <v>30</v>
          </cell>
          <cell r="H11762" t="str">
            <v>ASP</v>
          </cell>
        </row>
        <row r="11763">
          <cell r="C11763" t="str">
            <v>K28J</v>
          </cell>
          <cell r="D11763">
            <v>3510</v>
          </cell>
          <cell r="E11763">
            <v>1070</v>
          </cell>
          <cell r="F11763">
            <v>75</v>
          </cell>
          <cell r="G11763">
            <v>23</v>
          </cell>
          <cell r="H11763" t="str">
            <v>ASPH-G</v>
          </cell>
        </row>
        <row r="11764">
          <cell r="C11764" t="str">
            <v>LFGK</v>
          </cell>
          <cell r="D11764">
            <v>3510</v>
          </cell>
          <cell r="E11764">
            <v>1070</v>
          </cell>
          <cell r="F11764">
            <v>98</v>
          </cell>
          <cell r="G11764">
            <v>30</v>
          </cell>
          <cell r="H11764" t="str">
            <v>ASP</v>
          </cell>
        </row>
        <row r="11765">
          <cell r="C11765" t="str">
            <v>SJFF</v>
          </cell>
          <cell r="D11765">
            <v>3510</v>
          </cell>
          <cell r="E11765">
            <v>1070</v>
          </cell>
          <cell r="F11765">
            <v>75</v>
          </cell>
          <cell r="G11765">
            <v>23</v>
          </cell>
          <cell r="H11765" t="str">
            <v>ASP</v>
          </cell>
        </row>
        <row r="11766">
          <cell r="C11766" t="str">
            <v>SNLO</v>
          </cell>
          <cell r="D11766">
            <v>3510</v>
          </cell>
          <cell r="E11766">
            <v>1070</v>
          </cell>
          <cell r="F11766">
            <v>98</v>
          </cell>
          <cell r="G11766">
            <v>30</v>
          </cell>
          <cell r="H11766" t="str">
            <v>ASP</v>
          </cell>
        </row>
        <row r="11767">
          <cell r="C11767" t="str">
            <v>YFLI</v>
          </cell>
          <cell r="D11767">
            <v>3510</v>
          </cell>
          <cell r="E11767">
            <v>1070</v>
          </cell>
          <cell r="G11767">
            <v>0</v>
          </cell>
          <cell r="H11767" t="str">
            <v>B</v>
          </cell>
        </row>
        <row r="11768">
          <cell r="C11768" t="str">
            <v>YHOY</v>
          </cell>
          <cell r="D11768">
            <v>3510</v>
          </cell>
          <cell r="E11768">
            <v>1070</v>
          </cell>
          <cell r="G11768">
            <v>0</v>
          </cell>
          <cell r="H11768" t="str">
            <v>G</v>
          </cell>
        </row>
        <row r="11769">
          <cell r="C11769" t="str">
            <v>YPIN</v>
          </cell>
          <cell r="D11769">
            <v>3510</v>
          </cell>
          <cell r="E11769">
            <v>1070</v>
          </cell>
          <cell r="G11769">
            <v>0</v>
          </cell>
          <cell r="H11769" t="str">
            <v>N</v>
          </cell>
        </row>
        <row r="11770">
          <cell r="C11770" t="str">
            <v>YQLP</v>
          </cell>
          <cell r="D11770">
            <v>3510</v>
          </cell>
          <cell r="E11770">
            <v>1070</v>
          </cell>
          <cell r="F11770">
            <v>98</v>
          </cell>
          <cell r="G11770">
            <v>30</v>
          </cell>
          <cell r="H11770" t="str">
            <v>CLA</v>
          </cell>
        </row>
        <row r="11771">
          <cell r="C11771" t="str">
            <v>YSTH</v>
          </cell>
          <cell r="D11771">
            <v>3510</v>
          </cell>
          <cell r="E11771">
            <v>1070</v>
          </cell>
          <cell r="G11771">
            <v>0</v>
          </cell>
          <cell r="H11771" t="str">
            <v>S</v>
          </cell>
        </row>
        <row r="11772">
          <cell r="C11772" t="str">
            <v>CZSN</v>
          </cell>
          <cell r="D11772">
            <v>3509</v>
          </cell>
          <cell r="E11772">
            <v>1070</v>
          </cell>
          <cell r="F11772">
            <v>100</v>
          </cell>
          <cell r="G11772">
            <v>30</v>
          </cell>
          <cell r="H11772" t="str">
            <v>CRUSHED ROCK</v>
          </cell>
        </row>
        <row r="11773">
          <cell r="C11773" t="str">
            <v>K47N</v>
          </cell>
          <cell r="D11773">
            <v>3509</v>
          </cell>
          <cell r="E11773">
            <v>1070</v>
          </cell>
          <cell r="F11773">
            <v>50</v>
          </cell>
          <cell r="G11773">
            <v>15</v>
          </cell>
          <cell r="H11773" t="str">
            <v>ASP</v>
          </cell>
        </row>
        <row r="11774">
          <cell r="C11774" t="str">
            <v>K35A</v>
          </cell>
          <cell r="D11774">
            <v>3508</v>
          </cell>
          <cell r="E11774">
            <v>1069</v>
          </cell>
          <cell r="F11774">
            <v>60</v>
          </cell>
          <cell r="G11774">
            <v>18</v>
          </cell>
          <cell r="H11774" t="str">
            <v>ASPH-G</v>
          </cell>
        </row>
        <row r="11775">
          <cell r="C11775" t="str">
            <v>KERI</v>
          </cell>
          <cell r="D11775">
            <v>3508</v>
          </cell>
          <cell r="E11775">
            <v>1069</v>
          </cell>
          <cell r="F11775">
            <v>150</v>
          </cell>
          <cell r="G11775">
            <v>46</v>
          </cell>
          <cell r="H11775" t="str">
            <v>ASP</v>
          </cell>
        </row>
        <row r="11776">
          <cell r="C11776" t="str">
            <v>CYKY</v>
          </cell>
          <cell r="D11776">
            <v>3507</v>
          </cell>
          <cell r="E11776">
            <v>1069</v>
          </cell>
          <cell r="F11776">
            <v>75</v>
          </cell>
          <cell r="G11776">
            <v>23</v>
          </cell>
          <cell r="H11776" t="str">
            <v>ASP</v>
          </cell>
        </row>
        <row r="11777">
          <cell r="C11777" t="str">
            <v>K49A</v>
          </cell>
          <cell r="D11777">
            <v>3507</v>
          </cell>
          <cell r="E11777">
            <v>1069</v>
          </cell>
          <cell r="F11777">
            <v>75</v>
          </cell>
          <cell r="G11777">
            <v>23</v>
          </cell>
          <cell r="H11777" t="str">
            <v>ASP</v>
          </cell>
        </row>
        <row r="11778">
          <cell r="C11778" t="str">
            <v>EGOW</v>
          </cell>
          <cell r="D11778">
            <v>3505</v>
          </cell>
          <cell r="E11778">
            <v>1068</v>
          </cell>
          <cell r="F11778">
            <v>148</v>
          </cell>
          <cell r="G11778">
            <v>45</v>
          </cell>
          <cell r="H11778" t="str">
            <v>ASP</v>
          </cell>
        </row>
        <row r="11779">
          <cell r="C11779" t="str">
            <v>K2D5</v>
          </cell>
          <cell r="D11779">
            <v>3505</v>
          </cell>
          <cell r="E11779">
            <v>1068</v>
          </cell>
          <cell r="F11779">
            <v>60</v>
          </cell>
          <cell r="G11779">
            <v>18</v>
          </cell>
          <cell r="H11779" t="str">
            <v>ASPH-G</v>
          </cell>
        </row>
        <row r="11780">
          <cell r="C11780" t="str">
            <v>KARB</v>
          </cell>
          <cell r="D11780">
            <v>3505</v>
          </cell>
          <cell r="E11780">
            <v>1068</v>
          </cell>
          <cell r="F11780">
            <v>75</v>
          </cell>
          <cell r="G11780">
            <v>23</v>
          </cell>
          <cell r="H11780" t="str">
            <v>CON</v>
          </cell>
        </row>
        <row r="11781">
          <cell r="C11781" t="str">
            <v>KGQQ</v>
          </cell>
          <cell r="D11781">
            <v>3505</v>
          </cell>
          <cell r="E11781">
            <v>1068</v>
          </cell>
          <cell r="F11781">
            <v>75</v>
          </cell>
          <cell r="G11781">
            <v>23</v>
          </cell>
          <cell r="H11781" t="str">
            <v>ASP</v>
          </cell>
        </row>
        <row r="11782">
          <cell r="C11782" t="str">
            <v>K50I</v>
          </cell>
          <cell r="D11782">
            <v>3504</v>
          </cell>
          <cell r="E11782">
            <v>1068</v>
          </cell>
          <cell r="F11782">
            <v>50</v>
          </cell>
          <cell r="G11782">
            <v>15</v>
          </cell>
          <cell r="H11782" t="str">
            <v>ASP</v>
          </cell>
        </row>
        <row r="11783">
          <cell r="C11783" t="str">
            <v>KFIT</v>
          </cell>
          <cell r="D11783">
            <v>3504</v>
          </cell>
          <cell r="E11783">
            <v>1068</v>
          </cell>
          <cell r="F11783">
            <v>75</v>
          </cell>
          <cell r="G11783">
            <v>23</v>
          </cell>
          <cell r="H11783" t="str">
            <v>ASP</v>
          </cell>
        </row>
        <row r="11784">
          <cell r="C11784" t="str">
            <v>KGPI</v>
          </cell>
          <cell r="D11784">
            <v>3504</v>
          </cell>
          <cell r="E11784">
            <v>1068</v>
          </cell>
          <cell r="F11784">
            <v>75</v>
          </cell>
          <cell r="G11784">
            <v>23</v>
          </cell>
          <cell r="H11784" t="str">
            <v>ASP</v>
          </cell>
        </row>
        <row r="11785">
          <cell r="C11785" t="str">
            <v>KVRB</v>
          </cell>
          <cell r="D11785">
            <v>3504</v>
          </cell>
          <cell r="E11785">
            <v>1068</v>
          </cell>
          <cell r="F11785">
            <v>75</v>
          </cell>
          <cell r="G11785">
            <v>23</v>
          </cell>
          <cell r="H11785" t="str">
            <v>ASP</v>
          </cell>
        </row>
        <row r="11786">
          <cell r="C11786" t="str">
            <v>K02G</v>
          </cell>
          <cell r="D11786">
            <v>3503</v>
          </cell>
          <cell r="E11786">
            <v>1068</v>
          </cell>
          <cell r="F11786">
            <v>75</v>
          </cell>
          <cell r="G11786">
            <v>23</v>
          </cell>
          <cell r="H11786" t="str">
            <v>ASPH-G</v>
          </cell>
        </row>
        <row r="11787">
          <cell r="C11787" t="str">
            <v>K13K</v>
          </cell>
          <cell r="D11787">
            <v>3503</v>
          </cell>
          <cell r="E11787">
            <v>1068</v>
          </cell>
          <cell r="F11787">
            <v>60</v>
          </cell>
          <cell r="G11787">
            <v>18</v>
          </cell>
          <cell r="H11787" t="str">
            <v>ASPH-G</v>
          </cell>
        </row>
        <row r="11788">
          <cell r="C11788" t="str">
            <v>KF29</v>
          </cell>
          <cell r="D11788">
            <v>3503</v>
          </cell>
          <cell r="E11788">
            <v>1068</v>
          </cell>
          <cell r="F11788">
            <v>75</v>
          </cell>
          <cell r="G11788">
            <v>23</v>
          </cell>
          <cell r="H11788" t="str">
            <v>ASP</v>
          </cell>
        </row>
        <row r="11789">
          <cell r="C11789" t="str">
            <v>KLDM</v>
          </cell>
          <cell r="D11789">
            <v>3503</v>
          </cell>
          <cell r="E11789">
            <v>1068</v>
          </cell>
          <cell r="F11789">
            <v>75</v>
          </cell>
          <cell r="G11789">
            <v>23</v>
          </cell>
          <cell r="H11789" t="str">
            <v>ASPH-G</v>
          </cell>
        </row>
        <row r="11790">
          <cell r="C11790" t="str">
            <v>YORV</v>
          </cell>
          <cell r="D11790">
            <v>3503</v>
          </cell>
          <cell r="E11790">
            <v>1068</v>
          </cell>
          <cell r="G11790">
            <v>0</v>
          </cell>
          <cell r="H11790" t="str">
            <v>G</v>
          </cell>
        </row>
        <row r="11791">
          <cell r="C11791" t="str">
            <v>K0G3</v>
          </cell>
          <cell r="D11791">
            <v>3502</v>
          </cell>
          <cell r="E11791">
            <v>1067</v>
          </cell>
          <cell r="F11791">
            <v>75</v>
          </cell>
          <cell r="G11791">
            <v>23</v>
          </cell>
          <cell r="H11791" t="str">
            <v>CONC-E</v>
          </cell>
        </row>
        <row r="11792">
          <cell r="C11792" t="str">
            <v>K1H5</v>
          </cell>
          <cell r="D11792">
            <v>3502</v>
          </cell>
          <cell r="E11792">
            <v>1067</v>
          </cell>
          <cell r="F11792">
            <v>60</v>
          </cell>
          <cell r="G11792">
            <v>18</v>
          </cell>
          <cell r="H11792" t="str">
            <v>ASPH-G</v>
          </cell>
        </row>
        <row r="11793">
          <cell r="C11793" t="str">
            <v>K3G4</v>
          </cell>
          <cell r="D11793">
            <v>3502</v>
          </cell>
          <cell r="E11793">
            <v>1067</v>
          </cell>
          <cell r="F11793">
            <v>75</v>
          </cell>
          <cell r="G11793">
            <v>23</v>
          </cell>
          <cell r="H11793" t="str">
            <v>ASP</v>
          </cell>
        </row>
        <row r="11794">
          <cell r="C11794" t="str">
            <v>KFFX</v>
          </cell>
          <cell r="D11794">
            <v>3502</v>
          </cell>
          <cell r="E11794">
            <v>1067</v>
          </cell>
          <cell r="F11794">
            <v>75</v>
          </cell>
          <cell r="G11794">
            <v>23</v>
          </cell>
          <cell r="H11794" t="str">
            <v>ASP</v>
          </cell>
        </row>
        <row r="11795">
          <cell r="C11795" t="str">
            <v>KPMP</v>
          </cell>
          <cell r="D11795">
            <v>3502</v>
          </cell>
          <cell r="E11795">
            <v>1067</v>
          </cell>
          <cell r="F11795">
            <v>100</v>
          </cell>
          <cell r="G11795">
            <v>30</v>
          </cell>
          <cell r="H11795" t="str">
            <v>ASP</v>
          </cell>
        </row>
        <row r="11796">
          <cell r="C11796" t="str">
            <v>KRVN</v>
          </cell>
          <cell r="D11796">
            <v>3502</v>
          </cell>
          <cell r="E11796">
            <v>1067</v>
          </cell>
          <cell r="F11796">
            <v>75</v>
          </cell>
          <cell r="G11796">
            <v>23</v>
          </cell>
          <cell r="H11796" t="str">
            <v>ASP</v>
          </cell>
        </row>
        <row r="11797">
          <cell r="C11797" t="str">
            <v>K02C</v>
          </cell>
          <cell r="D11797">
            <v>3501</v>
          </cell>
          <cell r="E11797">
            <v>1067</v>
          </cell>
          <cell r="F11797">
            <v>44</v>
          </cell>
          <cell r="G11797">
            <v>13</v>
          </cell>
          <cell r="H11797" t="str">
            <v>ASPH-G</v>
          </cell>
        </row>
        <row r="11798">
          <cell r="C11798" t="str">
            <v>KEWK</v>
          </cell>
          <cell r="D11798">
            <v>3501</v>
          </cell>
          <cell r="E11798">
            <v>1067</v>
          </cell>
          <cell r="F11798">
            <v>60</v>
          </cell>
          <cell r="G11798">
            <v>18</v>
          </cell>
          <cell r="H11798" t="str">
            <v>ASP</v>
          </cell>
        </row>
        <row r="11799">
          <cell r="C11799" t="str">
            <v>KF10</v>
          </cell>
          <cell r="D11799">
            <v>3501</v>
          </cell>
          <cell r="E11799">
            <v>1067</v>
          </cell>
          <cell r="F11799">
            <v>50</v>
          </cell>
          <cell r="G11799">
            <v>15</v>
          </cell>
          <cell r="H11799" t="str">
            <v>ASP</v>
          </cell>
        </row>
        <row r="11800">
          <cell r="C11800" t="str">
            <v>KFSE</v>
          </cell>
          <cell r="D11800">
            <v>3501</v>
          </cell>
          <cell r="E11800">
            <v>1067</v>
          </cell>
          <cell r="F11800">
            <v>75</v>
          </cell>
          <cell r="G11800">
            <v>23</v>
          </cell>
          <cell r="H11800" t="str">
            <v>ASP</v>
          </cell>
        </row>
        <row r="11801">
          <cell r="C11801" t="str">
            <v>KGLD</v>
          </cell>
          <cell r="D11801">
            <v>3501</v>
          </cell>
          <cell r="E11801">
            <v>1067</v>
          </cell>
          <cell r="F11801">
            <v>75</v>
          </cell>
          <cell r="G11801">
            <v>23</v>
          </cell>
          <cell r="H11801" t="str">
            <v>ASP</v>
          </cell>
        </row>
        <row r="11802">
          <cell r="C11802" t="str">
            <v>KJXN</v>
          </cell>
          <cell r="D11802">
            <v>3501</v>
          </cell>
          <cell r="E11802">
            <v>1067</v>
          </cell>
          <cell r="F11802">
            <v>100</v>
          </cell>
          <cell r="G11802">
            <v>30</v>
          </cell>
          <cell r="H11802" t="str">
            <v>ASP</v>
          </cell>
        </row>
        <row r="11803">
          <cell r="C11803" t="str">
            <v>KLTS</v>
          </cell>
          <cell r="D11803">
            <v>3501</v>
          </cell>
          <cell r="E11803">
            <v>1067</v>
          </cell>
          <cell r="F11803">
            <v>94</v>
          </cell>
          <cell r="G11803">
            <v>29</v>
          </cell>
          <cell r="H11803" t="str">
            <v>ASP</v>
          </cell>
        </row>
        <row r="11804">
          <cell r="C11804" t="str">
            <v>KLTS</v>
          </cell>
          <cell r="D11804">
            <v>3501</v>
          </cell>
          <cell r="E11804">
            <v>1067</v>
          </cell>
          <cell r="F11804">
            <v>94</v>
          </cell>
          <cell r="G11804">
            <v>29</v>
          </cell>
          <cell r="H11804" t="str">
            <v>ASPH</v>
          </cell>
        </row>
        <row r="11805">
          <cell r="C11805" t="str">
            <v>KMCD</v>
          </cell>
          <cell r="D11805">
            <v>3501</v>
          </cell>
          <cell r="E11805">
            <v>1067</v>
          </cell>
          <cell r="F11805">
            <v>75</v>
          </cell>
          <cell r="G11805">
            <v>23</v>
          </cell>
          <cell r="H11805" t="str">
            <v>ASP</v>
          </cell>
        </row>
        <row r="11806">
          <cell r="C11806" t="str">
            <v>KMNV</v>
          </cell>
          <cell r="D11806">
            <v>3501</v>
          </cell>
          <cell r="E11806">
            <v>1067</v>
          </cell>
          <cell r="F11806">
            <v>75</v>
          </cell>
          <cell r="G11806">
            <v>23</v>
          </cell>
          <cell r="H11806" t="str">
            <v>ASP</v>
          </cell>
        </row>
        <row r="11807">
          <cell r="C11807" t="str">
            <v>YBCV</v>
          </cell>
          <cell r="D11807">
            <v>3501</v>
          </cell>
          <cell r="E11807">
            <v>1067</v>
          </cell>
          <cell r="F11807">
            <v>75</v>
          </cell>
          <cell r="G11807">
            <v>23</v>
          </cell>
          <cell r="H11807" t="str">
            <v>ASP</v>
          </cell>
        </row>
        <row r="11808">
          <cell r="C11808" t="str">
            <v>YKER</v>
          </cell>
          <cell r="D11808">
            <v>3501</v>
          </cell>
          <cell r="E11808">
            <v>1067</v>
          </cell>
          <cell r="F11808">
            <v>60</v>
          </cell>
          <cell r="G11808">
            <v>18</v>
          </cell>
          <cell r="H11808" t="str">
            <v>ASP</v>
          </cell>
        </row>
        <row r="11809">
          <cell r="C11809" t="str">
            <v>YSDU</v>
          </cell>
          <cell r="D11809">
            <v>3501</v>
          </cell>
          <cell r="E11809">
            <v>1067</v>
          </cell>
          <cell r="F11809">
            <v>60</v>
          </cell>
          <cell r="G11809">
            <v>18</v>
          </cell>
          <cell r="H11809" t="str">
            <v>ASP</v>
          </cell>
        </row>
        <row r="11810">
          <cell r="C11810" t="str">
            <v>06TE</v>
          </cell>
          <cell r="D11810">
            <v>3500</v>
          </cell>
          <cell r="E11810">
            <v>1067</v>
          </cell>
          <cell r="F11810">
            <v>50</v>
          </cell>
          <cell r="G11810">
            <v>15</v>
          </cell>
          <cell r="H11810" t="str">
            <v>ASPH</v>
          </cell>
        </row>
        <row r="11811">
          <cell r="C11811" t="str">
            <v>0AZ2</v>
          </cell>
          <cell r="D11811">
            <v>3500</v>
          </cell>
          <cell r="E11811">
            <v>1067</v>
          </cell>
          <cell r="F11811">
            <v>100</v>
          </cell>
          <cell r="G11811">
            <v>30</v>
          </cell>
          <cell r="H11811" t="str">
            <v>ASPH</v>
          </cell>
        </row>
        <row r="11812">
          <cell r="C11812" t="str">
            <v>0NE6</v>
          </cell>
          <cell r="D11812">
            <v>3500</v>
          </cell>
          <cell r="E11812">
            <v>1067</v>
          </cell>
          <cell r="F11812">
            <v>100</v>
          </cell>
          <cell r="G11812">
            <v>30</v>
          </cell>
          <cell r="H11812" t="str">
            <v>ASPH</v>
          </cell>
        </row>
        <row r="11813">
          <cell r="C11813" t="str">
            <v>0TX1</v>
          </cell>
          <cell r="D11813">
            <v>3500</v>
          </cell>
          <cell r="E11813">
            <v>1067</v>
          </cell>
          <cell r="F11813">
            <v>50</v>
          </cell>
          <cell r="G11813">
            <v>15</v>
          </cell>
          <cell r="H11813" t="str">
            <v>ASPH</v>
          </cell>
        </row>
        <row r="11814">
          <cell r="C11814" t="str">
            <v>12NC</v>
          </cell>
          <cell r="D11814">
            <v>3500</v>
          </cell>
          <cell r="E11814">
            <v>1067</v>
          </cell>
          <cell r="F11814">
            <v>150</v>
          </cell>
          <cell r="G11814">
            <v>46</v>
          </cell>
          <cell r="H11814" t="str">
            <v>ASPH</v>
          </cell>
        </row>
        <row r="11815">
          <cell r="C11815" t="str">
            <v>14MS</v>
          </cell>
          <cell r="D11815">
            <v>3500</v>
          </cell>
          <cell r="E11815">
            <v>1067</v>
          </cell>
          <cell r="F11815">
            <v>75</v>
          </cell>
          <cell r="G11815">
            <v>23</v>
          </cell>
          <cell r="H11815" t="str">
            <v>ASPH-TURF</v>
          </cell>
        </row>
        <row r="11816">
          <cell r="C11816" t="str">
            <v>33NR</v>
          </cell>
          <cell r="D11816">
            <v>3500</v>
          </cell>
          <cell r="E11816">
            <v>1067</v>
          </cell>
          <cell r="F11816">
            <v>75</v>
          </cell>
          <cell r="G11816">
            <v>23</v>
          </cell>
          <cell r="H11816" t="str">
            <v>ASPH-G</v>
          </cell>
        </row>
        <row r="11817">
          <cell r="C11817" t="str">
            <v>35AZ</v>
          </cell>
          <cell r="D11817">
            <v>3500</v>
          </cell>
          <cell r="E11817">
            <v>1067</v>
          </cell>
          <cell r="F11817">
            <v>50</v>
          </cell>
          <cell r="G11817">
            <v>15</v>
          </cell>
          <cell r="H11817" t="str">
            <v>ASPH-DIRT</v>
          </cell>
        </row>
        <row r="11818">
          <cell r="C11818" t="str">
            <v>4CO2</v>
          </cell>
          <cell r="D11818">
            <v>3500</v>
          </cell>
          <cell r="E11818">
            <v>1067</v>
          </cell>
          <cell r="F11818">
            <v>24</v>
          </cell>
          <cell r="G11818">
            <v>7</v>
          </cell>
          <cell r="H11818" t="str">
            <v>ASPH-TURF</v>
          </cell>
        </row>
        <row r="11819">
          <cell r="C11819" t="str">
            <v>4CO2</v>
          </cell>
          <cell r="D11819">
            <v>3500</v>
          </cell>
          <cell r="E11819">
            <v>1067</v>
          </cell>
          <cell r="F11819">
            <v>24</v>
          </cell>
          <cell r="G11819">
            <v>7</v>
          </cell>
          <cell r="H11819" t="str">
            <v>ASPH-TURF</v>
          </cell>
        </row>
        <row r="11820">
          <cell r="C11820" t="str">
            <v>50TX</v>
          </cell>
          <cell r="D11820">
            <v>3500</v>
          </cell>
          <cell r="E11820">
            <v>1067</v>
          </cell>
          <cell r="F11820">
            <v>40</v>
          </cell>
          <cell r="G11820">
            <v>12</v>
          </cell>
          <cell r="H11820" t="str">
            <v>ASPH</v>
          </cell>
        </row>
        <row r="11821">
          <cell r="C11821" t="str">
            <v>56LA</v>
          </cell>
          <cell r="D11821">
            <v>3500</v>
          </cell>
          <cell r="E11821">
            <v>1067</v>
          </cell>
          <cell r="F11821">
            <v>100</v>
          </cell>
          <cell r="G11821">
            <v>30</v>
          </cell>
          <cell r="H11821" t="str">
            <v>ASPH-TURF</v>
          </cell>
        </row>
        <row r="11822">
          <cell r="C11822" t="str">
            <v>5NC5</v>
          </cell>
          <cell r="D11822">
            <v>3500</v>
          </cell>
          <cell r="E11822">
            <v>1067</v>
          </cell>
          <cell r="F11822">
            <v>44</v>
          </cell>
          <cell r="G11822">
            <v>13</v>
          </cell>
          <cell r="H11822" t="str">
            <v>ASPH</v>
          </cell>
        </row>
        <row r="11823">
          <cell r="C11823" t="str">
            <v>76TA</v>
          </cell>
          <cell r="D11823">
            <v>3500</v>
          </cell>
          <cell r="E11823">
            <v>1067</v>
          </cell>
          <cell r="F11823">
            <v>50</v>
          </cell>
          <cell r="G11823">
            <v>15</v>
          </cell>
          <cell r="H11823" t="str">
            <v>ASPH</v>
          </cell>
        </row>
        <row r="11824">
          <cell r="C11824" t="str">
            <v>77NC</v>
          </cell>
          <cell r="D11824">
            <v>3500</v>
          </cell>
          <cell r="E11824">
            <v>1067</v>
          </cell>
          <cell r="F11824">
            <v>90</v>
          </cell>
          <cell r="G11824">
            <v>27</v>
          </cell>
          <cell r="H11824" t="str">
            <v>ASPH</v>
          </cell>
        </row>
        <row r="11825">
          <cell r="C11825" t="str">
            <v>9OI5</v>
          </cell>
          <cell r="D11825">
            <v>3500</v>
          </cell>
          <cell r="E11825">
            <v>1067</v>
          </cell>
          <cell r="F11825">
            <v>72</v>
          </cell>
          <cell r="G11825">
            <v>22</v>
          </cell>
          <cell r="H11825" t="str">
            <v>CONC</v>
          </cell>
        </row>
        <row r="11826">
          <cell r="C11826" t="str">
            <v>9SD9</v>
          </cell>
          <cell r="D11826">
            <v>3500</v>
          </cell>
          <cell r="E11826">
            <v>1067</v>
          </cell>
          <cell r="F11826">
            <v>70</v>
          </cell>
          <cell r="G11826">
            <v>21</v>
          </cell>
          <cell r="H11826" t="str">
            <v>ASPH</v>
          </cell>
        </row>
        <row r="11827">
          <cell r="C11827" t="str">
            <v>9WN2</v>
          </cell>
          <cell r="D11827">
            <v>3500</v>
          </cell>
          <cell r="E11827">
            <v>1067</v>
          </cell>
          <cell r="F11827">
            <v>50</v>
          </cell>
          <cell r="G11827">
            <v>15</v>
          </cell>
          <cell r="H11827" t="str">
            <v>ASPH</v>
          </cell>
        </row>
        <row r="11828">
          <cell r="C11828" t="str">
            <v>CAW3</v>
          </cell>
          <cell r="D11828">
            <v>3500</v>
          </cell>
          <cell r="E11828">
            <v>1067</v>
          </cell>
          <cell r="F11828">
            <v>60</v>
          </cell>
          <cell r="G11828">
            <v>18</v>
          </cell>
          <cell r="H11828" t="str">
            <v>ASPHALT</v>
          </cell>
        </row>
        <row r="11829">
          <cell r="C11829" t="str">
            <v>CCW3</v>
          </cell>
          <cell r="D11829">
            <v>3500</v>
          </cell>
          <cell r="E11829">
            <v>1067</v>
          </cell>
          <cell r="F11829">
            <v>75</v>
          </cell>
          <cell r="G11829">
            <v>23</v>
          </cell>
          <cell r="H11829" t="str">
            <v>ASP</v>
          </cell>
        </row>
        <row r="11830">
          <cell r="C11830" t="str">
            <v>CDU9</v>
          </cell>
          <cell r="D11830">
            <v>3500</v>
          </cell>
          <cell r="E11830">
            <v>1067</v>
          </cell>
          <cell r="F11830">
            <v>60</v>
          </cell>
          <cell r="G11830">
            <v>18</v>
          </cell>
          <cell r="H11830" t="str">
            <v>ASP</v>
          </cell>
        </row>
        <row r="11831">
          <cell r="C11831" t="str">
            <v>CEA6</v>
          </cell>
          <cell r="D11831">
            <v>3500</v>
          </cell>
          <cell r="E11831">
            <v>1067</v>
          </cell>
          <cell r="F11831">
            <v>75</v>
          </cell>
          <cell r="G11831">
            <v>23</v>
          </cell>
          <cell r="H11831" t="str">
            <v>ASP</v>
          </cell>
        </row>
        <row r="11832">
          <cell r="C11832" t="str">
            <v>CEG4</v>
          </cell>
          <cell r="D11832">
            <v>3500</v>
          </cell>
          <cell r="E11832">
            <v>1067</v>
          </cell>
          <cell r="F11832">
            <v>75</v>
          </cell>
          <cell r="G11832">
            <v>23</v>
          </cell>
          <cell r="H11832" t="str">
            <v>ASP</v>
          </cell>
        </row>
        <row r="11833">
          <cell r="C11833" t="str">
            <v>CEP3</v>
          </cell>
          <cell r="D11833">
            <v>3500</v>
          </cell>
          <cell r="E11833">
            <v>1067</v>
          </cell>
          <cell r="F11833">
            <v>100</v>
          </cell>
          <cell r="G11833">
            <v>30</v>
          </cell>
          <cell r="H11833" t="str">
            <v>ASP</v>
          </cell>
        </row>
        <row r="11834">
          <cell r="C11834" t="str">
            <v>CEW3</v>
          </cell>
          <cell r="D11834">
            <v>3500</v>
          </cell>
          <cell r="E11834">
            <v>1067</v>
          </cell>
          <cell r="F11834">
            <v>100</v>
          </cell>
          <cell r="G11834">
            <v>30</v>
          </cell>
          <cell r="H11834" t="str">
            <v>ASP</v>
          </cell>
        </row>
        <row r="11835">
          <cell r="C11835" t="str">
            <v>CFL2</v>
          </cell>
          <cell r="D11835">
            <v>3500</v>
          </cell>
          <cell r="E11835">
            <v>1067</v>
          </cell>
          <cell r="F11835">
            <v>75</v>
          </cell>
          <cell r="G11835">
            <v>23</v>
          </cell>
          <cell r="H11835" t="str">
            <v>ASP</v>
          </cell>
        </row>
        <row r="11836">
          <cell r="C11836" t="str">
            <v>CL35</v>
          </cell>
          <cell r="D11836">
            <v>3500</v>
          </cell>
          <cell r="E11836">
            <v>1067</v>
          </cell>
          <cell r="F11836">
            <v>70</v>
          </cell>
          <cell r="G11836">
            <v>21</v>
          </cell>
          <cell r="H11836" t="str">
            <v>ASPH-GRVL</v>
          </cell>
        </row>
        <row r="11837">
          <cell r="C11837" t="str">
            <v>CNC3</v>
          </cell>
          <cell r="D11837">
            <v>3500</v>
          </cell>
          <cell r="E11837">
            <v>1067</v>
          </cell>
          <cell r="F11837">
            <v>75</v>
          </cell>
          <cell r="G11837">
            <v>23</v>
          </cell>
          <cell r="H11837" t="str">
            <v>COP</v>
          </cell>
        </row>
        <row r="11838">
          <cell r="C11838" t="str">
            <v>CNF4</v>
          </cell>
          <cell r="D11838">
            <v>3500</v>
          </cell>
          <cell r="E11838">
            <v>1067</v>
          </cell>
          <cell r="F11838">
            <v>75</v>
          </cell>
          <cell r="G11838">
            <v>23</v>
          </cell>
          <cell r="H11838" t="str">
            <v>ASP</v>
          </cell>
        </row>
        <row r="11839">
          <cell r="C11839" t="str">
            <v>CNQ3</v>
          </cell>
          <cell r="D11839">
            <v>3500</v>
          </cell>
          <cell r="E11839">
            <v>1067</v>
          </cell>
          <cell r="F11839">
            <v>100</v>
          </cell>
          <cell r="G11839">
            <v>30</v>
          </cell>
          <cell r="H11839" t="str">
            <v>ASP</v>
          </cell>
        </row>
        <row r="11840">
          <cell r="C11840" t="str">
            <v>CO90</v>
          </cell>
          <cell r="D11840">
            <v>3500</v>
          </cell>
          <cell r="E11840">
            <v>1067</v>
          </cell>
          <cell r="F11840">
            <v>75</v>
          </cell>
          <cell r="G11840">
            <v>23</v>
          </cell>
          <cell r="H11840" t="str">
            <v>ASPH</v>
          </cell>
        </row>
        <row r="11841">
          <cell r="C11841" t="str">
            <v>CPT2</v>
          </cell>
          <cell r="D11841">
            <v>3500</v>
          </cell>
          <cell r="E11841">
            <v>1067</v>
          </cell>
          <cell r="F11841">
            <v>75</v>
          </cell>
          <cell r="G11841">
            <v>23</v>
          </cell>
          <cell r="H11841" t="str">
            <v>ASP</v>
          </cell>
        </row>
        <row r="11842">
          <cell r="C11842" t="str">
            <v>CYAW</v>
          </cell>
          <cell r="D11842">
            <v>3500</v>
          </cell>
          <cell r="E11842">
            <v>1067</v>
          </cell>
          <cell r="F11842">
            <v>112</v>
          </cell>
          <cell r="G11842">
            <v>34</v>
          </cell>
          <cell r="H11842" t="str">
            <v>Asphalt</v>
          </cell>
        </row>
        <row r="11843">
          <cell r="C11843" t="str">
            <v>CYBT</v>
          </cell>
          <cell r="D11843">
            <v>3500</v>
          </cell>
          <cell r="E11843">
            <v>1067</v>
          </cell>
          <cell r="F11843">
            <v>90</v>
          </cell>
          <cell r="G11843">
            <v>27</v>
          </cell>
          <cell r="H11843" t="str">
            <v>CRUSHED ROCK</v>
          </cell>
        </row>
        <row r="11844">
          <cell r="C11844" t="str">
            <v>CYCC</v>
          </cell>
          <cell r="D11844">
            <v>3500</v>
          </cell>
          <cell r="E11844">
            <v>1067</v>
          </cell>
          <cell r="F11844">
            <v>100</v>
          </cell>
          <cell r="G11844">
            <v>30</v>
          </cell>
          <cell r="H11844" t="str">
            <v>ASP</v>
          </cell>
        </row>
        <row r="11845">
          <cell r="C11845" t="str">
            <v>CYEM</v>
          </cell>
          <cell r="D11845">
            <v>3500</v>
          </cell>
          <cell r="E11845">
            <v>1067</v>
          </cell>
          <cell r="F11845">
            <v>100</v>
          </cell>
          <cell r="G11845">
            <v>30</v>
          </cell>
          <cell r="H11845" t="str">
            <v>ASP</v>
          </cell>
        </row>
        <row r="11846">
          <cell r="C11846" t="str">
            <v>CYHN</v>
          </cell>
          <cell r="D11846">
            <v>3500</v>
          </cell>
          <cell r="E11846">
            <v>1067</v>
          </cell>
          <cell r="F11846">
            <v>75</v>
          </cell>
          <cell r="G11846">
            <v>23</v>
          </cell>
          <cell r="H11846" t="str">
            <v>ASP</v>
          </cell>
        </row>
        <row r="11847">
          <cell r="C11847" t="str">
            <v>CYIB</v>
          </cell>
          <cell r="D11847">
            <v>3500</v>
          </cell>
          <cell r="E11847">
            <v>1067</v>
          </cell>
          <cell r="F11847">
            <v>100</v>
          </cell>
          <cell r="G11847">
            <v>30</v>
          </cell>
          <cell r="H11847" t="str">
            <v>ASP</v>
          </cell>
        </row>
        <row r="11848">
          <cell r="C11848" t="str">
            <v>CYMO</v>
          </cell>
          <cell r="D11848">
            <v>3500</v>
          </cell>
          <cell r="E11848">
            <v>1067</v>
          </cell>
          <cell r="F11848">
            <v>100</v>
          </cell>
          <cell r="G11848">
            <v>30</v>
          </cell>
          <cell r="H11848" t="str">
            <v>COM</v>
          </cell>
        </row>
        <row r="11849">
          <cell r="C11849" t="str">
            <v>CYQN</v>
          </cell>
          <cell r="D11849">
            <v>3500</v>
          </cell>
          <cell r="E11849">
            <v>1067</v>
          </cell>
          <cell r="F11849">
            <v>100</v>
          </cell>
          <cell r="G11849">
            <v>30</v>
          </cell>
          <cell r="H11849" t="str">
            <v>ASP</v>
          </cell>
        </row>
        <row r="11850">
          <cell r="C11850" t="str">
            <v>CYVR</v>
          </cell>
          <cell r="D11850">
            <v>3500</v>
          </cell>
          <cell r="E11850">
            <v>1067</v>
          </cell>
          <cell r="F11850">
            <v>75</v>
          </cell>
          <cell r="G11850">
            <v>23</v>
          </cell>
          <cell r="H11850" t="str">
            <v>CON</v>
          </cell>
        </row>
        <row r="11851">
          <cell r="C11851" t="str">
            <v>CZVL</v>
          </cell>
          <cell r="D11851">
            <v>3500</v>
          </cell>
          <cell r="E11851">
            <v>1067</v>
          </cell>
          <cell r="F11851">
            <v>100</v>
          </cell>
          <cell r="G11851">
            <v>30</v>
          </cell>
          <cell r="H11851" t="str">
            <v>ASP</v>
          </cell>
        </row>
        <row r="11852">
          <cell r="C11852" t="str">
            <v>CZWH</v>
          </cell>
          <cell r="D11852">
            <v>3500</v>
          </cell>
          <cell r="E11852">
            <v>1067</v>
          </cell>
          <cell r="F11852">
            <v>100</v>
          </cell>
          <cell r="G11852">
            <v>30</v>
          </cell>
          <cell r="H11852" t="str">
            <v>CRUSHED ROCK</v>
          </cell>
        </row>
        <row r="11853">
          <cell r="C11853" t="str">
            <v>EGUD</v>
          </cell>
          <cell r="D11853">
            <v>3500</v>
          </cell>
          <cell r="E11853">
            <v>1067</v>
          </cell>
          <cell r="G11853">
            <v>0</v>
          </cell>
          <cell r="H11853" t="str">
            <v>Asphalt</v>
          </cell>
        </row>
        <row r="11854">
          <cell r="C11854" t="str">
            <v>ETOI</v>
          </cell>
          <cell r="D11854">
            <v>3500</v>
          </cell>
          <cell r="E11854">
            <v>1067</v>
          </cell>
          <cell r="F11854">
            <v>80</v>
          </cell>
          <cell r="G11854">
            <v>24</v>
          </cell>
          <cell r="H11854" t="str">
            <v>ASP</v>
          </cell>
        </row>
        <row r="11855">
          <cell r="C11855" t="str">
            <v>K01G</v>
          </cell>
          <cell r="D11855">
            <v>3500</v>
          </cell>
          <cell r="E11855">
            <v>1067</v>
          </cell>
          <cell r="F11855">
            <v>60</v>
          </cell>
          <cell r="G11855">
            <v>18</v>
          </cell>
          <cell r="H11855" t="str">
            <v>ASPH-G</v>
          </cell>
        </row>
        <row r="11856">
          <cell r="C11856" t="str">
            <v>K0M2</v>
          </cell>
          <cell r="D11856">
            <v>3500</v>
          </cell>
          <cell r="E11856">
            <v>1067</v>
          </cell>
          <cell r="F11856">
            <v>75</v>
          </cell>
          <cell r="G11856">
            <v>23</v>
          </cell>
          <cell r="H11856" t="str">
            <v>ASPH-E</v>
          </cell>
        </row>
        <row r="11857">
          <cell r="C11857" t="str">
            <v>K13C</v>
          </cell>
          <cell r="D11857">
            <v>3500</v>
          </cell>
          <cell r="E11857">
            <v>1067</v>
          </cell>
          <cell r="F11857">
            <v>75</v>
          </cell>
          <cell r="G11857">
            <v>23</v>
          </cell>
          <cell r="H11857" t="str">
            <v>ASPH-G</v>
          </cell>
        </row>
        <row r="11858">
          <cell r="C11858" t="str">
            <v>K17N</v>
          </cell>
          <cell r="D11858">
            <v>3500</v>
          </cell>
          <cell r="E11858">
            <v>1067</v>
          </cell>
          <cell r="F11858">
            <v>50</v>
          </cell>
          <cell r="G11858">
            <v>15</v>
          </cell>
          <cell r="H11858" t="str">
            <v>ASPH-P</v>
          </cell>
        </row>
        <row r="11859">
          <cell r="C11859" t="str">
            <v>K1A3</v>
          </cell>
          <cell r="D11859">
            <v>3500</v>
          </cell>
          <cell r="E11859">
            <v>1067</v>
          </cell>
          <cell r="F11859">
            <v>75</v>
          </cell>
          <cell r="G11859">
            <v>23</v>
          </cell>
          <cell r="H11859" t="str">
            <v>ASPH-G</v>
          </cell>
        </row>
        <row r="11860">
          <cell r="C11860" t="str">
            <v>K1A7</v>
          </cell>
          <cell r="D11860">
            <v>3500</v>
          </cell>
          <cell r="E11860">
            <v>1067</v>
          </cell>
          <cell r="F11860">
            <v>75</v>
          </cell>
          <cell r="G11860">
            <v>23</v>
          </cell>
          <cell r="H11860" t="str">
            <v>ASPH-G</v>
          </cell>
        </row>
        <row r="11861">
          <cell r="C11861" t="str">
            <v>K1B9</v>
          </cell>
          <cell r="D11861">
            <v>3500</v>
          </cell>
          <cell r="E11861">
            <v>1067</v>
          </cell>
          <cell r="F11861">
            <v>75</v>
          </cell>
          <cell r="G11861">
            <v>23</v>
          </cell>
          <cell r="H11861" t="str">
            <v>ASPH-G</v>
          </cell>
        </row>
        <row r="11862">
          <cell r="C11862" t="str">
            <v>K2GC</v>
          </cell>
          <cell r="D11862">
            <v>3500</v>
          </cell>
          <cell r="E11862">
            <v>1067</v>
          </cell>
          <cell r="F11862">
            <v>30</v>
          </cell>
          <cell r="G11862">
            <v>9</v>
          </cell>
          <cell r="H11862" t="str">
            <v>ASPH-F</v>
          </cell>
        </row>
        <row r="11863">
          <cell r="C11863" t="str">
            <v>K2M8</v>
          </cell>
          <cell r="D11863">
            <v>3500</v>
          </cell>
          <cell r="E11863">
            <v>1067</v>
          </cell>
          <cell r="F11863">
            <v>75</v>
          </cell>
          <cell r="G11863">
            <v>23</v>
          </cell>
          <cell r="H11863" t="str">
            <v>ASPH-F</v>
          </cell>
        </row>
        <row r="11864">
          <cell r="C11864" t="str">
            <v>K2Y4</v>
          </cell>
          <cell r="D11864">
            <v>3500</v>
          </cell>
          <cell r="E11864">
            <v>1067</v>
          </cell>
          <cell r="F11864">
            <v>60</v>
          </cell>
          <cell r="G11864">
            <v>18</v>
          </cell>
          <cell r="H11864" t="str">
            <v>CONC-F</v>
          </cell>
        </row>
        <row r="11865">
          <cell r="C11865" t="str">
            <v>K33R</v>
          </cell>
          <cell r="D11865">
            <v>3500</v>
          </cell>
          <cell r="E11865">
            <v>1067</v>
          </cell>
          <cell r="F11865">
            <v>60</v>
          </cell>
          <cell r="G11865">
            <v>18</v>
          </cell>
          <cell r="H11865" t="str">
            <v>ASPH-G</v>
          </cell>
        </row>
        <row r="11866">
          <cell r="C11866" t="str">
            <v>K39N</v>
          </cell>
          <cell r="D11866">
            <v>3500</v>
          </cell>
          <cell r="E11866">
            <v>1067</v>
          </cell>
          <cell r="F11866">
            <v>75</v>
          </cell>
          <cell r="G11866">
            <v>23</v>
          </cell>
          <cell r="H11866" t="str">
            <v>ASP</v>
          </cell>
        </row>
        <row r="11867">
          <cell r="C11867" t="str">
            <v>K3B0</v>
          </cell>
          <cell r="D11867">
            <v>3500</v>
          </cell>
          <cell r="E11867">
            <v>1067</v>
          </cell>
          <cell r="F11867">
            <v>75</v>
          </cell>
          <cell r="G11867">
            <v>23</v>
          </cell>
          <cell r="H11867" t="str">
            <v>ASP</v>
          </cell>
        </row>
        <row r="11868">
          <cell r="C11868" t="str">
            <v>K3P3</v>
          </cell>
          <cell r="D11868">
            <v>3500</v>
          </cell>
          <cell r="E11868">
            <v>1067</v>
          </cell>
          <cell r="F11868">
            <v>60</v>
          </cell>
          <cell r="G11868">
            <v>18</v>
          </cell>
          <cell r="H11868" t="str">
            <v>ASP</v>
          </cell>
        </row>
        <row r="11869">
          <cell r="C11869" t="str">
            <v>K3S9</v>
          </cell>
          <cell r="D11869">
            <v>3500</v>
          </cell>
          <cell r="E11869">
            <v>1067</v>
          </cell>
          <cell r="F11869">
            <v>60</v>
          </cell>
          <cell r="G11869">
            <v>18</v>
          </cell>
          <cell r="H11869" t="str">
            <v>CON</v>
          </cell>
        </row>
        <row r="11870">
          <cell r="C11870" t="str">
            <v>K42V</v>
          </cell>
          <cell r="D11870">
            <v>3500</v>
          </cell>
          <cell r="E11870">
            <v>1067</v>
          </cell>
          <cell r="F11870">
            <v>25</v>
          </cell>
          <cell r="G11870">
            <v>8</v>
          </cell>
          <cell r="H11870" t="str">
            <v>CON</v>
          </cell>
        </row>
        <row r="11871">
          <cell r="C11871" t="str">
            <v>K43A</v>
          </cell>
          <cell r="D11871">
            <v>3500</v>
          </cell>
          <cell r="E11871">
            <v>1067</v>
          </cell>
          <cell r="F11871">
            <v>60</v>
          </cell>
          <cell r="G11871">
            <v>18</v>
          </cell>
          <cell r="H11871" t="str">
            <v>ASP</v>
          </cell>
        </row>
        <row r="11872">
          <cell r="C11872" t="str">
            <v>K48D</v>
          </cell>
          <cell r="D11872">
            <v>3500</v>
          </cell>
          <cell r="E11872">
            <v>1067</v>
          </cell>
          <cell r="F11872">
            <v>75</v>
          </cell>
          <cell r="G11872">
            <v>23</v>
          </cell>
          <cell r="H11872" t="str">
            <v>ASP</v>
          </cell>
        </row>
        <row r="11873">
          <cell r="C11873" t="str">
            <v>K4E7</v>
          </cell>
          <cell r="D11873">
            <v>3500</v>
          </cell>
          <cell r="E11873">
            <v>1067</v>
          </cell>
          <cell r="F11873">
            <v>60</v>
          </cell>
          <cell r="G11873">
            <v>18</v>
          </cell>
          <cell r="H11873" t="str">
            <v>ASP</v>
          </cell>
        </row>
        <row r="11874">
          <cell r="C11874" t="str">
            <v>K52F</v>
          </cell>
          <cell r="D11874">
            <v>3500</v>
          </cell>
          <cell r="E11874">
            <v>1067</v>
          </cell>
          <cell r="F11874">
            <v>40</v>
          </cell>
          <cell r="G11874">
            <v>12</v>
          </cell>
          <cell r="H11874" t="str">
            <v>ASP</v>
          </cell>
        </row>
        <row r="11875">
          <cell r="C11875" t="str">
            <v>K5L0</v>
          </cell>
          <cell r="D11875">
            <v>3500</v>
          </cell>
          <cell r="E11875">
            <v>1067</v>
          </cell>
          <cell r="F11875">
            <v>60</v>
          </cell>
          <cell r="G11875">
            <v>18</v>
          </cell>
          <cell r="H11875" t="str">
            <v>ASP</v>
          </cell>
        </row>
        <row r="11876">
          <cell r="C11876" t="str">
            <v>K5R2</v>
          </cell>
          <cell r="D11876">
            <v>3500</v>
          </cell>
          <cell r="E11876">
            <v>1067</v>
          </cell>
          <cell r="F11876">
            <v>50</v>
          </cell>
          <cell r="G11876">
            <v>15</v>
          </cell>
          <cell r="H11876" t="str">
            <v>ASPH-G</v>
          </cell>
        </row>
        <row r="11877">
          <cell r="C11877" t="str">
            <v>K6D1</v>
          </cell>
          <cell r="D11877">
            <v>3500</v>
          </cell>
          <cell r="E11877">
            <v>1067</v>
          </cell>
          <cell r="F11877">
            <v>60</v>
          </cell>
          <cell r="G11877">
            <v>18</v>
          </cell>
          <cell r="H11877" t="str">
            <v>ASP</v>
          </cell>
        </row>
        <row r="11878">
          <cell r="C11878" t="str">
            <v>K6M6</v>
          </cell>
          <cell r="D11878">
            <v>3500</v>
          </cell>
          <cell r="E11878">
            <v>1067</v>
          </cell>
          <cell r="F11878">
            <v>60</v>
          </cell>
          <cell r="G11878">
            <v>18</v>
          </cell>
          <cell r="H11878" t="str">
            <v>CON</v>
          </cell>
        </row>
        <row r="11879">
          <cell r="C11879" t="str">
            <v>K6V4</v>
          </cell>
          <cell r="D11879">
            <v>3500</v>
          </cell>
          <cell r="E11879">
            <v>1067</v>
          </cell>
          <cell r="F11879">
            <v>60</v>
          </cell>
          <cell r="G11879">
            <v>18</v>
          </cell>
          <cell r="H11879" t="str">
            <v>ASP</v>
          </cell>
        </row>
        <row r="11880">
          <cell r="C11880" t="str">
            <v>K6V5</v>
          </cell>
          <cell r="D11880">
            <v>3500</v>
          </cell>
          <cell r="E11880">
            <v>1067</v>
          </cell>
          <cell r="F11880">
            <v>60</v>
          </cell>
          <cell r="G11880">
            <v>18</v>
          </cell>
          <cell r="H11880" t="str">
            <v>ASP</v>
          </cell>
        </row>
        <row r="11881">
          <cell r="C11881" t="str">
            <v>K6Y1</v>
          </cell>
          <cell r="D11881">
            <v>3500</v>
          </cell>
          <cell r="E11881">
            <v>1067</v>
          </cell>
          <cell r="F11881">
            <v>75</v>
          </cell>
          <cell r="G11881">
            <v>23</v>
          </cell>
          <cell r="H11881" t="str">
            <v>ASP</v>
          </cell>
        </row>
        <row r="11882">
          <cell r="C11882" t="str">
            <v>K77G</v>
          </cell>
          <cell r="D11882">
            <v>3500</v>
          </cell>
          <cell r="E11882">
            <v>1067</v>
          </cell>
          <cell r="F11882">
            <v>75</v>
          </cell>
          <cell r="G11882">
            <v>23</v>
          </cell>
          <cell r="H11882" t="str">
            <v>ASP</v>
          </cell>
        </row>
        <row r="11883">
          <cell r="C11883" t="str">
            <v>K7G8</v>
          </cell>
          <cell r="D11883">
            <v>3500</v>
          </cell>
          <cell r="E11883">
            <v>1067</v>
          </cell>
          <cell r="F11883">
            <v>65</v>
          </cell>
          <cell r="G11883">
            <v>20</v>
          </cell>
          <cell r="H11883" t="str">
            <v>ASP</v>
          </cell>
        </row>
        <row r="11884">
          <cell r="C11884" t="str">
            <v>K7M9</v>
          </cell>
          <cell r="D11884">
            <v>3500</v>
          </cell>
          <cell r="E11884">
            <v>1067</v>
          </cell>
          <cell r="F11884">
            <v>50</v>
          </cell>
          <cell r="G11884">
            <v>15</v>
          </cell>
          <cell r="H11884" t="str">
            <v>ASP</v>
          </cell>
        </row>
        <row r="11885">
          <cell r="C11885" t="str">
            <v>K91F</v>
          </cell>
          <cell r="D11885">
            <v>3500</v>
          </cell>
          <cell r="E11885">
            <v>1067</v>
          </cell>
          <cell r="F11885">
            <v>60</v>
          </cell>
          <cell r="G11885">
            <v>18</v>
          </cell>
          <cell r="H11885" t="str">
            <v>ASP</v>
          </cell>
        </row>
        <row r="11886">
          <cell r="C11886" t="str">
            <v>K9D7</v>
          </cell>
          <cell r="D11886">
            <v>3500</v>
          </cell>
          <cell r="E11886">
            <v>1067</v>
          </cell>
          <cell r="F11886">
            <v>60</v>
          </cell>
          <cell r="G11886">
            <v>18</v>
          </cell>
          <cell r="H11886" t="str">
            <v>ASP</v>
          </cell>
        </row>
        <row r="11887">
          <cell r="C11887" t="str">
            <v>KAFF</v>
          </cell>
          <cell r="D11887">
            <v>3500</v>
          </cell>
          <cell r="E11887">
            <v>1067</v>
          </cell>
          <cell r="F11887">
            <v>75</v>
          </cell>
          <cell r="G11887">
            <v>23</v>
          </cell>
          <cell r="H11887" t="str">
            <v>ASP</v>
          </cell>
        </row>
        <row r="11888">
          <cell r="C11888" t="str">
            <v>KAGZ</v>
          </cell>
          <cell r="D11888">
            <v>3500</v>
          </cell>
          <cell r="E11888">
            <v>1067</v>
          </cell>
          <cell r="F11888">
            <v>60</v>
          </cell>
          <cell r="G11888">
            <v>18</v>
          </cell>
          <cell r="H11888" t="str">
            <v>ASP</v>
          </cell>
        </row>
        <row r="11889">
          <cell r="C11889" t="str">
            <v>KAPT</v>
          </cell>
          <cell r="D11889">
            <v>3500</v>
          </cell>
          <cell r="E11889">
            <v>1067</v>
          </cell>
          <cell r="F11889">
            <v>75</v>
          </cell>
          <cell r="G11889">
            <v>23</v>
          </cell>
          <cell r="H11889" t="str">
            <v>ASP</v>
          </cell>
        </row>
        <row r="11890">
          <cell r="C11890" t="str">
            <v>KAQP</v>
          </cell>
          <cell r="D11890">
            <v>3500</v>
          </cell>
          <cell r="E11890">
            <v>1067</v>
          </cell>
          <cell r="F11890">
            <v>75</v>
          </cell>
          <cell r="G11890">
            <v>23</v>
          </cell>
          <cell r="H11890" t="str">
            <v>ASP</v>
          </cell>
        </row>
        <row r="11891">
          <cell r="C11891" t="str">
            <v>KAWO</v>
          </cell>
          <cell r="D11891">
            <v>3500</v>
          </cell>
          <cell r="E11891">
            <v>1067</v>
          </cell>
          <cell r="F11891">
            <v>75</v>
          </cell>
          <cell r="G11891">
            <v>23</v>
          </cell>
          <cell r="H11891" t="str">
            <v>ASP</v>
          </cell>
        </row>
        <row r="11892">
          <cell r="C11892" t="str">
            <v>KBKN</v>
          </cell>
          <cell r="D11892">
            <v>3500</v>
          </cell>
          <cell r="E11892">
            <v>1067</v>
          </cell>
          <cell r="F11892">
            <v>60</v>
          </cell>
          <cell r="G11892">
            <v>18</v>
          </cell>
          <cell r="H11892" t="str">
            <v>ASP</v>
          </cell>
        </row>
        <row r="11893">
          <cell r="C11893" t="str">
            <v>KC04</v>
          </cell>
          <cell r="D11893">
            <v>3500</v>
          </cell>
          <cell r="E11893">
            <v>1067</v>
          </cell>
          <cell r="F11893">
            <v>75</v>
          </cell>
          <cell r="G11893">
            <v>23</v>
          </cell>
          <cell r="H11893" t="str">
            <v>ASPH-G</v>
          </cell>
        </row>
        <row r="11894">
          <cell r="C11894" t="str">
            <v>KD25</v>
          </cell>
          <cell r="D11894">
            <v>3500</v>
          </cell>
          <cell r="E11894">
            <v>1067</v>
          </cell>
          <cell r="F11894">
            <v>60</v>
          </cell>
          <cell r="G11894">
            <v>18</v>
          </cell>
          <cell r="H11894" t="str">
            <v>ASP</v>
          </cell>
        </row>
        <row r="11895">
          <cell r="C11895" t="str">
            <v>KDYS</v>
          </cell>
          <cell r="D11895">
            <v>3500</v>
          </cell>
          <cell r="E11895">
            <v>1067</v>
          </cell>
          <cell r="F11895">
            <v>60</v>
          </cell>
          <cell r="G11895">
            <v>18</v>
          </cell>
          <cell r="H11895" t="str">
            <v>ASPH</v>
          </cell>
        </row>
        <row r="11896">
          <cell r="C11896" t="str">
            <v>KEAG</v>
          </cell>
          <cell r="D11896">
            <v>3500</v>
          </cell>
          <cell r="E11896">
            <v>1067</v>
          </cell>
          <cell r="F11896">
            <v>60</v>
          </cell>
          <cell r="G11896">
            <v>18</v>
          </cell>
          <cell r="H11896" t="str">
            <v>CON</v>
          </cell>
        </row>
        <row r="11897">
          <cell r="C11897" t="str">
            <v>KEGI</v>
          </cell>
          <cell r="D11897">
            <v>3500</v>
          </cell>
          <cell r="E11897">
            <v>1067</v>
          </cell>
          <cell r="F11897">
            <v>60</v>
          </cell>
          <cell r="G11897">
            <v>18</v>
          </cell>
          <cell r="H11897" t="str">
            <v>ASPH</v>
          </cell>
        </row>
        <row r="11898">
          <cell r="C11898" t="str">
            <v>KEVV</v>
          </cell>
          <cell r="D11898">
            <v>3500</v>
          </cell>
          <cell r="E11898">
            <v>1067</v>
          </cell>
          <cell r="F11898">
            <v>75</v>
          </cell>
          <cell r="G11898">
            <v>23</v>
          </cell>
          <cell r="H11898" t="str">
            <v>ASP</v>
          </cell>
        </row>
        <row r="11899">
          <cell r="C11899" t="str">
            <v>KF30</v>
          </cell>
          <cell r="D11899">
            <v>3500</v>
          </cell>
          <cell r="E11899">
            <v>1067</v>
          </cell>
          <cell r="F11899">
            <v>60</v>
          </cell>
          <cell r="G11899">
            <v>18</v>
          </cell>
          <cell r="H11899" t="str">
            <v>ASP</v>
          </cell>
        </row>
        <row r="11900">
          <cell r="C11900" t="str">
            <v>KF47</v>
          </cell>
          <cell r="D11900">
            <v>3500</v>
          </cell>
          <cell r="E11900">
            <v>1067</v>
          </cell>
          <cell r="F11900">
            <v>65</v>
          </cell>
          <cell r="G11900">
            <v>20</v>
          </cell>
          <cell r="H11900" t="str">
            <v>ASP</v>
          </cell>
        </row>
        <row r="11901">
          <cell r="C11901" t="str">
            <v>KF82</v>
          </cell>
          <cell r="D11901">
            <v>3500</v>
          </cell>
          <cell r="E11901">
            <v>1067</v>
          </cell>
          <cell r="F11901">
            <v>50</v>
          </cell>
          <cell r="G11901">
            <v>15</v>
          </cell>
          <cell r="H11901" t="str">
            <v>ASP</v>
          </cell>
        </row>
        <row r="11902">
          <cell r="C11902" t="str">
            <v>KF86</v>
          </cell>
          <cell r="D11902">
            <v>3500</v>
          </cell>
          <cell r="E11902">
            <v>1067</v>
          </cell>
          <cell r="F11902">
            <v>75</v>
          </cell>
          <cell r="G11902">
            <v>23</v>
          </cell>
          <cell r="H11902" t="str">
            <v>ASP</v>
          </cell>
        </row>
        <row r="11903">
          <cell r="C11903" t="str">
            <v>KFPK</v>
          </cell>
          <cell r="D11903">
            <v>3500</v>
          </cell>
          <cell r="E11903">
            <v>1067</v>
          </cell>
          <cell r="F11903">
            <v>75</v>
          </cell>
          <cell r="G11903">
            <v>23</v>
          </cell>
          <cell r="H11903" t="str">
            <v>CON</v>
          </cell>
        </row>
        <row r="11904">
          <cell r="C11904" t="str">
            <v>KHEG</v>
          </cell>
          <cell r="D11904">
            <v>3500</v>
          </cell>
          <cell r="E11904">
            <v>1067</v>
          </cell>
          <cell r="F11904">
            <v>100</v>
          </cell>
          <cell r="G11904">
            <v>30</v>
          </cell>
          <cell r="H11904" t="str">
            <v>ASP</v>
          </cell>
        </row>
        <row r="11905">
          <cell r="C11905" t="str">
            <v>KI71</v>
          </cell>
          <cell r="D11905">
            <v>3500</v>
          </cell>
          <cell r="E11905">
            <v>1067</v>
          </cell>
          <cell r="F11905">
            <v>65</v>
          </cell>
          <cell r="G11905">
            <v>20</v>
          </cell>
          <cell r="H11905" t="str">
            <v>ASPH-G</v>
          </cell>
        </row>
        <row r="11906">
          <cell r="C11906" t="str">
            <v>KI73</v>
          </cell>
          <cell r="D11906">
            <v>3500</v>
          </cell>
          <cell r="E11906">
            <v>1067</v>
          </cell>
          <cell r="F11906">
            <v>65</v>
          </cell>
          <cell r="G11906">
            <v>20</v>
          </cell>
          <cell r="H11906" t="str">
            <v>ASP</v>
          </cell>
        </row>
        <row r="11907">
          <cell r="C11907" t="str">
            <v>KI93</v>
          </cell>
          <cell r="D11907">
            <v>3500</v>
          </cell>
          <cell r="E11907">
            <v>1067</v>
          </cell>
          <cell r="F11907">
            <v>75</v>
          </cell>
          <cell r="G11907">
            <v>23</v>
          </cell>
          <cell r="H11907" t="str">
            <v>ASP</v>
          </cell>
        </row>
        <row r="11908">
          <cell r="C11908" t="str">
            <v>KL05</v>
          </cell>
          <cell r="D11908">
            <v>3500</v>
          </cell>
          <cell r="E11908">
            <v>1067</v>
          </cell>
          <cell r="F11908">
            <v>50</v>
          </cell>
          <cell r="G11908">
            <v>15</v>
          </cell>
          <cell r="H11908" t="str">
            <v>ASP</v>
          </cell>
        </row>
        <row r="11909">
          <cell r="C11909" t="str">
            <v>KL33</v>
          </cell>
          <cell r="D11909">
            <v>3500</v>
          </cell>
          <cell r="E11909">
            <v>1067</v>
          </cell>
          <cell r="F11909">
            <v>75</v>
          </cell>
          <cell r="G11909">
            <v>23</v>
          </cell>
          <cell r="H11909" t="str">
            <v>ASP</v>
          </cell>
        </row>
        <row r="11910">
          <cell r="C11910" t="str">
            <v>KM48</v>
          </cell>
          <cell r="D11910">
            <v>3500</v>
          </cell>
          <cell r="E11910">
            <v>1067</v>
          </cell>
          <cell r="F11910">
            <v>60</v>
          </cell>
          <cell r="G11910">
            <v>18</v>
          </cell>
          <cell r="H11910" t="str">
            <v>CON</v>
          </cell>
        </row>
        <row r="11911">
          <cell r="C11911" t="str">
            <v>KM88</v>
          </cell>
          <cell r="D11911">
            <v>3500</v>
          </cell>
          <cell r="E11911">
            <v>1067</v>
          </cell>
          <cell r="F11911">
            <v>50</v>
          </cell>
          <cell r="G11911">
            <v>15</v>
          </cell>
          <cell r="H11911" t="str">
            <v>ASP</v>
          </cell>
        </row>
        <row r="11912">
          <cell r="C11912" t="str">
            <v>KMDF</v>
          </cell>
          <cell r="D11912">
            <v>3500</v>
          </cell>
          <cell r="E11912">
            <v>1067</v>
          </cell>
          <cell r="F11912">
            <v>50</v>
          </cell>
          <cell r="G11912">
            <v>15</v>
          </cell>
          <cell r="H11912" t="str">
            <v>ASP</v>
          </cell>
        </row>
        <row r="11913">
          <cell r="C11913" t="str">
            <v>KMWH</v>
          </cell>
          <cell r="D11913">
            <v>3500</v>
          </cell>
          <cell r="E11913">
            <v>1067</v>
          </cell>
          <cell r="F11913">
            <v>90</v>
          </cell>
          <cell r="G11913">
            <v>27</v>
          </cell>
          <cell r="H11913" t="str">
            <v>CON</v>
          </cell>
        </row>
        <row r="11914">
          <cell r="C11914" t="str">
            <v>KOEB</v>
          </cell>
          <cell r="D11914">
            <v>3500</v>
          </cell>
          <cell r="E11914">
            <v>1067</v>
          </cell>
          <cell r="F11914">
            <v>75</v>
          </cell>
          <cell r="G11914">
            <v>23</v>
          </cell>
          <cell r="H11914" t="str">
            <v>ASP</v>
          </cell>
        </row>
        <row r="11915">
          <cell r="C11915" t="str">
            <v>KOGM</v>
          </cell>
          <cell r="D11915">
            <v>3500</v>
          </cell>
          <cell r="E11915">
            <v>1067</v>
          </cell>
          <cell r="F11915">
            <v>75</v>
          </cell>
          <cell r="G11915">
            <v>23</v>
          </cell>
          <cell r="H11915" t="str">
            <v>ASPH-G</v>
          </cell>
        </row>
        <row r="11916">
          <cell r="C11916" t="str">
            <v>KP-0055</v>
          </cell>
          <cell r="D11916">
            <v>3500</v>
          </cell>
          <cell r="E11916">
            <v>1067</v>
          </cell>
          <cell r="F11916">
            <v>200</v>
          </cell>
          <cell r="G11916">
            <v>61</v>
          </cell>
          <cell r="H11916" t="str">
            <v>Asphalt</v>
          </cell>
        </row>
        <row r="11917">
          <cell r="C11917" t="str">
            <v>KPOV</v>
          </cell>
          <cell r="D11917">
            <v>3500</v>
          </cell>
          <cell r="E11917">
            <v>1067</v>
          </cell>
          <cell r="F11917">
            <v>75</v>
          </cell>
          <cell r="G11917">
            <v>23</v>
          </cell>
          <cell r="H11917" t="str">
            <v>ASPH-F</v>
          </cell>
        </row>
        <row r="11918">
          <cell r="C11918" t="str">
            <v>KPVC</v>
          </cell>
          <cell r="D11918">
            <v>3500</v>
          </cell>
          <cell r="E11918">
            <v>1067</v>
          </cell>
          <cell r="F11918">
            <v>100</v>
          </cell>
          <cell r="G11918">
            <v>30</v>
          </cell>
          <cell r="H11918" t="str">
            <v>ASP</v>
          </cell>
        </row>
        <row r="11919">
          <cell r="C11919" t="str">
            <v>KRMY</v>
          </cell>
          <cell r="D11919">
            <v>3500</v>
          </cell>
          <cell r="E11919">
            <v>1067</v>
          </cell>
          <cell r="F11919">
            <v>75</v>
          </cell>
          <cell r="G11919">
            <v>23</v>
          </cell>
          <cell r="H11919" t="str">
            <v>ASP</v>
          </cell>
        </row>
        <row r="11920">
          <cell r="C11920" t="str">
            <v>KRPB</v>
          </cell>
          <cell r="D11920">
            <v>3500</v>
          </cell>
          <cell r="E11920">
            <v>1067</v>
          </cell>
          <cell r="F11920">
            <v>60</v>
          </cell>
          <cell r="G11920">
            <v>18</v>
          </cell>
          <cell r="H11920" t="str">
            <v>ASP</v>
          </cell>
        </row>
        <row r="11921">
          <cell r="C11921" t="str">
            <v>KRPD</v>
          </cell>
          <cell r="D11921">
            <v>3500</v>
          </cell>
          <cell r="E11921">
            <v>1067</v>
          </cell>
          <cell r="F11921">
            <v>75</v>
          </cell>
          <cell r="G11921">
            <v>23</v>
          </cell>
          <cell r="H11921" t="str">
            <v>ASP</v>
          </cell>
        </row>
        <row r="11922">
          <cell r="C11922" t="str">
            <v>KRZN</v>
          </cell>
          <cell r="D11922">
            <v>3500</v>
          </cell>
          <cell r="E11922">
            <v>1067</v>
          </cell>
          <cell r="F11922">
            <v>75</v>
          </cell>
          <cell r="G11922">
            <v>23</v>
          </cell>
          <cell r="H11922" t="str">
            <v>ASP</v>
          </cell>
        </row>
        <row r="11923">
          <cell r="C11923" t="str">
            <v>KS32</v>
          </cell>
          <cell r="D11923">
            <v>3500</v>
          </cell>
          <cell r="E11923">
            <v>1067</v>
          </cell>
          <cell r="F11923">
            <v>60</v>
          </cell>
          <cell r="G11923">
            <v>18</v>
          </cell>
          <cell r="H11923" t="str">
            <v>ASP</v>
          </cell>
        </row>
        <row r="11924">
          <cell r="C11924" t="str">
            <v>KSFB</v>
          </cell>
          <cell r="D11924">
            <v>3500</v>
          </cell>
          <cell r="E11924">
            <v>1067</v>
          </cell>
          <cell r="F11924">
            <v>75</v>
          </cell>
          <cell r="G11924">
            <v>23</v>
          </cell>
          <cell r="H11924" t="str">
            <v>ASP</v>
          </cell>
        </row>
        <row r="11925">
          <cell r="C11925" t="str">
            <v>KSMO</v>
          </cell>
          <cell r="D11925">
            <v>3500</v>
          </cell>
          <cell r="E11925">
            <v>1067</v>
          </cell>
          <cell r="F11925">
            <v>150</v>
          </cell>
          <cell r="G11925">
            <v>46</v>
          </cell>
          <cell r="H11925" t="str">
            <v>Asphalt</v>
          </cell>
        </row>
        <row r="11926">
          <cell r="C11926" t="str">
            <v>KT42</v>
          </cell>
          <cell r="D11926">
            <v>3500</v>
          </cell>
          <cell r="E11926">
            <v>1067</v>
          </cell>
          <cell r="F11926">
            <v>50</v>
          </cell>
          <cell r="G11926">
            <v>15</v>
          </cell>
          <cell r="H11926" t="str">
            <v>ASP</v>
          </cell>
        </row>
        <row r="11927">
          <cell r="C11927" t="str">
            <v>KTAN</v>
          </cell>
          <cell r="D11927">
            <v>3500</v>
          </cell>
          <cell r="E11927">
            <v>1067</v>
          </cell>
          <cell r="F11927">
            <v>75</v>
          </cell>
          <cell r="G11927">
            <v>23</v>
          </cell>
          <cell r="H11927" t="str">
            <v>ASP</v>
          </cell>
        </row>
        <row r="11928">
          <cell r="C11928" t="str">
            <v>KTAZ</v>
          </cell>
          <cell r="D11928">
            <v>3500</v>
          </cell>
          <cell r="E11928">
            <v>1067</v>
          </cell>
          <cell r="F11928">
            <v>60</v>
          </cell>
          <cell r="G11928">
            <v>18</v>
          </cell>
          <cell r="H11928" t="str">
            <v>ASPH-E</v>
          </cell>
        </row>
        <row r="11929">
          <cell r="C11929" t="str">
            <v>KU00</v>
          </cell>
          <cell r="D11929">
            <v>3500</v>
          </cell>
          <cell r="E11929">
            <v>1067</v>
          </cell>
          <cell r="F11929">
            <v>140</v>
          </cell>
          <cell r="G11929">
            <v>43</v>
          </cell>
          <cell r="H11929" t="str">
            <v>COP</v>
          </cell>
        </row>
        <row r="11930">
          <cell r="C11930" t="str">
            <v>KU07</v>
          </cell>
          <cell r="D11930">
            <v>3500</v>
          </cell>
          <cell r="E11930">
            <v>1067</v>
          </cell>
          <cell r="F11930">
            <v>40</v>
          </cell>
          <cell r="G11930">
            <v>12</v>
          </cell>
          <cell r="H11930" t="str">
            <v>ASP</v>
          </cell>
        </row>
        <row r="11931">
          <cell r="C11931" t="str">
            <v>KU30</v>
          </cell>
          <cell r="D11931">
            <v>3500</v>
          </cell>
          <cell r="E11931">
            <v>1067</v>
          </cell>
          <cell r="F11931">
            <v>50</v>
          </cell>
          <cell r="G11931">
            <v>15</v>
          </cell>
          <cell r="H11931" t="str">
            <v>ASP</v>
          </cell>
        </row>
        <row r="11932">
          <cell r="C11932" t="str">
            <v>KU56</v>
          </cell>
          <cell r="D11932">
            <v>3500</v>
          </cell>
          <cell r="E11932">
            <v>1067</v>
          </cell>
          <cell r="F11932">
            <v>50</v>
          </cell>
          <cell r="G11932">
            <v>15</v>
          </cell>
          <cell r="H11932" t="str">
            <v>ASP</v>
          </cell>
        </row>
        <row r="11933">
          <cell r="C11933" t="str">
            <v>KU78</v>
          </cell>
          <cell r="D11933">
            <v>3500</v>
          </cell>
          <cell r="E11933">
            <v>1067</v>
          </cell>
          <cell r="F11933">
            <v>50</v>
          </cell>
          <cell r="G11933">
            <v>15</v>
          </cell>
          <cell r="H11933" t="str">
            <v>ASP</v>
          </cell>
        </row>
        <row r="11934">
          <cell r="C11934" t="str">
            <v>KVUJ</v>
          </cell>
          <cell r="D11934">
            <v>3500</v>
          </cell>
          <cell r="E11934">
            <v>1067</v>
          </cell>
          <cell r="F11934">
            <v>75</v>
          </cell>
          <cell r="G11934">
            <v>23</v>
          </cell>
          <cell r="H11934" t="str">
            <v>ASP</v>
          </cell>
        </row>
        <row r="11935">
          <cell r="C11935" t="str">
            <v>KW28</v>
          </cell>
          <cell r="D11935">
            <v>3500</v>
          </cell>
          <cell r="E11935">
            <v>1067</v>
          </cell>
          <cell r="F11935">
            <v>40</v>
          </cell>
          <cell r="G11935">
            <v>12</v>
          </cell>
          <cell r="H11935" t="str">
            <v>ASP</v>
          </cell>
        </row>
        <row r="11936">
          <cell r="C11936" t="str">
            <v>KWAY</v>
          </cell>
          <cell r="D11936">
            <v>3500</v>
          </cell>
          <cell r="E11936">
            <v>1067</v>
          </cell>
          <cell r="F11936">
            <v>75</v>
          </cell>
          <cell r="G11936">
            <v>23</v>
          </cell>
          <cell r="H11936" t="str">
            <v>ASPH-F</v>
          </cell>
        </row>
        <row r="11937">
          <cell r="C11937" t="str">
            <v>KXNO</v>
          </cell>
          <cell r="D11937">
            <v>3500</v>
          </cell>
          <cell r="E11937">
            <v>1067</v>
          </cell>
          <cell r="F11937">
            <v>90</v>
          </cell>
          <cell r="G11937">
            <v>27</v>
          </cell>
          <cell r="H11937" t="str">
            <v>ASP</v>
          </cell>
        </row>
        <row r="11938">
          <cell r="C11938" t="str">
            <v>KY03</v>
          </cell>
          <cell r="D11938">
            <v>3500</v>
          </cell>
          <cell r="E11938">
            <v>1067</v>
          </cell>
          <cell r="F11938">
            <v>60</v>
          </cell>
          <cell r="G11938">
            <v>18</v>
          </cell>
          <cell r="H11938" t="str">
            <v>ASP</v>
          </cell>
        </row>
        <row r="11939">
          <cell r="C11939" t="str">
            <v>KY89</v>
          </cell>
          <cell r="D11939">
            <v>3500</v>
          </cell>
          <cell r="E11939">
            <v>1067</v>
          </cell>
          <cell r="F11939">
            <v>75</v>
          </cell>
          <cell r="G11939">
            <v>23</v>
          </cell>
          <cell r="H11939" t="str">
            <v>ASP</v>
          </cell>
        </row>
        <row r="11940">
          <cell r="C11940" t="str">
            <v>KYNG</v>
          </cell>
          <cell r="D11940">
            <v>3500</v>
          </cell>
          <cell r="E11940">
            <v>1067</v>
          </cell>
          <cell r="F11940">
            <v>60</v>
          </cell>
          <cell r="G11940">
            <v>18</v>
          </cell>
          <cell r="H11940" t="str">
            <v>ASPH-F</v>
          </cell>
        </row>
        <row r="11941">
          <cell r="C11941" t="str">
            <v>KZ10</v>
          </cell>
          <cell r="D11941">
            <v>3500</v>
          </cell>
          <cell r="E11941">
            <v>1067</v>
          </cell>
          <cell r="F11941">
            <v>60</v>
          </cell>
          <cell r="G11941">
            <v>18</v>
          </cell>
          <cell r="H11941" t="str">
            <v>ASP</v>
          </cell>
        </row>
        <row r="11942">
          <cell r="C11942" t="str">
            <v>LOAN</v>
          </cell>
          <cell r="D11942">
            <v>3500</v>
          </cell>
          <cell r="E11942">
            <v>1067</v>
          </cell>
          <cell r="F11942">
            <v>75</v>
          </cell>
          <cell r="G11942">
            <v>23</v>
          </cell>
          <cell r="H11942" t="str">
            <v>ASP</v>
          </cell>
        </row>
        <row r="11943">
          <cell r="C11943" t="str">
            <v>NX01</v>
          </cell>
          <cell r="D11943">
            <v>3500</v>
          </cell>
          <cell r="E11943">
            <v>1067</v>
          </cell>
          <cell r="F11943">
            <v>60</v>
          </cell>
          <cell r="G11943">
            <v>18</v>
          </cell>
          <cell r="H11943" t="str">
            <v>CLA</v>
          </cell>
        </row>
        <row r="11944">
          <cell r="C11944" t="str">
            <v>OP19</v>
          </cell>
          <cell r="D11944">
            <v>3500</v>
          </cell>
          <cell r="E11944">
            <v>1067</v>
          </cell>
          <cell r="F11944">
            <v>50</v>
          </cell>
          <cell r="G11944">
            <v>15</v>
          </cell>
          <cell r="H11944" t="str">
            <v>ASP</v>
          </cell>
        </row>
        <row r="11945">
          <cell r="C11945" t="str">
            <v>PATK</v>
          </cell>
          <cell r="D11945">
            <v>3500</v>
          </cell>
          <cell r="E11945">
            <v>1067</v>
          </cell>
          <cell r="F11945">
            <v>75</v>
          </cell>
          <cell r="G11945">
            <v>23</v>
          </cell>
          <cell r="H11945" t="str">
            <v>ASPH-G</v>
          </cell>
        </row>
        <row r="11946">
          <cell r="C11946" t="str">
            <v>TA78</v>
          </cell>
          <cell r="D11946">
            <v>3500</v>
          </cell>
          <cell r="E11946">
            <v>1067</v>
          </cell>
          <cell r="F11946">
            <v>60</v>
          </cell>
          <cell r="G11946">
            <v>18</v>
          </cell>
          <cell r="H11946" t="str">
            <v>ASP</v>
          </cell>
        </row>
        <row r="11947">
          <cell r="C11947" t="str">
            <v>UT65</v>
          </cell>
          <cell r="D11947">
            <v>3500</v>
          </cell>
          <cell r="E11947">
            <v>1067</v>
          </cell>
          <cell r="F11947">
            <v>45</v>
          </cell>
          <cell r="G11947">
            <v>14</v>
          </cell>
          <cell r="H11947" t="str">
            <v>ASP</v>
          </cell>
        </row>
        <row r="11948">
          <cell r="C11948" t="str">
            <v>VECO</v>
          </cell>
          <cell r="D11948">
            <v>3500</v>
          </cell>
          <cell r="E11948">
            <v>1067</v>
          </cell>
          <cell r="F11948">
            <v>100</v>
          </cell>
          <cell r="G11948">
            <v>30</v>
          </cell>
          <cell r="H11948" t="str">
            <v>ASP</v>
          </cell>
        </row>
        <row r="11949">
          <cell r="C11949" t="str">
            <v>VIBW</v>
          </cell>
          <cell r="D11949">
            <v>3500</v>
          </cell>
          <cell r="E11949">
            <v>1067</v>
          </cell>
          <cell r="F11949">
            <v>72</v>
          </cell>
          <cell r="G11949">
            <v>22</v>
          </cell>
          <cell r="H11949" t="str">
            <v>ASP</v>
          </cell>
        </row>
        <row r="11950">
          <cell r="C11950" t="str">
            <v>WV52</v>
          </cell>
          <cell r="D11950">
            <v>3500</v>
          </cell>
          <cell r="E11950">
            <v>1067</v>
          </cell>
          <cell r="F11950">
            <v>50</v>
          </cell>
          <cell r="G11950">
            <v>15</v>
          </cell>
          <cell r="H11950" t="str">
            <v>ASPH</v>
          </cell>
        </row>
        <row r="11951">
          <cell r="C11951" t="str">
            <v>YBLL</v>
          </cell>
          <cell r="D11951">
            <v>3500</v>
          </cell>
          <cell r="E11951">
            <v>1067</v>
          </cell>
          <cell r="G11951">
            <v>0</v>
          </cell>
          <cell r="H11951" t="str">
            <v>X</v>
          </cell>
        </row>
        <row r="11952">
          <cell r="C11952" t="str">
            <v>YCMW</v>
          </cell>
          <cell r="D11952">
            <v>3500</v>
          </cell>
          <cell r="E11952">
            <v>1067</v>
          </cell>
          <cell r="G11952">
            <v>0</v>
          </cell>
          <cell r="H11952" t="str">
            <v>B</v>
          </cell>
        </row>
        <row r="11953">
          <cell r="C11953" t="str">
            <v>YEAB</v>
          </cell>
          <cell r="D11953">
            <v>3500</v>
          </cell>
          <cell r="E11953">
            <v>1067</v>
          </cell>
          <cell r="G11953">
            <v>0</v>
          </cell>
          <cell r="H11953" t="str">
            <v>X</v>
          </cell>
        </row>
        <row r="11954">
          <cell r="C11954" t="str">
            <v>YEGA</v>
          </cell>
          <cell r="D11954">
            <v>3500</v>
          </cell>
          <cell r="E11954">
            <v>1067</v>
          </cell>
          <cell r="G11954">
            <v>0</v>
          </cell>
          <cell r="H11954" t="str">
            <v>X</v>
          </cell>
        </row>
        <row r="11955">
          <cell r="C11955" t="str">
            <v>YNYM</v>
          </cell>
          <cell r="D11955">
            <v>3500</v>
          </cell>
          <cell r="E11955">
            <v>1067</v>
          </cell>
          <cell r="G11955">
            <v>0</v>
          </cell>
          <cell r="H11955" t="str">
            <v>N</v>
          </cell>
        </row>
        <row r="11956">
          <cell r="C11956" t="str">
            <v>YOOB</v>
          </cell>
          <cell r="D11956">
            <v>3500</v>
          </cell>
          <cell r="E11956">
            <v>1067</v>
          </cell>
          <cell r="G11956">
            <v>0</v>
          </cell>
          <cell r="H11956" t="str">
            <v>X</v>
          </cell>
        </row>
        <row r="11957">
          <cell r="C11957" t="str">
            <v>KCHU</v>
          </cell>
          <cell r="D11957">
            <v>3499</v>
          </cell>
          <cell r="E11957">
            <v>1066</v>
          </cell>
          <cell r="F11957">
            <v>77</v>
          </cell>
          <cell r="G11957">
            <v>23</v>
          </cell>
          <cell r="H11957" t="str">
            <v>ASP</v>
          </cell>
        </row>
        <row r="11958">
          <cell r="C11958" t="str">
            <v>KFWN</v>
          </cell>
          <cell r="D11958">
            <v>3499</v>
          </cell>
          <cell r="E11958">
            <v>1066</v>
          </cell>
          <cell r="F11958">
            <v>75</v>
          </cell>
          <cell r="G11958">
            <v>23</v>
          </cell>
          <cell r="H11958" t="str">
            <v>ASP</v>
          </cell>
        </row>
        <row r="11959">
          <cell r="C11959" t="str">
            <v>KISZ</v>
          </cell>
          <cell r="D11959">
            <v>3499</v>
          </cell>
          <cell r="E11959">
            <v>1066</v>
          </cell>
          <cell r="F11959">
            <v>75</v>
          </cell>
          <cell r="G11959">
            <v>23</v>
          </cell>
          <cell r="H11959" t="str">
            <v>ASP</v>
          </cell>
        </row>
        <row r="11960">
          <cell r="C11960" t="str">
            <v>KM90</v>
          </cell>
          <cell r="D11960">
            <v>3499</v>
          </cell>
          <cell r="E11960">
            <v>1066</v>
          </cell>
          <cell r="F11960">
            <v>50</v>
          </cell>
          <cell r="G11960">
            <v>15</v>
          </cell>
          <cell r="H11960" t="str">
            <v>ASP</v>
          </cell>
        </row>
        <row r="11961">
          <cell r="C11961" t="str">
            <v>KPVJ</v>
          </cell>
          <cell r="D11961">
            <v>3499</v>
          </cell>
          <cell r="E11961">
            <v>1066</v>
          </cell>
          <cell r="F11961">
            <v>150</v>
          </cell>
          <cell r="G11961">
            <v>46</v>
          </cell>
          <cell r="H11961" t="str">
            <v>CON</v>
          </cell>
        </row>
        <row r="11962">
          <cell r="C11962" t="str">
            <v>K10G</v>
          </cell>
          <cell r="D11962">
            <v>3498</v>
          </cell>
          <cell r="E11962">
            <v>1066</v>
          </cell>
          <cell r="F11962">
            <v>65</v>
          </cell>
          <cell r="G11962">
            <v>20</v>
          </cell>
          <cell r="H11962" t="str">
            <v>ASPH-G</v>
          </cell>
        </row>
        <row r="11963">
          <cell r="C11963" t="str">
            <v>K2A1</v>
          </cell>
          <cell r="D11963">
            <v>3498</v>
          </cell>
          <cell r="E11963">
            <v>1066</v>
          </cell>
          <cell r="F11963">
            <v>75</v>
          </cell>
          <cell r="G11963">
            <v>23</v>
          </cell>
          <cell r="H11963" t="str">
            <v>ASPH-G</v>
          </cell>
        </row>
        <row r="11964">
          <cell r="C11964" t="str">
            <v>KASX</v>
          </cell>
          <cell r="D11964">
            <v>3498</v>
          </cell>
          <cell r="E11964">
            <v>1066</v>
          </cell>
          <cell r="F11964">
            <v>75</v>
          </cell>
          <cell r="G11964">
            <v>23</v>
          </cell>
          <cell r="H11964" t="str">
            <v>ASP</v>
          </cell>
        </row>
        <row r="11965">
          <cell r="C11965" t="str">
            <v>KEOE</v>
          </cell>
          <cell r="D11965">
            <v>3498</v>
          </cell>
          <cell r="E11965">
            <v>1066</v>
          </cell>
          <cell r="F11965">
            <v>60</v>
          </cell>
          <cell r="G11965">
            <v>18</v>
          </cell>
          <cell r="H11965" t="str">
            <v>ASP</v>
          </cell>
        </row>
        <row r="11966">
          <cell r="C11966" t="str">
            <v>KI86</v>
          </cell>
          <cell r="D11966">
            <v>3498</v>
          </cell>
          <cell r="E11966">
            <v>1066</v>
          </cell>
          <cell r="F11966">
            <v>75</v>
          </cell>
          <cell r="G11966">
            <v>23</v>
          </cell>
          <cell r="H11966" t="str">
            <v>ASP</v>
          </cell>
        </row>
        <row r="11967">
          <cell r="C11967" t="str">
            <v>KMDH</v>
          </cell>
          <cell r="D11967">
            <v>3498</v>
          </cell>
          <cell r="E11967">
            <v>1066</v>
          </cell>
          <cell r="F11967">
            <v>60</v>
          </cell>
          <cell r="G11967">
            <v>18</v>
          </cell>
          <cell r="H11967" t="str">
            <v>ASP</v>
          </cell>
        </row>
        <row r="11968">
          <cell r="C11968" t="str">
            <v>KMNN</v>
          </cell>
          <cell r="D11968">
            <v>3498</v>
          </cell>
          <cell r="E11968">
            <v>1066</v>
          </cell>
          <cell r="F11968">
            <v>100</v>
          </cell>
          <cell r="G11968">
            <v>30</v>
          </cell>
          <cell r="H11968" t="str">
            <v>ASP</v>
          </cell>
        </row>
        <row r="11969">
          <cell r="C11969" t="str">
            <v>KOVL</v>
          </cell>
          <cell r="D11969">
            <v>3498</v>
          </cell>
          <cell r="E11969">
            <v>1066</v>
          </cell>
          <cell r="F11969">
            <v>75</v>
          </cell>
          <cell r="G11969">
            <v>23</v>
          </cell>
          <cell r="H11969" t="str">
            <v>ASP</v>
          </cell>
        </row>
        <row r="11970">
          <cell r="C11970" t="str">
            <v>KR49</v>
          </cell>
          <cell r="D11970">
            <v>3498</v>
          </cell>
          <cell r="E11970">
            <v>1066</v>
          </cell>
          <cell r="F11970">
            <v>60</v>
          </cell>
          <cell r="G11970">
            <v>18</v>
          </cell>
          <cell r="H11970" t="str">
            <v>ASP</v>
          </cell>
        </row>
        <row r="11971">
          <cell r="C11971" t="str">
            <v>EDFM</v>
          </cell>
          <cell r="D11971">
            <v>3497</v>
          </cell>
          <cell r="E11971">
            <v>1066</v>
          </cell>
          <cell r="F11971">
            <v>82</v>
          </cell>
          <cell r="G11971">
            <v>25</v>
          </cell>
          <cell r="H11971" t="str">
            <v>ASP</v>
          </cell>
        </row>
        <row r="11972">
          <cell r="C11972" t="str">
            <v>K4I9</v>
          </cell>
          <cell r="D11972">
            <v>3497</v>
          </cell>
          <cell r="E11972">
            <v>1066</v>
          </cell>
          <cell r="F11972">
            <v>75</v>
          </cell>
          <cell r="G11972">
            <v>23</v>
          </cell>
          <cell r="H11972" t="str">
            <v>ASP</v>
          </cell>
        </row>
        <row r="11973">
          <cell r="C11973" t="str">
            <v>KDKX</v>
          </cell>
          <cell r="D11973">
            <v>3497</v>
          </cell>
          <cell r="E11973">
            <v>1066</v>
          </cell>
          <cell r="F11973">
            <v>75</v>
          </cell>
          <cell r="G11973">
            <v>23</v>
          </cell>
          <cell r="H11973" t="str">
            <v>ASP</v>
          </cell>
        </row>
        <row r="11974">
          <cell r="C11974" t="str">
            <v>YCCA</v>
          </cell>
          <cell r="D11974">
            <v>3497</v>
          </cell>
          <cell r="E11974">
            <v>1066</v>
          </cell>
          <cell r="F11974">
            <v>60</v>
          </cell>
          <cell r="G11974">
            <v>18</v>
          </cell>
          <cell r="H11974" t="str">
            <v>ASP</v>
          </cell>
        </row>
        <row r="11975">
          <cell r="C11975" t="str">
            <v>YGIB</v>
          </cell>
          <cell r="D11975">
            <v>3497</v>
          </cell>
          <cell r="E11975">
            <v>1066</v>
          </cell>
          <cell r="G11975">
            <v>0</v>
          </cell>
          <cell r="H11975" t="str">
            <v>N</v>
          </cell>
        </row>
        <row r="11976">
          <cell r="C11976" t="str">
            <v>YLMB</v>
          </cell>
          <cell r="D11976">
            <v>3497</v>
          </cell>
          <cell r="E11976">
            <v>1066</v>
          </cell>
          <cell r="G11976">
            <v>0</v>
          </cell>
          <cell r="H11976" t="str">
            <v>G</v>
          </cell>
        </row>
        <row r="11977">
          <cell r="C11977" t="str">
            <v>KBAX</v>
          </cell>
          <cell r="D11977">
            <v>3496</v>
          </cell>
          <cell r="E11977">
            <v>1066</v>
          </cell>
          <cell r="F11977">
            <v>75</v>
          </cell>
          <cell r="G11977">
            <v>23</v>
          </cell>
          <cell r="H11977" t="str">
            <v>ASP</v>
          </cell>
        </row>
        <row r="11978">
          <cell r="C11978" t="str">
            <v>KM73</v>
          </cell>
          <cell r="D11978">
            <v>3496</v>
          </cell>
          <cell r="E11978">
            <v>1066</v>
          </cell>
          <cell r="F11978">
            <v>50</v>
          </cell>
          <cell r="G11978">
            <v>15</v>
          </cell>
          <cell r="H11978" t="str">
            <v>ASP</v>
          </cell>
        </row>
        <row r="11979">
          <cell r="C11979" t="str">
            <v>KN14</v>
          </cell>
          <cell r="D11979">
            <v>3496</v>
          </cell>
          <cell r="E11979">
            <v>1066</v>
          </cell>
          <cell r="F11979">
            <v>75</v>
          </cell>
          <cell r="G11979">
            <v>23</v>
          </cell>
          <cell r="H11979" t="str">
            <v>ASP</v>
          </cell>
        </row>
        <row r="11980">
          <cell r="C11980" t="str">
            <v>KPSF</v>
          </cell>
          <cell r="D11980">
            <v>3496</v>
          </cell>
          <cell r="E11980">
            <v>1066</v>
          </cell>
          <cell r="F11980">
            <v>100</v>
          </cell>
          <cell r="G11980">
            <v>30</v>
          </cell>
          <cell r="H11980" t="str">
            <v>ASP</v>
          </cell>
        </row>
        <row r="11981">
          <cell r="C11981" t="str">
            <v>K3JC</v>
          </cell>
          <cell r="D11981">
            <v>3495</v>
          </cell>
          <cell r="E11981">
            <v>1065</v>
          </cell>
          <cell r="F11981">
            <v>75</v>
          </cell>
          <cell r="G11981">
            <v>23</v>
          </cell>
          <cell r="H11981" t="str">
            <v>ASP</v>
          </cell>
        </row>
        <row r="11982">
          <cell r="C11982" t="str">
            <v>K7A0</v>
          </cell>
          <cell r="D11982">
            <v>3495</v>
          </cell>
          <cell r="E11982">
            <v>1065</v>
          </cell>
          <cell r="F11982">
            <v>78</v>
          </cell>
          <cell r="G11982">
            <v>24</v>
          </cell>
          <cell r="H11982" t="str">
            <v>ASP</v>
          </cell>
        </row>
        <row r="11983">
          <cell r="C11983" t="str">
            <v>SKUL</v>
          </cell>
          <cell r="D11983">
            <v>3495</v>
          </cell>
          <cell r="E11983">
            <v>1065</v>
          </cell>
          <cell r="F11983">
            <v>100</v>
          </cell>
          <cell r="G11983">
            <v>30</v>
          </cell>
          <cell r="H11983" t="str">
            <v>ASP</v>
          </cell>
        </row>
        <row r="11984">
          <cell r="C11984" t="str">
            <v>YEPL</v>
          </cell>
          <cell r="D11984">
            <v>3494</v>
          </cell>
          <cell r="E11984">
            <v>1065</v>
          </cell>
          <cell r="G11984">
            <v>0</v>
          </cell>
          <cell r="H11984" t="str">
            <v>N</v>
          </cell>
        </row>
        <row r="11985">
          <cell r="C11985" t="str">
            <v>YLEV</v>
          </cell>
          <cell r="D11985">
            <v>3494</v>
          </cell>
          <cell r="E11985">
            <v>1065</v>
          </cell>
          <cell r="F11985">
            <v>60</v>
          </cell>
          <cell r="G11985">
            <v>18</v>
          </cell>
          <cell r="H11985" t="str">
            <v>PER</v>
          </cell>
        </row>
        <row r="11986">
          <cell r="C11986" t="str">
            <v>YLOH</v>
          </cell>
          <cell r="D11986">
            <v>3494</v>
          </cell>
          <cell r="E11986">
            <v>1065</v>
          </cell>
          <cell r="G11986">
            <v>0</v>
          </cell>
          <cell r="H11986" t="str">
            <v>X</v>
          </cell>
        </row>
        <row r="11987">
          <cell r="C11987" t="str">
            <v>YMBD</v>
          </cell>
          <cell r="D11987">
            <v>3494</v>
          </cell>
          <cell r="E11987">
            <v>1065</v>
          </cell>
          <cell r="G11987">
            <v>0</v>
          </cell>
          <cell r="H11987" t="str">
            <v>X</v>
          </cell>
        </row>
        <row r="11988">
          <cell r="C11988" t="str">
            <v>YTHS</v>
          </cell>
          <cell r="D11988">
            <v>3494</v>
          </cell>
          <cell r="E11988">
            <v>1065</v>
          </cell>
          <cell r="G11988">
            <v>0</v>
          </cell>
          <cell r="H11988" t="str">
            <v>X</v>
          </cell>
        </row>
        <row r="11989">
          <cell r="C11989" t="str">
            <v>CEB5</v>
          </cell>
          <cell r="D11989">
            <v>3492</v>
          </cell>
          <cell r="E11989">
            <v>1064</v>
          </cell>
          <cell r="F11989">
            <v>75</v>
          </cell>
          <cell r="G11989">
            <v>23</v>
          </cell>
          <cell r="H11989" t="str">
            <v>ASP</v>
          </cell>
        </row>
        <row r="11990">
          <cell r="C11990" t="str">
            <v>KAMW</v>
          </cell>
          <cell r="D11990">
            <v>3492</v>
          </cell>
          <cell r="E11990">
            <v>1064</v>
          </cell>
          <cell r="F11990">
            <v>100</v>
          </cell>
          <cell r="G11990">
            <v>30</v>
          </cell>
          <cell r="H11990" t="str">
            <v>ASP</v>
          </cell>
        </row>
        <row r="11991">
          <cell r="C11991" t="str">
            <v>KS20</v>
          </cell>
          <cell r="D11991">
            <v>3491</v>
          </cell>
          <cell r="E11991">
            <v>1064</v>
          </cell>
          <cell r="F11991">
            <v>40</v>
          </cell>
          <cell r="G11991">
            <v>12</v>
          </cell>
          <cell r="H11991" t="str">
            <v>ASP</v>
          </cell>
        </row>
        <row r="11992">
          <cell r="C11992" t="str">
            <v>VE85</v>
          </cell>
          <cell r="D11992">
            <v>3491</v>
          </cell>
          <cell r="E11992">
            <v>1064</v>
          </cell>
          <cell r="F11992">
            <v>70</v>
          </cell>
          <cell r="G11992">
            <v>21</v>
          </cell>
          <cell r="H11992" t="str">
            <v>ASP</v>
          </cell>
        </row>
        <row r="11993">
          <cell r="C11993" t="str">
            <v>SVOK</v>
          </cell>
          <cell r="D11993">
            <v>3490</v>
          </cell>
          <cell r="E11993">
            <v>1064</v>
          </cell>
          <cell r="F11993">
            <v>60</v>
          </cell>
          <cell r="G11993">
            <v>18</v>
          </cell>
          <cell r="H11993" t="str">
            <v>ASP</v>
          </cell>
        </row>
        <row r="11994">
          <cell r="C11994" t="str">
            <v>KLNA</v>
          </cell>
          <cell r="D11994">
            <v>3489</v>
          </cell>
          <cell r="E11994">
            <v>1063</v>
          </cell>
          <cell r="F11994">
            <v>75</v>
          </cell>
          <cell r="G11994">
            <v>23</v>
          </cell>
          <cell r="H11994" t="str">
            <v>ASP</v>
          </cell>
        </row>
        <row r="11995">
          <cell r="C11995" t="str">
            <v>22XS</v>
          </cell>
          <cell r="D11995">
            <v>3488</v>
          </cell>
          <cell r="E11995">
            <v>1063</v>
          </cell>
          <cell r="F11995">
            <v>75</v>
          </cell>
          <cell r="G11995">
            <v>23</v>
          </cell>
          <cell r="H11995" t="str">
            <v>ASPH</v>
          </cell>
        </row>
        <row r="11996">
          <cell r="C11996" t="str">
            <v>8CA8</v>
          </cell>
          <cell r="D11996">
            <v>3488</v>
          </cell>
          <cell r="E11996">
            <v>1063</v>
          </cell>
          <cell r="F11996">
            <v>50</v>
          </cell>
          <cell r="G11996">
            <v>15</v>
          </cell>
          <cell r="H11996" t="str">
            <v>ASPH</v>
          </cell>
        </row>
        <row r="11997">
          <cell r="C11997" t="str">
            <v>MM75</v>
          </cell>
          <cell r="D11997">
            <v>3488</v>
          </cell>
          <cell r="E11997">
            <v>1063</v>
          </cell>
          <cell r="F11997">
            <v>50</v>
          </cell>
          <cell r="G11997">
            <v>15</v>
          </cell>
          <cell r="H11997" t="str">
            <v>ASP</v>
          </cell>
        </row>
        <row r="11998">
          <cell r="C11998" t="str">
            <v>KSAC</v>
          </cell>
          <cell r="D11998">
            <v>3485</v>
          </cell>
          <cell r="E11998">
            <v>1062</v>
          </cell>
          <cell r="F11998">
            <v>150</v>
          </cell>
          <cell r="G11998">
            <v>46</v>
          </cell>
          <cell r="H11998" t="str">
            <v>ASP</v>
          </cell>
        </row>
        <row r="11999">
          <cell r="C11999" t="str">
            <v>KPWG</v>
          </cell>
          <cell r="D11999">
            <v>3484</v>
          </cell>
          <cell r="E11999">
            <v>1062</v>
          </cell>
          <cell r="F11999">
            <v>55</v>
          </cell>
          <cell r="G11999">
            <v>17</v>
          </cell>
          <cell r="H11999" t="str">
            <v>ASP</v>
          </cell>
        </row>
        <row r="12000">
          <cell r="C12000" t="str">
            <v>KLRF</v>
          </cell>
          <cell r="D12000">
            <v>3482</v>
          </cell>
          <cell r="E12000">
            <v>1061</v>
          </cell>
          <cell r="F12000">
            <v>60</v>
          </cell>
          <cell r="G12000">
            <v>18</v>
          </cell>
          <cell r="H12000" t="str">
            <v>ASPH</v>
          </cell>
        </row>
        <row r="12001">
          <cell r="C12001" t="str">
            <v>KRAS</v>
          </cell>
          <cell r="D12001">
            <v>3482</v>
          </cell>
          <cell r="E12001">
            <v>1061</v>
          </cell>
          <cell r="F12001">
            <v>70</v>
          </cell>
          <cell r="G12001">
            <v>21</v>
          </cell>
          <cell r="H12001" t="str">
            <v>ASP</v>
          </cell>
        </row>
        <row r="12002">
          <cell r="C12002" t="str">
            <v>KMTP</v>
          </cell>
          <cell r="D12002">
            <v>3481</v>
          </cell>
          <cell r="E12002">
            <v>1061</v>
          </cell>
          <cell r="F12002">
            <v>75</v>
          </cell>
          <cell r="G12002">
            <v>23</v>
          </cell>
          <cell r="H12002" t="str">
            <v>ASP</v>
          </cell>
        </row>
        <row r="12003">
          <cell r="C12003" t="str">
            <v>VI20</v>
          </cell>
          <cell r="D12003">
            <v>3480</v>
          </cell>
          <cell r="E12003">
            <v>1061</v>
          </cell>
          <cell r="F12003">
            <v>80</v>
          </cell>
          <cell r="G12003">
            <v>24</v>
          </cell>
          <cell r="H12003" t="str">
            <v>ASP</v>
          </cell>
        </row>
        <row r="12004">
          <cell r="C12004" t="str">
            <v>LFAO</v>
          </cell>
          <cell r="D12004">
            <v>3478</v>
          </cell>
          <cell r="E12004">
            <v>1060</v>
          </cell>
          <cell r="F12004">
            <v>66</v>
          </cell>
          <cell r="G12004">
            <v>20</v>
          </cell>
          <cell r="H12004" t="str">
            <v>ASP</v>
          </cell>
        </row>
        <row r="12005">
          <cell r="C12005" t="str">
            <v>MMAS</v>
          </cell>
          <cell r="D12005">
            <v>3478</v>
          </cell>
          <cell r="E12005">
            <v>1060</v>
          </cell>
          <cell r="F12005">
            <v>98</v>
          </cell>
          <cell r="G12005">
            <v>30</v>
          </cell>
          <cell r="H12005" t="str">
            <v>ASP</v>
          </cell>
        </row>
        <row r="12006">
          <cell r="C12006" t="str">
            <v>SCTO</v>
          </cell>
          <cell r="D12006">
            <v>3478</v>
          </cell>
          <cell r="E12006">
            <v>1060</v>
          </cell>
          <cell r="F12006">
            <v>59</v>
          </cell>
          <cell r="G12006">
            <v>18</v>
          </cell>
          <cell r="H12006" t="str">
            <v>ASP</v>
          </cell>
        </row>
        <row r="12007">
          <cell r="C12007" t="str">
            <v>SDJL</v>
          </cell>
          <cell r="D12007">
            <v>3478</v>
          </cell>
          <cell r="E12007">
            <v>1060</v>
          </cell>
          <cell r="F12007">
            <v>62</v>
          </cell>
          <cell r="G12007">
            <v>19</v>
          </cell>
          <cell r="H12007" t="str">
            <v>ASP</v>
          </cell>
        </row>
        <row r="12008">
          <cell r="C12008" t="str">
            <v>SIFR</v>
          </cell>
          <cell r="D12008">
            <v>3478</v>
          </cell>
          <cell r="E12008">
            <v>1060</v>
          </cell>
          <cell r="F12008">
            <v>59</v>
          </cell>
          <cell r="G12008">
            <v>18</v>
          </cell>
          <cell r="H12008" t="str">
            <v>ASP</v>
          </cell>
        </row>
        <row r="12009">
          <cell r="C12009" t="str">
            <v>SNBD</v>
          </cell>
          <cell r="D12009">
            <v>3478</v>
          </cell>
          <cell r="E12009">
            <v>1060</v>
          </cell>
          <cell r="F12009">
            <v>75</v>
          </cell>
          <cell r="G12009">
            <v>23</v>
          </cell>
          <cell r="H12009" t="str">
            <v>ASP</v>
          </cell>
        </row>
        <row r="12010">
          <cell r="C12010" t="str">
            <v>SNCZ</v>
          </cell>
          <cell r="D12010">
            <v>3478</v>
          </cell>
          <cell r="E12010">
            <v>1060</v>
          </cell>
          <cell r="F12010">
            <v>98</v>
          </cell>
          <cell r="G12010">
            <v>30</v>
          </cell>
          <cell r="H12010" t="str">
            <v>ASP</v>
          </cell>
        </row>
        <row r="12011">
          <cell r="C12011" t="str">
            <v>SNIP</v>
          </cell>
          <cell r="D12011">
            <v>3478</v>
          </cell>
          <cell r="E12011">
            <v>1060</v>
          </cell>
          <cell r="F12011">
            <v>79</v>
          </cell>
          <cell r="G12011">
            <v>24</v>
          </cell>
          <cell r="H12011" t="str">
            <v>ASP</v>
          </cell>
        </row>
        <row r="12012">
          <cell r="C12012" t="str">
            <v>SNLT</v>
          </cell>
          <cell r="D12012">
            <v>3478</v>
          </cell>
          <cell r="E12012">
            <v>1060</v>
          </cell>
          <cell r="F12012">
            <v>98</v>
          </cell>
          <cell r="G12012">
            <v>30</v>
          </cell>
          <cell r="H12012" t="str">
            <v>ASP</v>
          </cell>
        </row>
        <row r="12013">
          <cell r="C12013" t="str">
            <v>YMMB</v>
          </cell>
          <cell r="D12013">
            <v>3478</v>
          </cell>
          <cell r="E12013">
            <v>1060</v>
          </cell>
          <cell r="F12013">
            <v>60</v>
          </cell>
          <cell r="G12013">
            <v>18</v>
          </cell>
          <cell r="H12013" t="str">
            <v>ASP</v>
          </cell>
        </row>
        <row r="12014">
          <cell r="C12014" t="str">
            <v>YTMU</v>
          </cell>
          <cell r="D12014">
            <v>3478</v>
          </cell>
          <cell r="E12014">
            <v>1060</v>
          </cell>
          <cell r="F12014">
            <v>60</v>
          </cell>
          <cell r="G12014">
            <v>18</v>
          </cell>
          <cell r="H12014" t="str">
            <v>ASP</v>
          </cell>
        </row>
        <row r="12015">
          <cell r="C12015" t="str">
            <v>VIST</v>
          </cell>
          <cell r="D12015">
            <v>3476</v>
          </cell>
          <cell r="E12015">
            <v>1059</v>
          </cell>
          <cell r="F12015">
            <v>95</v>
          </cell>
          <cell r="G12015">
            <v>29</v>
          </cell>
          <cell r="H12015" t="str">
            <v>ASP</v>
          </cell>
        </row>
        <row r="12016">
          <cell r="C12016" t="str">
            <v>MPNU</v>
          </cell>
          <cell r="D12016">
            <v>3474</v>
          </cell>
          <cell r="E12016">
            <v>1059</v>
          </cell>
          <cell r="F12016">
            <v>36</v>
          </cell>
          <cell r="G12016">
            <v>11</v>
          </cell>
          <cell r="H12016" t="str">
            <v>ASP</v>
          </cell>
        </row>
        <row r="12017">
          <cell r="C12017" t="str">
            <v>YKIL</v>
          </cell>
          <cell r="D12017">
            <v>3474</v>
          </cell>
          <cell r="E12017">
            <v>1059</v>
          </cell>
          <cell r="G12017">
            <v>0</v>
          </cell>
          <cell r="H12017" t="str">
            <v>C</v>
          </cell>
        </row>
        <row r="12018">
          <cell r="C12018" t="str">
            <v>YNAP</v>
          </cell>
          <cell r="D12018">
            <v>3474</v>
          </cell>
          <cell r="E12018">
            <v>1059</v>
          </cell>
          <cell r="G12018">
            <v>0</v>
          </cell>
          <cell r="H12018" t="str">
            <v>C</v>
          </cell>
        </row>
        <row r="12019">
          <cell r="C12019" t="str">
            <v>BR-0535</v>
          </cell>
          <cell r="D12019">
            <v>3471</v>
          </cell>
          <cell r="E12019">
            <v>1058</v>
          </cell>
          <cell r="F12019">
            <v>75</v>
          </cell>
          <cell r="G12019">
            <v>23</v>
          </cell>
          <cell r="H12019" t="str">
            <v>ASP</v>
          </cell>
        </row>
        <row r="12020">
          <cell r="C12020" t="str">
            <v>MMIO</v>
          </cell>
          <cell r="D12020">
            <v>3471</v>
          </cell>
          <cell r="E12020">
            <v>1058</v>
          </cell>
          <cell r="F12020">
            <v>148</v>
          </cell>
          <cell r="G12020">
            <v>45</v>
          </cell>
          <cell r="H12020" t="str">
            <v>ASP</v>
          </cell>
        </row>
        <row r="12021">
          <cell r="C12021" t="str">
            <v>K4N1</v>
          </cell>
          <cell r="D12021">
            <v>3470</v>
          </cell>
          <cell r="E12021">
            <v>1058</v>
          </cell>
          <cell r="F12021">
            <v>60</v>
          </cell>
          <cell r="G12021">
            <v>18</v>
          </cell>
          <cell r="H12021" t="str">
            <v>ASP</v>
          </cell>
        </row>
        <row r="12022">
          <cell r="C12022" t="str">
            <v>KLUM</v>
          </cell>
          <cell r="D12022">
            <v>3470</v>
          </cell>
          <cell r="E12022">
            <v>1058</v>
          </cell>
          <cell r="F12022">
            <v>75</v>
          </cell>
          <cell r="G12022">
            <v>23</v>
          </cell>
          <cell r="H12022" t="str">
            <v>ASP</v>
          </cell>
        </row>
        <row r="12023">
          <cell r="C12023" t="str">
            <v>K6G0</v>
          </cell>
          <cell r="D12023">
            <v>3469</v>
          </cell>
          <cell r="E12023">
            <v>1057</v>
          </cell>
          <cell r="F12023">
            <v>40</v>
          </cell>
          <cell r="G12023">
            <v>12</v>
          </cell>
          <cell r="H12023" t="str">
            <v>ASP</v>
          </cell>
        </row>
        <row r="12024">
          <cell r="C12024" t="str">
            <v>YTNK</v>
          </cell>
          <cell r="D12024">
            <v>3468</v>
          </cell>
          <cell r="E12024">
            <v>1057</v>
          </cell>
          <cell r="F12024">
            <v>59</v>
          </cell>
          <cell r="G12024">
            <v>18</v>
          </cell>
          <cell r="H12024" t="str">
            <v>ASP</v>
          </cell>
        </row>
        <row r="12025">
          <cell r="C12025" t="str">
            <v>KEPH</v>
          </cell>
          <cell r="D12025">
            <v>3467</v>
          </cell>
          <cell r="E12025">
            <v>1057</v>
          </cell>
          <cell r="F12025">
            <v>150</v>
          </cell>
          <cell r="G12025">
            <v>46</v>
          </cell>
          <cell r="H12025" t="str">
            <v>ASPH</v>
          </cell>
        </row>
        <row r="12026">
          <cell r="C12026" t="str">
            <v>KC27</v>
          </cell>
          <cell r="D12026">
            <v>3465</v>
          </cell>
          <cell r="E12026">
            <v>1056</v>
          </cell>
          <cell r="F12026">
            <v>50</v>
          </cell>
          <cell r="G12026">
            <v>15</v>
          </cell>
          <cell r="H12026" t="str">
            <v>ASP</v>
          </cell>
        </row>
        <row r="12027">
          <cell r="C12027" t="str">
            <v>K4F7</v>
          </cell>
          <cell r="D12027">
            <v>3464</v>
          </cell>
          <cell r="E12027">
            <v>1056</v>
          </cell>
          <cell r="F12027">
            <v>50</v>
          </cell>
          <cell r="G12027">
            <v>15</v>
          </cell>
          <cell r="H12027" t="str">
            <v>ASPH-G</v>
          </cell>
        </row>
        <row r="12028">
          <cell r="C12028" t="str">
            <v>YEPL</v>
          </cell>
          <cell r="D12028">
            <v>3464</v>
          </cell>
          <cell r="E12028">
            <v>1056</v>
          </cell>
          <cell r="G12028">
            <v>0</v>
          </cell>
          <cell r="H12028" t="str">
            <v>N</v>
          </cell>
        </row>
        <row r="12029">
          <cell r="C12029" t="str">
            <v>KI35</v>
          </cell>
          <cell r="D12029">
            <v>3460</v>
          </cell>
          <cell r="E12029">
            <v>1055</v>
          </cell>
          <cell r="F12029">
            <v>75</v>
          </cell>
          <cell r="G12029">
            <v>23</v>
          </cell>
          <cell r="H12029" t="str">
            <v>ASP</v>
          </cell>
        </row>
        <row r="12030">
          <cell r="C12030" t="str">
            <v>OH22</v>
          </cell>
          <cell r="D12030">
            <v>3460</v>
          </cell>
          <cell r="E12030">
            <v>1055</v>
          </cell>
          <cell r="F12030">
            <v>200</v>
          </cell>
          <cell r="G12030">
            <v>61</v>
          </cell>
          <cell r="H12030" t="str">
            <v>ASPH</v>
          </cell>
        </row>
        <row r="12031">
          <cell r="C12031" t="str">
            <v>SB03</v>
          </cell>
          <cell r="D12031">
            <v>3460</v>
          </cell>
          <cell r="E12031">
            <v>1055</v>
          </cell>
          <cell r="F12031">
            <v>30</v>
          </cell>
          <cell r="G12031">
            <v>9</v>
          </cell>
          <cell r="H12031" t="str">
            <v>ASP</v>
          </cell>
        </row>
        <row r="12032">
          <cell r="C12032" t="str">
            <v>KMOD</v>
          </cell>
          <cell r="D12032">
            <v>3459</v>
          </cell>
          <cell r="E12032">
            <v>1054</v>
          </cell>
          <cell r="F12032">
            <v>100</v>
          </cell>
          <cell r="G12032">
            <v>30</v>
          </cell>
          <cell r="H12032" t="str">
            <v>ASP</v>
          </cell>
        </row>
        <row r="12033">
          <cell r="C12033" t="str">
            <v>EGNB</v>
          </cell>
          <cell r="D12033">
            <v>3458</v>
          </cell>
          <cell r="E12033">
            <v>1054</v>
          </cell>
          <cell r="F12033">
            <v>98</v>
          </cell>
          <cell r="G12033">
            <v>30</v>
          </cell>
          <cell r="H12033" t="str">
            <v>ASP</v>
          </cell>
        </row>
        <row r="12034">
          <cell r="C12034" t="str">
            <v>EGNJ</v>
          </cell>
          <cell r="D12034">
            <v>3458</v>
          </cell>
          <cell r="E12034">
            <v>1054</v>
          </cell>
          <cell r="F12034">
            <v>98</v>
          </cell>
          <cell r="G12034">
            <v>30</v>
          </cell>
          <cell r="H12034" t="str">
            <v>ASP</v>
          </cell>
        </row>
        <row r="12035">
          <cell r="C12035" t="str">
            <v>KVVS</v>
          </cell>
          <cell r="D12035">
            <v>3458</v>
          </cell>
          <cell r="E12035">
            <v>1054</v>
          </cell>
          <cell r="F12035">
            <v>100</v>
          </cell>
          <cell r="G12035">
            <v>30</v>
          </cell>
          <cell r="H12035" t="str">
            <v>ASP</v>
          </cell>
        </row>
        <row r="12036">
          <cell r="C12036" t="str">
            <v>KU10</v>
          </cell>
          <cell r="D12036">
            <v>3457</v>
          </cell>
          <cell r="E12036">
            <v>1054</v>
          </cell>
          <cell r="F12036">
            <v>50</v>
          </cell>
          <cell r="G12036">
            <v>15</v>
          </cell>
          <cell r="H12036" t="str">
            <v>ASP</v>
          </cell>
        </row>
        <row r="12037">
          <cell r="C12037" t="str">
            <v>K7I4</v>
          </cell>
          <cell r="D12037">
            <v>3456</v>
          </cell>
          <cell r="E12037">
            <v>1053</v>
          </cell>
          <cell r="F12037">
            <v>30</v>
          </cell>
          <cell r="G12037">
            <v>9</v>
          </cell>
          <cell r="H12037" t="str">
            <v>ASP</v>
          </cell>
        </row>
        <row r="12038">
          <cell r="C12038" t="str">
            <v>KEYQ</v>
          </cell>
          <cell r="D12038">
            <v>3455</v>
          </cell>
          <cell r="E12038">
            <v>1053</v>
          </cell>
          <cell r="F12038">
            <v>40</v>
          </cell>
          <cell r="G12038">
            <v>12</v>
          </cell>
          <cell r="H12038" t="str">
            <v>ASP</v>
          </cell>
        </row>
        <row r="12039">
          <cell r="C12039" t="str">
            <v>YMBL</v>
          </cell>
          <cell r="D12039">
            <v>3454</v>
          </cell>
          <cell r="E12039">
            <v>1053</v>
          </cell>
          <cell r="G12039">
            <v>0</v>
          </cell>
          <cell r="H12039" t="str">
            <v>X</v>
          </cell>
        </row>
        <row r="12040">
          <cell r="C12040" t="str">
            <v>YPCE</v>
          </cell>
          <cell r="D12040">
            <v>3454</v>
          </cell>
          <cell r="E12040">
            <v>1053</v>
          </cell>
          <cell r="G12040">
            <v>0</v>
          </cell>
          <cell r="H12040" t="str">
            <v>X</v>
          </cell>
        </row>
        <row r="12041">
          <cell r="C12041" t="str">
            <v>KISN</v>
          </cell>
          <cell r="D12041">
            <v>3453</v>
          </cell>
          <cell r="E12041">
            <v>1052</v>
          </cell>
          <cell r="F12041">
            <v>60</v>
          </cell>
          <cell r="G12041">
            <v>18</v>
          </cell>
          <cell r="H12041" t="str">
            <v>ASP</v>
          </cell>
        </row>
        <row r="12042">
          <cell r="C12042" t="str">
            <v>HLAM</v>
          </cell>
          <cell r="D12042">
            <v>3452</v>
          </cell>
          <cell r="E12042">
            <v>1052</v>
          </cell>
          <cell r="F12042">
            <v>82</v>
          </cell>
          <cell r="G12042">
            <v>25</v>
          </cell>
          <cell r="H12042" t="str">
            <v>ASP</v>
          </cell>
        </row>
        <row r="12043">
          <cell r="C12043" t="str">
            <v>NTKR</v>
          </cell>
          <cell r="D12043">
            <v>3452</v>
          </cell>
          <cell r="E12043">
            <v>1052</v>
          </cell>
          <cell r="F12043">
            <v>66</v>
          </cell>
          <cell r="G12043">
            <v>20</v>
          </cell>
          <cell r="H12043" t="str">
            <v>ASP</v>
          </cell>
        </row>
        <row r="12044">
          <cell r="C12044" t="str">
            <v>FMMS</v>
          </cell>
          <cell r="D12044">
            <v>3451</v>
          </cell>
          <cell r="E12044">
            <v>1052</v>
          </cell>
          <cell r="F12044">
            <v>98</v>
          </cell>
          <cell r="G12044">
            <v>30</v>
          </cell>
          <cell r="H12044" t="str">
            <v>ASP</v>
          </cell>
        </row>
        <row r="12045">
          <cell r="C12045" t="str">
            <v>K3SQ</v>
          </cell>
          <cell r="D12045">
            <v>3451</v>
          </cell>
          <cell r="E12045">
            <v>1052</v>
          </cell>
          <cell r="F12045">
            <v>49</v>
          </cell>
          <cell r="G12045">
            <v>15</v>
          </cell>
          <cell r="H12045" t="str">
            <v>ASP</v>
          </cell>
        </row>
        <row r="12046">
          <cell r="C12046" t="str">
            <v>3TA5</v>
          </cell>
          <cell r="D12046">
            <v>3450</v>
          </cell>
          <cell r="E12046">
            <v>1052</v>
          </cell>
          <cell r="F12046">
            <v>30</v>
          </cell>
          <cell r="G12046">
            <v>9</v>
          </cell>
          <cell r="H12046" t="str">
            <v>ASPH</v>
          </cell>
        </row>
        <row r="12047">
          <cell r="C12047" t="str">
            <v>5LL8</v>
          </cell>
          <cell r="D12047">
            <v>3450</v>
          </cell>
          <cell r="E12047">
            <v>1052</v>
          </cell>
          <cell r="F12047">
            <v>50</v>
          </cell>
          <cell r="G12047">
            <v>15</v>
          </cell>
          <cell r="H12047" t="str">
            <v>ASPH-CONC</v>
          </cell>
        </row>
        <row r="12048">
          <cell r="C12048" t="str">
            <v>71TE</v>
          </cell>
          <cell r="D12048">
            <v>3450</v>
          </cell>
          <cell r="E12048">
            <v>1052</v>
          </cell>
          <cell r="F12048">
            <v>40</v>
          </cell>
          <cell r="G12048">
            <v>12</v>
          </cell>
          <cell r="H12048" t="str">
            <v>ASPH</v>
          </cell>
        </row>
        <row r="12049">
          <cell r="C12049" t="str">
            <v>7NC2</v>
          </cell>
          <cell r="D12049">
            <v>3450</v>
          </cell>
          <cell r="E12049">
            <v>1052</v>
          </cell>
          <cell r="F12049">
            <v>55</v>
          </cell>
          <cell r="G12049">
            <v>17</v>
          </cell>
          <cell r="H12049" t="str">
            <v>ASPH</v>
          </cell>
        </row>
        <row r="12050">
          <cell r="C12050" t="str">
            <v>K2B3</v>
          </cell>
          <cell r="D12050">
            <v>3450</v>
          </cell>
          <cell r="E12050">
            <v>1052</v>
          </cell>
          <cell r="F12050">
            <v>50</v>
          </cell>
          <cell r="G12050">
            <v>15</v>
          </cell>
          <cell r="H12050" t="str">
            <v>ASPH-F</v>
          </cell>
        </row>
        <row r="12051">
          <cell r="C12051" t="str">
            <v>K35S</v>
          </cell>
          <cell r="D12051">
            <v>3450</v>
          </cell>
          <cell r="E12051">
            <v>1052</v>
          </cell>
          <cell r="F12051">
            <v>60</v>
          </cell>
          <cell r="G12051">
            <v>18</v>
          </cell>
          <cell r="H12051" t="str">
            <v>ASP</v>
          </cell>
        </row>
        <row r="12052">
          <cell r="C12052" t="str">
            <v>K6L5</v>
          </cell>
          <cell r="D12052">
            <v>3450</v>
          </cell>
          <cell r="E12052">
            <v>1052</v>
          </cell>
          <cell r="F12052">
            <v>60</v>
          </cell>
          <cell r="G12052">
            <v>18</v>
          </cell>
          <cell r="H12052" t="str">
            <v>ASP</v>
          </cell>
        </row>
        <row r="12053">
          <cell r="C12053" t="str">
            <v>K9S4</v>
          </cell>
          <cell r="D12053">
            <v>3450</v>
          </cell>
          <cell r="E12053">
            <v>1052</v>
          </cell>
          <cell r="F12053">
            <v>75</v>
          </cell>
          <cell r="G12053">
            <v>23</v>
          </cell>
          <cell r="H12053" t="str">
            <v>ASP</v>
          </cell>
        </row>
        <row r="12054">
          <cell r="C12054" t="str">
            <v>KS40</v>
          </cell>
          <cell r="D12054">
            <v>3450</v>
          </cell>
          <cell r="E12054">
            <v>1052</v>
          </cell>
          <cell r="F12054">
            <v>60</v>
          </cell>
          <cell r="G12054">
            <v>18</v>
          </cell>
          <cell r="H12054" t="str">
            <v>ASP</v>
          </cell>
        </row>
        <row r="12055">
          <cell r="C12055" t="str">
            <v>SVCG</v>
          </cell>
          <cell r="D12055">
            <v>3450</v>
          </cell>
          <cell r="E12055">
            <v>1052</v>
          </cell>
          <cell r="F12055">
            <v>70</v>
          </cell>
          <cell r="G12055">
            <v>21</v>
          </cell>
          <cell r="H12055" t="str">
            <v>ASP</v>
          </cell>
        </row>
        <row r="12056">
          <cell r="C12056" t="str">
            <v>CYQF</v>
          </cell>
          <cell r="D12056">
            <v>3449</v>
          </cell>
          <cell r="E12056">
            <v>1051</v>
          </cell>
          <cell r="F12056">
            <v>100</v>
          </cell>
          <cell r="G12056">
            <v>30</v>
          </cell>
          <cell r="H12056" t="str">
            <v>ASP</v>
          </cell>
        </row>
        <row r="12057">
          <cell r="C12057" t="str">
            <v>EGDR</v>
          </cell>
          <cell r="D12057">
            <v>3448</v>
          </cell>
          <cell r="E12057">
            <v>1051</v>
          </cell>
          <cell r="F12057">
            <v>151</v>
          </cell>
          <cell r="G12057">
            <v>46</v>
          </cell>
          <cell r="H12057" t="str">
            <v>ASP</v>
          </cell>
        </row>
        <row r="12058">
          <cell r="C12058" t="str">
            <v>WPDB</v>
          </cell>
          <cell r="D12058">
            <v>3448</v>
          </cell>
          <cell r="E12058">
            <v>1051</v>
          </cell>
          <cell r="F12058">
            <v>98</v>
          </cell>
          <cell r="G12058">
            <v>30</v>
          </cell>
          <cell r="H12058" t="str">
            <v>ASP</v>
          </cell>
        </row>
        <row r="12059">
          <cell r="C12059" t="str">
            <v>K1S9</v>
          </cell>
          <cell r="D12059">
            <v>3446</v>
          </cell>
          <cell r="E12059">
            <v>1050</v>
          </cell>
          <cell r="F12059">
            <v>48</v>
          </cell>
          <cell r="G12059">
            <v>15</v>
          </cell>
          <cell r="H12059" t="str">
            <v>ASPH-G</v>
          </cell>
        </row>
        <row r="12060">
          <cell r="C12060" t="str">
            <v>EGBN</v>
          </cell>
          <cell r="D12060">
            <v>3445</v>
          </cell>
          <cell r="E12060">
            <v>1050</v>
          </cell>
          <cell r="F12060">
            <v>98</v>
          </cell>
          <cell r="G12060">
            <v>30</v>
          </cell>
          <cell r="H12060" t="str">
            <v>ASP</v>
          </cell>
        </row>
        <row r="12061">
          <cell r="C12061" t="str">
            <v>FMSG</v>
          </cell>
          <cell r="D12061">
            <v>3445</v>
          </cell>
          <cell r="E12061">
            <v>1050</v>
          </cell>
          <cell r="F12061">
            <v>82</v>
          </cell>
          <cell r="G12061">
            <v>25</v>
          </cell>
          <cell r="H12061" t="str">
            <v>ASP</v>
          </cell>
        </row>
        <row r="12062">
          <cell r="C12062" t="str">
            <v>KT85</v>
          </cell>
          <cell r="D12062">
            <v>3445</v>
          </cell>
          <cell r="E12062">
            <v>1050</v>
          </cell>
          <cell r="F12062">
            <v>60</v>
          </cell>
          <cell r="G12062">
            <v>18</v>
          </cell>
          <cell r="H12062" t="str">
            <v>ASP</v>
          </cell>
        </row>
        <row r="12063">
          <cell r="C12063" t="str">
            <v>LFCT</v>
          </cell>
          <cell r="D12063">
            <v>3445</v>
          </cell>
          <cell r="E12063">
            <v>1050</v>
          </cell>
          <cell r="F12063">
            <v>328</v>
          </cell>
          <cell r="G12063">
            <v>100</v>
          </cell>
          <cell r="H12063" t="str">
            <v>G</v>
          </cell>
        </row>
        <row r="12064">
          <cell r="C12064" t="str">
            <v>LFIG</v>
          </cell>
          <cell r="D12064">
            <v>3445</v>
          </cell>
          <cell r="E12064">
            <v>1050</v>
          </cell>
          <cell r="F12064">
            <v>66</v>
          </cell>
          <cell r="G12064">
            <v>20</v>
          </cell>
          <cell r="H12064" t="str">
            <v>CON</v>
          </cell>
        </row>
        <row r="12065">
          <cell r="C12065" t="str">
            <v>LFPN</v>
          </cell>
          <cell r="D12065">
            <v>3445</v>
          </cell>
          <cell r="E12065">
            <v>1050</v>
          </cell>
          <cell r="F12065">
            <v>98</v>
          </cell>
          <cell r="G12065">
            <v>30</v>
          </cell>
          <cell r="H12065" t="str">
            <v>ASP</v>
          </cell>
        </row>
        <row r="12066">
          <cell r="C12066" t="str">
            <v>SCLD</v>
          </cell>
          <cell r="D12066">
            <v>3445</v>
          </cell>
          <cell r="E12066">
            <v>1050</v>
          </cell>
          <cell r="F12066">
            <v>75</v>
          </cell>
          <cell r="G12066">
            <v>23</v>
          </cell>
          <cell r="H12066" t="str">
            <v>ASP</v>
          </cell>
        </row>
        <row r="12067">
          <cell r="C12067" t="str">
            <v>SCPH</v>
          </cell>
          <cell r="D12067">
            <v>3445</v>
          </cell>
          <cell r="E12067">
            <v>1050</v>
          </cell>
          <cell r="F12067">
            <v>59</v>
          </cell>
          <cell r="G12067">
            <v>18</v>
          </cell>
          <cell r="H12067" t="str">
            <v>PAD</v>
          </cell>
        </row>
        <row r="12068">
          <cell r="C12068" t="str">
            <v>SDIL</v>
          </cell>
          <cell r="D12068">
            <v>3445</v>
          </cell>
          <cell r="E12068">
            <v>1050</v>
          </cell>
          <cell r="F12068">
            <v>59</v>
          </cell>
          <cell r="G12068">
            <v>18</v>
          </cell>
          <cell r="H12068" t="str">
            <v>ASP</v>
          </cell>
        </row>
        <row r="12069">
          <cell r="C12069" t="str">
            <v>SIJM</v>
          </cell>
          <cell r="D12069">
            <v>3445</v>
          </cell>
          <cell r="E12069">
            <v>1050</v>
          </cell>
          <cell r="F12069">
            <v>66</v>
          </cell>
          <cell r="G12069">
            <v>20</v>
          </cell>
          <cell r="H12069" t="str">
            <v>ASP</v>
          </cell>
        </row>
        <row r="12070">
          <cell r="C12070" t="str">
            <v>SIME</v>
          </cell>
          <cell r="D12070">
            <v>3445</v>
          </cell>
          <cell r="E12070">
            <v>1050</v>
          </cell>
          <cell r="F12070">
            <v>66</v>
          </cell>
          <cell r="G12070">
            <v>20</v>
          </cell>
          <cell r="H12070" t="str">
            <v>ASP</v>
          </cell>
        </row>
        <row r="12071">
          <cell r="C12071" t="str">
            <v>SINN</v>
          </cell>
          <cell r="D12071">
            <v>3445</v>
          </cell>
          <cell r="E12071">
            <v>1050</v>
          </cell>
          <cell r="F12071">
            <v>59</v>
          </cell>
          <cell r="G12071">
            <v>18</v>
          </cell>
          <cell r="H12071" t="str">
            <v>ASP</v>
          </cell>
        </row>
        <row r="12072">
          <cell r="C12072" t="str">
            <v>SIQX</v>
          </cell>
          <cell r="D12072">
            <v>3445</v>
          </cell>
          <cell r="E12072">
            <v>1050</v>
          </cell>
          <cell r="F12072">
            <v>66</v>
          </cell>
          <cell r="G12072">
            <v>20</v>
          </cell>
          <cell r="H12072" t="str">
            <v>ASP</v>
          </cell>
        </row>
        <row r="12073">
          <cell r="C12073" t="str">
            <v>SIUF</v>
          </cell>
          <cell r="D12073">
            <v>3445</v>
          </cell>
          <cell r="E12073">
            <v>1050</v>
          </cell>
          <cell r="F12073">
            <v>75</v>
          </cell>
          <cell r="G12073">
            <v>23</v>
          </cell>
          <cell r="H12073" t="str">
            <v>ASP</v>
          </cell>
        </row>
        <row r="12074">
          <cell r="C12074" t="str">
            <v>SJNP</v>
          </cell>
          <cell r="D12074">
            <v>3445</v>
          </cell>
          <cell r="E12074">
            <v>1050</v>
          </cell>
          <cell r="F12074">
            <v>92</v>
          </cell>
          <cell r="G12074">
            <v>28</v>
          </cell>
          <cell r="H12074" t="str">
            <v>ASP</v>
          </cell>
        </row>
        <row r="12075">
          <cell r="C12075" t="str">
            <v>SJOH</v>
          </cell>
          <cell r="D12075">
            <v>3445</v>
          </cell>
          <cell r="E12075">
            <v>1050</v>
          </cell>
          <cell r="F12075">
            <v>59</v>
          </cell>
          <cell r="G12075">
            <v>18</v>
          </cell>
          <cell r="H12075" t="str">
            <v>ASP</v>
          </cell>
        </row>
        <row r="12076">
          <cell r="C12076" t="str">
            <v>SJWD</v>
          </cell>
          <cell r="D12076">
            <v>3445</v>
          </cell>
          <cell r="E12076">
            <v>1050</v>
          </cell>
          <cell r="F12076">
            <v>164</v>
          </cell>
          <cell r="G12076">
            <v>50</v>
          </cell>
          <cell r="H12076" t="str">
            <v>ASP</v>
          </cell>
        </row>
        <row r="12077">
          <cell r="C12077" t="str">
            <v>SNJO</v>
          </cell>
          <cell r="D12077">
            <v>3445</v>
          </cell>
          <cell r="E12077">
            <v>1050</v>
          </cell>
          <cell r="F12077">
            <v>98</v>
          </cell>
          <cell r="G12077">
            <v>30</v>
          </cell>
          <cell r="H12077" t="str">
            <v>ASP</v>
          </cell>
        </row>
        <row r="12078">
          <cell r="C12078" t="str">
            <v>SNKH</v>
          </cell>
          <cell r="D12078">
            <v>3445</v>
          </cell>
          <cell r="E12078">
            <v>1050</v>
          </cell>
          <cell r="F12078">
            <v>197</v>
          </cell>
          <cell r="G12078">
            <v>60</v>
          </cell>
          <cell r="H12078" t="str">
            <v>ASP</v>
          </cell>
        </row>
        <row r="12079">
          <cell r="C12079" t="str">
            <v>SNNB</v>
          </cell>
          <cell r="D12079">
            <v>3445</v>
          </cell>
          <cell r="E12079">
            <v>1050</v>
          </cell>
          <cell r="F12079">
            <v>98</v>
          </cell>
          <cell r="G12079">
            <v>30</v>
          </cell>
          <cell r="H12079" t="str">
            <v>CON</v>
          </cell>
        </row>
        <row r="12080">
          <cell r="C12080" t="str">
            <v>SNTB</v>
          </cell>
          <cell r="D12080">
            <v>3445</v>
          </cell>
          <cell r="E12080">
            <v>1050</v>
          </cell>
          <cell r="F12080">
            <v>66</v>
          </cell>
          <cell r="G12080">
            <v>20</v>
          </cell>
          <cell r="H12080" t="str">
            <v>ASP</v>
          </cell>
        </row>
        <row r="12081">
          <cell r="C12081" t="str">
            <v>SNTG</v>
          </cell>
          <cell r="D12081">
            <v>3445</v>
          </cell>
          <cell r="E12081">
            <v>1050</v>
          </cell>
          <cell r="F12081">
            <v>66</v>
          </cell>
          <cell r="G12081">
            <v>20</v>
          </cell>
          <cell r="H12081" t="str">
            <v>ASP</v>
          </cell>
        </row>
        <row r="12082">
          <cell r="C12082" t="str">
            <v>SNUJ</v>
          </cell>
          <cell r="D12082">
            <v>3445</v>
          </cell>
          <cell r="E12082">
            <v>1050</v>
          </cell>
          <cell r="F12082">
            <v>66</v>
          </cell>
          <cell r="G12082">
            <v>20</v>
          </cell>
          <cell r="H12082" t="str">
            <v>ASP</v>
          </cell>
        </row>
        <row r="12083">
          <cell r="C12083" t="str">
            <v>SNUM</v>
          </cell>
          <cell r="D12083">
            <v>3445</v>
          </cell>
          <cell r="E12083">
            <v>1050</v>
          </cell>
          <cell r="F12083">
            <v>66</v>
          </cell>
          <cell r="G12083">
            <v>20</v>
          </cell>
          <cell r="H12083" t="str">
            <v>ASP</v>
          </cell>
        </row>
        <row r="12084">
          <cell r="C12084" t="str">
            <v>SNUW</v>
          </cell>
          <cell r="D12084">
            <v>3445</v>
          </cell>
          <cell r="E12084">
            <v>1050</v>
          </cell>
          <cell r="F12084">
            <v>66</v>
          </cell>
          <cell r="G12084">
            <v>20</v>
          </cell>
          <cell r="H12084" t="str">
            <v>ASP</v>
          </cell>
        </row>
        <row r="12085">
          <cell r="C12085" t="str">
            <v>SSGF</v>
          </cell>
          <cell r="D12085">
            <v>3445</v>
          </cell>
          <cell r="E12085">
            <v>1050</v>
          </cell>
          <cell r="F12085">
            <v>59</v>
          </cell>
          <cell r="G12085">
            <v>18</v>
          </cell>
          <cell r="H12085" t="str">
            <v>ASP</v>
          </cell>
        </row>
        <row r="12086">
          <cell r="C12086" t="str">
            <v>SSGH</v>
          </cell>
          <cell r="D12086">
            <v>3445</v>
          </cell>
          <cell r="E12086">
            <v>1050</v>
          </cell>
          <cell r="F12086">
            <v>164</v>
          </cell>
          <cell r="G12086">
            <v>50</v>
          </cell>
          <cell r="H12086" t="str">
            <v>ASP</v>
          </cell>
        </row>
        <row r="12087">
          <cell r="C12087" t="str">
            <v>SSHZ</v>
          </cell>
          <cell r="D12087">
            <v>3445</v>
          </cell>
          <cell r="E12087">
            <v>1050</v>
          </cell>
          <cell r="F12087">
            <v>59</v>
          </cell>
          <cell r="G12087">
            <v>18</v>
          </cell>
          <cell r="H12087" t="str">
            <v>ASP</v>
          </cell>
        </row>
        <row r="12088">
          <cell r="C12088" t="str">
            <v>SSNK</v>
          </cell>
          <cell r="D12088">
            <v>3445</v>
          </cell>
          <cell r="E12088">
            <v>1050</v>
          </cell>
          <cell r="F12088">
            <v>72</v>
          </cell>
          <cell r="G12088">
            <v>22</v>
          </cell>
          <cell r="H12088" t="str">
            <v>ASP</v>
          </cell>
        </row>
        <row r="12089">
          <cell r="C12089" t="str">
            <v>SSNO</v>
          </cell>
          <cell r="D12089">
            <v>3445</v>
          </cell>
          <cell r="E12089">
            <v>1050</v>
          </cell>
          <cell r="F12089">
            <v>98</v>
          </cell>
          <cell r="G12089">
            <v>30</v>
          </cell>
          <cell r="H12089" t="str">
            <v>ASP</v>
          </cell>
        </row>
        <row r="12090">
          <cell r="C12090" t="str">
            <v>SSSB</v>
          </cell>
          <cell r="D12090">
            <v>3445</v>
          </cell>
          <cell r="E12090">
            <v>1050</v>
          </cell>
          <cell r="F12090">
            <v>98</v>
          </cell>
          <cell r="G12090">
            <v>30</v>
          </cell>
          <cell r="H12090" t="str">
            <v>SAI</v>
          </cell>
        </row>
        <row r="12091">
          <cell r="C12091" t="str">
            <v>SSSQ</v>
          </cell>
          <cell r="D12091">
            <v>3445</v>
          </cell>
          <cell r="E12091">
            <v>1050</v>
          </cell>
          <cell r="F12091">
            <v>98</v>
          </cell>
          <cell r="G12091">
            <v>30</v>
          </cell>
          <cell r="H12091" t="str">
            <v>ASP</v>
          </cell>
        </row>
        <row r="12092">
          <cell r="C12092" t="str">
            <v>SWCH</v>
          </cell>
          <cell r="D12092">
            <v>3445</v>
          </cell>
          <cell r="E12092">
            <v>1050</v>
          </cell>
          <cell r="F12092">
            <v>59</v>
          </cell>
          <cell r="G12092">
            <v>18</v>
          </cell>
          <cell r="H12092" t="str">
            <v>ASP</v>
          </cell>
        </row>
        <row r="12093">
          <cell r="C12093" t="str">
            <v>SWHF</v>
          </cell>
          <cell r="D12093">
            <v>3445</v>
          </cell>
          <cell r="E12093">
            <v>1050</v>
          </cell>
          <cell r="F12093">
            <v>66</v>
          </cell>
          <cell r="G12093">
            <v>20</v>
          </cell>
          <cell r="H12093" t="str">
            <v>ASP</v>
          </cell>
        </row>
        <row r="12094">
          <cell r="C12094" t="str">
            <v>SWJS</v>
          </cell>
          <cell r="D12094">
            <v>3445</v>
          </cell>
          <cell r="E12094">
            <v>1050</v>
          </cell>
          <cell r="F12094">
            <v>98</v>
          </cell>
          <cell r="G12094">
            <v>30</v>
          </cell>
          <cell r="H12094" t="str">
            <v>ASP</v>
          </cell>
        </row>
        <row r="12095">
          <cell r="C12095" t="str">
            <v>SWLK</v>
          </cell>
          <cell r="D12095">
            <v>3445</v>
          </cell>
          <cell r="E12095">
            <v>1050</v>
          </cell>
          <cell r="F12095">
            <v>98</v>
          </cell>
          <cell r="G12095">
            <v>30</v>
          </cell>
          <cell r="H12095" t="str">
            <v>ASP</v>
          </cell>
        </row>
        <row r="12096">
          <cell r="C12096" t="str">
            <v>VO94</v>
          </cell>
          <cell r="D12096">
            <v>3445</v>
          </cell>
          <cell r="E12096">
            <v>1050</v>
          </cell>
          <cell r="F12096">
            <v>98</v>
          </cell>
          <cell r="G12096">
            <v>30</v>
          </cell>
          <cell r="H12096" t="str">
            <v>ASP</v>
          </cell>
        </row>
        <row r="12097">
          <cell r="C12097" t="str">
            <v>YANN</v>
          </cell>
          <cell r="D12097">
            <v>3444</v>
          </cell>
          <cell r="E12097">
            <v>1050</v>
          </cell>
          <cell r="G12097">
            <v>0</v>
          </cell>
          <cell r="H12097" t="str">
            <v>S</v>
          </cell>
        </row>
        <row r="12098">
          <cell r="C12098" t="str">
            <v>YBDX</v>
          </cell>
          <cell r="D12098">
            <v>3444</v>
          </cell>
          <cell r="E12098">
            <v>1050</v>
          </cell>
          <cell r="G12098">
            <v>0</v>
          </cell>
          <cell r="H12098" t="str">
            <v>L</v>
          </cell>
        </row>
        <row r="12099">
          <cell r="C12099" t="str">
            <v>YCPG</v>
          </cell>
          <cell r="D12099">
            <v>3444</v>
          </cell>
          <cell r="E12099">
            <v>1050</v>
          </cell>
          <cell r="G12099">
            <v>0</v>
          </cell>
          <cell r="H12099" t="str">
            <v>S</v>
          </cell>
        </row>
        <row r="12100">
          <cell r="C12100" t="str">
            <v>YDNV</v>
          </cell>
          <cell r="D12100">
            <v>3444</v>
          </cell>
          <cell r="E12100">
            <v>1050</v>
          </cell>
          <cell r="G12100">
            <v>0</v>
          </cell>
          <cell r="H12100" t="str">
            <v>C</v>
          </cell>
        </row>
        <row r="12101">
          <cell r="C12101" t="str">
            <v>YDON</v>
          </cell>
          <cell r="D12101">
            <v>3444</v>
          </cell>
          <cell r="E12101">
            <v>1050</v>
          </cell>
          <cell r="G12101">
            <v>0</v>
          </cell>
          <cell r="H12101" t="str">
            <v>X</v>
          </cell>
        </row>
        <row r="12102">
          <cell r="C12102" t="str">
            <v>YLED</v>
          </cell>
          <cell r="D12102">
            <v>3444</v>
          </cell>
          <cell r="E12102">
            <v>1050</v>
          </cell>
          <cell r="G12102">
            <v>0</v>
          </cell>
          <cell r="H12102" t="str">
            <v>G</v>
          </cell>
        </row>
        <row r="12103">
          <cell r="C12103" t="str">
            <v>YMDI</v>
          </cell>
          <cell r="D12103">
            <v>3444</v>
          </cell>
          <cell r="E12103">
            <v>1050</v>
          </cell>
          <cell r="G12103">
            <v>0</v>
          </cell>
          <cell r="H12103" t="str">
            <v>C</v>
          </cell>
        </row>
        <row r="12104">
          <cell r="C12104" t="str">
            <v>YMEY</v>
          </cell>
          <cell r="D12104">
            <v>3444</v>
          </cell>
          <cell r="E12104">
            <v>1050</v>
          </cell>
          <cell r="G12104">
            <v>0</v>
          </cell>
          <cell r="H12104" t="str">
            <v>N</v>
          </cell>
        </row>
        <row r="12105">
          <cell r="C12105" t="str">
            <v>YMIS</v>
          </cell>
          <cell r="D12105">
            <v>3444</v>
          </cell>
          <cell r="E12105">
            <v>1050</v>
          </cell>
          <cell r="G12105">
            <v>0</v>
          </cell>
          <cell r="H12105" t="str">
            <v>N</v>
          </cell>
        </row>
        <row r="12106">
          <cell r="C12106" t="str">
            <v>YMIX</v>
          </cell>
          <cell r="D12106">
            <v>3444</v>
          </cell>
          <cell r="E12106">
            <v>1050</v>
          </cell>
          <cell r="G12106">
            <v>0</v>
          </cell>
          <cell r="H12106" t="str">
            <v>S</v>
          </cell>
        </row>
        <row r="12107">
          <cell r="C12107" t="str">
            <v>YMTC</v>
          </cell>
          <cell r="D12107">
            <v>3444</v>
          </cell>
          <cell r="E12107">
            <v>1050</v>
          </cell>
          <cell r="G12107">
            <v>0</v>
          </cell>
          <cell r="H12107" t="str">
            <v>N</v>
          </cell>
        </row>
        <row r="12108">
          <cell r="C12108" t="str">
            <v>YMUG</v>
          </cell>
          <cell r="D12108">
            <v>3444</v>
          </cell>
          <cell r="E12108">
            <v>1050</v>
          </cell>
          <cell r="G12108">
            <v>0</v>
          </cell>
          <cell r="H12108" t="str">
            <v>X</v>
          </cell>
        </row>
        <row r="12109">
          <cell r="C12109" t="str">
            <v>YNRB</v>
          </cell>
          <cell r="D12109">
            <v>3444</v>
          </cell>
          <cell r="E12109">
            <v>1050</v>
          </cell>
          <cell r="G12109">
            <v>0</v>
          </cell>
          <cell r="H12109" t="str">
            <v>X</v>
          </cell>
        </row>
        <row r="12110">
          <cell r="C12110" t="str">
            <v>YRAM</v>
          </cell>
          <cell r="D12110">
            <v>3444</v>
          </cell>
          <cell r="E12110">
            <v>1050</v>
          </cell>
          <cell r="G12110">
            <v>0</v>
          </cell>
          <cell r="H12110" t="str">
            <v>C</v>
          </cell>
        </row>
        <row r="12111">
          <cell r="C12111" t="str">
            <v>YSAR</v>
          </cell>
          <cell r="D12111">
            <v>3444</v>
          </cell>
          <cell r="E12111">
            <v>1050</v>
          </cell>
          <cell r="G12111">
            <v>0</v>
          </cell>
          <cell r="H12111" t="str">
            <v>C</v>
          </cell>
        </row>
        <row r="12112">
          <cell r="C12112" t="str">
            <v>YTAB</v>
          </cell>
          <cell r="D12112">
            <v>3444</v>
          </cell>
          <cell r="E12112">
            <v>1050</v>
          </cell>
          <cell r="G12112">
            <v>0</v>
          </cell>
          <cell r="H12112" t="str">
            <v>S</v>
          </cell>
        </row>
        <row r="12113">
          <cell r="C12113" t="str">
            <v>YTEC</v>
          </cell>
          <cell r="D12113">
            <v>3444</v>
          </cell>
          <cell r="E12113">
            <v>1050</v>
          </cell>
          <cell r="G12113">
            <v>0</v>
          </cell>
          <cell r="H12113" t="str">
            <v>X</v>
          </cell>
        </row>
        <row r="12114">
          <cell r="C12114" t="str">
            <v>YTEN</v>
          </cell>
          <cell r="D12114">
            <v>3444</v>
          </cell>
          <cell r="E12114">
            <v>1050</v>
          </cell>
          <cell r="G12114">
            <v>0</v>
          </cell>
          <cell r="H12114" t="str">
            <v>X</v>
          </cell>
        </row>
        <row r="12115">
          <cell r="C12115" t="str">
            <v>YTLT</v>
          </cell>
          <cell r="D12115">
            <v>3444</v>
          </cell>
          <cell r="E12115">
            <v>1050</v>
          </cell>
          <cell r="G12115">
            <v>0</v>
          </cell>
          <cell r="H12115" t="str">
            <v>X</v>
          </cell>
        </row>
        <row r="12116">
          <cell r="C12116" t="str">
            <v>YTNE</v>
          </cell>
          <cell r="D12116">
            <v>3444</v>
          </cell>
          <cell r="E12116">
            <v>1050</v>
          </cell>
          <cell r="G12116">
            <v>0</v>
          </cell>
          <cell r="H12116" t="str">
            <v>X</v>
          </cell>
        </row>
        <row r="12117">
          <cell r="C12117" t="str">
            <v>YTNN</v>
          </cell>
          <cell r="D12117">
            <v>3444</v>
          </cell>
          <cell r="E12117">
            <v>1050</v>
          </cell>
          <cell r="G12117">
            <v>0</v>
          </cell>
          <cell r="H12117" t="str">
            <v>X</v>
          </cell>
        </row>
        <row r="12118">
          <cell r="C12118" t="str">
            <v>YTOS</v>
          </cell>
          <cell r="D12118">
            <v>3444</v>
          </cell>
          <cell r="E12118">
            <v>1050</v>
          </cell>
          <cell r="G12118">
            <v>0</v>
          </cell>
          <cell r="H12118" t="str">
            <v>X</v>
          </cell>
        </row>
        <row r="12119">
          <cell r="C12119" t="str">
            <v>KT51</v>
          </cell>
          <cell r="D12119">
            <v>3440</v>
          </cell>
          <cell r="E12119">
            <v>1049</v>
          </cell>
          <cell r="F12119">
            <v>50</v>
          </cell>
          <cell r="G12119">
            <v>15</v>
          </cell>
          <cell r="H12119" t="str">
            <v>ASP</v>
          </cell>
        </row>
        <row r="12120">
          <cell r="C12120" t="str">
            <v>WAWT</v>
          </cell>
          <cell r="D12120">
            <v>3440</v>
          </cell>
          <cell r="E12120">
            <v>1049</v>
          </cell>
          <cell r="F12120">
            <v>70</v>
          </cell>
          <cell r="G12120">
            <v>21</v>
          </cell>
          <cell r="H12120" t="str">
            <v>ASP</v>
          </cell>
        </row>
        <row r="12121">
          <cell r="C12121" t="str">
            <v>EGNL</v>
          </cell>
          <cell r="D12121">
            <v>3438</v>
          </cell>
          <cell r="E12121">
            <v>1048</v>
          </cell>
          <cell r="F12121">
            <v>151</v>
          </cell>
          <cell r="G12121">
            <v>46</v>
          </cell>
          <cell r="H12121" t="str">
            <v>ASP</v>
          </cell>
        </row>
        <row r="12122">
          <cell r="C12122" t="str">
            <v>KOSU</v>
          </cell>
          <cell r="D12122">
            <v>3438</v>
          </cell>
          <cell r="E12122">
            <v>1048</v>
          </cell>
          <cell r="F12122">
            <v>100</v>
          </cell>
          <cell r="G12122">
            <v>30</v>
          </cell>
          <cell r="H12122" t="str">
            <v>ASP</v>
          </cell>
        </row>
        <row r="12123">
          <cell r="C12123" t="str">
            <v>OMAR</v>
          </cell>
          <cell r="D12123">
            <v>3438</v>
          </cell>
          <cell r="E12123">
            <v>1048</v>
          </cell>
          <cell r="F12123">
            <v>72</v>
          </cell>
          <cell r="G12123">
            <v>22</v>
          </cell>
          <cell r="H12123" t="str">
            <v>MAC</v>
          </cell>
        </row>
        <row r="12124">
          <cell r="C12124" t="str">
            <v>YNRC</v>
          </cell>
          <cell r="D12124">
            <v>3438</v>
          </cell>
          <cell r="E12124">
            <v>1048</v>
          </cell>
          <cell r="F12124">
            <v>60</v>
          </cell>
          <cell r="G12124">
            <v>18</v>
          </cell>
          <cell r="H12124" t="str">
            <v>ASP</v>
          </cell>
        </row>
        <row r="12125">
          <cell r="C12125" t="str">
            <v>MMIM</v>
          </cell>
          <cell r="D12125">
            <v>3437</v>
          </cell>
          <cell r="E12125">
            <v>1048</v>
          </cell>
          <cell r="F12125">
            <v>82</v>
          </cell>
          <cell r="G12125">
            <v>25</v>
          </cell>
          <cell r="H12125" t="str">
            <v>ASP</v>
          </cell>
        </row>
        <row r="12126">
          <cell r="C12126" t="str">
            <v>KAZO</v>
          </cell>
          <cell r="D12126">
            <v>3436</v>
          </cell>
          <cell r="E12126">
            <v>1047</v>
          </cell>
          <cell r="F12126">
            <v>100</v>
          </cell>
          <cell r="G12126">
            <v>30</v>
          </cell>
          <cell r="H12126" t="str">
            <v>ASP</v>
          </cell>
        </row>
        <row r="12127">
          <cell r="C12127" t="str">
            <v>MPZL</v>
          </cell>
          <cell r="D12127">
            <v>3435</v>
          </cell>
          <cell r="E12127">
            <v>1047</v>
          </cell>
          <cell r="F12127">
            <v>33</v>
          </cell>
          <cell r="G12127">
            <v>10</v>
          </cell>
          <cell r="H12127" t="str">
            <v>ASP</v>
          </cell>
        </row>
        <row r="12128">
          <cell r="C12128" t="str">
            <v>SSEA</v>
          </cell>
          <cell r="D12128">
            <v>3435</v>
          </cell>
          <cell r="E12128">
            <v>1047</v>
          </cell>
          <cell r="F12128">
            <v>59</v>
          </cell>
          <cell r="G12128">
            <v>18</v>
          </cell>
          <cell r="H12128" t="str">
            <v>ASP</v>
          </cell>
        </row>
        <row r="12129">
          <cell r="C12129" t="str">
            <v>SVPF</v>
          </cell>
          <cell r="D12129">
            <v>3435</v>
          </cell>
          <cell r="E12129">
            <v>1047</v>
          </cell>
          <cell r="F12129">
            <v>60</v>
          </cell>
          <cell r="G12129">
            <v>18</v>
          </cell>
          <cell r="H12129" t="str">
            <v>ASP</v>
          </cell>
        </row>
        <row r="12130">
          <cell r="C12130" t="str">
            <v>KARW</v>
          </cell>
          <cell r="D12130">
            <v>3434</v>
          </cell>
          <cell r="E12130">
            <v>1047</v>
          </cell>
          <cell r="F12130">
            <v>75</v>
          </cell>
          <cell r="G12130">
            <v>23</v>
          </cell>
          <cell r="H12130" t="str">
            <v>ASP</v>
          </cell>
        </row>
        <row r="12131">
          <cell r="C12131" t="str">
            <v>KI34</v>
          </cell>
          <cell r="D12131">
            <v>3433</v>
          </cell>
          <cell r="E12131">
            <v>1046</v>
          </cell>
          <cell r="F12131">
            <v>40</v>
          </cell>
          <cell r="G12131">
            <v>12</v>
          </cell>
          <cell r="H12131" t="str">
            <v>ASP</v>
          </cell>
        </row>
        <row r="12132">
          <cell r="C12132" t="str">
            <v>YCDE</v>
          </cell>
          <cell r="D12132">
            <v>3431</v>
          </cell>
          <cell r="E12132">
            <v>1046</v>
          </cell>
          <cell r="G12132">
            <v>0</v>
          </cell>
          <cell r="H12132" t="str">
            <v>X</v>
          </cell>
        </row>
        <row r="12133">
          <cell r="C12133" t="str">
            <v>KOSH</v>
          </cell>
          <cell r="D12133">
            <v>3424</v>
          </cell>
          <cell r="E12133">
            <v>1044</v>
          </cell>
          <cell r="F12133">
            <v>75</v>
          </cell>
          <cell r="G12133">
            <v>23</v>
          </cell>
          <cell r="H12133" t="str">
            <v>ASP</v>
          </cell>
        </row>
        <row r="12134">
          <cell r="C12134" t="str">
            <v>CYBW</v>
          </cell>
          <cell r="D12134">
            <v>3423</v>
          </cell>
          <cell r="E12134">
            <v>1043</v>
          </cell>
          <cell r="F12134">
            <v>100</v>
          </cell>
          <cell r="G12134">
            <v>30</v>
          </cell>
          <cell r="H12134" t="str">
            <v>ASP</v>
          </cell>
        </row>
        <row r="12135">
          <cell r="C12135" t="str">
            <v>K1S5</v>
          </cell>
          <cell r="D12135">
            <v>3423</v>
          </cell>
          <cell r="E12135">
            <v>1043</v>
          </cell>
          <cell r="F12135">
            <v>60</v>
          </cell>
          <cell r="G12135">
            <v>18</v>
          </cell>
          <cell r="H12135" t="str">
            <v>ASPH-G</v>
          </cell>
        </row>
        <row r="12136">
          <cell r="C12136" t="str">
            <v>KCLR</v>
          </cell>
          <cell r="D12136">
            <v>3423</v>
          </cell>
          <cell r="E12136">
            <v>1043</v>
          </cell>
          <cell r="F12136">
            <v>50</v>
          </cell>
          <cell r="G12136">
            <v>15</v>
          </cell>
          <cell r="H12136" t="str">
            <v>ASP</v>
          </cell>
        </row>
        <row r="12137">
          <cell r="C12137" t="str">
            <v>RPUG</v>
          </cell>
          <cell r="D12137">
            <v>3422</v>
          </cell>
          <cell r="E12137">
            <v>1043</v>
          </cell>
          <cell r="F12137">
            <v>98</v>
          </cell>
          <cell r="G12137">
            <v>30</v>
          </cell>
          <cell r="H12137" t="str">
            <v>ASP</v>
          </cell>
        </row>
        <row r="12138">
          <cell r="C12138" t="str">
            <v>YBIR</v>
          </cell>
          <cell r="D12138">
            <v>3422</v>
          </cell>
          <cell r="E12138">
            <v>1043</v>
          </cell>
          <cell r="F12138">
            <v>59</v>
          </cell>
          <cell r="G12138">
            <v>18</v>
          </cell>
          <cell r="H12138" t="str">
            <v>ASP</v>
          </cell>
        </row>
        <row r="12139">
          <cell r="C12139" t="str">
            <v>YBLA</v>
          </cell>
          <cell r="D12139">
            <v>3422</v>
          </cell>
          <cell r="E12139">
            <v>1043</v>
          </cell>
          <cell r="F12139">
            <v>60</v>
          </cell>
          <cell r="G12139">
            <v>18</v>
          </cell>
          <cell r="H12139" t="str">
            <v>PER</v>
          </cell>
        </row>
        <row r="12140">
          <cell r="C12140" t="str">
            <v>YPIR</v>
          </cell>
          <cell r="D12140">
            <v>3422</v>
          </cell>
          <cell r="E12140">
            <v>1043</v>
          </cell>
          <cell r="F12140">
            <v>98</v>
          </cell>
          <cell r="G12140">
            <v>30</v>
          </cell>
          <cell r="H12140" t="str">
            <v>ASP</v>
          </cell>
        </row>
        <row r="12141">
          <cell r="C12141" t="str">
            <v>KIRS</v>
          </cell>
          <cell r="D12141">
            <v>3421</v>
          </cell>
          <cell r="E12141">
            <v>1043</v>
          </cell>
          <cell r="F12141">
            <v>75</v>
          </cell>
          <cell r="G12141">
            <v>23</v>
          </cell>
          <cell r="H12141" t="str">
            <v>ASP</v>
          </cell>
        </row>
        <row r="12142">
          <cell r="C12142" t="str">
            <v>KLNA</v>
          </cell>
          <cell r="D12142">
            <v>3421</v>
          </cell>
          <cell r="E12142">
            <v>1043</v>
          </cell>
          <cell r="F12142">
            <v>100</v>
          </cell>
          <cell r="G12142">
            <v>30</v>
          </cell>
          <cell r="H12142" t="str">
            <v>ASP</v>
          </cell>
        </row>
        <row r="12143">
          <cell r="C12143" t="str">
            <v>AZ82</v>
          </cell>
          <cell r="D12143">
            <v>3420</v>
          </cell>
          <cell r="E12143">
            <v>1042</v>
          </cell>
          <cell r="F12143">
            <v>50</v>
          </cell>
          <cell r="G12143">
            <v>15</v>
          </cell>
          <cell r="H12143" t="str">
            <v>ASPH</v>
          </cell>
        </row>
        <row r="12144">
          <cell r="C12144" t="str">
            <v>HKKG</v>
          </cell>
          <cell r="D12144">
            <v>3420</v>
          </cell>
          <cell r="E12144">
            <v>1042</v>
          </cell>
          <cell r="F12144">
            <v>49</v>
          </cell>
          <cell r="G12144">
            <v>15</v>
          </cell>
          <cell r="H12144" t="str">
            <v>BIT</v>
          </cell>
        </row>
        <row r="12145">
          <cell r="C12145" t="str">
            <v>K15F</v>
          </cell>
          <cell r="D12145">
            <v>3420</v>
          </cell>
          <cell r="E12145">
            <v>1042</v>
          </cell>
          <cell r="F12145">
            <v>50</v>
          </cell>
          <cell r="G12145">
            <v>15</v>
          </cell>
          <cell r="H12145" t="str">
            <v>ASPH-G</v>
          </cell>
        </row>
        <row r="12146">
          <cell r="C12146" t="str">
            <v>KODO</v>
          </cell>
          <cell r="D12146">
            <v>3420</v>
          </cell>
          <cell r="E12146">
            <v>1042</v>
          </cell>
          <cell r="F12146">
            <v>60</v>
          </cell>
          <cell r="G12146">
            <v>18</v>
          </cell>
          <cell r="H12146" t="str">
            <v>ASP</v>
          </cell>
        </row>
        <row r="12147">
          <cell r="C12147" t="str">
            <v>KUBX</v>
          </cell>
          <cell r="D12147">
            <v>3420</v>
          </cell>
          <cell r="E12147">
            <v>1042</v>
          </cell>
          <cell r="F12147">
            <v>60</v>
          </cell>
          <cell r="G12147">
            <v>18</v>
          </cell>
          <cell r="H12147" t="str">
            <v>ASP</v>
          </cell>
        </row>
        <row r="12148">
          <cell r="C12148" t="str">
            <v>VABP</v>
          </cell>
          <cell r="D12148">
            <v>3420</v>
          </cell>
          <cell r="E12148">
            <v>1042</v>
          </cell>
          <cell r="F12148">
            <v>148</v>
          </cell>
          <cell r="G12148">
            <v>45</v>
          </cell>
          <cell r="H12148" t="str">
            <v>BIT</v>
          </cell>
        </row>
        <row r="12149">
          <cell r="C12149" t="str">
            <v>YSBK</v>
          </cell>
          <cell r="D12149">
            <v>3419</v>
          </cell>
          <cell r="E12149">
            <v>1042</v>
          </cell>
          <cell r="F12149">
            <v>75</v>
          </cell>
          <cell r="G12149">
            <v>23</v>
          </cell>
          <cell r="H12149" t="str">
            <v>ASP</v>
          </cell>
        </row>
        <row r="12150">
          <cell r="C12150" t="str">
            <v>YKAL</v>
          </cell>
          <cell r="D12150">
            <v>3418</v>
          </cell>
          <cell r="E12150">
            <v>1042</v>
          </cell>
          <cell r="G12150">
            <v>0</v>
          </cell>
          <cell r="H12150" t="str">
            <v>S</v>
          </cell>
        </row>
        <row r="12151">
          <cell r="C12151" t="str">
            <v>K0K7</v>
          </cell>
          <cell r="D12151">
            <v>3417</v>
          </cell>
          <cell r="E12151">
            <v>1042</v>
          </cell>
          <cell r="F12151">
            <v>60</v>
          </cell>
          <cell r="G12151">
            <v>18</v>
          </cell>
          <cell r="H12151" t="str">
            <v>ASPH-G</v>
          </cell>
        </row>
        <row r="12152">
          <cell r="C12152" t="str">
            <v>KVVV</v>
          </cell>
          <cell r="D12152">
            <v>3417</v>
          </cell>
          <cell r="E12152">
            <v>1042</v>
          </cell>
          <cell r="F12152">
            <v>75</v>
          </cell>
          <cell r="G12152">
            <v>23</v>
          </cell>
          <cell r="H12152" t="str">
            <v>ASP</v>
          </cell>
        </row>
        <row r="12153">
          <cell r="C12153" t="str">
            <v>E70</v>
          </cell>
          <cell r="D12153">
            <v>3415</v>
          </cell>
          <cell r="E12153">
            <v>1041</v>
          </cell>
          <cell r="F12153">
            <v>50</v>
          </cell>
          <cell r="G12153">
            <v>15</v>
          </cell>
          <cell r="H12153" t="str">
            <v>ASPH-E</v>
          </cell>
        </row>
        <row r="12154">
          <cell r="C12154" t="str">
            <v>WASF</v>
          </cell>
          <cell r="D12154">
            <v>3415</v>
          </cell>
          <cell r="E12154">
            <v>1041</v>
          </cell>
          <cell r="F12154">
            <v>65</v>
          </cell>
          <cell r="G12154">
            <v>20</v>
          </cell>
          <cell r="H12154" t="str">
            <v>ASP</v>
          </cell>
        </row>
        <row r="12155">
          <cell r="C12155" t="str">
            <v>YMBU</v>
          </cell>
          <cell r="D12155">
            <v>3414</v>
          </cell>
          <cell r="E12155">
            <v>1041</v>
          </cell>
          <cell r="F12155">
            <v>100</v>
          </cell>
          <cell r="G12155">
            <v>30</v>
          </cell>
          <cell r="H12155" t="str">
            <v>PER</v>
          </cell>
        </row>
        <row r="12156">
          <cell r="C12156" t="str">
            <v>ETHF</v>
          </cell>
          <cell r="D12156">
            <v>3413</v>
          </cell>
          <cell r="E12156">
            <v>1040</v>
          </cell>
          <cell r="F12156">
            <v>98</v>
          </cell>
          <cell r="G12156">
            <v>30</v>
          </cell>
          <cell r="H12156" t="str">
            <v>ASP</v>
          </cell>
        </row>
        <row r="12157">
          <cell r="C12157" t="str">
            <v>CBJ4</v>
          </cell>
          <cell r="D12157">
            <v>3412</v>
          </cell>
          <cell r="E12157">
            <v>1040</v>
          </cell>
          <cell r="F12157">
            <v>60</v>
          </cell>
          <cell r="G12157">
            <v>18</v>
          </cell>
          <cell r="H12157" t="str">
            <v>ASP</v>
          </cell>
        </row>
        <row r="12158">
          <cell r="C12158" t="str">
            <v>EGFE</v>
          </cell>
          <cell r="D12158">
            <v>3412</v>
          </cell>
          <cell r="E12158">
            <v>1040</v>
          </cell>
          <cell r="F12158">
            <v>148</v>
          </cell>
          <cell r="G12158">
            <v>45</v>
          </cell>
          <cell r="H12158" t="str">
            <v>ASP</v>
          </cell>
        </row>
        <row r="12159">
          <cell r="C12159" t="str">
            <v>FYGF</v>
          </cell>
          <cell r="D12159">
            <v>3412</v>
          </cell>
          <cell r="E12159">
            <v>1040</v>
          </cell>
          <cell r="F12159">
            <v>98</v>
          </cell>
          <cell r="G12159">
            <v>30</v>
          </cell>
          <cell r="H12159" t="str">
            <v>ASP</v>
          </cell>
        </row>
        <row r="12160">
          <cell r="C12160" t="str">
            <v>GB-0639</v>
          </cell>
          <cell r="D12160">
            <v>3412</v>
          </cell>
          <cell r="E12160">
            <v>1040</v>
          </cell>
          <cell r="G12160">
            <v>0</v>
          </cell>
          <cell r="H12160" t="str">
            <v>G</v>
          </cell>
        </row>
        <row r="12161">
          <cell r="C12161" t="str">
            <v>K47A</v>
          </cell>
          <cell r="D12161">
            <v>3412</v>
          </cell>
          <cell r="E12161">
            <v>1040</v>
          </cell>
          <cell r="F12161">
            <v>75</v>
          </cell>
          <cell r="G12161">
            <v>23</v>
          </cell>
          <cell r="H12161" t="str">
            <v>ASP</v>
          </cell>
        </row>
        <row r="12162">
          <cell r="C12162" t="str">
            <v>LFCW</v>
          </cell>
          <cell r="D12162">
            <v>3412</v>
          </cell>
          <cell r="E12162">
            <v>1040</v>
          </cell>
          <cell r="F12162">
            <v>98</v>
          </cell>
          <cell r="G12162">
            <v>30</v>
          </cell>
          <cell r="H12162" t="str">
            <v>ASP</v>
          </cell>
        </row>
        <row r="12163">
          <cell r="C12163" t="str">
            <v>LFCZ</v>
          </cell>
          <cell r="D12163">
            <v>3412</v>
          </cell>
          <cell r="E12163">
            <v>1040</v>
          </cell>
          <cell r="F12163">
            <v>66</v>
          </cell>
          <cell r="G12163">
            <v>20</v>
          </cell>
          <cell r="H12163" t="str">
            <v>ASP</v>
          </cell>
        </row>
        <row r="12164">
          <cell r="C12164" t="str">
            <v>LFHV</v>
          </cell>
          <cell r="D12164">
            <v>3412</v>
          </cell>
          <cell r="E12164">
            <v>1040</v>
          </cell>
          <cell r="F12164">
            <v>98</v>
          </cell>
          <cell r="G12164">
            <v>30</v>
          </cell>
          <cell r="H12164" t="str">
            <v>ASP</v>
          </cell>
        </row>
        <row r="12165">
          <cell r="C12165" t="str">
            <v>LG53</v>
          </cell>
          <cell r="D12165">
            <v>3412</v>
          </cell>
          <cell r="E12165">
            <v>1040</v>
          </cell>
          <cell r="F12165">
            <v>82</v>
          </cell>
          <cell r="G12165">
            <v>25</v>
          </cell>
          <cell r="H12165" t="str">
            <v>ASP</v>
          </cell>
        </row>
        <row r="12166">
          <cell r="C12166" t="str">
            <v>MKKJ</v>
          </cell>
          <cell r="D12166">
            <v>3412</v>
          </cell>
          <cell r="E12166">
            <v>1040</v>
          </cell>
          <cell r="F12166">
            <v>76</v>
          </cell>
          <cell r="G12166">
            <v>23</v>
          </cell>
          <cell r="H12166" t="str">
            <v>ASP</v>
          </cell>
        </row>
        <row r="12167">
          <cell r="C12167" t="str">
            <v>SDMV</v>
          </cell>
          <cell r="D12167">
            <v>3412</v>
          </cell>
          <cell r="E12167">
            <v>1040</v>
          </cell>
          <cell r="F12167">
            <v>98</v>
          </cell>
          <cell r="G12167">
            <v>30</v>
          </cell>
          <cell r="H12167" t="str">
            <v>ASP</v>
          </cell>
        </row>
        <row r="12168">
          <cell r="C12168" t="str">
            <v>SIAB</v>
          </cell>
          <cell r="D12168">
            <v>3412</v>
          </cell>
          <cell r="E12168">
            <v>1040</v>
          </cell>
          <cell r="F12168">
            <v>59</v>
          </cell>
          <cell r="G12168">
            <v>18</v>
          </cell>
          <cell r="H12168" t="str">
            <v>ASP</v>
          </cell>
        </row>
        <row r="12169">
          <cell r="C12169" t="str">
            <v>SNKN</v>
          </cell>
          <cell r="D12169">
            <v>3412</v>
          </cell>
          <cell r="E12169">
            <v>1040</v>
          </cell>
          <cell r="F12169">
            <v>98</v>
          </cell>
          <cell r="G12169">
            <v>30</v>
          </cell>
          <cell r="H12169" t="str">
            <v>ASP</v>
          </cell>
        </row>
        <row r="12170">
          <cell r="C12170" t="str">
            <v>SWNL</v>
          </cell>
          <cell r="D12170">
            <v>3412</v>
          </cell>
          <cell r="E12170">
            <v>1040</v>
          </cell>
          <cell r="F12170">
            <v>98</v>
          </cell>
          <cell r="G12170">
            <v>30</v>
          </cell>
          <cell r="H12170" t="str">
            <v>ASP</v>
          </cell>
        </row>
        <row r="12171">
          <cell r="C12171" t="str">
            <v>YPLG</v>
          </cell>
          <cell r="D12171">
            <v>3412</v>
          </cell>
          <cell r="E12171">
            <v>1040</v>
          </cell>
          <cell r="G12171">
            <v>0</v>
          </cell>
          <cell r="H12171" t="str">
            <v>C</v>
          </cell>
        </row>
        <row r="12172">
          <cell r="C12172" t="str">
            <v>YSLK</v>
          </cell>
          <cell r="D12172">
            <v>3412</v>
          </cell>
          <cell r="E12172">
            <v>1040</v>
          </cell>
          <cell r="G12172">
            <v>0</v>
          </cell>
          <cell r="H12172" t="str">
            <v>G</v>
          </cell>
        </row>
        <row r="12173">
          <cell r="C12173" t="str">
            <v>YTTI</v>
          </cell>
          <cell r="D12173">
            <v>3412</v>
          </cell>
          <cell r="E12173">
            <v>1040</v>
          </cell>
          <cell r="G12173">
            <v>0</v>
          </cell>
          <cell r="H12173" t="str">
            <v>X</v>
          </cell>
        </row>
        <row r="12174">
          <cell r="C12174" t="str">
            <v>K1L8</v>
          </cell>
          <cell r="D12174">
            <v>3410</v>
          </cell>
          <cell r="E12174">
            <v>1039</v>
          </cell>
          <cell r="F12174">
            <v>40</v>
          </cell>
          <cell r="G12174">
            <v>12</v>
          </cell>
          <cell r="H12174" t="str">
            <v>ASPH-P</v>
          </cell>
        </row>
        <row r="12175">
          <cell r="C12175" t="str">
            <v>LFQC</v>
          </cell>
          <cell r="D12175">
            <v>3410</v>
          </cell>
          <cell r="E12175">
            <v>1039</v>
          </cell>
          <cell r="F12175">
            <v>66</v>
          </cell>
          <cell r="G12175">
            <v>20</v>
          </cell>
          <cell r="H12175" t="str">
            <v>ASP</v>
          </cell>
        </row>
        <row r="12176">
          <cell r="C12176" t="str">
            <v>K1C1</v>
          </cell>
          <cell r="D12176">
            <v>3409</v>
          </cell>
          <cell r="E12176">
            <v>1039</v>
          </cell>
          <cell r="F12176">
            <v>50</v>
          </cell>
          <cell r="G12176">
            <v>15</v>
          </cell>
          <cell r="H12176" t="str">
            <v>ASPH-F</v>
          </cell>
        </row>
        <row r="12177">
          <cell r="C12177" t="str">
            <v>9IS0</v>
          </cell>
          <cell r="D12177">
            <v>3408</v>
          </cell>
          <cell r="E12177">
            <v>1039</v>
          </cell>
          <cell r="F12177">
            <v>70</v>
          </cell>
          <cell r="G12177">
            <v>21</v>
          </cell>
          <cell r="H12177" t="str">
            <v>ASPH</v>
          </cell>
        </row>
        <row r="12178">
          <cell r="C12178" t="str">
            <v>YTBR</v>
          </cell>
          <cell r="D12178">
            <v>3408</v>
          </cell>
          <cell r="E12178">
            <v>1039</v>
          </cell>
          <cell r="G12178">
            <v>0</v>
          </cell>
          <cell r="H12178" t="str">
            <v>X</v>
          </cell>
        </row>
        <row r="12179">
          <cell r="C12179" t="str">
            <v>10AZ</v>
          </cell>
          <cell r="D12179">
            <v>3407</v>
          </cell>
          <cell r="E12179">
            <v>1038</v>
          </cell>
          <cell r="F12179">
            <v>150</v>
          </cell>
          <cell r="G12179">
            <v>46</v>
          </cell>
          <cell r="H12179" t="str">
            <v>ASPH-DIRT</v>
          </cell>
        </row>
        <row r="12180">
          <cell r="C12180" t="str">
            <v>DTTI</v>
          </cell>
          <cell r="D12180">
            <v>3407</v>
          </cell>
          <cell r="E12180">
            <v>1038</v>
          </cell>
          <cell r="F12180">
            <v>98</v>
          </cell>
          <cell r="G12180">
            <v>30</v>
          </cell>
          <cell r="H12180" t="str">
            <v>ASP</v>
          </cell>
        </row>
        <row r="12181">
          <cell r="C12181" t="str">
            <v>KLCG</v>
          </cell>
          <cell r="D12181">
            <v>3407</v>
          </cell>
          <cell r="E12181">
            <v>1038</v>
          </cell>
          <cell r="F12181">
            <v>60</v>
          </cell>
          <cell r="G12181">
            <v>18</v>
          </cell>
          <cell r="H12181" t="str">
            <v>ASP</v>
          </cell>
        </row>
        <row r="12182">
          <cell r="C12182" t="str">
            <v>K47K</v>
          </cell>
          <cell r="D12182">
            <v>3405</v>
          </cell>
          <cell r="E12182">
            <v>1038</v>
          </cell>
          <cell r="F12182">
            <v>50</v>
          </cell>
          <cell r="G12182">
            <v>15</v>
          </cell>
          <cell r="H12182" t="str">
            <v>ASP</v>
          </cell>
        </row>
        <row r="12183">
          <cell r="C12183" t="str">
            <v>K7M8</v>
          </cell>
          <cell r="D12183">
            <v>3405</v>
          </cell>
          <cell r="E12183">
            <v>1038</v>
          </cell>
          <cell r="F12183">
            <v>60</v>
          </cell>
          <cell r="G12183">
            <v>18</v>
          </cell>
          <cell r="H12183" t="str">
            <v>ASP</v>
          </cell>
        </row>
        <row r="12184">
          <cell r="C12184" t="str">
            <v>KH68</v>
          </cell>
          <cell r="D12184">
            <v>3405</v>
          </cell>
          <cell r="E12184">
            <v>1038</v>
          </cell>
          <cell r="F12184">
            <v>60</v>
          </cell>
          <cell r="G12184">
            <v>18</v>
          </cell>
          <cell r="H12184" t="str">
            <v>ASP</v>
          </cell>
        </row>
        <row r="12185">
          <cell r="C12185" t="str">
            <v>KTPF</v>
          </cell>
          <cell r="D12185">
            <v>3405</v>
          </cell>
          <cell r="E12185">
            <v>1038</v>
          </cell>
          <cell r="F12185">
            <v>100</v>
          </cell>
          <cell r="G12185">
            <v>30</v>
          </cell>
          <cell r="H12185" t="str">
            <v>ASP</v>
          </cell>
        </row>
        <row r="12186">
          <cell r="C12186" t="str">
            <v>LG55</v>
          </cell>
          <cell r="D12186">
            <v>3405</v>
          </cell>
          <cell r="E12186">
            <v>1038</v>
          </cell>
          <cell r="F12186">
            <v>98</v>
          </cell>
          <cell r="G12186">
            <v>30</v>
          </cell>
          <cell r="H12186" t="str">
            <v>ASP</v>
          </cell>
        </row>
        <row r="12187">
          <cell r="C12187" t="str">
            <v>OP18</v>
          </cell>
          <cell r="D12187">
            <v>3405</v>
          </cell>
          <cell r="E12187">
            <v>1038</v>
          </cell>
          <cell r="F12187">
            <v>80</v>
          </cell>
          <cell r="G12187">
            <v>24</v>
          </cell>
          <cell r="H12187" t="str">
            <v>PEM</v>
          </cell>
        </row>
        <row r="12188">
          <cell r="C12188" t="str">
            <v>YGLO</v>
          </cell>
          <cell r="D12188">
            <v>3405</v>
          </cell>
          <cell r="E12188">
            <v>1038</v>
          </cell>
          <cell r="G12188">
            <v>0</v>
          </cell>
          <cell r="H12188" t="str">
            <v>C</v>
          </cell>
        </row>
        <row r="12189">
          <cell r="C12189" t="str">
            <v>YNSM</v>
          </cell>
          <cell r="D12189">
            <v>3405</v>
          </cell>
          <cell r="E12189">
            <v>1038</v>
          </cell>
          <cell r="G12189">
            <v>0</v>
          </cell>
          <cell r="H12189" t="str">
            <v>C</v>
          </cell>
        </row>
        <row r="12190">
          <cell r="C12190" t="str">
            <v>YWBI</v>
          </cell>
          <cell r="D12190">
            <v>3405</v>
          </cell>
          <cell r="E12190">
            <v>1038</v>
          </cell>
          <cell r="G12190">
            <v>0</v>
          </cell>
          <cell r="H12190" t="str">
            <v>S</v>
          </cell>
        </row>
        <row r="12191">
          <cell r="C12191" t="str">
            <v>K04Y</v>
          </cell>
          <cell r="D12191">
            <v>3404</v>
          </cell>
          <cell r="E12191">
            <v>1038</v>
          </cell>
          <cell r="F12191">
            <v>75</v>
          </cell>
          <cell r="G12191">
            <v>23</v>
          </cell>
          <cell r="H12191" t="str">
            <v>ASPH-G</v>
          </cell>
        </row>
        <row r="12192">
          <cell r="C12192" t="str">
            <v>K38D</v>
          </cell>
          <cell r="D12192">
            <v>3404</v>
          </cell>
          <cell r="E12192">
            <v>1038</v>
          </cell>
          <cell r="F12192">
            <v>50</v>
          </cell>
          <cell r="G12192">
            <v>15</v>
          </cell>
          <cell r="H12192" t="str">
            <v>ASP</v>
          </cell>
        </row>
        <row r="12193">
          <cell r="C12193" t="str">
            <v>9WN1</v>
          </cell>
          <cell r="D12193">
            <v>3403</v>
          </cell>
          <cell r="E12193">
            <v>1037</v>
          </cell>
          <cell r="F12193">
            <v>32</v>
          </cell>
          <cell r="G12193">
            <v>10</v>
          </cell>
          <cell r="H12193" t="str">
            <v>ASPH-P</v>
          </cell>
        </row>
        <row r="12194">
          <cell r="C12194" t="str">
            <v>K3M2</v>
          </cell>
          <cell r="D12194">
            <v>3403</v>
          </cell>
          <cell r="E12194">
            <v>1037</v>
          </cell>
          <cell r="F12194">
            <v>79</v>
          </cell>
          <cell r="G12194">
            <v>24</v>
          </cell>
          <cell r="H12194" t="str">
            <v>ASP</v>
          </cell>
        </row>
        <row r="12195">
          <cell r="C12195" t="str">
            <v>K5W4</v>
          </cell>
          <cell r="D12195">
            <v>3402</v>
          </cell>
          <cell r="E12195">
            <v>1037</v>
          </cell>
          <cell r="F12195">
            <v>60</v>
          </cell>
          <cell r="G12195">
            <v>18</v>
          </cell>
          <cell r="H12195" t="str">
            <v>ASP</v>
          </cell>
        </row>
        <row r="12196">
          <cell r="C12196" t="str">
            <v>KFHR</v>
          </cell>
          <cell r="D12196">
            <v>3402</v>
          </cell>
          <cell r="E12196">
            <v>1037</v>
          </cell>
          <cell r="F12196">
            <v>75</v>
          </cell>
          <cell r="G12196">
            <v>23</v>
          </cell>
          <cell r="H12196" t="str">
            <v>ASP</v>
          </cell>
        </row>
        <row r="12197">
          <cell r="C12197" t="str">
            <v>KIDP</v>
          </cell>
          <cell r="D12197">
            <v>3402</v>
          </cell>
          <cell r="E12197">
            <v>1037</v>
          </cell>
          <cell r="F12197">
            <v>60</v>
          </cell>
          <cell r="G12197">
            <v>18</v>
          </cell>
          <cell r="H12197" t="str">
            <v>ASP</v>
          </cell>
        </row>
        <row r="12198">
          <cell r="C12198" t="str">
            <v>K4K6</v>
          </cell>
          <cell r="D12198">
            <v>3401</v>
          </cell>
          <cell r="E12198">
            <v>1037</v>
          </cell>
          <cell r="F12198">
            <v>50</v>
          </cell>
          <cell r="G12198">
            <v>15</v>
          </cell>
          <cell r="H12198" t="str">
            <v>CON</v>
          </cell>
        </row>
        <row r="12199">
          <cell r="C12199" t="str">
            <v>KAWG</v>
          </cell>
          <cell r="D12199">
            <v>3401</v>
          </cell>
          <cell r="E12199">
            <v>1037</v>
          </cell>
          <cell r="F12199">
            <v>50</v>
          </cell>
          <cell r="G12199">
            <v>15</v>
          </cell>
          <cell r="H12199" t="str">
            <v>CON</v>
          </cell>
        </row>
        <row r="12200">
          <cell r="C12200" t="str">
            <v>KC22</v>
          </cell>
          <cell r="D12200">
            <v>3401</v>
          </cell>
          <cell r="E12200">
            <v>1037</v>
          </cell>
          <cell r="F12200">
            <v>80</v>
          </cell>
          <cell r="G12200">
            <v>24</v>
          </cell>
          <cell r="H12200" t="str">
            <v>ASP</v>
          </cell>
        </row>
        <row r="12201">
          <cell r="C12201" t="str">
            <v>KDPA</v>
          </cell>
          <cell r="D12201">
            <v>3401</v>
          </cell>
          <cell r="E12201">
            <v>1037</v>
          </cell>
          <cell r="F12201">
            <v>100</v>
          </cell>
          <cell r="G12201">
            <v>30</v>
          </cell>
          <cell r="H12201" t="str">
            <v>ASP</v>
          </cell>
        </row>
        <row r="12202">
          <cell r="C12202" t="str">
            <v>KEGQ</v>
          </cell>
          <cell r="D12202">
            <v>3401</v>
          </cell>
          <cell r="E12202">
            <v>1037</v>
          </cell>
          <cell r="F12202">
            <v>60</v>
          </cell>
          <cell r="G12202">
            <v>18</v>
          </cell>
          <cell r="H12202" t="str">
            <v>CON</v>
          </cell>
        </row>
        <row r="12203">
          <cell r="C12203" t="str">
            <v>KJEF</v>
          </cell>
          <cell r="D12203">
            <v>3401</v>
          </cell>
          <cell r="E12203">
            <v>1037</v>
          </cell>
          <cell r="F12203">
            <v>75</v>
          </cell>
          <cell r="G12203">
            <v>23</v>
          </cell>
          <cell r="H12203" t="str">
            <v>CON</v>
          </cell>
        </row>
        <row r="12204">
          <cell r="C12204" t="str">
            <v>KO70</v>
          </cell>
          <cell r="D12204">
            <v>3401</v>
          </cell>
          <cell r="E12204">
            <v>1037</v>
          </cell>
          <cell r="F12204">
            <v>60</v>
          </cell>
          <cell r="G12204">
            <v>18</v>
          </cell>
          <cell r="H12204" t="str">
            <v>ASP</v>
          </cell>
        </row>
        <row r="12205">
          <cell r="C12205" t="str">
            <v>04MS</v>
          </cell>
          <cell r="D12205">
            <v>3400</v>
          </cell>
          <cell r="E12205">
            <v>1036</v>
          </cell>
          <cell r="F12205">
            <v>100</v>
          </cell>
          <cell r="G12205">
            <v>30</v>
          </cell>
          <cell r="H12205" t="str">
            <v>ASPH-TURF</v>
          </cell>
        </row>
        <row r="12206">
          <cell r="C12206" t="str">
            <v>2IL9</v>
          </cell>
          <cell r="D12206">
            <v>3400</v>
          </cell>
          <cell r="E12206">
            <v>1036</v>
          </cell>
          <cell r="F12206">
            <v>40</v>
          </cell>
          <cell r="G12206">
            <v>12</v>
          </cell>
          <cell r="H12206" t="str">
            <v>ASPH</v>
          </cell>
        </row>
        <row r="12207">
          <cell r="C12207" t="str">
            <v>43NE</v>
          </cell>
          <cell r="D12207">
            <v>3400</v>
          </cell>
          <cell r="E12207">
            <v>1036</v>
          </cell>
          <cell r="F12207">
            <v>50</v>
          </cell>
          <cell r="G12207">
            <v>15</v>
          </cell>
          <cell r="H12207" t="str">
            <v>ASPH</v>
          </cell>
        </row>
        <row r="12208">
          <cell r="C12208" t="str">
            <v>6II4</v>
          </cell>
          <cell r="D12208">
            <v>3400</v>
          </cell>
          <cell r="E12208">
            <v>1036</v>
          </cell>
          <cell r="F12208">
            <v>30</v>
          </cell>
          <cell r="G12208">
            <v>9</v>
          </cell>
          <cell r="H12208" t="str">
            <v>ASPH</v>
          </cell>
        </row>
        <row r="12209">
          <cell r="C12209" t="str">
            <v>7ND8</v>
          </cell>
          <cell r="D12209">
            <v>3400</v>
          </cell>
          <cell r="E12209">
            <v>1036</v>
          </cell>
          <cell r="F12209">
            <v>50</v>
          </cell>
          <cell r="G12209">
            <v>15</v>
          </cell>
          <cell r="H12209" t="str">
            <v>ASPH-TURF</v>
          </cell>
        </row>
        <row r="12210">
          <cell r="C12210" t="str">
            <v>97MT</v>
          </cell>
          <cell r="D12210">
            <v>3400</v>
          </cell>
          <cell r="E12210">
            <v>1036</v>
          </cell>
          <cell r="F12210">
            <v>50</v>
          </cell>
          <cell r="G12210">
            <v>15</v>
          </cell>
          <cell r="H12210" t="str">
            <v>ASPH</v>
          </cell>
        </row>
        <row r="12211">
          <cell r="C12211" t="str">
            <v>CJW5</v>
          </cell>
          <cell r="D12211">
            <v>3400</v>
          </cell>
          <cell r="E12211">
            <v>1036</v>
          </cell>
          <cell r="F12211">
            <v>75</v>
          </cell>
          <cell r="G12211">
            <v>23</v>
          </cell>
          <cell r="H12211" t="str">
            <v>ASP</v>
          </cell>
        </row>
        <row r="12212">
          <cell r="C12212" t="str">
            <v>CYMJ</v>
          </cell>
          <cell r="D12212">
            <v>3400</v>
          </cell>
          <cell r="E12212">
            <v>1036</v>
          </cell>
          <cell r="F12212">
            <v>100</v>
          </cell>
          <cell r="G12212">
            <v>30</v>
          </cell>
          <cell r="H12212" t="str">
            <v>ASP</v>
          </cell>
        </row>
        <row r="12213">
          <cell r="C12213" t="str">
            <v>CYST</v>
          </cell>
          <cell r="D12213">
            <v>3400</v>
          </cell>
          <cell r="E12213">
            <v>1036</v>
          </cell>
          <cell r="F12213">
            <v>75</v>
          </cell>
          <cell r="G12213">
            <v>23</v>
          </cell>
          <cell r="H12213" t="str">
            <v>CRUSHED ROCK</v>
          </cell>
        </row>
        <row r="12214">
          <cell r="C12214" t="str">
            <v>K0L9</v>
          </cell>
          <cell r="D12214">
            <v>3400</v>
          </cell>
          <cell r="E12214">
            <v>1036</v>
          </cell>
          <cell r="F12214">
            <v>50</v>
          </cell>
          <cell r="G12214">
            <v>15</v>
          </cell>
          <cell r="H12214" t="str">
            <v>ASPH-G</v>
          </cell>
        </row>
        <row r="12215">
          <cell r="C12215" t="str">
            <v>K0Q5</v>
          </cell>
          <cell r="D12215">
            <v>3400</v>
          </cell>
          <cell r="E12215">
            <v>1036</v>
          </cell>
          <cell r="F12215">
            <v>75</v>
          </cell>
          <cell r="G12215">
            <v>23</v>
          </cell>
          <cell r="H12215" t="str">
            <v>ASPH-F</v>
          </cell>
        </row>
        <row r="12216">
          <cell r="C12216" t="str">
            <v>K12D</v>
          </cell>
          <cell r="D12216">
            <v>3400</v>
          </cell>
          <cell r="E12216">
            <v>1036</v>
          </cell>
          <cell r="F12216">
            <v>75</v>
          </cell>
          <cell r="G12216">
            <v>23</v>
          </cell>
          <cell r="H12216" t="str">
            <v>ASPH-G</v>
          </cell>
        </row>
        <row r="12217">
          <cell r="C12217" t="str">
            <v>K1H2</v>
          </cell>
          <cell r="D12217">
            <v>3400</v>
          </cell>
          <cell r="E12217">
            <v>1036</v>
          </cell>
          <cell r="F12217">
            <v>60</v>
          </cell>
          <cell r="G12217">
            <v>18</v>
          </cell>
          <cell r="H12217" t="str">
            <v>ASPH-G</v>
          </cell>
        </row>
        <row r="12218">
          <cell r="C12218" t="str">
            <v>K1H3</v>
          </cell>
          <cell r="D12218">
            <v>3400</v>
          </cell>
          <cell r="E12218">
            <v>1036</v>
          </cell>
          <cell r="F12218">
            <v>60</v>
          </cell>
          <cell r="G12218">
            <v>18</v>
          </cell>
          <cell r="H12218" t="str">
            <v>CONC-G</v>
          </cell>
        </row>
        <row r="12219">
          <cell r="C12219" t="str">
            <v>K23R</v>
          </cell>
          <cell r="D12219">
            <v>3400</v>
          </cell>
          <cell r="E12219">
            <v>1036</v>
          </cell>
          <cell r="F12219">
            <v>60</v>
          </cell>
          <cell r="G12219">
            <v>18</v>
          </cell>
          <cell r="H12219" t="str">
            <v>ASPH-G</v>
          </cell>
        </row>
        <row r="12220">
          <cell r="C12220" t="str">
            <v>K24R</v>
          </cell>
          <cell r="D12220">
            <v>3400</v>
          </cell>
          <cell r="E12220">
            <v>1036</v>
          </cell>
          <cell r="F12220">
            <v>60</v>
          </cell>
          <cell r="G12220">
            <v>18</v>
          </cell>
          <cell r="H12220" t="str">
            <v>ASPH-G</v>
          </cell>
        </row>
        <row r="12221">
          <cell r="C12221" t="str">
            <v>K36K</v>
          </cell>
          <cell r="D12221">
            <v>3400</v>
          </cell>
          <cell r="E12221">
            <v>1036</v>
          </cell>
          <cell r="F12221">
            <v>40</v>
          </cell>
          <cell r="G12221">
            <v>12</v>
          </cell>
          <cell r="H12221" t="str">
            <v>ASPH-G</v>
          </cell>
        </row>
        <row r="12222">
          <cell r="C12222" t="str">
            <v>K3F7</v>
          </cell>
          <cell r="D12222">
            <v>3400</v>
          </cell>
          <cell r="E12222">
            <v>1036</v>
          </cell>
          <cell r="F12222">
            <v>45</v>
          </cell>
          <cell r="G12222">
            <v>14</v>
          </cell>
          <cell r="H12222" t="str">
            <v>ASP</v>
          </cell>
        </row>
        <row r="12223">
          <cell r="C12223" t="str">
            <v>K47V</v>
          </cell>
          <cell r="D12223">
            <v>3400</v>
          </cell>
          <cell r="E12223">
            <v>1036</v>
          </cell>
          <cell r="F12223">
            <v>60</v>
          </cell>
          <cell r="G12223">
            <v>18</v>
          </cell>
          <cell r="H12223" t="str">
            <v>ASP</v>
          </cell>
        </row>
        <row r="12224">
          <cell r="C12224" t="str">
            <v>K4C8</v>
          </cell>
          <cell r="D12224">
            <v>3400</v>
          </cell>
          <cell r="E12224">
            <v>1036</v>
          </cell>
          <cell r="F12224">
            <v>60</v>
          </cell>
          <cell r="G12224">
            <v>18</v>
          </cell>
          <cell r="H12224" t="str">
            <v>ASP</v>
          </cell>
        </row>
        <row r="12225">
          <cell r="C12225" t="str">
            <v>K63C</v>
          </cell>
          <cell r="D12225">
            <v>3400</v>
          </cell>
          <cell r="E12225">
            <v>1036</v>
          </cell>
          <cell r="F12225">
            <v>60</v>
          </cell>
          <cell r="G12225">
            <v>18</v>
          </cell>
          <cell r="H12225" t="str">
            <v>ASP</v>
          </cell>
        </row>
        <row r="12226">
          <cell r="C12226" t="str">
            <v>K6S1</v>
          </cell>
          <cell r="D12226">
            <v>3400</v>
          </cell>
          <cell r="E12226">
            <v>1036</v>
          </cell>
          <cell r="F12226">
            <v>42</v>
          </cell>
          <cell r="G12226">
            <v>13</v>
          </cell>
          <cell r="H12226" t="str">
            <v>ASP</v>
          </cell>
        </row>
        <row r="12227">
          <cell r="C12227" t="str">
            <v>K8D3</v>
          </cell>
          <cell r="D12227">
            <v>3400</v>
          </cell>
          <cell r="E12227">
            <v>1036</v>
          </cell>
          <cell r="F12227">
            <v>60</v>
          </cell>
          <cell r="G12227">
            <v>18</v>
          </cell>
          <cell r="H12227" t="str">
            <v>ASP</v>
          </cell>
        </row>
        <row r="12228">
          <cell r="C12228" t="str">
            <v>K8F6</v>
          </cell>
          <cell r="D12228">
            <v>3400</v>
          </cell>
          <cell r="E12228">
            <v>1036</v>
          </cell>
          <cell r="F12228">
            <v>60</v>
          </cell>
          <cell r="G12228">
            <v>18</v>
          </cell>
          <cell r="H12228" t="str">
            <v>ASP</v>
          </cell>
        </row>
        <row r="12229">
          <cell r="C12229" t="str">
            <v>K92F</v>
          </cell>
          <cell r="D12229">
            <v>3400</v>
          </cell>
          <cell r="E12229">
            <v>1036</v>
          </cell>
          <cell r="F12229">
            <v>60</v>
          </cell>
          <cell r="G12229">
            <v>18</v>
          </cell>
          <cell r="H12229" t="str">
            <v>ASP</v>
          </cell>
        </row>
        <row r="12230">
          <cell r="C12230" t="str">
            <v>K96D</v>
          </cell>
          <cell r="D12230">
            <v>3400</v>
          </cell>
          <cell r="E12230">
            <v>1036</v>
          </cell>
          <cell r="F12230">
            <v>60</v>
          </cell>
          <cell r="G12230">
            <v>18</v>
          </cell>
          <cell r="H12230" t="str">
            <v>ASP</v>
          </cell>
        </row>
        <row r="12231">
          <cell r="C12231" t="str">
            <v>K9K8</v>
          </cell>
          <cell r="D12231">
            <v>3400</v>
          </cell>
          <cell r="E12231">
            <v>1036</v>
          </cell>
          <cell r="F12231">
            <v>60</v>
          </cell>
          <cell r="G12231">
            <v>18</v>
          </cell>
          <cell r="H12231" t="str">
            <v>CON</v>
          </cell>
        </row>
        <row r="12232">
          <cell r="C12232" t="str">
            <v>KAID</v>
          </cell>
          <cell r="D12232">
            <v>3400</v>
          </cell>
          <cell r="E12232">
            <v>1036</v>
          </cell>
          <cell r="F12232">
            <v>75</v>
          </cell>
          <cell r="G12232">
            <v>23</v>
          </cell>
          <cell r="H12232" t="str">
            <v>ASP</v>
          </cell>
        </row>
        <row r="12233">
          <cell r="C12233" t="str">
            <v>KAIG</v>
          </cell>
          <cell r="D12233">
            <v>3400</v>
          </cell>
          <cell r="E12233">
            <v>1036</v>
          </cell>
          <cell r="F12233">
            <v>75</v>
          </cell>
          <cell r="G12233">
            <v>23</v>
          </cell>
          <cell r="H12233" t="str">
            <v>ASP</v>
          </cell>
        </row>
        <row r="12234">
          <cell r="C12234" t="str">
            <v>KBXK</v>
          </cell>
          <cell r="D12234">
            <v>3400</v>
          </cell>
          <cell r="E12234">
            <v>1036</v>
          </cell>
          <cell r="F12234">
            <v>270</v>
          </cell>
          <cell r="G12234">
            <v>82</v>
          </cell>
          <cell r="H12234" t="str">
            <v>ASP</v>
          </cell>
        </row>
        <row r="12235">
          <cell r="C12235" t="str">
            <v>KCXE</v>
          </cell>
          <cell r="D12235">
            <v>3400</v>
          </cell>
          <cell r="E12235">
            <v>1036</v>
          </cell>
          <cell r="F12235">
            <v>50</v>
          </cell>
          <cell r="G12235">
            <v>15</v>
          </cell>
          <cell r="H12235" t="str">
            <v>ASP</v>
          </cell>
        </row>
        <row r="12236">
          <cell r="C12236" t="str">
            <v>KD02</v>
          </cell>
          <cell r="D12236">
            <v>3400</v>
          </cell>
          <cell r="E12236">
            <v>1036</v>
          </cell>
          <cell r="F12236">
            <v>50</v>
          </cell>
          <cell r="G12236">
            <v>15</v>
          </cell>
          <cell r="H12236" t="str">
            <v>ASP</v>
          </cell>
        </row>
        <row r="12237">
          <cell r="C12237" t="str">
            <v>KD42</v>
          </cell>
          <cell r="D12237">
            <v>3400</v>
          </cell>
          <cell r="E12237">
            <v>1036</v>
          </cell>
          <cell r="F12237">
            <v>75</v>
          </cell>
          <cell r="G12237">
            <v>23</v>
          </cell>
          <cell r="H12237" t="str">
            <v>ASP</v>
          </cell>
        </row>
        <row r="12238">
          <cell r="C12238" t="str">
            <v>KE67</v>
          </cell>
          <cell r="D12238">
            <v>3400</v>
          </cell>
          <cell r="E12238">
            <v>1036</v>
          </cell>
          <cell r="F12238">
            <v>60</v>
          </cell>
          <cell r="G12238">
            <v>18</v>
          </cell>
          <cell r="H12238" t="str">
            <v>CON</v>
          </cell>
        </row>
        <row r="12239">
          <cell r="C12239" t="str">
            <v>KEGV</v>
          </cell>
          <cell r="D12239">
            <v>3400</v>
          </cell>
          <cell r="E12239">
            <v>1036</v>
          </cell>
          <cell r="F12239">
            <v>60</v>
          </cell>
          <cell r="G12239">
            <v>18</v>
          </cell>
          <cell r="H12239" t="str">
            <v>ASP</v>
          </cell>
        </row>
        <row r="12240">
          <cell r="C12240" t="str">
            <v>KGCT</v>
          </cell>
          <cell r="D12240">
            <v>3400</v>
          </cell>
          <cell r="E12240">
            <v>1036</v>
          </cell>
          <cell r="F12240">
            <v>60</v>
          </cell>
          <cell r="G12240">
            <v>18</v>
          </cell>
          <cell r="H12240" t="str">
            <v>CON</v>
          </cell>
        </row>
        <row r="12241">
          <cell r="C12241" t="str">
            <v>KGFZ</v>
          </cell>
          <cell r="D12241">
            <v>3400</v>
          </cell>
          <cell r="E12241">
            <v>1036</v>
          </cell>
          <cell r="F12241">
            <v>60</v>
          </cell>
          <cell r="G12241">
            <v>18</v>
          </cell>
          <cell r="H12241" t="str">
            <v>CON</v>
          </cell>
        </row>
        <row r="12242">
          <cell r="C12242" t="str">
            <v>KGOP</v>
          </cell>
          <cell r="D12242">
            <v>3400</v>
          </cell>
          <cell r="E12242">
            <v>1036</v>
          </cell>
          <cell r="F12242">
            <v>60</v>
          </cell>
          <cell r="G12242">
            <v>18</v>
          </cell>
          <cell r="H12242" t="str">
            <v>ASPH-G</v>
          </cell>
        </row>
        <row r="12243">
          <cell r="C12243" t="str">
            <v>KHHW</v>
          </cell>
          <cell r="D12243">
            <v>3400</v>
          </cell>
          <cell r="E12243">
            <v>1036</v>
          </cell>
          <cell r="F12243">
            <v>75</v>
          </cell>
          <cell r="G12243">
            <v>23</v>
          </cell>
          <cell r="H12243" t="str">
            <v>ASP</v>
          </cell>
        </row>
        <row r="12244">
          <cell r="C12244" t="str">
            <v>KK36</v>
          </cell>
          <cell r="D12244">
            <v>3400</v>
          </cell>
          <cell r="E12244">
            <v>1036</v>
          </cell>
          <cell r="F12244">
            <v>60</v>
          </cell>
          <cell r="G12244">
            <v>18</v>
          </cell>
          <cell r="H12244" t="str">
            <v>CON</v>
          </cell>
        </row>
        <row r="12245">
          <cell r="C12245" t="str">
            <v>KK38</v>
          </cell>
          <cell r="D12245">
            <v>3400</v>
          </cell>
          <cell r="E12245">
            <v>1036</v>
          </cell>
          <cell r="F12245">
            <v>60</v>
          </cell>
          <cell r="G12245">
            <v>18</v>
          </cell>
          <cell r="H12245" t="str">
            <v>CON</v>
          </cell>
        </row>
        <row r="12246">
          <cell r="C12246" t="str">
            <v>KK81</v>
          </cell>
          <cell r="D12246">
            <v>3400</v>
          </cell>
          <cell r="E12246">
            <v>1036</v>
          </cell>
          <cell r="F12246">
            <v>60</v>
          </cell>
          <cell r="G12246">
            <v>18</v>
          </cell>
          <cell r="H12246" t="str">
            <v>ASP</v>
          </cell>
        </row>
        <row r="12247">
          <cell r="C12247" t="str">
            <v>KMYF</v>
          </cell>
          <cell r="D12247">
            <v>3400</v>
          </cell>
          <cell r="E12247">
            <v>1036</v>
          </cell>
          <cell r="F12247">
            <v>150</v>
          </cell>
          <cell r="G12247">
            <v>46</v>
          </cell>
          <cell r="H12247" t="str">
            <v>ASP</v>
          </cell>
        </row>
        <row r="12248">
          <cell r="C12248" t="str">
            <v>KMYF</v>
          </cell>
          <cell r="D12248">
            <v>3400</v>
          </cell>
          <cell r="E12248">
            <v>1036</v>
          </cell>
          <cell r="F12248">
            <v>60</v>
          </cell>
          <cell r="G12248">
            <v>18</v>
          </cell>
          <cell r="H12248" t="str">
            <v>ASP</v>
          </cell>
        </row>
        <row r="12249">
          <cell r="C12249" t="str">
            <v>KN03</v>
          </cell>
          <cell r="D12249">
            <v>3400</v>
          </cell>
          <cell r="E12249">
            <v>1036</v>
          </cell>
          <cell r="F12249">
            <v>75</v>
          </cell>
          <cell r="G12249">
            <v>23</v>
          </cell>
          <cell r="H12249" t="str">
            <v>ASP</v>
          </cell>
        </row>
        <row r="12250">
          <cell r="C12250" t="str">
            <v>KS50</v>
          </cell>
          <cell r="D12250">
            <v>3400</v>
          </cell>
          <cell r="E12250">
            <v>1036</v>
          </cell>
          <cell r="F12250">
            <v>75</v>
          </cell>
          <cell r="G12250">
            <v>23</v>
          </cell>
          <cell r="H12250" t="str">
            <v>ASP</v>
          </cell>
        </row>
        <row r="12251">
          <cell r="C12251" t="str">
            <v>KSJN</v>
          </cell>
          <cell r="D12251">
            <v>3400</v>
          </cell>
          <cell r="E12251">
            <v>1036</v>
          </cell>
          <cell r="F12251">
            <v>60</v>
          </cell>
          <cell r="G12251">
            <v>18</v>
          </cell>
          <cell r="H12251" t="str">
            <v>ASP</v>
          </cell>
        </row>
        <row r="12252">
          <cell r="C12252" t="str">
            <v>KU06</v>
          </cell>
          <cell r="D12252">
            <v>3400</v>
          </cell>
          <cell r="E12252">
            <v>1036</v>
          </cell>
          <cell r="F12252">
            <v>60</v>
          </cell>
          <cell r="G12252">
            <v>18</v>
          </cell>
          <cell r="H12252" t="str">
            <v>ASP</v>
          </cell>
        </row>
        <row r="12253">
          <cell r="C12253" t="str">
            <v>KVIQ</v>
          </cell>
          <cell r="D12253">
            <v>3400</v>
          </cell>
          <cell r="E12253">
            <v>1036</v>
          </cell>
          <cell r="F12253">
            <v>60</v>
          </cell>
          <cell r="G12253">
            <v>18</v>
          </cell>
          <cell r="H12253" t="str">
            <v>ASP</v>
          </cell>
        </row>
        <row r="12254">
          <cell r="C12254" t="str">
            <v>KY23</v>
          </cell>
          <cell r="D12254">
            <v>3400</v>
          </cell>
          <cell r="E12254">
            <v>1036</v>
          </cell>
          <cell r="F12254">
            <v>60</v>
          </cell>
          <cell r="G12254">
            <v>18</v>
          </cell>
          <cell r="H12254" t="str">
            <v>ASP</v>
          </cell>
        </row>
        <row r="12255">
          <cell r="C12255" t="str">
            <v>KY95</v>
          </cell>
          <cell r="D12255">
            <v>3400</v>
          </cell>
          <cell r="E12255">
            <v>1036</v>
          </cell>
          <cell r="F12255">
            <v>60</v>
          </cell>
          <cell r="G12255">
            <v>18</v>
          </cell>
          <cell r="H12255" t="str">
            <v>ASP</v>
          </cell>
        </row>
        <row r="12256">
          <cell r="C12256" t="str">
            <v>MM44</v>
          </cell>
          <cell r="D12256">
            <v>3400</v>
          </cell>
          <cell r="E12256">
            <v>1036</v>
          </cell>
          <cell r="F12256">
            <v>31</v>
          </cell>
          <cell r="G12256">
            <v>9</v>
          </cell>
          <cell r="H12256" t="str">
            <v>ASP</v>
          </cell>
        </row>
        <row r="12257">
          <cell r="C12257" t="str">
            <v>NC19</v>
          </cell>
          <cell r="D12257">
            <v>3400</v>
          </cell>
          <cell r="E12257">
            <v>1036</v>
          </cell>
          <cell r="F12257">
            <v>50</v>
          </cell>
          <cell r="G12257">
            <v>15</v>
          </cell>
          <cell r="H12257" t="str">
            <v>ASP</v>
          </cell>
        </row>
        <row r="12258">
          <cell r="C12258" t="str">
            <v>WA24</v>
          </cell>
          <cell r="D12258">
            <v>3400</v>
          </cell>
          <cell r="E12258">
            <v>1036</v>
          </cell>
          <cell r="F12258">
            <v>50</v>
          </cell>
          <cell r="G12258">
            <v>15</v>
          </cell>
          <cell r="H12258" t="str">
            <v>COP</v>
          </cell>
        </row>
        <row r="12259">
          <cell r="C12259" t="str">
            <v>WI07</v>
          </cell>
          <cell r="D12259">
            <v>3400</v>
          </cell>
          <cell r="E12259">
            <v>1036</v>
          </cell>
          <cell r="F12259">
            <v>35</v>
          </cell>
          <cell r="G12259">
            <v>11</v>
          </cell>
          <cell r="H12259" t="str">
            <v>ASP</v>
          </cell>
        </row>
        <row r="12260">
          <cell r="C12260" t="str">
            <v>WSAG</v>
          </cell>
          <cell r="D12260">
            <v>3400</v>
          </cell>
          <cell r="E12260">
            <v>1036</v>
          </cell>
          <cell r="F12260">
            <v>100</v>
          </cell>
          <cell r="G12260">
            <v>30</v>
          </cell>
          <cell r="H12260" t="str">
            <v>ASP</v>
          </cell>
        </row>
        <row r="12261">
          <cell r="C12261" t="str">
            <v>Y63</v>
          </cell>
          <cell r="D12261">
            <v>3400</v>
          </cell>
          <cell r="E12261">
            <v>1036</v>
          </cell>
          <cell r="F12261">
            <v>60</v>
          </cell>
          <cell r="G12261">
            <v>18</v>
          </cell>
          <cell r="H12261" t="str">
            <v>ASPH-G</v>
          </cell>
        </row>
        <row r="12262">
          <cell r="C12262" t="str">
            <v>EGKA</v>
          </cell>
          <cell r="D12262">
            <v>3399</v>
          </cell>
          <cell r="E12262">
            <v>1036</v>
          </cell>
          <cell r="F12262">
            <v>59</v>
          </cell>
          <cell r="G12262">
            <v>18</v>
          </cell>
          <cell r="H12262" t="str">
            <v>ASP</v>
          </cell>
        </row>
        <row r="12263">
          <cell r="C12263" t="str">
            <v>EGPC</v>
          </cell>
          <cell r="D12263">
            <v>3399</v>
          </cell>
          <cell r="E12263">
            <v>1036</v>
          </cell>
          <cell r="F12263">
            <v>148</v>
          </cell>
          <cell r="G12263">
            <v>45</v>
          </cell>
          <cell r="H12263" t="str">
            <v>ASP</v>
          </cell>
        </row>
        <row r="12264">
          <cell r="C12264" t="str">
            <v>KRSV</v>
          </cell>
          <cell r="D12264">
            <v>3399</v>
          </cell>
          <cell r="E12264">
            <v>1036</v>
          </cell>
          <cell r="F12264">
            <v>75</v>
          </cell>
          <cell r="G12264">
            <v>23</v>
          </cell>
          <cell r="H12264" t="str">
            <v>ASP</v>
          </cell>
        </row>
        <row r="12265">
          <cell r="C12265" t="str">
            <v>KSBU</v>
          </cell>
          <cell r="D12265">
            <v>3399</v>
          </cell>
          <cell r="E12265">
            <v>1036</v>
          </cell>
          <cell r="F12265">
            <v>75</v>
          </cell>
          <cell r="G12265">
            <v>23</v>
          </cell>
          <cell r="H12265" t="str">
            <v>ASP</v>
          </cell>
        </row>
        <row r="12266">
          <cell r="C12266" t="str">
            <v>KACQ</v>
          </cell>
          <cell r="D12266">
            <v>3398</v>
          </cell>
          <cell r="E12266">
            <v>1036</v>
          </cell>
          <cell r="F12266">
            <v>75</v>
          </cell>
          <cell r="G12266">
            <v>23</v>
          </cell>
          <cell r="H12266" t="str">
            <v>ASP</v>
          </cell>
        </row>
        <row r="12267">
          <cell r="C12267" t="str">
            <v>KHZX</v>
          </cell>
          <cell r="D12267">
            <v>3397</v>
          </cell>
          <cell r="E12267">
            <v>1035</v>
          </cell>
          <cell r="F12267">
            <v>75</v>
          </cell>
          <cell r="G12267">
            <v>23</v>
          </cell>
          <cell r="H12267" t="str">
            <v>ASP</v>
          </cell>
        </row>
        <row r="12268">
          <cell r="C12268" t="str">
            <v>KIWI</v>
          </cell>
          <cell r="D12268">
            <v>3397</v>
          </cell>
          <cell r="E12268">
            <v>1035</v>
          </cell>
          <cell r="F12268">
            <v>75</v>
          </cell>
          <cell r="G12268">
            <v>23</v>
          </cell>
          <cell r="H12268" t="str">
            <v>ASP</v>
          </cell>
        </row>
        <row r="12269">
          <cell r="C12269" t="str">
            <v>CZAC</v>
          </cell>
          <cell r="D12269">
            <v>3395</v>
          </cell>
          <cell r="E12269">
            <v>1035</v>
          </cell>
          <cell r="F12269">
            <v>85</v>
          </cell>
          <cell r="G12269">
            <v>26</v>
          </cell>
          <cell r="H12269" t="str">
            <v>CRUSHED ROCK</v>
          </cell>
        </row>
        <row r="12270">
          <cell r="C12270" t="str">
            <v>FAUL</v>
          </cell>
          <cell r="D12270">
            <v>3395</v>
          </cell>
          <cell r="E12270">
            <v>1035</v>
          </cell>
          <cell r="F12270">
            <v>59</v>
          </cell>
          <cell r="G12270">
            <v>18</v>
          </cell>
          <cell r="H12270" t="str">
            <v>ASP</v>
          </cell>
        </row>
        <row r="12271">
          <cell r="C12271" t="str">
            <v>KE13</v>
          </cell>
          <cell r="D12271">
            <v>3395</v>
          </cell>
          <cell r="E12271">
            <v>1035</v>
          </cell>
          <cell r="F12271">
            <v>50</v>
          </cell>
          <cell r="G12271">
            <v>15</v>
          </cell>
          <cell r="H12271" t="str">
            <v>ASP</v>
          </cell>
        </row>
        <row r="12272">
          <cell r="C12272" t="str">
            <v>KIGQ</v>
          </cell>
          <cell r="D12272">
            <v>3395</v>
          </cell>
          <cell r="E12272">
            <v>1035</v>
          </cell>
          <cell r="F12272">
            <v>75</v>
          </cell>
          <cell r="G12272">
            <v>23</v>
          </cell>
          <cell r="H12272" t="str">
            <v>ASP</v>
          </cell>
        </row>
        <row r="12273">
          <cell r="C12273" t="str">
            <v>KPYG</v>
          </cell>
          <cell r="D12273">
            <v>3395</v>
          </cell>
          <cell r="E12273">
            <v>1035</v>
          </cell>
          <cell r="F12273">
            <v>60</v>
          </cell>
          <cell r="G12273">
            <v>18</v>
          </cell>
          <cell r="H12273" t="str">
            <v>ASP</v>
          </cell>
        </row>
        <row r="12274">
          <cell r="C12274" t="str">
            <v>YACS</v>
          </cell>
          <cell r="D12274">
            <v>3395</v>
          </cell>
          <cell r="E12274">
            <v>1035</v>
          </cell>
          <cell r="G12274">
            <v>0</v>
          </cell>
          <cell r="H12274" t="str">
            <v>N</v>
          </cell>
        </row>
        <row r="12275">
          <cell r="C12275" t="str">
            <v>K26R</v>
          </cell>
          <cell r="D12275">
            <v>3393</v>
          </cell>
          <cell r="E12275">
            <v>1034</v>
          </cell>
          <cell r="F12275">
            <v>70</v>
          </cell>
          <cell r="G12275">
            <v>21</v>
          </cell>
          <cell r="H12275" t="str">
            <v>ASPH-G</v>
          </cell>
        </row>
        <row r="12276">
          <cell r="C12276" t="str">
            <v>SCKP</v>
          </cell>
          <cell r="D12276">
            <v>3393</v>
          </cell>
          <cell r="E12276">
            <v>1034</v>
          </cell>
          <cell r="F12276">
            <v>66</v>
          </cell>
          <cell r="G12276">
            <v>20</v>
          </cell>
          <cell r="H12276" t="str">
            <v>BIT</v>
          </cell>
        </row>
        <row r="12277">
          <cell r="C12277" t="str">
            <v>K70A</v>
          </cell>
          <cell r="D12277">
            <v>3390</v>
          </cell>
          <cell r="E12277">
            <v>1033</v>
          </cell>
          <cell r="F12277">
            <v>80</v>
          </cell>
          <cell r="G12277">
            <v>24</v>
          </cell>
          <cell r="H12277" t="str">
            <v>ASP</v>
          </cell>
        </row>
        <row r="12278">
          <cell r="C12278" t="str">
            <v>MM14</v>
          </cell>
          <cell r="D12278">
            <v>3390</v>
          </cell>
          <cell r="E12278">
            <v>1033</v>
          </cell>
          <cell r="F12278">
            <v>40</v>
          </cell>
          <cell r="G12278">
            <v>12</v>
          </cell>
          <cell r="H12278" t="str">
            <v>ASP</v>
          </cell>
        </row>
        <row r="12279">
          <cell r="C12279" t="str">
            <v>RJSD</v>
          </cell>
          <cell r="D12279">
            <v>3390</v>
          </cell>
          <cell r="E12279">
            <v>1033</v>
          </cell>
          <cell r="F12279">
            <v>85</v>
          </cell>
          <cell r="G12279">
            <v>26</v>
          </cell>
          <cell r="H12279" t="str">
            <v>ASP</v>
          </cell>
        </row>
        <row r="12280">
          <cell r="C12280" t="str">
            <v>KTMA</v>
          </cell>
          <cell r="D12280">
            <v>3389</v>
          </cell>
          <cell r="E12280">
            <v>1033</v>
          </cell>
          <cell r="F12280">
            <v>75</v>
          </cell>
          <cell r="G12280">
            <v>23</v>
          </cell>
          <cell r="H12280" t="str">
            <v>ASP</v>
          </cell>
        </row>
        <row r="12281">
          <cell r="C12281" t="str">
            <v>SNOB</v>
          </cell>
          <cell r="D12281">
            <v>3389</v>
          </cell>
          <cell r="E12281">
            <v>1033</v>
          </cell>
          <cell r="F12281">
            <v>98</v>
          </cell>
          <cell r="G12281">
            <v>30</v>
          </cell>
          <cell r="H12281" t="str">
            <v>ASP</v>
          </cell>
        </row>
        <row r="12282">
          <cell r="C12282" t="str">
            <v>KLYH</v>
          </cell>
          <cell r="D12282">
            <v>3387</v>
          </cell>
          <cell r="E12282">
            <v>1032</v>
          </cell>
          <cell r="F12282">
            <v>75</v>
          </cell>
          <cell r="G12282">
            <v>23</v>
          </cell>
          <cell r="H12282" t="str">
            <v>ASP</v>
          </cell>
        </row>
        <row r="12283">
          <cell r="C12283" t="str">
            <v>K38J</v>
          </cell>
          <cell r="D12283">
            <v>3386</v>
          </cell>
          <cell r="E12283">
            <v>1032</v>
          </cell>
          <cell r="F12283">
            <v>50</v>
          </cell>
          <cell r="G12283">
            <v>15</v>
          </cell>
          <cell r="H12283" t="str">
            <v>ASP</v>
          </cell>
        </row>
        <row r="12284">
          <cell r="C12284" t="str">
            <v>LD57</v>
          </cell>
          <cell r="D12284">
            <v>3385</v>
          </cell>
          <cell r="E12284">
            <v>1032</v>
          </cell>
          <cell r="F12284">
            <v>100</v>
          </cell>
          <cell r="G12284">
            <v>30</v>
          </cell>
          <cell r="H12284" t="str">
            <v>ASP</v>
          </cell>
        </row>
        <row r="12285">
          <cell r="C12285" t="str">
            <v>YWYF</v>
          </cell>
          <cell r="D12285">
            <v>3385</v>
          </cell>
          <cell r="E12285">
            <v>1032</v>
          </cell>
          <cell r="G12285">
            <v>0</v>
          </cell>
          <cell r="H12285" t="str">
            <v>C</v>
          </cell>
        </row>
        <row r="12286">
          <cell r="C12286" t="str">
            <v>LLBS</v>
          </cell>
          <cell r="D12286">
            <v>3384</v>
          </cell>
          <cell r="E12286">
            <v>1031</v>
          </cell>
          <cell r="F12286">
            <v>69</v>
          </cell>
          <cell r="G12286">
            <v>21</v>
          </cell>
          <cell r="H12286" t="str">
            <v>ASP</v>
          </cell>
        </row>
        <row r="12287">
          <cell r="C12287" t="str">
            <v>KPDK</v>
          </cell>
          <cell r="D12287">
            <v>3383</v>
          </cell>
          <cell r="E12287">
            <v>1031</v>
          </cell>
          <cell r="F12287">
            <v>150</v>
          </cell>
          <cell r="G12287">
            <v>46</v>
          </cell>
          <cell r="H12287" t="str">
            <v>ASP</v>
          </cell>
        </row>
        <row r="12288">
          <cell r="C12288" t="str">
            <v>5KY7</v>
          </cell>
          <cell r="D12288">
            <v>3380</v>
          </cell>
          <cell r="E12288">
            <v>1030</v>
          </cell>
          <cell r="F12288">
            <v>60</v>
          </cell>
          <cell r="G12288">
            <v>18</v>
          </cell>
          <cell r="H12288" t="str">
            <v>ASPH-F</v>
          </cell>
        </row>
        <row r="12289">
          <cell r="C12289" t="str">
            <v>K55K</v>
          </cell>
          <cell r="D12289">
            <v>3380</v>
          </cell>
          <cell r="E12289">
            <v>1030</v>
          </cell>
          <cell r="F12289">
            <v>60</v>
          </cell>
          <cell r="G12289">
            <v>18</v>
          </cell>
          <cell r="H12289" t="str">
            <v>ASP</v>
          </cell>
        </row>
        <row r="12290">
          <cell r="C12290" t="str">
            <v>KL19</v>
          </cell>
          <cell r="D12290">
            <v>3380</v>
          </cell>
          <cell r="E12290">
            <v>1030</v>
          </cell>
          <cell r="F12290">
            <v>60</v>
          </cell>
          <cell r="G12290">
            <v>18</v>
          </cell>
          <cell r="H12290" t="str">
            <v>ASP</v>
          </cell>
        </row>
        <row r="12291">
          <cell r="C12291" t="str">
            <v>KYKN</v>
          </cell>
          <cell r="D12291">
            <v>3380</v>
          </cell>
          <cell r="E12291">
            <v>1030</v>
          </cell>
          <cell r="F12291">
            <v>75</v>
          </cell>
          <cell r="G12291">
            <v>23</v>
          </cell>
          <cell r="H12291" t="str">
            <v>ASP</v>
          </cell>
        </row>
        <row r="12292">
          <cell r="C12292" t="str">
            <v>MM77</v>
          </cell>
          <cell r="D12292">
            <v>3380</v>
          </cell>
          <cell r="E12292">
            <v>1030</v>
          </cell>
          <cell r="F12292">
            <v>50</v>
          </cell>
          <cell r="G12292">
            <v>15</v>
          </cell>
          <cell r="H12292" t="str">
            <v>ASP</v>
          </cell>
        </row>
        <row r="12293">
          <cell r="C12293" t="str">
            <v>VENP</v>
          </cell>
          <cell r="D12293">
            <v>3380</v>
          </cell>
          <cell r="E12293">
            <v>1030</v>
          </cell>
          <cell r="F12293">
            <v>96</v>
          </cell>
          <cell r="G12293">
            <v>29</v>
          </cell>
          <cell r="H12293" t="str">
            <v>COM</v>
          </cell>
        </row>
        <row r="12294">
          <cell r="C12294" t="str">
            <v>BIGR</v>
          </cell>
          <cell r="D12294">
            <v>3379</v>
          </cell>
          <cell r="E12294">
            <v>1030</v>
          </cell>
          <cell r="G12294">
            <v>0</v>
          </cell>
          <cell r="H12294" t="str">
            <v>asphalt</v>
          </cell>
        </row>
        <row r="12295">
          <cell r="C12295" t="str">
            <v>ENDI</v>
          </cell>
          <cell r="D12295">
            <v>3379</v>
          </cell>
          <cell r="E12295">
            <v>1030</v>
          </cell>
          <cell r="F12295">
            <v>148</v>
          </cell>
          <cell r="G12295">
            <v>45</v>
          </cell>
          <cell r="H12295" t="str">
            <v>ASP</v>
          </cell>
        </row>
        <row r="12296">
          <cell r="C12296" t="str">
            <v>FNPA</v>
          </cell>
          <cell r="D12296">
            <v>3379</v>
          </cell>
          <cell r="E12296">
            <v>1030</v>
          </cell>
          <cell r="F12296">
            <v>98</v>
          </cell>
          <cell r="G12296">
            <v>30</v>
          </cell>
          <cell r="H12296" t="str">
            <v>ASP</v>
          </cell>
        </row>
        <row r="12297">
          <cell r="C12297" t="str">
            <v>MP17</v>
          </cell>
          <cell r="D12297">
            <v>3379</v>
          </cell>
          <cell r="E12297">
            <v>1030</v>
          </cell>
          <cell r="F12297">
            <v>33</v>
          </cell>
          <cell r="G12297">
            <v>10</v>
          </cell>
          <cell r="H12297" t="str">
            <v>ASP</v>
          </cell>
        </row>
        <row r="12298">
          <cell r="C12298" t="str">
            <v>SIKX</v>
          </cell>
          <cell r="D12298">
            <v>3379</v>
          </cell>
          <cell r="E12298">
            <v>1030</v>
          </cell>
          <cell r="F12298">
            <v>131</v>
          </cell>
          <cell r="G12298">
            <v>40</v>
          </cell>
          <cell r="H12298" t="str">
            <v>ASP</v>
          </cell>
        </row>
        <row r="12299">
          <cell r="C12299" t="str">
            <v>SIYN</v>
          </cell>
          <cell r="D12299">
            <v>3379</v>
          </cell>
          <cell r="E12299">
            <v>1030</v>
          </cell>
          <cell r="F12299">
            <v>66</v>
          </cell>
          <cell r="G12299">
            <v>20</v>
          </cell>
          <cell r="H12299" t="str">
            <v>ASP</v>
          </cell>
        </row>
        <row r="12300">
          <cell r="C12300" t="str">
            <v>SNFO</v>
          </cell>
          <cell r="D12300">
            <v>3379</v>
          </cell>
          <cell r="E12300">
            <v>1030</v>
          </cell>
          <cell r="F12300">
            <v>75</v>
          </cell>
          <cell r="G12300">
            <v>23</v>
          </cell>
          <cell r="H12300" t="str">
            <v>ASP</v>
          </cell>
        </row>
        <row r="12301">
          <cell r="C12301" t="str">
            <v>SNJC</v>
          </cell>
          <cell r="D12301">
            <v>3379</v>
          </cell>
          <cell r="E12301">
            <v>1030</v>
          </cell>
          <cell r="F12301">
            <v>89</v>
          </cell>
          <cell r="G12301">
            <v>27</v>
          </cell>
          <cell r="H12301" t="str">
            <v>ASP</v>
          </cell>
        </row>
        <row r="12302">
          <cell r="C12302" t="str">
            <v>SNRR</v>
          </cell>
          <cell r="D12302">
            <v>3379</v>
          </cell>
          <cell r="E12302">
            <v>1030</v>
          </cell>
          <cell r="F12302">
            <v>75</v>
          </cell>
          <cell r="G12302">
            <v>23</v>
          </cell>
          <cell r="H12302" t="str">
            <v>ASP</v>
          </cell>
        </row>
        <row r="12303">
          <cell r="C12303" t="str">
            <v>SWOJ</v>
          </cell>
          <cell r="D12303">
            <v>3379</v>
          </cell>
          <cell r="E12303">
            <v>1030</v>
          </cell>
          <cell r="F12303">
            <v>131</v>
          </cell>
          <cell r="G12303">
            <v>40</v>
          </cell>
          <cell r="H12303" t="str">
            <v>ASP</v>
          </cell>
        </row>
        <row r="12304">
          <cell r="C12304" t="str">
            <v>SWQU</v>
          </cell>
          <cell r="D12304">
            <v>3379</v>
          </cell>
          <cell r="E12304">
            <v>1030</v>
          </cell>
          <cell r="F12304">
            <v>66</v>
          </cell>
          <cell r="G12304">
            <v>20</v>
          </cell>
          <cell r="H12304" t="str">
            <v>ASP</v>
          </cell>
        </row>
        <row r="12305">
          <cell r="C12305" t="str">
            <v>SWSH</v>
          </cell>
          <cell r="D12305">
            <v>3379</v>
          </cell>
          <cell r="E12305">
            <v>1030</v>
          </cell>
          <cell r="F12305">
            <v>66</v>
          </cell>
          <cell r="G12305">
            <v>20</v>
          </cell>
          <cell r="H12305" t="str">
            <v>ASP</v>
          </cell>
        </row>
        <row r="12306">
          <cell r="C12306" t="str">
            <v>YARY</v>
          </cell>
          <cell r="D12306">
            <v>3379</v>
          </cell>
          <cell r="E12306">
            <v>1030</v>
          </cell>
          <cell r="G12306">
            <v>0</v>
          </cell>
          <cell r="H12306" t="str">
            <v>X</v>
          </cell>
        </row>
        <row r="12307">
          <cell r="C12307" t="str">
            <v>YWHC</v>
          </cell>
          <cell r="D12307">
            <v>3379</v>
          </cell>
          <cell r="E12307">
            <v>1030</v>
          </cell>
          <cell r="G12307">
            <v>0</v>
          </cell>
          <cell r="H12307" t="str">
            <v>B</v>
          </cell>
        </row>
        <row r="12308">
          <cell r="C12308" t="str">
            <v>KOAK</v>
          </cell>
          <cell r="D12308">
            <v>3376</v>
          </cell>
          <cell r="E12308">
            <v>1029</v>
          </cell>
          <cell r="F12308">
            <v>75</v>
          </cell>
          <cell r="G12308">
            <v>23</v>
          </cell>
          <cell r="H12308" t="str">
            <v>ASP</v>
          </cell>
        </row>
        <row r="12309">
          <cell r="C12309" t="str">
            <v>KWBW</v>
          </cell>
          <cell r="D12309">
            <v>3376</v>
          </cell>
          <cell r="E12309">
            <v>1029</v>
          </cell>
          <cell r="F12309">
            <v>75</v>
          </cell>
          <cell r="G12309">
            <v>23</v>
          </cell>
          <cell r="H12309" t="str">
            <v>ASP</v>
          </cell>
        </row>
        <row r="12310">
          <cell r="C12310" t="str">
            <v>MT03</v>
          </cell>
          <cell r="D12310">
            <v>3376</v>
          </cell>
          <cell r="E12310">
            <v>1029</v>
          </cell>
          <cell r="F12310">
            <v>60</v>
          </cell>
          <cell r="G12310">
            <v>18</v>
          </cell>
          <cell r="H12310" t="str">
            <v>Asphalt</v>
          </cell>
        </row>
        <row r="12311">
          <cell r="C12311" t="str">
            <v>NZFI</v>
          </cell>
          <cell r="D12311">
            <v>3376</v>
          </cell>
          <cell r="E12311">
            <v>1029</v>
          </cell>
          <cell r="F12311">
            <v>46</v>
          </cell>
          <cell r="G12311">
            <v>14</v>
          </cell>
          <cell r="H12311" t="str">
            <v>BIT</v>
          </cell>
        </row>
        <row r="12312">
          <cell r="C12312" t="str">
            <v>OR29</v>
          </cell>
          <cell r="D12312">
            <v>3375</v>
          </cell>
          <cell r="E12312">
            <v>1029</v>
          </cell>
          <cell r="F12312">
            <v>40</v>
          </cell>
          <cell r="G12312">
            <v>12</v>
          </cell>
          <cell r="H12312" t="str">
            <v>ASP</v>
          </cell>
        </row>
        <row r="12313">
          <cell r="C12313" t="str">
            <v>KF46</v>
          </cell>
          <cell r="D12313">
            <v>3373</v>
          </cell>
          <cell r="E12313">
            <v>1028</v>
          </cell>
          <cell r="F12313">
            <v>45</v>
          </cell>
          <cell r="G12313">
            <v>14</v>
          </cell>
          <cell r="H12313" t="str">
            <v>ASP</v>
          </cell>
        </row>
        <row r="12314">
          <cell r="C12314" t="str">
            <v>EGDR</v>
          </cell>
          <cell r="D12314">
            <v>3372</v>
          </cell>
          <cell r="E12314">
            <v>1028</v>
          </cell>
          <cell r="F12314">
            <v>151</v>
          </cell>
          <cell r="G12314">
            <v>46</v>
          </cell>
          <cell r="H12314" t="str">
            <v>ASP</v>
          </cell>
        </row>
        <row r="12315">
          <cell r="C12315" t="str">
            <v>ENBV</v>
          </cell>
          <cell r="D12315">
            <v>3372</v>
          </cell>
          <cell r="E12315">
            <v>1028</v>
          </cell>
          <cell r="F12315">
            <v>98</v>
          </cell>
          <cell r="G12315">
            <v>30</v>
          </cell>
          <cell r="H12315" t="str">
            <v>ASP</v>
          </cell>
        </row>
        <row r="12316">
          <cell r="C12316" t="str">
            <v>YMCO</v>
          </cell>
          <cell r="D12316">
            <v>3372</v>
          </cell>
          <cell r="E12316">
            <v>1028</v>
          </cell>
          <cell r="G12316">
            <v>0</v>
          </cell>
          <cell r="H12316" t="str">
            <v>X</v>
          </cell>
        </row>
        <row r="12317">
          <cell r="C12317" t="str">
            <v>KPTW</v>
          </cell>
          <cell r="D12317">
            <v>3371</v>
          </cell>
          <cell r="E12317">
            <v>1027</v>
          </cell>
          <cell r="F12317">
            <v>75</v>
          </cell>
          <cell r="G12317">
            <v>23</v>
          </cell>
          <cell r="H12317" t="str">
            <v>ASP</v>
          </cell>
        </row>
        <row r="12318">
          <cell r="C12318" t="str">
            <v>7MI4</v>
          </cell>
          <cell r="D12318">
            <v>3370</v>
          </cell>
          <cell r="E12318">
            <v>1027</v>
          </cell>
          <cell r="F12318">
            <v>60</v>
          </cell>
          <cell r="G12318">
            <v>18</v>
          </cell>
          <cell r="H12318" t="str">
            <v>ASPH</v>
          </cell>
        </row>
        <row r="12319">
          <cell r="C12319" t="str">
            <v>MM21</v>
          </cell>
          <cell r="D12319">
            <v>3370</v>
          </cell>
          <cell r="E12319">
            <v>1027</v>
          </cell>
          <cell r="F12319">
            <v>37</v>
          </cell>
          <cell r="G12319">
            <v>11</v>
          </cell>
          <cell r="H12319" t="str">
            <v>ASP</v>
          </cell>
        </row>
        <row r="12320">
          <cell r="C12320" t="str">
            <v>K8A1</v>
          </cell>
          <cell r="D12320">
            <v>3368</v>
          </cell>
          <cell r="E12320">
            <v>1027</v>
          </cell>
          <cell r="F12320">
            <v>95</v>
          </cell>
          <cell r="G12320">
            <v>29</v>
          </cell>
          <cell r="H12320" t="str">
            <v>ASP</v>
          </cell>
        </row>
        <row r="12321">
          <cell r="C12321" t="str">
            <v>NZPP</v>
          </cell>
          <cell r="D12321">
            <v>3366</v>
          </cell>
          <cell r="E12321">
            <v>1026</v>
          </cell>
          <cell r="F12321">
            <v>98</v>
          </cell>
          <cell r="G12321">
            <v>30</v>
          </cell>
          <cell r="H12321" t="str">
            <v>ASP</v>
          </cell>
        </row>
        <row r="12322">
          <cell r="C12322" t="str">
            <v>K7B2</v>
          </cell>
          <cell r="D12322">
            <v>3365</v>
          </cell>
          <cell r="E12322">
            <v>1026</v>
          </cell>
          <cell r="F12322">
            <v>50</v>
          </cell>
          <cell r="G12322">
            <v>15</v>
          </cell>
          <cell r="H12322" t="str">
            <v>ASP</v>
          </cell>
        </row>
        <row r="12323">
          <cell r="C12323" t="str">
            <v>KDSV</v>
          </cell>
          <cell r="D12323">
            <v>3365</v>
          </cell>
          <cell r="E12323">
            <v>1026</v>
          </cell>
          <cell r="F12323">
            <v>100</v>
          </cell>
          <cell r="G12323">
            <v>30</v>
          </cell>
          <cell r="H12323" t="str">
            <v>ASP</v>
          </cell>
        </row>
        <row r="12324">
          <cell r="C12324" t="str">
            <v>NGTE</v>
          </cell>
          <cell r="D12324">
            <v>3365</v>
          </cell>
          <cell r="E12324">
            <v>1026</v>
          </cell>
          <cell r="F12324">
            <v>103</v>
          </cell>
          <cell r="G12324">
            <v>31</v>
          </cell>
          <cell r="H12324" t="str">
            <v>COR</v>
          </cell>
        </row>
        <row r="12325">
          <cell r="C12325" t="str">
            <v>KBHB</v>
          </cell>
          <cell r="D12325">
            <v>3364</v>
          </cell>
          <cell r="E12325">
            <v>1025</v>
          </cell>
          <cell r="F12325">
            <v>75</v>
          </cell>
          <cell r="G12325">
            <v>23</v>
          </cell>
          <cell r="H12325" t="str">
            <v>ASP</v>
          </cell>
        </row>
        <row r="12326">
          <cell r="C12326" t="str">
            <v>RU-0104</v>
          </cell>
          <cell r="D12326">
            <v>3363</v>
          </cell>
          <cell r="E12326">
            <v>1025</v>
          </cell>
          <cell r="G12326">
            <v>0</v>
          </cell>
          <cell r="H12326" t="str">
            <v>concrete</v>
          </cell>
        </row>
        <row r="12327">
          <cell r="C12327" t="str">
            <v>K1C5</v>
          </cell>
          <cell r="D12327">
            <v>3362</v>
          </cell>
          <cell r="E12327">
            <v>1025</v>
          </cell>
          <cell r="F12327">
            <v>50</v>
          </cell>
          <cell r="G12327">
            <v>15</v>
          </cell>
          <cell r="H12327" t="str">
            <v>ASPH-G</v>
          </cell>
        </row>
        <row r="12328">
          <cell r="C12328" t="str">
            <v>CYVK</v>
          </cell>
          <cell r="D12328">
            <v>3360</v>
          </cell>
          <cell r="E12328">
            <v>1024</v>
          </cell>
          <cell r="F12328">
            <v>75</v>
          </cell>
          <cell r="G12328">
            <v>23</v>
          </cell>
          <cell r="H12328" t="str">
            <v>ASP</v>
          </cell>
        </row>
        <row r="12329">
          <cell r="C12329" t="str">
            <v>EFHF</v>
          </cell>
          <cell r="D12329">
            <v>3360</v>
          </cell>
          <cell r="E12329">
            <v>1024</v>
          </cell>
          <cell r="F12329">
            <v>98</v>
          </cell>
          <cell r="G12329">
            <v>30</v>
          </cell>
          <cell r="H12329" t="str">
            <v>ASP</v>
          </cell>
        </row>
        <row r="12330">
          <cell r="C12330" t="str">
            <v>HL58</v>
          </cell>
          <cell r="D12330">
            <v>3360</v>
          </cell>
          <cell r="E12330">
            <v>1024</v>
          </cell>
          <cell r="F12330">
            <v>138</v>
          </cell>
          <cell r="G12330">
            <v>42</v>
          </cell>
          <cell r="H12330" t="str">
            <v>ASP</v>
          </cell>
        </row>
        <row r="12331">
          <cell r="C12331" t="str">
            <v>K1O5</v>
          </cell>
          <cell r="D12331">
            <v>3360</v>
          </cell>
          <cell r="E12331">
            <v>1024</v>
          </cell>
          <cell r="F12331">
            <v>50</v>
          </cell>
          <cell r="G12331">
            <v>15</v>
          </cell>
          <cell r="H12331" t="str">
            <v>ASPH-F</v>
          </cell>
        </row>
        <row r="12332">
          <cell r="C12332" t="str">
            <v>K3I4</v>
          </cell>
          <cell r="D12332">
            <v>3360</v>
          </cell>
          <cell r="E12332">
            <v>1024</v>
          </cell>
          <cell r="F12332">
            <v>60</v>
          </cell>
          <cell r="G12332">
            <v>18</v>
          </cell>
          <cell r="H12332" t="str">
            <v>ASP</v>
          </cell>
        </row>
        <row r="12333">
          <cell r="C12333" t="str">
            <v>WI1C</v>
          </cell>
          <cell r="D12333">
            <v>3360</v>
          </cell>
          <cell r="E12333">
            <v>1024</v>
          </cell>
          <cell r="F12333">
            <v>52</v>
          </cell>
          <cell r="G12333">
            <v>16</v>
          </cell>
          <cell r="H12333" t="str">
            <v>ASP</v>
          </cell>
        </row>
        <row r="12334">
          <cell r="C12334" t="str">
            <v>SPZA</v>
          </cell>
          <cell r="D12334">
            <v>3355</v>
          </cell>
          <cell r="E12334">
            <v>1023</v>
          </cell>
          <cell r="F12334">
            <v>65</v>
          </cell>
          <cell r="G12334">
            <v>20</v>
          </cell>
          <cell r="H12334" t="str">
            <v>ASP</v>
          </cell>
        </row>
        <row r="12335">
          <cell r="C12335" t="str">
            <v>KPYM</v>
          </cell>
          <cell r="D12335">
            <v>3351</v>
          </cell>
          <cell r="E12335">
            <v>1021</v>
          </cell>
          <cell r="F12335">
            <v>75</v>
          </cell>
          <cell r="G12335">
            <v>23</v>
          </cell>
          <cell r="H12335" t="str">
            <v>ASP</v>
          </cell>
        </row>
        <row r="12336">
          <cell r="C12336" t="str">
            <v>12OK</v>
          </cell>
          <cell r="D12336">
            <v>3350</v>
          </cell>
          <cell r="E12336">
            <v>1021</v>
          </cell>
          <cell r="F12336">
            <v>50</v>
          </cell>
          <cell r="G12336">
            <v>15</v>
          </cell>
          <cell r="H12336" t="str">
            <v>ASPH-P</v>
          </cell>
        </row>
        <row r="12337">
          <cell r="C12337" t="str">
            <v>CBQ8</v>
          </cell>
          <cell r="D12337">
            <v>3350</v>
          </cell>
          <cell r="E12337">
            <v>1021</v>
          </cell>
          <cell r="F12337">
            <v>200</v>
          </cell>
          <cell r="G12337">
            <v>61</v>
          </cell>
          <cell r="H12337" t="str">
            <v>ASP</v>
          </cell>
        </row>
        <row r="12338">
          <cell r="C12338" t="str">
            <v>KHWO</v>
          </cell>
          <cell r="D12338">
            <v>3350</v>
          </cell>
          <cell r="E12338">
            <v>1021</v>
          </cell>
          <cell r="F12338">
            <v>100</v>
          </cell>
          <cell r="G12338">
            <v>30</v>
          </cell>
          <cell r="H12338" t="str">
            <v>ASP</v>
          </cell>
        </row>
        <row r="12339">
          <cell r="C12339" t="str">
            <v>KMBY</v>
          </cell>
          <cell r="D12339">
            <v>3350</v>
          </cell>
          <cell r="E12339">
            <v>1021</v>
          </cell>
          <cell r="F12339">
            <v>60</v>
          </cell>
          <cell r="G12339">
            <v>18</v>
          </cell>
          <cell r="H12339" t="str">
            <v>ASP</v>
          </cell>
        </row>
        <row r="12340">
          <cell r="C12340" t="str">
            <v>LFQF</v>
          </cell>
          <cell r="D12340">
            <v>3350</v>
          </cell>
          <cell r="E12340">
            <v>1021</v>
          </cell>
          <cell r="F12340">
            <v>98</v>
          </cell>
          <cell r="G12340">
            <v>30</v>
          </cell>
          <cell r="H12340" t="str">
            <v>ASP</v>
          </cell>
        </row>
        <row r="12341">
          <cell r="C12341" t="str">
            <v>MM61</v>
          </cell>
          <cell r="D12341">
            <v>3350</v>
          </cell>
          <cell r="E12341">
            <v>1021</v>
          </cell>
          <cell r="F12341">
            <v>70</v>
          </cell>
          <cell r="G12341">
            <v>21</v>
          </cell>
          <cell r="H12341" t="str">
            <v>ASP</v>
          </cell>
        </row>
        <row r="12342">
          <cell r="C12342" t="str">
            <v>MP18</v>
          </cell>
          <cell r="D12342">
            <v>3350</v>
          </cell>
          <cell r="E12342">
            <v>1021</v>
          </cell>
          <cell r="F12342">
            <v>39</v>
          </cell>
          <cell r="G12342">
            <v>12</v>
          </cell>
          <cell r="H12342" t="str">
            <v>ASP</v>
          </cell>
        </row>
        <row r="12343">
          <cell r="C12343" t="str">
            <v>MREC</v>
          </cell>
          <cell r="D12343">
            <v>3350</v>
          </cell>
          <cell r="E12343">
            <v>1021</v>
          </cell>
          <cell r="F12343">
            <v>33</v>
          </cell>
          <cell r="G12343">
            <v>10</v>
          </cell>
          <cell r="H12343" t="str">
            <v>ASP</v>
          </cell>
        </row>
        <row r="12344">
          <cell r="C12344" t="str">
            <v>SVCE</v>
          </cell>
          <cell r="D12344">
            <v>3350</v>
          </cell>
          <cell r="E12344">
            <v>1021</v>
          </cell>
          <cell r="F12344">
            <v>50</v>
          </cell>
          <cell r="G12344">
            <v>15</v>
          </cell>
          <cell r="H12344" t="str">
            <v>ASP</v>
          </cell>
        </row>
        <row r="12345">
          <cell r="C12345" t="str">
            <v>WRLC</v>
          </cell>
          <cell r="D12345">
            <v>3350</v>
          </cell>
          <cell r="E12345">
            <v>1021</v>
          </cell>
          <cell r="F12345">
            <v>75</v>
          </cell>
          <cell r="G12345">
            <v>23</v>
          </cell>
          <cell r="H12345" t="str">
            <v>asphalt</v>
          </cell>
        </row>
        <row r="12346">
          <cell r="C12346" t="str">
            <v>YMCK</v>
          </cell>
          <cell r="D12346">
            <v>3349</v>
          </cell>
          <cell r="E12346">
            <v>1021</v>
          </cell>
          <cell r="G12346">
            <v>0</v>
          </cell>
          <cell r="H12346" t="str">
            <v>N</v>
          </cell>
        </row>
        <row r="12347">
          <cell r="C12347" t="str">
            <v>KMMS</v>
          </cell>
          <cell r="D12347">
            <v>3348</v>
          </cell>
          <cell r="E12347">
            <v>1020</v>
          </cell>
          <cell r="F12347">
            <v>70</v>
          </cell>
          <cell r="G12347">
            <v>21</v>
          </cell>
          <cell r="H12347" t="str">
            <v>ASP</v>
          </cell>
        </row>
        <row r="12348">
          <cell r="C12348" t="str">
            <v>KOQN</v>
          </cell>
          <cell r="D12348">
            <v>3347</v>
          </cell>
          <cell r="E12348">
            <v>1020</v>
          </cell>
          <cell r="F12348">
            <v>50</v>
          </cell>
          <cell r="G12348">
            <v>15</v>
          </cell>
          <cell r="H12348" t="str">
            <v>ASP</v>
          </cell>
        </row>
        <row r="12349">
          <cell r="C12349" t="str">
            <v>EDNL</v>
          </cell>
          <cell r="D12349">
            <v>3346</v>
          </cell>
          <cell r="E12349">
            <v>1020</v>
          </cell>
          <cell r="F12349">
            <v>66</v>
          </cell>
          <cell r="G12349">
            <v>20</v>
          </cell>
          <cell r="H12349" t="str">
            <v>ASP</v>
          </cell>
        </row>
        <row r="12350">
          <cell r="C12350" t="str">
            <v>EFRY</v>
          </cell>
          <cell r="D12350">
            <v>3346</v>
          </cell>
          <cell r="E12350">
            <v>1020</v>
          </cell>
          <cell r="F12350">
            <v>59</v>
          </cell>
          <cell r="G12350">
            <v>18</v>
          </cell>
          <cell r="H12350" t="str">
            <v>COP</v>
          </cell>
        </row>
        <row r="12351">
          <cell r="C12351" t="str">
            <v>EGAD</v>
          </cell>
          <cell r="D12351">
            <v>3346</v>
          </cell>
          <cell r="E12351">
            <v>1020</v>
          </cell>
          <cell r="F12351">
            <v>59</v>
          </cell>
          <cell r="G12351">
            <v>18</v>
          </cell>
          <cell r="H12351" t="str">
            <v>Asphalt</v>
          </cell>
        </row>
        <row r="12352">
          <cell r="C12352" t="str">
            <v>EGCW</v>
          </cell>
          <cell r="D12352">
            <v>3346</v>
          </cell>
          <cell r="E12352">
            <v>1020</v>
          </cell>
          <cell r="F12352">
            <v>59</v>
          </cell>
          <cell r="G12352">
            <v>18</v>
          </cell>
          <cell r="H12352" t="str">
            <v>ASP</v>
          </cell>
        </row>
        <row r="12353">
          <cell r="C12353" t="str">
            <v>EKGH</v>
          </cell>
          <cell r="D12353">
            <v>3346</v>
          </cell>
          <cell r="E12353">
            <v>1020</v>
          </cell>
          <cell r="F12353">
            <v>59</v>
          </cell>
          <cell r="G12353">
            <v>18</v>
          </cell>
          <cell r="H12353" t="str">
            <v>ASP</v>
          </cell>
        </row>
        <row r="12354">
          <cell r="C12354" t="str">
            <v>KY51</v>
          </cell>
          <cell r="D12354">
            <v>3346</v>
          </cell>
          <cell r="E12354">
            <v>1020</v>
          </cell>
          <cell r="F12354">
            <v>60</v>
          </cell>
          <cell r="G12354">
            <v>18</v>
          </cell>
          <cell r="H12354" t="str">
            <v>ASP</v>
          </cell>
        </row>
        <row r="12355">
          <cell r="C12355" t="str">
            <v>LEPZ</v>
          </cell>
          <cell r="D12355">
            <v>3346</v>
          </cell>
          <cell r="E12355">
            <v>1020</v>
          </cell>
          <cell r="F12355">
            <v>59</v>
          </cell>
          <cell r="G12355">
            <v>18</v>
          </cell>
          <cell r="H12355" t="str">
            <v>ASP</v>
          </cell>
        </row>
        <row r="12356">
          <cell r="C12356" t="str">
            <v>LLYO</v>
          </cell>
          <cell r="D12356">
            <v>3346</v>
          </cell>
          <cell r="E12356">
            <v>1020</v>
          </cell>
          <cell r="F12356">
            <v>52</v>
          </cell>
          <cell r="G12356">
            <v>16</v>
          </cell>
          <cell r="H12356" t="str">
            <v>ASPHALT</v>
          </cell>
        </row>
        <row r="12357">
          <cell r="C12357" t="str">
            <v>MP00</v>
          </cell>
          <cell r="D12357">
            <v>3346</v>
          </cell>
          <cell r="E12357">
            <v>1020</v>
          </cell>
          <cell r="F12357">
            <v>49</v>
          </cell>
          <cell r="G12357">
            <v>15</v>
          </cell>
          <cell r="H12357" t="str">
            <v>ASP</v>
          </cell>
        </row>
        <row r="12358">
          <cell r="C12358" t="str">
            <v>SCHR</v>
          </cell>
          <cell r="D12358">
            <v>3346</v>
          </cell>
          <cell r="E12358">
            <v>1020</v>
          </cell>
          <cell r="F12358">
            <v>75</v>
          </cell>
          <cell r="G12358">
            <v>23</v>
          </cell>
          <cell r="H12358" t="str">
            <v>ASP</v>
          </cell>
        </row>
        <row r="12359">
          <cell r="C12359" t="str">
            <v>SSFK</v>
          </cell>
          <cell r="D12359">
            <v>3346</v>
          </cell>
          <cell r="E12359">
            <v>1020</v>
          </cell>
          <cell r="F12359">
            <v>98</v>
          </cell>
          <cell r="G12359">
            <v>30</v>
          </cell>
          <cell r="H12359" t="str">
            <v>ASP</v>
          </cell>
        </row>
        <row r="12360">
          <cell r="C12360" t="str">
            <v>SSKN</v>
          </cell>
          <cell r="D12360">
            <v>3346</v>
          </cell>
          <cell r="E12360">
            <v>1020</v>
          </cell>
          <cell r="F12360">
            <v>98</v>
          </cell>
          <cell r="G12360">
            <v>30</v>
          </cell>
          <cell r="H12360" t="str">
            <v>ASP</v>
          </cell>
        </row>
        <row r="12361">
          <cell r="C12361" t="str">
            <v>SSKS</v>
          </cell>
          <cell r="D12361">
            <v>3346</v>
          </cell>
          <cell r="E12361">
            <v>1020</v>
          </cell>
          <cell r="F12361">
            <v>59</v>
          </cell>
          <cell r="G12361">
            <v>18</v>
          </cell>
          <cell r="H12361" t="str">
            <v>ASP</v>
          </cell>
        </row>
        <row r="12362">
          <cell r="C12362" t="str">
            <v>SVAX</v>
          </cell>
          <cell r="D12362">
            <v>3345</v>
          </cell>
          <cell r="E12362">
            <v>1020</v>
          </cell>
          <cell r="F12362">
            <v>70</v>
          </cell>
          <cell r="G12362">
            <v>21</v>
          </cell>
          <cell r="H12362" t="str">
            <v>ASP</v>
          </cell>
        </row>
        <row r="12363">
          <cell r="C12363" t="str">
            <v>KMTW</v>
          </cell>
          <cell r="D12363">
            <v>3343</v>
          </cell>
          <cell r="E12363">
            <v>1019</v>
          </cell>
          <cell r="F12363">
            <v>100</v>
          </cell>
          <cell r="G12363">
            <v>30</v>
          </cell>
          <cell r="H12363" t="str">
            <v>ASP</v>
          </cell>
        </row>
        <row r="12364">
          <cell r="C12364" t="str">
            <v>YIVO</v>
          </cell>
          <cell r="D12364">
            <v>3343</v>
          </cell>
          <cell r="E12364">
            <v>1019</v>
          </cell>
          <cell r="F12364">
            <v>100</v>
          </cell>
          <cell r="G12364">
            <v>30</v>
          </cell>
          <cell r="H12364" t="str">
            <v>CLA</v>
          </cell>
        </row>
        <row r="12365">
          <cell r="C12365" t="str">
            <v>YTHV</v>
          </cell>
          <cell r="D12365">
            <v>3343</v>
          </cell>
          <cell r="E12365">
            <v>1019</v>
          </cell>
          <cell r="G12365">
            <v>0</v>
          </cell>
          <cell r="H12365" t="str">
            <v>H</v>
          </cell>
        </row>
        <row r="12366">
          <cell r="C12366" t="str">
            <v>K3L2</v>
          </cell>
          <cell r="D12366">
            <v>3340</v>
          </cell>
          <cell r="E12366">
            <v>1018</v>
          </cell>
          <cell r="F12366">
            <v>45</v>
          </cell>
          <cell r="G12366">
            <v>14</v>
          </cell>
          <cell r="H12366" t="str">
            <v>ASP</v>
          </cell>
        </row>
        <row r="12367">
          <cell r="C12367" t="str">
            <v>MGCB</v>
          </cell>
          <cell r="D12367">
            <v>3340</v>
          </cell>
          <cell r="E12367">
            <v>1018</v>
          </cell>
          <cell r="F12367">
            <v>50</v>
          </cell>
          <cell r="G12367">
            <v>15</v>
          </cell>
          <cell r="H12367" t="str">
            <v>ASP</v>
          </cell>
        </row>
        <row r="12368">
          <cell r="C12368" t="str">
            <v>SWXU</v>
          </cell>
          <cell r="D12368">
            <v>3340</v>
          </cell>
          <cell r="E12368">
            <v>1018</v>
          </cell>
          <cell r="F12368">
            <v>98</v>
          </cell>
          <cell r="G12368">
            <v>30</v>
          </cell>
          <cell r="H12368" t="str">
            <v>ASP</v>
          </cell>
        </row>
        <row r="12369">
          <cell r="C12369" t="str">
            <v>WAWS</v>
          </cell>
          <cell r="D12369">
            <v>3340</v>
          </cell>
          <cell r="E12369">
            <v>1018</v>
          </cell>
          <cell r="F12369">
            <v>75</v>
          </cell>
          <cell r="G12369">
            <v>23</v>
          </cell>
          <cell r="H12369" t="str">
            <v>ASP</v>
          </cell>
        </row>
        <row r="12370">
          <cell r="C12370" t="str">
            <v>KCVO</v>
          </cell>
          <cell r="D12370">
            <v>3335</v>
          </cell>
          <cell r="E12370">
            <v>1017</v>
          </cell>
          <cell r="F12370">
            <v>75</v>
          </cell>
          <cell r="G12370">
            <v>23</v>
          </cell>
          <cell r="H12370" t="str">
            <v>ASP</v>
          </cell>
        </row>
        <row r="12371">
          <cell r="C12371" t="str">
            <v>MMPP</v>
          </cell>
          <cell r="D12371">
            <v>3335</v>
          </cell>
          <cell r="E12371">
            <v>1017</v>
          </cell>
          <cell r="F12371">
            <v>60</v>
          </cell>
          <cell r="G12371">
            <v>18</v>
          </cell>
          <cell r="H12371" t="str">
            <v>ASP</v>
          </cell>
        </row>
        <row r="12372">
          <cell r="C12372" t="str">
            <v>AYCH</v>
          </cell>
          <cell r="D12372">
            <v>3330</v>
          </cell>
          <cell r="E12372">
            <v>1015</v>
          </cell>
          <cell r="F12372">
            <v>89</v>
          </cell>
          <cell r="G12372">
            <v>27</v>
          </cell>
          <cell r="H12372" t="str">
            <v>ASP</v>
          </cell>
        </row>
        <row r="12373">
          <cell r="C12373" t="str">
            <v>HRYG</v>
          </cell>
          <cell r="D12373">
            <v>3330</v>
          </cell>
          <cell r="E12373">
            <v>1015</v>
          </cell>
          <cell r="F12373">
            <v>75</v>
          </cell>
          <cell r="G12373">
            <v>23</v>
          </cell>
          <cell r="H12373" t="str">
            <v>ASP</v>
          </cell>
        </row>
        <row r="12374">
          <cell r="C12374" t="str">
            <v>LFEH</v>
          </cell>
          <cell r="D12374">
            <v>3330</v>
          </cell>
          <cell r="E12374">
            <v>1015</v>
          </cell>
          <cell r="F12374">
            <v>66</v>
          </cell>
          <cell r="G12374">
            <v>20</v>
          </cell>
          <cell r="H12374" t="str">
            <v>ASP</v>
          </cell>
        </row>
        <row r="12375">
          <cell r="C12375" t="str">
            <v>LG56</v>
          </cell>
          <cell r="D12375">
            <v>3330</v>
          </cell>
          <cell r="E12375">
            <v>1015</v>
          </cell>
          <cell r="F12375">
            <v>50</v>
          </cell>
          <cell r="G12375">
            <v>15</v>
          </cell>
          <cell r="H12375" t="str">
            <v>ASP</v>
          </cell>
        </row>
        <row r="12376">
          <cell r="C12376" t="str">
            <v>SNMO</v>
          </cell>
          <cell r="D12376">
            <v>3330</v>
          </cell>
          <cell r="E12376">
            <v>1015</v>
          </cell>
          <cell r="F12376">
            <v>59</v>
          </cell>
          <cell r="G12376">
            <v>18</v>
          </cell>
          <cell r="H12376" t="str">
            <v>ASP</v>
          </cell>
        </row>
        <row r="12377">
          <cell r="C12377" t="str">
            <v>SWPQ</v>
          </cell>
          <cell r="D12377">
            <v>3330</v>
          </cell>
          <cell r="E12377">
            <v>1015</v>
          </cell>
          <cell r="F12377">
            <v>62</v>
          </cell>
          <cell r="G12377">
            <v>19</v>
          </cell>
          <cell r="H12377" t="str">
            <v>ASP</v>
          </cell>
        </row>
        <row r="12378">
          <cell r="C12378" t="str">
            <v>YBUN</v>
          </cell>
          <cell r="D12378">
            <v>3330</v>
          </cell>
          <cell r="E12378">
            <v>1015</v>
          </cell>
          <cell r="F12378">
            <v>98</v>
          </cell>
          <cell r="G12378">
            <v>30</v>
          </cell>
          <cell r="H12378" t="str">
            <v>ASP</v>
          </cell>
        </row>
        <row r="12379">
          <cell r="C12379" t="str">
            <v>LIPN</v>
          </cell>
          <cell r="D12379">
            <v>3327</v>
          </cell>
          <cell r="E12379">
            <v>1014</v>
          </cell>
          <cell r="F12379">
            <v>72</v>
          </cell>
          <cell r="G12379">
            <v>22</v>
          </cell>
          <cell r="H12379" t="str">
            <v>ASP</v>
          </cell>
        </row>
        <row r="12380">
          <cell r="C12380" t="str">
            <v>K7K8</v>
          </cell>
          <cell r="D12380">
            <v>3323</v>
          </cell>
          <cell r="E12380">
            <v>1013</v>
          </cell>
          <cell r="F12380">
            <v>50</v>
          </cell>
          <cell r="G12380">
            <v>15</v>
          </cell>
          <cell r="H12380" t="str">
            <v>ASP</v>
          </cell>
        </row>
        <row r="12381">
          <cell r="C12381" t="str">
            <v>79N</v>
          </cell>
          <cell r="D12381">
            <v>3322</v>
          </cell>
          <cell r="E12381">
            <v>1013</v>
          </cell>
          <cell r="F12381">
            <v>150</v>
          </cell>
          <cell r="G12381">
            <v>46</v>
          </cell>
          <cell r="H12381" t="str">
            <v>ASPH-TURF-F</v>
          </cell>
        </row>
        <row r="12382">
          <cell r="C12382" t="str">
            <v>EFPI</v>
          </cell>
          <cell r="D12382">
            <v>3322</v>
          </cell>
          <cell r="E12382">
            <v>1013</v>
          </cell>
          <cell r="F12382">
            <v>59</v>
          </cell>
          <cell r="G12382">
            <v>18</v>
          </cell>
          <cell r="H12382" t="str">
            <v>ASP</v>
          </cell>
        </row>
        <row r="12383">
          <cell r="C12383" t="str">
            <v>KCPM</v>
          </cell>
          <cell r="D12383">
            <v>3322</v>
          </cell>
          <cell r="E12383">
            <v>1013</v>
          </cell>
          <cell r="F12383">
            <v>60</v>
          </cell>
          <cell r="G12383">
            <v>18</v>
          </cell>
          <cell r="H12383" t="str">
            <v>ASP</v>
          </cell>
        </row>
        <row r="12384">
          <cell r="C12384" t="str">
            <v>KCPM</v>
          </cell>
          <cell r="D12384">
            <v>3322</v>
          </cell>
          <cell r="E12384">
            <v>1013</v>
          </cell>
          <cell r="F12384">
            <v>60</v>
          </cell>
          <cell r="G12384">
            <v>18</v>
          </cell>
          <cell r="H12384" t="str">
            <v>ASP</v>
          </cell>
        </row>
        <row r="12385">
          <cell r="C12385" t="str">
            <v>ETHN</v>
          </cell>
          <cell r="D12385">
            <v>3320</v>
          </cell>
          <cell r="E12385">
            <v>1012</v>
          </cell>
          <cell r="F12385">
            <v>98</v>
          </cell>
          <cell r="G12385">
            <v>30</v>
          </cell>
          <cell r="H12385" t="str">
            <v>ASP</v>
          </cell>
        </row>
        <row r="12386">
          <cell r="C12386" t="str">
            <v>KF14</v>
          </cell>
          <cell r="D12386">
            <v>3320</v>
          </cell>
          <cell r="E12386">
            <v>1012</v>
          </cell>
          <cell r="F12386">
            <v>40</v>
          </cell>
          <cell r="G12386">
            <v>12</v>
          </cell>
          <cell r="H12386" t="str">
            <v>ASP</v>
          </cell>
        </row>
        <row r="12387">
          <cell r="C12387" t="str">
            <v>KO42</v>
          </cell>
          <cell r="D12387">
            <v>3320</v>
          </cell>
          <cell r="E12387">
            <v>1012</v>
          </cell>
          <cell r="F12387">
            <v>50</v>
          </cell>
          <cell r="G12387">
            <v>15</v>
          </cell>
          <cell r="H12387" t="str">
            <v>ASP</v>
          </cell>
        </row>
        <row r="12388">
          <cell r="C12388" t="str">
            <v>LGLE</v>
          </cell>
          <cell r="D12388">
            <v>3320</v>
          </cell>
          <cell r="E12388">
            <v>1012</v>
          </cell>
          <cell r="F12388">
            <v>98</v>
          </cell>
          <cell r="G12388">
            <v>30</v>
          </cell>
          <cell r="H12388" t="str">
            <v>ASP</v>
          </cell>
        </row>
        <row r="12389">
          <cell r="C12389" t="str">
            <v>EGNL</v>
          </cell>
          <cell r="D12389">
            <v>3318</v>
          </cell>
          <cell r="E12389">
            <v>1011</v>
          </cell>
          <cell r="F12389">
            <v>151</v>
          </cell>
          <cell r="G12389">
            <v>46</v>
          </cell>
          <cell r="H12389" t="str">
            <v>ASP</v>
          </cell>
        </row>
        <row r="12390">
          <cell r="C12390" t="str">
            <v>KRPH</v>
          </cell>
          <cell r="D12390">
            <v>3317</v>
          </cell>
          <cell r="E12390">
            <v>1011</v>
          </cell>
          <cell r="F12390">
            <v>50</v>
          </cell>
          <cell r="G12390">
            <v>15</v>
          </cell>
          <cell r="H12390" t="str">
            <v>ASPH-F</v>
          </cell>
        </row>
        <row r="12391">
          <cell r="C12391" t="str">
            <v>YMND</v>
          </cell>
          <cell r="D12391">
            <v>3316</v>
          </cell>
          <cell r="E12391">
            <v>1011</v>
          </cell>
          <cell r="F12391">
            <v>60</v>
          </cell>
          <cell r="G12391">
            <v>18</v>
          </cell>
          <cell r="H12391" t="str">
            <v>ASP</v>
          </cell>
        </row>
        <row r="12392">
          <cell r="C12392" t="str">
            <v>YSTT</v>
          </cell>
          <cell r="D12392">
            <v>3316</v>
          </cell>
          <cell r="E12392">
            <v>1011</v>
          </cell>
          <cell r="G12392">
            <v>0</v>
          </cell>
          <cell r="H12392" t="str">
            <v>N</v>
          </cell>
        </row>
        <row r="12393">
          <cell r="C12393" t="str">
            <v>K3TR</v>
          </cell>
          <cell r="D12393">
            <v>3315</v>
          </cell>
          <cell r="E12393">
            <v>1010</v>
          </cell>
          <cell r="F12393">
            <v>50</v>
          </cell>
          <cell r="G12393">
            <v>15</v>
          </cell>
          <cell r="H12393" t="str">
            <v>ASP</v>
          </cell>
        </row>
        <row r="12394">
          <cell r="C12394" t="str">
            <v>KN69</v>
          </cell>
          <cell r="D12394">
            <v>3315</v>
          </cell>
          <cell r="E12394">
            <v>1010</v>
          </cell>
          <cell r="F12394">
            <v>50</v>
          </cell>
          <cell r="G12394">
            <v>15</v>
          </cell>
          <cell r="H12394" t="str">
            <v>ASP</v>
          </cell>
        </row>
        <row r="12395">
          <cell r="C12395" t="str">
            <v>FXMM</v>
          </cell>
          <cell r="D12395">
            <v>3314</v>
          </cell>
          <cell r="E12395">
            <v>1010</v>
          </cell>
          <cell r="F12395">
            <v>75</v>
          </cell>
          <cell r="G12395">
            <v>23</v>
          </cell>
          <cell r="H12395" t="str">
            <v>ASP</v>
          </cell>
        </row>
        <row r="12396">
          <cell r="C12396" t="str">
            <v>SDEP</v>
          </cell>
          <cell r="D12396">
            <v>3314</v>
          </cell>
          <cell r="E12396">
            <v>1010</v>
          </cell>
          <cell r="F12396">
            <v>59</v>
          </cell>
          <cell r="G12396">
            <v>18</v>
          </cell>
          <cell r="H12396" t="str">
            <v>ASP</v>
          </cell>
        </row>
        <row r="12397">
          <cell r="C12397" t="str">
            <v>SJVO</v>
          </cell>
          <cell r="D12397">
            <v>3314</v>
          </cell>
          <cell r="E12397">
            <v>1010</v>
          </cell>
          <cell r="F12397">
            <v>98</v>
          </cell>
          <cell r="G12397">
            <v>30</v>
          </cell>
          <cell r="H12397" t="str">
            <v>ASP</v>
          </cell>
        </row>
        <row r="12398">
          <cell r="C12398" t="str">
            <v>KSSI</v>
          </cell>
          <cell r="D12398">
            <v>3313</v>
          </cell>
          <cell r="E12398">
            <v>1010</v>
          </cell>
          <cell r="F12398">
            <v>75</v>
          </cell>
          <cell r="G12398">
            <v>23</v>
          </cell>
          <cell r="H12398" t="str">
            <v>ASP</v>
          </cell>
        </row>
        <row r="12399">
          <cell r="C12399" t="str">
            <v>RJ04</v>
          </cell>
          <cell r="D12399">
            <v>3313</v>
          </cell>
          <cell r="E12399">
            <v>1010</v>
          </cell>
          <cell r="F12399">
            <v>98</v>
          </cell>
          <cell r="G12399">
            <v>30</v>
          </cell>
          <cell r="H12399" t="str">
            <v>ASP</v>
          </cell>
        </row>
        <row r="12400">
          <cell r="C12400" t="str">
            <v>YDBR</v>
          </cell>
          <cell r="D12400">
            <v>3313</v>
          </cell>
          <cell r="E12400">
            <v>1010</v>
          </cell>
          <cell r="G12400">
            <v>0</v>
          </cell>
          <cell r="H12400" t="str">
            <v>N</v>
          </cell>
        </row>
        <row r="12401">
          <cell r="C12401" t="str">
            <v>O45</v>
          </cell>
          <cell r="D12401">
            <v>3312</v>
          </cell>
          <cell r="E12401">
            <v>1009</v>
          </cell>
          <cell r="F12401">
            <v>60</v>
          </cell>
          <cell r="G12401">
            <v>18</v>
          </cell>
          <cell r="H12401" t="str">
            <v>ASPH-G</v>
          </cell>
        </row>
        <row r="12402">
          <cell r="C12402" t="str">
            <v>K4V9</v>
          </cell>
          <cell r="D12402">
            <v>3310</v>
          </cell>
          <cell r="E12402">
            <v>1009</v>
          </cell>
          <cell r="F12402">
            <v>50</v>
          </cell>
          <cell r="G12402">
            <v>15</v>
          </cell>
          <cell r="H12402" t="str">
            <v>ASPH-G</v>
          </cell>
        </row>
        <row r="12403">
          <cell r="C12403" t="str">
            <v>KBXK</v>
          </cell>
          <cell r="D12403">
            <v>3310</v>
          </cell>
          <cell r="E12403">
            <v>1009</v>
          </cell>
          <cell r="F12403">
            <v>300</v>
          </cell>
          <cell r="G12403">
            <v>91</v>
          </cell>
          <cell r="H12403" t="str">
            <v>ASP</v>
          </cell>
        </row>
        <row r="12404">
          <cell r="C12404" t="str">
            <v>SKPN</v>
          </cell>
          <cell r="D12404">
            <v>3310</v>
          </cell>
          <cell r="E12404">
            <v>1009</v>
          </cell>
          <cell r="F12404">
            <v>35</v>
          </cell>
          <cell r="G12404">
            <v>11</v>
          </cell>
          <cell r="H12404" t="str">
            <v>ASP</v>
          </cell>
        </row>
        <row r="12405">
          <cell r="C12405" t="str">
            <v>KN52</v>
          </cell>
          <cell r="D12405">
            <v>3309</v>
          </cell>
          <cell r="E12405">
            <v>1009</v>
          </cell>
          <cell r="F12405">
            <v>40</v>
          </cell>
          <cell r="G12405">
            <v>12</v>
          </cell>
          <cell r="H12405" t="str">
            <v>ASP</v>
          </cell>
        </row>
        <row r="12406">
          <cell r="C12406" t="str">
            <v>CMB7</v>
          </cell>
          <cell r="D12406">
            <v>3308</v>
          </cell>
          <cell r="E12406">
            <v>1008</v>
          </cell>
          <cell r="F12406">
            <v>60</v>
          </cell>
          <cell r="G12406">
            <v>18</v>
          </cell>
          <cell r="H12406" t="str">
            <v>ASP</v>
          </cell>
        </row>
        <row r="12407">
          <cell r="C12407" t="str">
            <v>KMWH</v>
          </cell>
          <cell r="D12407">
            <v>3307</v>
          </cell>
          <cell r="E12407">
            <v>1008</v>
          </cell>
          <cell r="F12407">
            <v>75</v>
          </cell>
          <cell r="G12407">
            <v>23</v>
          </cell>
          <cell r="H12407" t="str">
            <v>ASP</v>
          </cell>
        </row>
        <row r="12408">
          <cell r="C12408" t="str">
            <v>KMPI</v>
          </cell>
          <cell r="D12408">
            <v>3306</v>
          </cell>
          <cell r="E12408">
            <v>1008</v>
          </cell>
          <cell r="F12408">
            <v>60</v>
          </cell>
          <cell r="G12408">
            <v>18</v>
          </cell>
          <cell r="H12408" t="str">
            <v>ASP</v>
          </cell>
        </row>
        <row r="12409">
          <cell r="C12409" t="str">
            <v>KGWS</v>
          </cell>
          <cell r="D12409">
            <v>3305</v>
          </cell>
          <cell r="E12409">
            <v>1007</v>
          </cell>
          <cell r="F12409">
            <v>50</v>
          </cell>
          <cell r="G12409">
            <v>15</v>
          </cell>
          <cell r="H12409" t="str">
            <v>ASP</v>
          </cell>
        </row>
        <row r="12410">
          <cell r="C12410" t="str">
            <v>KOBI</v>
          </cell>
          <cell r="D12410">
            <v>3304</v>
          </cell>
          <cell r="E12410">
            <v>1007</v>
          </cell>
          <cell r="F12410">
            <v>75</v>
          </cell>
          <cell r="G12410">
            <v>23</v>
          </cell>
          <cell r="H12410" t="str">
            <v>ASP</v>
          </cell>
        </row>
        <row r="12411">
          <cell r="C12411" t="str">
            <v>KSAZ</v>
          </cell>
          <cell r="D12411">
            <v>3304</v>
          </cell>
          <cell r="E12411">
            <v>1007</v>
          </cell>
          <cell r="F12411">
            <v>75</v>
          </cell>
          <cell r="G12411">
            <v>23</v>
          </cell>
          <cell r="H12411" t="str">
            <v>ASP</v>
          </cell>
        </row>
        <row r="12412">
          <cell r="C12412" t="str">
            <v>KMQI</v>
          </cell>
          <cell r="D12412">
            <v>3303</v>
          </cell>
          <cell r="E12412">
            <v>1007</v>
          </cell>
          <cell r="F12412">
            <v>75</v>
          </cell>
          <cell r="G12412">
            <v>23</v>
          </cell>
          <cell r="H12412" t="str">
            <v>ASP</v>
          </cell>
        </row>
        <row r="12413">
          <cell r="C12413" t="str">
            <v>HLGL</v>
          </cell>
          <cell r="D12413">
            <v>3302</v>
          </cell>
          <cell r="E12413">
            <v>1006</v>
          </cell>
          <cell r="F12413">
            <v>73</v>
          </cell>
          <cell r="G12413">
            <v>22</v>
          </cell>
          <cell r="H12413" t="str">
            <v>ASP</v>
          </cell>
        </row>
        <row r="12414">
          <cell r="C12414" t="str">
            <v>K7M5</v>
          </cell>
          <cell r="D12414">
            <v>3302</v>
          </cell>
          <cell r="E12414">
            <v>1006</v>
          </cell>
          <cell r="F12414">
            <v>60</v>
          </cell>
          <cell r="G12414">
            <v>18</v>
          </cell>
          <cell r="H12414" t="str">
            <v>ASP</v>
          </cell>
        </row>
        <row r="12415">
          <cell r="C12415" t="str">
            <v>KDXX</v>
          </cell>
          <cell r="D12415">
            <v>3302</v>
          </cell>
          <cell r="E12415">
            <v>1006</v>
          </cell>
          <cell r="F12415">
            <v>75</v>
          </cell>
          <cell r="G12415">
            <v>23</v>
          </cell>
          <cell r="H12415" t="str">
            <v>ASP</v>
          </cell>
        </row>
        <row r="12416">
          <cell r="C12416" t="str">
            <v>KENW</v>
          </cell>
          <cell r="D12416">
            <v>3302</v>
          </cell>
          <cell r="E12416">
            <v>1006</v>
          </cell>
          <cell r="F12416">
            <v>75</v>
          </cell>
          <cell r="G12416">
            <v>23</v>
          </cell>
          <cell r="H12416" t="str">
            <v>ASPH-CONC-F</v>
          </cell>
        </row>
        <row r="12417">
          <cell r="C12417" t="str">
            <v>KMPG</v>
          </cell>
          <cell r="D12417">
            <v>3302</v>
          </cell>
          <cell r="E12417">
            <v>1006</v>
          </cell>
          <cell r="F12417">
            <v>60</v>
          </cell>
          <cell r="G12417">
            <v>18</v>
          </cell>
          <cell r="H12417" t="str">
            <v>ASP</v>
          </cell>
        </row>
        <row r="12418">
          <cell r="C12418" t="str">
            <v>SNQN</v>
          </cell>
          <cell r="D12418">
            <v>3302</v>
          </cell>
          <cell r="E12418">
            <v>1006</v>
          </cell>
          <cell r="F12418">
            <v>59</v>
          </cell>
          <cell r="G12418">
            <v>18</v>
          </cell>
          <cell r="H12418" t="str">
            <v>Asphalt</v>
          </cell>
        </row>
        <row r="12419">
          <cell r="C12419" t="str">
            <v>WIPD</v>
          </cell>
          <cell r="D12419">
            <v>3302</v>
          </cell>
          <cell r="E12419">
            <v>1006</v>
          </cell>
          <cell r="F12419">
            <v>72</v>
          </cell>
          <cell r="G12419">
            <v>22</v>
          </cell>
          <cell r="H12419" t="str">
            <v>ASP</v>
          </cell>
        </row>
        <row r="12420">
          <cell r="C12420" t="str">
            <v>K07F</v>
          </cell>
          <cell r="D12420">
            <v>3301</v>
          </cell>
          <cell r="E12420">
            <v>1006</v>
          </cell>
          <cell r="F12420">
            <v>75</v>
          </cell>
          <cell r="G12420">
            <v>23</v>
          </cell>
          <cell r="H12420" t="str">
            <v>ASPH-G</v>
          </cell>
        </row>
        <row r="12421">
          <cell r="C12421" t="str">
            <v>KFFM</v>
          </cell>
          <cell r="D12421">
            <v>3301</v>
          </cell>
          <cell r="E12421">
            <v>1006</v>
          </cell>
          <cell r="F12421">
            <v>75</v>
          </cell>
          <cell r="G12421">
            <v>23</v>
          </cell>
          <cell r="H12421" t="str">
            <v>ASP</v>
          </cell>
        </row>
        <row r="12422">
          <cell r="C12422" t="str">
            <v>0CA9</v>
          </cell>
          <cell r="D12422">
            <v>3300</v>
          </cell>
          <cell r="E12422">
            <v>1006</v>
          </cell>
          <cell r="F12422">
            <v>60</v>
          </cell>
          <cell r="G12422">
            <v>18</v>
          </cell>
          <cell r="H12422" t="str">
            <v>ASPH</v>
          </cell>
        </row>
        <row r="12423">
          <cell r="C12423" t="str">
            <v>19AZ</v>
          </cell>
          <cell r="D12423">
            <v>3300</v>
          </cell>
          <cell r="E12423">
            <v>1006</v>
          </cell>
          <cell r="F12423">
            <v>60</v>
          </cell>
          <cell r="G12423">
            <v>18</v>
          </cell>
          <cell r="H12423" t="str">
            <v>ASPH</v>
          </cell>
        </row>
        <row r="12424">
          <cell r="C12424" t="str">
            <v>23NR</v>
          </cell>
          <cell r="D12424">
            <v>3300</v>
          </cell>
          <cell r="E12424">
            <v>1006</v>
          </cell>
          <cell r="F12424">
            <v>23</v>
          </cell>
          <cell r="G12424">
            <v>7</v>
          </cell>
          <cell r="H12424" t="str">
            <v>ASPH-TURF</v>
          </cell>
        </row>
        <row r="12425">
          <cell r="C12425" t="str">
            <v>2XS8</v>
          </cell>
          <cell r="D12425">
            <v>3300</v>
          </cell>
          <cell r="E12425">
            <v>1006</v>
          </cell>
          <cell r="F12425">
            <v>80</v>
          </cell>
          <cell r="G12425">
            <v>24</v>
          </cell>
          <cell r="H12425" t="str">
            <v>ASPH</v>
          </cell>
        </row>
        <row r="12426">
          <cell r="C12426" t="str">
            <v>36CA</v>
          </cell>
          <cell r="D12426">
            <v>3300</v>
          </cell>
          <cell r="E12426">
            <v>1006</v>
          </cell>
          <cell r="F12426">
            <v>30</v>
          </cell>
          <cell r="G12426">
            <v>9</v>
          </cell>
          <cell r="H12426" t="str">
            <v>ASPH</v>
          </cell>
        </row>
        <row r="12427">
          <cell r="C12427" t="str">
            <v>6F1</v>
          </cell>
          <cell r="D12427">
            <v>3300</v>
          </cell>
          <cell r="E12427">
            <v>1006</v>
          </cell>
          <cell r="F12427">
            <v>60</v>
          </cell>
          <cell r="G12427">
            <v>18</v>
          </cell>
          <cell r="H12427" t="str">
            <v>ASPH-G</v>
          </cell>
        </row>
        <row r="12428">
          <cell r="C12428" t="str">
            <v>7TE6</v>
          </cell>
          <cell r="D12428">
            <v>3300</v>
          </cell>
          <cell r="E12428">
            <v>1006</v>
          </cell>
          <cell r="F12428">
            <v>60</v>
          </cell>
          <cell r="G12428">
            <v>18</v>
          </cell>
          <cell r="H12428" t="str">
            <v>ASPH</v>
          </cell>
        </row>
        <row r="12429">
          <cell r="C12429" t="str">
            <v>7XS7</v>
          </cell>
          <cell r="D12429">
            <v>3300</v>
          </cell>
          <cell r="E12429">
            <v>1006</v>
          </cell>
          <cell r="F12429">
            <v>40</v>
          </cell>
          <cell r="G12429">
            <v>12</v>
          </cell>
          <cell r="H12429" t="str">
            <v>ASPH</v>
          </cell>
        </row>
        <row r="12430">
          <cell r="C12430" t="str">
            <v>CEL5</v>
          </cell>
          <cell r="D12430">
            <v>3300</v>
          </cell>
          <cell r="E12430">
            <v>1006</v>
          </cell>
          <cell r="F12430">
            <v>75</v>
          </cell>
          <cell r="G12430">
            <v>23</v>
          </cell>
          <cell r="H12430" t="str">
            <v>ASP</v>
          </cell>
        </row>
        <row r="12431">
          <cell r="C12431" t="str">
            <v>CYOW</v>
          </cell>
          <cell r="D12431">
            <v>3300</v>
          </cell>
          <cell r="E12431">
            <v>1006</v>
          </cell>
          <cell r="F12431">
            <v>75</v>
          </cell>
          <cell r="G12431">
            <v>23</v>
          </cell>
          <cell r="H12431" t="str">
            <v>ASP</v>
          </cell>
        </row>
        <row r="12432">
          <cell r="C12432" t="str">
            <v>CYPT</v>
          </cell>
          <cell r="D12432">
            <v>3300</v>
          </cell>
          <cell r="E12432">
            <v>1006</v>
          </cell>
          <cell r="F12432">
            <v>75</v>
          </cell>
          <cell r="G12432">
            <v>23</v>
          </cell>
          <cell r="H12432" t="str">
            <v>ASP</v>
          </cell>
        </row>
        <row r="12433">
          <cell r="C12433" t="str">
            <v>CYRO</v>
          </cell>
          <cell r="D12433">
            <v>3300</v>
          </cell>
          <cell r="E12433">
            <v>1006</v>
          </cell>
          <cell r="F12433">
            <v>100</v>
          </cell>
          <cell r="G12433">
            <v>30</v>
          </cell>
          <cell r="H12433" t="str">
            <v>ASP</v>
          </cell>
        </row>
        <row r="12434">
          <cell r="C12434" t="str">
            <v>CYVG</v>
          </cell>
          <cell r="D12434">
            <v>3300</v>
          </cell>
          <cell r="E12434">
            <v>1006</v>
          </cell>
          <cell r="F12434">
            <v>75</v>
          </cell>
          <cell r="G12434">
            <v>23</v>
          </cell>
          <cell r="H12434" t="str">
            <v>ASP</v>
          </cell>
        </row>
        <row r="12435">
          <cell r="C12435" t="str">
            <v>EGPY</v>
          </cell>
          <cell r="D12435">
            <v>3300</v>
          </cell>
          <cell r="E12435">
            <v>1006</v>
          </cell>
          <cell r="F12435">
            <v>100</v>
          </cell>
          <cell r="G12435">
            <v>30</v>
          </cell>
          <cell r="H12435" t="str">
            <v>C</v>
          </cell>
        </row>
        <row r="12436">
          <cell r="C12436" t="str">
            <v>ETIC</v>
          </cell>
          <cell r="D12436">
            <v>3300</v>
          </cell>
          <cell r="E12436">
            <v>1006</v>
          </cell>
          <cell r="F12436">
            <v>73</v>
          </cell>
          <cell r="G12436">
            <v>22</v>
          </cell>
          <cell r="H12436" t="str">
            <v>ASP</v>
          </cell>
        </row>
        <row r="12437">
          <cell r="C12437" t="str">
            <v>K03D</v>
          </cell>
          <cell r="D12437">
            <v>3300</v>
          </cell>
          <cell r="E12437">
            <v>1006</v>
          </cell>
          <cell r="F12437">
            <v>60</v>
          </cell>
          <cell r="G12437">
            <v>18</v>
          </cell>
          <cell r="H12437" t="str">
            <v>CONC-F</v>
          </cell>
        </row>
        <row r="12438">
          <cell r="C12438" t="str">
            <v>K1D8</v>
          </cell>
          <cell r="D12438">
            <v>3300</v>
          </cell>
          <cell r="E12438">
            <v>1006</v>
          </cell>
          <cell r="F12438">
            <v>60</v>
          </cell>
          <cell r="G12438">
            <v>18</v>
          </cell>
          <cell r="H12438" t="str">
            <v>ASPH-G</v>
          </cell>
        </row>
        <row r="12439">
          <cell r="C12439" t="str">
            <v>K1U2</v>
          </cell>
          <cell r="D12439">
            <v>3300</v>
          </cell>
          <cell r="E12439">
            <v>1006</v>
          </cell>
          <cell r="F12439">
            <v>40</v>
          </cell>
          <cell r="G12439">
            <v>12</v>
          </cell>
          <cell r="H12439" t="str">
            <v>ASPH-G</v>
          </cell>
        </row>
        <row r="12440">
          <cell r="C12440" t="str">
            <v>K22F</v>
          </cell>
          <cell r="D12440">
            <v>3300</v>
          </cell>
          <cell r="E12440">
            <v>1006</v>
          </cell>
          <cell r="F12440">
            <v>50</v>
          </cell>
          <cell r="G12440">
            <v>15</v>
          </cell>
          <cell r="H12440" t="str">
            <v>ASPH-G</v>
          </cell>
        </row>
        <row r="12441">
          <cell r="C12441" t="str">
            <v>K3H4</v>
          </cell>
          <cell r="D12441">
            <v>3300</v>
          </cell>
          <cell r="E12441">
            <v>1006</v>
          </cell>
          <cell r="F12441">
            <v>60</v>
          </cell>
          <cell r="G12441">
            <v>18</v>
          </cell>
          <cell r="H12441" t="str">
            <v>ASP</v>
          </cell>
        </row>
        <row r="12442">
          <cell r="C12442" t="str">
            <v>K3T3</v>
          </cell>
          <cell r="D12442">
            <v>3300</v>
          </cell>
          <cell r="E12442">
            <v>1006</v>
          </cell>
          <cell r="F12442">
            <v>60</v>
          </cell>
          <cell r="G12442">
            <v>18</v>
          </cell>
          <cell r="H12442" t="str">
            <v>ASP</v>
          </cell>
        </row>
        <row r="12443">
          <cell r="C12443" t="str">
            <v>K44C</v>
          </cell>
          <cell r="D12443">
            <v>3300</v>
          </cell>
          <cell r="E12443">
            <v>1006</v>
          </cell>
          <cell r="F12443">
            <v>50</v>
          </cell>
          <cell r="G12443">
            <v>15</v>
          </cell>
          <cell r="H12443" t="str">
            <v>ASP</v>
          </cell>
        </row>
        <row r="12444">
          <cell r="C12444" t="str">
            <v>K56F</v>
          </cell>
          <cell r="D12444">
            <v>3300</v>
          </cell>
          <cell r="E12444">
            <v>1006</v>
          </cell>
          <cell r="F12444">
            <v>60</v>
          </cell>
          <cell r="G12444">
            <v>18</v>
          </cell>
          <cell r="H12444" t="str">
            <v>ASP</v>
          </cell>
        </row>
        <row r="12445">
          <cell r="C12445" t="str">
            <v>K68F</v>
          </cell>
          <cell r="D12445">
            <v>3300</v>
          </cell>
          <cell r="E12445">
            <v>1006</v>
          </cell>
          <cell r="F12445">
            <v>50</v>
          </cell>
          <cell r="G12445">
            <v>15</v>
          </cell>
          <cell r="H12445" t="str">
            <v>ASP</v>
          </cell>
        </row>
        <row r="12446">
          <cell r="C12446" t="str">
            <v>KBLU</v>
          </cell>
          <cell r="D12446">
            <v>3300</v>
          </cell>
          <cell r="E12446">
            <v>1006</v>
          </cell>
          <cell r="F12446">
            <v>50</v>
          </cell>
          <cell r="G12446">
            <v>15</v>
          </cell>
          <cell r="H12446" t="str">
            <v>ASP</v>
          </cell>
        </row>
        <row r="12447">
          <cell r="C12447" t="str">
            <v>KCDA</v>
          </cell>
          <cell r="D12447">
            <v>3300</v>
          </cell>
          <cell r="E12447">
            <v>1006</v>
          </cell>
          <cell r="F12447">
            <v>60</v>
          </cell>
          <cell r="G12447">
            <v>18</v>
          </cell>
          <cell r="H12447" t="str">
            <v>ASP</v>
          </cell>
        </row>
        <row r="12448">
          <cell r="C12448" t="str">
            <v>KCLW</v>
          </cell>
          <cell r="D12448">
            <v>3300</v>
          </cell>
          <cell r="E12448">
            <v>1006</v>
          </cell>
          <cell r="F12448">
            <v>75</v>
          </cell>
          <cell r="G12448">
            <v>23</v>
          </cell>
          <cell r="H12448" t="str">
            <v>ASP</v>
          </cell>
        </row>
        <row r="12449">
          <cell r="C12449" t="str">
            <v>KD39</v>
          </cell>
          <cell r="D12449">
            <v>3300</v>
          </cell>
          <cell r="E12449">
            <v>1006</v>
          </cell>
          <cell r="F12449">
            <v>60</v>
          </cell>
          <cell r="G12449">
            <v>18</v>
          </cell>
          <cell r="H12449" t="str">
            <v>ASP</v>
          </cell>
        </row>
        <row r="12450">
          <cell r="C12450" t="str">
            <v>KD54</v>
          </cell>
          <cell r="D12450">
            <v>3300</v>
          </cell>
          <cell r="E12450">
            <v>1006</v>
          </cell>
          <cell r="F12450">
            <v>50</v>
          </cell>
          <cell r="G12450">
            <v>15</v>
          </cell>
          <cell r="H12450" t="str">
            <v>ASP</v>
          </cell>
        </row>
        <row r="12451">
          <cell r="C12451" t="str">
            <v>KDVO</v>
          </cell>
          <cell r="D12451">
            <v>3300</v>
          </cell>
          <cell r="E12451">
            <v>1006</v>
          </cell>
          <cell r="F12451">
            <v>75</v>
          </cell>
          <cell r="G12451">
            <v>23</v>
          </cell>
          <cell r="H12451" t="str">
            <v>ASP</v>
          </cell>
        </row>
        <row r="12452">
          <cell r="C12452" t="str">
            <v>KENL</v>
          </cell>
          <cell r="D12452">
            <v>3300</v>
          </cell>
          <cell r="E12452">
            <v>1006</v>
          </cell>
          <cell r="F12452">
            <v>60</v>
          </cell>
          <cell r="G12452">
            <v>18</v>
          </cell>
          <cell r="H12452" t="str">
            <v>ASP</v>
          </cell>
        </row>
        <row r="12453">
          <cell r="C12453" t="str">
            <v>KETH</v>
          </cell>
          <cell r="D12453">
            <v>3300</v>
          </cell>
          <cell r="E12453">
            <v>1006</v>
          </cell>
          <cell r="F12453">
            <v>75</v>
          </cell>
          <cell r="G12453">
            <v>23</v>
          </cell>
          <cell r="H12453" t="str">
            <v>ASP</v>
          </cell>
        </row>
        <row r="12454">
          <cell r="C12454" t="str">
            <v>KFRM</v>
          </cell>
          <cell r="D12454">
            <v>3300</v>
          </cell>
          <cell r="E12454">
            <v>1006</v>
          </cell>
          <cell r="F12454">
            <v>75</v>
          </cell>
          <cell r="G12454">
            <v>23</v>
          </cell>
          <cell r="H12454" t="str">
            <v>ASP</v>
          </cell>
        </row>
        <row r="12455">
          <cell r="C12455" t="str">
            <v>KGFK</v>
          </cell>
          <cell r="D12455">
            <v>3300</v>
          </cell>
          <cell r="E12455">
            <v>1006</v>
          </cell>
          <cell r="F12455">
            <v>60</v>
          </cell>
          <cell r="G12455">
            <v>18</v>
          </cell>
          <cell r="H12455" t="str">
            <v>CON</v>
          </cell>
        </row>
        <row r="12456">
          <cell r="C12456" t="str">
            <v>KGYL</v>
          </cell>
          <cell r="D12456">
            <v>3300</v>
          </cell>
          <cell r="E12456">
            <v>1006</v>
          </cell>
          <cell r="F12456">
            <v>75</v>
          </cell>
          <cell r="G12456">
            <v>23</v>
          </cell>
          <cell r="H12456" t="str">
            <v>ASP</v>
          </cell>
        </row>
        <row r="12457">
          <cell r="C12457" t="str">
            <v>KH79</v>
          </cell>
          <cell r="D12457">
            <v>3300</v>
          </cell>
          <cell r="E12457">
            <v>1006</v>
          </cell>
          <cell r="F12457">
            <v>75</v>
          </cell>
          <cell r="G12457">
            <v>23</v>
          </cell>
          <cell r="H12457" t="str">
            <v>CON</v>
          </cell>
        </row>
        <row r="12458">
          <cell r="C12458" t="str">
            <v>KHDI</v>
          </cell>
          <cell r="D12458">
            <v>3300</v>
          </cell>
          <cell r="E12458">
            <v>1006</v>
          </cell>
          <cell r="F12458">
            <v>75</v>
          </cell>
          <cell r="G12458">
            <v>23</v>
          </cell>
          <cell r="H12458" t="str">
            <v>ASP</v>
          </cell>
        </row>
        <row r="12459">
          <cell r="C12459" t="str">
            <v>KK19</v>
          </cell>
          <cell r="D12459">
            <v>3300</v>
          </cell>
          <cell r="E12459">
            <v>1006</v>
          </cell>
          <cell r="F12459">
            <v>50</v>
          </cell>
          <cell r="G12459">
            <v>15</v>
          </cell>
          <cell r="H12459" t="str">
            <v>CON</v>
          </cell>
        </row>
        <row r="12460">
          <cell r="C12460" t="str">
            <v>KK74</v>
          </cell>
          <cell r="D12460">
            <v>3300</v>
          </cell>
          <cell r="E12460">
            <v>1006</v>
          </cell>
          <cell r="F12460">
            <v>60</v>
          </cell>
          <cell r="G12460">
            <v>18</v>
          </cell>
          <cell r="H12460" t="str">
            <v>CON</v>
          </cell>
        </row>
        <row r="12461">
          <cell r="C12461" t="str">
            <v>KK89</v>
          </cell>
          <cell r="D12461">
            <v>3300</v>
          </cell>
          <cell r="E12461">
            <v>1006</v>
          </cell>
          <cell r="F12461">
            <v>60</v>
          </cell>
          <cell r="G12461">
            <v>18</v>
          </cell>
          <cell r="H12461" t="str">
            <v>ASP</v>
          </cell>
        </row>
        <row r="12462">
          <cell r="C12462" t="str">
            <v>KN68</v>
          </cell>
          <cell r="D12462">
            <v>3300</v>
          </cell>
          <cell r="E12462">
            <v>1006</v>
          </cell>
          <cell r="F12462">
            <v>75</v>
          </cell>
          <cell r="G12462">
            <v>23</v>
          </cell>
          <cell r="H12462" t="str">
            <v>ASP</v>
          </cell>
        </row>
        <row r="12463">
          <cell r="C12463" t="str">
            <v>KO32</v>
          </cell>
          <cell r="D12463">
            <v>3300</v>
          </cell>
          <cell r="E12463">
            <v>1006</v>
          </cell>
          <cell r="F12463">
            <v>50</v>
          </cell>
          <cell r="G12463">
            <v>15</v>
          </cell>
          <cell r="H12463" t="str">
            <v>ASP</v>
          </cell>
        </row>
        <row r="12464">
          <cell r="C12464" t="str">
            <v>KOQW</v>
          </cell>
          <cell r="D12464">
            <v>3300</v>
          </cell>
          <cell r="E12464">
            <v>1006</v>
          </cell>
          <cell r="F12464">
            <v>60</v>
          </cell>
          <cell r="G12464">
            <v>18</v>
          </cell>
          <cell r="H12464" t="str">
            <v>ASP</v>
          </cell>
        </row>
        <row r="12465">
          <cell r="C12465" t="str">
            <v>KPEX</v>
          </cell>
          <cell r="D12465">
            <v>3300</v>
          </cell>
          <cell r="E12465">
            <v>1006</v>
          </cell>
          <cell r="F12465">
            <v>75</v>
          </cell>
          <cell r="G12465">
            <v>23</v>
          </cell>
          <cell r="H12465" t="str">
            <v>ASP</v>
          </cell>
        </row>
        <row r="12466">
          <cell r="C12466" t="str">
            <v>KPYN</v>
          </cell>
          <cell r="D12466">
            <v>3300</v>
          </cell>
          <cell r="E12466">
            <v>1006</v>
          </cell>
          <cell r="F12466">
            <v>60</v>
          </cell>
          <cell r="G12466">
            <v>18</v>
          </cell>
          <cell r="H12466" t="str">
            <v>ASP</v>
          </cell>
        </row>
        <row r="12467">
          <cell r="C12467" t="str">
            <v>KRAW</v>
          </cell>
          <cell r="D12467">
            <v>3300</v>
          </cell>
          <cell r="E12467">
            <v>1006</v>
          </cell>
          <cell r="F12467">
            <v>60</v>
          </cell>
          <cell r="G12467">
            <v>18</v>
          </cell>
          <cell r="H12467" t="str">
            <v>CON</v>
          </cell>
        </row>
        <row r="12468">
          <cell r="C12468" t="str">
            <v>KS45</v>
          </cell>
          <cell r="D12468">
            <v>3300</v>
          </cell>
          <cell r="E12468">
            <v>1006</v>
          </cell>
          <cell r="F12468">
            <v>60</v>
          </cell>
          <cell r="G12468">
            <v>18</v>
          </cell>
          <cell r="H12468" t="str">
            <v>ASP</v>
          </cell>
        </row>
        <row r="12469">
          <cell r="C12469" t="str">
            <v>KW81</v>
          </cell>
          <cell r="D12469">
            <v>3300</v>
          </cell>
          <cell r="E12469">
            <v>1006</v>
          </cell>
          <cell r="F12469">
            <v>60</v>
          </cell>
          <cell r="G12469">
            <v>18</v>
          </cell>
          <cell r="H12469" t="str">
            <v>ASP</v>
          </cell>
        </row>
        <row r="12470">
          <cell r="C12470" t="str">
            <v>KY50</v>
          </cell>
          <cell r="D12470">
            <v>3300</v>
          </cell>
          <cell r="E12470">
            <v>1006</v>
          </cell>
          <cell r="F12470">
            <v>60</v>
          </cell>
          <cell r="G12470">
            <v>18</v>
          </cell>
          <cell r="H12470" t="str">
            <v>ASP</v>
          </cell>
        </row>
        <row r="12471">
          <cell r="C12471" t="str">
            <v>LA40</v>
          </cell>
          <cell r="D12471">
            <v>3300</v>
          </cell>
          <cell r="E12471">
            <v>1006</v>
          </cell>
          <cell r="F12471">
            <v>30</v>
          </cell>
          <cell r="G12471">
            <v>9</v>
          </cell>
          <cell r="H12471" t="str">
            <v>ASP</v>
          </cell>
        </row>
        <row r="12472">
          <cell r="C12472" t="str">
            <v>MM39</v>
          </cell>
          <cell r="D12472">
            <v>3300</v>
          </cell>
          <cell r="E12472">
            <v>1006</v>
          </cell>
          <cell r="F12472">
            <v>65</v>
          </cell>
          <cell r="G12472">
            <v>20</v>
          </cell>
          <cell r="H12472" t="str">
            <v>ASP</v>
          </cell>
        </row>
        <row r="12473">
          <cell r="C12473" t="str">
            <v>MS10</v>
          </cell>
          <cell r="D12473">
            <v>3300</v>
          </cell>
          <cell r="E12473">
            <v>1006</v>
          </cell>
          <cell r="F12473">
            <v>130</v>
          </cell>
          <cell r="G12473">
            <v>40</v>
          </cell>
          <cell r="H12473" t="str">
            <v>ASPH-TURF</v>
          </cell>
        </row>
        <row r="12474">
          <cell r="C12474" t="str">
            <v>MTJA</v>
          </cell>
          <cell r="D12474">
            <v>3300</v>
          </cell>
          <cell r="E12474">
            <v>1006</v>
          </cell>
          <cell r="F12474">
            <v>95</v>
          </cell>
          <cell r="G12474">
            <v>29</v>
          </cell>
          <cell r="H12474" t="str">
            <v>ASP</v>
          </cell>
        </row>
        <row r="12475">
          <cell r="C12475" t="str">
            <v>MUNB</v>
          </cell>
          <cell r="D12475">
            <v>3300</v>
          </cell>
          <cell r="E12475">
            <v>1006</v>
          </cell>
          <cell r="F12475">
            <v>100</v>
          </cell>
          <cell r="G12475">
            <v>30</v>
          </cell>
          <cell r="H12475" t="str">
            <v>ASP</v>
          </cell>
        </row>
        <row r="12476">
          <cell r="C12476" t="str">
            <v>NC86</v>
          </cell>
          <cell r="D12476">
            <v>3300</v>
          </cell>
          <cell r="E12476">
            <v>1006</v>
          </cell>
          <cell r="F12476">
            <v>25</v>
          </cell>
          <cell r="G12476">
            <v>8</v>
          </cell>
          <cell r="H12476" t="str">
            <v>ASP</v>
          </cell>
        </row>
        <row r="12477">
          <cell r="C12477" t="str">
            <v>PAHP</v>
          </cell>
          <cell r="D12477">
            <v>3300</v>
          </cell>
          <cell r="E12477">
            <v>1006</v>
          </cell>
          <cell r="F12477">
            <v>75</v>
          </cell>
          <cell r="G12477">
            <v>23</v>
          </cell>
          <cell r="H12477" t="str">
            <v>ASP</v>
          </cell>
        </row>
        <row r="12478">
          <cell r="C12478" t="str">
            <v>RPVV</v>
          </cell>
          <cell r="D12478">
            <v>3300</v>
          </cell>
          <cell r="E12478">
            <v>1006</v>
          </cell>
          <cell r="F12478">
            <v>98</v>
          </cell>
          <cell r="G12478">
            <v>30</v>
          </cell>
          <cell r="H12478" t="str">
            <v>COP</v>
          </cell>
        </row>
        <row r="12479">
          <cell r="C12479" t="str">
            <v>TE62</v>
          </cell>
          <cell r="D12479">
            <v>3300</v>
          </cell>
          <cell r="E12479">
            <v>1006</v>
          </cell>
          <cell r="F12479">
            <v>60</v>
          </cell>
          <cell r="G12479">
            <v>18</v>
          </cell>
          <cell r="H12479" t="str">
            <v>ASP</v>
          </cell>
        </row>
        <row r="12480">
          <cell r="C12480" t="str">
            <v>TE99</v>
          </cell>
          <cell r="D12480">
            <v>3300</v>
          </cell>
          <cell r="E12480">
            <v>1006</v>
          </cell>
          <cell r="F12480">
            <v>35</v>
          </cell>
          <cell r="G12480">
            <v>11</v>
          </cell>
          <cell r="H12480" t="str">
            <v>ASP</v>
          </cell>
        </row>
        <row r="12481">
          <cell r="C12481" t="str">
            <v>TX73</v>
          </cell>
          <cell r="D12481">
            <v>3300</v>
          </cell>
          <cell r="E12481">
            <v>1006</v>
          </cell>
          <cell r="F12481">
            <v>40</v>
          </cell>
          <cell r="G12481">
            <v>12</v>
          </cell>
          <cell r="H12481" t="str">
            <v>ASP</v>
          </cell>
        </row>
        <row r="12482">
          <cell r="C12482" t="str">
            <v>VADS</v>
          </cell>
          <cell r="D12482">
            <v>3300</v>
          </cell>
          <cell r="E12482">
            <v>1006</v>
          </cell>
          <cell r="F12482">
            <v>65</v>
          </cell>
          <cell r="G12482">
            <v>20</v>
          </cell>
          <cell r="H12482" t="str">
            <v>ASP</v>
          </cell>
        </row>
        <row r="12483">
          <cell r="C12483" t="str">
            <v>VEKR</v>
          </cell>
          <cell r="D12483">
            <v>3300</v>
          </cell>
          <cell r="E12483">
            <v>1006</v>
          </cell>
          <cell r="F12483">
            <v>100</v>
          </cell>
          <cell r="G12483">
            <v>30</v>
          </cell>
          <cell r="H12483" t="str">
            <v>ASP</v>
          </cell>
        </row>
        <row r="12484">
          <cell r="C12484" t="str">
            <v>VNJP</v>
          </cell>
          <cell r="D12484">
            <v>3300</v>
          </cell>
          <cell r="E12484">
            <v>1006</v>
          </cell>
          <cell r="F12484">
            <v>100</v>
          </cell>
          <cell r="G12484">
            <v>30</v>
          </cell>
          <cell r="H12484" t="str">
            <v>ASP</v>
          </cell>
        </row>
        <row r="12485">
          <cell r="C12485" t="str">
            <v>VTBH</v>
          </cell>
          <cell r="D12485">
            <v>3300</v>
          </cell>
          <cell r="E12485">
            <v>1006</v>
          </cell>
          <cell r="F12485">
            <v>98</v>
          </cell>
          <cell r="G12485">
            <v>30</v>
          </cell>
          <cell r="H12485" t="str">
            <v>ASP</v>
          </cell>
        </row>
        <row r="12486">
          <cell r="C12486" t="str">
            <v>K2C8</v>
          </cell>
          <cell r="D12486">
            <v>3299</v>
          </cell>
          <cell r="E12486">
            <v>1006</v>
          </cell>
          <cell r="F12486">
            <v>60</v>
          </cell>
          <cell r="G12486">
            <v>18</v>
          </cell>
          <cell r="H12486" t="str">
            <v>ASPH-G</v>
          </cell>
        </row>
        <row r="12487">
          <cell r="C12487" t="str">
            <v>K80F</v>
          </cell>
          <cell r="D12487">
            <v>3299</v>
          </cell>
          <cell r="E12487">
            <v>1006</v>
          </cell>
          <cell r="F12487">
            <v>60</v>
          </cell>
          <cell r="G12487">
            <v>18</v>
          </cell>
          <cell r="H12487" t="str">
            <v>ASP</v>
          </cell>
        </row>
        <row r="12488">
          <cell r="C12488" t="str">
            <v>KCLI</v>
          </cell>
          <cell r="D12488">
            <v>3299</v>
          </cell>
          <cell r="E12488">
            <v>1006</v>
          </cell>
          <cell r="F12488">
            <v>100</v>
          </cell>
          <cell r="G12488">
            <v>30</v>
          </cell>
          <cell r="H12488" t="str">
            <v>ASP</v>
          </cell>
        </row>
        <row r="12489">
          <cell r="C12489" t="str">
            <v>KSDA</v>
          </cell>
          <cell r="D12489">
            <v>3299</v>
          </cell>
          <cell r="E12489">
            <v>1006</v>
          </cell>
          <cell r="F12489">
            <v>75</v>
          </cell>
          <cell r="G12489">
            <v>23</v>
          </cell>
          <cell r="H12489" t="str">
            <v>CON</v>
          </cell>
        </row>
        <row r="12490">
          <cell r="C12490" t="str">
            <v>48Y</v>
          </cell>
          <cell r="D12490">
            <v>3298</v>
          </cell>
          <cell r="E12490">
            <v>1005</v>
          </cell>
          <cell r="F12490">
            <v>75</v>
          </cell>
          <cell r="G12490">
            <v>23</v>
          </cell>
          <cell r="H12490" t="str">
            <v>ASPH-G</v>
          </cell>
        </row>
        <row r="12491">
          <cell r="C12491" t="str">
            <v>KASL</v>
          </cell>
          <cell r="D12491">
            <v>3298</v>
          </cell>
          <cell r="E12491">
            <v>1005</v>
          </cell>
          <cell r="F12491">
            <v>60</v>
          </cell>
          <cell r="G12491">
            <v>18</v>
          </cell>
          <cell r="H12491" t="str">
            <v>ASP</v>
          </cell>
        </row>
        <row r="12492">
          <cell r="C12492" t="str">
            <v>KMVY</v>
          </cell>
          <cell r="D12492">
            <v>3297</v>
          </cell>
          <cell r="E12492">
            <v>1005</v>
          </cell>
          <cell r="F12492">
            <v>75</v>
          </cell>
          <cell r="G12492">
            <v>23</v>
          </cell>
          <cell r="H12492" t="str">
            <v>ASP</v>
          </cell>
        </row>
        <row r="12493">
          <cell r="C12493" t="str">
            <v>KN79</v>
          </cell>
          <cell r="D12493">
            <v>3297</v>
          </cell>
          <cell r="E12493">
            <v>1005</v>
          </cell>
          <cell r="F12493">
            <v>75</v>
          </cell>
          <cell r="G12493">
            <v>23</v>
          </cell>
          <cell r="H12493" t="str">
            <v>ASP</v>
          </cell>
        </row>
        <row r="12494">
          <cell r="C12494" t="str">
            <v>LIRV</v>
          </cell>
          <cell r="D12494">
            <v>3297</v>
          </cell>
          <cell r="E12494">
            <v>1005</v>
          </cell>
          <cell r="F12494">
            <v>82</v>
          </cell>
          <cell r="G12494">
            <v>25</v>
          </cell>
          <cell r="H12494" t="str">
            <v>ASP</v>
          </cell>
        </row>
        <row r="12495">
          <cell r="C12495" t="str">
            <v>YDPD</v>
          </cell>
          <cell r="D12495">
            <v>3297</v>
          </cell>
          <cell r="E12495">
            <v>1005</v>
          </cell>
          <cell r="G12495">
            <v>0</v>
          </cell>
          <cell r="H12495" t="str">
            <v>C</v>
          </cell>
        </row>
        <row r="12496">
          <cell r="C12496" t="str">
            <v>YFSA</v>
          </cell>
          <cell r="D12496">
            <v>3297</v>
          </cell>
          <cell r="E12496">
            <v>1005</v>
          </cell>
          <cell r="G12496">
            <v>0</v>
          </cell>
          <cell r="H12496" t="str">
            <v>X</v>
          </cell>
        </row>
        <row r="12497">
          <cell r="C12497" t="str">
            <v>YUNY</v>
          </cell>
          <cell r="D12497">
            <v>3297</v>
          </cell>
          <cell r="E12497">
            <v>1005</v>
          </cell>
          <cell r="G12497">
            <v>0</v>
          </cell>
          <cell r="H12497" t="str">
            <v>X</v>
          </cell>
        </row>
        <row r="12498">
          <cell r="C12498" t="str">
            <v>K87K</v>
          </cell>
          <cell r="D12498">
            <v>3295</v>
          </cell>
          <cell r="E12498">
            <v>1004</v>
          </cell>
          <cell r="F12498">
            <v>50</v>
          </cell>
          <cell r="G12498">
            <v>15</v>
          </cell>
          <cell r="H12498" t="str">
            <v>ASP</v>
          </cell>
        </row>
        <row r="12499">
          <cell r="C12499" t="str">
            <v>KCTK</v>
          </cell>
          <cell r="D12499">
            <v>3295</v>
          </cell>
          <cell r="E12499">
            <v>1004</v>
          </cell>
          <cell r="F12499">
            <v>60</v>
          </cell>
          <cell r="G12499">
            <v>18</v>
          </cell>
          <cell r="H12499" t="str">
            <v>ASP</v>
          </cell>
        </row>
        <row r="12500">
          <cell r="C12500" t="str">
            <v>WIOP</v>
          </cell>
          <cell r="D12500">
            <v>3294</v>
          </cell>
          <cell r="E12500">
            <v>1004</v>
          </cell>
          <cell r="F12500">
            <v>75</v>
          </cell>
          <cell r="G12500">
            <v>23</v>
          </cell>
          <cell r="H12500" t="str">
            <v>ASP</v>
          </cell>
        </row>
        <row r="12501">
          <cell r="C12501" t="str">
            <v>HKLU</v>
          </cell>
          <cell r="D12501">
            <v>3293</v>
          </cell>
          <cell r="E12501">
            <v>1004</v>
          </cell>
          <cell r="F12501">
            <v>60</v>
          </cell>
          <cell r="G12501">
            <v>18</v>
          </cell>
          <cell r="H12501" t="str">
            <v>ASP</v>
          </cell>
        </row>
        <row r="12502">
          <cell r="C12502" t="str">
            <v>KSYV</v>
          </cell>
          <cell r="D12502">
            <v>3293</v>
          </cell>
          <cell r="E12502">
            <v>1004</v>
          </cell>
          <cell r="F12502">
            <v>75</v>
          </cell>
          <cell r="G12502">
            <v>23</v>
          </cell>
          <cell r="H12502" t="str">
            <v>ASP</v>
          </cell>
        </row>
        <row r="12503">
          <cell r="C12503" t="str">
            <v>FASX</v>
          </cell>
          <cell r="D12503">
            <v>3291</v>
          </cell>
          <cell r="E12503">
            <v>1003</v>
          </cell>
          <cell r="F12503">
            <v>39</v>
          </cell>
          <cell r="G12503">
            <v>12</v>
          </cell>
          <cell r="H12503" t="str">
            <v>LAT</v>
          </cell>
        </row>
        <row r="12504">
          <cell r="C12504" t="str">
            <v>K33K</v>
          </cell>
          <cell r="D12504">
            <v>3290</v>
          </cell>
          <cell r="E12504">
            <v>1003</v>
          </cell>
          <cell r="F12504">
            <v>56</v>
          </cell>
          <cell r="G12504">
            <v>17</v>
          </cell>
          <cell r="H12504" t="str">
            <v>ASPH-P</v>
          </cell>
        </row>
        <row r="12505">
          <cell r="C12505" t="str">
            <v>YBWN</v>
          </cell>
          <cell r="D12505">
            <v>3290</v>
          </cell>
          <cell r="E12505">
            <v>1003</v>
          </cell>
          <cell r="G12505">
            <v>0</v>
          </cell>
          <cell r="H12505" t="str">
            <v>G</v>
          </cell>
        </row>
        <row r="12506">
          <cell r="C12506" t="str">
            <v>CKL5</v>
          </cell>
          <cell r="D12506">
            <v>3289</v>
          </cell>
          <cell r="E12506">
            <v>1002</v>
          </cell>
          <cell r="F12506">
            <v>75</v>
          </cell>
          <cell r="G12506">
            <v>23</v>
          </cell>
          <cell r="H12506" t="str">
            <v>ASP</v>
          </cell>
        </row>
        <row r="12507">
          <cell r="C12507" t="str">
            <v>KS36</v>
          </cell>
          <cell r="D12507">
            <v>3288</v>
          </cell>
          <cell r="E12507">
            <v>1002</v>
          </cell>
          <cell r="F12507">
            <v>40</v>
          </cell>
          <cell r="G12507">
            <v>12</v>
          </cell>
          <cell r="H12507" t="str">
            <v>ASP</v>
          </cell>
        </row>
        <row r="12508">
          <cell r="C12508" t="str">
            <v>LE83</v>
          </cell>
          <cell r="D12508">
            <v>3287</v>
          </cell>
          <cell r="E12508">
            <v>1002</v>
          </cell>
          <cell r="F12508">
            <v>39</v>
          </cell>
          <cell r="G12508">
            <v>12</v>
          </cell>
          <cell r="H12508" t="str">
            <v>ASP</v>
          </cell>
        </row>
        <row r="12509">
          <cell r="C12509" t="str">
            <v>VI82</v>
          </cell>
          <cell r="D12509">
            <v>3285</v>
          </cell>
          <cell r="E12509">
            <v>1001</v>
          </cell>
          <cell r="F12509">
            <v>75</v>
          </cell>
          <cell r="G12509">
            <v>23</v>
          </cell>
          <cell r="H12509" t="str">
            <v>ASP</v>
          </cell>
        </row>
        <row r="12510">
          <cell r="C12510" t="str">
            <v>HKAM</v>
          </cell>
          <cell r="D12510">
            <v>3284</v>
          </cell>
          <cell r="E12510">
            <v>1001</v>
          </cell>
          <cell r="G12510">
            <v>0</v>
          </cell>
          <cell r="H12510" t="str">
            <v>ASP</v>
          </cell>
        </row>
        <row r="12511">
          <cell r="C12511" t="str">
            <v>LZNZ</v>
          </cell>
          <cell r="D12511">
            <v>3284</v>
          </cell>
          <cell r="E12511">
            <v>1001</v>
          </cell>
          <cell r="F12511">
            <v>226</v>
          </cell>
          <cell r="G12511">
            <v>69</v>
          </cell>
          <cell r="H12511" t="str">
            <v>G</v>
          </cell>
        </row>
        <row r="12512">
          <cell r="C12512" t="str">
            <v>LTBM</v>
          </cell>
          <cell r="D12512">
            <v>3283</v>
          </cell>
          <cell r="E12512">
            <v>1001</v>
          </cell>
          <cell r="F12512">
            <v>95</v>
          </cell>
          <cell r="G12512">
            <v>29</v>
          </cell>
          <cell r="H12512" t="str">
            <v>ASP</v>
          </cell>
        </row>
        <row r="12513">
          <cell r="C12513" t="str">
            <v>ESNM</v>
          </cell>
          <cell r="D12513">
            <v>3282</v>
          </cell>
          <cell r="E12513">
            <v>1000</v>
          </cell>
          <cell r="F12513">
            <v>59</v>
          </cell>
          <cell r="G12513">
            <v>18</v>
          </cell>
          <cell r="H12513" t="str">
            <v>ASP</v>
          </cell>
        </row>
        <row r="12514">
          <cell r="C12514" t="str">
            <v>VADN</v>
          </cell>
          <cell r="D12514">
            <v>3282</v>
          </cell>
          <cell r="E12514">
            <v>1000</v>
          </cell>
          <cell r="F12514">
            <v>80</v>
          </cell>
          <cell r="G12514">
            <v>24</v>
          </cell>
          <cell r="H12514" t="str">
            <v>ASP</v>
          </cell>
        </row>
        <row r="12515">
          <cell r="C12515" t="str">
            <v>BR-0114</v>
          </cell>
          <cell r="D12515">
            <v>3281</v>
          </cell>
          <cell r="E12515">
            <v>1000</v>
          </cell>
          <cell r="F12515">
            <v>59</v>
          </cell>
          <cell r="G12515">
            <v>18</v>
          </cell>
          <cell r="H12515" t="str">
            <v>ASP</v>
          </cell>
        </row>
        <row r="12516">
          <cell r="C12516" t="str">
            <v>BR-0227</v>
          </cell>
          <cell r="D12516">
            <v>3281</v>
          </cell>
          <cell r="E12516">
            <v>1000</v>
          </cell>
          <cell r="F12516">
            <v>59</v>
          </cell>
          <cell r="G12516">
            <v>18</v>
          </cell>
          <cell r="H12516" t="str">
            <v>ASP</v>
          </cell>
        </row>
        <row r="12517">
          <cell r="C12517" t="str">
            <v>BR-0461</v>
          </cell>
          <cell r="D12517">
            <v>3281</v>
          </cell>
          <cell r="E12517">
            <v>1000</v>
          </cell>
          <cell r="F12517">
            <v>66</v>
          </cell>
          <cell r="G12517">
            <v>20</v>
          </cell>
          <cell r="H12517" t="str">
            <v>ASP</v>
          </cell>
        </row>
        <row r="12518">
          <cell r="C12518" t="str">
            <v>EDAD</v>
          </cell>
          <cell r="D12518">
            <v>3281</v>
          </cell>
          <cell r="E12518">
            <v>1000</v>
          </cell>
          <cell r="F12518">
            <v>82</v>
          </cell>
          <cell r="G12518">
            <v>25</v>
          </cell>
          <cell r="H12518" t="str">
            <v>ASP</v>
          </cell>
        </row>
        <row r="12519">
          <cell r="C12519" t="str">
            <v>EDAU</v>
          </cell>
          <cell r="D12519">
            <v>3281</v>
          </cell>
          <cell r="E12519">
            <v>1000</v>
          </cell>
          <cell r="F12519">
            <v>66</v>
          </cell>
          <cell r="G12519">
            <v>20</v>
          </cell>
          <cell r="H12519" t="str">
            <v>ASP</v>
          </cell>
        </row>
        <row r="12520">
          <cell r="C12520" t="str">
            <v>EDBK</v>
          </cell>
          <cell r="D12520">
            <v>3281</v>
          </cell>
          <cell r="E12520">
            <v>1000</v>
          </cell>
          <cell r="F12520">
            <v>75</v>
          </cell>
          <cell r="G12520">
            <v>23</v>
          </cell>
          <cell r="H12520" t="str">
            <v>ASP</v>
          </cell>
        </row>
        <row r="12521">
          <cell r="C12521" t="str">
            <v>EDBM</v>
          </cell>
          <cell r="D12521">
            <v>3281</v>
          </cell>
          <cell r="E12521">
            <v>1000</v>
          </cell>
          <cell r="F12521">
            <v>98</v>
          </cell>
          <cell r="G12521">
            <v>30</v>
          </cell>
          <cell r="H12521" t="str">
            <v>ASP</v>
          </cell>
        </row>
        <row r="12522">
          <cell r="C12522" t="str">
            <v>EDCA</v>
          </cell>
          <cell r="D12522">
            <v>3281</v>
          </cell>
          <cell r="E12522">
            <v>1000</v>
          </cell>
          <cell r="F12522">
            <v>66</v>
          </cell>
          <cell r="G12522">
            <v>20</v>
          </cell>
          <cell r="H12522" t="str">
            <v>ASP</v>
          </cell>
        </row>
        <row r="12523">
          <cell r="C12523" t="str">
            <v>EDFZ</v>
          </cell>
          <cell r="D12523">
            <v>3281</v>
          </cell>
          <cell r="E12523">
            <v>1000</v>
          </cell>
          <cell r="F12523">
            <v>72</v>
          </cell>
          <cell r="G12523">
            <v>22</v>
          </cell>
          <cell r="H12523" t="str">
            <v>ASP</v>
          </cell>
        </row>
        <row r="12524">
          <cell r="C12524" t="str">
            <v>EDUT</v>
          </cell>
          <cell r="D12524">
            <v>3281</v>
          </cell>
          <cell r="E12524">
            <v>1000</v>
          </cell>
          <cell r="F12524">
            <v>98</v>
          </cell>
          <cell r="G12524">
            <v>30</v>
          </cell>
          <cell r="H12524" t="str">
            <v>CON</v>
          </cell>
        </row>
        <row r="12525">
          <cell r="C12525" t="str">
            <v>EDWR</v>
          </cell>
          <cell r="D12525">
            <v>3281</v>
          </cell>
          <cell r="E12525">
            <v>1000</v>
          </cell>
          <cell r="F12525">
            <v>66</v>
          </cell>
          <cell r="G12525">
            <v>20</v>
          </cell>
          <cell r="H12525" t="str">
            <v>ASP</v>
          </cell>
        </row>
        <row r="12526">
          <cell r="C12526" t="str">
            <v>EDWY</v>
          </cell>
          <cell r="D12526">
            <v>3281</v>
          </cell>
          <cell r="E12526">
            <v>1000</v>
          </cell>
          <cell r="F12526">
            <v>66</v>
          </cell>
          <cell r="G12526">
            <v>20</v>
          </cell>
          <cell r="H12526" t="str">
            <v>ASP</v>
          </cell>
        </row>
        <row r="12527">
          <cell r="C12527" t="str">
            <v>EFEU</v>
          </cell>
          <cell r="D12527">
            <v>3281</v>
          </cell>
          <cell r="E12527">
            <v>1000</v>
          </cell>
          <cell r="F12527">
            <v>59</v>
          </cell>
          <cell r="G12527">
            <v>18</v>
          </cell>
          <cell r="H12527" t="str">
            <v>ASP</v>
          </cell>
        </row>
        <row r="12528">
          <cell r="C12528" t="str">
            <v>EFPY</v>
          </cell>
          <cell r="D12528">
            <v>3281</v>
          </cell>
          <cell r="E12528">
            <v>1000</v>
          </cell>
          <cell r="F12528">
            <v>66</v>
          </cell>
          <cell r="G12528">
            <v>20</v>
          </cell>
          <cell r="H12528" t="str">
            <v>ASP</v>
          </cell>
        </row>
        <row r="12529">
          <cell r="C12529" t="str">
            <v>EFRH</v>
          </cell>
          <cell r="D12529">
            <v>3281</v>
          </cell>
          <cell r="E12529">
            <v>1000</v>
          </cell>
          <cell r="F12529">
            <v>75</v>
          </cell>
          <cell r="G12529">
            <v>23</v>
          </cell>
          <cell r="H12529" t="str">
            <v>ASP</v>
          </cell>
        </row>
        <row r="12530">
          <cell r="C12530" t="str">
            <v>EGPO</v>
          </cell>
          <cell r="D12530">
            <v>3281</v>
          </cell>
          <cell r="E12530">
            <v>1000</v>
          </cell>
          <cell r="F12530">
            <v>75</v>
          </cell>
          <cell r="G12530">
            <v>23</v>
          </cell>
          <cell r="H12530" t="str">
            <v>ASP</v>
          </cell>
        </row>
        <row r="12531">
          <cell r="C12531" t="str">
            <v>ENBM</v>
          </cell>
          <cell r="D12531">
            <v>3281</v>
          </cell>
          <cell r="E12531">
            <v>1000</v>
          </cell>
          <cell r="F12531">
            <v>98</v>
          </cell>
          <cell r="G12531">
            <v>30</v>
          </cell>
          <cell r="H12531" t="str">
            <v>ASP</v>
          </cell>
        </row>
        <row r="12532">
          <cell r="C12532" t="str">
            <v>ENBS</v>
          </cell>
          <cell r="D12532">
            <v>3281</v>
          </cell>
          <cell r="E12532">
            <v>1000</v>
          </cell>
          <cell r="F12532">
            <v>98</v>
          </cell>
          <cell r="G12532">
            <v>30</v>
          </cell>
          <cell r="H12532" t="str">
            <v>ASP</v>
          </cell>
        </row>
        <row r="12533">
          <cell r="C12533" t="str">
            <v>EPLU</v>
          </cell>
          <cell r="D12533">
            <v>3281</v>
          </cell>
          <cell r="E12533">
            <v>1000</v>
          </cell>
          <cell r="F12533">
            <v>98</v>
          </cell>
          <cell r="G12533">
            <v>30</v>
          </cell>
          <cell r="H12533" t="str">
            <v>ASP</v>
          </cell>
        </row>
        <row r="12534">
          <cell r="C12534" t="str">
            <v>ESMP</v>
          </cell>
          <cell r="D12534">
            <v>3281</v>
          </cell>
          <cell r="E12534">
            <v>1000</v>
          </cell>
          <cell r="F12534">
            <v>98</v>
          </cell>
          <cell r="G12534">
            <v>30</v>
          </cell>
          <cell r="H12534" t="str">
            <v>ASP</v>
          </cell>
        </row>
        <row r="12535">
          <cell r="C12535" t="str">
            <v>ESNA</v>
          </cell>
          <cell r="D12535">
            <v>3281</v>
          </cell>
          <cell r="E12535">
            <v>1000</v>
          </cell>
          <cell r="F12535">
            <v>131</v>
          </cell>
          <cell r="G12535">
            <v>40</v>
          </cell>
          <cell r="H12535" t="str">
            <v>ASP</v>
          </cell>
        </row>
        <row r="12536">
          <cell r="C12536" t="str">
            <v>ESNC</v>
          </cell>
          <cell r="D12536">
            <v>3281</v>
          </cell>
          <cell r="E12536">
            <v>1000</v>
          </cell>
          <cell r="F12536">
            <v>115</v>
          </cell>
          <cell r="G12536">
            <v>35</v>
          </cell>
          <cell r="H12536" t="str">
            <v>ASP</v>
          </cell>
        </row>
        <row r="12537">
          <cell r="C12537" t="str">
            <v>ESNP</v>
          </cell>
          <cell r="D12537">
            <v>3281</v>
          </cell>
          <cell r="E12537">
            <v>1000</v>
          </cell>
          <cell r="F12537">
            <v>82</v>
          </cell>
          <cell r="G12537">
            <v>25</v>
          </cell>
          <cell r="H12537" t="str">
            <v>ASP</v>
          </cell>
        </row>
        <row r="12538">
          <cell r="C12538" t="str">
            <v>ESNR</v>
          </cell>
          <cell r="D12538">
            <v>3281</v>
          </cell>
          <cell r="E12538">
            <v>1000</v>
          </cell>
          <cell r="F12538">
            <v>98</v>
          </cell>
          <cell r="G12538">
            <v>30</v>
          </cell>
          <cell r="H12538" t="str">
            <v>ASP</v>
          </cell>
        </row>
        <row r="12539">
          <cell r="C12539" t="str">
            <v>EVRS</v>
          </cell>
          <cell r="D12539">
            <v>3281</v>
          </cell>
          <cell r="E12539">
            <v>1000</v>
          </cell>
          <cell r="F12539">
            <v>75</v>
          </cell>
          <cell r="G12539">
            <v>23</v>
          </cell>
          <cell r="H12539" t="str">
            <v>ASP</v>
          </cell>
        </row>
        <row r="12540">
          <cell r="C12540" t="str">
            <v>EYSB</v>
          </cell>
          <cell r="D12540">
            <v>3281</v>
          </cell>
          <cell r="E12540">
            <v>1000</v>
          </cell>
          <cell r="F12540">
            <v>98</v>
          </cell>
          <cell r="G12540">
            <v>30</v>
          </cell>
          <cell r="H12540" t="str">
            <v>ASP</v>
          </cell>
        </row>
        <row r="12541">
          <cell r="C12541" t="str">
            <v>FAMI</v>
          </cell>
          <cell r="D12541">
            <v>3281</v>
          </cell>
          <cell r="E12541">
            <v>1000</v>
          </cell>
          <cell r="F12541">
            <v>33</v>
          </cell>
          <cell r="G12541">
            <v>10</v>
          </cell>
          <cell r="H12541" t="str">
            <v>ASP</v>
          </cell>
        </row>
        <row r="12542">
          <cell r="C12542" t="str">
            <v>FVKK</v>
          </cell>
          <cell r="D12542">
            <v>3281</v>
          </cell>
          <cell r="E12542">
            <v>1000</v>
          </cell>
          <cell r="G12542">
            <v>0</v>
          </cell>
          <cell r="H12542" t="str">
            <v>ASP</v>
          </cell>
        </row>
        <row r="12543">
          <cell r="C12543" t="str">
            <v>HKLO</v>
          </cell>
          <cell r="D12543">
            <v>3281</v>
          </cell>
          <cell r="E12543">
            <v>1000</v>
          </cell>
          <cell r="F12543">
            <v>64</v>
          </cell>
          <cell r="G12543">
            <v>20</v>
          </cell>
          <cell r="H12543" t="str">
            <v>ASP</v>
          </cell>
        </row>
        <row r="12544">
          <cell r="C12544" t="str">
            <v>IT-0150</v>
          </cell>
          <cell r="D12544">
            <v>3281</v>
          </cell>
          <cell r="E12544">
            <v>1000</v>
          </cell>
          <cell r="F12544">
            <v>98</v>
          </cell>
          <cell r="G12544">
            <v>30</v>
          </cell>
          <cell r="H12544" t="str">
            <v>G</v>
          </cell>
        </row>
        <row r="12545">
          <cell r="C12545" t="str">
            <v>IT-0281</v>
          </cell>
          <cell r="D12545">
            <v>3281</v>
          </cell>
          <cell r="E12545">
            <v>1000</v>
          </cell>
          <cell r="F12545">
            <v>98</v>
          </cell>
          <cell r="G12545">
            <v>30</v>
          </cell>
          <cell r="H12545" t="str">
            <v>G</v>
          </cell>
        </row>
        <row r="12546">
          <cell r="C12546" t="str">
            <v>IT-0323</v>
          </cell>
          <cell r="D12546">
            <v>3281</v>
          </cell>
          <cell r="E12546">
            <v>1000</v>
          </cell>
          <cell r="F12546">
            <v>148</v>
          </cell>
          <cell r="G12546">
            <v>45</v>
          </cell>
          <cell r="H12546" t="str">
            <v>G</v>
          </cell>
        </row>
        <row r="12547">
          <cell r="C12547" t="str">
            <v>KMYV</v>
          </cell>
          <cell r="D12547">
            <v>3281</v>
          </cell>
          <cell r="E12547">
            <v>1000</v>
          </cell>
          <cell r="F12547">
            <v>60</v>
          </cell>
          <cell r="G12547">
            <v>18</v>
          </cell>
          <cell r="H12547" t="str">
            <v>ASP</v>
          </cell>
        </row>
        <row r="12548">
          <cell r="C12548" t="str">
            <v>LEFM</v>
          </cell>
          <cell r="D12548">
            <v>3281</v>
          </cell>
          <cell r="E12548">
            <v>1000</v>
          </cell>
          <cell r="F12548">
            <v>59</v>
          </cell>
          <cell r="G12548">
            <v>18</v>
          </cell>
          <cell r="H12548" t="str">
            <v>ASP</v>
          </cell>
        </row>
        <row r="12549">
          <cell r="C12549" t="str">
            <v>LEMR</v>
          </cell>
          <cell r="D12549">
            <v>3281</v>
          </cell>
          <cell r="E12549">
            <v>1000</v>
          </cell>
          <cell r="F12549">
            <v>98</v>
          </cell>
          <cell r="G12549">
            <v>30</v>
          </cell>
          <cell r="H12549" t="str">
            <v>ASP</v>
          </cell>
        </row>
        <row r="12550">
          <cell r="C12550" t="str">
            <v>LERM</v>
          </cell>
          <cell r="D12550">
            <v>3281</v>
          </cell>
          <cell r="E12550">
            <v>1000</v>
          </cell>
          <cell r="F12550">
            <v>33</v>
          </cell>
          <cell r="G12550">
            <v>10</v>
          </cell>
          <cell r="H12550" t="str">
            <v>ASP</v>
          </cell>
        </row>
        <row r="12551">
          <cell r="C12551" t="str">
            <v>LESB</v>
          </cell>
          <cell r="D12551">
            <v>3281</v>
          </cell>
          <cell r="E12551">
            <v>1000</v>
          </cell>
          <cell r="F12551">
            <v>72</v>
          </cell>
          <cell r="G12551">
            <v>22</v>
          </cell>
          <cell r="H12551" t="str">
            <v>ASP</v>
          </cell>
        </row>
        <row r="12552">
          <cell r="C12552" t="str">
            <v>LEVF</v>
          </cell>
          <cell r="D12552">
            <v>3281</v>
          </cell>
          <cell r="E12552">
            <v>1000</v>
          </cell>
          <cell r="F12552">
            <v>82</v>
          </cell>
          <cell r="G12552">
            <v>25</v>
          </cell>
          <cell r="H12552" t="str">
            <v>ASP</v>
          </cell>
        </row>
        <row r="12553">
          <cell r="C12553" t="str">
            <v>LFCN</v>
          </cell>
          <cell r="D12553">
            <v>3281</v>
          </cell>
          <cell r="E12553">
            <v>1000</v>
          </cell>
          <cell r="F12553">
            <v>75</v>
          </cell>
          <cell r="G12553">
            <v>23</v>
          </cell>
          <cell r="H12553" t="str">
            <v>Paved</v>
          </cell>
        </row>
        <row r="12554">
          <cell r="C12554" t="str">
            <v>LFDA</v>
          </cell>
          <cell r="D12554">
            <v>3281</v>
          </cell>
          <cell r="E12554">
            <v>1000</v>
          </cell>
          <cell r="F12554">
            <v>98</v>
          </cell>
          <cell r="G12554">
            <v>30</v>
          </cell>
          <cell r="H12554" t="str">
            <v>ASP</v>
          </cell>
        </row>
        <row r="12555">
          <cell r="C12555" t="str">
            <v>LFGB</v>
          </cell>
          <cell r="D12555">
            <v>3281</v>
          </cell>
          <cell r="E12555">
            <v>1000</v>
          </cell>
          <cell r="F12555">
            <v>66</v>
          </cell>
          <cell r="G12555">
            <v>20</v>
          </cell>
          <cell r="H12555" t="str">
            <v>ASP</v>
          </cell>
        </row>
        <row r="12556">
          <cell r="C12556" t="str">
            <v>LFLE</v>
          </cell>
          <cell r="D12556">
            <v>3281</v>
          </cell>
          <cell r="E12556">
            <v>1000</v>
          </cell>
          <cell r="F12556">
            <v>66</v>
          </cell>
          <cell r="G12556">
            <v>20</v>
          </cell>
          <cell r="H12556" t="str">
            <v>ASP</v>
          </cell>
        </row>
        <row r="12557">
          <cell r="C12557" t="str">
            <v>LFLT</v>
          </cell>
          <cell r="D12557">
            <v>3281</v>
          </cell>
          <cell r="E12557">
            <v>1000</v>
          </cell>
          <cell r="F12557">
            <v>98</v>
          </cell>
          <cell r="G12557">
            <v>30</v>
          </cell>
          <cell r="H12557" t="str">
            <v>ASP</v>
          </cell>
        </row>
        <row r="12558">
          <cell r="C12558" t="str">
            <v>LFMZ</v>
          </cell>
          <cell r="D12558">
            <v>3281</v>
          </cell>
          <cell r="E12558">
            <v>1000</v>
          </cell>
          <cell r="F12558">
            <v>98</v>
          </cell>
          <cell r="G12558">
            <v>30</v>
          </cell>
          <cell r="H12558" t="str">
            <v>ASP</v>
          </cell>
        </row>
        <row r="12559">
          <cell r="C12559" t="str">
            <v>LHEM</v>
          </cell>
          <cell r="D12559">
            <v>3281</v>
          </cell>
          <cell r="E12559">
            <v>1000</v>
          </cell>
          <cell r="G12559">
            <v>0</v>
          </cell>
          <cell r="H12559" t="str">
            <v>G</v>
          </cell>
        </row>
        <row r="12560">
          <cell r="C12560" t="str">
            <v>LHNY</v>
          </cell>
          <cell r="D12560">
            <v>3281</v>
          </cell>
          <cell r="E12560">
            <v>1000</v>
          </cell>
          <cell r="F12560">
            <v>66</v>
          </cell>
          <cell r="G12560">
            <v>20</v>
          </cell>
          <cell r="H12560" t="str">
            <v>ASP</v>
          </cell>
        </row>
        <row r="12561">
          <cell r="C12561" t="str">
            <v>LILH</v>
          </cell>
          <cell r="D12561">
            <v>3281</v>
          </cell>
          <cell r="E12561">
            <v>1000</v>
          </cell>
          <cell r="F12561">
            <v>98</v>
          </cell>
          <cell r="G12561">
            <v>30</v>
          </cell>
          <cell r="H12561" t="str">
            <v>ASP</v>
          </cell>
        </row>
        <row r="12562">
          <cell r="C12562" t="str">
            <v>LSZG</v>
          </cell>
          <cell r="D12562">
            <v>3281</v>
          </cell>
          <cell r="E12562">
            <v>1000</v>
          </cell>
          <cell r="F12562">
            <v>75</v>
          </cell>
          <cell r="G12562">
            <v>23</v>
          </cell>
          <cell r="H12562" t="str">
            <v>ASP</v>
          </cell>
        </row>
        <row r="12563">
          <cell r="C12563" t="str">
            <v>MMZC</v>
          </cell>
          <cell r="D12563">
            <v>3281</v>
          </cell>
          <cell r="E12563">
            <v>1000</v>
          </cell>
          <cell r="F12563">
            <v>98</v>
          </cell>
          <cell r="G12563">
            <v>30</v>
          </cell>
          <cell r="H12563" t="str">
            <v>ASP</v>
          </cell>
        </row>
        <row r="12564">
          <cell r="C12564" t="str">
            <v>MP03</v>
          </cell>
          <cell r="D12564">
            <v>3281</v>
          </cell>
          <cell r="E12564">
            <v>1000</v>
          </cell>
          <cell r="F12564">
            <v>39</v>
          </cell>
          <cell r="G12564">
            <v>12</v>
          </cell>
          <cell r="H12564" t="str">
            <v>ASP</v>
          </cell>
        </row>
        <row r="12565">
          <cell r="C12565" t="str">
            <v>MRBC</v>
          </cell>
          <cell r="D12565">
            <v>3281</v>
          </cell>
          <cell r="E12565">
            <v>1000</v>
          </cell>
          <cell r="F12565">
            <v>39</v>
          </cell>
          <cell r="G12565">
            <v>12</v>
          </cell>
          <cell r="H12565" t="str">
            <v>ASP</v>
          </cell>
        </row>
        <row r="12566">
          <cell r="C12566" t="str">
            <v>MRCC</v>
          </cell>
          <cell r="D12566">
            <v>3281</v>
          </cell>
          <cell r="E12566">
            <v>1000</v>
          </cell>
          <cell r="F12566">
            <v>66</v>
          </cell>
          <cell r="G12566">
            <v>20</v>
          </cell>
          <cell r="H12566" t="str">
            <v>ASP</v>
          </cell>
        </row>
        <row r="12567">
          <cell r="C12567" t="str">
            <v>MRCV</v>
          </cell>
          <cell r="D12567">
            <v>3281</v>
          </cell>
          <cell r="E12567">
            <v>1000</v>
          </cell>
          <cell r="F12567">
            <v>33</v>
          </cell>
          <cell r="G12567">
            <v>10</v>
          </cell>
          <cell r="H12567" t="str">
            <v>ASP</v>
          </cell>
        </row>
        <row r="12568">
          <cell r="C12568" t="str">
            <v>MRNS</v>
          </cell>
          <cell r="D12568">
            <v>3281</v>
          </cell>
          <cell r="E12568">
            <v>1000</v>
          </cell>
          <cell r="F12568">
            <v>59</v>
          </cell>
          <cell r="G12568">
            <v>18</v>
          </cell>
          <cell r="H12568" t="str">
            <v>ASP</v>
          </cell>
        </row>
        <row r="12569">
          <cell r="C12569" t="str">
            <v>MRUP</v>
          </cell>
          <cell r="D12569">
            <v>3281</v>
          </cell>
          <cell r="E12569">
            <v>1000</v>
          </cell>
          <cell r="F12569">
            <v>39</v>
          </cell>
          <cell r="G12569">
            <v>12</v>
          </cell>
          <cell r="H12569" t="str">
            <v>ASP</v>
          </cell>
        </row>
        <row r="12570">
          <cell r="C12570" t="str">
            <v>NWWD</v>
          </cell>
          <cell r="D12570">
            <v>3281</v>
          </cell>
          <cell r="E12570">
            <v>1000</v>
          </cell>
          <cell r="F12570">
            <v>66</v>
          </cell>
          <cell r="G12570">
            <v>20</v>
          </cell>
          <cell r="H12570" t="str">
            <v>MAC</v>
          </cell>
        </row>
        <row r="12571">
          <cell r="C12571" t="str">
            <v>NWWR</v>
          </cell>
          <cell r="D12571">
            <v>3281</v>
          </cell>
          <cell r="E12571">
            <v>1000</v>
          </cell>
          <cell r="F12571">
            <v>82</v>
          </cell>
          <cell r="G12571">
            <v>25</v>
          </cell>
          <cell r="H12571" t="str">
            <v>ASP</v>
          </cell>
        </row>
        <row r="12572">
          <cell r="C12572" t="str">
            <v>RJDA</v>
          </cell>
          <cell r="D12572">
            <v>3281</v>
          </cell>
          <cell r="E12572">
            <v>1000</v>
          </cell>
          <cell r="F12572">
            <v>99</v>
          </cell>
          <cell r="G12572">
            <v>30</v>
          </cell>
          <cell r="H12572" t="str">
            <v>ASP</v>
          </cell>
        </row>
        <row r="12573">
          <cell r="C12573" t="str">
            <v>RO-0001</v>
          </cell>
          <cell r="D12573">
            <v>3281</v>
          </cell>
          <cell r="E12573">
            <v>1000</v>
          </cell>
          <cell r="F12573">
            <v>197</v>
          </cell>
          <cell r="G12573">
            <v>60</v>
          </cell>
          <cell r="H12573" t="str">
            <v>CON</v>
          </cell>
        </row>
        <row r="12574">
          <cell r="C12574" t="str">
            <v>RP12</v>
          </cell>
          <cell r="D12574">
            <v>3281</v>
          </cell>
          <cell r="E12574">
            <v>1000</v>
          </cell>
          <cell r="F12574">
            <v>53</v>
          </cell>
          <cell r="G12574">
            <v>16</v>
          </cell>
          <cell r="H12574" t="str">
            <v>CON</v>
          </cell>
        </row>
        <row r="12575">
          <cell r="C12575" t="str">
            <v>SA03</v>
          </cell>
          <cell r="D12575">
            <v>3281</v>
          </cell>
          <cell r="E12575">
            <v>1000</v>
          </cell>
          <cell r="F12575">
            <v>85</v>
          </cell>
          <cell r="G12575">
            <v>26</v>
          </cell>
          <cell r="H12575" t="str">
            <v>CON</v>
          </cell>
        </row>
        <row r="12576">
          <cell r="C12576" t="str">
            <v>SA07</v>
          </cell>
          <cell r="D12576">
            <v>3281</v>
          </cell>
          <cell r="E12576">
            <v>1000</v>
          </cell>
          <cell r="F12576">
            <v>72</v>
          </cell>
          <cell r="G12576">
            <v>22</v>
          </cell>
          <cell r="H12576" t="str">
            <v>ASP</v>
          </cell>
        </row>
        <row r="12577">
          <cell r="C12577" t="str">
            <v>SCMB</v>
          </cell>
          <cell r="D12577">
            <v>3281</v>
          </cell>
          <cell r="E12577">
            <v>1000</v>
          </cell>
          <cell r="F12577">
            <v>52</v>
          </cell>
          <cell r="G12577">
            <v>16</v>
          </cell>
          <cell r="H12577" t="str">
            <v>ASP</v>
          </cell>
        </row>
        <row r="12578">
          <cell r="C12578" t="str">
            <v>SCPF</v>
          </cell>
          <cell r="D12578">
            <v>3281</v>
          </cell>
          <cell r="E12578">
            <v>1000</v>
          </cell>
          <cell r="F12578">
            <v>33</v>
          </cell>
          <cell r="G12578">
            <v>10</v>
          </cell>
          <cell r="H12578" t="str">
            <v>PAD/CON</v>
          </cell>
        </row>
        <row r="12579">
          <cell r="C12579" t="str">
            <v>SCVI</v>
          </cell>
          <cell r="D12579">
            <v>3281</v>
          </cell>
          <cell r="E12579">
            <v>1000</v>
          </cell>
          <cell r="F12579">
            <v>59</v>
          </cell>
          <cell r="G12579">
            <v>18</v>
          </cell>
          <cell r="H12579" t="str">
            <v>ASP</v>
          </cell>
        </row>
        <row r="12580">
          <cell r="C12580" t="str">
            <v>SDAF</v>
          </cell>
          <cell r="D12580">
            <v>3281</v>
          </cell>
          <cell r="E12580">
            <v>1000</v>
          </cell>
          <cell r="F12580">
            <v>59</v>
          </cell>
          <cell r="G12580">
            <v>18</v>
          </cell>
          <cell r="H12580" t="str">
            <v>ASP</v>
          </cell>
        </row>
        <row r="12581">
          <cell r="C12581" t="str">
            <v>SDBK</v>
          </cell>
          <cell r="D12581">
            <v>3281</v>
          </cell>
          <cell r="E12581">
            <v>1000</v>
          </cell>
          <cell r="F12581">
            <v>98</v>
          </cell>
          <cell r="G12581">
            <v>30</v>
          </cell>
          <cell r="H12581" t="str">
            <v>ASP</v>
          </cell>
        </row>
        <row r="12582">
          <cell r="C12582" t="str">
            <v>SDFD</v>
          </cell>
          <cell r="D12582">
            <v>3281</v>
          </cell>
          <cell r="E12582">
            <v>1000</v>
          </cell>
          <cell r="F12582">
            <v>82</v>
          </cell>
          <cell r="G12582">
            <v>25</v>
          </cell>
          <cell r="H12582" t="str">
            <v>ASP</v>
          </cell>
        </row>
        <row r="12583">
          <cell r="C12583" t="str">
            <v>SDIV</v>
          </cell>
          <cell r="D12583">
            <v>3281</v>
          </cell>
          <cell r="E12583">
            <v>1000</v>
          </cell>
          <cell r="F12583">
            <v>98</v>
          </cell>
          <cell r="G12583">
            <v>30</v>
          </cell>
          <cell r="H12583" t="str">
            <v>ASP</v>
          </cell>
        </row>
        <row r="12584">
          <cell r="C12584" t="str">
            <v>SDLJ</v>
          </cell>
          <cell r="D12584">
            <v>3281</v>
          </cell>
          <cell r="E12584">
            <v>1000</v>
          </cell>
          <cell r="F12584">
            <v>59</v>
          </cell>
          <cell r="G12584">
            <v>18</v>
          </cell>
          <cell r="H12584" t="str">
            <v>ASP</v>
          </cell>
        </row>
        <row r="12585">
          <cell r="C12585" t="str">
            <v>SDNO</v>
          </cell>
          <cell r="D12585">
            <v>3281</v>
          </cell>
          <cell r="E12585">
            <v>1000</v>
          </cell>
          <cell r="F12585">
            <v>66</v>
          </cell>
          <cell r="G12585">
            <v>20</v>
          </cell>
          <cell r="H12585" t="str">
            <v>ASP</v>
          </cell>
        </row>
        <row r="12586">
          <cell r="C12586" t="str">
            <v>SDNZ</v>
          </cell>
          <cell r="D12586">
            <v>3281</v>
          </cell>
          <cell r="E12586">
            <v>1000</v>
          </cell>
          <cell r="F12586">
            <v>66</v>
          </cell>
          <cell r="G12586">
            <v>20</v>
          </cell>
          <cell r="H12586" t="str">
            <v>ASP</v>
          </cell>
        </row>
        <row r="12587">
          <cell r="C12587" t="str">
            <v>SDSH</v>
          </cell>
          <cell r="D12587">
            <v>3281</v>
          </cell>
          <cell r="E12587">
            <v>1000</v>
          </cell>
          <cell r="F12587">
            <v>75</v>
          </cell>
          <cell r="G12587">
            <v>23</v>
          </cell>
          <cell r="H12587" t="str">
            <v>ASP</v>
          </cell>
        </row>
        <row r="12588">
          <cell r="C12588" t="str">
            <v>SDUD</v>
          </cell>
          <cell r="D12588">
            <v>3281</v>
          </cell>
          <cell r="E12588">
            <v>1000</v>
          </cell>
          <cell r="F12588">
            <v>59</v>
          </cell>
          <cell r="G12588">
            <v>18</v>
          </cell>
          <cell r="H12588" t="str">
            <v>ASP</v>
          </cell>
        </row>
        <row r="12589">
          <cell r="C12589" t="str">
            <v>SDUK</v>
          </cell>
          <cell r="D12589">
            <v>3281</v>
          </cell>
          <cell r="E12589">
            <v>1000</v>
          </cell>
          <cell r="F12589">
            <v>82</v>
          </cell>
          <cell r="G12589">
            <v>25</v>
          </cell>
          <cell r="H12589" t="str">
            <v>ASP</v>
          </cell>
        </row>
        <row r="12590">
          <cell r="C12590" t="str">
            <v>SDVU</v>
          </cell>
          <cell r="D12590">
            <v>3281</v>
          </cell>
          <cell r="E12590">
            <v>1000</v>
          </cell>
          <cell r="F12590">
            <v>59</v>
          </cell>
          <cell r="G12590">
            <v>18</v>
          </cell>
          <cell r="H12590" t="str">
            <v>ASP</v>
          </cell>
        </row>
        <row r="12591">
          <cell r="C12591" t="str">
            <v>SE01</v>
          </cell>
          <cell r="D12591">
            <v>3281</v>
          </cell>
          <cell r="E12591">
            <v>1000</v>
          </cell>
          <cell r="F12591">
            <v>52</v>
          </cell>
          <cell r="G12591">
            <v>16</v>
          </cell>
          <cell r="H12591" t="str">
            <v>ASP</v>
          </cell>
        </row>
        <row r="12592">
          <cell r="C12592" t="str">
            <v>SE03</v>
          </cell>
          <cell r="D12592">
            <v>3281</v>
          </cell>
          <cell r="E12592">
            <v>1000</v>
          </cell>
          <cell r="F12592">
            <v>40</v>
          </cell>
          <cell r="G12592">
            <v>12</v>
          </cell>
          <cell r="H12592" t="str">
            <v>ASP</v>
          </cell>
        </row>
        <row r="12593">
          <cell r="C12593" t="str">
            <v>SE60</v>
          </cell>
          <cell r="D12593">
            <v>3281</v>
          </cell>
          <cell r="E12593">
            <v>1000</v>
          </cell>
          <cell r="F12593">
            <v>66</v>
          </cell>
          <cell r="G12593">
            <v>20</v>
          </cell>
          <cell r="H12593" t="str">
            <v>ASP</v>
          </cell>
        </row>
        <row r="12594">
          <cell r="C12594" t="str">
            <v>SECM</v>
          </cell>
          <cell r="D12594">
            <v>3281</v>
          </cell>
          <cell r="E12594">
            <v>1000</v>
          </cell>
          <cell r="F12594">
            <v>36</v>
          </cell>
          <cell r="G12594">
            <v>11</v>
          </cell>
          <cell r="H12594" t="str">
            <v>ASP</v>
          </cell>
        </row>
        <row r="12595">
          <cell r="C12595" t="str">
            <v>SELJ</v>
          </cell>
          <cell r="D12595">
            <v>3281</v>
          </cell>
          <cell r="E12595">
            <v>1000</v>
          </cell>
          <cell r="F12595">
            <v>49</v>
          </cell>
          <cell r="G12595">
            <v>15</v>
          </cell>
          <cell r="H12595" t="str">
            <v>ASP</v>
          </cell>
        </row>
        <row r="12596">
          <cell r="C12596" t="str">
            <v>SIAO</v>
          </cell>
          <cell r="D12596">
            <v>3281</v>
          </cell>
          <cell r="E12596">
            <v>1000</v>
          </cell>
          <cell r="F12596">
            <v>59</v>
          </cell>
          <cell r="G12596">
            <v>18</v>
          </cell>
          <cell r="H12596" t="str">
            <v>ASP</v>
          </cell>
        </row>
        <row r="12597">
          <cell r="C12597" t="str">
            <v>SIBU</v>
          </cell>
          <cell r="D12597">
            <v>3281</v>
          </cell>
          <cell r="E12597">
            <v>1000</v>
          </cell>
          <cell r="F12597">
            <v>66</v>
          </cell>
          <cell r="G12597">
            <v>20</v>
          </cell>
          <cell r="H12597" t="str">
            <v>ASP</v>
          </cell>
        </row>
        <row r="12598">
          <cell r="C12598" t="str">
            <v>SIBW</v>
          </cell>
          <cell r="D12598">
            <v>3281</v>
          </cell>
          <cell r="E12598">
            <v>1000</v>
          </cell>
          <cell r="F12598">
            <v>89</v>
          </cell>
          <cell r="G12598">
            <v>27</v>
          </cell>
          <cell r="H12598" t="str">
            <v>ASP</v>
          </cell>
        </row>
        <row r="12599">
          <cell r="C12599" t="str">
            <v>SIBY</v>
          </cell>
          <cell r="D12599">
            <v>3281</v>
          </cell>
          <cell r="E12599">
            <v>1000</v>
          </cell>
          <cell r="F12599">
            <v>92</v>
          </cell>
          <cell r="G12599">
            <v>28</v>
          </cell>
          <cell r="H12599" t="str">
            <v>ASP</v>
          </cell>
        </row>
        <row r="12600">
          <cell r="C12600" t="str">
            <v>SIDM</v>
          </cell>
          <cell r="D12600">
            <v>3281</v>
          </cell>
          <cell r="E12600">
            <v>1000</v>
          </cell>
          <cell r="F12600">
            <v>82</v>
          </cell>
          <cell r="G12600">
            <v>25</v>
          </cell>
          <cell r="H12600" t="str">
            <v>ASP</v>
          </cell>
        </row>
        <row r="12601">
          <cell r="C12601" t="str">
            <v>SIEN</v>
          </cell>
          <cell r="D12601">
            <v>3281</v>
          </cell>
          <cell r="E12601">
            <v>1000</v>
          </cell>
          <cell r="F12601">
            <v>66</v>
          </cell>
          <cell r="G12601">
            <v>20</v>
          </cell>
          <cell r="H12601" t="str">
            <v>ASP</v>
          </cell>
        </row>
        <row r="12602">
          <cell r="C12602" t="str">
            <v>SIFD</v>
          </cell>
          <cell r="D12602">
            <v>3281</v>
          </cell>
          <cell r="E12602">
            <v>1000</v>
          </cell>
          <cell r="F12602">
            <v>98</v>
          </cell>
          <cell r="G12602">
            <v>30</v>
          </cell>
          <cell r="H12602" t="str">
            <v>ASP</v>
          </cell>
        </row>
        <row r="12603">
          <cell r="C12603" t="str">
            <v>SIFT</v>
          </cell>
          <cell r="D12603">
            <v>3281</v>
          </cell>
          <cell r="E12603">
            <v>1000</v>
          </cell>
          <cell r="F12603">
            <v>66</v>
          </cell>
          <cell r="G12603">
            <v>20</v>
          </cell>
          <cell r="H12603" t="str">
            <v>ASP</v>
          </cell>
        </row>
        <row r="12604">
          <cell r="C12604" t="str">
            <v>SILC</v>
          </cell>
          <cell r="D12604">
            <v>3281</v>
          </cell>
          <cell r="E12604">
            <v>1000</v>
          </cell>
          <cell r="F12604">
            <v>66</v>
          </cell>
          <cell r="G12604">
            <v>20</v>
          </cell>
          <cell r="H12604" t="str">
            <v>ASP</v>
          </cell>
        </row>
        <row r="12605">
          <cell r="C12605" t="str">
            <v>SILM</v>
          </cell>
          <cell r="D12605">
            <v>3281</v>
          </cell>
          <cell r="E12605">
            <v>1000</v>
          </cell>
          <cell r="F12605">
            <v>115</v>
          </cell>
          <cell r="G12605">
            <v>35</v>
          </cell>
          <cell r="H12605" t="str">
            <v>ASP</v>
          </cell>
        </row>
        <row r="12606">
          <cell r="C12606" t="str">
            <v>SINQ</v>
          </cell>
          <cell r="D12606">
            <v>3281</v>
          </cell>
          <cell r="E12606">
            <v>1000</v>
          </cell>
          <cell r="F12606">
            <v>82</v>
          </cell>
          <cell r="G12606">
            <v>25</v>
          </cell>
          <cell r="H12606" t="str">
            <v>ASP</v>
          </cell>
        </row>
        <row r="12607">
          <cell r="C12607" t="str">
            <v>SIOF</v>
          </cell>
          <cell r="D12607">
            <v>3281</v>
          </cell>
          <cell r="E12607">
            <v>1000</v>
          </cell>
          <cell r="F12607">
            <v>66</v>
          </cell>
          <cell r="G12607">
            <v>20</v>
          </cell>
          <cell r="H12607" t="str">
            <v>ASP</v>
          </cell>
        </row>
        <row r="12608">
          <cell r="C12608" t="str">
            <v>SIOK</v>
          </cell>
          <cell r="D12608">
            <v>3281</v>
          </cell>
          <cell r="E12608">
            <v>1000</v>
          </cell>
          <cell r="F12608">
            <v>82</v>
          </cell>
          <cell r="G12608">
            <v>25</v>
          </cell>
          <cell r="H12608" t="str">
            <v>ASP</v>
          </cell>
        </row>
        <row r="12609">
          <cell r="C12609" t="str">
            <v>SIQB</v>
          </cell>
          <cell r="D12609">
            <v>3281</v>
          </cell>
          <cell r="E12609">
            <v>1000</v>
          </cell>
          <cell r="F12609">
            <v>82</v>
          </cell>
          <cell r="G12609">
            <v>25</v>
          </cell>
          <cell r="H12609" t="str">
            <v>ASP</v>
          </cell>
        </row>
        <row r="12610">
          <cell r="C12610" t="str">
            <v>SIQG</v>
          </cell>
          <cell r="D12610">
            <v>3281</v>
          </cell>
          <cell r="E12610">
            <v>1000</v>
          </cell>
          <cell r="F12610">
            <v>66</v>
          </cell>
          <cell r="G12610">
            <v>20</v>
          </cell>
          <cell r="H12610" t="str">
            <v>ASP</v>
          </cell>
        </row>
        <row r="12611">
          <cell r="C12611" t="str">
            <v>SIQQ</v>
          </cell>
          <cell r="D12611">
            <v>3281</v>
          </cell>
          <cell r="E12611">
            <v>1000</v>
          </cell>
          <cell r="F12611">
            <v>75</v>
          </cell>
          <cell r="G12611">
            <v>23</v>
          </cell>
          <cell r="H12611" t="str">
            <v>ASP</v>
          </cell>
        </row>
        <row r="12612">
          <cell r="C12612" t="str">
            <v>SIQU</v>
          </cell>
          <cell r="D12612">
            <v>3281</v>
          </cell>
          <cell r="E12612">
            <v>1000</v>
          </cell>
          <cell r="F12612">
            <v>82</v>
          </cell>
          <cell r="G12612">
            <v>25</v>
          </cell>
          <cell r="H12612" t="str">
            <v>ASP</v>
          </cell>
        </row>
        <row r="12613">
          <cell r="C12613" t="str">
            <v>SIQV</v>
          </cell>
          <cell r="D12613">
            <v>3281</v>
          </cell>
          <cell r="E12613">
            <v>1000</v>
          </cell>
          <cell r="F12613">
            <v>75</v>
          </cell>
          <cell r="G12613">
            <v>23</v>
          </cell>
          <cell r="H12613" t="str">
            <v>ASP</v>
          </cell>
        </row>
        <row r="12614">
          <cell r="C12614" t="str">
            <v>SIRA</v>
          </cell>
          <cell r="D12614">
            <v>3281</v>
          </cell>
          <cell r="E12614">
            <v>1000</v>
          </cell>
          <cell r="F12614">
            <v>66</v>
          </cell>
          <cell r="G12614">
            <v>20</v>
          </cell>
          <cell r="H12614" t="str">
            <v>ASP</v>
          </cell>
        </row>
        <row r="12615">
          <cell r="C12615" t="str">
            <v>SIRI</v>
          </cell>
          <cell r="D12615">
            <v>3281</v>
          </cell>
          <cell r="E12615">
            <v>1000</v>
          </cell>
          <cell r="F12615">
            <v>59</v>
          </cell>
          <cell r="G12615">
            <v>18</v>
          </cell>
          <cell r="H12615" t="str">
            <v>ASP</v>
          </cell>
        </row>
        <row r="12616">
          <cell r="C12616" t="str">
            <v>SIRU</v>
          </cell>
          <cell r="D12616">
            <v>3281</v>
          </cell>
          <cell r="E12616">
            <v>1000</v>
          </cell>
          <cell r="F12616">
            <v>75</v>
          </cell>
          <cell r="G12616">
            <v>23</v>
          </cell>
          <cell r="H12616" t="str">
            <v>ASP</v>
          </cell>
        </row>
        <row r="12617">
          <cell r="C12617" t="str">
            <v>SIRW</v>
          </cell>
          <cell r="D12617">
            <v>3281</v>
          </cell>
          <cell r="E12617">
            <v>1000</v>
          </cell>
          <cell r="F12617">
            <v>82</v>
          </cell>
          <cell r="G12617">
            <v>25</v>
          </cell>
          <cell r="H12617" t="str">
            <v>ASP</v>
          </cell>
        </row>
        <row r="12618">
          <cell r="C12618" t="str">
            <v>SITC</v>
          </cell>
          <cell r="D12618">
            <v>3281</v>
          </cell>
          <cell r="E12618">
            <v>1000</v>
          </cell>
          <cell r="F12618">
            <v>79</v>
          </cell>
          <cell r="G12618">
            <v>24</v>
          </cell>
          <cell r="H12618" t="str">
            <v>ASP</v>
          </cell>
        </row>
        <row r="12619">
          <cell r="C12619" t="str">
            <v>SITT</v>
          </cell>
          <cell r="D12619">
            <v>3281</v>
          </cell>
          <cell r="E12619">
            <v>1000</v>
          </cell>
          <cell r="F12619">
            <v>59</v>
          </cell>
          <cell r="G12619">
            <v>18</v>
          </cell>
          <cell r="H12619" t="str">
            <v>ASP</v>
          </cell>
        </row>
        <row r="12620">
          <cell r="C12620" t="str">
            <v>SITW</v>
          </cell>
          <cell r="D12620">
            <v>3281</v>
          </cell>
          <cell r="E12620">
            <v>1000</v>
          </cell>
          <cell r="F12620">
            <v>59</v>
          </cell>
          <cell r="G12620">
            <v>18</v>
          </cell>
          <cell r="H12620" t="str">
            <v>ASP</v>
          </cell>
        </row>
        <row r="12621">
          <cell r="C12621" t="str">
            <v>SIWC</v>
          </cell>
          <cell r="D12621">
            <v>3281</v>
          </cell>
          <cell r="E12621">
            <v>1000</v>
          </cell>
          <cell r="F12621">
            <v>66</v>
          </cell>
          <cell r="G12621">
            <v>20</v>
          </cell>
          <cell r="H12621" t="str">
            <v>ASP</v>
          </cell>
        </row>
        <row r="12622">
          <cell r="C12622" t="str">
            <v>SIWF</v>
          </cell>
          <cell r="D12622">
            <v>3281</v>
          </cell>
          <cell r="E12622">
            <v>1000</v>
          </cell>
          <cell r="F12622">
            <v>66</v>
          </cell>
          <cell r="G12622">
            <v>20</v>
          </cell>
          <cell r="H12622" t="str">
            <v>ASP</v>
          </cell>
        </row>
        <row r="12623">
          <cell r="C12623" t="str">
            <v>SIXI</v>
          </cell>
          <cell r="D12623">
            <v>3281</v>
          </cell>
          <cell r="E12623">
            <v>1000</v>
          </cell>
          <cell r="F12623">
            <v>59</v>
          </cell>
          <cell r="G12623">
            <v>18</v>
          </cell>
          <cell r="H12623" t="str">
            <v>ASP</v>
          </cell>
        </row>
        <row r="12624">
          <cell r="C12624" t="str">
            <v>SIXO</v>
          </cell>
          <cell r="D12624">
            <v>3281</v>
          </cell>
          <cell r="E12624">
            <v>1000</v>
          </cell>
          <cell r="F12624">
            <v>82</v>
          </cell>
          <cell r="G12624">
            <v>25</v>
          </cell>
          <cell r="H12624" t="str">
            <v>ASP</v>
          </cell>
        </row>
        <row r="12625">
          <cell r="C12625" t="str">
            <v>SIZA</v>
          </cell>
          <cell r="D12625">
            <v>3281</v>
          </cell>
          <cell r="E12625">
            <v>1000</v>
          </cell>
          <cell r="F12625">
            <v>59</v>
          </cell>
          <cell r="G12625">
            <v>18</v>
          </cell>
          <cell r="H12625" t="str">
            <v>ASP</v>
          </cell>
        </row>
        <row r="12626">
          <cell r="C12626" t="str">
            <v>SIZF</v>
          </cell>
          <cell r="D12626">
            <v>3281</v>
          </cell>
          <cell r="E12626">
            <v>1000</v>
          </cell>
          <cell r="F12626">
            <v>98</v>
          </cell>
          <cell r="G12626">
            <v>30</v>
          </cell>
          <cell r="H12626" t="str">
            <v>ASP</v>
          </cell>
        </row>
        <row r="12627">
          <cell r="C12627" t="str">
            <v>SIZG</v>
          </cell>
          <cell r="D12627">
            <v>3281</v>
          </cell>
          <cell r="E12627">
            <v>1000</v>
          </cell>
          <cell r="F12627">
            <v>66</v>
          </cell>
          <cell r="G12627">
            <v>20</v>
          </cell>
          <cell r="H12627" t="str">
            <v>ASP</v>
          </cell>
        </row>
        <row r="12628">
          <cell r="C12628" t="str">
            <v>SIZK</v>
          </cell>
          <cell r="D12628">
            <v>3281</v>
          </cell>
          <cell r="E12628">
            <v>1000</v>
          </cell>
          <cell r="F12628">
            <v>66</v>
          </cell>
          <cell r="G12628">
            <v>20</v>
          </cell>
          <cell r="H12628" t="str">
            <v>ASP</v>
          </cell>
        </row>
        <row r="12629">
          <cell r="C12629" t="str">
            <v>SJCZ</v>
          </cell>
          <cell r="D12629">
            <v>3281</v>
          </cell>
          <cell r="E12629">
            <v>1000</v>
          </cell>
          <cell r="F12629">
            <v>75</v>
          </cell>
          <cell r="G12629">
            <v>23</v>
          </cell>
          <cell r="H12629" t="str">
            <v>ASP</v>
          </cell>
        </row>
        <row r="12630">
          <cell r="C12630" t="str">
            <v>SJDA</v>
          </cell>
          <cell r="D12630">
            <v>3281</v>
          </cell>
          <cell r="E12630">
            <v>1000</v>
          </cell>
          <cell r="F12630">
            <v>98</v>
          </cell>
          <cell r="G12630">
            <v>30</v>
          </cell>
          <cell r="H12630" t="str">
            <v>ASP</v>
          </cell>
        </row>
        <row r="12631">
          <cell r="C12631" t="str">
            <v>SJEH</v>
          </cell>
          <cell r="D12631">
            <v>3281</v>
          </cell>
          <cell r="E12631">
            <v>1000</v>
          </cell>
          <cell r="F12631">
            <v>82</v>
          </cell>
          <cell r="G12631">
            <v>25</v>
          </cell>
          <cell r="H12631" t="str">
            <v>ASP</v>
          </cell>
        </row>
        <row r="12632">
          <cell r="C12632" t="str">
            <v>SJEK</v>
          </cell>
          <cell r="D12632">
            <v>3281</v>
          </cell>
          <cell r="E12632">
            <v>1000</v>
          </cell>
          <cell r="F12632">
            <v>66</v>
          </cell>
          <cell r="G12632">
            <v>20</v>
          </cell>
          <cell r="H12632" t="str">
            <v>ASP</v>
          </cell>
        </row>
        <row r="12633">
          <cell r="C12633" t="str">
            <v>SJER</v>
          </cell>
          <cell r="D12633">
            <v>3281</v>
          </cell>
          <cell r="E12633">
            <v>1000</v>
          </cell>
          <cell r="F12633">
            <v>59</v>
          </cell>
          <cell r="G12633">
            <v>18</v>
          </cell>
          <cell r="H12633" t="str">
            <v>ASP</v>
          </cell>
        </row>
        <row r="12634">
          <cell r="C12634" t="str">
            <v>SJFW</v>
          </cell>
          <cell r="D12634">
            <v>3281</v>
          </cell>
          <cell r="E12634">
            <v>1000</v>
          </cell>
          <cell r="F12634">
            <v>59</v>
          </cell>
          <cell r="G12634">
            <v>18</v>
          </cell>
          <cell r="H12634" t="str">
            <v>ASP</v>
          </cell>
        </row>
        <row r="12635">
          <cell r="C12635" t="str">
            <v>SJGT</v>
          </cell>
          <cell r="D12635">
            <v>3281</v>
          </cell>
          <cell r="E12635">
            <v>1000</v>
          </cell>
          <cell r="F12635">
            <v>82</v>
          </cell>
          <cell r="G12635">
            <v>25</v>
          </cell>
          <cell r="H12635" t="str">
            <v>ASP</v>
          </cell>
        </row>
        <row r="12636">
          <cell r="C12636" t="str">
            <v>SJHF</v>
          </cell>
          <cell r="D12636">
            <v>3281</v>
          </cell>
          <cell r="E12636">
            <v>1000</v>
          </cell>
          <cell r="F12636">
            <v>59</v>
          </cell>
          <cell r="G12636">
            <v>18</v>
          </cell>
          <cell r="H12636" t="str">
            <v>ASP</v>
          </cell>
        </row>
        <row r="12637">
          <cell r="C12637" t="str">
            <v>SJHH</v>
          </cell>
          <cell r="D12637">
            <v>3281</v>
          </cell>
          <cell r="E12637">
            <v>1000</v>
          </cell>
          <cell r="F12637">
            <v>82</v>
          </cell>
          <cell r="G12637">
            <v>25</v>
          </cell>
          <cell r="H12637" t="str">
            <v>ASP</v>
          </cell>
        </row>
        <row r="12638">
          <cell r="C12638" t="str">
            <v>SJHN</v>
          </cell>
          <cell r="D12638">
            <v>3281</v>
          </cell>
          <cell r="E12638">
            <v>1000</v>
          </cell>
          <cell r="F12638">
            <v>98</v>
          </cell>
          <cell r="G12638">
            <v>30</v>
          </cell>
          <cell r="H12638" t="str">
            <v>ASP</v>
          </cell>
        </row>
        <row r="12639">
          <cell r="C12639" t="str">
            <v>SJII</v>
          </cell>
          <cell r="D12639">
            <v>3281</v>
          </cell>
          <cell r="E12639">
            <v>1000</v>
          </cell>
          <cell r="F12639">
            <v>59</v>
          </cell>
          <cell r="G12639">
            <v>18</v>
          </cell>
          <cell r="H12639" t="str">
            <v>ASP</v>
          </cell>
        </row>
        <row r="12640">
          <cell r="C12640" t="str">
            <v>SJJG</v>
          </cell>
          <cell r="D12640">
            <v>3281</v>
          </cell>
          <cell r="E12640">
            <v>1000</v>
          </cell>
          <cell r="F12640">
            <v>66</v>
          </cell>
          <cell r="G12640">
            <v>20</v>
          </cell>
          <cell r="H12640" t="str">
            <v>ASP</v>
          </cell>
        </row>
        <row r="12641">
          <cell r="C12641" t="str">
            <v>SJJJ</v>
          </cell>
          <cell r="D12641">
            <v>3281</v>
          </cell>
          <cell r="E12641">
            <v>1000</v>
          </cell>
          <cell r="F12641">
            <v>98</v>
          </cell>
          <cell r="G12641">
            <v>30</v>
          </cell>
          <cell r="H12641" t="str">
            <v>ASP</v>
          </cell>
        </row>
        <row r="12642">
          <cell r="C12642" t="str">
            <v>SJJK</v>
          </cell>
          <cell r="D12642">
            <v>3281</v>
          </cell>
          <cell r="E12642">
            <v>1000</v>
          </cell>
          <cell r="F12642">
            <v>98</v>
          </cell>
          <cell r="G12642">
            <v>30</v>
          </cell>
          <cell r="H12642" t="str">
            <v>ASP</v>
          </cell>
        </row>
        <row r="12643">
          <cell r="C12643" t="str">
            <v>SJJT</v>
          </cell>
          <cell r="D12643">
            <v>3281</v>
          </cell>
          <cell r="E12643">
            <v>1000</v>
          </cell>
          <cell r="F12643">
            <v>98</v>
          </cell>
          <cell r="G12643">
            <v>30</v>
          </cell>
          <cell r="H12643" t="str">
            <v>ASP</v>
          </cell>
        </row>
        <row r="12644">
          <cell r="C12644" t="str">
            <v>SJMZ</v>
          </cell>
          <cell r="D12644">
            <v>3281</v>
          </cell>
          <cell r="E12644">
            <v>1000</v>
          </cell>
          <cell r="F12644">
            <v>82</v>
          </cell>
          <cell r="G12644">
            <v>25</v>
          </cell>
          <cell r="H12644" t="str">
            <v>ASP</v>
          </cell>
        </row>
        <row r="12645">
          <cell r="C12645" t="str">
            <v>SJOI</v>
          </cell>
          <cell r="D12645">
            <v>3281</v>
          </cell>
          <cell r="E12645">
            <v>1000</v>
          </cell>
          <cell r="F12645">
            <v>59</v>
          </cell>
          <cell r="G12645">
            <v>18</v>
          </cell>
          <cell r="H12645" t="str">
            <v>ASP</v>
          </cell>
        </row>
        <row r="12646">
          <cell r="C12646" t="str">
            <v>SJPH</v>
          </cell>
          <cell r="D12646">
            <v>3281</v>
          </cell>
          <cell r="E12646">
            <v>1000</v>
          </cell>
          <cell r="F12646">
            <v>75</v>
          </cell>
          <cell r="G12646">
            <v>23</v>
          </cell>
          <cell r="H12646" t="str">
            <v>ASP</v>
          </cell>
        </row>
        <row r="12647">
          <cell r="C12647" t="str">
            <v>SJPX</v>
          </cell>
          <cell r="D12647">
            <v>3281</v>
          </cell>
          <cell r="E12647">
            <v>1000</v>
          </cell>
          <cell r="F12647">
            <v>59</v>
          </cell>
          <cell r="G12647">
            <v>18</v>
          </cell>
          <cell r="H12647" t="str">
            <v>ASP</v>
          </cell>
        </row>
        <row r="12648">
          <cell r="C12648" t="str">
            <v>SJQH</v>
          </cell>
          <cell r="D12648">
            <v>3281</v>
          </cell>
          <cell r="E12648">
            <v>1000</v>
          </cell>
          <cell r="F12648">
            <v>66</v>
          </cell>
          <cell r="G12648">
            <v>20</v>
          </cell>
          <cell r="H12648" t="str">
            <v>ASP</v>
          </cell>
        </row>
        <row r="12649">
          <cell r="C12649" t="str">
            <v>SJSS</v>
          </cell>
          <cell r="D12649">
            <v>3281</v>
          </cell>
          <cell r="E12649">
            <v>1000</v>
          </cell>
          <cell r="F12649">
            <v>66</v>
          </cell>
          <cell r="G12649">
            <v>20</v>
          </cell>
          <cell r="H12649" t="str">
            <v>ASP</v>
          </cell>
        </row>
        <row r="12650">
          <cell r="C12650" t="str">
            <v>SJTS</v>
          </cell>
          <cell r="D12650">
            <v>3281</v>
          </cell>
          <cell r="E12650">
            <v>1000</v>
          </cell>
          <cell r="F12650">
            <v>75</v>
          </cell>
          <cell r="G12650">
            <v>23</v>
          </cell>
          <cell r="H12650" t="str">
            <v>ASP</v>
          </cell>
        </row>
        <row r="12651">
          <cell r="C12651" t="str">
            <v>SJTT</v>
          </cell>
          <cell r="D12651">
            <v>3281</v>
          </cell>
          <cell r="E12651">
            <v>1000</v>
          </cell>
          <cell r="F12651">
            <v>62</v>
          </cell>
          <cell r="G12651">
            <v>19</v>
          </cell>
          <cell r="H12651" t="str">
            <v>ASP</v>
          </cell>
        </row>
        <row r="12652">
          <cell r="C12652" t="str">
            <v>SJTZ</v>
          </cell>
          <cell r="D12652">
            <v>3281</v>
          </cell>
          <cell r="E12652">
            <v>1000</v>
          </cell>
          <cell r="F12652">
            <v>75</v>
          </cell>
          <cell r="G12652">
            <v>23</v>
          </cell>
          <cell r="H12652" t="str">
            <v>ASP</v>
          </cell>
        </row>
        <row r="12653">
          <cell r="C12653" t="str">
            <v>SJVB</v>
          </cell>
          <cell r="D12653">
            <v>3281</v>
          </cell>
          <cell r="E12653">
            <v>1000</v>
          </cell>
          <cell r="F12653">
            <v>66</v>
          </cell>
          <cell r="G12653">
            <v>20</v>
          </cell>
          <cell r="H12653" t="str">
            <v>ASP</v>
          </cell>
        </row>
        <row r="12654">
          <cell r="C12654" t="str">
            <v>SJVC</v>
          </cell>
          <cell r="D12654">
            <v>3281</v>
          </cell>
          <cell r="E12654">
            <v>1000</v>
          </cell>
          <cell r="F12654">
            <v>98</v>
          </cell>
          <cell r="G12654">
            <v>30</v>
          </cell>
          <cell r="H12654" t="str">
            <v>ASP</v>
          </cell>
        </row>
        <row r="12655">
          <cell r="C12655" t="str">
            <v>SJVD</v>
          </cell>
          <cell r="D12655">
            <v>3281</v>
          </cell>
          <cell r="E12655">
            <v>1000</v>
          </cell>
          <cell r="F12655">
            <v>98</v>
          </cell>
          <cell r="G12655">
            <v>30</v>
          </cell>
          <cell r="H12655" t="str">
            <v>ASP</v>
          </cell>
        </row>
        <row r="12656">
          <cell r="C12656" t="str">
            <v>SJVR</v>
          </cell>
          <cell r="D12656">
            <v>3281</v>
          </cell>
          <cell r="E12656">
            <v>1000</v>
          </cell>
          <cell r="F12656">
            <v>79</v>
          </cell>
          <cell r="G12656">
            <v>24</v>
          </cell>
          <cell r="H12656" t="str">
            <v>ASP</v>
          </cell>
        </row>
        <row r="12657">
          <cell r="C12657" t="str">
            <v>SJYF</v>
          </cell>
          <cell r="D12657">
            <v>3281</v>
          </cell>
          <cell r="E12657">
            <v>1000</v>
          </cell>
          <cell r="F12657">
            <v>82</v>
          </cell>
          <cell r="G12657">
            <v>25</v>
          </cell>
          <cell r="H12657" t="str">
            <v>ASP</v>
          </cell>
        </row>
        <row r="12658">
          <cell r="C12658" t="str">
            <v>SJYZ</v>
          </cell>
          <cell r="D12658">
            <v>3281</v>
          </cell>
          <cell r="E12658">
            <v>1000</v>
          </cell>
          <cell r="F12658">
            <v>75</v>
          </cell>
          <cell r="G12658">
            <v>23</v>
          </cell>
          <cell r="H12658" t="str">
            <v>ASP</v>
          </cell>
        </row>
        <row r="12659">
          <cell r="C12659" t="str">
            <v>SJZZ</v>
          </cell>
          <cell r="D12659">
            <v>3281</v>
          </cell>
          <cell r="E12659">
            <v>1000</v>
          </cell>
          <cell r="F12659">
            <v>59</v>
          </cell>
          <cell r="G12659">
            <v>18</v>
          </cell>
          <cell r="H12659" t="str">
            <v>ASP</v>
          </cell>
        </row>
        <row r="12660">
          <cell r="C12660" t="str">
            <v>SNAV</v>
          </cell>
          <cell r="D12660">
            <v>3281</v>
          </cell>
          <cell r="E12660">
            <v>1000</v>
          </cell>
          <cell r="F12660">
            <v>66</v>
          </cell>
          <cell r="G12660">
            <v>20</v>
          </cell>
          <cell r="H12660" t="str">
            <v>ASP</v>
          </cell>
        </row>
        <row r="12661">
          <cell r="C12661" t="str">
            <v>SNBS</v>
          </cell>
          <cell r="D12661">
            <v>3281</v>
          </cell>
          <cell r="E12661">
            <v>1000</v>
          </cell>
          <cell r="F12661">
            <v>75</v>
          </cell>
          <cell r="G12661">
            <v>23</v>
          </cell>
          <cell r="H12661" t="str">
            <v>ASP</v>
          </cell>
        </row>
        <row r="12662">
          <cell r="C12662" t="str">
            <v>SNBT</v>
          </cell>
          <cell r="D12662">
            <v>3281</v>
          </cell>
          <cell r="E12662">
            <v>1000</v>
          </cell>
          <cell r="F12662">
            <v>98</v>
          </cell>
          <cell r="G12662">
            <v>30</v>
          </cell>
          <cell r="H12662" t="str">
            <v>ASP</v>
          </cell>
        </row>
        <row r="12663">
          <cell r="C12663" t="str">
            <v>SNFU</v>
          </cell>
          <cell r="D12663">
            <v>3281</v>
          </cell>
          <cell r="E12663">
            <v>1000</v>
          </cell>
          <cell r="F12663">
            <v>66</v>
          </cell>
          <cell r="G12663">
            <v>20</v>
          </cell>
          <cell r="H12663" t="str">
            <v>ASP</v>
          </cell>
        </row>
        <row r="12664">
          <cell r="C12664" t="str">
            <v>SNGB</v>
          </cell>
          <cell r="D12664">
            <v>3281</v>
          </cell>
          <cell r="E12664">
            <v>1000</v>
          </cell>
          <cell r="F12664">
            <v>98</v>
          </cell>
          <cell r="G12664">
            <v>30</v>
          </cell>
          <cell r="H12664" t="str">
            <v>ASP</v>
          </cell>
        </row>
        <row r="12665">
          <cell r="C12665" t="str">
            <v>SNHG</v>
          </cell>
          <cell r="D12665">
            <v>3281</v>
          </cell>
          <cell r="E12665">
            <v>1000</v>
          </cell>
          <cell r="F12665">
            <v>59</v>
          </cell>
          <cell r="G12665">
            <v>18</v>
          </cell>
          <cell r="H12665" t="str">
            <v>ASPH</v>
          </cell>
        </row>
        <row r="12666">
          <cell r="C12666" t="str">
            <v>SNIR</v>
          </cell>
          <cell r="D12666">
            <v>3281</v>
          </cell>
          <cell r="E12666">
            <v>1000</v>
          </cell>
          <cell r="F12666">
            <v>69</v>
          </cell>
          <cell r="G12666">
            <v>21</v>
          </cell>
          <cell r="H12666" t="str">
            <v>ASP</v>
          </cell>
        </row>
        <row r="12667">
          <cell r="C12667" t="str">
            <v>SNIS</v>
          </cell>
          <cell r="D12667">
            <v>3281</v>
          </cell>
          <cell r="E12667">
            <v>1000</v>
          </cell>
          <cell r="F12667">
            <v>69</v>
          </cell>
          <cell r="G12667">
            <v>21</v>
          </cell>
          <cell r="H12667" t="str">
            <v>ASP</v>
          </cell>
        </row>
        <row r="12668">
          <cell r="C12668" t="str">
            <v>SNKC</v>
          </cell>
          <cell r="D12668">
            <v>3281</v>
          </cell>
          <cell r="E12668">
            <v>1000</v>
          </cell>
          <cell r="F12668">
            <v>75</v>
          </cell>
          <cell r="G12668">
            <v>23</v>
          </cell>
          <cell r="H12668" t="str">
            <v>ASP</v>
          </cell>
        </row>
        <row r="12669">
          <cell r="C12669" t="str">
            <v>SNKK</v>
          </cell>
          <cell r="D12669">
            <v>3281</v>
          </cell>
          <cell r="E12669">
            <v>1000</v>
          </cell>
          <cell r="F12669">
            <v>59</v>
          </cell>
          <cell r="G12669">
            <v>18</v>
          </cell>
          <cell r="H12669" t="str">
            <v>ASP</v>
          </cell>
        </row>
        <row r="12670">
          <cell r="C12670" t="str">
            <v>SNKR</v>
          </cell>
          <cell r="D12670">
            <v>3281</v>
          </cell>
          <cell r="E12670">
            <v>1000</v>
          </cell>
          <cell r="F12670">
            <v>66</v>
          </cell>
          <cell r="G12670">
            <v>20</v>
          </cell>
          <cell r="H12670" t="str">
            <v>ASP</v>
          </cell>
        </row>
        <row r="12671">
          <cell r="C12671" t="str">
            <v>SNLJ</v>
          </cell>
          <cell r="D12671">
            <v>3281</v>
          </cell>
          <cell r="E12671">
            <v>1000</v>
          </cell>
          <cell r="F12671">
            <v>66</v>
          </cell>
          <cell r="G12671">
            <v>20</v>
          </cell>
          <cell r="H12671" t="str">
            <v>ASP</v>
          </cell>
        </row>
        <row r="12672">
          <cell r="C12672" t="str">
            <v>SNLK</v>
          </cell>
          <cell r="D12672">
            <v>3281</v>
          </cell>
          <cell r="E12672">
            <v>1000</v>
          </cell>
          <cell r="F12672">
            <v>66</v>
          </cell>
          <cell r="G12672">
            <v>20</v>
          </cell>
          <cell r="H12672" t="str">
            <v>ASP</v>
          </cell>
        </row>
        <row r="12673">
          <cell r="C12673" t="str">
            <v>SNLY</v>
          </cell>
          <cell r="D12673">
            <v>3281</v>
          </cell>
          <cell r="E12673">
            <v>1000</v>
          </cell>
          <cell r="F12673">
            <v>66</v>
          </cell>
          <cell r="G12673">
            <v>20</v>
          </cell>
          <cell r="H12673" t="str">
            <v>ASP</v>
          </cell>
        </row>
        <row r="12674">
          <cell r="C12674" t="str">
            <v>SNMB</v>
          </cell>
          <cell r="D12674">
            <v>3281</v>
          </cell>
          <cell r="E12674">
            <v>1000</v>
          </cell>
          <cell r="F12674">
            <v>85</v>
          </cell>
          <cell r="G12674">
            <v>26</v>
          </cell>
          <cell r="H12674" t="str">
            <v>ASP</v>
          </cell>
        </row>
        <row r="12675">
          <cell r="C12675" t="str">
            <v>SNMP</v>
          </cell>
          <cell r="D12675">
            <v>3281</v>
          </cell>
          <cell r="E12675">
            <v>1000</v>
          </cell>
          <cell r="F12675">
            <v>75</v>
          </cell>
          <cell r="G12675">
            <v>23</v>
          </cell>
          <cell r="H12675" t="str">
            <v>ASP</v>
          </cell>
        </row>
        <row r="12676">
          <cell r="C12676" t="str">
            <v>SNMW</v>
          </cell>
          <cell r="D12676">
            <v>3281</v>
          </cell>
          <cell r="E12676">
            <v>1000</v>
          </cell>
          <cell r="F12676">
            <v>66</v>
          </cell>
          <cell r="G12676">
            <v>20</v>
          </cell>
          <cell r="H12676" t="str">
            <v>ASP</v>
          </cell>
        </row>
        <row r="12677">
          <cell r="C12677" t="str">
            <v>SNNC</v>
          </cell>
          <cell r="D12677">
            <v>3281</v>
          </cell>
          <cell r="E12677">
            <v>1000</v>
          </cell>
          <cell r="F12677">
            <v>75</v>
          </cell>
          <cell r="G12677">
            <v>23</v>
          </cell>
          <cell r="H12677" t="str">
            <v>ASP</v>
          </cell>
        </row>
        <row r="12678">
          <cell r="C12678" t="str">
            <v>SNOC</v>
          </cell>
          <cell r="D12678">
            <v>3281</v>
          </cell>
          <cell r="E12678">
            <v>1000</v>
          </cell>
          <cell r="F12678">
            <v>82</v>
          </cell>
          <cell r="G12678">
            <v>25</v>
          </cell>
          <cell r="H12678" t="str">
            <v>ASP</v>
          </cell>
        </row>
        <row r="12679">
          <cell r="C12679" t="str">
            <v>SNOZ</v>
          </cell>
          <cell r="D12679">
            <v>3281</v>
          </cell>
          <cell r="E12679">
            <v>1000</v>
          </cell>
          <cell r="F12679">
            <v>98</v>
          </cell>
          <cell r="G12679">
            <v>30</v>
          </cell>
          <cell r="H12679" t="str">
            <v>ASP</v>
          </cell>
        </row>
        <row r="12680">
          <cell r="C12680" t="str">
            <v>SNRJ</v>
          </cell>
          <cell r="D12680">
            <v>3281</v>
          </cell>
          <cell r="E12680">
            <v>1000</v>
          </cell>
          <cell r="F12680">
            <v>492</v>
          </cell>
          <cell r="G12680">
            <v>150</v>
          </cell>
          <cell r="H12680" t="str">
            <v>PIC</v>
          </cell>
        </row>
        <row r="12681">
          <cell r="C12681" t="str">
            <v>SNSM</v>
          </cell>
          <cell r="D12681">
            <v>3281</v>
          </cell>
          <cell r="E12681">
            <v>1000</v>
          </cell>
          <cell r="F12681">
            <v>82</v>
          </cell>
          <cell r="G12681">
            <v>25</v>
          </cell>
          <cell r="H12681" t="str">
            <v>ASP</v>
          </cell>
        </row>
        <row r="12682">
          <cell r="C12682" t="str">
            <v>SNTK</v>
          </cell>
          <cell r="D12682">
            <v>3281</v>
          </cell>
          <cell r="E12682">
            <v>1000</v>
          </cell>
          <cell r="F12682">
            <v>75</v>
          </cell>
          <cell r="G12682">
            <v>23</v>
          </cell>
          <cell r="H12682" t="str">
            <v>ASP</v>
          </cell>
        </row>
        <row r="12683">
          <cell r="C12683" t="str">
            <v>SNTL</v>
          </cell>
          <cell r="D12683">
            <v>3281</v>
          </cell>
          <cell r="E12683">
            <v>1000</v>
          </cell>
          <cell r="F12683">
            <v>98</v>
          </cell>
          <cell r="G12683">
            <v>30</v>
          </cell>
          <cell r="H12683" t="str">
            <v>ASP</v>
          </cell>
        </row>
        <row r="12684">
          <cell r="C12684" t="str">
            <v>SNVV</v>
          </cell>
          <cell r="D12684">
            <v>3281</v>
          </cell>
          <cell r="E12684">
            <v>1000</v>
          </cell>
          <cell r="F12684">
            <v>66</v>
          </cell>
          <cell r="G12684">
            <v>20</v>
          </cell>
          <cell r="H12684" t="str">
            <v>ASP</v>
          </cell>
        </row>
        <row r="12685">
          <cell r="C12685" t="str">
            <v>SNXN</v>
          </cell>
          <cell r="D12685">
            <v>3281</v>
          </cell>
          <cell r="E12685">
            <v>1000</v>
          </cell>
          <cell r="F12685">
            <v>82</v>
          </cell>
          <cell r="G12685">
            <v>25</v>
          </cell>
          <cell r="H12685" t="str">
            <v>ASP</v>
          </cell>
        </row>
        <row r="12686">
          <cell r="C12686" t="str">
            <v>SNZD</v>
          </cell>
          <cell r="D12686">
            <v>3281</v>
          </cell>
          <cell r="E12686">
            <v>1000</v>
          </cell>
          <cell r="F12686">
            <v>131</v>
          </cell>
          <cell r="G12686">
            <v>40</v>
          </cell>
          <cell r="H12686" t="str">
            <v>ASP</v>
          </cell>
        </row>
        <row r="12687">
          <cell r="C12687" t="str">
            <v>SPRM</v>
          </cell>
          <cell r="D12687">
            <v>3281</v>
          </cell>
          <cell r="E12687">
            <v>1000</v>
          </cell>
          <cell r="F12687">
            <v>59</v>
          </cell>
          <cell r="G12687">
            <v>18</v>
          </cell>
          <cell r="H12687" t="str">
            <v>ASP</v>
          </cell>
        </row>
        <row r="12688">
          <cell r="C12688" t="str">
            <v>SSAM</v>
          </cell>
          <cell r="D12688">
            <v>3281</v>
          </cell>
          <cell r="E12688">
            <v>1000</v>
          </cell>
          <cell r="F12688">
            <v>49</v>
          </cell>
          <cell r="G12688">
            <v>15</v>
          </cell>
          <cell r="H12688" t="str">
            <v>ASP</v>
          </cell>
        </row>
        <row r="12689">
          <cell r="C12689" t="str">
            <v>SSAN</v>
          </cell>
          <cell r="D12689">
            <v>3281</v>
          </cell>
          <cell r="E12689">
            <v>1000</v>
          </cell>
          <cell r="F12689">
            <v>75</v>
          </cell>
          <cell r="G12689">
            <v>23</v>
          </cell>
          <cell r="H12689" t="str">
            <v>ASP</v>
          </cell>
        </row>
        <row r="12690">
          <cell r="C12690" t="str">
            <v>SSAV</v>
          </cell>
          <cell r="D12690">
            <v>3281</v>
          </cell>
          <cell r="E12690">
            <v>1000</v>
          </cell>
          <cell r="F12690">
            <v>98</v>
          </cell>
          <cell r="G12690">
            <v>30</v>
          </cell>
          <cell r="H12690" t="str">
            <v>ASP</v>
          </cell>
        </row>
        <row r="12691">
          <cell r="C12691" t="str">
            <v>SSAY</v>
          </cell>
          <cell r="D12691">
            <v>3281</v>
          </cell>
          <cell r="E12691">
            <v>1000</v>
          </cell>
          <cell r="F12691">
            <v>66</v>
          </cell>
          <cell r="G12691">
            <v>20</v>
          </cell>
          <cell r="H12691" t="str">
            <v>ASP</v>
          </cell>
        </row>
        <row r="12692">
          <cell r="C12692" t="str">
            <v>SSBF</v>
          </cell>
          <cell r="D12692">
            <v>3281</v>
          </cell>
          <cell r="E12692">
            <v>1000</v>
          </cell>
          <cell r="F12692">
            <v>66</v>
          </cell>
          <cell r="G12692">
            <v>20</v>
          </cell>
          <cell r="H12692" t="str">
            <v>ASP</v>
          </cell>
        </row>
        <row r="12693">
          <cell r="C12693" t="str">
            <v>SSBT</v>
          </cell>
          <cell r="D12693">
            <v>3281</v>
          </cell>
          <cell r="E12693">
            <v>1000</v>
          </cell>
          <cell r="F12693">
            <v>59</v>
          </cell>
          <cell r="G12693">
            <v>18</v>
          </cell>
          <cell r="H12693" t="str">
            <v>ASP</v>
          </cell>
        </row>
        <row r="12694">
          <cell r="C12694" t="str">
            <v>SSDL</v>
          </cell>
          <cell r="D12694">
            <v>3281</v>
          </cell>
          <cell r="E12694">
            <v>1000</v>
          </cell>
          <cell r="F12694">
            <v>69</v>
          </cell>
          <cell r="G12694">
            <v>21</v>
          </cell>
          <cell r="H12694" t="str">
            <v>ASP</v>
          </cell>
        </row>
        <row r="12695">
          <cell r="C12695" t="str">
            <v>SSDT</v>
          </cell>
          <cell r="D12695">
            <v>3281</v>
          </cell>
          <cell r="E12695">
            <v>1000</v>
          </cell>
          <cell r="F12695">
            <v>66</v>
          </cell>
          <cell r="G12695">
            <v>20</v>
          </cell>
          <cell r="H12695" t="str">
            <v>ASP</v>
          </cell>
        </row>
        <row r="12696">
          <cell r="C12696" t="str">
            <v>SSFE</v>
          </cell>
          <cell r="D12696">
            <v>3281</v>
          </cell>
          <cell r="E12696">
            <v>1000</v>
          </cell>
          <cell r="F12696">
            <v>59</v>
          </cell>
          <cell r="G12696">
            <v>18</v>
          </cell>
          <cell r="H12696" t="str">
            <v>ASP</v>
          </cell>
        </row>
        <row r="12697">
          <cell r="C12697" t="str">
            <v>SSGW</v>
          </cell>
          <cell r="D12697">
            <v>3281</v>
          </cell>
          <cell r="E12697">
            <v>1000</v>
          </cell>
          <cell r="F12697">
            <v>59</v>
          </cell>
          <cell r="G12697">
            <v>18</v>
          </cell>
          <cell r="H12697" t="str">
            <v>ASP</v>
          </cell>
        </row>
        <row r="12698">
          <cell r="C12698" t="str">
            <v>SSHQ</v>
          </cell>
          <cell r="D12698">
            <v>3281</v>
          </cell>
          <cell r="E12698">
            <v>1000</v>
          </cell>
          <cell r="F12698">
            <v>131</v>
          </cell>
          <cell r="G12698">
            <v>40</v>
          </cell>
          <cell r="H12698" t="str">
            <v>ASP</v>
          </cell>
        </row>
        <row r="12699">
          <cell r="C12699" t="str">
            <v>SSIS</v>
          </cell>
          <cell r="D12699">
            <v>3281</v>
          </cell>
          <cell r="E12699">
            <v>1000</v>
          </cell>
          <cell r="F12699">
            <v>79</v>
          </cell>
          <cell r="G12699">
            <v>24</v>
          </cell>
          <cell r="H12699" t="str">
            <v>ASP</v>
          </cell>
        </row>
        <row r="12700">
          <cell r="C12700" t="str">
            <v>SSIX</v>
          </cell>
          <cell r="D12700">
            <v>3281</v>
          </cell>
          <cell r="E12700">
            <v>1000</v>
          </cell>
          <cell r="F12700">
            <v>59</v>
          </cell>
          <cell r="G12700">
            <v>18</v>
          </cell>
          <cell r="H12700" t="str">
            <v>ASP</v>
          </cell>
        </row>
        <row r="12701">
          <cell r="C12701" t="str">
            <v>SSLK</v>
          </cell>
          <cell r="D12701">
            <v>3281</v>
          </cell>
          <cell r="E12701">
            <v>1000</v>
          </cell>
          <cell r="F12701">
            <v>59</v>
          </cell>
          <cell r="G12701">
            <v>18</v>
          </cell>
          <cell r="H12701" t="str">
            <v>ASP</v>
          </cell>
        </row>
        <row r="12702">
          <cell r="C12702" t="str">
            <v>SSLP</v>
          </cell>
          <cell r="D12702">
            <v>3281</v>
          </cell>
          <cell r="E12702">
            <v>1000</v>
          </cell>
          <cell r="F12702">
            <v>98</v>
          </cell>
          <cell r="G12702">
            <v>30</v>
          </cell>
          <cell r="H12702" t="str">
            <v>ASP</v>
          </cell>
        </row>
        <row r="12703">
          <cell r="C12703" t="str">
            <v>SSMY</v>
          </cell>
          <cell r="D12703">
            <v>3281</v>
          </cell>
          <cell r="E12703">
            <v>1000</v>
          </cell>
          <cell r="F12703">
            <v>59</v>
          </cell>
          <cell r="G12703">
            <v>18</v>
          </cell>
          <cell r="H12703" t="str">
            <v>ASP</v>
          </cell>
        </row>
        <row r="12704">
          <cell r="C12704" t="str">
            <v>SSNM</v>
          </cell>
          <cell r="D12704">
            <v>3281</v>
          </cell>
          <cell r="E12704">
            <v>1000</v>
          </cell>
          <cell r="F12704">
            <v>66</v>
          </cell>
          <cell r="G12704">
            <v>20</v>
          </cell>
          <cell r="H12704" t="str">
            <v>ASP</v>
          </cell>
        </row>
        <row r="12705">
          <cell r="C12705" t="str">
            <v>SSNP</v>
          </cell>
          <cell r="D12705">
            <v>3281</v>
          </cell>
          <cell r="E12705">
            <v>1000</v>
          </cell>
          <cell r="F12705">
            <v>98</v>
          </cell>
          <cell r="G12705">
            <v>30</v>
          </cell>
          <cell r="H12705" t="str">
            <v>ASP</v>
          </cell>
        </row>
        <row r="12706">
          <cell r="C12706" t="str">
            <v>SSOW</v>
          </cell>
          <cell r="D12706">
            <v>3281</v>
          </cell>
          <cell r="E12706">
            <v>1000</v>
          </cell>
          <cell r="F12706">
            <v>66</v>
          </cell>
          <cell r="G12706">
            <v>20</v>
          </cell>
          <cell r="H12706" t="str">
            <v>PIÇ</v>
          </cell>
        </row>
        <row r="12707">
          <cell r="C12707" t="str">
            <v>SSPL</v>
          </cell>
          <cell r="D12707">
            <v>3281</v>
          </cell>
          <cell r="E12707">
            <v>1000</v>
          </cell>
          <cell r="F12707">
            <v>59</v>
          </cell>
          <cell r="G12707">
            <v>18</v>
          </cell>
          <cell r="H12707" t="str">
            <v>ASP</v>
          </cell>
        </row>
        <row r="12708">
          <cell r="C12708" t="str">
            <v>SSQF</v>
          </cell>
          <cell r="D12708">
            <v>3281</v>
          </cell>
          <cell r="E12708">
            <v>1000</v>
          </cell>
          <cell r="F12708">
            <v>75</v>
          </cell>
          <cell r="G12708">
            <v>23</v>
          </cell>
          <cell r="H12708" t="str">
            <v>ASP</v>
          </cell>
        </row>
        <row r="12709">
          <cell r="C12709" t="str">
            <v>SSQN</v>
          </cell>
          <cell r="D12709">
            <v>3281</v>
          </cell>
          <cell r="E12709">
            <v>1000</v>
          </cell>
          <cell r="F12709">
            <v>89</v>
          </cell>
          <cell r="G12709">
            <v>27</v>
          </cell>
          <cell r="H12709" t="str">
            <v>ASP</v>
          </cell>
        </row>
        <row r="12710">
          <cell r="C12710" t="str">
            <v>SSQP</v>
          </cell>
          <cell r="D12710">
            <v>3281</v>
          </cell>
          <cell r="E12710">
            <v>1000</v>
          </cell>
          <cell r="F12710">
            <v>98</v>
          </cell>
          <cell r="G12710">
            <v>30</v>
          </cell>
          <cell r="H12710" t="str">
            <v>ASP</v>
          </cell>
        </row>
        <row r="12711">
          <cell r="C12711" t="str">
            <v>SSSA</v>
          </cell>
          <cell r="D12711">
            <v>3281</v>
          </cell>
          <cell r="E12711">
            <v>1000</v>
          </cell>
          <cell r="F12711">
            <v>66</v>
          </cell>
          <cell r="G12711">
            <v>20</v>
          </cell>
          <cell r="H12711" t="str">
            <v>ASP</v>
          </cell>
        </row>
        <row r="12712">
          <cell r="C12712" t="str">
            <v>SSUV</v>
          </cell>
          <cell r="D12712">
            <v>3281</v>
          </cell>
          <cell r="E12712">
            <v>1000</v>
          </cell>
          <cell r="F12712">
            <v>98</v>
          </cell>
          <cell r="G12712">
            <v>30</v>
          </cell>
          <cell r="H12712" t="str">
            <v>ASP</v>
          </cell>
        </row>
        <row r="12713">
          <cell r="C12713" t="str">
            <v>SSVO</v>
          </cell>
          <cell r="D12713">
            <v>3281</v>
          </cell>
          <cell r="E12713">
            <v>1000</v>
          </cell>
          <cell r="F12713">
            <v>75</v>
          </cell>
          <cell r="G12713">
            <v>23</v>
          </cell>
          <cell r="H12713" t="str">
            <v>ASP</v>
          </cell>
        </row>
        <row r="12714">
          <cell r="C12714" t="str">
            <v>SSWL</v>
          </cell>
          <cell r="D12714">
            <v>3281</v>
          </cell>
          <cell r="E12714">
            <v>1000</v>
          </cell>
          <cell r="F12714">
            <v>66</v>
          </cell>
          <cell r="G12714">
            <v>20</v>
          </cell>
          <cell r="H12714" t="str">
            <v>ASP</v>
          </cell>
        </row>
        <row r="12715">
          <cell r="C12715" t="str">
            <v>SSXO</v>
          </cell>
          <cell r="D12715">
            <v>3281</v>
          </cell>
          <cell r="E12715">
            <v>1000</v>
          </cell>
          <cell r="F12715">
            <v>59</v>
          </cell>
          <cell r="G12715">
            <v>18</v>
          </cell>
          <cell r="H12715" t="str">
            <v>ASP</v>
          </cell>
        </row>
        <row r="12716">
          <cell r="C12716" t="str">
            <v>SSYW</v>
          </cell>
          <cell r="D12716">
            <v>3281</v>
          </cell>
          <cell r="E12716">
            <v>1000</v>
          </cell>
          <cell r="F12716">
            <v>98</v>
          </cell>
          <cell r="G12716">
            <v>30</v>
          </cell>
          <cell r="H12716" t="str">
            <v>ASP</v>
          </cell>
        </row>
        <row r="12717">
          <cell r="C12717" t="str">
            <v>SVEB</v>
          </cell>
          <cell r="D12717">
            <v>3281</v>
          </cell>
          <cell r="E12717">
            <v>1000</v>
          </cell>
          <cell r="F12717">
            <v>42</v>
          </cell>
          <cell r="G12717">
            <v>13</v>
          </cell>
          <cell r="H12717" t="str">
            <v>ASP</v>
          </cell>
        </row>
        <row r="12718">
          <cell r="C12718" t="str">
            <v>SVRA</v>
          </cell>
          <cell r="D12718">
            <v>3281</v>
          </cell>
          <cell r="E12718">
            <v>1000</v>
          </cell>
          <cell r="F12718">
            <v>49</v>
          </cell>
          <cell r="G12718">
            <v>15</v>
          </cell>
          <cell r="H12718" t="str">
            <v>ASP</v>
          </cell>
        </row>
        <row r="12719">
          <cell r="C12719" t="str">
            <v>SWAO</v>
          </cell>
          <cell r="D12719">
            <v>3281</v>
          </cell>
          <cell r="E12719">
            <v>1000</v>
          </cell>
          <cell r="F12719">
            <v>75</v>
          </cell>
          <cell r="G12719">
            <v>23</v>
          </cell>
          <cell r="H12719" t="str">
            <v>ASP</v>
          </cell>
        </row>
        <row r="12720">
          <cell r="C12720" t="str">
            <v>SWCD</v>
          </cell>
          <cell r="D12720">
            <v>3281</v>
          </cell>
          <cell r="E12720">
            <v>1000</v>
          </cell>
          <cell r="F12720">
            <v>66</v>
          </cell>
          <cell r="G12720">
            <v>20</v>
          </cell>
          <cell r="H12720" t="str">
            <v>ASP</v>
          </cell>
        </row>
        <row r="12721">
          <cell r="C12721" t="str">
            <v>SWCG</v>
          </cell>
          <cell r="D12721">
            <v>3281</v>
          </cell>
          <cell r="E12721">
            <v>1000</v>
          </cell>
          <cell r="F12721">
            <v>66</v>
          </cell>
          <cell r="G12721">
            <v>20</v>
          </cell>
          <cell r="H12721" t="str">
            <v>ASP</v>
          </cell>
        </row>
        <row r="12722">
          <cell r="C12722" t="str">
            <v>SWET</v>
          </cell>
          <cell r="D12722">
            <v>3281</v>
          </cell>
          <cell r="E12722">
            <v>1000</v>
          </cell>
          <cell r="F12722">
            <v>59</v>
          </cell>
          <cell r="G12722">
            <v>18</v>
          </cell>
          <cell r="H12722" t="str">
            <v>ASP</v>
          </cell>
        </row>
        <row r="12723">
          <cell r="C12723" t="str">
            <v>SWFE</v>
          </cell>
          <cell r="D12723">
            <v>3281</v>
          </cell>
          <cell r="E12723">
            <v>1000</v>
          </cell>
          <cell r="F12723">
            <v>59</v>
          </cell>
          <cell r="G12723">
            <v>18</v>
          </cell>
          <cell r="H12723" t="str">
            <v>ASP</v>
          </cell>
        </row>
        <row r="12724">
          <cell r="C12724" t="str">
            <v>SWGH</v>
          </cell>
          <cell r="D12724">
            <v>3281</v>
          </cell>
          <cell r="E12724">
            <v>1000</v>
          </cell>
          <cell r="F12724">
            <v>59</v>
          </cell>
          <cell r="G12724">
            <v>18</v>
          </cell>
          <cell r="H12724" t="str">
            <v>ASP</v>
          </cell>
        </row>
        <row r="12725">
          <cell r="C12725" t="str">
            <v>SWHG</v>
          </cell>
          <cell r="D12725">
            <v>3281</v>
          </cell>
          <cell r="E12725">
            <v>1000</v>
          </cell>
          <cell r="F12725">
            <v>66</v>
          </cell>
          <cell r="G12725">
            <v>20</v>
          </cell>
          <cell r="H12725" t="str">
            <v>ASP</v>
          </cell>
        </row>
        <row r="12726">
          <cell r="C12726" t="str">
            <v>SWHL</v>
          </cell>
          <cell r="D12726">
            <v>3281</v>
          </cell>
          <cell r="E12726">
            <v>1000</v>
          </cell>
          <cell r="F12726">
            <v>66</v>
          </cell>
          <cell r="G12726">
            <v>20</v>
          </cell>
          <cell r="H12726" t="str">
            <v>ASP</v>
          </cell>
        </row>
        <row r="12727">
          <cell r="C12727" t="str">
            <v>SWIK</v>
          </cell>
          <cell r="D12727">
            <v>3281</v>
          </cell>
          <cell r="E12727">
            <v>1000</v>
          </cell>
          <cell r="F12727">
            <v>98</v>
          </cell>
          <cell r="G12727">
            <v>30</v>
          </cell>
          <cell r="H12727" t="str">
            <v>ASP</v>
          </cell>
        </row>
        <row r="12728">
          <cell r="C12728" t="str">
            <v>SWKE</v>
          </cell>
          <cell r="D12728">
            <v>3281</v>
          </cell>
          <cell r="E12728">
            <v>1000</v>
          </cell>
          <cell r="F12728">
            <v>59</v>
          </cell>
          <cell r="G12728">
            <v>18</v>
          </cell>
          <cell r="H12728" t="str">
            <v>ASP</v>
          </cell>
        </row>
        <row r="12729">
          <cell r="C12729" t="str">
            <v>SWKP</v>
          </cell>
          <cell r="D12729">
            <v>3281</v>
          </cell>
          <cell r="E12729">
            <v>1000</v>
          </cell>
          <cell r="F12729">
            <v>82</v>
          </cell>
          <cell r="G12729">
            <v>25</v>
          </cell>
          <cell r="H12729" t="str">
            <v>ASP</v>
          </cell>
        </row>
        <row r="12730">
          <cell r="C12730" t="str">
            <v>SWKZ</v>
          </cell>
          <cell r="D12730">
            <v>3281</v>
          </cell>
          <cell r="E12730">
            <v>1000</v>
          </cell>
          <cell r="F12730">
            <v>82</v>
          </cell>
          <cell r="G12730">
            <v>25</v>
          </cell>
          <cell r="H12730" t="str">
            <v>ASP</v>
          </cell>
        </row>
        <row r="12731">
          <cell r="C12731" t="str">
            <v>SWLA</v>
          </cell>
          <cell r="D12731">
            <v>3281</v>
          </cell>
          <cell r="E12731">
            <v>1000</v>
          </cell>
          <cell r="F12731">
            <v>98</v>
          </cell>
          <cell r="G12731">
            <v>30</v>
          </cell>
          <cell r="H12731" t="str">
            <v>ASP</v>
          </cell>
        </row>
        <row r="12732">
          <cell r="C12732" t="str">
            <v>SWLD</v>
          </cell>
          <cell r="D12732">
            <v>3281</v>
          </cell>
          <cell r="E12732">
            <v>1000</v>
          </cell>
          <cell r="F12732">
            <v>66</v>
          </cell>
          <cell r="G12732">
            <v>20</v>
          </cell>
          <cell r="H12732" t="str">
            <v>ASP</v>
          </cell>
        </row>
        <row r="12733">
          <cell r="C12733" t="str">
            <v>SWLT</v>
          </cell>
          <cell r="D12733">
            <v>3281</v>
          </cell>
          <cell r="E12733">
            <v>1000</v>
          </cell>
          <cell r="F12733">
            <v>98</v>
          </cell>
          <cell r="G12733">
            <v>30</v>
          </cell>
          <cell r="H12733" t="str">
            <v>ASP</v>
          </cell>
        </row>
        <row r="12734">
          <cell r="C12734" t="str">
            <v>SWME</v>
          </cell>
          <cell r="D12734">
            <v>3281</v>
          </cell>
          <cell r="E12734">
            <v>1000</v>
          </cell>
          <cell r="F12734">
            <v>59</v>
          </cell>
          <cell r="G12734">
            <v>18</v>
          </cell>
          <cell r="H12734" t="str">
            <v>ASP/GRE</v>
          </cell>
        </row>
        <row r="12735">
          <cell r="C12735" t="str">
            <v>SWMU</v>
          </cell>
          <cell r="D12735">
            <v>3281</v>
          </cell>
          <cell r="E12735">
            <v>1000</v>
          </cell>
          <cell r="F12735">
            <v>49</v>
          </cell>
          <cell r="G12735">
            <v>15</v>
          </cell>
          <cell r="H12735" t="str">
            <v>ASP</v>
          </cell>
        </row>
        <row r="12736">
          <cell r="C12736" t="str">
            <v>SWNU</v>
          </cell>
          <cell r="D12736">
            <v>3281</v>
          </cell>
          <cell r="E12736">
            <v>1000</v>
          </cell>
          <cell r="F12736">
            <v>79</v>
          </cell>
          <cell r="G12736">
            <v>24</v>
          </cell>
          <cell r="H12736" t="str">
            <v>ASP</v>
          </cell>
        </row>
        <row r="12737">
          <cell r="C12737" t="str">
            <v>SWNX</v>
          </cell>
          <cell r="D12737">
            <v>3281</v>
          </cell>
          <cell r="E12737">
            <v>1000</v>
          </cell>
          <cell r="F12737">
            <v>66</v>
          </cell>
          <cell r="G12737">
            <v>20</v>
          </cell>
          <cell r="H12737" t="str">
            <v>ASP</v>
          </cell>
        </row>
        <row r="12738">
          <cell r="C12738" t="str">
            <v>SWON</v>
          </cell>
          <cell r="D12738">
            <v>3281</v>
          </cell>
          <cell r="E12738">
            <v>1000</v>
          </cell>
          <cell r="F12738">
            <v>75</v>
          </cell>
          <cell r="G12738">
            <v>23</v>
          </cell>
          <cell r="H12738" t="str">
            <v>ASP</v>
          </cell>
        </row>
        <row r="12739">
          <cell r="C12739" t="str">
            <v>SWPE</v>
          </cell>
          <cell r="D12739">
            <v>3281</v>
          </cell>
          <cell r="E12739">
            <v>1000</v>
          </cell>
          <cell r="F12739">
            <v>66</v>
          </cell>
          <cell r="G12739">
            <v>20</v>
          </cell>
          <cell r="H12739" t="str">
            <v>ASP</v>
          </cell>
        </row>
        <row r="12740">
          <cell r="C12740" t="str">
            <v>SWPN</v>
          </cell>
          <cell r="D12740">
            <v>3281</v>
          </cell>
          <cell r="E12740">
            <v>1000</v>
          </cell>
          <cell r="F12740">
            <v>197</v>
          </cell>
          <cell r="G12740">
            <v>60</v>
          </cell>
          <cell r="H12740" t="str">
            <v>ASP</v>
          </cell>
        </row>
        <row r="12741">
          <cell r="C12741" t="str">
            <v>SWQM</v>
          </cell>
          <cell r="D12741">
            <v>3281</v>
          </cell>
          <cell r="E12741">
            <v>1000</v>
          </cell>
          <cell r="F12741">
            <v>52</v>
          </cell>
          <cell r="G12741">
            <v>16</v>
          </cell>
          <cell r="H12741" t="str">
            <v>ASP</v>
          </cell>
        </row>
        <row r="12742">
          <cell r="C12742" t="str">
            <v>SWTJ</v>
          </cell>
          <cell r="D12742">
            <v>3281</v>
          </cell>
          <cell r="E12742">
            <v>1000</v>
          </cell>
          <cell r="F12742">
            <v>66</v>
          </cell>
          <cell r="G12742">
            <v>20</v>
          </cell>
          <cell r="H12742" t="str">
            <v>ASP</v>
          </cell>
        </row>
        <row r="12743">
          <cell r="C12743" t="str">
            <v>SWTL</v>
          </cell>
          <cell r="D12743">
            <v>3281</v>
          </cell>
          <cell r="E12743">
            <v>1000</v>
          </cell>
          <cell r="F12743">
            <v>59</v>
          </cell>
          <cell r="G12743">
            <v>18</v>
          </cell>
          <cell r="H12743" t="str">
            <v>ASP</v>
          </cell>
        </row>
        <row r="12744">
          <cell r="C12744" t="str">
            <v>SWUB</v>
          </cell>
          <cell r="D12744">
            <v>3281</v>
          </cell>
          <cell r="E12744">
            <v>1000</v>
          </cell>
          <cell r="F12744">
            <v>82</v>
          </cell>
          <cell r="G12744">
            <v>25</v>
          </cell>
          <cell r="H12744" t="str">
            <v>ASP</v>
          </cell>
        </row>
        <row r="12745">
          <cell r="C12745" t="str">
            <v>SWUE</v>
          </cell>
          <cell r="D12745">
            <v>3281</v>
          </cell>
          <cell r="E12745">
            <v>1000</v>
          </cell>
          <cell r="F12745">
            <v>66</v>
          </cell>
          <cell r="G12745">
            <v>20</v>
          </cell>
          <cell r="H12745" t="str">
            <v>ASP</v>
          </cell>
        </row>
        <row r="12746">
          <cell r="C12746" t="str">
            <v>SWUJ</v>
          </cell>
          <cell r="D12746">
            <v>3281</v>
          </cell>
          <cell r="E12746">
            <v>1000</v>
          </cell>
          <cell r="F12746">
            <v>59</v>
          </cell>
          <cell r="G12746">
            <v>18</v>
          </cell>
          <cell r="H12746" t="str">
            <v>ASP</v>
          </cell>
        </row>
        <row r="12747">
          <cell r="C12747" t="str">
            <v>SWUL</v>
          </cell>
          <cell r="D12747">
            <v>3281</v>
          </cell>
          <cell r="E12747">
            <v>1000</v>
          </cell>
          <cell r="F12747">
            <v>82</v>
          </cell>
          <cell r="G12747">
            <v>25</v>
          </cell>
          <cell r="H12747" t="str">
            <v>ASP</v>
          </cell>
        </row>
        <row r="12748">
          <cell r="C12748" t="str">
            <v>SWVK</v>
          </cell>
          <cell r="D12748">
            <v>3281</v>
          </cell>
          <cell r="E12748">
            <v>1000</v>
          </cell>
          <cell r="F12748">
            <v>66</v>
          </cell>
          <cell r="G12748">
            <v>20</v>
          </cell>
          <cell r="H12748" t="str">
            <v>ASP</v>
          </cell>
        </row>
        <row r="12749">
          <cell r="C12749" t="str">
            <v>SWWI</v>
          </cell>
          <cell r="D12749">
            <v>3281</v>
          </cell>
          <cell r="E12749">
            <v>1000</v>
          </cell>
          <cell r="F12749">
            <v>59</v>
          </cell>
          <cell r="G12749">
            <v>18</v>
          </cell>
          <cell r="H12749" t="str">
            <v>ASP</v>
          </cell>
        </row>
        <row r="12750">
          <cell r="C12750" t="str">
            <v>SWXO</v>
          </cell>
          <cell r="D12750">
            <v>3281</v>
          </cell>
          <cell r="E12750">
            <v>1000</v>
          </cell>
          <cell r="F12750">
            <v>98</v>
          </cell>
          <cell r="G12750">
            <v>30</v>
          </cell>
          <cell r="H12750" t="str">
            <v>ASP</v>
          </cell>
        </row>
        <row r="12751">
          <cell r="C12751" t="str">
            <v>SWYI</v>
          </cell>
          <cell r="D12751">
            <v>3281</v>
          </cell>
          <cell r="E12751">
            <v>1000</v>
          </cell>
          <cell r="F12751">
            <v>66</v>
          </cell>
          <cell r="G12751">
            <v>20</v>
          </cell>
          <cell r="H12751" t="str">
            <v>ASP</v>
          </cell>
        </row>
        <row r="12752">
          <cell r="C12752" t="str">
            <v>SWYP</v>
          </cell>
          <cell r="D12752">
            <v>3281</v>
          </cell>
          <cell r="E12752">
            <v>1000</v>
          </cell>
          <cell r="F12752">
            <v>59</v>
          </cell>
          <cell r="G12752">
            <v>18</v>
          </cell>
          <cell r="H12752" t="str">
            <v>ASP</v>
          </cell>
        </row>
        <row r="12753">
          <cell r="C12753" t="str">
            <v>SWYT</v>
          </cell>
          <cell r="D12753">
            <v>3281</v>
          </cell>
          <cell r="E12753">
            <v>1000</v>
          </cell>
          <cell r="F12753">
            <v>66</v>
          </cell>
          <cell r="G12753">
            <v>20</v>
          </cell>
          <cell r="H12753" t="str">
            <v>ASP</v>
          </cell>
        </row>
        <row r="12754">
          <cell r="C12754" t="str">
            <v>SWYW</v>
          </cell>
          <cell r="D12754">
            <v>3281</v>
          </cell>
          <cell r="E12754">
            <v>1000</v>
          </cell>
          <cell r="F12754">
            <v>66</v>
          </cell>
          <cell r="G12754">
            <v>20</v>
          </cell>
          <cell r="H12754" t="str">
            <v>ASP</v>
          </cell>
        </row>
        <row r="12755">
          <cell r="C12755" t="str">
            <v>UD21</v>
          </cell>
          <cell r="D12755">
            <v>3281</v>
          </cell>
          <cell r="E12755">
            <v>1000</v>
          </cell>
          <cell r="F12755">
            <v>250</v>
          </cell>
          <cell r="G12755">
            <v>76</v>
          </cell>
          <cell r="H12755" t="str">
            <v>CON</v>
          </cell>
        </row>
        <row r="12756">
          <cell r="C12756" t="str">
            <v>VTBP</v>
          </cell>
          <cell r="D12756">
            <v>3281</v>
          </cell>
          <cell r="E12756">
            <v>1000</v>
          </cell>
          <cell r="F12756">
            <v>131</v>
          </cell>
          <cell r="G12756">
            <v>40</v>
          </cell>
          <cell r="H12756" t="str">
            <v>ASP</v>
          </cell>
        </row>
        <row r="12757">
          <cell r="C12757" t="str">
            <v>VTPL</v>
          </cell>
          <cell r="D12757">
            <v>3281</v>
          </cell>
          <cell r="E12757">
            <v>1000</v>
          </cell>
          <cell r="F12757">
            <v>98</v>
          </cell>
          <cell r="G12757">
            <v>30</v>
          </cell>
          <cell r="H12757" t="str">
            <v>ASP</v>
          </cell>
        </row>
        <row r="12758">
          <cell r="C12758" t="str">
            <v>WALV</v>
          </cell>
          <cell r="D12758">
            <v>3281</v>
          </cell>
          <cell r="E12758">
            <v>1000</v>
          </cell>
          <cell r="F12758">
            <v>98</v>
          </cell>
          <cell r="G12758">
            <v>30</v>
          </cell>
          <cell r="H12758" t="str">
            <v>ASP</v>
          </cell>
        </row>
        <row r="12759">
          <cell r="C12759" t="str">
            <v>YKUB</v>
          </cell>
          <cell r="D12759">
            <v>3281</v>
          </cell>
          <cell r="E12759">
            <v>1000</v>
          </cell>
          <cell r="F12759">
            <v>60</v>
          </cell>
          <cell r="G12759">
            <v>18</v>
          </cell>
          <cell r="H12759" t="str">
            <v>PER</v>
          </cell>
        </row>
        <row r="12760">
          <cell r="C12760" t="str">
            <v>YNHL</v>
          </cell>
          <cell r="D12760">
            <v>3281</v>
          </cell>
          <cell r="E12760">
            <v>1000</v>
          </cell>
          <cell r="F12760">
            <v>60</v>
          </cell>
          <cell r="G12760">
            <v>18</v>
          </cell>
          <cell r="H12760" t="str">
            <v>ASP</v>
          </cell>
        </row>
        <row r="12761">
          <cell r="C12761" t="str">
            <v>YPPD</v>
          </cell>
          <cell r="D12761">
            <v>3281</v>
          </cell>
          <cell r="E12761">
            <v>1000</v>
          </cell>
          <cell r="F12761">
            <v>59</v>
          </cell>
          <cell r="G12761">
            <v>18</v>
          </cell>
          <cell r="H12761" t="str">
            <v>ASP</v>
          </cell>
        </row>
        <row r="12762">
          <cell r="C12762" t="str">
            <v>BR-ALT</v>
          </cell>
          <cell r="D12762">
            <v>3280</v>
          </cell>
          <cell r="E12762">
            <v>1000</v>
          </cell>
          <cell r="F12762">
            <v>75</v>
          </cell>
          <cell r="G12762">
            <v>23</v>
          </cell>
          <cell r="H12762" t="str">
            <v>ASP</v>
          </cell>
        </row>
        <row r="12763">
          <cell r="C12763" t="str">
            <v>CAZ5</v>
          </cell>
          <cell r="D12763">
            <v>3280</v>
          </cell>
          <cell r="E12763">
            <v>1000</v>
          </cell>
          <cell r="F12763">
            <v>75</v>
          </cell>
          <cell r="G12763">
            <v>23</v>
          </cell>
          <cell r="H12763" t="str">
            <v>ASP</v>
          </cell>
        </row>
        <row r="12764">
          <cell r="C12764" t="str">
            <v>EFPR</v>
          </cell>
          <cell r="D12764">
            <v>3280</v>
          </cell>
          <cell r="E12764">
            <v>1000</v>
          </cell>
          <cell r="F12764">
            <v>100</v>
          </cell>
          <cell r="G12764">
            <v>30</v>
          </cell>
          <cell r="H12764" t="str">
            <v>Asphalt</v>
          </cell>
        </row>
        <row r="12765">
          <cell r="C12765" t="str">
            <v>FQ49</v>
          </cell>
          <cell r="D12765">
            <v>3280</v>
          </cell>
          <cell r="E12765">
            <v>1000</v>
          </cell>
          <cell r="F12765">
            <v>75</v>
          </cell>
          <cell r="G12765">
            <v>23</v>
          </cell>
          <cell r="H12765" t="str">
            <v>BIT</v>
          </cell>
        </row>
        <row r="12766">
          <cell r="C12766" t="str">
            <v>HL64</v>
          </cell>
          <cell r="D12766">
            <v>3280</v>
          </cell>
          <cell r="E12766">
            <v>1000</v>
          </cell>
          <cell r="F12766">
            <v>100</v>
          </cell>
          <cell r="G12766">
            <v>30</v>
          </cell>
          <cell r="H12766" t="str">
            <v>ASP</v>
          </cell>
        </row>
        <row r="12767">
          <cell r="C12767" t="str">
            <v>HTDA</v>
          </cell>
          <cell r="D12767">
            <v>3280</v>
          </cell>
          <cell r="E12767">
            <v>1000</v>
          </cell>
          <cell r="F12767">
            <v>98</v>
          </cell>
          <cell r="G12767">
            <v>30</v>
          </cell>
          <cell r="H12767" t="str">
            <v>ASP</v>
          </cell>
        </row>
        <row r="12768">
          <cell r="C12768" t="str">
            <v>LETI</v>
          </cell>
          <cell r="D12768">
            <v>3280</v>
          </cell>
          <cell r="E12768">
            <v>1000</v>
          </cell>
          <cell r="F12768">
            <v>49</v>
          </cell>
          <cell r="G12768">
            <v>15</v>
          </cell>
          <cell r="H12768" t="str">
            <v>ASP</v>
          </cell>
        </row>
        <row r="12769">
          <cell r="C12769" t="str">
            <v>LFVM</v>
          </cell>
          <cell r="D12769">
            <v>3280</v>
          </cell>
          <cell r="E12769">
            <v>1000</v>
          </cell>
          <cell r="F12769">
            <v>65</v>
          </cell>
          <cell r="G12769">
            <v>20</v>
          </cell>
          <cell r="H12769" t="str">
            <v>ASP</v>
          </cell>
        </row>
        <row r="12770">
          <cell r="C12770" t="str">
            <v>LGSP</v>
          </cell>
          <cell r="D12770">
            <v>3280</v>
          </cell>
          <cell r="E12770">
            <v>1000</v>
          </cell>
          <cell r="F12770">
            <v>75</v>
          </cell>
          <cell r="G12770">
            <v>23</v>
          </cell>
          <cell r="H12770" t="str">
            <v>ASP</v>
          </cell>
        </row>
        <row r="12771">
          <cell r="C12771" t="str">
            <v>LKHB</v>
          </cell>
          <cell r="D12771">
            <v>3280</v>
          </cell>
          <cell r="E12771">
            <v>1000</v>
          </cell>
          <cell r="F12771">
            <v>164</v>
          </cell>
          <cell r="G12771">
            <v>50</v>
          </cell>
          <cell r="H12771" t="str">
            <v>G</v>
          </cell>
        </row>
        <row r="12772">
          <cell r="C12772" t="str">
            <v>LYVR</v>
          </cell>
          <cell r="D12772">
            <v>3280</v>
          </cell>
          <cell r="E12772">
            <v>1000</v>
          </cell>
          <cell r="F12772">
            <v>72</v>
          </cell>
          <cell r="G12772">
            <v>22</v>
          </cell>
          <cell r="H12772" t="str">
            <v>ASP</v>
          </cell>
        </row>
        <row r="12773">
          <cell r="C12773" t="str">
            <v>MRPD</v>
          </cell>
          <cell r="D12773">
            <v>3280</v>
          </cell>
          <cell r="E12773">
            <v>1000</v>
          </cell>
          <cell r="F12773">
            <v>65</v>
          </cell>
          <cell r="G12773">
            <v>20</v>
          </cell>
          <cell r="H12773" t="str">
            <v>ASP</v>
          </cell>
        </row>
        <row r="12774">
          <cell r="C12774" t="str">
            <v>MSLD</v>
          </cell>
          <cell r="D12774">
            <v>3280</v>
          </cell>
          <cell r="E12774">
            <v>1000</v>
          </cell>
          <cell r="F12774">
            <v>50</v>
          </cell>
          <cell r="G12774">
            <v>15</v>
          </cell>
          <cell r="H12774" t="str">
            <v>ASP</v>
          </cell>
        </row>
        <row r="12775">
          <cell r="C12775" t="str">
            <v>PH-ENI</v>
          </cell>
          <cell r="D12775">
            <v>3280</v>
          </cell>
          <cell r="E12775">
            <v>1000</v>
          </cell>
          <cell r="G12775">
            <v>0</v>
          </cell>
          <cell r="H12775" t="str">
            <v>CON</v>
          </cell>
        </row>
        <row r="12776">
          <cell r="C12776" t="str">
            <v>RPLN</v>
          </cell>
          <cell r="D12776">
            <v>3280</v>
          </cell>
          <cell r="E12776">
            <v>1000</v>
          </cell>
          <cell r="G12776">
            <v>0</v>
          </cell>
          <cell r="H12776" t="str">
            <v>Macadam</v>
          </cell>
        </row>
        <row r="12777">
          <cell r="C12777" t="str">
            <v>SCTB</v>
          </cell>
          <cell r="D12777">
            <v>3280</v>
          </cell>
          <cell r="E12777">
            <v>1000</v>
          </cell>
          <cell r="F12777">
            <v>98</v>
          </cell>
          <cell r="G12777">
            <v>30</v>
          </cell>
          <cell r="H12777" t="str">
            <v>ASP</v>
          </cell>
        </row>
        <row r="12778">
          <cell r="C12778" t="str">
            <v>SE22</v>
          </cell>
          <cell r="D12778">
            <v>3280</v>
          </cell>
          <cell r="E12778">
            <v>1000</v>
          </cell>
          <cell r="F12778">
            <v>40</v>
          </cell>
          <cell r="G12778">
            <v>12</v>
          </cell>
          <cell r="H12778" t="str">
            <v>ASP</v>
          </cell>
        </row>
        <row r="12779">
          <cell r="C12779" t="str">
            <v>SEMX</v>
          </cell>
          <cell r="D12779">
            <v>3280</v>
          </cell>
          <cell r="E12779">
            <v>1000</v>
          </cell>
          <cell r="F12779">
            <v>26</v>
          </cell>
          <cell r="G12779">
            <v>8</v>
          </cell>
          <cell r="H12779" t="str">
            <v>ASP</v>
          </cell>
        </row>
        <row r="12780">
          <cell r="C12780" t="str">
            <v>VTBI</v>
          </cell>
          <cell r="D12780">
            <v>3280</v>
          </cell>
          <cell r="E12780">
            <v>1000</v>
          </cell>
          <cell r="F12780">
            <v>112</v>
          </cell>
          <cell r="G12780">
            <v>34</v>
          </cell>
          <cell r="H12780" t="str">
            <v>ASP</v>
          </cell>
        </row>
        <row r="12781">
          <cell r="C12781" t="str">
            <v>YABU</v>
          </cell>
          <cell r="D12781">
            <v>3280</v>
          </cell>
          <cell r="E12781">
            <v>1000</v>
          </cell>
          <cell r="G12781">
            <v>0</v>
          </cell>
          <cell r="H12781" t="str">
            <v>S</v>
          </cell>
        </row>
        <row r="12782">
          <cell r="C12782" t="str">
            <v>YACI</v>
          </cell>
          <cell r="D12782">
            <v>3280</v>
          </cell>
          <cell r="E12782">
            <v>1000</v>
          </cell>
          <cell r="G12782">
            <v>0</v>
          </cell>
          <cell r="H12782" t="str">
            <v>G</v>
          </cell>
        </row>
        <row r="12783">
          <cell r="C12783" t="str">
            <v>YADD</v>
          </cell>
          <cell r="D12783">
            <v>3280</v>
          </cell>
          <cell r="E12783">
            <v>1000</v>
          </cell>
          <cell r="G12783">
            <v>0</v>
          </cell>
          <cell r="H12783" t="str">
            <v>X</v>
          </cell>
        </row>
        <row r="12784">
          <cell r="C12784" t="str">
            <v>YADD</v>
          </cell>
          <cell r="D12784">
            <v>3280</v>
          </cell>
          <cell r="E12784">
            <v>1000</v>
          </cell>
          <cell r="G12784">
            <v>0</v>
          </cell>
          <cell r="H12784" t="str">
            <v>X</v>
          </cell>
        </row>
        <row r="12785">
          <cell r="C12785" t="str">
            <v>YAKG</v>
          </cell>
          <cell r="D12785">
            <v>3280</v>
          </cell>
          <cell r="E12785">
            <v>1000</v>
          </cell>
          <cell r="G12785">
            <v>0</v>
          </cell>
          <cell r="H12785" t="str">
            <v>N</v>
          </cell>
        </row>
        <row r="12786">
          <cell r="C12786" t="str">
            <v>YALX</v>
          </cell>
          <cell r="D12786">
            <v>3280</v>
          </cell>
          <cell r="E12786">
            <v>1000</v>
          </cell>
          <cell r="G12786">
            <v>0</v>
          </cell>
          <cell r="H12786" t="str">
            <v>X</v>
          </cell>
        </row>
        <row r="12787">
          <cell r="C12787" t="str">
            <v>YALY</v>
          </cell>
          <cell r="D12787">
            <v>3280</v>
          </cell>
          <cell r="E12787">
            <v>1000</v>
          </cell>
          <cell r="G12787">
            <v>0</v>
          </cell>
          <cell r="H12787" t="str">
            <v>X</v>
          </cell>
        </row>
        <row r="12788">
          <cell r="C12788" t="str">
            <v>YAMK</v>
          </cell>
          <cell r="D12788">
            <v>3280</v>
          </cell>
          <cell r="E12788">
            <v>1000</v>
          </cell>
          <cell r="G12788">
            <v>0</v>
          </cell>
          <cell r="H12788" t="str">
            <v>X</v>
          </cell>
        </row>
        <row r="12789">
          <cell r="C12789" t="str">
            <v>YAND</v>
          </cell>
          <cell r="D12789">
            <v>3280</v>
          </cell>
          <cell r="E12789">
            <v>1000</v>
          </cell>
          <cell r="G12789">
            <v>0</v>
          </cell>
          <cell r="H12789" t="str">
            <v>X</v>
          </cell>
        </row>
        <row r="12790">
          <cell r="C12790" t="str">
            <v>YAOR</v>
          </cell>
          <cell r="D12790">
            <v>3280</v>
          </cell>
          <cell r="E12790">
            <v>1000</v>
          </cell>
          <cell r="G12790">
            <v>0</v>
          </cell>
          <cell r="H12790" t="str">
            <v>X</v>
          </cell>
        </row>
        <row r="12791">
          <cell r="C12791" t="str">
            <v>YARP</v>
          </cell>
          <cell r="D12791">
            <v>3280</v>
          </cell>
          <cell r="E12791">
            <v>1000</v>
          </cell>
          <cell r="G12791">
            <v>0</v>
          </cell>
          <cell r="H12791" t="str">
            <v>X</v>
          </cell>
        </row>
        <row r="12792">
          <cell r="C12792" t="str">
            <v>YASF</v>
          </cell>
          <cell r="D12792">
            <v>3280</v>
          </cell>
          <cell r="E12792">
            <v>1000</v>
          </cell>
          <cell r="G12792">
            <v>0</v>
          </cell>
          <cell r="H12792" t="str">
            <v>X</v>
          </cell>
        </row>
        <row r="12793">
          <cell r="C12793" t="str">
            <v>YAWT</v>
          </cell>
          <cell r="D12793">
            <v>3280</v>
          </cell>
          <cell r="E12793">
            <v>1000</v>
          </cell>
          <cell r="G12793">
            <v>0</v>
          </cell>
          <cell r="H12793" t="str">
            <v>G</v>
          </cell>
        </row>
        <row r="12794">
          <cell r="C12794" t="str">
            <v>YBGB</v>
          </cell>
          <cell r="D12794">
            <v>3280</v>
          </cell>
          <cell r="E12794">
            <v>1000</v>
          </cell>
          <cell r="G12794">
            <v>0</v>
          </cell>
          <cell r="H12794" t="str">
            <v>S</v>
          </cell>
        </row>
        <row r="12795">
          <cell r="C12795" t="str">
            <v>YBGI</v>
          </cell>
          <cell r="D12795">
            <v>3280</v>
          </cell>
          <cell r="E12795">
            <v>1000</v>
          </cell>
          <cell r="G12795">
            <v>0</v>
          </cell>
          <cell r="H12795" t="str">
            <v>G</v>
          </cell>
        </row>
        <row r="12796">
          <cell r="C12796" t="str">
            <v>YBHK</v>
          </cell>
          <cell r="D12796">
            <v>3280</v>
          </cell>
          <cell r="E12796">
            <v>1000</v>
          </cell>
          <cell r="G12796">
            <v>0</v>
          </cell>
          <cell r="H12796" t="str">
            <v>X</v>
          </cell>
        </row>
        <row r="12797">
          <cell r="C12797" t="str">
            <v>YBLB</v>
          </cell>
          <cell r="D12797">
            <v>3280</v>
          </cell>
          <cell r="E12797">
            <v>1000</v>
          </cell>
          <cell r="G12797">
            <v>0</v>
          </cell>
          <cell r="H12797" t="str">
            <v>N</v>
          </cell>
        </row>
        <row r="12798">
          <cell r="C12798" t="str">
            <v>YBLD</v>
          </cell>
          <cell r="D12798">
            <v>3280</v>
          </cell>
          <cell r="E12798">
            <v>1000</v>
          </cell>
          <cell r="G12798">
            <v>0</v>
          </cell>
          <cell r="H12798" t="str">
            <v>X</v>
          </cell>
        </row>
        <row r="12799">
          <cell r="C12799" t="str">
            <v>YBNM</v>
          </cell>
          <cell r="D12799">
            <v>3280</v>
          </cell>
          <cell r="E12799">
            <v>1000</v>
          </cell>
          <cell r="G12799">
            <v>0</v>
          </cell>
          <cell r="H12799" t="str">
            <v>S</v>
          </cell>
        </row>
        <row r="12800">
          <cell r="C12800" t="str">
            <v>YBOD</v>
          </cell>
          <cell r="D12800">
            <v>3280</v>
          </cell>
          <cell r="E12800">
            <v>1000</v>
          </cell>
          <cell r="G12800">
            <v>0</v>
          </cell>
          <cell r="H12800" t="str">
            <v>X</v>
          </cell>
        </row>
        <row r="12801">
          <cell r="C12801" t="str">
            <v>YBOG</v>
          </cell>
          <cell r="D12801">
            <v>3280</v>
          </cell>
          <cell r="E12801">
            <v>1000</v>
          </cell>
          <cell r="G12801">
            <v>0</v>
          </cell>
          <cell r="H12801" t="str">
            <v>N</v>
          </cell>
        </row>
        <row r="12802">
          <cell r="C12802" t="str">
            <v>YBOP</v>
          </cell>
          <cell r="D12802">
            <v>3280</v>
          </cell>
          <cell r="E12802">
            <v>1000</v>
          </cell>
          <cell r="G12802">
            <v>0</v>
          </cell>
          <cell r="H12802" t="str">
            <v>G</v>
          </cell>
        </row>
        <row r="12803">
          <cell r="C12803" t="str">
            <v>YBOT</v>
          </cell>
          <cell r="D12803">
            <v>3280</v>
          </cell>
          <cell r="E12803">
            <v>1000</v>
          </cell>
          <cell r="G12803">
            <v>0</v>
          </cell>
          <cell r="H12803" t="str">
            <v>N</v>
          </cell>
        </row>
        <row r="12804">
          <cell r="C12804" t="str">
            <v>YBTS</v>
          </cell>
          <cell r="D12804">
            <v>3280</v>
          </cell>
          <cell r="E12804">
            <v>1000</v>
          </cell>
          <cell r="G12804">
            <v>0</v>
          </cell>
          <cell r="H12804" t="str">
            <v>N</v>
          </cell>
        </row>
        <row r="12805">
          <cell r="C12805" t="str">
            <v>YBTV</v>
          </cell>
          <cell r="D12805">
            <v>3280</v>
          </cell>
          <cell r="E12805">
            <v>1000</v>
          </cell>
          <cell r="G12805">
            <v>0</v>
          </cell>
          <cell r="H12805" t="str">
            <v>G</v>
          </cell>
        </row>
        <row r="12806">
          <cell r="C12806" t="str">
            <v>YBUC</v>
          </cell>
          <cell r="D12806">
            <v>3280</v>
          </cell>
          <cell r="E12806">
            <v>1000</v>
          </cell>
          <cell r="G12806">
            <v>0</v>
          </cell>
          <cell r="H12806" t="str">
            <v>N</v>
          </cell>
        </row>
        <row r="12807">
          <cell r="C12807" t="str">
            <v>YBUG</v>
          </cell>
          <cell r="D12807">
            <v>3280</v>
          </cell>
          <cell r="E12807">
            <v>1000</v>
          </cell>
          <cell r="G12807">
            <v>0</v>
          </cell>
          <cell r="H12807" t="str">
            <v>L</v>
          </cell>
        </row>
        <row r="12808">
          <cell r="C12808" t="str">
            <v>YBWI</v>
          </cell>
          <cell r="D12808">
            <v>3280</v>
          </cell>
          <cell r="E12808">
            <v>1000</v>
          </cell>
          <cell r="G12808">
            <v>0</v>
          </cell>
          <cell r="H12808" t="str">
            <v>G</v>
          </cell>
        </row>
        <row r="12809">
          <cell r="C12809" t="str">
            <v>YBWM</v>
          </cell>
          <cell r="D12809">
            <v>3280</v>
          </cell>
          <cell r="E12809">
            <v>1000</v>
          </cell>
          <cell r="G12809">
            <v>0</v>
          </cell>
          <cell r="H12809" t="str">
            <v>N</v>
          </cell>
        </row>
        <row r="12810">
          <cell r="C12810" t="str">
            <v>YBYA</v>
          </cell>
          <cell r="D12810">
            <v>3280</v>
          </cell>
          <cell r="E12810">
            <v>1000</v>
          </cell>
          <cell r="G12810">
            <v>0</v>
          </cell>
          <cell r="H12810" t="str">
            <v>N</v>
          </cell>
        </row>
        <row r="12811">
          <cell r="C12811" t="str">
            <v>YCAE</v>
          </cell>
          <cell r="D12811">
            <v>3280</v>
          </cell>
          <cell r="E12811">
            <v>1000</v>
          </cell>
          <cell r="G12811">
            <v>0</v>
          </cell>
          <cell r="H12811" t="str">
            <v>H</v>
          </cell>
        </row>
        <row r="12812">
          <cell r="C12812" t="str">
            <v>YCAN</v>
          </cell>
          <cell r="D12812">
            <v>3280</v>
          </cell>
          <cell r="E12812">
            <v>1000</v>
          </cell>
          <cell r="G12812">
            <v>0</v>
          </cell>
          <cell r="H12812" t="str">
            <v>X</v>
          </cell>
        </row>
        <row r="12813">
          <cell r="C12813" t="str">
            <v>YCDS</v>
          </cell>
          <cell r="D12813">
            <v>3280</v>
          </cell>
          <cell r="E12813">
            <v>1000</v>
          </cell>
          <cell r="G12813">
            <v>0</v>
          </cell>
          <cell r="H12813" t="str">
            <v>N</v>
          </cell>
        </row>
        <row r="12814">
          <cell r="C12814" t="str">
            <v>YCDT</v>
          </cell>
          <cell r="D12814">
            <v>3280</v>
          </cell>
          <cell r="E12814">
            <v>1000</v>
          </cell>
          <cell r="G12814">
            <v>0</v>
          </cell>
          <cell r="H12814" t="str">
            <v>N</v>
          </cell>
        </row>
        <row r="12815">
          <cell r="C12815" t="str">
            <v>YCJU</v>
          </cell>
          <cell r="D12815">
            <v>3280</v>
          </cell>
          <cell r="E12815">
            <v>1000</v>
          </cell>
          <cell r="G12815">
            <v>0</v>
          </cell>
          <cell r="H12815" t="str">
            <v>X</v>
          </cell>
        </row>
        <row r="12816">
          <cell r="C12816" t="str">
            <v>YCKY</v>
          </cell>
          <cell r="D12816">
            <v>3280</v>
          </cell>
          <cell r="E12816">
            <v>1000</v>
          </cell>
          <cell r="G12816">
            <v>0</v>
          </cell>
          <cell r="H12816" t="str">
            <v>N</v>
          </cell>
        </row>
        <row r="12817">
          <cell r="C12817" t="str">
            <v>YCLE</v>
          </cell>
          <cell r="D12817">
            <v>3280</v>
          </cell>
          <cell r="E12817">
            <v>1000</v>
          </cell>
          <cell r="G12817">
            <v>0</v>
          </cell>
          <cell r="H12817" t="str">
            <v>X</v>
          </cell>
        </row>
        <row r="12818">
          <cell r="C12818" t="str">
            <v>YCLT</v>
          </cell>
          <cell r="D12818">
            <v>3280</v>
          </cell>
          <cell r="E12818">
            <v>1000</v>
          </cell>
          <cell r="G12818">
            <v>0</v>
          </cell>
          <cell r="H12818" t="str">
            <v>G</v>
          </cell>
        </row>
        <row r="12819">
          <cell r="C12819" t="str">
            <v>YCNQ</v>
          </cell>
          <cell r="D12819">
            <v>3280</v>
          </cell>
          <cell r="E12819">
            <v>1000</v>
          </cell>
          <cell r="G12819">
            <v>0</v>
          </cell>
          <cell r="H12819" t="str">
            <v>B</v>
          </cell>
        </row>
        <row r="12820">
          <cell r="C12820" t="str">
            <v>YCOH</v>
          </cell>
          <cell r="D12820">
            <v>3280</v>
          </cell>
          <cell r="E12820">
            <v>1000</v>
          </cell>
          <cell r="G12820">
            <v>0</v>
          </cell>
          <cell r="H12820" t="str">
            <v>X</v>
          </cell>
        </row>
        <row r="12821">
          <cell r="C12821" t="str">
            <v>YCOY</v>
          </cell>
          <cell r="D12821">
            <v>3280</v>
          </cell>
          <cell r="E12821">
            <v>1000</v>
          </cell>
          <cell r="G12821">
            <v>0</v>
          </cell>
          <cell r="H12821" t="str">
            <v>N</v>
          </cell>
        </row>
        <row r="12822">
          <cell r="C12822" t="str">
            <v>YCPH</v>
          </cell>
          <cell r="D12822">
            <v>3280</v>
          </cell>
          <cell r="E12822">
            <v>1000</v>
          </cell>
          <cell r="G12822">
            <v>0</v>
          </cell>
          <cell r="H12822" t="str">
            <v>N</v>
          </cell>
        </row>
        <row r="12823">
          <cell r="C12823" t="str">
            <v>YCTS</v>
          </cell>
          <cell r="D12823">
            <v>3280</v>
          </cell>
          <cell r="E12823">
            <v>1000</v>
          </cell>
          <cell r="G12823">
            <v>0</v>
          </cell>
          <cell r="H12823" t="str">
            <v>X</v>
          </cell>
        </row>
        <row r="12824">
          <cell r="C12824" t="str">
            <v>YCWN</v>
          </cell>
          <cell r="D12824">
            <v>3280</v>
          </cell>
          <cell r="E12824">
            <v>1000</v>
          </cell>
          <cell r="G12824">
            <v>0</v>
          </cell>
          <cell r="H12824" t="str">
            <v>N</v>
          </cell>
        </row>
        <row r="12825">
          <cell r="C12825" t="str">
            <v>YCWY</v>
          </cell>
          <cell r="D12825">
            <v>3280</v>
          </cell>
          <cell r="E12825">
            <v>1000</v>
          </cell>
          <cell r="G12825">
            <v>0</v>
          </cell>
          <cell r="H12825" t="str">
            <v>X</v>
          </cell>
        </row>
        <row r="12826">
          <cell r="C12826" t="str">
            <v>YCXA</v>
          </cell>
          <cell r="D12826">
            <v>3280</v>
          </cell>
          <cell r="E12826">
            <v>1000</v>
          </cell>
          <cell r="G12826">
            <v>0</v>
          </cell>
          <cell r="H12826" t="str">
            <v>L</v>
          </cell>
        </row>
        <row r="12827">
          <cell r="C12827" t="str">
            <v>YDGR</v>
          </cell>
          <cell r="D12827">
            <v>3280</v>
          </cell>
          <cell r="E12827">
            <v>1000</v>
          </cell>
          <cell r="G12827">
            <v>0</v>
          </cell>
          <cell r="H12827" t="str">
            <v>L</v>
          </cell>
        </row>
        <row r="12828">
          <cell r="C12828" t="str">
            <v>YDGY</v>
          </cell>
          <cell r="D12828">
            <v>3280</v>
          </cell>
          <cell r="E12828">
            <v>1000</v>
          </cell>
          <cell r="G12828">
            <v>0</v>
          </cell>
          <cell r="H12828" t="str">
            <v>L</v>
          </cell>
        </row>
        <row r="12829">
          <cell r="C12829" t="str">
            <v>YDIM</v>
          </cell>
          <cell r="D12829">
            <v>3280</v>
          </cell>
          <cell r="E12829">
            <v>1000</v>
          </cell>
          <cell r="G12829">
            <v>0</v>
          </cell>
          <cell r="H12829" t="str">
            <v>X</v>
          </cell>
        </row>
        <row r="12830">
          <cell r="C12830" t="str">
            <v>YDLH</v>
          </cell>
          <cell r="D12830">
            <v>3280</v>
          </cell>
          <cell r="E12830">
            <v>1000</v>
          </cell>
          <cell r="G12830">
            <v>0</v>
          </cell>
          <cell r="H12830" t="str">
            <v>L</v>
          </cell>
        </row>
        <row r="12831">
          <cell r="C12831" t="str">
            <v>YDLL</v>
          </cell>
          <cell r="D12831">
            <v>3280</v>
          </cell>
          <cell r="E12831">
            <v>1000</v>
          </cell>
          <cell r="G12831">
            <v>0</v>
          </cell>
          <cell r="H12831" t="str">
            <v>G</v>
          </cell>
        </row>
        <row r="12832">
          <cell r="C12832" t="str">
            <v>YDME</v>
          </cell>
          <cell r="D12832">
            <v>3280</v>
          </cell>
          <cell r="E12832">
            <v>1000</v>
          </cell>
          <cell r="G12832">
            <v>0</v>
          </cell>
          <cell r="H12832" t="str">
            <v>S</v>
          </cell>
        </row>
        <row r="12833">
          <cell r="C12833" t="str">
            <v>YDPS</v>
          </cell>
          <cell r="D12833">
            <v>3280</v>
          </cell>
          <cell r="E12833">
            <v>1000</v>
          </cell>
          <cell r="G12833">
            <v>0</v>
          </cell>
          <cell r="H12833" t="str">
            <v>L</v>
          </cell>
        </row>
        <row r="12834">
          <cell r="C12834" t="str">
            <v>YDRA</v>
          </cell>
          <cell r="D12834">
            <v>3280</v>
          </cell>
          <cell r="E12834">
            <v>1000</v>
          </cell>
          <cell r="G12834">
            <v>0</v>
          </cell>
          <cell r="H12834" t="str">
            <v>X</v>
          </cell>
        </row>
        <row r="12835">
          <cell r="C12835" t="str">
            <v>YDRL</v>
          </cell>
          <cell r="D12835">
            <v>3280</v>
          </cell>
          <cell r="E12835">
            <v>1000</v>
          </cell>
          <cell r="G12835">
            <v>0</v>
          </cell>
          <cell r="H12835" t="str">
            <v>N</v>
          </cell>
        </row>
        <row r="12836">
          <cell r="C12836" t="str">
            <v>YDVE</v>
          </cell>
          <cell r="D12836">
            <v>3280</v>
          </cell>
          <cell r="E12836">
            <v>1000</v>
          </cell>
          <cell r="G12836">
            <v>0</v>
          </cell>
          <cell r="H12836" t="str">
            <v>NSGG</v>
          </cell>
        </row>
        <row r="12837">
          <cell r="C12837" t="str">
            <v>YEDE</v>
          </cell>
          <cell r="D12837">
            <v>3280</v>
          </cell>
          <cell r="E12837">
            <v>1000</v>
          </cell>
          <cell r="G12837">
            <v>0</v>
          </cell>
          <cell r="H12837" t="str">
            <v>B</v>
          </cell>
        </row>
        <row r="12838">
          <cell r="C12838" t="str">
            <v>YERA</v>
          </cell>
          <cell r="D12838">
            <v>3280</v>
          </cell>
          <cell r="E12838">
            <v>1000</v>
          </cell>
          <cell r="G12838">
            <v>0</v>
          </cell>
          <cell r="H12838" t="str">
            <v>N</v>
          </cell>
        </row>
        <row r="12839">
          <cell r="C12839" t="str">
            <v>YERU</v>
          </cell>
          <cell r="D12839">
            <v>3280</v>
          </cell>
          <cell r="E12839">
            <v>1000</v>
          </cell>
          <cell r="G12839">
            <v>0</v>
          </cell>
          <cell r="H12839" t="str">
            <v>C</v>
          </cell>
        </row>
        <row r="12840">
          <cell r="C12840" t="str">
            <v>YEYD</v>
          </cell>
          <cell r="D12840">
            <v>3280</v>
          </cell>
          <cell r="E12840">
            <v>1000</v>
          </cell>
          <cell r="G12840">
            <v>0</v>
          </cell>
          <cell r="H12840" t="str">
            <v>C</v>
          </cell>
        </row>
        <row r="12841">
          <cell r="C12841" t="str">
            <v>YEYD</v>
          </cell>
          <cell r="D12841">
            <v>3280</v>
          </cell>
          <cell r="E12841">
            <v>1000</v>
          </cell>
          <cell r="G12841">
            <v>0</v>
          </cell>
          <cell r="H12841" t="str">
            <v>C</v>
          </cell>
        </row>
        <row r="12842">
          <cell r="C12842" t="str">
            <v>YFLS</v>
          </cell>
          <cell r="D12842">
            <v>3280</v>
          </cell>
          <cell r="E12842">
            <v>1000</v>
          </cell>
          <cell r="G12842">
            <v>0</v>
          </cell>
          <cell r="H12842" t="str">
            <v>G</v>
          </cell>
        </row>
        <row r="12843">
          <cell r="C12843" t="str">
            <v>YGGL</v>
          </cell>
          <cell r="D12843">
            <v>3280</v>
          </cell>
          <cell r="E12843">
            <v>1000</v>
          </cell>
          <cell r="G12843">
            <v>0</v>
          </cell>
          <cell r="H12843" t="str">
            <v>L</v>
          </cell>
        </row>
        <row r="12844">
          <cell r="C12844" t="str">
            <v>YGGO</v>
          </cell>
          <cell r="D12844">
            <v>3280</v>
          </cell>
          <cell r="E12844">
            <v>1000</v>
          </cell>
          <cell r="G12844">
            <v>0</v>
          </cell>
          <cell r="H12844" t="str">
            <v>N</v>
          </cell>
        </row>
        <row r="12845">
          <cell r="C12845" t="str">
            <v>YGGS</v>
          </cell>
          <cell r="D12845">
            <v>3280</v>
          </cell>
          <cell r="E12845">
            <v>1000</v>
          </cell>
          <cell r="G12845">
            <v>0</v>
          </cell>
          <cell r="H12845" t="str">
            <v>N</v>
          </cell>
        </row>
        <row r="12846">
          <cell r="C12846" t="str">
            <v>YGNA</v>
          </cell>
          <cell r="D12846">
            <v>3280</v>
          </cell>
          <cell r="E12846">
            <v>1000</v>
          </cell>
          <cell r="G12846">
            <v>0</v>
          </cell>
          <cell r="H12846" t="str">
            <v>L</v>
          </cell>
        </row>
        <row r="12847">
          <cell r="C12847" t="str">
            <v>YGOM</v>
          </cell>
          <cell r="D12847">
            <v>3280</v>
          </cell>
          <cell r="E12847">
            <v>1000</v>
          </cell>
          <cell r="G12847">
            <v>0</v>
          </cell>
          <cell r="H12847" t="str">
            <v>G</v>
          </cell>
        </row>
        <row r="12848">
          <cell r="C12848" t="str">
            <v>YGTO</v>
          </cell>
          <cell r="D12848">
            <v>3280</v>
          </cell>
          <cell r="E12848">
            <v>1000</v>
          </cell>
          <cell r="G12848">
            <v>0</v>
          </cell>
          <cell r="H12848" t="str">
            <v>B</v>
          </cell>
        </row>
        <row r="12849">
          <cell r="C12849" t="str">
            <v>YGUL</v>
          </cell>
          <cell r="D12849">
            <v>3280</v>
          </cell>
          <cell r="E12849">
            <v>1000</v>
          </cell>
          <cell r="G12849">
            <v>0</v>
          </cell>
          <cell r="H12849" t="str">
            <v>X</v>
          </cell>
        </row>
        <row r="12850">
          <cell r="C12850" t="str">
            <v>YGWD</v>
          </cell>
          <cell r="D12850">
            <v>3280</v>
          </cell>
          <cell r="E12850">
            <v>1000</v>
          </cell>
          <cell r="G12850">
            <v>0</v>
          </cell>
          <cell r="H12850" t="str">
            <v>N</v>
          </cell>
        </row>
        <row r="12851">
          <cell r="C12851" t="str">
            <v>YHAW</v>
          </cell>
          <cell r="D12851">
            <v>3280</v>
          </cell>
          <cell r="E12851">
            <v>1000</v>
          </cell>
          <cell r="G12851">
            <v>0</v>
          </cell>
          <cell r="H12851" t="str">
            <v>N</v>
          </cell>
        </row>
        <row r="12852">
          <cell r="C12852" t="str">
            <v>YHBY</v>
          </cell>
          <cell r="D12852">
            <v>3280</v>
          </cell>
          <cell r="E12852">
            <v>1000</v>
          </cell>
          <cell r="G12852">
            <v>0</v>
          </cell>
          <cell r="H12852" t="str">
            <v>G</v>
          </cell>
        </row>
        <row r="12853">
          <cell r="C12853" t="str">
            <v>YHDD</v>
          </cell>
          <cell r="D12853">
            <v>3280</v>
          </cell>
          <cell r="E12853">
            <v>1000</v>
          </cell>
          <cell r="G12853">
            <v>0</v>
          </cell>
          <cell r="H12853" t="str">
            <v>X</v>
          </cell>
        </row>
        <row r="12854">
          <cell r="C12854" t="str">
            <v>YHKT</v>
          </cell>
          <cell r="D12854">
            <v>3280</v>
          </cell>
          <cell r="E12854">
            <v>1000</v>
          </cell>
          <cell r="G12854">
            <v>0</v>
          </cell>
          <cell r="H12854" t="str">
            <v>N</v>
          </cell>
        </row>
        <row r="12855">
          <cell r="C12855" t="str">
            <v>YHMT</v>
          </cell>
          <cell r="D12855">
            <v>3280</v>
          </cell>
          <cell r="E12855">
            <v>1000</v>
          </cell>
          <cell r="G12855">
            <v>0</v>
          </cell>
          <cell r="H12855" t="str">
            <v>C</v>
          </cell>
        </row>
        <row r="12856">
          <cell r="C12856" t="str">
            <v>YHRD</v>
          </cell>
          <cell r="D12856">
            <v>3280</v>
          </cell>
          <cell r="E12856">
            <v>1000</v>
          </cell>
          <cell r="G12856">
            <v>0</v>
          </cell>
          <cell r="H12856" t="str">
            <v>S</v>
          </cell>
        </row>
        <row r="12857">
          <cell r="C12857" t="str">
            <v>YHVH</v>
          </cell>
          <cell r="D12857">
            <v>3280</v>
          </cell>
          <cell r="E12857">
            <v>1000</v>
          </cell>
          <cell r="G12857">
            <v>0</v>
          </cell>
          <cell r="H12857" t="str">
            <v>G</v>
          </cell>
        </row>
        <row r="12858">
          <cell r="C12858" t="str">
            <v>YILA</v>
          </cell>
          <cell r="D12858">
            <v>3280</v>
          </cell>
          <cell r="E12858">
            <v>1000</v>
          </cell>
          <cell r="G12858">
            <v>0</v>
          </cell>
          <cell r="H12858" t="str">
            <v>G</v>
          </cell>
        </row>
        <row r="12859">
          <cell r="C12859" t="str">
            <v>YINO</v>
          </cell>
          <cell r="D12859">
            <v>3280</v>
          </cell>
          <cell r="E12859">
            <v>1000</v>
          </cell>
          <cell r="G12859">
            <v>0</v>
          </cell>
          <cell r="H12859" t="str">
            <v>X</v>
          </cell>
        </row>
        <row r="12860">
          <cell r="C12860" t="str">
            <v>YINV</v>
          </cell>
          <cell r="D12860">
            <v>3280</v>
          </cell>
          <cell r="E12860">
            <v>1000</v>
          </cell>
          <cell r="G12860">
            <v>0</v>
          </cell>
          <cell r="H12860" t="str">
            <v>X</v>
          </cell>
        </row>
        <row r="12861">
          <cell r="C12861" t="str">
            <v>YISD</v>
          </cell>
          <cell r="D12861">
            <v>3280</v>
          </cell>
          <cell r="E12861">
            <v>1000</v>
          </cell>
          <cell r="G12861">
            <v>0</v>
          </cell>
          <cell r="H12861" t="str">
            <v>X</v>
          </cell>
        </row>
        <row r="12862">
          <cell r="C12862" t="str">
            <v>YJIN</v>
          </cell>
          <cell r="D12862">
            <v>3280</v>
          </cell>
          <cell r="E12862">
            <v>1000</v>
          </cell>
          <cell r="G12862">
            <v>0</v>
          </cell>
          <cell r="H12862" t="str">
            <v>G</v>
          </cell>
        </row>
        <row r="12863">
          <cell r="C12863" t="str">
            <v>YJRO</v>
          </cell>
          <cell r="D12863">
            <v>3280</v>
          </cell>
          <cell r="E12863">
            <v>1000</v>
          </cell>
          <cell r="G12863">
            <v>0</v>
          </cell>
          <cell r="H12863" t="str">
            <v>N</v>
          </cell>
        </row>
        <row r="12864">
          <cell r="C12864" t="str">
            <v>YJWB</v>
          </cell>
          <cell r="D12864">
            <v>3280</v>
          </cell>
          <cell r="E12864">
            <v>1000</v>
          </cell>
          <cell r="G12864">
            <v>0</v>
          </cell>
          <cell r="H12864" t="str">
            <v>G</v>
          </cell>
        </row>
        <row r="12865">
          <cell r="C12865" t="str">
            <v>YKBG</v>
          </cell>
          <cell r="D12865">
            <v>3280</v>
          </cell>
          <cell r="E12865">
            <v>1000</v>
          </cell>
          <cell r="G12865">
            <v>0</v>
          </cell>
          <cell r="H12865" t="str">
            <v>X</v>
          </cell>
        </row>
        <row r="12866">
          <cell r="C12866" t="str">
            <v>YKDL</v>
          </cell>
          <cell r="D12866">
            <v>3280</v>
          </cell>
          <cell r="E12866">
            <v>1000</v>
          </cell>
          <cell r="G12866">
            <v>0</v>
          </cell>
          <cell r="H12866" t="str">
            <v>N</v>
          </cell>
        </row>
        <row r="12867">
          <cell r="C12867" t="str">
            <v>YKEB</v>
          </cell>
          <cell r="D12867">
            <v>3280</v>
          </cell>
          <cell r="E12867">
            <v>1000</v>
          </cell>
          <cell r="G12867">
            <v>0</v>
          </cell>
          <cell r="H12867" t="str">
            <v>X</v>
          </cell>
        </row>
        <row r="12868">
          <cell r="C12868" t="str">
            <v>YKLB</v>
          </cell>
          <cell r="D12868">
            <v>3280</v>
          </cell>
          <cell r="E12868">
            <v>1000</v>
          </cell>
          <cell r="G12868">
            <v>0</v>
          </cell>
          <cell r="H12868" t="str">
            <v>G</v>
          </cell>
        </row>
        <row r="12869">
          <cell r="C12869" t="str">
            <v>YKLG</v>
          </cell>
          <cell r="D12869">
            <v>3280</v>
          </cell>
          <cell r="E12869">
            <v>1000</v>
          </cell>
          <cell r="G12869">
            <v>0</v>
          </cell>
          <cell r="H12869" t="str">
            <v>G</v>
          </cell>
        </row>
        <row r="12870">
          <cell r="C12870" t="str">
            <v>YKLL</v>
          </cell>
          <cell r="D12870">
            <v>3280</v>
          </cell>
          <cell r="E12870">
            <v>1000</v>
          </cell>
          <cell r="G12870">
            <v>0</v>
          </cell>
          <cell r="H12870" t="str">
            <v>C</v>
          </cell>
        </row>
        <row r="12871">
          <cell r="C12871" t="str">
            <v>YKLL</v>
          </cell>
          <cell r="D12871">
            <v>3280</v>
          </cell>
          <cell r="E12871">
            <v>1000</v>
          </cell>
          <cell r="G12871">
            <v>0</v>
          </cell>
          <cell r="H12871" t="str">
            <v>C</v>
          </cell>
        </row>
        <row r="12872">
          <cell r="C12872" t="str">
            <v>YKLN</v>
          </cell>
          <cell r="D12872">
            <v>3280</v>
          </cell>
          <cell r="E12872">
            <v>1000</v>
          </cell>
          <cell r="G12872">
            <v>0</v>
          </cell>
          <cell r="H12872" t="str">
            <v>G</v>
          </cell>
        </row>
        <row r="12873">
          <cell r="C12873" t="str">
            <v>YKNM</v>
          </cell>
          <cell r="D12873">
            <v>3280</v>
          </cell>
          <cell r="E12873">
            <v>1000</v>
          </cell>
          <cell r="G12873">
            <v>0</v>
          </cell>
          <cell r="H12873" t="str">
            <v>N</v>
          </cell>
        </row>
        <row r="12874">
          <cell r="C12874" t="str">
            <v>YKOK</v>
          </cell>
          <cell r="D12874">
            <v>3280</v>
          </cell>
          <cell r="E12874">
            <v>1000</v>
          </cell>
          <cell r="G12874">
            <v>0</v>
          </cell>
          <cell r="H12874" t="str">
            <v>C</v>
          </cell>
        </row>
        <row r="12875">
          <cell r="C12875" t="str">
            <v>YKRV</v>
          </cell>
          <cell r="D12875">
            <v>3280</v>
          </cell>
          <cell r="E12875">
            <v>1000</v>
          </cell>
          <cell r="G12875">
            <v>0</v>
          </cell>
          <cell r="H12875" t="str">
            <v>N</v>
          </cell>
        </row>
        <row r="12876">
          <cell r="C12876" t="str">
            <v>YKUY</v>
          </cell>
          <cell r="D12876">
            <v>3280</v>
          </cell>
          <cell r="E12876">
            <v>1000</v>
          </cell>
          <cell r="G12876">
            <v>0</v>
          </cell>
          <cell r="H12876" t="str">
            <v>C</v>
          </cell>
        </row>
        <row r="12877">
          <cell r="C12877" t="str">
            <v>YLEA</v>
          </cell>
          <cell r="D12877">
            <v>3280</v>
          </cell>
          <cell r="E12877">
            <v>1000</v>
          </cell>
          <cell r="G12877">
            <v>0</v>
          </cell>
          <cell r="H12877" t="str">
            <v>S</v>
          </cell>
        </row>
        <row r="12878">
          <cell r="C12878" t="str">
            <v>YLFD</v>
          </cell>
          <cell r="D12878">
            <v>3280</v>
          </cell>
          <cell r="E12878">
            <v>1000</v>
          </cell>
          <cell r="G12878">
            <v>0</v>
          </cell>
          <cell r="H12878" t="str">
            <v>X</v>
          </cell>
        </row>
        <row r="12879">
          <cell r="C12879" t="str">
            <v>YLGD</v>
          </cell>
          <cell r="D12879">
            <v>3280</v>
          </cell>
          <cell r="E12879">
            <v>1000</v>
          </cell>
          <cell r="G12879">
            <v>0</v>
          </cell>
          <cell r="H12879" t="str">
            <v>G</v>
          </cell>
        </row>
        <row r="12880">
          <cell r="C12880" t="str">
            <v>YLGL</v>
          </cell>
          <cell r="D12880">
            <v>3280</v>
          </cell>
          <cell r="E12880">
            <v>1000</v>
          </cell>
          <cell r="G12880">
            <v>0</v>
          </cell>
          <cell r="H12880" t="str">
            <v>G</v>
          </cell>
        </row>
        <row r="12881">
          <cell r="C12881" t="str">
            <v>YLIL</v>
          </cell>
          <cell r="D12881">
            <v>3280</v>
          </cell>
          <cell r="E12881">
            <v>1000</v>
          </cell>
          <cell r="G12881">
            <v>0</v>
          </cell>
          <cell r="H12881" t="str">
            <v>G</v>
          </cell>
        </row>
        <row r="12882">
          <cell r="C12882" t="str">
            <v>YLIM</v>
          </cell>
          <cell r="D12882">
            <v>3280</v>
          </cell>
          <cell r="E12882">
            <v>1000</v>
          </cell>
          <cell r="G12882">
            <v>0</v>
          </cell>
          <cell r="H12882" t="str">
            <v>L</v>
          </cell>
        </row>
        <row r="12883">
          <cell r="C12883" t="str">
            <v>YLLC</v>
          </cell>
          <cell r="D12883">
            <v>3280</v>
          </cell>
          <cell r="E12883">
            <v>1000</v>
          </cell>
          <cell r="G12883">
            <v>0</v>
          </cell>
          <cell r="H12883" t="str">
            <v>N</v>
          </cell>
        </row>
        <row r="12884">
          <cell r="C12884" t="str">
            <v>YLMU</v>
          </cell>
          <cell r="D12884">
            <v>3280</v>
          </cell>
          <cell r="E12884">
            <v>1000</v>
          </cell>
          <cell r="G12884">
            <v>0</v>
          </cell>
          <cell r="H12884" t="str">
            <v>G</v>
          </cell>
        </row>
        <row r="12885">
          <cell r="C12885" t="str">
            <v>YLNR</v>
          </cell>
          <cell r="D12885">
            <v>3280</v>
          </cell>
          <cell r="E12885">
            <v>1000</v>
          </cell>
          <cell r="G12885">
            <v>0</v>
          </cell>
          <cell r="H12885" t="str">
            <v>L</v>
          </cell>
        </row>
        <row r="12886">
          <cell r="C12886" t="str">
            <v>YLOU</v>
          </cell>
          <cell r="D12886">
            <v>3280</v>
          </cell>
          <cell r="E12886">
            <v>1000</v>
          </cell>
          <cell r="G12886">
            <v>0</v>
          </cell>
          <cell r="H12886" t="str">
            <v>N</v>
          </cell>
        </row>
        <row r="12887">
          <cell r="C12887" t="str">
            <v>YLRS</v>
          </cell>
          <cell r="D12887">
            <v>3280</v>
          </cell>
          <cell r="E12887">
            <v>1000</v>
          </cell>
          <cell r="G12887">
            <v>0</v>
          </cell>
          <cell r="H12887" t="str">
            <v>G</v>
          </cell>
        </row>
        <row r="12888">
          <cell r="C12888" t="str">
            <v>YLUC</v>
          </cell>
          <cell r="D12888">
            <v>3280</v>
          </cell>
          <cell r="E12888">
            <v>1000</v>
          </cell>
          <cell r="G12888">
            <v>0</v>
          </cell>
          <cell r="H12888" t="str">
            <v>N</v>
          </cell>
        </row>
        <row r="12889">
          <cell r="C12889" t="str">
            <v>YLUI</v>
          </cell>
          <cell r="D12889">
            <v>3280</v>
          </cell>
          <cell r="E12889">
            <v>1000</v>
          </cell>
          <cell r="G12889">
            <v>0</v>
          </cell>
          <cell r="H12889" t="str">
            <v>X</v>
          </cell>
        </row>
        <row r="12890">
          <cell r="C12890" t="str">
            <v>YLVD</v>
          </cell>
          <cell r="D12890">
            <v>3280</v>
          </cell>
          <cell r="E12890">
            <v>1000</v>
          </cell>
          <cell r="G12890">
            <v>0</v>
          </cell>
          <cell r="H12890" t="str">
            <v>N</v>
          </cell>
        </row>
        <row r="12891">
          <cell r="C12891" t="str">
            <v>YLVY</v>
          </cell>
          <cell r="D12891">
            <v>3280</v>
          </cell>
          <cell r="E12891">
            <v>1000</v>
          </cell>
          <cell r="G12891">
            <v>0</v>
          </cell>
          <cell r="H12891" t="str">
            <v>N</v>
          </cell>
        </row>
        <row r="12892">
          <cell r="C12892" t="str">
            <v>YLVY</v>
          </cell>
          <cell r="D12892">
            <v>3280</v>
          </cell>
          <cell r="E12892">
            <v>1000</v>
          </cell>
          <cell r="G12892">
            <v>0</v>
          </cell>
          <cell r="H12892" t="str">
            <v>N</v>
          </cell>
        </row>
        <row r="12893">
          <cell r="C12893" t="str">
            <v>YLWY</v>
          </cell>
          <cell r="D12893">
            <v>3280</v>
          </cell>
          <cell r="E12893">
            <v>1000</v>
          </cell>
          <cell r="G12893">
            <v>0</v>
          </cell>
          <cell r="H12893" t="str">
            <v>S</v>
          </cell>
        </row>
        <row r="12894">
          <cell r="C12894" t="str">
            <v>YLWY</v>
          </cell>
          <cell r="D12894">
            <v>3280</v>
          </cell>
          <cell r="E12894">
            <v>1000</v>
          </cell>
          <cell r="G12894">
            <v>0</v>
          </cell>
          <cell r="H12894" t="str">
            <v>S</v>
          </cell>
        </row>
        <row r="12895">
          <cell r="C12895" t="str">
            <v>YMAG</v>
          </cell>
          <cell r="D12895">
            <v>3280</v>
          </cell>
          <cell r="E12895">
            <v>1000</v>
          </cell>
          <cell r="G12895">
            <v>0</v>
          </cell>
          <cell r="H12895" t="str">
            <v>S</v>
          </cell>
        </row>
        <row r="12896">
          <cell r="C12896" t="str">
            <v>YMAI</v>
          </cell>
          <cell r="D12896">
            <v>3280</v>
          </cell>
          <cell r="E12896">
            <v>1000</v>
          </cell>
          <cell r="G12896">
            <v>0</v>
          </cell>
          <cell r="H12896" t="str">
            <v>X</v>
          </cell>
        </row>
        <row r="12897">
          <cell r="C12897" t="str">
            <v>YMAK</v>
          </cell>
          <cell r="D12897">
            <v>3280</v>
          </cell>
          <cell r="E12897">
            <v>1000</v>
          </cell>
          <cell r="G12897">
            <v>0</v>
          </cell>
          <cell r="H12897" t="str">
            <v>N</v>
          </cell>
        </row>
        <row r="12898">
          <cell r="C12898" t="str">
            <v>YMDK</v>
          </cell>
          <cell r="D12898">
            <v>3280</v>
          </cell>
          <cell r="E12898">
            <v>1000</v>
          </cell>
          <cell r="G12898">
            <v>0</v>
          </cell>
          <cell r="H12898" t="str">
            <v>S</v>
          </cell>
        </row>
        <row r="12899">
          <cell r="C12899" t="str">
            <v>YMDR</v>
          </cell>
          <cell r="D12899">
            <v>3280</v>
          </cell>
          <cell r="E12899">
            <v>1000</v>
          </cell>
          <cell r="G12899">
            <v>0</v>
          </cell>
          <cell r="H12899" t="str">
            <v>C</v>
          </cell>
        </row>
        <row r="12900">
          <cell r="C12900" t="str">
            <v>YMDT</v>
          </cell>
          <cell r="D12900">
            <v>3280</v>
          </cell>
          <cell r="E12900">
            <v>1000</v>
          </cell>
          <cell r="G12900">
            <v>0</v>
          </cell>
          <cell r="H12900" t="str">
            <v>N</v>
          </cell>
        </row>
        <row r="12901">
          <cell r="C12901" t="str">
            <v>YMDZ</v>
          </cell>
          <cell r="D12901">
            <v>3280</v>
          </cell>
          <cell r="E12901">
            <v>1000</v>
          </cell>
          <cell r="G12901">
            <v>0</v>
          </cell>
          <cell r="H12901" t="str">
            <v>N</v>
          </cell>
        </row>
        <row r="12902">
          <cell r="C12902" t="str">
            <v>YMEU</v>
          </cell>
          <cell r="D12902">
            <v>3280</v>
          </cell>
          <cell r="E12902">
            <v>1000</v>
          </cell>
          <cell r="G12902">
            <v>0</v>
          </cell>
          <cell r="H12902" t="str">
            <v>N</v>
          </cell>
        </row>
        <row r="12903">
          <cell r="C12903" t="str">
            <v>YMGO</v>
          </cell>
          <cell r="D12903">
            <v>3280</v>
          </cell>
          <cell r="E12903">
            <v>1000</v>
          </cell>
          <cell r="G12903">
            <v>0</v>
          </cell>
          <cell r="H12903" t="str">
            <v>C</v>
          </cell>
        </row>
        <row r="12904">
          <cell r="C12904" t="str">
            <v>YMGV</v>
          </cell>
          <cell r="D12904">
            <v>3280</v>
          </cell>
          <cell r="E12904">
            <v>1000</v>
          </cell>
          <cell r="G12904">
            <v>0</v>
          </cell>
          <cell r="H12904" t="str">
            <v>X</v>
          </cell>
        </row>
        <row r="12905">
          <cell r="C12905" t="str">
            <v>YMHT</v>
          </cell>
          <cell r="D12905">
            <v>3280</v>
          </cell>
          <cell r="E12905">
            <v>1000</v>
          </cell>
          <cell r="G12905">
            <v>0</v>
          </cell>
          <cell r="H12905" t="str">
            <v>L</v>
          </cell>
        </row>
        <row r="12906">
          <cell r="C12906" t="str">
            <v>YMIG</v>
          </cell>
          <cell r="D12906">
            <v>3280</v>
          </cell>
          <cell r="E12906">
            <v>1000</v>
          </cell>
          <cell r="G12906">
            <v>0</v>
          </cell>
          <cell r="H12906" t="str">
            <v>X</v>
          </cell>
        </row>
        <row r="12907">
          <cell r="C12907" t="str">
            <v>YMLA</v>
          </cell>
          <cell r="D12907">
            <v>3280</v>
          </cell>
          <cell r="E12907">
            <v>1000</v>
          </cell>
          <cell r="G12907">
            <v>0</v>
          </cell>
          <cell r="H12907" t="str">
            <v>S</v>
          </cell>
        </row>
        <row r="12908">
          <cell r="C12908" t="str">
            <v>YMNA</v>
          </cell>
          <cell r="D12908">
            <v>3280</v>
          </cell>
          <cell r="E12908">
            <v>1000</v>
          </cell>
          <cell r="G12908">
            <v>0</v>
          </cell>
          <cell r="H12908" t="str">
            <v>N</v>
          </cell>
        </row>
        <row r="12909">
          <cell r="C12909" t="str">
            <v>YMNF</v>
          </cell>
          <cell r="D12909">
            <v>3280</v>
          </cell>
          <cell r="E12909">
            <v>1000</v>
          </cell>
          <cell r="G12909">
            <v>0</v>
          </cell>
          <cell r="H12909" t="str">
            <v>S</v>
          </cell>
        </row>
        <row r="12910">
          <cell r="C12910" t="str">
            <v>YMOE</v>
          </cell>
          <cell r="D12910">
            <v>3280</v>
          </cell>
          <cell r="E12910">
            <v>1000</v>
          </cell>
          <cell r="G12910">
            <v>0</v>
          </cell>
          <cell r="H12910" t="str">
            <v>C</v>
          </cell>
        </row>
        <row r="12911">
          <cell r="C12911" t="str">
            <v>YMSK</v>
          </cell>
          <cell r="D12911">
            <v>3280</v>
          </cell>
          <cell r="E12911">
            <v>1000</v>
          </cell>
          <cell r="G12911">
            <v>0</v>
          </cell>
          <cell r="H12911" t="str">
            <v>N</v>
          </cell>
        </row>
        <row r="12912">
          <cell r="C12912" t="str">
            <v>YMSS</v>
          </cell>
          <cell r="D12912">
            <v>3280</v>
          </cell>
          <cell r="E12912">
            <v>1000</v>
          </cell>
          <cell r="G12912">
            <v>0</v>
          </cell>
          <cell r="H12912" t="str">
            <v>N</v>
          </cell>
        </row>
        <row r="12913">
          <cell r="C12913" t="str">
            <v>YMTA</v>
          </cell>
          <cell r="D12913">
            <v>3280</v>
          </cell>
          <cell r="E12913">
            <v>1000</v>
          </cell>
          <cell r="G12913">
            <v>0</v>
          </cell>
          <cell r="H12913" t="str">
            <v>S</v>
          </cell>
        </row>
        <row r="12914">
          <cell r="C12914" t="str">
            <v>YMUK</v>
          </cell>
          <cell r="D12914">
            <v>3280</v>
          </cell>
          <cell r="E12914">
            <v>1000</v>
          </cell>
          <cell r="G12914">
            <v>0</v>
          </cell>
          <cell r="H12914" t="str">
            <v>C</v>
          </cell>
        </row>
        <row r="12915">
          <cell r="C12915" t="str">
            <v>YMUP</v>
          </cell>
          <cell r="D12915">
            <v>3280</v>
          </cell>
          <cell r="E12915">
            <v>1000</v>
          </cell>
          <cell r="G12915">
            <v>0</v>
          </cell>
          <cell r="H12915" t="str">
            <v>N</v>
          </cell>
        </row>
        <row r="12916">
          <cell r="C12916" t="str">
            <v>YMVH</v>
          </cell>
          <cell r="D12916">
            <v>3280</v>
          </cell>
          <cell r="E12916">
            <v>1000</v>
          </cell>
          <cell r="G12916">
            <v>0</v>
          </cell>
          <cell r="H12916" t="str">
            <v>X</v>
          </cell>
        </row>
        <row r="12917">
          <cell r="C12917" t="str">
            <v>YMWO</v>
          </cell>
          <cell r="D12917">
            <v>3280</v>
          </cell>
          <cell r="E12917">
            <v>1000</v>
          </cell>
          <cell r="G12917">
            <v>0</v>
          </cell>
          <cell r="H12917" t="str">
            <v>N</v>
          </cell>
        </row>
        <row r="12918">
          <cell r="C12918" t="str">
            <v>YMWT</v>
          </cell>
          <cell r="D12918">
            <v>3280</v>
          </cell>
          <cell r="E12918">
            <v>1000</v>
          </cell>
          <cell r="G12918">
            <v>0</v>
          </cell>
          <cell r="H12918" t="str">
            <v>S</v>
          </cell>
        </row>
        <row r="12919">
          <cell r="C12919" t="str">
            <v>YMYR</v>
          </cell>
          <cell r="D12919">
            <v>3280</v>
          </cell>
          <cell r="E12919">
            <v>1000</v>
          </cell>
          <cell r="G12919">
            <v>0</v>
          </cell>
          <cell r="H12919" t="str">
            <v>X</v>
          </cell>
        </row>
        <row r="12920">
          <cell r="C12920" t="str">
            <v>YMYV</v>
          </cell>
          <cell r="D12920">
            <v>3280</v>
          </cell>
          <cell r="E12920">
            <v>1000</v>
          </cell>
          <cell r="G12920">
            <v>0</v>
          </cell>
          <cell r="H12920" t="str">
            <v>N</v>
          </cell>
        </row>
        <row r="12921">
          <cell r="C12921" t="str">
            <v>YMYW</v>
          </cell>
          <cell r="D12921">
            <v>3280</v>
          </cell>
          <cell r="E12921">
            <v>1000</v>
          </cell>
          <cell r="G12921">
            <v>0</v>
          </cell>
          <cell r="H12921" t="str">
            <v>S</v>
          </cell>
        </row>
        <row r="12922">
          <cell r="C12922" t="str">
            <v>YMYY</v>
          </cell>
          <cell r="D12922">
            <v>3280</v>
          </cell>
          <cell r="E12922">
            <v>1000</v>
          </cell>
          <cell r="G12922">
            <v>0</v>
          </cell>
          <cell r="H12922" t="str">
            <v>S</v>
          </cell>
        </row>
        <row r="12923">
          <cell r="C12923" t="str">
            <v>YNAU</v>
          </cell>
          <cell r="D12923">
            <v>3280</v>
          </cell>
          <cell r="E12923">
            <v>1000</v>
          </cell>
          <cell r="G12923">
            <v>0</v>
          </cell>
          <cell r="H12923" t="str">
            <v>XUG</v>
          </cell>
        </row>
        <row r="12924">
          <cell r="C12924" t="str">
            <v>YNCD</v>
          </cell>
          <cell r="D12924">
            <v>3280</v>
          </cell>
          <cell r="E12924">
            <v>1000</v>
          </cell>
          <cell r="G12924">
            <v>0</v>
          </cell>
          <cell r="H12924" t="str">
            <v>X</v>
          </cell>
        </row>
        <row r="12925">
          <cell r="C12925" t="str">
            <v>YNDR</v>
          </cell>
          <cell r="D12925">
            <v>3280</v>
          </cell>
          <cell r="E12925">
            <v>1000</v>
          </cell>
          <cell r="G12925">
            <v>0</v>
          </cell>
          <cell r="H12925" t="str">
            <v>N</v>
          </cell>
        </row>
        <row r="12926">
          <cell r="C12926" t="str">
            <v>YNDS</v>
          </cell>
          <cell r="D12926">
            <v>3280</v>
          </cell>
          <cell r="E12926">
            <v>1000</v>
          </cell>
          <cell r="G12926">
            <v>0</v>
          </cell>
          <cell r="H12926" t="str">
            <v>S</v>
          </cell>
        </row>
        <row r="12927">
          <cell r="C12927" t="str">
            <v>YNES</v>
          </cell>
          <cell r="D12927">
            <v>3280</v>
          </cell>
          <cell r="E12927">
            <v>1000</v>
          </cell>
          <cell r="G12927">
            <v>0</v>
          </cell>
          <cell r="H12927" t="str">
            <v>N</v>
          </cell>
        </row>
        <row r="12928">
          <cell r="C12928" t="str">
            <v>YNIG</v>
          </cell>
          <cell r="D12928">
            <v>3280</v>
          </cell>
          <cell r="E12928">
            <v>1000</v>
          </cell>
          <cell r="G12928">
            <v>0</v>
          </cell>
          <cell r="H12928" t="str">
            <v>G</v>
          </cell>
        </row>
        <row r="12929">
          <cell r="C12929" t="str">
            <v>YNIN</v>
          </cell>
          <cell r="D12929">
            <v>3280</v>
          </cell>
          <cell r="E12929">
            <v>1000</v>
          </cell>
          <cell r="G12929">
            <v>0</v>
          </cell>
          <cell r="H12929" t="str">
            <v>G</v>
          </cell>
        </row>
        <row r="12930">
          <cell r="C12930" t="str">
            <v>YNMN</v>
          </cell>
          <cell r="D12930">
            <v>3280</v>
          </cell>
          <cell r="E12930">
            <v>1000</v>
          </cell>
          <cell r="G12930">
            <v>0</v>
          </cell>
          <cell r="H12930" t="str">
            <v>S</v>
          </cell>
        </row>
        <row r="12931">
          <cell r="C12931" t="str">
            <v>YNON</v>
          </cell>
          <cell r="D12931">
            <v>3280</v>
          </cell>
          <cell r="E12931">
            <v>1000</v>
          </cell>
          <cell r="G12931">
            <v>0</v>
          </cell>
          <cell r="H12931" t="str">
            <v>X</v>
          </cell>
        </row>
        <row r="12932">
          <cell r="C12932" t="str">
            <v>YNON</v>
          </cell>
          <cell r="D12932">
            <v>3280</v>
          </cell>
          <cell r="E12932">
            <v>1000</v>
          </cell>
          <cell r="G12932">
            <v>0</v>
          </cell>
          <cell r="H12932" t="str">
            <v>X</v>
          </cell>
        </row>
        <row r="12933">
          <cell r="C12933" t="str">
            <v>YNSH</v>
          </cell>
          <cell r="D12933">
            <v>3280</v>
          </cell>
          <cell r="E12933">
            <v>1000</v>
          </cell>
          <cell r="G12933">
            <v>0</v>
          </cell>
          <cell r="H12933" t="str">
            <v>X</v>
          </cell>
        </row>
        <row r="12934">
          <cell r="C12934" t="str">
            <v>YNUE</v>
          </cell>
          <cell r="D12934">
            <v>3280</v>
          </cell>
          <cell r="E12934">
            <v>1000</v>
          </cell>
          <cell r="G12934">
            <v>0</v>
          </cell>
          <cell r="H12934" t="str">
            <v>S</v>
          </cell>
        </row>
        <row r="12935">
          <cell r="C12935" t="str">
            <v>YOKE</v>
          </cell>
          <cell r="D12935">
            <v>3280</v>
          </cell>
          <cell r="E12935">
            <v>1000</v>
          </cell>
          <cell r="G12935">
            <v>0</v>
          </cell>
          <cell r="H12935" t="str">
            <v>X</v>
          </cell>
        </row>
        <row r="12936">
          <cell r="C12936" t="str">
            <v>YOUY</v>
          </cell>
          <cell r="D12936">
            <v>3280</v>
          </cell>
          <cell r="E12936">
            <v>1000</v>
          </cell>
          <cell r="G12936">
            <v>0</v>
          </cell>
          <cell r="H12936" t="str">
            <v>X</v>
          </cell>
        </row>
        <row r="12937">
          <cell r="C12937" t="str">
            <v>YPAC</v>
          </cell>
          <cell r="D12937">
            <v>3280</v>
          </cell>
          <cell r="E12937">
            <v>1000</v>
          </cell>
          <cell r="G12937">
            <v>0</v>
          </cell>
          <cell r="H12937" t="str">
            <v>B</v>
          </cell>
        </row>
        <row r="12938">
          <cell r="C12938" t="str">
            <v>YPDO</v>
          </cell>
          <cell r="D12938">
            <v>3280</v>
          </cell>
          <cell r="E12938">
            <v>1000</v>
          </cell>
          <cell r="G12938">
            <v>0</v>
          </cell>
          <cell r="H12938" t="str">
            <v>L</v>
          </cell>
        </row>
        <row r="12939">
          <cell r="C12939" t="str">
            <v>YPDY</v>
          </cell>
          <cell r="D12939">
            <v>3280</v>
          </cell>
          <cell r="E12939">
            <v>1000</v>
          </cell>
          <cell r="G12939">
            <v>0</v>
          </cell>
          <cell r="H12939" t="str">
            <v>N</v>
          </cell>
        </row>
        <row r="12940">
          <cell r="C12940" t="str">
            <v>YPGH</v>
          </cell>
          <cell r="D12940">
            <v>3280</v>
          </cell>
          <cell r="E12940">
            <v>1000</v>
          </cell>
          <cell r="G12940">
            <v>0</v>
          </cell>
          <cell r="H12940" t="str">
            <v>N</v>
          </cell>
        </row>
        <row r="12941">
          <cell r="C12941" t="str">
            <v>YPJI</v>
          </cell>
          <cell r="D12941">
            <v>3280</v>
          </cell>
          <cell r="E12941">
            <v>1000</v>
          </cell>
          <cell r="G12941">
            <v>0</v>
          </cell>
          <cell r="H12941" t="str">
            <v>X</v>
          </cell>
        </row>
        <row r="12942">
          <cell r="C12942" t="str">
            <v>YPME</v>
          </cell>
          <cell r="D12942">
            <v>3280</v>
          </cell>
          <cell r="E12942">
            <v>1000</v>
          </cell>
          <cell r="G12942">
            <v>0</v>
          </cell>
          <cell r="H12942" t="str">
            <v>X</v>
          </cell>
        </row>
        <row r="12943">
          <cell r="C12943" t="str">
            <v>YPNG</v>
          </cell>
          <cell r="D12943">
            <v>3280</v>
          </cell>
          <cell r="E12943">
            <v>1000</v>
          </cell>
          <cell r="G12943">
            <v>0</v>
          </cell>
          <cell r="H12943" t="str">
            <v>N</v>
          </cell>
        </row>
        <row r="12944">
          <cell r="C12944" t="str">
            <v>YPNG</v>
          </cell>
          <cell r="D12944">
            <v>3280</v>
          </cell>
          <cell r="E12944">
            <v>1000</v>
          </cell>
          <cell r="G12944">
            <v>0</v>
          </cell>
          <cell r="H12944" t="str">
            <v>N</v>
          </cell>
        </row>
        <row r="12945">
          <cell r="C12945" t="str">
            <v>YQBE</v>
          </cell>
          <cell r="D12945">
            <v>3280</v>
          </cell>
          <cell r="E12945">
            <v>1000</v>
          </cell>
          <cell r="G12945">
            <v>0</v>
          </cell>
          <cell r="H12945" t="str">
            <v>S</v>
          </cell>
        </row>
        <row r="12946">
          <cell r="C12946" t="str">
            <v>YQUE</v>
          </cell>
          <cell r="D12946">
            <v>3280</v>
          </cell>
          <cell r="E12946">
            <v>1000</v>
          </cell>
          <cell r="G12946">
            <v>0</v>
          </cell>
          <cell r="H12946" t="str">
            <v>X</v>
          </cell>
        </row>
        <row r="12947">
          <cell r="C12947" t="str">
            <v>YRDA</v>
          </cell>
          <cell r="D12947">
            <v>3280</v>
          </cell>
          <cell r="E12947">
            <v>1000</v>
          </cell>
          <cell r="G12947">
            <v>0</v>
          </cell>
          <cell r="H12947" t="str">
            <v>N</v>
          </cell>
        </row>
        <row r="12948">
          <cell r="C12948" t="str">
            <v>YRKS</v>
          </cell>
          <cell r="D12948">
            <v>3280</v>
          </cell>
          <cell r="E12948">
            <v>1000</v>
          </cell>
          <cell r="G12948">
            <v>0</v>
          </cell>
          <cell r="H12948" t="str">
            <v>N</v>
          </cell>
        </row>
        <row r="12949">
          <cell r="C12949" t="str">
            <v>YRKS</v>
          </cell>
          <cell r="D12949">
            <v>3280</v>
          </cell>
          <cell r="E12949">
            <v>1000</v>
          </cell>
          <cell r="G12949">
            <v>0</v>
          </cell>
          <cell r="H12949" t="str">
            <v>N</v>
          </cell>
        </row>
        <row r="12950">
          <cell r="C12950" t="str">
            <v>YROK</v>
          </cell>
          <cell r="D12950">
            <v>3280</v>
          </cell>
          <cell r="E12950">
            <v>1000</v>
          </cell>
          <cell r="G12950">
            <v>0</v>
          </cell>
          <cell r="H12950" t="str">
            <v>X</v>
          </cell>
        </row>
        <row r="12951">
          <cell r="C12951" t="str">
            <v>YRSK</v>
          </cell>
          <cell r="D12951">
            <v>3280</v>
          </cell>
          <cell r="E12951">
            <v>1000</v>
          </cell>
          <cell r="G12951">
            <v>0</v>
          </cell>
          <cell r="H12951" t="str">
            <v>X</v>
          </cell>
        </row>
        <row r="12952">
          <cell r="C12952" t="str">
            <v>YRUD</v>
          </cell>
          <cell r="D12952">
            <v>3280</v>
          </cell>
          <cell r="E12952">
            <v>1000</v>
          </cell>
          <cell r="G12952">
            <v>0</v>
          </cell>
          <cell r="H12952" t="str">
            <v>X</v>
          </cell>
        </row>
        <row r="12953">
          <cell r="C12953" t="str">
            <v>YRWA</v>
          </cell>
          <cell r="D12953">
            <v>3280</v>
          </cell>
          <cell r="E12953">
            <v>1000</v>
          </cell>
          <cell r="G12953">
            <v>0</v>
          </cell>
          <cell r="H12953" t="str">
            <v>L</v>
          </cell>
        </row>
        <row r="12954">
          <cell r="C12954" t="str">
            <v>YSAH</v>
          </cell>
          <cell r="D12954">
            <v>3280</v>
          </cell>
          <cell r="E12954">
            <v>1000</v>
          </cell>
          <cell r="G12954">
            <v>0</v>
          </cell>
          <cell r="H12954" t="str">
            <v>X</v>
          </cell>
        </row>
        <row r="12955">
          <cell r="C12955" t="str">
            <v>YSAN</v>
          </cell>
          <cell r="D12955">
            <v>3280</v>
          </cell>
          <cell r="E12955">
            <v>1000</v>
          </cell>
          <cell r="G12955">
            <v>0</v>
          </cell>
          <cell r="H12955" t="str">
            <v>X</v>
          </cell>
        </row>
        <row r="12956">
          <cell r="C12956" t="str">
            <v>YSAN</v>
          </cell>
          <cell r="D12956">
            <v>3280</v>
          </cell>
          <cell r="E12956">
            <v>1000</v>
          </cell>
          <cell r="G12956">
            <v>0</v>
          </cell>
          <cell r="H12956" t="str">
            <v>X</v>
          </cell>
        </row>
        <row r="12957">
          <cell r="C12957" t="str">
            <v>YSBO</v>
          </cell>
          <cell r="D12957">
            <v>3280</v>
          </cell>
          <cell r="E12957">
            <v>1000</v>
          </cell>
          <cell r="G12957">
            <v>0</v>
          </cell>
          <cell r="H12957" t="str">
            <v>X</v>
          </cell>
        </row>
        <row r="12958">
          <cell r="C12958" t="str">
            <v>YSGD</v>
          </cell>
          <cell r="D12958">
            <v>3280</v>
          </cell>
          <cell r="E12958">
            <v>1000</v>
          </cell>
          <cell r="G12958">
            <v>0</v>
          </cell>
          <cell r="H12958" t="str">
            <v>S</v>
          </cell>
        </row>
        <row r="12959">
          <cell r="C12959" t="str">
            <v>YSGR</v>
          </cell>
          <cell r="D12959">
            <v>3280</v>
          </cell>
          <cell r="E12959">
            <v>1000</v>
          </cell>
          <cell r="G12959">
            <v>0</v>
          </cell>
          <cell r="H12959" t="str">
            <v>N</v>
          </cell>
        </row>
        <row r="12960">
          <cell r="C12960" t="str">
            <v>YSLV</v>
          </cell>
          <cell r="D12960">
            <v>3280</v>
          </cell>
          <cell r="E12960">
            <v>1000</v>
          </cell>
          <cell r="G12960">
            <v>0</v>
          </cell>
          <cell r="H12960" t="str">
            <v>N</v>
          </cell>
        </row>
        <row r="12961">
          <cell r="C12961" t="str">
            <v>YSMR</v>
          </cell>
          <cell r="D12961">
            <v>3280</v>
          </cell>
          <cell r="E12961">
            <v>1000</v>
          </cell>
          <cell r="G12961">
            <v>0</v>
          </cell>
          <cell r="H12961" t="str">
            <v>N</v>
          </cell>
        </row>
        <row r="12962">
          <cell r="C12962" t="str">
            <v>YSMY</v>
          </cell>
          <cell r="D12962">
            <v>3280</v>
          </cell>
          <cell r="E12962">
            <v>1000</v>
          </cell>
          <cell r="G12962">
            <v>0</v>
          </cell>
          <cell r="H12962" t="str">
            <v>C</v>
          </cell>
        </row>
        <row r="12963">
          <cell r="C12963" t="str">
            <v>YSOW</v>
          </cell>
          <cell r="D12963">
            <v>3280</v>
          </cell>
          <cell r="E12963">
            <v>1000</v>
          </cell>
          <cell r="G12963">
            <v>0</v>
          </cell>
          <cell r="H12963" t="str">
            <v>L</v>
          </cell>
        </row>
        <row r="12964">
          <cell r="C12964" t="str">
            <v>YSTO</v>
          </cell>
          <cell r="D12964">
            <v>3280</v>
          </cell>
          <cell r="E12964">
            <v>1000</v>
          </cell>
          <cell r="G12964">
            <v>0</v>
          </cell>
          <cell r="H12964" t="str">
            <v>X</v>
          </cell>
        </row>
        <row r="12965">
          <cell r="C12965" t="str">
            <v>YSYN</v>
          </cell>
          <cell r="D12965">
            <v>3280</v>
          </cell>
          <cell r="E12965">
            <v>1000</v>
          </cell>
          <cell r="G12965">
            <v>0</v>
          </cell>
          <cell r="H12965" t="str">
            <v>C</v>
          </cell>
        </row>
        <row r="12966">
          <cell r="C12966" t="str">
            <v>YTAN</v>
          </cell>
          <cell r="D12966">
            <v>3280</v>
          </cell>
          <cell r="E12966">
            <v>1000</v>
          </cell>
          <cell r="G12966">
            <v>0</v>
          </cell>
          <cell r="H12966" t="str">
            <v>N</v>
          </cell>
        </row>
        <row r="12967">
          <cell r="C12967" t="str">
            <v>YTDM</v>
          </cell>
          <cell r="D12967">
            <v>3280</v>
          </cell>
          <cell r="E12967">
            <v>1000</v>
          </cell>
          <cell r="G12967">
            <v>0</v>
          </cell>
          <cell r="H12967" t="str">
            <v>S</v>
          </cell>
        </row>
        <row r="12968">
          <cell r="C12968" t="str">
            <v>YTJI</v>
          </cell>
          <cell r="D12968">
            <v>3280</v>
          </cell>
          <cell r="E12968">
            <v>1000</v>
          </cell>
          <cell r="G12968">
            <v>0</v>
          </cell>
          <cell r="H12968" t="str">
            <v>X</v>
          </cell>
        </row>
        <row r="12969">
          <cell r="C12969" t="str">
            <v>YTNR</v>
          </cell>
          <cell r="D12969">
            <v>3280</v>
          </cell>
          <cell r="E12969">
            <v>1000</v>
          </cell>
          <cell r="G12969">
            <v>0</v>
          </cell>
          <cell r="H12969" t="str">
            <v>X</v>
          </cell>
        </row>
        <row r="12970">
          <cell r="C12970" t="str">
            <v>YTOG</v>
          </cell>
          <cell r="D12970">
            <v>3280</v>
          </cell>
          <cell r="E12970">
            <v>1000</v>
          </cell>
          <cell r="G12970">
            <v>0</v>
          </cell>
          <cell r="H12970" t="str">
            <v>X</v>
          </cell>
        </row>
        <row r="12971">
          <cell r="C12971" t="str">
            <v>YTRC</v>
          </cell>
          <cell r="D12971">
            <v>3280</v>
          </cell>
          <cell r="E12971">
            <v>1000</v>
          </cell>
          <cell r="G12971">
            <v>0</v>
          </cell>
          <cell r="H12971" t="str">
            <v>S</v>
          </cell>
        </row>
        <row r="12972">
          <cell r="C12972" t="str">
            <v>YTYA</v>
          </cell>
          <cell r="D12972">
            <v>3280</v>
          </cell>
          <cell r="E12972">
            <v>1000</v>
          </cell>
          <cell r="F12972">
            <v>30</v>
          </cell>
          <cell r="G12972">
            <v>9</v>
          </cell>
          <cell r="H12972" t="str">
            <v>B</v>
          </cell>
        </row>
        <row r="12973">
          <cell r="C12973" t="str">
            <v>YUDG</v>
          </cell>
          <cell r="D12973">
            <v>3280</v>
          </cell>
          <cell r="E12973">
            <v>1000</v>
          </cell>
          <cell r="G12973">
            <v>0</v>
          </cell>
          <cell r="H12973" t="str">
            <v>X</v>
          </cell>
        </row>
        <row r="12974">
          <cell r="C12974" t="str">
            <v>YUPH</v>
          </cell>
          <cell r="D12974">
            <v>3280</v>
          </cell>
          <cell r="E12974">
            <v>1000</v>
          </cell>
          <cell r="G12974">
            <v>0</v>
          </cell>
          <cell r="H12974" t="str">
            <v>N</v>
          </cell>
        </row>
        <row r="12975">
          <cell r="C12975" t="str">
            <v>YUSL</v>
          </cell>
          <cell r="D12975">
            <v>3280</v>
          </cell>
          <cell r="E12975">
            <v>1000</v>
          </cell>
          <cell r="G12975">
            <v>0</v>
          </cell>
          <cell r="H12975" t="str">
            <v>NW</v>
          </cell>
        </row>
        <row r="12976">
          <cell r="C12976" t="str">
            <v>YVIV</v>
          </cell>
          <cell r="D12976">
            <v>3280</v>
          </cell>
          <cell r="E12976">
            <v>1000</v>
          </cell>
          <cell r="G12976">
            <v>0</v>
          </cell>
          <cell r="H12976" t="str">
            <v>S</v>
          </cell>
        </row>
        <row r="12977">
          <cell r="C12977" t="str">
            <v>YVLG</v>
          </cell>
          <cell r="D12977">
            <v>3280</v>
          </cell>
          <cell r="E12977">
            <v>1000</v>
          </cell>
          <cell r="G12977">
            <v>0</v>
          </cell>
          <cell r="H12977" t="str">
            <v>S</v>
          </cell>
        </row>
        <row r="12978">
          <cell r="C12978" t="str">
            <v>YWAT</v>
          </cell>
          <cell r="D12978">
            <v>3280</v>
          </cell>
          <cell r="E12978">
            <v>1000</v>
          </cell>
          <cell r="G12978">
            <v>0</v>
          </cell>
          <cell r="H12978" t="str">
            <v>S</v>
          </cell>
        </row>
        <row r="12979">
          <cell r="C12979" t="str">
            <v>YWBH</v>
          </cell>
          <cell r="D12979">
            <v>3280</v>
          </cell>
          <cell r="E12979">
            <v>1000</v>
          </cell>
          <cell r="G12979">
            <v>0</v>
          </cell>
          <cell r="H12979" t="str">
            <v>G</v>
          </cell>
        </row>
        <row r="12980">
          <cell r="C12980" t="str">
            <v>YWDR</v>
          </cell>
          <cell r="D12980">
            <v>3280</v>
          </cell>
          <cell r="E12980">
            <v>1000</v>
          </cell>
          <cell r="G12980">
            <v>0</v>
          </cell>
          <cell r="H12980" t="str">
            <v>N</v>
          </cell>
        </row>
        <row r="12981">
          <cell r="C12981" t="str">
            <v>YWDT</v>
          </cell>
          <cell r="D12981">
            <v>3280</v>
          </cell>
          <cell r="E12981">
            <v>1000</v>
          </cell>
          <cell r="G12981">
            <v>0</v>
          </cell>
          <cell r="H12981" t="str">
            <v>N</v>
          </cell>
        </row>
        <row r="12982">
          <cell r="C12982" t="str">
            <v>YWER</v>
          </cell>
          <cell r="D12982">
            <v>3280</v>
          </cell>
          <cell r="E12982">
            <v>1000</v>
          </cell>
          <cell r="G12982">
            <v>0</v>
          </cell>
          <cell r="H12982" t="str">
            <v>S</v>
          </cell>
        </row>
        <row r="12983">
          <cell r="C12983" t="str">
            <v>YWIL</v>
          </cell>
          <cell r="D12983">
            <v>3280</v>
          </cell>
          <cell r="E12983">
            <v>1000</v>
          </cell>
          <cell r="G12983">
            <v>0</v>
          </cell>
          <cell r="H12983" t="str">
            <v>N</v>
          </cell>
        </row>
        <row r="12984">
          <cell r="C12984" t="str">
            <v>YWIO</v>
          </cell>
          <cell r="D12984">
            <v>3280</v>
          </cell>
          <cell r="E12984">
            <v>1000</v>
          </cell>
          <cell r="G12984">
            <v>0</v>
          </cell>
          <cell r="H12984" t="str">
            <v>G</v>
          </cell>
        </row>
        <row r="12985">
          <cell r="C12985" t="str">
            <v>YWKW</v>
          </cell>
          <cell r="D12985">
            <v>3280</v>
          </cell>
          <cell r="E12985">
            <v>1000</v>
          </cell>
          <cell r="G12985">
            <v>0</v>
          </cell>
          <cell r="H12985" t="str">
            <v>X</v>
          </cell>
        </row>
        <row r="12986">
          <cell r="C12986" t="str">
            <v>YWMG</v>
          </cell>
          <cell r="D12986">
            <v>3280</v>
          </cell>
          <cell r="E12986">
            <v>1000</v>
          </cell>
          <cell r="G12986">
            <v>0</v>
          </cell>
          <cell r="H12986" t="str">
            <v>X</v>
          </cell>
        </row>
        <row r="12987">
          <cell r="C12987" t="str">
            <v>YWML</v>
          </cell>
          <cell r="D12987">
            <v>3280</v>
          </cell>
          <cell r="E12987">
            <v>1000</v>
          </cell>
          <cell r="G12987">
            <v>0</v>
          </cell>
          <cell r="H12987" t="str">
            <v>X</v>
          </cell>
        </row>
        <row r="12988">
          <cell r="C12988" t="str">
            <v>YWMY</v>
          </cell>
          <cell r="D12988">
            <v>3280</v>
          </cell>
          <cell r="E12988">
            <v>1000</v>
          </cell>
          <cell r="G12988">
            <v>0</v>
          </cell>
          <cell r="H12988" t="str">
            <v>L</v>
          </cell>
        </row>
        <row r="12989">
          <cell r="C12989" t="str">
            <v>YWNA</v>
          </cell>
          <cell r="D12989">
            <v>3280</v>
          </cell>
          <cell r="E12989">
            <v>1000</v>
          </cell>
          <cell r="G12989">
            <v>0</v>
          </cell>
          <cell r="H12989" t="str">
            <v>N</v>
          </cell>
        </row>
        <row r="12990">
          <cell r="C12990" t="str">
            <v>YWNI</v>
          </cell>
          <cell r="D12990">
            <v>3280</v>
          </cell>
          <cell r="E12990">
            <v>1000</v>
          </cell>
          <cell r="G12990">
            <v>0</v>
          </cell>
          <cell r="H12990" t="str">
            <v>S</v>
          </cell>
        </row>
        <row r="12991">
          <cell r="C12991" t="str">
            <v>YWOV</v>
          </cell>
          <cell r="D12991">
            <v>3280</v>
          </cell>
          <cell r="E12991">
            <v>1000</v>
          </cell>
          <cell r="G12991">
            <v>0</v>
          </cell>
          <cell r="H12991" t="str">
            <v>G</v>
          </cell>
        </row>
        <row r="12992">
          <cell r="C12992" t="str">
            <v>YWOV</v>
          </cell>
          <cell r="D12992">
            <v>3280</v>
          </cell>
          <cell r="E12992">
            <v>1000</v>
          </cell>
          <cell r="G12992">
            <v>0</v>
          </cell>
          <cell r="H12992" t="str">
            <v>G</v>
          </cell>
        </row>
        <row r="12993">
          <cell r="C12993" t="str">
            <v>YWOX</v>
          </cell>
          <cell r="D12993">
            <v>3280</v>
          </cell>
          <cell r="E12993">
            <v>1000</v>
          </cell>
          <cell r="G12993">
            <v>0</v>
          </cell>
          <cell r="H12993" t="str">
            <v>C</v>
          </cell>
        </row>
        <row r="12994">
          <cell r="C12994" t="str">
            <v>YWPL</v>
          </cell>
          <cell r="D12994">
            <v>3280</v>
          </cell>
          <cell r="E12994">
            <v>1000</v>
          </cell>
          <cell r="G12994">
            <v>0</v>
          </cell>
          <cell r="H12994" t="str">
            <v>L</v>
          </cell>
        </row>
        <row r="12995">
          <cell r="C12995" t="str">
            <v>YWRV</v>
          </cell>
          <cell r="D12995">
            <v>3280</v>
          </cell>
          <cell r="E12995">
            <v>1000</v>
          </cell>
          <cell r="G12995">
            <v>0</v>
          </cell>
          <cell r="H12995" t="str">
            <v>X</v>
          </cell>
        </row>
        <row r="12996">
          <cell r="C12996" t="str">
            <v>YWSD</v>
          </cell>
          <cell r="D12996">
            <v>3280</v>
          </cell>
          <cell r="E12996">
            <v>1000</v>
          </cell>
          <cell r="G12996">
            <v>0</v>
          </cell>
          <cell r="H12996" t="str">
            <v>C</v>
          </cell>
        </row>
        <row r="12997">
          <cell r="C12997" t="str">
            <v>YWTO</v>
          </cell>
          <cell r="D12997">
            <v>3280</v>
          </cell>
          <cell r="E12997">
            <v>1000</v>
          </cell>
          <cell r="G12997">
            <v>0</v>
          </cell>
          <cell r="H12997" t="str">
            <v>X</v>
          </cell>
        </row>
        <row r="12998">
          <cell r="C12998" t="str">
            <v>YWWH</v>
          </cell>
          <cell r="D12998">
            <v>3280</v>
          </cell>
          <cell r="E12998">
            <v>1000</v>
          </cell>
          <cell r="G12998">
            <v>0</v>
          </cell>
          <cell r="H12998" t="str">
            <v>S</v>
          </cell>
        </row>
        <row r="12999">
          <cell r="C12999" t="str">
            <v>YYDM</v>
          </cell>
          <cell r="D12999">
            <v>3280</v>
          </cell>
          <cell r="E12999">
            <v>1000</v>
          </cell>
          <cell r="G12999">
            <v>0</v>
          </cell>
          <cell r="H12999" t="str">
            <v>N</v>
          </cell>
        </row>
        <row r="13000">
          <cell r="C13000" t="str">
            <v>K2F4</v>
          </cell>
          <cell r="D13000">
            <v>3278</v>
          </cell>
          <cell r="E13000">
            <v>999</v>
          </cell>
          <cell r="F13000">
            <v>50</v>
          </cell>
          <cell r="G13000">
            <v>15</v>
          </cell>
          <cell r="H13000" t="str">
            <v>ASPH-G</v>
          </cell>
        </row>
        <row r="13001">
          <cell r="C13001" t="str">
            <v>KCWS</v>
          </cell>
          <cell r="D13001">
            <v>3278</v>
          </cell>
          <cell r="E13001">
            <v>999</v>
          </cell>
          <cell r="F13001">
            <v>60</v>
          </cell>
          <cell r="G13001">
            <v>18</v>
          </cell>
          <cell r="H13001" t="str">
            <v>ASP</v>
          </cell>
        </row>
        <row r="13002">
          <cell r="C13002" t="str">
            <v>SVFU</v>
          </cell>
          <cell r="D13002">
            <v>3278</v>
          </cell>
          <cell r="E13002">
            <v>999</v>
          </cell>
          <cell r="F13002">
            <v>50</v>
          </cell>
          <cell r="G13002">
            <v>15</v>
          </cell>
          <cell r="H13002" t="str">
            <v>ASP</v>
          </cell>
        </row>
        <row r="13003">
          <cell r="C13003" t="str">
            <v>YBOK</v>
          </cell>
          <cell r="D13003">
            <v>3278</v>
          </cell>
          <cell r="E13003">
            <v>999</v>
          </cell>
          <cell r="F13003">
            <v>75</v>
          </cell>
          <cell r="G13003">
            <v>23</v>
          </cell>
          <cell r="H13003" t="str">
            <v>ASP</v>
          </cell>
        </row>
        <row r="13004">
          <cell r="C13004" t="str">
            <v>YSTA</v>
          </cell>
          <cell r="D13004">
            <v>3278</v>
          </cell>
          <cell r="E13004">
            <v>999</v>
          </cell>
          <cell r="F13004">
            <v>60</v>
          </cell>
          <cell r="G13004">
            <v>18</v>
          </cell>
          <cell r="H13004" t="str">
            <v>PEM</v>
          </cell>
        </row>
        <row r="13005">
          <cell r="C13005" t="str">
            <v>LFSP</v>
          </cell>
          <cell r="D13005">
            <v>3277</v>
          </cell>
          <cell r="E13005">
            <v>999</v>
          </cell>
          <cell r="F13005">
            <v>98</v>
          </cell>
          <cell r="G13005">
            <v>30</v>
          </cell>
          <cell r="H13005" t="str">
            <v>ASP</v>
          </cell>
        </row>
        <row r="13006">
          <cell r="C13006" t="str">
            <v>IR-OI24</v>
          </cell>
          <cell r="D13006">
            <v>3276</v>
          </cell>
          <cell r="E13006">
            <v>999</v>
          </cell>
          <cell r="F13006">
            <v>95</v>
          </cell>
          <cell r="G13006">
            <v>29</v>
          </cell>
          <cell r="H13006" t="str">
            <v>ASP</v>
          </cell>
        </row>
        <row r="13007">
          <cell r="C13007" t="str">
            <v>5LS9</v>
          </cell>
          <cell r="D13007">
            <v>3275</v>
          </cell>
          <cell r="E13007">
            <v>998</v>
          </cell>
          <cell r="F13007">
            <v>50</v>
          </cell>
          <cell r="G13007">
            <v>15</v>
          </cell>
          <cell r="H13007" t="str">
            <v>ASPH</v>
          </cell>
        </row>
        <row r="13008">
          <cell r="C13008" t="str">
            <v>KVUO</v>
          </cell>
          <cell r="D13008">
            <v>3275</v>
          </cell>
          <cell r="E13008">
            <v>998</v>
          </cell>
          <cell r="F13008">
            <v>60</v>
          </cell>
          <cell r="G13008">
            <v>18</v>
          </cell>
          <cell r="H13008" t="str">
            <v>ASP</v>
          </cell>
        </row>
        <row r="13009">
          <cell r="C13009" t="str">
            <v>EGNH</v>
          </cell>
          <cell r="D13009">
            <v>3274</v>
          </cell>
          <cell r="E13009">
            <v>998</v>
          </cell>
          <cell r="F13009">
            <v>75</v>
          </cell>
          <cell r="G13009">
            <v>23</v>
          </cell>
          <cell r="H13009" t="str">
            <v>ASP</v>
          </cell>
        </row>
        <row r="13010">
          <cell r="C13010" t="str">
            <v>WBGM</v>
          </cell>
          <cell r="D13010">
            <v>3274</v>
          </cell>
          <cell r="E13010">
            <v>998</v>
          </cell>
          <cell r="F13010">
            <v>81</v>
          </cell>
          <cell r="G13010">
            <v>25</v>
          </cell>
          <cell r="H13010" t="str">
            <v>ASP</v>
          </cell>
        </row>
        <row r="13011">
          <cell r="C13011" t="str">
            <v>YNPU</v>
          </cell>
          <cell r="D13011">
            <v>3274</v>
          </cell>
          <cell r="E13011">
            <v>998</v>
          </cell>
          <cell r="G13011">
            <v>0</v>
          </cell>
          <cell r="H13011" t="str">
            <v>X</v>
          </cell>
        </row>
        <row r="13012">
          <cell r="C13012" t="str">
            <v>SPOL</v>
          </cell>
          <cell r="D13012">
            <v>3272</v>
          </cell>
          <cell r="E13012">
            <v>997</v>
          </cell>
          <cell r="F13012">
            <v>148</v>
          </cell>
          <cell r="G13012">
            <v>45</v>
          </cell>
          <cell r="H13012" t="str">
            <v>ASP</v>
          </cell>
        </row>
        <row r="13013">
          <cell r="C13013" t="str">
            <v>WIOG</v>
          </cell>
          <cell r="D13013">
            <v>3272</v>
          </cell>
          <cell r="E13013">
            <v>997</v>
          </cell>
          <cell r="F13013">
            <v>75</v>
          </cell>
          <cell r="G13013">
            <v>23</v>
          </cell>
          <cell r="H13013" t="str">
            <v>ASP</v>
          </cell>
        </row>
        <row r="13014">
          <cell r="C13014" t="str">
            <v>ENVD</v>
          </cell>
          <cell r="D13014">
            <v>3271</v>
          </cell>
          <cell r="E13014">
            <v>997</v>
          </cell>
          <cell r="F13014">
            <v>98</v>
          </cell>
          <cell r="G13014">
            <v>30</v>
          </cell>
          <cell r="H13014" t="str">
            <v>ASP</v>
          </cell>
        </row>
        <row r="13015">
          <cell r="C13015" t="str">
            <v>SWFU</v>
          </cell>
          <cell r="D13015">
            <v>3271</v>
          </cell>
          <cell r="E13015">
            <v>997</v>
          </cell>
          <cell r="F13015">
            <v>98</v>
          </cell>
          <cell r="G13015">
            <v>30</v>
          </cell>
          <cell r="H13015" t="str">
            <v>ASP</v>
          </cell>
        </row>
        <row r="13016">
          <cell r="C13016" t="str">
            <v>K7N1</v>
          </cell>
          <cell r="D13016">
            <v>3270</v>
          </cell>
          <cell r="E13016">
            <v>997</v>
          </cell>
          <cell r="F13016">
            <v>75</v>
          </cell>
          <cell r="G13016">
            <v>23</v>
          </cell>
          <cell r="H13016" t="str">
            <v>ASP</v>
          </cell>
        </row>
        <row r="13017">
          <cell r="C13017" t="str">
            <v>K9G3</v>
          </cell>
          <cell r="D13017">
            <v>3270</v>
          </cell>
          <cell r="E13017">
            <v>997</v>
          </cell>
          <cell r="F13017">
            <v>50</v>
          </cell>
          <cell r="G13017">
            <v>15</v>
          </cell>
          <cell r="H13017" t="str">
            <v>ASP</v>
          </cell>
        </row>
        <row r="13018">
          <cell r="C13018" t="str">
            <v>KC81</v>
          </cell>
          <cell r="D13018">
            <v>3270</v>
          </cell>
          <cell r="E13018">
            <v>997</v>
          </cell>
          <cell r="F13018">
            <v>40</v>
          </cell>
          <cell r="G13018">
            <v>12</v>
          </cell>
          <cell r="H13018" t="str">
            <v>ASP</v>
          </cell>
        </row>
        <row r="13019">
          <cell r="C13019" t="str">
            <v>OI1C</v>
          </cell>
          <cell r="D13019">
            <v>3270</v>
          </cell>
          <cell r="E13019">
            <v>997</v>
          </cell>
          <cell r="F13019">
            <v>98</v>
          </cell>
          <cell r="G13019">
            <v>30</v>
          </cell>
          <cell r="H13019" t="str">
            <v>ASP</v>
          </cell>
        </row>
        <row r="13020">
          <cell r="C13020" t="str">
            <v>UASS</v>
          </cell>
          <cell r="D13020">
            <v>3270</v>
          </cell>
          <cell r="E13020">
            <v>997</v>
          </cell>
          <cell r="F13020">
            <v>253</v>
          </cell>
          <cell r="G13020">
            <v>77</v>
          </cell>
          <cell r="H13020" t="str">
            <v>CON</v>
          </cell>
        </row>
        <row r="13021">
          <cell r="C13021" t="str">
            <v>YCUE</v>
          </cell>
          <cell r="D13021">
            <v>3270</v>
          </cell>
          <cell r="E13021">
            <v>997</v>
          </cell>
          <cell r="G13021">
            <v>0</v>
          </cell>
          <cell r="H13021" t="str">
            <v>X</v>
          </cell>
        </row>
        <row r="13022">
          <cell r="C13022" t="str">
            <v>MUCB</v>
          </cell>
          <cell r="D13022">
            <v>3269</v>
          </cell>
          <cell r="E13022">
            <v>996</v>
          </cell>
          <cell r="F13022">
            <v>36</v>
          </cell>
          <cell r="G13022">
            <v>11</v>
          </cell>
          <cell r="H13022" t="str">
            <v>ASP</v>
          </cell>
        </row>
        <row r="13023">
          <cell r="C13023" t="str">
            <v>K8K2</v>
          </cell>
          <cell r="D13023">
            <v>3268</v>
          </cell>
          <cell r="E13023">
            <v>996</v>
          </cell>
          <cell r="F13023">
            <v>38</v>
          </cell>
          <cell r="G13023">
            <v>12</v>
          </cell>
          <cell r="H13023" t="str">
            <v>ASP</v>
          </cell>
        </row>
        <row r="13024">
          <cell r="C13024" t="str">
            <v>KMIC</v>
          </cell>
          <cell r="D13024">
            <v>3266</v>
          </cell>
          <cell r="E13024">
            <v>995</v>
          </cell>
          <cell r="F13024">
            <v>75</v>
          </cell>
          <cell r="G13024">
            <v>23</v>
          </cell>
          <cell r="H13024" t="str">
            <v>ASP</v>
          </cell>
        </row>
        <row r="13025">
          <cell r="C13025" t="str">
            <v>KH04</v>
          </cell>
          <cell r="D13025">
            <v>3265</v>
          </cell>
          <cell r="E13025">
            <v>995</v>
          </cell>
          <cell r="F13025">
            <v>60</v>
          </cell>
          <cell r="G13025">
            <v>18</v>
          </cell>
          <cell r="H13025" t="str">
            <v>ASP</v>
          </cell>
        </row>
        <row r="13026">
          <cell r="C13026" t="str">
            <v>LERE</v>
          </cell>
          <cell r="D13026">
            <v>3264</v>
          </cell>
          <cell r="E13026">
            <v>995</v>
          </cell>
          <cell r="F13026">
            <v>59</v>
          </cell>
          <cell r="G13026">
            <v>18</v>
          </cell>
          <cell r="H13026" t="str">
            <v>ASP</v>
          </cell>
        </row>
        <row r="13027">
          <cell r="C13027" t="str">
            <v>LFSH</v>
          </cell>
          <cell r="D13027">
            <v>3264</v>
          </cell>
          <cell r="E13027">
            <v>995</v>
          </cell>
          <cell r="F13027">
            <v>59</v>
          </cell>
          <cell r="G13027">
            <v>18</v>
          </cell>
          <cell r="H13027" t="str">
            <v>ASP</v>
          </cell>
        </row>
        <row r="13028">
          <cell r="C13028" t="str">
            <v>KMIC</v>
          </cell>
          <cell r="D13028">
            <v>3263</v>
          </cell>
          <cell r="E13028">
            <v>995</v>
          </cell>
          <cell r="F13028">
            <v>75</v>
          </cell>
          <cell r="G13028">
            <v>23</v>
          </cell>
          <cell r="H13028" t="str">
            <v>ASP</v>
          </cell>
        </row>
        <row r="13029">
          <cell r="C13029" t="str">
            <v>HL53</v>
          </cell>
          <cell r="D13029">
            <v>3261</v>
          </cell>
          <cell r="E13029">
            <v>994</v>
          </cell>
          <cell r="F13029">
            <v>80</v>
          </cell>
          <cell r="G13029">
            <v>24</v>
          </cell>
          <cell r="H13029" t="str">
            <v>ASP</v>
          </cell>
        </row>
        <row r="13030">
          <cell r="C13030" t="str">
            <v>KSYR</v>
          </cell>
          <cell r="D13030">
            <v>3261</v>
          </cell>
          <cell r="E13030">
            <v>994</v>
          </cell>
          <cell r="F13030">
            <v>150</v>
          </cell>
          <cell r="G13030">
            <v>46</v>
          </cell>
          <cell r="H13030" t="str">
            <v>CON</v>
          </cell>
        </row>
        <row r="13031">
          <cell r="C13031" t="str">
            <v>MD31</v>
          </cell>
          <cell r="D13031">
            <v>3261</v>
          </cell>
          <cell r="E13031">
            <v>994</v>
          </cell>
          <cell r="F13031">
            <v>50</v>
          </cell>
          <cell r="G13031">
            <v>15</v>
          </cell>
          <cell r="H13031" t="str">
            <v>ASPH</v>
          </cell>
        </row>
        <row r="13032">
          <cell r="C13032" t="str">
            <v>K7D9</v>
          </cell>
          <cell r="D13032">
            <v>3260</v>
          </cell>
          <cell r="E13032">
            <v>994</v>
          </cell>
          <cell r="F13032">
            <v>28</v>
          </cell>
          <cell r="G13032">
            <v>9</v>
          </cell>
          <cell r="H13032" t="str">
            <v>ASP</v>
          </cell>
        </row>
        <row r="13033">
          <cell r="C13033" t="str">
            <v>K8B1</v>
          </cell>
          <cell r="D13033">
            <v>3260</v>
          </cell>
          <cell r="E13033">
            <v>994</v>
          </cell>
          <cell r="F13033">
            <v>75</v>
          </cell>
          <cell r="G13033">
            <v>23</v>
          </cell>
          <cell r="H13033" t="str">
            <v>ASP</v>
          </cell>
        </row>
        <row r="13034">
          <cell r="C13034" t="str">
            <v>KH37</v>
          </cell>
          <cell r="D13034">
            <v>3260</v>
          </cell>
          <cell r="E13034">
            <v>994</v>
          </cell>
          <cell r="F13034">
            <v>40</v>
          </cell>
          <cell r="G13034">
            <v>12</v>
          </cell>
          <cell r="H13034" t="str">
            <v>ASP</v>
          </cell>
        </row>
        <row r="13035">
          <cell r="C13035" t="str">
            <v>KHWO</v>
          </cell>
          <cell r="D13035">
            <v>3260</v>
          </cell>
          <cell r="E13035">
            <v>994</v>
          </cell>
          <cell r="F13035">
            <v>100</v>
          </cell>
          <cell r="G13035">
            <v>30</v>
          </cell>
          <cell r="H13035" t="str">
            <v>ASP</v>
          </cell>
        </row>
        <row r="13036">
          <cell r="C13036" t="str">
            <v>KL09</v>
          </cell>
          <cell r="D13036">
            <v>3260</v>
          </cell>
          <cell r="E13036">
            <v>994</v>
          </cell>
          <cell r="F13036">
            <v>65</v>
          </cell>
          <cell r="G13036">
            <v>20</v>
          </cell>
          <cell r="H13036" t="str">
            <v>ASP</v>
          </cell>
        </row>
        <row r="13037">
          <cell r="C13037" t="str">
            <v>KL62</v>
          </cell>
          <cell r="D13037">
            <v>3260</v>
          </cell>
          <cell r="E13037">
            <v>994</v>
          </cell>
          <cell r="F13037">
            <v>50</v>
          </cell>
          <cell r="G13037">
            <v>15</v>
          </cell>
          <cell r="H13037" t="str">
            <v>ASP</v>
          </cell>
        </row>
        <row r="13038">
          <cell r="C13038" t="str">
            <v>KO79</v>
          </cell>
          <cell r="D13038">
            <v>3260</v>
          </cell>
          <cell r="E13038">
            <v>994</v>
          </cell>
          <cell r="F13038">
            <v>50</v>
          </cell>
          <cell r="G13038">
            <v>15</v>
          </cell>
          <cell r="H13038" t="str">
            <v>ASP</v>
          </cell>
        </row>
        <row r="13039">
          <cell r="C13039" t="str">
            <v>RCDI</v>
          </cell>
          <cell r="D13039">
            <v>3260</v>
          </cell>
          <cell r="E13039">
            <v>994</v>
          </cell>
          <cell r="F13039">
            <v>100</v>
          </cell>
          <cell r="G13039">
            <v>30</v>
          </cell>
          <cell r="H13039" t="str">
            <v>ASP</v>
          </cell>
        </row>
        <row r="13040">
          <cell r="C13040" t="str">
            <v>SV73</v>
          </cell>
          <cell r="D13040">
            <v>3260</v>
          </cell>
          <cell r="E13040">
            <v>994</v>
          </cell>
          <cell r="F13040">
            <v>45</v>
          </cell>
          <cell r="G13040">
            <v>14</v>
          </cell>
          <cell r="H13040" t="str">
            <v>ASP</v>
          </cell>
        </row>
        <row r="13041">
          <cell r="C13041" t="str">
            <v>VA1J</v>
          </cell>
          <cell r="D13041">
            <v>3260</v>
          </cell>
          <cell r="E13041">
            <v>994</v>
          </cell>
          <cell r="F13041">
            <v>75</v>
          </cell>
          <cell r="G13041">
            <v>23</v>
          </cell>
          <cell r="H13041" t="str">
            <v>ASP</v>
          </cell>
        </row>
        <row r="13042">
          <cell r="C13042" t="str">
            <v>KVDF</v>
          </cell>
          <cell r="D13042">
            <v>3259</v>
          </cell>
          <cell r="E13042">
            <v>993</v>
          </cell>
          <cell r="F13042">
            <v>75</v>
          </cell>
          <cell r="G13042">
            <v>23</v>
          </cell>
          <cell r="H13042" t="str">
            <v>ASP</v>
          </cell>
        </row>
        <row r="13043">
          <cell r="C13043" t="str">
            <v>MMSP</v>
          </cell>
          <cell r="D13043">
            <v>3259</v>
          </cell>
          <cell r="E13043">
            <v>993</v>
          </cell>
          <cell r="F13043">
            <v>98</v>
          </cell>
          <cell r="G13043">
            <v>30</v>
          </cell>
          <cell r="H13043" t="str">
            <v>ASP</v>
          </cell>
        </row>
        <row r="13044">
          <cell r="C13044" t="str">
            <v>YOLW</v>
          </cell>
          <cell r="D13044">
            <v>3257</v>
          </cell>
          <cell r="E13044">
            <v>993</v>
          </cell>
          <cell r="G13044">
            <v>0</v>
          </cell>
          <cell r="H13044" t="str">
            <v>X</v>
          </cell>
        </row>
        <row r="13045">
          <cell r="C13045" t="str">
            <v>K1A4</v>
          </cell>
          <cell r="D13045">
            <v>3256</v>
          </cell>
          <cell r="E13045">
            <v>992</v>
          </cell>
          <cell r="F13045">
            <v>75</v>
          </cell>
          <cell r="G13045">
            <v>23</v>
          </cell>
          <cell r="H13045" t="str">
            <v>ASPH-P</v>
          </cell>
        </row>
        <row r="13046">
          <cell r="C13046" t="str">
            <v>KLNA</v>
          </cell>
          <cell r="D13046">
            <v>3256</v>
          </cell>
          <cell r="E13046">
            <v>992</v>
          </cell>
          <cell r="F13046">
            <v>75</v>
          </cell>
          <cell r="G13046">
            <v>23</v>
          </cell>
          <cell r="H13046" t="str">
            <v>ASP</v>
          </cell>
        </row>
        <row r="13047">
          <cell r="C13047" t="str">
            <v>EC-0003</v>
          </cell>
          <cell r="D13047">
            <v>3255</v>
          </cell>
          <cell r="E13047">
            <v>992</v>
          </cell>
          <cell r="F13047">
            <v>59</v>
          </cell>
          <cell r="G13047">
            <v>18</v>
          </cell>
          <cell r="H13047" t="str">
            <v>ASP</v>
          </cell>
        </row>
        <row r="13048">
          <cell r="C13048" t="str">
            <v>IN-0074</v>
          </cell>
          <cell r="D13048">
            <v>3255</v>
          </cell>
          <cell r="E13048">
            <v>992</v>
          </cell>
          <cell r="F13048">
            <v>50</v>
          </cell>
          <cell r="G13048">
            <v>15</v>
          </cell>
          <cell r="H13048" t="str">
            <v>Bitumen</v>
          </cell>
        </row>
        <row r="13049">
          <cell r="C13049" t="str">
            <v>KHWO</v>
          </cell>
          <cell r="D13049">
            <v>3255</v>
          </cell>
          <cell r="E13049">
            <v>992</v>
          </cell>
          <cell r="F13049">
            <v>100</v>
          </cell>
          <cell r="G13049">
            <v>30</v>
          </cell>
          <cell r="H13049" t="str">
            <v>ASP</v>
          </cell>
        </row>
        <row r="13050">
          <cell r="C13050" t="str">
            <v>RCGI</v>
          </cell>
          <cell r="D13050">
            <v>3255</v>
          </cell>
          <cell r="E13050">
            <v>992</v>
          </cell>
          <cell r="F13050">
            <v>75</v>
          </cell>
          <cell r="G13050">
            <v>23</v>
          </cell>
          <cell r="H13050" t="str">
            <v>ASP</v>
          </cell>
        </row>
        <row r="13051">
          <cell r="C13051" t="str">
            <v>TVSM</v>
          </cell>
          <cell r="D13051">
            <v>3255</v>
          </cell>
          <cell r="E13051">
            <v>992</v>
          </cell>
          <cell r="F13051">
            <v>75</v>
          </cell>
          <cell r="G13051">
            <v>23</v>
          </cell>
          <cell r="H13051" t="str">
            <v>ASP</v>
          </cell>
        </row>
        <row r="13052">
          <cell r="C13052" t="str">
            <v>WMBT</v>
          </cell>
          <cell r="D13052">
            <v>3255</v>
          </cell>
          <cell r="E13052">
            <v>992</v>
          </cell>
          <cell r="F13052">
            <v>100</v>
          </cell>
          <cell r="G13052">
            <v>30</v>
          </cell>
          <cell r="H13052" t="str">
            <v>ASP</v>
          </cell>
        </row>
        <row r="13053">
          <cell r="C13053" t="str">
            <v>YPPF</v>
          </cell>
          <cell r="D13053">
            <v>3255</v>
          </cell>
          <cell r="E13053">
            <v>992</v>
          </cell>
          <cell r="F13053">
            <v>59</v>
          </cell>
          <cell r="G13053">
            <v>18</v>
          </cell>
          <cell r="H13053" t="str">
            <v>ASP</v>
          </cell>
        </row>
        <row r="13054">
          <cell r="C13054" t="str">
            <v>K4M2</v>
          </cell>
          <cell r="D13054">
            <v>3254</v>
          </cell>
          <cell r="E13054">
            <v>992</v>
          </cell>
          <cell r="F13054">
            <v>50</v>
          </cell>
          <cell r="G13054">
            <v>15</v>
          </cell>
          <cell r="H13054" t="str">
            <v>ASP</v>
          </cell>
        </row>
        <row r="13055">
          <cell r="C13055" t="str">
            <v>YHAA</v>
          </cell>
          <cell r="D13055">
            <v>3254</v>
          </cell>
          <cell r="E13055">
            <v>992</v>
          </cell>
          <cell r="G13055">
            <v>0</v>
          </cell>
          <cell r="H13055" t="str">
            <v>C</v>
          </cell>
        </row>
        <row r="13056">
          <cell r="C13056" t="str">
            <v>KRWV</v>
          </cell>
          <cell r="D13056">
            <v>3252</v>
          </cell>
          <cell r="E13056">
            <v>991</v>
          </cell>
          <cell r="F13056">
            <v>50</v>
          </cell>
          <cell r="G13056">
            <v>15</v>
          </cell>
          <cell r="H13056" t="str">
            <v>ASP</v>
          </cell>
        </row>
        <row r="13057">
          <cell r="C13057" t="str">
            <v>UD21</v>
          </cell>
          <cell r="D13057">
            <v>3252</v>
          </cell>
          <cell r="E13057">
            <v>991</v>
          </cell>
          <cell r="F13057">
            <v>250</v>
          </cell>
          <cell r="G13057">
            <v>76</v>
          </cell>
          <cell r="H13057" t="str">
            <v>CON</v>
          </cell>
        </row>
        <row r="13058">
          <cell r="C13058" t="str">
            <v>27MD</v>
          </cell>
          <cell r="D13058">
            <v>3250</v>
          </cell>
          <cell r="E13058">
            <v>991</v>
          </cell>
          <cell r="F13058">
            <v>50</v>
          </cell>
          <cell r="G13058">
            <v>15</v>
          </cell>
          <cell r="H13058" t="str">
            <v>ASP</v>
          </cell>
        </row>
        <row r="13059">
          <cell r="C13059" t="str">
            <v>2VA9</v>
          </cell>
          <cell r="D13059">
            <v>3250</v>
          </cell>
          <cell r="E13059">
            <v>991</v>
          </cell>
          <cell r="F13059">
            <v>50</v>
          </cell>
          <cell r="G13059">
            <v>15</v>
          </cell>
          <cell r="H13059" t="str">
            <v>ASPH</v>
          </cell>
        </row>
        <row r="13060">
          <cell r="C13060" t="str">
            <v>CSG3</v>
          </cell>
          <cell r="D13060">
            <v>3250</v>
          </cell>
          <cell r="E13060">
            <v>991</v>
          </cell>
          <cell r="F13060">
            <v>75</v>
          </cell>
          <cell r="G13060">
            <v>23</v>
          </cell>
          <cell r="H13060" t="str">
            <v>ASP</v>
          </cell>
        </row>
        <row r="13061">
          <cell r="C13061" t="str">
            <v>K1K9</v>
          </cell>
          <cell r="D13061">
            <v>3250</v>
          </cell>
          <cell r="E13061">
            <v>991</v>
          </cell>
          <cell r="F13061">
            <v>40</v>
          </cell>
          <cell r="G13061">
            <v>12</v>
          </cell>
          <cell r="H13061" t="str">
            <v>ASPH-G</v>
          </cell>
        </row>
        <row r="13062">
          <cell r="C13062" t="str">
            <v>K2O6</v>
          </cell>
          <cell r="D13062">
            <v>3250</v>
          </cell>
          <cell r="E13062">
            <v>991</v>
          </cell>
          <cell r="F13062">
            <v>60</v>
          </cell>
          <cell r="G13062">
            <v>18</v>
          </cell>
          <cell r="H13062" t="str">
            <v>ASPH-G</v>
          </cell>
        </row>
        <row r="13063">
          <cell r="C13063" t="str">
            <v>K5N2</v>
          </cell>
          <cell r="D13063">
            <v>3250</v>
          </cell>
          <cell r="E13063">
            <v>991</v>
          </cell>
          <cell r="F13063">
            <v>60</v>
          </cell>
          <cell r="G13063">
            <v>18</v>
          </cell>
          <cell r="H13063" t="str">
            <v>ASP</v>
          </cell>
        </row>
        <row r="13064">
          <cell r="C13064" t="str">
            <v>KF99</v>
          </cell>
          <cell r="D13064">
            <v>3250</v>
          </cell>
          <cell r="E13064">
            <v>991</v>
          </cell>
          <cell r="F13064">
            <v>100</v>
          </cell>
          <cell r="G13064">
            <v>30</v>
          </cell>
          <cell r="H13064" t="str">
            <v>CON</v>
          </cell>
        </row>
        <row r="13065">
          <cell r="C13065" t="str">
            <v>KK20</v>
          </cell>
          <cell r="D13065">
            <v>3250</v>
          </cell>
          <cell r="E13065">
            <v>991</v>
          </cell>
          <cell r="F13065">
            <v>60</v>
          </cell>
          <cell r="G13065">
            <v>18</v>
          </cell>
          <cell r="H13065" t="str">
            <v>ASP</v>
          </cell>
        </row>
        <row r="13066">
          <cell r="C13066" t="str">
            <v>KN71</v>
          </cell>
          <cell r="D13066">
            <v>3250</v>
          </cell>
          <cell r="E13066">
            <v>991</v>
          </cell>
          <cell r="F13066">
            <v>50</v>
          </cell>
          <cell r="G13066">
            <v>15</v>
          </cell>
          <cell r="H13066" t="str">
            <v>ASP</v>
          </cell>
        </row>
        <row r="13067">
          <cell r="C13067" t="str">
            <v>KS78</v>
          </cell>
          <cell r="D13067">
            <v>3250</v>
          </cell>
          <cell r="E13067">
            <v>991</v>
          </cell>
          <cell r="F13067">
            <v>50</v>
          </cell>
          <cell r="G13067">
            <v>15</v>
          </cell>
          <cell r="H13067" t="str">
            <v>ASP</v>
          </cell>
        </row>
        <row r="13068">
          <cell r="C13068" t="str">
            <v>KX43</v>
          </cell>
          <cell r="D13068">
            <v>3250</v>
          </cell>
          <cell r="E13068">
            <v>991</v>
          </cell>
          <cell r="F13068">
            <v>50</v>
          </cell>
          <cell r="G13068">
            <v>15</v>
          </cell>
          <cell r="H13068" t="str">
            <v>ASP</v>
          </cell>
        </row>
        <row r="13069">
          <cell r="C13069" t="str">
            <v>KY94</v>
          </cell>
          <cell r="D13069">
            <v>3250</v>
          </cell>
          <cell r="E13069">
            <v>991</v>
          </cell>
          <cell r="F13069">
            <v>50</v>
          </cell>
          <cell r="G13069">
            <v>15</v>
          </cell>
          <cell r="H13069" t="str">
            <v>ASP</v>
          </cell>
        </row>
        <row r="13070">
          <cell r="C13070" t="str">
            <v>K68J</v>
          </cell>
          <cell r="D13070">
            <v>3249</v>
          </cell>
          <cell r="E13070">
            <v>990</v>
          </cell>
          <cell r="F13070">
            <v>50</v>
          </cell>
          <cell r="G13070">
            <v>15</v>
          </cell>
          <cell r="H13070" t="str">
            <v>ASP</v>
          </cell>
        </row>
        <row r="13071">
          <cell r="C13071" t="str">
            <v>CJL6</v>
          </cell>
          <cell r="D13071">
            <v>3248</v>
          </cell>
          <cell r="E13071">
            <v>990</v>
          </cell>
          <cell r="F13071">
            <v>75</v>
          </cell>
          <cell r="G13071">
            <v>23</v>
          </cell>
          <cell r="H13071" t="str">
            <v>ASP</v>
          </cell>
        </row>
        <row r="13072">
          <cell r="C13072" t="str">
            <v>ESKB</v>
          </cell>
          <cell r="D13072">
            <v>3248</v>
          </cell>
          <cell r="E13072">
            <v>990</v>
          </cell>
          <cell r="F13072">
            <v>131</v>
          </cell>
          <cell r="G13072">
            <v>40</v>
          </cell>
          <cell r="H13072" t="str">
            <v>ASP</v>
          </cell>
        </row>
        <row r="13073">
          <cell r="C13073" t="str">
            <v>MRBA</v>
          </cell>
          <cell r="D13073">
            <v>3248</v>
          </cell>
          <cell r="E13073">
            <v>990</v>
          </cell>
          <cell r="F13073">
            <v>33</v>
          </cell>
          <cell r="G13073">
            <v>10</v>
          </cell>
          <cell r="H13073" t="str">
            <v>CON</v>
          </cell>
        </row>
        <row r="13074">
          <cell r="C13074" t="str">
            <v>SSGB</v>
          </cell>
          <cell r="D13074">
            <v>3248</v>
          </cell>
          <cell r="E13074">
            <v>990</v>
          </cell>
          <cell r="F13074">
            <v>59</v>
          </cell>
          <cell r="G13074">
            <v>18</v>
          </cell>
          <cell r="H13074" t="str">
            <v>ASP</v>
          </cell>
        </row>
        <row r="13075">
          <cell r="C13075" t="str">
            <v>SWSS</v>
          </cell>
          <cell r="D13075">
            <v>3248</v>
          </cell>
          <cell r="E13075">
            <v>990</v>
          </cell>
          <cell r="F13075">
            <v>59</v>
          </cell>
          <cell r="G13075">
            <v>18</v>
          </cell>
          <cell r="H13075" t="str">
            <v>ASP</v>
          </cell>
        </row>
        <row r="13076">
          <cell r="C13076" t="str">
            <v>YBRU</v>
          </cell>
          <cell r="D13076">
            <v>3248</v>
          </cell>
          <cell r="E13076">
            <v>990</v>
          </cell>
          <cell r="G13076">
            <v>0</v>
          </cell>
          <cell r="H13076" t="str">
            <v>X</v>
          </cell>
        </row>
        <row r="13077">
          <cell r="C13077" t="str">
            <v>YKIG</v>
          </cell>
          <cell r="D13077">
            <v>3248</v>
          </cell>
          <cell r="E13077">
            <v>990</v>
          </cell>
          <cell r="G13077">
            <v>0</v>
          </cell>
          <cell r="H13077" t="str">
            <v>B</v>
          </cell>
        </row>
        <row r="13078">
          <cell r="C13078" t="str">
            <v>YSPK</v>
          </cell>
          <cell r="D13078">
            <v>3248</v>
          </cell>
          <cell r="E13078">
            <v>990</v>
          </cell>
          <cell r="G13078">
            <v>0</v>
          </cell>
          <cell r="H13078" t="str">
            <v>N</v>
          </cell>
        </row>
        <row r="13079">
          <cell r="C13079" t="str">
            <v>MUFL</v>
          </cell>
          <cell r="D13079">
            <v>3247</v>
          </cell>
          <cell r="E13079">
            <v>990</v>
          </cell>
          <cell r="F13079">
            <v>90</v>
          </cell>
          <cell r="G13079">
            <v>27</v>
          </cell>
          <cell r="H13079" t="str">
            <v>ASP</v>
          </cell>
        </row>
        <row r="13080">
          <cell r="C13080" t="str">
            <v>KCLM</v>
          </cell>
          <cell r="D13080">
            <v>3245</v>
          </cell>
          <cell r="E13080">
            <v>989</v>
          </cell>
          <cell r="F13080">
            <v>50</v>
          </cell>
          <cell r="G13080">
            <v>15</v>
          </cell>
          <cell r="H13080" t="str">
            <v>ASP</v>
          </cell>
        </row>
        <row r="13081">
          <cell r="C13081" t="str">
            <v>KMAL</v>
          </cell>
          <cell r="D13081">
            <v>3245</v>
          </cell>
          <cell r="E13081">
            <v>989</v>
          </cell>
          <cell r="F13081">
            <v>75</v>
          </cell>
          <cell r="G13081">
            <v>23</v>
          </cell>
          <cell r="H13081" t="str">
            <v>ASP</v>
          </cell>
        </row>
        <row r="13082">
          <cell r="C13082" t="str">
            <v>LGPL</v>
          </cell>
          <cell r="D13082">
            <v>3245</v>
          </cell>
          <cell r="E13082">
            <v>989</v>
          </cell>
          <cell r="F13082">
            <v>98</v>
          </cell>
          <cell r="G13082">
            <v>30</v>
          </cell>
          <cell r="H13082" t="str">
            <v>ASP</v>
          </cell>
        </row>
        <row r="13083">
          <cell r="C13083" t="str">
            <v>KLCK</v>
          </cell>
          <cell r="D13083">
            <v>3244</v>
          </cell>
          <cell r="E13083">
            <v>989</v>
          </cell>
          <cell r="F13083">
            <v>60</v>
          </cell>
          <cell r="G13083">
            <v>18</v>
          </cell>
          <cell r="H13083" t="str">
            <v>ASP</v>
          </cell>
        </row>
        <row r="13084">
          <cell r="C13084" t="str">
            <v>KOKH</v>
          </cell>
          <cell r="D13084">
            <v>3244</v>
          </cell>
          <cell r="E13084">
            <v>989</v>
          </cell>
          <cell r="F13084">
            <v>25</v>
          </cell>
          <cell r="G13084">
            <v>8</v>
          </cell>
          <cell r="H13084" t="str">
            <v>ASP</v>
          </cell>
        </row>
        <row r="13085">
          <cell r="C13085" t="str">
            <v>K7B6</v>
          </cell>
          <cell r="D13085">
            <v>3242</v>
          </cell>
          <cell r="E13085">
            <v>988</v>
          </cell>
          <cell r="F13085">
            <v>60</v>
          </cell>
          <cell r="G13085">
            <v>18</v>
          </cell>
          <cell r="H13085" t="str">
            <v>ASP</v>
          </cell>
        </row>
        <row r="13086">
          <cell r="C13086" t="str">
            <v>04NV</v>
          </cell>
          <cell r="D13086">
            <v>3240</v>
          </cell>
          <cell r="E13086">
            <v>988</v>
          </cell>
          <cell r="F13086">
            <v>45</v>
          </cell>
          <cell r="G13086">
            <v>14</v>
          </cell>
          <cell r="H13086" t="str">
            <v>ASPH</v>
          </cell>
        </row>
        <row r="13087">
          <cell r="C13087" t="str">
            <v>CO80</v>
          </cell>
          <cell r="D13087">
            <v>3240</v>
          </cell>
          <cell r="E13087">
            <v>988</v>
          </cell>
          <cell r="F13087">
            <v>40</v>
          </cell>
          <cell r="G13087">
            <v>12</v>
          </cell>
          <cell r="H13087" t="str">
            <v>ASPH</v>
          </cell>
        </row>
        <row r="13088">
          <cell r="C13088" t="str">
            <v>KD83</v>
          </cell>
          <cell r="D13088">
            <v>3240</v>
          </cell>
          <cell r="E13088">
            <v>988</v>
          </cell>
          <cell r="F13088">
            <v>50</v>
          </cell>
          <cell r="G13088">
            <v>15</v>
          </cell>
          <cell r="H13088" t="str">
            <v>ASP</v>
          </cell>
        </row>
        <row r="13089">
          <cell r="C13089" t="str">
            <v>KF72</v>
          </cell>
          <cell r="D13089">
            <v>3240</v>
          </cell>
          <cell r="E13089">
            <v>988</v>
          </cell>
          <cell r="F13089">
            <v>60</v>
          </cell>
          <cell r="G13089">
            <v>18</v>
          </cell>
          <cell r="H13089" t="str">
            <v>ASP</v>
          </cell>
        </row>
        <row r="13090">
          <cell r="C13090" t="str">
            <v>KHWO</v>
          </cell>
          <cell r="D13090">
            <v>3240</v>
          </cell>
          <cell r="E13090">
            <v>988</v>
          </cell>
          <cell r="F13090">
            <v>100</v>
          </cell>
          <cell r="G13090">
            <v>30</v>
          </cell>
          <cell r="H13090" t="str">
            <v>ASP</v>
          </cell>
        </row>
        <row r="13091">
          <cell r="C13091" t="str">
            <v>OK03</v>
          </cell>
          <cell r="D13091">
            <v>3240</v>
          </cell>
          <cell r="E13091">
            <v>988</v>
          </cell>
          <cell r="F13091">
            <v>85</v>
          </cell>
          <cell r="G13091">
            <v>26</v>
          </cell>
          <cell r="H13091" t="str">
            <v>ASP</v>
          </cell>
        </row>
        <row r="13092">
          <cell r="C13092" t="str">
            <v>EGSF</v>
          </cell>
          <cell r="D13092">
            <v>3238</v>
          </cell>
          <cell r="E13092">
            <v>987</v>
          </cell>
          <cell r="F13092">
            <v>75</v>
          </cell>
          <cell r="G13092">
            <v>23</v>
          </cell>
          <cell r="H13092" t="str">
            <v>ASP</v>
          </cell>
        </row>
        <row r="13093">
          <cell r="C13093" t="str">
            <v>MGBN</v>
          </cell>
          <cell r="D13093">
            <v>3236</v>
          </cell>
          <cell r="E13093">
            <v>986</v>
          </cell>
          <cell r="F13093">
            <v>33</v>
          </cell>
          <cell r="G13093">
            <v>10</v>
          </cell>
          <cell r="H13093" t="str">
            <v>CON</v>
          </cell>
        </row>
        <row r="13094">
          <cell r="C13094" t="str">
            <v>KF83</v>
          </cell>
          <cell r="D13094">
            <v>3235</v>
          </cell>
          <cell r="E13094">
            <v>986</v>
          </cell>
          <cell r="F13094">
            <v>75</v>
          </cell>
          <cell r="G13094">
            <v>23</v>
          </cell>
          <cell r="H13094" t="str">
            <v>ASP</v>
          </cell>
        </row>
        <row r="13095">
          <cell r="C13095" t="str">
            <v>MO09</v>
          </cell>
          <cell r="D13095">
            <v>3235</v>
          </cell>
          <cell r="E13095">
            <v>986</v>
          </cell>
          <cell r="F13095">
            <v>40</v>
          </cell>
          <cell r="G13095">
            <v>12</v>
          </cell>
          <cell r="H13095" t="str">
            <v>ASP</v>
          </cell>
        </row>
        <row r="13096">
          <cell r="C13096" t="str">
            <v>OINJ</v>
          </cell>
          <cell r="D13096">
            <v>3235</v>
          </cell>
          <cell r="E13096">
            <v>986</v>
          </cell>
          <cell r="F13096">
            <v>98</v>
          </cell>
          <cell r="G13096">
            <v>30</v>
          </cell>
          <cell r="H13096" t="str">
            <v>ASP</v>
          </cell>
        </row>
        <row r="13097">
          <cell r="C13097" t="str">
            <v>SE02</v>
          </cell>
          <cell r="D13097">
            <v>3235</v>
          </cell>
          <cell r="E13097">
            <v>986</v>
          </cell>
          <cell r="F13097">
            <v>35</v>
          </cell>
          <cell r="G13097">
            <v>11</v>
          </cell>
          <cell r="H13097" t="str">
            <v>ASP</v>
          </cell>
        </row>
        <row r="13098">
          <cell r="C13098" t="str">
            <v>LHFM</v>
          </cell>
          <cell r="D13098">
            <v>3232</v>
          </cell>
          <cell r="E13098">
            <v>985</v>
          </cell>
          <cell r="F13098">
            <v>75</v>
          </cell>
          <cell r="G13098">
            <v>23</v>
          </cell>
          <cell r="H13098" t="str">
            <v>ASP</v>
          </cell>
        </row>
        <row r="13099">
          <cell r="C13099" t="str">
            <v>SDCD</v>
          </cell>
          <cell r="D13099">
            <v>3232</v>
          </cell>
          <cell r="E13099">
            <v>985</v>
          </cell>
          <cell r="F13099">
            <v>66</v>
          </cell>
          <cell r="G13099">
            <v>20</v>
          </cell>
          <cell r="H13099" t="str">
            <v>ASP</v>
          </cell>
        </row>
        <row r="13100">
          <cell r="C13100" t="str">
            <v>SNQW</v>
          </cell>
          <cell r="D13100">
            <v>3232</v>
          </cell>
          <cell r="E13100">
            <v>985</v>
          </cell>
          <cell r="F13100">
            <v>82</v>
          </cell>
          <cell r="G13100">
            <v>25</v>
          </cell>
          <cell r="H13100" t="str">
            <v>ASP</v>
          </cell>
        </row>
        <row r="13101">
          <cell r="C13101" t="str">
            <v>K76F</v>
          </cell>
          <cell r="D13101">
            <v>3230</v>
          </cell>
          <cell r="E13101">
            <v>985</v>
          </cell>
          <cell r="F13101">
            <v>50</v>
          </cell>
          <cell r="G13101">
            <v>15</v>
          </cell>
          <cell r="H13101" t="str">
            <v>ASP</v>
          </cell>
        </row>
        <row r="13102">
          <cell r="C13102" t="str">
            <v>US-0248</v>
          </cell>
          <cell r="D13102">
            <v>3230</v>
          </cell>
          <cell r="E13102">
            <v>985</v>
          </cell>
          <cell r="F13102">
            <v>50</v>
          </cell>
          <cell r="G13102">
            <v>15</v>
          </cell>
          <cell r="H13102" t="str">
            <v>asphalt</v>
          </cell>
        </row>
        <row r="13103">
          <cell r="C13103" t="str">
            <v>KM66</v>
          </cell>
          <cell r="D13103">
            <v>3229</v>
          </cell>
          <cell r="E13103">
            <v>984</v>
          </cell>
          <cell r="F13103">
            <v>44</v>
          </cell>
          <cell r="G13103">
            <v>13</v>
          </cell>
          <cell r="H13103" t="str">
            <v>ASP</v>
          </cell>
        </row>
        <row r="13104">
          <cell r="C13104" t="str">
            <v>KM71</v>
          </cell>
          <cell r="D13104">
            <v>3227</v>
          </cell>
          <cell r="E13104">
            <v>984</v>
          </cell>
          <cell r="F13104">
            <v>50</v>
          </cell>
          <cell r="G13104">
            <v>15</v>
          </cell>
          <cell r="H13104" t="str">
            <v>ASP</v>
          </cell>
        </row>
        <row r="13105">
          <cell r="C13105" t="str">
            <v>K2E7</v>
          </cell>
          <cell r="D13105">
            <v>3225</v>
          </cell>
          <cell r="E13105">
            <v>983</v>
          </cell>
          <cell r="F13105">
            <v>50</v>
          </cell>
          <cell r="G13105">
            <v>15</v>
          </cell>
          <cell r="H13105" t="str">
            <v>ASPH-E</v>
          </cell>
        </row>
        <row r="13106">
          <cell r="C13106" t="str">
            <v>KHDO</v>
          </cell>
          <cell r="D13106">
            <v>3224</v>
          </cell>
          <cell r="E13106">
            <v>983</v>
          </cell>
          <cell r="F13106">
            <v>140</v>
          </cell>
          <cell r="G13106">
            <v>43</v>
          </cell>
          <cell r="H13106" t="str">
            <v>ASP</v>
          </cell>
        </row>
        <row r="13107">
          <cell r="C13107" t="str">
            <v>KTWF</v>
          </cell>
          <cell r="D13107">
            <v>3224</v>
          </cell>
          <cell r="E13107">
            <v>983</v>
          </cell>
          <cell r="F13107">
            <v>75</v>
          </cell>
          <cell r="G13107">
            <v>23</v>
          </cell>
          <cell r="H13107" t="str">
            <v>ASP</v>
          </cell>
        </row>
        <row r="13108">
          <cell r="C13108" t="str">
            <v>23A</v>
          </cell>
          <cell r="D13108">
            <v>3221</v>
          </cell>
          <cell r="E13108">
            <v>982</v>
          </cell>
          <cell r="F13108">
            <v>80</v>
          </cell>
          <cell r="G13108">
            <v>24</v>
          </cell>
          <cell r="H13108" t="str">
            <v>ASP</v>
          </cell>
        </row>
        <row r="13109">
          <cell r="C13109" t="str">
            <v>LGKS</v>
          </cell>
          <cell r="D13109">
            <v>3221</v>
          </cell>
          <cell r="E13109">
            <v>982</v>
          </cell>
          <cell r="F13109">
            <v>82</v>
          </cell>
          <cell r="G13109">
            <v>25</v>
          </cell>
          <cell r="H13109" t="str">
            <v>ASP</v>
          </cell>
        </row>
        <row r="13110">
          <cell r="C13110" t="str">
            <v>CA73</v>
          </cell>
          <cell r="D13110">
            <v>3220</v>
          </cell>
          <cell r="E13110">
            <v>981</v>
          </cell>
          <cell r="F13110">
            <v>48</v>
          </cell>
          <cell r="G13110">
            <v>15</v>
          </cell>
          <cell r="H13110" t="str">
            <v>ASPH</v>
          </cell>
        </row>
        <row r="13111">
          <cell r="C13111" t="str">
            <v>K21F</v>
          </cell>
          <cell r="D13111">
            <v>3220</v>
          </cell>
          <cell r="E13111">
            <v>981</v>
          </cell>
          <cell r="F13111">
            <v>75</v>
          </cell>
          <cell r="G13111">
            <v>23</v>
          </cell>
          <cell r="H13111" t="str">
            <v>ASPH-P</v>
          </cell>
        </row>
        <row r="13112">
          <cell r="C13112" t="str">
            <v>MTCA</v>
          </cell>
          <cell r="D13112">
            <v>3220</v>
          </cell>
          <cell r="E13112">
            <v>981</v>
          </cell>
          <cell r="F13112">
            <v>80</v>
          </cell>
          <cell r="G13112">
            <v>24</v>
          </cell>
          <cell r="H13112" t="str">
            <v>ASP</v>
          </cell>
        </row>
        <row r="13113">
          <cell r="C13113" t="str">
            <v>EGBJ</v>
          </cell>
          <cell r="D13113">
            <v>3218</v>
          </cell>
          <cell r="E13113">
            <v>981</v>
          </cell>
          <cell r="F13113">
            <v>112</v>
          </cell>
          <cell r="G13113">
            <v>34</v>
          </cell>
          <cell r="H13113" t="str">
            <v>ASP</v>
          </cell>
        </row>
        <row r="13114">
          <cell r="C13114" t="str">
            <v>K2R9</v>
          </cell>
          <cell r="D13114">
            <v>3218</v>
          </cell>
          <cell r="E13114">
            <v>981</v>
          </cell>
          <cell r="F13114">
            <v>60</v>
          </cell>
          <cell r="G13114">
            <v>18</v>
          </cell>
          <cell r="H13114" t="str">
            <v>ASPH-F</v>
          </cell>
        </row>
        <row r="13115">
          <cell r="C13115" t="str">
            <v>YCGO</v>
          </cell>
          <cell r="D13115">
            <v>3218</v>
          </cell>
          <cell r="E13115">
            <v>981</v>
          </cell>
          <cell r="F13115">
            <v>60</v>
          </cell>
          <cell r="G13115">
            <v>18</v>
          </cell>
          <cell r="H13115" t="str">
            <v>ASP</v>
          </cell>
        </row>
        <row r="13116">
          <cell r="C13116" t="str">
            <v>K2O3</v>
          </cell>
          <cell r="D13116">
            <v>3217</v>
          </cell>
          <cell r="E13116">
            <v>981</v>
          </cell>
          <cell r="F13116">
            <v>50</v>
          </cell>
          <cell r="G13116">
            <v>15</v>
          </cell>
          <cell r="H13116" t="str">
            <v>ASPH-F</v>
          </cell>
        </row>
        <row r="13117">
          <cell r="C13117" t="str">
            <v>EDLS</v>
          </cell>
          <cell r="D13117">
            <v>3215</v>
          </cell>
          <cell r="E13117">
            <v>980</v>
          </cell>
          <cell r="F13117">
            <v>66</v>
          </cell>
          <cell r="G13117">
            <v>20</v>
          </cell>
          <cell r="H13117" t="str">
            <v>ASP</v>
          </cell>
        </row>
        <row r="13118">
          <cell r="C13118" t="str">
            <v>EDMB</v>
          </cell>
          <cell r="D13118">
            <v>3215</v>
          </cell>
          <cell r="E13118">
            <v>980</v>
          </cell>
          <cell r="F13118">
            <v>75</v>
          </cell>
          <cell r="G13118">
            <v>23</v>
          </cell>
          <cell r="H13118" t="str">
            <v>ASP</v>
          </cell>
        </row>
        <row r="13119">
          <cell r="C13119" t="str">
            <v>EGOE</v>
          </cell>
          <cell r="D13119">
            <v>3215</v>
          </cell>
          <cell r="E13119">
            <v>980</v>
          </cell>
          <cell r="F13119">
            <v>150</v>
          </cell>
          <cell r="G13119">
            <v>46</v>
          </cell>
          <cell r="H13119" t="str">
            <v>ASP</v>
          </cell>
        </row>
        <row r="13120">
          <cell r="C13120" t="str">
            <v>FADU</v>
          </cell>
          <cell r="D13120">
            <v>3215</v>
          </cell>
          <cell r="E13120">
            <v>980</v>
          </cell>
          <cell r="F13120">
            <v>49</v>
          </cell>
          <cell r="G13120">
            <v>15</v>
          </cell>
          <cell r="H13120" t="str">
            <v>asphalt</v>
          </cell>
        </row>
        <row r="13121">
          <cell r="C13121" t="str">
            <v>KH17</v>
          </cell>
          <cell r="D13121">
            <v>3215</v>
          </cell>
          <cell r="E13121">
            <v>980</v>
          </cell>
          <cell r="F13121">
            <v>50</v>
          </cell>
          <cell r="G13121">
            <v>15</v>
          </cell>
          <cell r="H13121" t="str">
            <v>ASP</v>
          </cell>
        </row>
        <row r="13122">
          <cell r="C13122" t="str">
            <v>KO86</v>
          </cell>
          <cell r="D13122">
            <v>3215</v>
          </cell>
          <cell r="E13122">
            <v>980</v>
          </cell>
          <cell r="F13122">
            <v>50</v>
          </cell>
          <cell r="G13122">
            <v>15</v>
          </cell>
          <cell r="H13122" t="str">
            <v>ASP</v>
          </cell>
        </row>
        <row r="13123">
          <cell r="C13123" t="str">
            <v>LFDB</v>
          </cell>
          <cell r="D13123">
            <v>3215</v>
          </cell>
          <cell r="E13123">
            <v>980</v>
          </cell>
          <cell r="F13123">
            <v>66</v>
          </cell>
          <cell r="G13123">
            <v>20</v>
          </cell>
          <cell r="H13123" t="str">
            <v>ASP</v>
          </cell>
        </row>
        <row r="13124">
          <cell r="C13124" t="str">
            <v>LIDT</v>
          </cell>
          <cell r="D13124">
            <v>3215</v>
          </cell>
          <cell r="E13124">
            <v>980</v>
          </cell>
          <cell r="F13124">
            <v>98</v>
          </cell>
          <cell r="G13124">
            <v>30</v>
          </cell>
          <cell r="H13124" t="str">
            <v>ASP</v>
          </cell>
        </row>
        <row r="13125">
          <cell r="C13125" t="str">
            <v>MP22</v>
          </cell>
          <cell r="D13125">
            <v>3215</v>
          </cell>
          <cell r="E13125">
            <v>980</v>
          </cell>
          <cell r="F13125">
            <v>46</v>
          </cell>
          <cell r="G13125">
            <v>14</v>
          </cell>
          <cell r="H13125" t="str">
            <v>ASP</v>
          </cell>
        </row>
        <row r="13126">
          <cell r="C13126" t="str">
            <v>MRSG</v>
          </cell>
          <cell r="D13126">
            <v>3215</v>
          </cell>
          <cell r="E13126">
            <v>980</v>
          </cell>
          <cell r="F13126">
            <v>36</v>
          </cell>
          <cell r="G13126">
            <v>11</v>
          </cell>
          <cell r="H13126" t="str">
            <v>ASP</v>
          </cell>
        </row>
        <row r="13127">
          <cell r="C13127" t="str">
            <v>MRSV</v>
          </cell>
          <cell r="D13127">
            <v>3215</v>
          </cell>
          <cell r="E13127">
            <v>980</v>
          </cell>
          <cell r="F13127">
            <v>36</v>
          </cell>
          <cell r="G13127">
            <v>11</v>
          </cell>
          <cell r="H13127" t="str">
            <v>ASP</v>
          </cell>
        </row>
        <row r="13128">
          <cell r="C13128" t="str">
            <v>OIFH</v>
          </cell>
          <cell r="D13128">
            <v>3215</v>
          </cell>
          <cell r="E13128">
            <v>980</v>
          </cell>
          <cell r="F13128">
            <v>75</v>
          </cell>
          <cell r="G13128">
            <v>23</v>
          </cell>
          <cell r="H13128" t="str">
            <v>PEM</v>
          </cell>
        </row>
        <row r="13129">
          <cell r="C13129" t="str">
            <v>SIOJ</v>
          </cell>
          <cell r="D13129">
            <v>3215</v>
          </cell>
          <cell r="E13129">
            <v>980</v>
          </cell>
          <cell r="F13129">
            <v>66</v>
          </cell>
          <cell r="G13129">
            <v>20</v>
          </cell>
          <cell r="H13129" t="str">
            <v>ASP</v>
          </cell>
        </row>
        <row r="13130">
          <cell r="C13130" t="str">
            <v>SIRE</v>
          </cell>
          <cell r="D13130">
            <v>3215</v>
          </cell>
          <cell r="E13130">
            <v>980</v>
          </cell>
          <cell r="F13130">
            <v>66</v>
          </cell>
          <cell r="G13130">
            <v>20</v>
          </cell>
          <cell r="H13130" t="str">
            <v>ASP</v>
          </cell>
        </row>
        <row r="13131">
          <cell r="C13131" t="str">
            <v>SJEM</v>
          </cell>
          <cell r="D13131">
            <v>3215</v>
          </cell>
          <cell r="E13131">
            <v>980</v>
          </cell>
          <cell r="F13131">
            <v>66</v>
          </cell>
          <cell r="G13131">
            <v>20</v>
          </cell>
          <cell r="H13131" t="str">
            <v>ASP</v>
          </cell>
        </row>
        <row r="13132">
          <cell r="C13132" t="str">
            <v>SJGO</v>
          </cell>
          <cell r="D13132">
            <v>3215</v>
          </cell>
          <cell r="E13132">
            <v>980</v>
          </cell>
          <cell r="F13132">
            <v>66</v>
          </cell>
          <cell r="G13132">
            <v>20</v>
          </cell>
          <cell r="H13132" t="str">
            <v>ASP</v>
          </cell>
        </row>
        <row r="13133">
          <cell r="C13133" t="str">
            <v>SJJF</v>
          </cell>
          <cell r="D13133">
            <v>3215</v>
          </cell>
          <cell r="E13133">
            <v>980</v>
          </cell>
          <cell r="F13133">
            <v>82</v>
          </cell>
          <cell r="G13133">
            <v>25</v>
          </cell>
          <cell r="H13133" t="str">
            <v>ASP</v>
          </cell>
        </row>
        <row r="13134">
          <cell r="C13134" t="str">
            <v>SJNK</v>
          </cell>
          <cell r="D13134">
            <v>3215</v>
          </cell>
          <cell r="E13134">
            <v>980</v>
          </cell>
          <cell r="F13134">
            <v>118</v>
          </cell>
          <cell r="G13134">
            <v>36</v>
          </cell>
          <cell r="H13134" t="str">
            <v>ASP</v>
          </cell>
        </row>
        <row r="13135">
          <cell r="C13135" t="str">
            <v>SJOO</v>
          </cell>
          <cell r="D13135">
            <v>3215</v>
          </cell>
          <cell r="E13135">
            <v>980</v>
          </cell>
          <cell r="F13135">
            <v>98</v>
          </cell>
          <cell r="G13135">
            <v>30</v>
          </cell>
          <cell r="H13135" t="str">
            <v>ASP</v>
          </cell>
        </row>
        <row r="13136">
          <cell r="C13136" t="str">
            <v>SNUK</v>
          </cell>
          <cell r="D13136">
            <v>3215</v>
          </cell>
          <cell r="E13136">
            <v>980</v>
          </cell>
          <cell r="F13136">
            <v>59</v>
          </cell>
          <cell r="G13136">
            <v>18</v>
          </cell>
          <cell r="H13136" t="str">
            <v>ASP</v>
          </cell>
        </row>
        <row r="13137">
          <cell r="C13137" t="str">
            <v>SSOD</v>
          </cell>
          <cell r="D13137">
            <v>3215</v>
          </cell>
          <cell r="E13137">
            <v>980</v>
          </cell>
          <cell r="F13137">
            <v>66</v>
          </cell>
          <cell r="G13137">
            <v>20</v>
          </cell>
          <cell r="H13137" t="str">
            <v>ASP</v>
          </cell>
        </row>
        <row r="13138">
          <cell r="C13138" t="str">
            <v>YARN</v>
          </cell>
          <cell r="D13138">
            <v>3215</v>
          </cell>
          <cell r="E13138">
            <v>980</v>
          </cell>
          <cell r="G13138">
            <v>0</v>
          </cell>
          <cell r="H13138" t="str">
            <v>X</v>
          </cell>
        </row>
        <row r="13139">
          <cell r="C13139" t="str">
            <v>YCMM</v>
          </cell>
          <cell r="D13139">
            <v>3215</v>
          </cell>
          <cell r="E13139">
            <v>980</v>
          </cell>
          <cell r="G13139">
            <v>0</v>
          </cell>
          <cell r="H13139" t="str">
            <v>N</v>
          </cell>
        </row>
        <row r="13140">
          <cell r="C13140" t="str">
            <v>YDDF</v>
          </cell>
          <cell r="D13140">
            <v>3215</v>
          </cell>
          <cell r="E13140">
            <v>980</v>
          </cell>
          <cell r="G13140">
            <v>0</v>
          </cell>
          <cell r="H13140" t="str">
            <v>N</v>
          </cell>
        </row>
        <row r="13141">
          <cell r="C13141" t="str">
            <v>YDLT</v>
          </cell>
          <cell r="D13141">
            <v>3215</v>
          </cell>
          <cell r="E13141">
            <v>980</v>
          </cell>
          <cell r="G13141">
            <v>0</v>
          </cell>
          <cell r="H13141" t="str">
            <v>X</v>
          </cell>
        </row>
        <row r="13142">
          <cell r="C13142" t="str">
            <v>YLKD</v>
          </cell>
          <cell r="D13142">
            <v>3215</v>
          </cell>
          <cell r="E13142">
            <v>980</v>
          </cell>
          <cell r="G13142">
            <v>0</v>
          </cell>
          <cell r="H13142" t="str">
            <v>G</v>
          </cell>
        </row>
        <row r="13143">
          <cell r="C13143" t="str">
            <v>YMBX</v>
          </cell>
          <cell r="D13143">
            <v>3215</v>
          </cell>
          <cell r="E13143">
            <v>980</v>
          </cell>
          <cell r="G13143">
            <v>0</v>
          </cell>
          <cell r="H13143" t="str">
            <v>G</v>
          </cell>
        </row>
        <row r="13144">
          <cell r="C13144" t="str">
            <v>YRLL</v>
          </cell>
          <cell r="D13144">
            <v>3215</v>
          </cell>
          <cell r="E13144">
            <v>980</v>
          </cell>
          <cell r="G13144">
            <v>0</v>
          </cell>
          <cell r="H13144" t="str">
            <v>X</v>
          </cell>
        </row>
        <row r="13145">
          <cell r="C13145" t="str">
            <v>YTHD</v>
          </cell>
          <cell r="D13145">
            <v>3215</v>
          </cell>
          <cell r="E13145">
            <v>980</v>
          </cell>
          <cell r="G13145">
            <v>0</v>
          </cell>
          <cell r="H13145" t="str">
            <v>N</v>
          </cell>
        </row>
        <row r="13146">
          <cell r="C13146" t="str">
            <v>KF51</v>
          </cell>
          <cell r="D13146">
            <v>3213</v>
          </cell>
          <cell r="E13146">
            <v>979</v>
          </cell>
          <cell r="F13146">
            <v>50</v>
          </cell>
          <cell r="G13146">
            <v>15</v>
          </cell>
          <cell r="H13146" t="str">
            <v>ASP</v>
          </cell>
        </row>
        <row r="13147">
          <cell r="C13147" t="str">
            <v>KPBI</v>
          </cell>
          <cell r="D13147">
            <v>3213</v>
          </cell>
          <cell r="E13147">
            <v>979</v>
          </cell>
          <cell r="F13147">
            <v>75</v>
          </cell>
          <cell r="G13147">
            <v>23</v>
          </cell>
          <cell r="H13147" t="str">
            <v>ASPH-G</v>
          </cell>
        </row>
        <row r="13148">
          <cell r="C13148" t="str">
            <v>KBUB</v>
          </cell>
          <cell r="D13148">
            <v>3212</v>
          </cell>
          <cell r="E13148">
            <v>979</v>
          </cell>
          <cell r="F13148">
            <v>50</v>
          </cell>
          <cell r="G13148">
            <v>15</v>
          </cell>
          <cell r="H13148" t="str">
            <v>ASP</v>
          </cell>
        </row>
        <row r="13149">
          <cell r="C13149" t="str">
            <v>YARS</v>
          </cell>
          <cell r="D13149">
            <v>3211</v>
          </cell>
          <cell r="E13149">
            <v>979</v>
          </cell>
          <cell r="G13149">
            <v>0</v>
          </cell>
          <cell r="H13149" t="str">
            <v>X</v>
          </cell>
        </row>
        <row r="13150">
          <cell r="C13150" t="str">
            <v>YMNN</v>
          </cell>
          <cell r="D13150">
            <v>3211</v>
          </cell>
          <cell r="E13150">
            <v>979</v>
          </cell>
          <cell r="G13150">
            <v>0</v>
          </cell>
          <cell r="H13150" t="str">
            <v>N</v>
          </cell>
        </row>
        <row r="13151">
          <cell r="C13151" t="str">
            <v>62NM</v>
          </cell>
          <cell r="D13151">
            <v>3210</v>
          </cell>
          <cell r="E13151">
            <v>978</v>
          </cell>
          <cell r="F13151">
            <v>30</v>
          </cell>
          <cell r="G13151">
            <v>9</v>
          </cell>
          <cell r="H13151" t="str">
            <v>ASPH-F</v>
          </cell>
        </row>
        <row r="13152">
          <cell r="C13152" t="str">
            <v>K34R</v>
          </cell>
          <cell r="D13152">
            <v>3210</v>
          </cell>
          <cell r="E13152">
            <v>978</v>
          </cell>
          <cell r="F13152">
            <v>60</v>
          </cell>
          <cell r="G13152">
            <v>18</v>
          </cell>
          <cell r="H13152" t="str">
            <v>ASPH-G</v>
          </cell>
        </row>
        <row r="13153">
          <cell r="C13153" t="str">
            <v>KH92</v>
          </cell>
          <cell r="D13153">
            <v>3210</v>
          </cell>
          <cell r="E13153">
            <v>978</v>
          </cell>
          <cell r="F13153">
            <v>60</v>
          </cell>
          <cell r="G13153">
            <v>18</v>
          </cell>
          <cell r="H13153" t="str">
            <v>ASP</v>
          </cell>
        </row>
        <row r="13154">
          <cell r="C13154" t="str">
            <v>KSFZ</v>
          </cell>
          <cell r="D13154">
            <v>3210</v>
          </cell>
          <cell r="E13154">
            <v>978</v>
          </cell>
          <cell r="F13154">
            <v>75</v>
          </cell>
          <cell r="G13154">
            <v>23</v>
          </cell>
          <cell r="H13154" t="str">
            <v>ASP</v>
          </cell>
        </row>
        <row r="13155">
          <cell r="C13155" t="str">
            <v>Y49</v>
          </cell>
          <cell r="D13155">
            <v>3210</v>
          </cell>
          <cell r="E13155">
            <v>978</v>
          </cell>
          <cell r="F13155">
            <v>75</v>
          </cell>
          <cell r="G13155">
            <v>23</v>
          </cell>
          <cell r="H13155" t="str">
            <v>ASPH-G</v>
          </cell>
        </row>
        <row r="13156">
          <cell r="C13156" t="str">
            <v>KS94</v>
          </cell>
          <cell r="D13156">
            <v>3209</v>
          </cell>
          <cell r="E13156">
            <v>978</v>
          </cell>
          <cell r="F13156">
            <v>60</v>
          </cell>
          <cell r="G13156">
            <v>18</v>
          </cell>
          <cell r="H13156" t="str">
            <v>ASP</v>
          </cell>
        </row>
        <row r="13157">
          <cell r="C13157" t="str">
            <v>MX-0014</v>
          </cell>
          <cell r="D13157">
            <v>3209</v>
          </cell>
          <cell r="E13157">
            <v>978</v>
          </cell>
          <cell r="F13157">
            <v>66</v>
          </cell>
          <cell r="G13157">
            <v>20</v>
          </cell>
          <cell r="H13157" t="str">
            <v>asphalt</v>
          </cell>
        </row>
        <row r="13158">
          <cell r="C13158" t="str">
            <v>YTOT</v>
          </cell>
          <cell r="D13158">
            <v>3208</v>
          </cell>
          <cell r="E13158">
            <v>978</v>
          </cell>
          <cell r="G13158">
            <v>0</v>
          </cell>
          <cell r="H13158" t="str">
            <v>X</v>
          </cell>
        </row>
        <row r="13159">
          <cell r="C13159" t="str">
            <v>K41A</v>
          </cell>
          <cell r="D13159">
            <v>3207</v>
          </cell>
          <cell r="E13159">
            <v>977</v>
          </cell>
          <cell r="F13159">
            <v>75</v>
          </cell>
          <cell r="G13159">
            <v>23</v>
          </cell>
          <cell r="H13159" t="str">
            <v>ASP</v>
          </cell>
        </row>
        <row r="13160">
          <cell r="C13160" t="str">
            <v>KD37</v>
          </cell>
          <cell r="D13160">
            <v>3205</v>
          </cell>
          <cell r="E13160">
            <v>977</v>
          </cell>
          <cell r="F13160">
            <v>75</v>
          </cell>
          <cell r="G13160">
            <v>23</v>
          </cell>
          <cell r="H13160" t="str">
            <v>ASP</v>
          </cell>
        </row>
        <row r="13161">
          <cell r="C13161" t="str">
            <v>KK15</v>
          </cell>
          <cell r="D13161">
            <v>3205</v>
          </cell>
          <cell r="E13161">
            <v>977</v>
          </cell>
          <cell r="F13161">
            <v>60</v>
          </cell>
          <cell r="G13161">
            <v>18</v>
          </cell>
          <cell r="H13161" t="str">
            <v>ASP</v>
          </cell>
        </row>
        <row r="13162">
          <cell r="C13162" t="str">
            <v>YANW</v>
          </cell>
          <cell r="D13162">
            <v>3205</v>
          </cell>
          <cell r="E13162">
            <v>977</v>
          </cell>
          <cell r="G13162">
            <v>0</v>
          </cell>
          <cell r="H13162" t="str">
            <v>N</v>
          </cell>
        </row>
        <row r="13163">
          <cell r="C13163" t="str">
            <v>YARD</v>
          </cell>
          <cell r="D13163">
            <v>3205</v>
          </cell>
          <cell r="E13163">
            <v>977</v>
          </cell>
          <cell r="G13163">
            <v>0</v>
          </cell>
          <cell r="H13163" t="str">
            <v>N</v>
          </cell>
        </row>
        <row r="13164">
          <cell r="C13164" t="str">
            <v>YELK</v>
          </cell>
          <cell r="D13164">
            <v>3205</v>
          </cell>
          <cell r="E13164">
            <v>977</v>
          </cell>
          <cell r="G13164">
            <v>0</v>
          </cell>
          <cell r="H13164" t="str">
            <v>N</v>
          </cell>
        </row>
        <row r="13165">
          <cell r="C13165" t="str">
            <v>YIDR</v>
          </cell>
          <cell r="D13165">
            <v>3205</v>
          </cell>
          <cell r="E13165">
            <v>977</v>
          </cell>
          <cell r="G13165">
            <v>0</v>
          </cell>
          <cell r="H13165" t="str">
            <v>N</v>
          </cell>
        </row>
        <row r="13166">
          <cell r="C13166" t="str">
            <v>YJVS</v>
          </cell>
          <cell r="D13166">
            <v>3205</v>
          </cell>
          <cell r="E13166">
            <v>977</v>
          </cell>
          <cell r="G13166">
            <v>0</v>
          </cell>
          <cell r="H13166" t="str">
            <v>N</v>
          </cell>
        </row>
        <row r="13167">
          <cell r="C13167" t="str">
            <v>YMSF</v>
          </cell>
          <cell r="D13167">
            <v>3205</v>
          </cell>
          <cell r="E13167">
            <v>977</v>
          </cell>
          <cell r="G13167">
            <v>0</v>
          </cell>
          <cell r="H13167" t="str">
            <v>C</v>
          </cell>
        </row>
        <row r="13168">
          <cell r="C13168" t="str">
            <v>YRTP</v>
          </cell>
          <cell r="D13168">
            <v>3205</v>
          </cell>
          <cell r="E13168">
            <v>977</v>
          </cell>
          <cell r="G13168">
            <v>0</v>
          </cell>
          <cell r="H13168" t="str">
            <v>C</v>
          </cell>
        </row>
        <row r="13169">
          <cell r="C13169" t="str">
            <v>YSUJ</v>
          </cell>
          <cell r="D13169">
            <v>3205</v>
          </cell>
          <cell r="E13169">
            <v>977</v>
          </cell>
          <cell r="G13169">
            <v>0</v>
          </cell>
          <cell r="H13169" t="str">
            <v>N</v>
          </cell>
        </row>
        <row r="13170">
          <cell r="C13170" t="str">
            <v>5M1</v>
          </cell>
          <cell r="D13170">
            <v>3204</v>
          </cell>
          <cell r="E13170">
            <v>977</v>
          </cell>
          <cell r="F13170">
            <v>60</v>
          </cell>
          <cell r="G13170">
            <v>18</v>
          </cell>
          <cell r="H13170" t="str">
            <v>ASPH-F</v>
          </cell>
        </row>
        <row r="13171">
          <cell r="C13171" t="str">
            <v>K60R</v>
          </cell>
          <cell r="D13171">
            <v>3204</v>
          </cell>
          <cell r="E13171">
            <v>977</v>
          </cell>
          <cell r="F13171">
            <v>60</v>
          </cell>
          <cell r="G13171">
            <v>18</v>
          </cell>
          <cell r="H13171" t="str">
            <v>ASP</v>
          </cell>
        </row>
        <row r="13172">
          <cell r="C13172" t="str">
            <v>K75J</v>
          </cell>
          <cell r="D13172">
            <v>3204</v>
          </cell>
          <cell r="E13172">
            <v>977</v>
          </cell>
          <cell r="F13172">
            <v>50</v>
          </cell>
          <cell r="G13172">
            <v>15</v>
          </cell>
          <cell r="H13172" t="str">
            <v>ASP</v>
          </cell>
        </row>
        <row r="13173">
          <cell r="C13173" t="str">
            <v>K77F</v>
          </cell>
          <cell r="D13173">
            <v>3204</v>
          </cell>
          <cell r="E13173">
            <v>977</v>
          </cell>
          <cell r="F13173">
            <v>40</v>
          </cell>
          <cell r="G13173">
            <v>12</v>
          </cell>
          <cell r="H13173" t="str">
            <v>ASP</v>
          </cell>
        </row>
        <row r="13174">
          <cell r="C13174" t="str">
            <v>K9G8</v>
          </cell>
          <cell r="D13174">
            <v>3204</v>
          </cell>
          <cell r="E13174">
            <v>977</v>
          </cell>
          <cell r="F13174">
            <v>50</v>
          </cell>
          <cell r="G13174">
            <v>15</v>
          </cell>
          <cell r="H13174" t="str">
            <v>ASP</v>
          </cell>
        </row>
        <row r="13175">
          <cell r="C13175" t="str">
            <v>KH19</v>
          </cell>
          <cell r="D13175">
            <v>3204</v>
          </cell>
          <cell r="E13175">
            <v>977</v>
          </cell>
          <cell r="F13175">
            <v>50</v>
          </cell>
          <cell r="G13175">
            <v>15</v>
          </cell>
          <cell r="H13175" t="str">
            <v>ASP</v>
          </cell>
        </row>
        <row r="13176">
          <cell r="C13176" t="str">
            <v>KJGG</v>
          </cell>
          <cell r="D13176">
            <v>3204</v>
          </cell>
          <cell r="E13176">
            <v>977</v>
          </cell>
          <cell r="F13176">
            <v>60</v>
          </cell>
          <cell r="G13176">
            <v>18</v>
          </cell>
          <cell r="H13176" t="str">
            <v>ASP</v>
          </cell>
        </row>
        <row r="13177">
          <cell r="C13177" t="str">
            <v>KTVC</v>
          </cell>
          <cell r="D13177">
            <v>3204</v>
          </cell>
          <cell r="E13177">
            <v>977</v>
          </cell>
          <cell r="F13177">
            <v>75</v>
          </cell>
          <cell r="G13177">
            <v>23</v>
          </cell>
          <cell r="H13177" t="str">
            <v>ASP</v>
          </cell>
        </row>
        <row r="13178">
          <cell r="C13178" t="str">
            <v>EKVD</v>
          </cell>
          <cell r="D13178">
            <v>3203</v>
          </cell>
          <cell r="E13178">
            <v>976</v>
          </cell>
          <cell r="F13178">
            <v>75</v>
          </cell>
          <cell r="G13178">
            <v>23</v>
          </cell>
          <cell r="H13178" t="str">
            <v>ASP</v>
          </cell>
        </row>
        <row r="13179">
          <cell r="C13179" t="str">
            <v>K3F9</v>
          </cell>
          <cell r="D13179">
            <v>3203</v>
          </cell>
          <cell r="E13179">
            <v>976</v>
          </cell>
          <cell r="F13179">
            <v>40</v>
          </cell>
          <cell r="G13179">
            <v>12</v>
          </cell>
          <cell r="H13179" t="str">
            <v>ASPH-G</v>
          </cell>
        </row>
        <row r="13180">
          <cell r="C13180" t="str">
            <v>KEIW</v>
          </cell>
          <cell r="D13180">
            <v>3203</v>
          </cell>
          <cell r="E13180">
            <v>976</v>
          </cell>
          <cell r="F13180">
            <v>60</v>
          </cell>
          <cell r="G13180">
            <v>18</v>
          </cell>
          <cell r="H13180" t="str">
            <v>ASP</v>
          </cell>
        </row>
        <row r="13181">
          <cell r="C13181" t="str">
            <v>KF88</v>
          </cell>
          <cell r="D13181">
            <v>3203</v>
          </cell>
          <cell r="E13181">
            <v>976</v>
          </cell>
          <cell r="F13181">
            <v>75</v>
          </cell>
          <cell r="G13181">
            <v>23</v>
          </cell>
          <cell r="H13181" t="str">
            <v>ASP</v>
          </cell>
        </row>
        <row r="13182">
          <cell r="C13182" t="str">
            <v>KFTT</v>
          </cell>
          <cell r="D13182">
            <v>3203</v>
          </cell>
          <cell r="E13182">
            <v>976</v>
          </cell>
          <cell r="F13182">
            <v>47</v>
          </cell>
          <cell r="G13182">
            <v>14</v>
          </cell>
          <cell r="H13182" t="str">
            <v>ASPH-F</v>
          </cell>
        </row>
        <row r="13183">
          <cell r="C13183" t="str">
            <v>K48A</v>
          </cell>
          <cell r="D13183">
            <v>3202</v>
          </cell>
          <cell r="E13183">
            <v>976</v>
          </cell>
          <cell r="F13183">
            <v>50</v>
          </cell>
          <cell r="G13183">
            <v>15</v>
          </cell>
          <cell r="H13183" t="str">
            <v>ASP</v>
          </cell>
        </row>
        <row r="13184">
          <cell r="C13184" t="str">
            <v>K51R</v>
          </cell>
          <cell r="D13184">
            <v>3202</v>
          </cell>
          <cell r="E13184">
            <v>976</v>
          </cell>
          <cell r="F13184">
            <v>50</v>
          </cell>
          <cell r="G13184">
            <v>15</v>
          </cell>
          <cell r="H13184" t="str">
            <v>ASP</v>
          </cell>
        </row>
        <row r="13185">
          <cell r="C13185" t="str">
            <v>K52J</v>
          </cell>
          <cell r="D13185">
            <v>3202</v>
          </cell>
          <cell r="E13185">
            <v>976</v>
          </cell>
          <cell r="F13185">
            <v>60</v>
          </cell>
          <cell r="G13185">
            <v>18</v>
          </cell>
          <cell r="H13185" t="str">
            <v>ASP</v>
          </cell>
        </row>
        <row r="13186">
          <cell r="C13186" t="str">
            <v>KF35</v>
          </cell>
          <cell r="D13186">
            <v>3202</v>
          </cell>
          <cell r="E13186">
            <v>976</v>
          </cell>
          <cell r="F13186">
            <v>60</v>
          </cell>
          <cell r="G13186">
            <v>18</v>
          </cell>
          <cell r="H13186" t="str">
            <v>ASP</v>
          </cell>
        </row>
        <row r="13187">
          <cell r="C13187" t="str">
            <v>KFCH</v>
          </cell>
          <cell r="D13187">
            <v>3202</v>
          </cell>
          <cell r="E13187">
            <v>976</v>
          </cell>
          <cell r="F13187">
            <v>75</v>
          </cell>
          <cell r="G13187">
            <v>23</v>
          </cell>
          <cell r="H13187" t="str">
            <v>ASP</v>
          </cell>
        </row>
        <row r="13188">
          <cell r="C13188" t="str">
            <v>KMWC</v>
          </cell>
          <cell r="D13188">
            <v>3202</v>
          </cell>
          <cell r="E13188">
            <v>976</v>
          </cell>
          <cell r="F13188">
            <v>75</v>
          </cell>
          <cell r="G13188">
            <v>23</v>
          </cell>
          <cell r="H13188" t="str">
            <v>ASP</v>
          </cell>
        </row>
        <row r="13189">
          <cell r="C13189" t="str">
            <v>MP27</v>
          </cell>
          <cell r="D13189">
            <v>3202</v>
          </cell>
          <cell r="E13189">
            <v>976</v>
          </cell>
          <cell r="F13189">
            <v>23</v>
          </cell>
          <cell r="G13189">
            <v>7</v>
          </cell>
          <cell r="H13189" t="str">
            <v>ASP</v>
          </cell>
        </row>
        <row r="13190">
          <cell r="C13190" t="str">
            <v>YTIB</v>
          </cell>
          <cell r="D13190">
            <v>3202</v>
          </cell>
          <cell r="E13190">
            <v>976</v>
          </cell>
          <cell r="F13190">
            <v>60</v>
          </cell>
          <cell r="G13190">
            <v>18</v>
          </cell>
          <cell r="H13190" t="str">
            <v>ASP</v>
          </cell>
        </row>
        <row r="13191">
          <cell r="C13191" t="str">
            <v>KCIR</v>
          </cell>
          <cell r="D13191">
            <v>3201</v>
          </cell>
          <cell r="E13191">
            <v>976</v>
          </cell>
          <cell r="F13191">
            <v>60</v>
          </cell>
          <cell r="G13191">
            <v>18</v>
          </cell>
          <cell r="H13191" t="str">
            <v>ASP</v>
          </cell>
        </row>
        <row r="13192">
          <cell r="C13192" t="str">
            <v>KM41</v>
          </cell>
          <cell r="D13192">
            <v>3201</v>
          </cell>
          <cell r="E13192">
            <v>976</v>
          </cell>
          <cell r="F13192">
            <v>60</v>
          </cell>
          <cell r="G13192">
            <v>18</v>
          </cell>
          <cell r="H13192" t="str">
            <v>ASP</v>
          </cell>
        </row>
        <row r="13193">
          <cell r="C13193" t="str">
            <v>KOXB</v>
          </cell>
          <cell r="D13193">
            <v>3201</v>
          </cell>
          <cell r="E13193">
            <v>976</v>
          </cell>
          <cell r="F13193">
            <v>75</v>
          </cell>
          <cell r="G13193">
            <v>23</v>
          </cell>
          <cell r="H13193" t="str">
            <v>PEM</v>
          </cell>
        </row>
        <row r="13194">
          <cell r="C13194" t="str">
            <v>KUKT</v>
          </cell>
          <cell r="D13194">
            <v>3201</v>
          </cell>
          <cell r="E13194">
            <v>976</v>
          </cell>
          <cell r="F13194">
            <v>50</v>
          </cell>
          <cell r="G13194">
            <v>15</v>
          </cell>
          <cell r="H13194" t="str">
            <v>ASP</v>
          </cell>
        </row>
        <row r="13195">
          <cell r="C13195" t="str">
            <v>0KY1</v>
          </cell>
          <cell r="D13195">
            <v>3200</v>
          </cell>
          <cell r="E13195">
            <v>975</v>
          </cell>
          <cell r="F13195">
            <v>75</v>
          </cell>
          <cell r="G13195">
            <v>23</v>
          </cell>
          <cell r="H13195" t="str">
            <v>ASPH</v>
          </cell>
        </row>
        <row r="13196">
          <cell r="C13196" t="str">
            <v>0MS0</v>
          </cell>
          <cell r="D13196">
            <v>3200</v>
          </cell>
          <cell r="E13196">
            <v>975</v>
          </cell>
          <cell r="F13196">
            <v>100</v>
          </cell>
          <cell r="G13196">
            <v>30</v>
          </cell>
          <cell r="H13196" t="str">
            <v>ASPH</v>
          </cell>
        </row>
        <row r="13197">
          <cell r="C13197" t="str">
            <v>0WI1</v>
          </cell>
          <cell r="D13197">
            <v>3200</v>
          </cell>
          <cell r="E13197">
            <v>975</v>
          </cell>
          <cell r="F13197">
            <v>40</v>
          </cell>
          <cell r="G13197">
            <v>12</v>
          </cell>
          <cell r="H13197" t="str">
            <v>ASPH</v>
          </cell>
        </row>
        <row r="13198">
          <cell r="C13198" t="str">
            <v>0WI4</v>
          </cell>
          <cell r="D13198">
            <v>3200</v>
          </cell>
          <cell r="E13198">
            <v>975</v>
          </cell>
          <cell r="F13198">
            <v>40</v>
          </cell>
          <cell r="G13198">
            <v>12</v>
          </cell>
          <cell r="H13198" t="str">
            <v>ASPH</v>
          </cell>
        </row>
        <row r="13199">
          <cell r="C13199" t="str">
            <v>17TX</v>
          </cell>
          <cell r="D13199">
            <v>3200</v>
          </cell>
          <cell r="E13199">
            <v>975</v>
          </cell>
          <cell r="F13199">
            <v>30</v>
          </cell>
          <cell r="G13199">
            <v>9</v>
          </cell>
          <cell r="H13199" t="str">
            <v>ASPH</v>
          </cell>
        </row>
        <row r="13200">
          <cell r="C13200" t="str">
            <v>1MO3</v>
          </cell>
          <cell r="D13200">
            <v>3200</v>
          </cell>
          <cell r="E13200">
            <v>975</v>
          </cell>
          <cell r="F13200">
            <v>50</v>
          </cell>
          <cell r="G13200">
            <v>15</v>
          </cell>
          <cell r="H13200" t="str">
            <v>ASP</v>
          </cell>
        </row>
        <row r="13201">
          <cell r="C13201" t="str">
            <v>2TS6</v>
          </cell>
          <cell r="D13201">
            <v>3200</v>
          </cell>
          <cell r="E13201">
            <v>975</v>
          </cell>
          <cell r="F13201">
            <v>36</v>
          </cell>
          <cell r="G13201">
            <v>11</v>
          </cell>
          <cell r="H13201" t="str">
            <v>CONC</v>
          </cell>
        </row>
        <row r="13202">
          <cell r="C13202" t="str">
            <v>2XA0</v>
          </cell>
          <cell r="D13202">
            <v>3200</v>
          </cell>
          <cell r="E13202">
            <v>975</v>
          </cell>
          <cell r="F13202">
            <v>39</v>
          </cell>
          <cell r="G13202">
            <v>12</v>
          </cell>
          <cell r="H13202" t="str">
            <v>ASPH-P</v>
          </cell>
        </row>
        <row r="13203">
          <cell r="C13203" t="str">
            <v>36NC</v>
          </cell>
          <cell r="D13203">
            <v>3200</v>
          </cell>
          <cell r="E13203">
            <v>975</v>
          </cell>
          <cell r="F13203">
            <v>32</v>
          </cell>
          <cell r="G13203">
            <v>10</v>
          </cell>
          <cell r="H13203" t="str">
            <v>ASPH-TURF</v>
          </cell>
        </row>
        <row r="13204">
          <cell r="C13204" t="str">
            <v>36WI</v>
          </cell>
          <cell r="D13204">
            <v>3200</v>
          </cell>
          <cell r="E13204">
            <v>975</v>
          </cell>
          <cell r="F13204">
            <v>60</v>
          </cell>
          <cell r="G13204">
            <v>18</v>
          </cell>
          <cell r="H13204" t="str">
            <v>ASPH</v>
          </cell>
        </row>
        <row r="13205">
          <cell r="C13205" t="str">
            <v>4TA0</v>
          </cell>
          <cell r="D13205">
            <v>3200</v>
          </cell>
          <cell r="E13205">
            <v>975</v>
          </cell>
          <cell r="F13205">
            <v>35</v>
          </cell>
          <cell r="G13205">
            <v>11</v>
          </cell>
          <cell r="H13205" t="str">
            <v>ASPH</v>
          </cell>
        </row>
        <row r="13206">
          <cell r="C13206" t="str">
            <v>5AR1</v>
          </cell>
          <cell r="D13206">
            <v>3200</v>
          </cell>
          <cell r="E13206">
            <v>975</v>
          </cell>
          <cell r="F13206">
            <v>85</v>
          </cell>
          <cell r="G13206">
            <v>26</v>
          </cell>
          <cell r="H13206" t="str">
            <v>ASPH-TURF</v>
          </cell>
        </row>
        <row r="13207">
          <cell r="C13207" t="str">
            <v>62FL</v>
          </cell>
          <cell r="D13207">
            <v>3200</v>
          </cell>
          <cell r="E13207">
            <v>975</v>
          </cell>
          <cell r="F13207">
            <v>48</v>
          </cell>
          <cell r="G13207">
            <v>15</v>
          </cell>
          <cell r="H13207" t="str">
            <v>ASPH</v>
          </cell>
        </row>
        <row r="13208">
          <cell r="C13208" t="str">
            <v>65LA</v>
          </cell>
          <cell r="D13208">
            <v>3200</v>
          </cell>
          <cell r="E13208">
            <v>975</v>
          </cell>
          <cell r="F13208">
            <v>40</v>
          </cell>
          <cell r="G13208">
            <v>12</v>
          </cell>
          <cell r="H13208" t="str">
            <v>ASPH-F</v>
          </cell>
        </row>
        <row r="13209">
          <cell r="C13209" t="str">
            <v>72CL</v>
          </cell>
          <cell r="D13209">
            <v>3200</v>
          </cell>
          <cell r="E13209">
            <v>975</v>
          </cell>
          <cell r="F13209">
            <v>30</v>
          </cell>
          <cell r="G13209">
            <v>9</v>
          </cell>
          <cell r="H13209" t="str">
            <v>ASPH</v>
          </cell>
        </row>
        <row r="13210">
          <cell r="C13210" t="str">
            <v>8K8</v>
          </cell>
          <cell r="D13210">
            <v>3200</v>
          </cell>
          <cell r="E13210">
            <v>975</v>
          </cell>
          <cell r="F13210">
            <v>60</v>
          </cell>
          <cell r="G13210">
            <v>18</v>
          </cell>
          <cell r="H13210" t="str">
            <v>CON</v>
          </cell>
        </row>
        <row r="13211">
          <cell r="C13211" t="str">
            <v>91TS</v>
          </cell>
          <cell r="D13211">
            <v>3200</v>
          </cell>
          <cell r="E13211">
            <v>975</v>
          </cell>
          <cell r="F13211">
            <v>30</v>
          </cell>
          <cell r="G13211">
            <v>9</v>
          </cell>
          <cell r="H13211" t="str">
            <v>CONC</v>
          </cell>
        </row>
        <row r="13212">
          <cell r="C13212" t="str">
            <v>94FL</v>
          </cell>
          <cell r="D13212">
            <v>3200</v>
          </cell>
          <cell r="E13212">
            <v>975</v>
          </cell>
          <cell r="F13212">
            <v>50</v>
          </cell>
          <cell r="G13212">
            <v>15</v>
          </cell>
          <cell r="H13212" t="str">
            <v>ASPH</v>
          </cell>
        </row>
        <row r="13213">
          <cell r="C13213" t="str">
            <v>99CL</v>
          </cell>
          <cell r="D13213">
            <v>3200</v>
          </cell>
          <cell r="E13213">
            <v>975</v>
          </cell>
          <cell r="F13213">
            <v>150</v>
          </cell>
          <cell r="G13213">
            <v>46</v>
          </cell>
          <cell r="H13213" t="str">
            <v>ASPH-P</v>
          </cell>
        </row>
        <row r="13214">
          <cell r="C13214" t="str">
            <v>AZ77</v>
          </cell>
          <cell r="D13214">
            <v>3200</v>
          </cell>
          <cell r="E13214">
            <v>975</v>
          </cell>
          <cell r="F13214">
            <v>100</v>
          </cell>
          <cell r="G13214">
            <v>30</v>
          </cell>
          <cell r="H13214" t="str">
            <v>ASPH</v>
          </cell>
        </row>
        <row r="13215">
          <cell r="C13215" t="str">
            <v>CAU3</v>
          </cell>
          <cell r="D13215">
            <v>3200</v>
          </cell>
          <cell r="E13215">
            <v>975</v>
          </cell>
          <cell r="F13215">
            <v>50</v>
          </cell>
          <cell r="G13215">
            <v>15</v>
          </cell>
          <cell r="H13215" t="str">
            <v>ASP</v>
          </cell>
        </row>
        <row r="13216">
          <cell r="C13216" t="str">
            <v>CYBQ</v>
          </cell>
          <cell r="D13216">
            <v>3200</v>
          </cell>
          <cell r="E13216">
            <v>975</v>
          </cell>
          <cell r="F13216">
            <v>100</v>
          </cell>
          <cell r="G13216">
            <v>30</v>
          </cell>
          <cell r="H13216" t="str">
            <v>CRUSHED ROCK</v>
          </cell>
        </row>
        <row r="13217">
          <cell r="C13217" t="str">
            <v>K04M</v>
          </cell>
          <cell r="D13217">
            <v>3200</v>
          </cell>
          <cell r="E13217">
            <v>975</v>
          </cell>
          <cell r="F13217">
            <v>60</v>
          </cell>
          <cell r="G13217">
            <v>18</v>
          </cell>
          <cell r="H13217" t="str">
            <v>ASPH-G</v>
          </cell>
        </row>
        <row r="13218">
          <cell r="C13218" t="str">
            <v>K07R</v>
          </cell>
          <cell r="D13218">
            <v>3200</v>
          </cell>
          <cell r="E13218">
            <v>975</v>
          </cell>
          <cell r="F13218">
            <v>50</v>
          </cell>
          <cell r="G13218">
            <v>15</v>
          </cell>
          <cell r="H13218" t="str">
            <v>ASPH-G</v>
          </cell>
        </row>
        <row r="13219">
          <cell r="C13219" t="str">
            <v>K0F4</v>
          </cell>
          <cell r="D13219">
            <v>3200</v>
          </cell>
          <cell r="E13219">
            <v>975</v>
          </cell>
          <cell r="F13219">
            <v>60</v>
          </cell>
          <cell r="G13219">
            <v>18</v>
          </cell>
          <cell r="H13219" t="str">
            <v>ASPH-G</v>
          </cell>
        </row>
        <row r="13220">
          <cell r="C13220" t="str">
            <v>K0V6</v>
          </cell>
          <cell r="D13220">
            <v>3200</v>
          </cell>
          <cell r="E13220">
            <v>975</v>
          </cell>
          <cell r="F13220">
            <v>60</v>
          </cell>
          <cell r="G13220">
            <v>18</v>
          </cell>
          <cell r="H13220" t="str">
            <v>ASPH-TRTD-F</v>
          </cell>
        </row>
        <row r="13221">
          <cell r="C13221" t="str">
            <v>K14F</v>
          </cell>
          <cell r="D13221">
            <v>3200</v>
          </cell>
          <cell r="E13221">
            <v>975</v>
          </cell>
          <cell r="F13221">
            <v>50</v>
          </cell>
          <cell r="G13221">
            <v>15</v>
          </cell>
          <cell r="H13221" t="str">
            <v>ASPH-F</v>
          </cell>
        </row>
        <row r="13222">
          <cell r="C13222" t="str">
            <v>K23M</v>
          </cell>
          <cell r="D13222">
            <v>3200</v>
          </cell>
          <cell r="E13222">
            <v>975</v>
          </cell>
          <cell r="F13222">
            <v>60</v>
          </cell>
          <cell r="G13222">
            <v>18</v>
          </cell>
          <cell r="H13222" t="str">
            <v>ASPH-G</v>
          </cell>
        </row>
        <row r="13223">
          <cell r="C13223" t="str">
            <v>K24F</v>
          </cell>
          <cell r="D13223">
            <v>3200</v>
          </cell>
          <cell r="E13223">
            <v>975</v>
          </cell>
          <cell r="F13223">
            <v>60</v>
          </cell>
          <cell r="G13223">
            <v>18</v>
          </cell>
          <cell r="H13223" t="str">
            <v>ASPH-G</v>
          </cell>
        </row>
        <row r="13224">
          <cell r="C13224" t="str">
            <v>K29S</v>
          </cell>
          <cell r="D13224">
            <v>3200</v>
          </cell>
          <cell r="E13224">
            <v>975</v>
          </cell>
          <cell r="F13224">
            <v>55</v>
          </cell>
          <cell r="G13224">
            <v>17</v>
          </cell>
          <cell r="H13224" t="str">
            <v>ASPH-G</v>
          </cell>
        </row>
        <row r="13225">
          <cell r="C13225" t="str">
            <v>K2I3</v>
          </cell>
          <cell r="D13225">
            <v>3200</v>
          </cell>
          <cell r="E13225">
            <v>975</v>
          </cell>
          <cell r="F13225">
            <v>75</v>
          </cell>
          <cell r="G13225">
            <v>23</v>
          </cell>
          <cell r="H13225" t="str">
            <v>ASPH-G</v>
          </cell>
        </row>
        <row r="13226">
          <cell r="C13226" t="str">
            <v>K31E</v>
          </cell>
          <cell r="D13226">
            <v>3200</v>
          </cell>
          <cell r="E13226">
            <v>975</v>
          </cell>
          <cell r="F13226">
            <v>60</v>
          </cell>
          <cell r="G13226">
            <v>18</v>
          </cell>
          <cell r="H13226" t="str">
            <v>ASPH-G</v>
          </cell>
        </row>
        <row r="13227">
          <cell r="C13227" t="str">
            <v>K37F</v>
          </cell>
          <cell r="D13227">
            <v>3200</v>
          </cell>
          <cell r="E13227">
            <v>975</v>
          </cell>
          <cell r="F13227">
            <v>50</v>
          </cell>
          <cell r="G13227">
            <v>15</v>
          </cell>
          <cell r="H13227" t="str">
            <v>ASP</v>
          </cell>
        </row>
        <row r="13228">
          <cell r="C13228" t="str">
            <v>K3O1</v>
          </cell>
          <cell r="D13228">
            <v>3200</v>
          </cell>
          <cell r="E13228">
            <v>975</v>
          </cell>
          <cell r="F13228">
            <v>60</v>
          </cell>
          <cell r="G13228">
            <v>18</v>
          </cell>
          <cell r="H13228" t="str">
            <v>ASP</v>
          </cell>
        </row>
        <row r="13229">
          <cell r="C13229" t="str">
            <v>K4D0</v>
          </cell>
          <cell r="D13229">
            <v>3200</v>
          </cell>
          <cell r="E13229">
            <v>975</v>
          </cell>
          <cell r="F13229">
            <v>75</v>
          </cell>
          <cell r="G13229">
            <v>23</v>
          </cell>
          <cell r="H13229" t="str">
            <v>ASP</v>
          </cell>
        </row>
        <row r="13230">
          <cell r="C13230" t="str">
            <v>K4S1</v>
          </cell>
          <cell r="D13230">
            <v>3200</v>
          </cell>
          <cell r="E13230">
            <v>975</v>
          </cell>
          <cell r="F13230">
            <v>75</v>
          </cell>
          <cell r="G13230">
            <v>23</v>
          </cell>
          <cell r="H13230" t="str">
            <v>ASP</v>
          </cell>
        </row>
        <row r="13231">
          <cell r="C13231" t="str">
            <v>K55Y</v>
          </cell>
          <cell r="D13231">
            <v>3200</v>
          </cell>
          <cell r="E13231">
            <v>975</v>
          </cell>
          <cell r="F13231">
            <v>60</v>
          </cell>
          <cell r="G13231">
            <v>18</v>
          </cell>
          <cell r="H13231" t="str">
            <v>ASP</v>
          </cell>
        </row>
        <row r="13232">
          <cell r="C13232" t="str">
            <v>K5A4</v>
          </cell>
          <cell r="D13232">
            <v>3200</v>
          </cell>
          <cell r="E13232">
            <v>975</v>
          </cell>
          <cell r="F13232">
            <v>60</v>
          </cell>
          <cell r="G13232">
            <v>18</v>
          </cell>
          <cell r="H13232" t="str">
            <v>ASP</v>
          </cell>
        </row>
        <row r="13233">
          <cell r="C13233" t="str">
            <v>K5B5</v>
          </cell>
          <cell r="D13233">
            <v>3200</v>
          </cell>
          <cell r="E13233">
            <v>975</v>
          </cell>
          <cell r="F13233">
            <v>60</v>
          </cell>
          <cell r="G13233">
            <v>18</v>
          </cell>
          <cell r="H13233" t="str">
            <v>ASP</v>
          </cell>
        </row>
        <row r="13234">
          <cell r="C13234" t="str">
            <v>K6J2</v>
          </cell>
          <cell r="D13234">
            <v>3200</v>
          </cell>
          <cell r="E13234">
            <v>975</v>
          </cell>
          <cell r="F13234">
            <v>60</v>
          </cell>
          <cell r="G13234">
            <v>18</v>
          </cell>
          <cell r="H13234" t="str">
            <v>ASP</v>
          </cell>
        </row>
        <row r="13235">
          <cell r="C13235" t="str">
            <v>K6J4</v>
          </cell>
          <cell r="D13235">
            <v>3200</v>
          </cell>
          <cell r="E13235">
            <v>975</v>
          </cell>
          <cell r="F13235">
            <v>60</v>
          </cell>
          <cell r="G13235">
            <v>18</v>
          </cell>
          <cell r="H13235" t="str">
            <v>ASP</v>
          </cell>
        </row>
        <row r="13236">
          <cell r="C13236" t="str">
            <v>K79D</v>
          </cell>
          <cell r="D13236">
            <v>3200</v>
          </cell>
          <cell r="E13236">
            <v>975</v>
          </cell>
          <cell r="F13236">
            <v>50</v>
          </cell>
          <cell r="G13236">
            <v>15</v>
          </cell>
          <cell r="H13236" t="str">
            <v>ASP</v>
          </cell>
        </row>
        <row r="13237">
          <cell r="C13237" t="str">
            <v>K82A</v>
          </cell>
          <cell r="D13237">
            <v>3200</v>
          </cell>
          <cell r="E13237">
            <v>975</v>
          </cell>
          <cell r="F13237">
            <v>75</v>
          </cell>
          <cell r="G13237">
            <v>23</v>
          </cell>
          <cell r="H13237" t="str">
            <v>ASP</v>
          </cell>
        </row>
        <row r="13238">
          <cell r="C13238" t="str">
            <v>K82J</v>
          </cell>
          <cell r="D13238">
            <v>3200</v>
          </cell>
          <cell r="E13238">
            <v>975</v>
          </cell>
          <cell r="F13238">
            <v>200</v>
          </cell>
          <cell r="G13238">
            <v>61</v>
          </cell>
          <cell r="H13238" t="str">
            <v>ASP</v>
          </cell>
        </row>
        <row r="13239">
          <cell r="C13239" t="str">
            <v>K8B0</v>
          </cell>
          <cell r="D13239">
            <v>3200</v>
          </cell>
          <cell r="E13239">
            <v>975</v>
          </cell>
          <cell r="F13239">
            <v>75</v>
          </cell>
          <cell r="G13239">
            <v>23</v>
          </cell>
          <cell r="H13239" t="str">
            <v>ASP</v>
          </cell>
        </row>
        <row r="13240">
          <cell r="C13240" t="str">
            <v>K90F</v>
          </cell>
          <cell r="D13240">
            <v>3200</v>
          </cell>
          <cell r="E13240">
            <v>975</v>
          </cell>
          <cell r="F13240">
            <v>50</v>
          </cell>
          <cell r="G13240">
            <v>15</v>
          </cell>
          <cell r="H13240" t="str">
            <v>ASP</v>
          </cell>
        </row>
        <row r="13241">
          <cell r="C13241" t="str">
            <v>K93C</v>
          </cell>
          <cell r="D13241">
            <v>3200</v>
          </cell>
          <cell r="E13241">
            <v>975</v>
          </cell>
          <cell r="F13241">
            <v>60</v>
          </cell>
          <cell r="G13241">
            <v>18</v>
          </cell>
          <cell r="H13241" t="str">
            <v>ASP</v>
          </cell>
        </row>
        <row r="13242">
          <cell r="C13242" t="str">
            <v>K9F0</v>
          </cell>
          <cell r="D13242">
            <v>3200</v>
          </cell>
          <cell r="E13242">
            <v>975</v>
          </cell>
          <cell r="F13242">
            <v>60</v>
          </cell>
          <cell r="G13242">
            <v>18</v>
          </cell>
          <cell r="H13242" t="str">
            <v>ASP</v>
          </cell>
        </row>
        <row r="13243">
          <cell r="C13243" t="str">
            <v>KAMN</v>
          </cell>
          <cell r="D13243">
            <v>3200</v>
          </cell>
          <cell r="E13243">
            <v>975</v>
          </cell>
          <cell r="F13243">
            <v>75</v>
          </cell>
          <cell r="G13243">
            <v>23</v>
          </cell>
          <cell r="H13243" t="str">
            <v>ASP</v>
          </cell>
        </row>
        <row r="13244">
          <cell r="C13244" t="str">
            <v>KBDR</v>
          </cell>
          <cell r="D13244">
            <v>3200</v>
          </cell>
          <cell r="E13244">
            <v>975</v>
          </cell>
          <cell r="F13244">
            <v>150</v>
          </cell>
          <cell r="G13244">
            <v>46</v>
          </cell>
          <cell r="H13244" t="str">
            <v>ASP</v>
          </cell>
        </row>
        <row r="13245">
          <cell r="C13245" t="str">
            <v>KBFW</v>
          </cell>
          <cell r="D13245">
            <v>3200</v>
          </cell>
          <cell r="E13245">
            <v>975</v>
          </cell>
          <cell r="F13245">
            <v>75</v>
          </cell>
          <cell r="G13245">
            <v>23</v>
          </cell>
          <cell r="H13245" t="str">
            <v>ASP</v>
          </cell>
        </row>
        <row r="13246">
          <cell r="C13246" t="str">
            <v>KBQR</v>
          </cell>
          <cell r="D13246">
            <v>3200</v>
          </cell>
          <cell r="E13246">
            <v>975</v>
          </cell>
          <cell r="F13246">
            <v>75</v>
          </cell>
          <cell r="G13246">
            <v>23</v>
          </cell>
          <cell r="H13246" t="str">
            <v>ASP</v>
          </cell>
        </row>
        <row r="13247">
          <cell r="C13247" t="str">
            <v>KC75</v>
          </cell>
          <cell r="D13247">
            <v>3200</v>
          </cell>
          <cell r="E13247">
            <v>975</v>
          </cell>
          <cell r="F13247">
            <v>75</v>
          </cell>
          <cell r="G13247">
            <v>23</v>
          </cell>
          <cell r="H13247" t="str">
            <v>ASP</v>
          </cell>
        </row>
        <row r="13248">
          <cell r="C13248" t="str">
            <v>KCFE</v>
          </cell>
          <cell r="D13248">
            <v>3200</v>
          </cell>
          <cell r="E13248">
            <v>975</v>
          </cell>
          <cell r="F13248">
            <v>75</v>
          </cell>
          <cell r="G13248">
            <v>23</v>
          </cell>
          <cell r="H13248" t="str">
            <v>ASPH-G</v>
          </cell>
        </row>
        <row r="13249">
          <cell r="C13249" t="str">
            <v>KCON</v>
          </cell>
          <cell r="D13249">
            <v>3200</v>
          </cell>
          <cell r="E13249">
            <v>975</v>
          </cell>
          <cell r="F13249">
            <v>75</v>
          </cell>
          <cell r="G13249">
            <v>23</v>
          </cell>
          <cell r="H13249" t="str">
            <v>ASP</v>
          </cell>
        </row>
        <row r="13250">
          <cell r="C13250" t="str">
            <v>KCQM</v>
          </cell>
          <cell r="D13250">
            <v>3200</v>
          </cell>
          <cell r="E13250">
            <v>975</v>
          </cell>
          <cell r="F13250">
            <v>75</v>
          </cell>
          <cell r="G13250">
            <v>23</v>
          </cell>
          <cell r="H13250" t="str">
            <v>ASP</v>
          </cell>
        </row>
        <row r="13251">
          <cell r="C13251" t="str">
            <v>KD56</v>
          </cell>
          <cell r="D13251">
            <v>3200</v>
          </cell>
          <cell r="E13251">
            <v>975</v>
          </cell>
          <cell r="F13251">
            <v>56</v>
          </cell>
          <cell r="G13251">
            <v>17</v>
          </cell>
          <cell r="H13251" t="str">
            <v>ASP</v>
          </cell>
        </row>
        <row r="13252">
          <cell r="C13252" t="str">
            <v>KDEW</v>
          </cell>
          <cell r="D13252">
            <v>3200</v>
          </cell>
          <cell r="E13252">
            <v>975</v>
          </cell>
          <cell r="F13252">
            <v>60</v>
          </cell>
          <cell r="G13252">
            <v>18</v>
          </cell>
          <cell r="H13252" t="str">
            <v>ASP</v>
          </cell>
        </row>
        <row r="13253">
          <cell r="C13253" t="str">
            <v>KDTN</v>
          </cell>
          <cell r="D13253">
            <v>3200</v>
          </cell>
          <cell r="E13253">
            <v>975</v>
          </cell>
          <cell r="F13253">
            <v>75</v>
          </cell>
          <cell r="G13253">
            <v>23</v>
          </cell>
          <cell r="H13253" t="str">
            <v>ASP</v>
          </cell>
        </row>
        <row r="13254">
          <cell r="C13254" t="str">
            <v>KEBG</v>
          </cell>
          <cell r="D13254">
            <v>3200</v>
          </cell>
          <cell r="E13254">
            <v>975</v>
          </cell>
          <cell r="F13254">
            <v>150</v>
          </cell>
          <cell r="G13254">
            <v>46</v>
          </cell>
          <cell r="H13254" t="str">
            <v>ASP</v>
          </cell>
        </row>
        <row r="13255">
          <cell r="C13255" t="str">
            <v>KEFW</v>
          </cell>
          <cell r="D13255">
            <v>3200</v>
          </cell>
          <cell r="E13255">
            <v>975</v>
          </cell>
          <cell r="F13255">
            <v>75</v>
          </cell>
          <cell r="G13255">
            <v>23</v>
          </cell>
          <cell r="H13255" t="str">
            <v>CON</v>
          </cell>
        </row>
        <row r="13256">
          <cell r="C13256" t="str">
            <v>KEZI</v>
          </cell>
          <cell r="D13256">
            <v>3200</v>
          </cell>
          <cell r="E13256">
            <v>975</v>
          </cell>
          <cell r="F13256">
            <v>60</v>
          </cell>
          <cell r="G13256">
            <v>18</v>
          </cell>
          <cell r="H13256" t="str">
            <v>ASP</v>
          </cell>
        </row>
        <row r="13257">
          <cell r="C13257" t="str">
            <v>KF48</v>
          </cell>
          <cell r="D13257">
            <v>3200</v>
          </cell>
          <cell r="E13257">
            <v>975</v>
          </cell>
          <cell r="F13257">
            <v>50</v>
          </cell>
          <cell r="G13257">
            <v>15</v>
          </cell>
          <cell r="H13257" t="str">
            <v>ASP</v>
          </cell>
        </row>
        <row r="13258">
          <cell r="C13258" t="str">
            <v>KF75</v>
          </cell>
          <cell r="D13258">
            <v>3200</v>
          </cell>
          <cell r="E13258">
            <v>975</v>
          </cell>
          <cell r="F13258">
            <v>50</v>
          </cell>
          <cell r="G13258">
            <v>15</v>
          </cell>
          <cell r="H13258" t="str">
            <v>ASP</v>
          </cell>
        </row>
        <row r="13259">
          <cell r="C13259" t="str">
            <v>KF99</v>
          </cell>
          <cell r="D13259">
            <v>3200</v>
          </cell>
          <cell r="E13259">
            <v>975</v>
          </cell>
          <cell r="F13259">
            <v>100</v>
          </cell>
          <cell r="G13259">
            <v>30</v>
          </cell>
          <cell r="H13259" t="str">
            <v>CON</v>
          </cell>
        </row>
        <row r="13260">
          <cell r="C13260" t="str">
            <v>KH76</v>
          </cell>
          <cell r="D13260">
            <v>3200</v>
          </cell>
          <cell r="E13260">
            <v>975</v>
          </cell>
          <cell r="F13260">
            <v>60</v>
          </cell>
          <cell r="G13260">
            <v>18</v>
          </cell>
          <cell r="H13260" t="str">
            <v>ASP</v>
          </cell>
        </row>
        <row r="13261">
          <cell r="C13261" t="str">
            <v>KK32</v>
          </cell>
          <cell r="D13261">
            <v>3200</v>
          </cell>
          <cell r="E13261">
            <v>975</v>
          </cell>
          <cell r="F13261">
            <v>30</v>
          </cell>
          <cell r="G13261">
            <v>9</v>
          </cell>
          <cell r="H13261" t="str">
            <v>ASP</v>
          </cell>
        </row>
        <row r="13262">
          <cell r="C13262" t="str">
            <v>KK51</v>
          </cell>
          <cell r="D13262">
            <v>3200</v>
          </cell>
          <cell r="E13262">
            <v>975</v>
          </cell>
          <cell r="F13262">
            <v>42</v>
          </cell>
          <cell r="G13262">
            <v>13</v>
          </cell>
          <cell r="H13262" t="str">
            <v>ASP</v>
          </cell>
        </row>
        <row r="13263">
          <cell r="C13263" t="str">
            <v>KK94</v>
          </cell>
          <cell r="D13263">
            <v>3200</v>
          </cell>
          <cell r="E13263">
            <v>975</v>
          </cell>
          <cell r="F13263">
            <v>50</v>
          </cell>
          <cell r="G13263">
            <v>15</v>
          </cell>
          <cell r="H13263" t="str">
            <v>ASP</v>
          </cell>
        </row>
        <row r="13264">
          <cell r="C13264" t="str">
            <v>KM43</v>
          </cell>
          <cell r="D13264">
            <v>3200</v>
          </cell>
          <cell r="E13264">
            <v>975</v>
          </cell>
          <cell r="F13264">
            <v>60</v>
          </cell>
          <cell r="G13264">
            <v>18</v>
          </cell>
          <cell r="H13264" t="str">
            <v>ASP</v>
          </cell>
        </row>
        <row r="13265">
          <cell r="C13265" t="str">
            <v>KMZH</v>
          </cell>
          <cell r="D13265">
            <v>3200</v>
          </cell>
          <cell r="E13265">
            <v>975</v>
          </cell>
          <cell r="F13265">
            <v>75</v>
          </cell>
          <cell r="G13265">
            <v>23</v>
          </cell>
          <cell r="H13265" t="str">
            <v>ASP</v>
          </cell>
        </row>
        <row r="13266">
          <cell r="C13266" t="str">
            <v>KOMH</v>
          </cell>
          <cell r="D13266">
            <v>3200</v>
          </cell>
          <cell r="E13266">
            <v>975</v>
          </cell>
          <cell r="F13266">
            <v>75</v>
          </cell>
          <cell r="G13266">
            <v>23</v>
          </cell>
          <cell r="H13266" t="str">
            <v>ASPH-E</v>
          </cell>
        </row>
        <row r="13267">
          <cell r="C13267" t="str">
            <v>KPKF</v>
          </cell>
          <cell r="D13267">
            <v>3200</v>
          </cell>
          <cell r="E13267">
            <v>975</v>
          </cell>
          <cell r="F13267">
            <v>60</v>
          </cell>
          <cell r="G13267">
            <v>18</v>
          </cell>
          <cell r="H13267" t="str">
            <v>ASP</v>
          </cell>
        </row>
        <row r="13268">
          <cell r="C13268" t="str">
            <v>KRCX</v>
          </cell>
          <cell r="D13268">
            <v>3200</v>
          </cell>
          <cell r="E13268">
            <v>975</v>
          </cell>
          <cell r="F13268">
            <v>75</v>
          </cell>
          <cell r="G13268">
            <v>23</v>
          </cell>
          <cell r="H13268" t="str">
            <v>ASP</v>
          </cell>
        </row>
        <row r="13269">
          <cell r="C13269" t="str">
            <v>KRIR</v>
          </cell>
          <cell r="D13269">
            <v>3200</v>
          </cell>
          <cell r="E13269">
            <v>975</v>
          </cell>
          <cell r="F13269">
            <v>50</v>
          </cell>
          <cell r="G13269">
            <v>15</v>
          </cell>
          <cell r="H13269" t="str">
            <v>ASP</v>
          </cell>
        </row>
        <row r="13270">
          <cell r="C13270" t="str">
            <v>KRJD</v>
          </cell>
          <cell r="D13270">
            <v>3200</v>
          </cell>
          <cell r="E13270">
            <v>975</v>
          </cell>
          <cell r="F13270">
            <v>50</v>
          </cell>
          <cell r="G13270">
            <v>15</v>
          </cell>
          <cell r="H13270" t="str">
            <v>ASP</v>
          </cell>
        </row>
        <row r="13271">
          <cell r="C13271" t="str">
            <v>KSUE</v>
          </cell>
          <cell r="D13271">
            <v>3200</v>
          </cell>
          <cell r="E13271">
            <v>975</v>
          </cell>
          <cell r="F13271">
            <v>75</v>
          </cell>
          <cell r="G13271">
            <v>23</v>
          </cell>
          <cell r="H13271" t="str">
            <v>ASP</v>
          </cell>
        </row>
        <row r="13272">
          <cell r="C13272" t="str">
            <v>KT05</v>
          </cell>
          <cell r="D13272">
            <v>3200</v>
          </cell>
          <cell r="E13272">
            <v>975</v>
          </cell>
          <cell r="F13272">
            <v>50</v>
          </cell>
          <cell r="G13272">
            <v>15</v>
          </cell>
          <cell r="H13272" t="str">
            <v>ASP</v>
          </cell>
        </row>
        <row r="13273">
          <cell r="C13273" t="str">
            <v>KT19</v>
          </cell>
          <cell r="D13273">
            <v>3200</v>
          </cell>
          <cell r="E13273">
            <v>975</v>
          </cell>
          <cell r="F13273">
            <v>60</v>
          </cell>
          <cell r="G13273">
            <v>18</v>
          </cell>
          <cell r="H13273" t="str">
            <v>ASP</v>
          </cell>
        </row>
        <row r="13274">
          <cell r="C13274" t="str">
            <v>KT20</v>
          </cell>
          <cell r="D13274">
            <v>3200</v>
          </cell>
          <cell r="E13274">
            <v>975</v>
          </cell>
          <cell r="F13274">
            <v>50</v>
          </cell>
          <cell r="G13274">
            <v>15</v>
          </cell>
          <cell r="H13274" t="str">
            <v>ASP</v>
          </cell>
        </row>
        <row r="13275">
          <cell r="C13275" t="str">
            <v>KT35</v>
          </cell>
          <cell r="D13275">
            <v>3200</v>
          </cell>
          <cell r="E13275">
            <v>975</v>
          </cell>
          <cell r="F13275">
            <v>50</v>
          </cell>
          <cell r="G13275">
            <v>15</v>
          </cell>
          <cell r="H13275" t="str">
            <v>ASP</v>
          </cell>
        </row>
        <row r="13276">
          <cell r="C13276" t="str">
            <v>KT39</v>
          </cell>
          <cell r="D13276">
            <v>3200</v>
          </cell>
          <cell r="E13276">
            <v>975</v>
          </cell>
          <cell r="F13276">
            <v>60</v>
          </cell>
          <cell r="G13276">
            <v>18</v>
          </cell>
          <cell r="H13276" t="str">
            <v>ASP</v>
          </cell>
        </row>
        <row r="13277">
          <cell r="C13277" t="str">
            <v>KT54</v>
          </cell>
          <cell r="D13277">
            <v>3200</v>
          </cell>
          <cell r="E13277">
            <v>975</v>
          </cell>
          <cell r="F13277">
            <v>35</v>
          </cell>
          <cell r="G13277">
            <v>11</v>
          </cell>
          <cell r="H13277" t="str">
            <v>ASP</v>
          </cell>
        </row>
        <row r="13278">
          <cell r="C13278" t="str">
            <v>KU09</v>
          </cell>
          <cell r="D13278">
            <v>3200</v>
          </cell>
          <cell r="E13278">
            <v>975</v>
          </cell>
          <cell r="F13278">
            <v>55</v>
          </cell>
          <cell r="G13278">
            <v>17</v>
          </cell>
          <cell r="H13278" t="str">
            <v>ASP</v>
          </cell>
        </row>
        <row r="13279">
          <cell r="C13279" t="str">
            <v>KX26</v>
          </cell>
          <cell r="D13279">
            <v>3200</v>
          </cell>
          <cell r="E13279">
            <v>975</v>
          </cell>
          <cell r="F13279">
            <v>75</v>
          </cell>
          <cell r="G13279">
            <v>23</v>
          </cell>
          <cell r="H13279" t="str">
            <v>ASP</v>
          </cell>
        </row>
        <row r="13280">
          <cell r="C13280" t="str">
            <v>KY74</v>
          </cell>
          <cell r="D13280">
            <v>3200</v>
          </cell>
          <cell r="E13280">
            <v>975</v>
          </cell>
          <cell r="F13280">
            <v>60</v>
          </cell>
          <cell r="G13280">
            <v>18</v>
          </cell>
          <cell r="H13280" t="str">
            <v>ASP</v>
          </cell>
        </row>
        <row r="13281">
          <cell r="C13281" t="str">
            <v>MX-0955</v>
          </cell>
          <cell r="D13281">
            <v>3200</v>
          </cell>
          <cell r="E13281">
            <v>975</v>
          </cell>
          <cell r="G13281">
            <v>0</v>
          </cell>
          <cell r="H13281" t="str">
            <v>ASP</v>
          </cell>
        </row>
        <row r="13282">
          <cell r="C13282" t="str">
            <v>TA52</v>
          </cell>
          <cell r="D13282">
            <v>3200</v>
          </cell>
          <cell r="E13282">
            <v>975</v>
          </cell>
          <cell r="F13282">
            <v>50</v>
          </cell>
          <cell r="G13282">
            <v>15</v>
          </cell>
          <cell r="H13282" t="str">
            <v>ASP</v>
          </cell>
        </row>
        <row r="13283">
          <cell r="C13283" t="str">
            <v>TA81</v>
          </cell>
          <cell r="D13283">
            <v>3200</v>
          </cell>
          <cell r="E13283">
            <v>975</v>
          </cell>
          <cell r="F13283">
            <v>30</v>
          </cell>
          <cell r="G13283">
            <v>9</v>
          </cell>
          <cell r="H13283" t="str">
            <v>ASP</v>
          </cell>
        </row>
        <row r="13284">
          <cell r="C13284" t="str">
            <v>VCCN</v>
          </cell>
          <cell r="D13284">
            <v>3200</v>
          </cell>
          <cell r="E13284">
            <v>975</v>
          </cell>
          <cell r="F13284">
            <v>145</v>
          </cell>
          <cell r="G13284">
            <v>44</v>
          </cell>
          <cell r="H13284" t="str">
            <v>ASP</v>
          </cell>
        </row>
        <row r="13285">
          <cell r="C13285" t="str">
            <v>XS11</v>
          </cell>
          <cell r="D13285">
            <v>3200</v>
          </cell>
          <cell r="E13285">
            <v>975</v>
          </cell>
          <cell r="F13285">
            <v>60</v>
          </cell>
          <cell r="G13285">
            <v>18</v>
          </cell>
          <cell r="H13285" t="str">
            <v>ASPH</v>
          </cell>
        </row>
        <row r="13286">
          <cell r="C13286" t="str">
            <v>XS91</v>
          </cell>
          <cell r="D13286">
            <v>3200</v>
          </cell>
          <cell r="E13286">
            <v>975</v>
          </cell>
          <cell r="F13286">
            <v>40</v>
          </cell>
          <cell r="G13286">
            <v>12</v>
          </cell>
          <cell r="H13286" t="str">
            <v>ASPH-TURF</v>
          </cell>
        </row>
        <row r="13287">
          <cell r="C13287" t="str">
            <v>K19M</v>
          </cell>
          <cell r="D13287">
            <v>3199</v>
          </cell>
          <cell r="E13287">
            <v>975</v>
          </cell>
          <cell r="F13287">
            <v>60</v>
          </cell>
          <cell r="G13287">
            <v>18</v>
          </cell>
          <cell r="H13287" t="str">
            <v>ASPH-G</v>
          </cell>
        </row>
        <row r="13288">
          <cell r="C13288" t="str">
            <v>K5F4</v>
          </cell>
          <cell r="D13288">
            <v>3199</v>
          </cell>
          <cell r="E13288">
            <v>975</v>
          </cell>
          <cell r="F13288">
            <v>60</v>
          </cell>
          <cell r="G13288">
            <v>18</v>
          </cell>
          <cell r="H13288" t="str">
            <v>ASP</v>
          </cell>
        </row>
        <row r="13289">
          <cell r="C13289" t="str">
            <v>KAJO</v>
          </cell>
          <cell r="D13289">
            <v>3199</v>
          </cell>
          <cell r="E13289">
            <v>975</v>
          </cell>
          <cell r="F13289">
            <v>60</v>
          </cell>
          <cell r="G13289">
            <v>18</v>
          </cell>
          <cell r="H13289" t="str">
            <v>ASP</v>
          </cell>
        </row>
        <row r="13290">
          <cell r="C13290" t="str">
            <v>KARR</v>
          </cell>
          <cell r="D13290">
            <v>3199</v>
          </cell>
          <cell r="E13290">
            <v>975</v>
          </cell>
          <cell r="F13290">
            <v>75</v>
          </cell>
          <cell r="G13290">
            <v>23</v>
          </cell>
          <cell r="H13290" t="str">
            <v>ASP</v>
          </cell>
        </row>
        <row r="13291">
          <cell r="C13291" t="str">
            <v>KMYJ</v>
          </cell>
          <cell r="D13291">
            <v>3199</v>
          </cell>
          <cell r="E13291">
            <v>975</v>
          </cell>
          <cell r="F13291">
            <v>50</v>
          </cell>
          <cell r="G13291">
            <v>15</v>
          </cell>
          <cell r="H13291" t="str">
            <v>PEM</v>
          </cell>
        </row>
        <row r="13292">
          <cell r="C13292" t="str">
            <v>KOCQ</v>
          </cell>
          <cell r="D13292">
            <v>3199</v>
          </cell>
          <cell r="E13292">
            <v>975</v>
          </cell>
          <cell r="F13292">
            <v>75</v>
          </cell>
          <cell r="G13292">
            <v>23</v>
          </cell>
          <cell r="H13292" t="str">
            <v>ASP</v>
          </cell>
        </row>
        <row r="13293">
          <cell r="C13293" t="str">
            <v>KOLD</v>
          </cell>
          <cell r="D13293">
            <v>3199</v>
          </cell>
          <cell r="E13293">
            <v>975</v>
          </cell>
          <cell r="F13293">
            <v>75</v>
          </cell>
          <cell r="G13293">
            <v>23</v>
          </cell>
          <cell r="H13293" t="str">
            <v>ASP</v>
          </cell>
        </row>
        <row r="13294">
          <cell r="C13294" t="str">
            <v>KSCB</v>
          </cell>
          <cell r="D13294">
            <v>3199</v>
          </cell>
          <cell r="E13294">
            <v>975</v>
          </cell>
          <cell r="F13294">
            <v>60</v>
          </cell>
          <cell r="G13294">
            <v>18</v>
          </cell>
          <cell r="H13294" t="str">
            <v>CON</v>
          </cell>
        </row>
        <row r="13295">
          <cell r="C13295" t="str">
            <v>SSMT</v>
          </cell>
          <cell r="D13295">
            <v>3199</v>
          </cell>
          <cell r="E13295">
            <v>975</v>
          </cell>
          <cell r="F13295">
            <v>59</v>
          </cell>
          <cell r="G13295">
            <v>18</v>
          </cell>
          <cell r="H13295" t="str">
            <v>ASP</v>
          </cell>
        </row>
        <row r="13296">
          <cell r="C13296" t="str">
            <v>K63M</v>
          </cell>
          <cell r="D13296">
            <v>3198</v>
          </cell>
          <cell r="E13296">
            <v>975</v>
          </cell>
          <cell r="F13296">
            <v>50</v>
          </cell>
          <cell r="G13296">
            <v>15</v>
          </cell>
          <cell r="H13296" t="str">
            <v>ASP</v>
          </cell>
        </row>
        <row r="13297">
          <cell r="C13297" t="str">
            <v>KGRB</v>
          </cell>
          <cell r="D13297">
            <v>3198</v>
          </cell>
          <cell r="E13297">
            <v>975</v>
          </cell>
          <cell r="F13297">
            <v>75</v>
          </cell>
          <cell r="G13297">
            <v>23</v>
          </cell>
          <cell r="H13297" t="str">
            <v>ASP</v>
          </cell>
        </row>
        <row r="13298">
          <cell r="C13298" t="str">
            <v>KK39</v>
          </cell>
          <cell r="D13298">
            <v>3198</v>
          </cell>
          <cell r="E13298">
            <v>975</v>
          </cell>
          <cell r="F13298">
            <v>60</v>
          </cell>
          <cell r="G13298">
            <v>18</v>
          </cell>
          <cell r="H13298" t="str">
            <v>ASP</v>
          </cell>
        </row>
        <row r="13299">
          <cell r="C13299" t="str">
            <v>YBMD</v>
          </cell>
          <cell r="D13299">
            <v>3198</v>
          </cell>
          <cell r="E13299">
            <v>975</v>
          </cell>
          <cell r="G13299">
            <v>0</v>
          </cell>
          <cell r="H13299" t="str">
            <v>N</v>
          </cell>
        </row>
        <row r="13300">
          <cell r="C13300" t="str">
            <v>YDMF</v>
          </cell>
          <cell r="D13300">
            <v>3198</v>
          </cell>
          <cell r="E13300">
            <v>975</v>
          </cell>
          <cell r="G13300">
            <v>0</v>
          </cell>
          <cell r="H13300" t="str">
            <v>C</v>
          </cell>
        </row>
        <row r="13301">
          <cell r="C13301" t="str">
            <v>YORV</v>
          </cell>
          <cell r="D13301">
            <v>3198</v>
          </cell>
          <cell r="E13301">
            <v>975</v>
          </cell>
          <cell r="G13301">
            <v>0</v>
          </cell>
          <cell r="H13301" t="str">
            <v>G</v>
          </cell>
        </row>
        <row r="13302">
          <cell r="C13302" t="str">
            <v>YRSY</v>
          </cell>
          <cell r="D13302">
            <v>3198</v>
          </cell>
          <cell r="E13302">
            <v>975</v>
          </cell>
          <cell r="G13302">
            <v>0</v>
          </cell>
          <cell r="H13302" t="str">
            <v>G</v>
          </cell>
        </row>
        <row r="13303">
          <cell r="C13303" t="str">
            <v>K0J4</v>
          </cell>
          <cell r="D13303">
            <v>3197</v>
          </cell>
          <cell r="E13303">
            <v>974</v>
          </cell>
          <cell r="F13303">
            <v>75</v>
          </cell>
          <cell r="G13303">
            <v>23</v>
          </cell>
          <cell r="H13303" t="str">
            <v>ASPH-G</v>
          </cell>
        </row>
        <row r="13304">
          <cell r="C13304" t="str">
            <v>K0S0</v>
          </cell>
          <cell r="D13304">
            <v>3197</v>
          </cell>
          <cell r="E13304">
            <v>974</v>
          </cell>
          <cell r="F13304">
            <v>50</v>
          </cell>
          <cell r="G13304">
            <v>15</v>
          </cell>
          <cell r="H13304" t="str">
            <v>ASPH-P</v>
          </cell>
        </row>
        <row r="13305">
          <cell r="C13305" t="str">
            <v>K0M8</v>
          </cell>
          <cell r="D13305">
            <v>3196</v>
          </cell>
          <cell r="E13305">
            <v>974</v>
          </cell>
          <cell r="F13305">
            <v>75</v>
          </cell>
          <cell r="G13305">
            <v>23</v>
          </cell>
          <cell r="H13305" t="str">
            <v>ASPH-G</v>
          </cell>
        </row>
        <row r="13306">
          <cell r="C13306" t="str">
            <v>KCHQ</v>
          </cell>
          <cell r="D13306">
            <v>3196</v>
          </cell>
          <cell r="E13306">
            <v>974</v>
          </cell>
          <cell r="F13306">
            <v>60</v>
          </cell>
          <cell r="G13306">
            <v>18</v>
          </cell>
          <cell r="H13306" t="str">
            <v>ASP</v>
          </cell>
        </row>
        <row r="13307">
          <cell r="C13307" t="str">
            <v>SNYV</v>
          </cell>
          <cell r="D13307">
            <v>3196</v>
          </cell>
          <cell r="E13307">
            <v>974</v>
          </cell>
          <cell r="F13307">
            <v>66</v>
          </cell>
          <cell r="G13307">
            <v>20</v>
          </cell>
          <cell r="H13307" t="str">
            <v>ASP</v>
          </cell>
        </row>
        <row r="13308">
          <cell r="C13308" t="str">
            <v>K2MO</v>
          </cell>
          <cell r="D13308">
            <v>3195</v>
          </cell>
          <cell r="E13308">
            <v>974</v>
          </cell>
          <cell r="F13308">
            <v>60</v>
          </cell>
          <cell r="G13308">
            <v>18</v>
          </cell>
          <cell r="H13308" t="str">
            <v>ASPH-G</v>
          </cell>
        </row>
        <row r="13309">
          <cell r="C13309" t="str">
            <v>KDAB</v>
          </cell>
          <cell r="D13309">
            <v>3195</v>
          </cell>
          <cell r="E13309">
            <v>974</v>
          </cell>
          <cell r="F13309">
            <v>100</v>
          </cell>
          <cell r="G13309">
            <v>30</v>
          </cell>
          <cell r="H13309" t="str">
            <v>ASP</v>
          </cell>
        </row>
        <row r="13310">
          <cell r="C13310" t="str">
            <v>MO84</v>
          </cell>
          <cell r="D13310">
            <v>3195</v>
          </cell>
          <cell r="E13310">
            <v>974</v>
          </cell>
          <cell r="F13310">
            <v>47</v>
          </cell>
          <cell r="G13310">
            <v>14</v>
          </cell>
          <cell r="H13310" t="str">
            <v>ASP</v>
          </cell>
        </row>
        <row r="13311">
          <cell r="C13311" t="str">
            <v>WV23</v>
          </cell>
          <cell r="D13311">
            <v>3195</v>
          </cell>
          <cell r="E13311">
            <v>974</v>
          </cell>
          <cell r="F13311">
            <v>50</v>
          </cell>
          <cell r="G13311">
            <v>15</v>
          </cell>
          <cell r="H13311" t="str">
            <v>ASPH-P</v>
          </cell>
        </row>
        <row r="13312">
          <cell r="C13312" t="str">
            <v>UHWW</v>
          </cell>
          <cell r="D13312">
            <v>3191</v>
          </cell>
          <cell r="E13312">
            <v>973</v>
          </cell>
          <cell r="F13312">
            <v>65</v>
          </cell>
          <cell r="G13312">
            <v>20</v>
          </cell>
          <cell r="H13312" t="str">
            <v>ASP</v>
          </cell>
        </row>
        <row r="13313">
          <cell r="C13313" t="str">
            <v>EDQE</v>
          </cell>
          <cell r="D13313">
            <v>3190</v>
          </cell>
          <cell r="E13313">
            <v>972</v>
          </cell>
          <cell r="F13313">
            <v>49</v>
          </cell>
          <cell r="G13313">
            <v>15</v>
          </cell>
          <cell r="H13313" t="str">
            <v>ASP</v>
          </cell>
        </row>
        <row r="13314">
          <cell r="C13314" t="str">
            <v>LLIB</v>
          </cell>
          <cell r="D13314">
            <v>3190</v>
          </cell>
          <cell r="E13314">
            <v>972</v>
          </cell>
          <cell r="F13314">
            <v>100</v>
          </cell>
          <cell r="G13314">
            <v>30</v>
          </cell>
          <cell r="H13314" t="str">
            <v>ASP</v>
          </cell>
        </row>
        <row r="13315">
          <cell r="C13315" t="str">
            <v>NSFQ</v>
          </cell>
          <cell r="D13315">
            <v>3190</v>
          </cell>
          <cell r="E13315">
            <v>972</v>
          </cell>
          <cell r="F13315">
            <v>75</v>
          </cell>
          <cell r="G13315">
            <v>23</v>
          </cell>
          <cell r="H13315" t="str">
            <v>CON</v>
          </cell>
        </row>
        <row r="13316">
          <cell r="C13316" t="str">
            <v>K61S</v>
          </cell>
          <cell r="D13316">
            <v>3188</v>
          </cell>
          <cell r="E13316">
            <v>972</v>
          </cell>
          <cell r="F13316">
            <v>60</v>
          </cell>
          <cell r="G13316">
            <v>18</v>
          </cell>
          <cell r="H13316" t="str">
            <v>ASP</v>
          </cell>
        </row>
        <row r="13317">
          <cell r="C13317" t="str">
            <v>YHTN</v>
          </cell>
          <cell r="D13317">
            <v>3188</v>
          </cell>
          <cell r="E13317">
            <v>972</v>
          </cell>
          <cell r="G13317">
            <v>0</v>
          </cell>
          <cell r="H13317" t="str">
            <v>G</v>
          </cell>
        </row>
        <row r="13318">
          <cell r="C13318" t="str">
            <v>CA-0497</v>
          </cell>
          <cell r="D13318">
            <v>3187</v>
          </cell>
          <cell r="E13318">
            <v>971</v>
          </cell>
          <cell r="F13318">
            <v>150</v>
          </cell>
          <cell r="G13318">
            <v>46</v>
          </cell>
          <cell r="H13318" t="str">
            <v>ASP</v>
          </cell>
        </row>
        <row r="13319">
          <cell r="C13319" t="str">
            <v>K3F6</v>
          </cell>
          <cell r="D13319">
            <v>3186</v>
          </cell>
          <cell r="E13319">
            <v>971</v>
          </cell>
          <cell r="F13319">
            <v>50</v>
          </cell>
          <cell r="G13319">
            <v>15</v>
          </cell>
          <cell r="H13319" t="str">
            <v>ASP</v>
          </cell>
        </row>
        <row r="13320">
          <cell r="C13320" t="str">
            <v>K69K</v>
          </cell>
          <cell r="D13320">
            <v>3184</v>
          </cell>
          <cell r="E13320">
            <v>970</v>
          </cell>
          <cell r="F13320">
            <v>30</v>
          </cell>
          <cell r="G13320">
            <v>9</v>
          </cell>
          <cell r="H13320" t="str">
            <v>ASP</v>
          </cell>
        </row>
        <row r="13321">
          <cell r="C13321" t="str">
            <v>K5M4</v>
          </cell>
          <cell r="D13321">
            <v>3183</v>
          </cell>
          <cell r="E13321">
            <v>970</v>
          </cell>
          <cell r="F13321">
            <v>60</v>
          </cell>
          <cell r="G13321">
            <v>18</v>
          </cell>
          <cell r="H13321" t="str">
            <v>ASPH-E</v>
          </cell>
        </row>
        <row r="13322">
          <cell r="C13322" t="str">
            <v>ENSD</v>
          </cell>
          <cell r="D13322">
            <v>3182</v>
          </cell>
          <cell r="E13322">
            <v>970</v>
          </cell>
          <cell r="F13322">
            <v>98</v>
          </cell>
          <cell r="G13322">
            <v>30</v>
          </cell>
          <cell r="H13322" t="str">
            <v>ASP</v>
          </cell>
        </row>
        <row r="13323">
          <cell r="C13323" t="str">
            <v>SJOU</v>
          </cell>
          <cell r="D13323">
            <v>3182</v>
          </cell>
          <cell r="E13323">
            <v>970</v>
          </cell>
          <cell r="F13323">
            <v>59</v>
          </cell>
          <cell r="G13323">
            <v>18</v>
          </cell>
          <cell r="H13323" t="str">
            <v>ASP</v>
          </cell>
        </row>
        <row r="13324">
          <cell r="C13324" t="str">
            <v>SNAU</v>
          </cell>
          <cell r="D13324">
            <v>3182</v>
          </cell>
          <cell r="E13324">
            <v>970</v>
          </cell>
          <cell r="F13324">
            <v>164</v>
          </cell>
          <cell r="G13324">
            <v>50</v>
          </cell>
          <cell r="H13324" t="str">
            <v>ASP</v>
          </cell>
        </row>
        <row r="13325">
          <cell r="C13325" t="str">
            <v>SNCB</v>
          </cell>
          <cell r="D13325">
            <v>3182</v>
          </cell>
          <cell r="E13325">
            <v>970</v>
          </cell>
          <cell r="F13325">
            <v>98</v>
          </cell>
          <cell r="G13325">
            <v>30</v>
          </cell>
          <cell r="H13325" t="str">
            <v>ASP</v>
          </cell>
        </row>
        <row r="13326">
          <cell r="C13326" t="str">
            <v>SNDJ</v>
          </cell>
          <cell r="D13326">
            <v>3182</v>
          </cell>
          <cell r="E13326">
            <v>970</v>
          </cell>
          <cell r="F13326">
            <v>75</v>
          </cell>
          <cell r="G13326">
            <v>23</v>
          </cell>
          <cell r="H13326" t="str">
            <v>ASP</v>
          </cell>
        </row>
        <row r="13327">
          <cell r="C13327" t="str">
            <v>YBCB</v>
          </cell>
          <cell r="D13327">
            <v>3182</v>
          </cell>
          <cell r="E13327">
            <v>970</v>
          </cell>
          <cell r="G13327">
            <v>0</v>
          </cell>
          <cell r="H13327" t="str">
            <v>X</v>
          </cell>
        </row>
        <row r="13328">
          <cell r="C13328" t="str">
            <v>YDIX</v>
          </cell>
          <cell r="D13328">
            <v>3182</v>
          </cell>
          <cell r="E13328">
            <v>970</v>
          </cell>
          <cell r="G13328">
            <v>0</v>
          </cell>
          <cell r="H13328" t="str">
            <v>X</v>
          </cell>
        </row>
        <row r="13329">
          <cell r="C13329" t="str">
            <v>YGDV</v>
          </cell>
          <cell r="D13329">
            <v>3182</v>
          </cell>
          <cell r="E13329">
            <v>970</v>
          </cell>
          <cell r="G13329">
            <v>0</v>
          </cell>
          <cell r="H13329" t="str">
            <v>X</v>
          </cell>
        </row>
        <row r="13330">
          <cell r="C13330" t="str">
            <v>YNRL</v>
          </cell>
          <cell r="D13330">
            <v>3182</v>
          </cell>
          <cell r="E13330">
            <v>970</v>
          </cell>
          <cell r="G13330">
            <v>0</v>
          </cell>
          <cell r="H13330" t="str">
            <v>C</v>
          </cell>
        </row>
        <row r="13331">
          <cell r="C13331" t="str">
            <v>YPNC</v>
          </cell>
          <cell r="D13331">
            <v>3182</v>
          </cell>
          <cell r="E13331">
            <v>970</v>
          </cell>
          <cell r="G13331">
            <v>0</v>
          </cell>
          <cell r="H13331" t="str">
            <v>G</v>
          </cell>
        </row>
        <row r="13332">
          <cell r="C13332" t="str">
            <v>YWLA</v>
          </cell>
          <cell r="D13332">
            <v>3182</v>
          </cell>
          <cell r="E13332">
            <v>970</v>
          </cell>
          <cell r="G13332">
            <v>0</v>
          </cell>
          <cell r="H13332" t="str">
            <v>N</v>
          </cell>
        </row>
        <row r="13333">
          <cell r="C13333" t="str">
            <v>YWTL</v>
          </cell>
          <cell r="D13333">
            <v>3182</v>
          </cell>
          <cell r="E13333">
            <v>970</v>
          </cell>
          <cell r="G13333">
            <v>0</v>
          </cell>
          <cell r="H13333" t="str">
            <v>C</v>
          </cell>
        </row>
        <row r="13334">
          <cell r="C13334" t="str">
            <v>CNR4</v>
          </cell>
          <cell r="D13334">
            <v>3180</v>
          </cell>
          <cell r="E13334">
            <v>969</v>
          </cell>
          <cell r="F13334">
            <v>60</v>
          </cell>
          <cell r="G13334">
            <v>18</v>
          </cell>
          <cell r="H13334" t="str">
            <v>ASP</v>
          </cell>
        </row>
        <row r="13335">
          <cell r="C13335" t="str">
            <v>KFDR</v>
          </cell>
          <cell r="D13335">
            <v>3180</v>
          </cell>
          <cell r="E13335">
            <v>969</v>
          </cell>
          <cell r="F13335">
            <v>50</v>
          </cell>
          <cell r="G13335">
            <v>15</v>
          </cell>
          <cell r="H13335" t="str">
            <v>CON</v>
          </cell>
        </row>
        <row r="13336">
          <cell r="C13336" t="str">
            <v>KSDM</v>
          </cell>
          <cell r="D13336">
            <v>3180</v>
          </cell>
          <cell r="E13336">
            <v>969</v>
          </cell>
          <cell r="F13336">
            <v>75</v>
          </cell>
          <cell r="G13336">
            <v>23</v>
          </cell>
          <cell r="H13336" t="str">
            <v>ASP</v>
          </cell>
        </row>
        <row r="13337">
          <cell r="C13337" t="str">
            <v>EGHO</v>
          </cell>
          <cell r="D13337">
            <v>3179</v>
          </cell>
          <cell r="E13337">
            <v>969</v>
          </cell>
          <cell r="F13337">
            <v>75</v>
          </cell>
          <cell r="G13337">
            <v>23</v>
          </cell>
          <cell r="H13337" t="str">
            <v>Asphalt</v>
          </cell>
        </row>
        <row r="13338">
          <cell r="C13338" t="str">
            <v>ENHK</v>
          </cell>
          <cell r="D13338">
            <v>3179</v>
          </cell>
          <cell r="E13338">
            <v>969</v>
          </cell>
          <cell r="F13338">
            <v>98</v>
          </cell>
          <cell r="G13338">
            <v>30</v>
          </cell>
          <cell r="H13338" t="str">
            <v>ASP</v>
          </cell>
        </row>
        <row r="13339">
          <cell r="C13339" t="str">
            <v>9IS2</v>
          </cell>
          <cell r="D13339">
            <v>3177</v>
          </cell>
          <cell r="E13339">
            <v>968</v>
          </cell>
          <cell r="F13339">
            <v>100</v>
          </cell>
          <cell r="G13339">
            <v>30</v>
          </cell>
          <cell r="H13339" t="str">
            <v>ASPH-TURF-F</v>
          </cell>
        </row>
        <row r="13340">
          <cell r="C13340" t="str">
            <v>KMVY</v>
          </cell>
          <cell r="D13340">
            <v>3177</v>
          </cell>
          <cell r="E13340">
            <v>968</v>
          </cell>
          <cell r="F13340">
            <v>75</v>
          </cell>
          <cell r="G13340">
            <v>23</v>
          </cell>
          <cell r="H13340" t="str">
            <v>ASP</v>
          </cell>
        </row>
        <row r="13341">
          <cell r="C13341" t="str">
            <v>EGTU</v>
          </cell>
          <cell r="D13341">
            <v>3176</v>
          </cell>
          <cell r="E13341">
            <v>968</v>
          </cell>
          <cell r="F13341">
            <v>150</v>
          </cell>
          <cell r="G13341">
            <v>46</v>
          </cell>
          <cell r="H13341" t="str">
            <v>ASP</v>
          </cell>
        </row>
        <row r="13342">
          <cell r="C13342" t="str">
            <v>KEDU</v>
          </cell>
          <cell r="D13342">
            <v>3176</v>
          </cell>
          <cell r="E13342">
            <v>968</v>
          </cell>
          <cell r="F13342">
            <v>50</v>
          </cell>
          <cell r="G13342">
            <v>15</v>
          </cell>
          <cell r="H13342" t="str">
            <v>ASPH-G</v>
          </cell>
        </row>
        <row r="13343">
          <cell r="C13343" t="str">
            <v>KISP</v>
          </cell>
          <cell r="D13343">
            <v>3175</v>
          </cell>
          <cell r="E13343">
            <v>968</v>
          </cell>
          <cell r="F13343">
            <v>75</v>
          </cell>
          <cell r="G13343">
            <v>23</v>
          </cell>
          <cell r="H13343" t="str">
            <v>ASP</v>
          </cell>
        </row>
        <row r="13344">
          <cell r="C13344" t="str">
            <v>K12G</v>
          </cell>
          <cell r="D13344">
            <v>3174</v>
          </cell>
          <cell r="E13344">
            <v>967</v>
          </cell>
          <cell r="F13344">
            <v>50</v>
          </cell>
          <cell r="G13344">
            <v>15</v>
          </cell>
          <cell r="H13344" t="str">
            <v>ASPH-F</v>
          </cell>
        </row>
        <row r="13345">
          <cell r="C13345" t="str">
            <v>K1B6</v>
          </cell>
          <cell r="D13345">
            <v>3172</v>
          </cell>
          <cell r="E13345">
            <v>967</v>
          </cell>
          <cell r="F13345">
            <v>90</v>
          </cell>
          <cell r="G13345">
            <v>27</v>
          </cell>
          <cell r="H13345" t="str">
            <v>ASPH-F</v>
          </cell>
        </row>
        <row r="13346">
          <cell r="C13346" t="str">
            <v>KIDG</v>
          </cell>
          <cell r="D13346">
            <v>3172</v>
          </cell>
          <cell r="E13346">
            <v>967</v>
          </cell>
          <cell r="F13346">
            <v>50</v>
          </cell>
          <cell r="G13346">
            <v>15</v>
          </cell>
          <cell r="H13346" t="str">
            <v>ASP</v>
          </cell>
        </row>
        <row r="13347">
          <cell r="C13347" t="str">
            <v>KRUT</v>
          </cell>
          <cell r="D13347">
            <v>3170</v>
          </cell>
          <cell r="E13347">
            <v>966</v>
          </cell>
          <cell r="F13347">
            <v>75</v>
          </cell>
          <cell r="G13347">
            <v>23</v>
          </cell>
          <cell r="H13347" t="str">
            <v>ASP</v>
          </cell>
        </row>
        <row r="13348">
          <cell r="C13348" t="str">
            <v>EGSM</v>
          </cell>
          <cell r="D13348">
            <v>3169</v>
          </cell>
          <cell r="E13348">
            <v>966</v>
          </cell>
          <cell r="F13348">
            <v>59</v>
          </cell>
          <cell r="G13348">
            <v>18</v>
          </cell>
          <cell r="H13348" t="str">
            <v>Concrete/Grass</v>
          </cell>
        </row>
        <row r="13349">
          <cell r="C13349" t="str">
            <v>LFCQ</v>
          </cell>
          <cell r="D13349">
            <v>3166</v>
          </cell>
          <cell r="E13349">
            <v>965</v>
          </cell>
          <cell r="F13349">
            <v>66</v>
          </cell>
          <cell r="G13349">
            <v>20</v>
          </cell>
          <cell r="H13349" t="str">
            <v>ASP</v>
          </cell>
        </row>
        <row r="13350">
          <cell r="C13350" t="str">
            <v>NZGT</v>
          </cell>
          <cell r="D13350">
            <v>3166</v>
          </cell>
          <cell r="E13350">
            <v>965</v>
          </cell>
          <cell r="F13350">
            <v>98</v>
          </cell>
          <cell r="G13350">
            <v>30</v>
          </cell>
          <cell r="H13350" t="str">
            <v>ASP</v>
          </cell>
        </row>
        <row r="13351">
          <cell r="C13351" t="str">
            <v>DNFD</v>
          </cell>
          <cell r="D13351">
            <v>3165</v>
          </cell>
          <cell r="E13351">
            <v>965</v>
          </cell>
          <cell r="F13351">
            <v>60</v>
          </cell>
          <cell r="G13351">
            <v>18</v>
          </cell>
          <cell r="H13351" t="str">
            <v>ASP</v>
          </cell>
        </row>
        <row r="13352">
          <cell r="C13352" t="str">
            <v>KX04</v>
          </cell>
          <cell r="D13352">
            <v>3165</v>
          </cell>
          <cell r="E13352">
            <v>965</v>
          </cell>
          <cell r="F13352">
            <v>100</v>
          </cell>
          <cell r="G13352">
            <v>30</v>
          </cell>
          <cell r="H13352" t="str">
            <v>COP</v>
          </cell>
        </row>
        <row r="13353">
          <cell r="C13353" t="str">
            <v>CYZD</v>
          </cell>
          <cell r="D13353">
            <v>3164</v>
          </cell>
          <cell r="E13353">
            <v>964</v>
          </cell>
          <cell r="F13353">
            <v>150</v>
          </cell>
          <cell r="G13353">
            <v>46</v>
          </cell>
          <cell r="H13353" t="str">
            <v>ASP</v>
          </cell>
        </row>
        <row r="13354">
          <cell r="C13354" t="str">
            <v>KW90</v>
          </cell>
          <cell r="D13354">
            <v>3164</v>
          </cell>
          <cell r="E13354">
            <v>964</v>
          </cell>
          <cell r="F13354">
            <v>40</v>
          </cell>
          <cell r="G13354">
            <v>12</v>
          </cell>
          <cell r="H13354" t="str">
            <v>ASP</v>
          </cell>
        </row>
        <row r="13355">
          <cell r="C13355" t="str">
            <v>MRDC</v>
          </cell>
          <cell r="D13355">
            <v>3163</v>
          </cell>
          <cell r="E13355">
            <v>964</v>
          </cell>
          <cell r="F13355">
            <v>39</v>
          </cell>
          <cell r="G13355">
            <v>12</v>
          </cell>
          <cell r="H13355" t="str">
            <v>ASP</v>
          </cell>
        </row>
        <row r="13356">
          <cell r="C13356" t="str">
            <v>K4V4</v>
          </cell>
          <cell r="D13356">
            <v>3160</v>
          </cell>
          <cell r="E13356">
            <v>963</v>
          </cell>
          <cell r="F13356">
            <v>60</v>
          </cell>
          <cell r="G13356">
            <v>18</v>
          </cell>
          <cell r="H13356" t="str">
            <v>ASP</v>
          </cell>
        </row>
        <row r="13357">
          <cell r="C13357" t="str">
            <v>KHGR</v>
          </cell>
          <cell r="D13357">
            <v>3160</v>
          </cell>
          <cell r="E13357">
            <v>963</v>
          </cell>
          <cell r="F13357">
            <v>100</v>
          </cell>
          <cell r="G13357">
            <v>30</v>
          </cell>
          <cell r="H13357" t="str">
            <v>ASP</v>
          </cell>
        </row>
        <row r="13358">
          <cell r="C13358" t="str">
            <v>KXLL</v>
          </cell>
          <cell r="D13358">
            <v>3159</v>
          </cell>
          <cell r="E13358">
            <v>963</v>
          </cell>
          <cell r="F13358">
            <v>75</v>
          </cell>
          <cell r="G13358">
            <v>23</v>
          </cell>
          <cell r="H13358" t="str">
            <v>ASP</v>
          </cell>
        </row>
        <row r="13359">
          <cell r="C13359" t="str">
            <v>K0O2</v>
          </cell>
          <cell r="D13359">
            <v>3157</v>
          </cell>
          <cell r="E13359">
            <v>962</v>
          </cell>
          <cell r="F13359">
            <v>50</v>
          </cell>
          <cell r="G13359">
            <v>15</v>
          </cell>
          <cell r="H13359" t="str">
            <v>ASPH-P</v>
          </cell>
        </row>
        <row r="13360">
          <cell r="C13360" t="str">
            <v>K48K</v>
          </cell>
          <cell r="D13360">
            <v>3156</v>
          </cell>
          <cell r="E13360">
            <v>962</v>
          </cell>
          <cell r="F13360">
            <v>48</v>
          </cell>
          <cell r="G13360">
            <v>15</v>
          </cell>
          <cell r="H13360" t="str">
            <v>ASP</v>
          </cell>
        </row>
        <row r="13361">
          <cell r="C13361" t="str">
            <v>KO60</v>
          </cell>
          <cell r="D13361">
            <v>3155</v>
          </cell>
          <cell r="E13361">
            <v>962</v>
          </cell>
          <cell r="F13361">
            <v>60</v>
          </cell>
          <cell r="G13361">
            <v>18</v>
          </cell>
          <cell r="H13361" t="str">
            <v>ASP</v>
          </cell>
        </row>
        <row r="13362">
          <cell r="C13362" t="str">
            <v>MM29</v>
          </cell>
          <cell r="D13362">
            <v>3155</v>
          </cell>
          <cell r="E13362">
            <v>962</v>
          </cell>
          <cell r="F13362">
            <v>65</v>
          </cell>
          <cell r="G13362">
            <v>20</v>
          </cell>
          <cell r="H13362" t="str">
            <v>ASP</v>
          </cell>
        </row>
        <row r="13363">
          <cell r="C13363" t="str">
            <v>K12V</v>
          </cell>
          <cell r="D13363">
            <v>3154</v>
          </cell>
          <cell r="E13363">
            <v>961</v>
          </cell>
          <cell r="F13363">
            <v>40</v>
          </cell>
          <cell r="G13363">
            <v>12</v>
          </cell>
          <cell r="H13363" t="str">
            <v>ASPH-P</v>
          </cell>
        </row>
        <row r="13364">
          <cell r="C13364" t="str">
            <v>K4G8</v>
          </cell>
          <cell r="D13364">
            <v>3152</v>
          </cell>
          <cell r="E13364">
            <v>961</v>
          </cell>
          <cell r="F13364">
            <v>40</v>
          </cell>
          <cell r="G13364">
            <v>12</v>
          </cell>
          <cell r="H13364" t="str">
            <v>ASP</v>
          </cell>
        </row>
        <row r="13365">
          <cell r="C13365" t="str">
            <v>KFSD</v>
          </cell>
          <cell r="D13365">
            <v>3152</v>
          </cell>
          <cell r="E13365">
            <v>961</v>
          </cell>
          <cell r="F13365">
            <v>75</v>
          </cell>
          <cell r="G13365">
            <v>23</v>
          </cell>
          <cell r="H13365" t="str">
            <v>CON</v>
          </cell>
        </row>
        <row r="13366">
          <cell r="C13366" t="str">
            <v>YWKI</v>
          </cell>
          <cell r="D13366">
            <v>3151</v>
          </cell>
          <cell r="E13366">
            <v>960</v>
          </cell>
          <cell r="F13366">
            <v>59</v>
          </cell>
          <cell r="G13366">
            <v>18</v>
          </cell>
          <cell r="H13366" t="str">
            <v>ASP</v>
          </cell>
        </row>
        <row r="13367">
          <cell r="C13367" t="str">
            <v>40AR</v>
          </cell>
          <cell r="D13367">
            <v>3150</v>
          </cell>
          <cell r="E13367">
            <v>960</v>
          </cell>
          <cell r="F13367">
            <v>40</v>
          </cell>
          <cell r="G13367">
            <v>12</v>
          </cell>
          <cell r="H13367" t="str">
            <v>ASPH-P</v>
          </cell>
        </row>
        <row r="13368">
          <cell r="C13368" t="str">
            <v>82IS</v>
          </cell>
          <cell r="D13368">
            <v>3150</v>
          </cell>
          <cell r="E13368">
            <v>960</v>
          </cell>
          <cell r="F13368">
            <v>50</v>
          </cell>
          <cell r="G13368">
            <v>15</v>
          </cell>
          <cell r="H13368" t="str">
            <v>ASPH</v>
          </cell>
        </row>
        <row r="13369">
          <cell r="C13369" t="str">
            <v>83FL</v>
          </cell>
          <cell r="D13369">
            <v>3150</v>
          </cell>
          <cell r="E13369">
            <v>960</v>
          </cell>
          <cell r="F13369">
            <v>60</v>
          </cell>
          <cell r="G13369">
            <v>18</v>
          </cell>
          <cell r="H13369" t="str">
            <v>CONC</v>
          </cell>
        </row>
        <row r="13370">
          <cell r="C13370" t="str">
            <v>93MS</v>
          </cell>
          <cell r="D13370">
            <v>3150</v>
          </cell>
          <cell r="E13370">
            <v>960</v>
          </cell>
          <cell r="F13370">
            <v>75</v>
          </cell>
          <cell r="G13370">
            <v>23</v>
          </cell>
          <cell r="H13370" t="str">
            <v>CONC-TURF</v>
          </cell>
        </row>
        <row r="13371">
          <cell r="C13371" t="str">
            <v>BIRK</v>
          </cell>
          <cell r="D13371">
            <v>3150</v>
          </cell>
          <cell r="E13371">
            <v>960</v>
          </cell>
          <cell r="F13371">
            <v>98</v>
          </cell>
          <cell r="G13371">
            <v>30</v>
          </cell>
          <cell r="H13371" t="str">
            <v>ASP</v>
          </cell>
        </row>
        <row r="13372">
          <cell r="C13372" t="str">
            <v>CJQ3</v>
          </cell>
          <cell r="D13372">
            <v>3150</v>
          </cell>
          <cell r="E13372">
            <v>960</v>
          </cell>
          <cell r="F13372">
            <v>75</v>
          </cell>
          <cell r="G13372">
            <v>23</v>
          </cell>
          <cell r="H13372" t="str">
            <v>ASP</v>
          </cell>
        </row>
        <row r="13373">
          <cell r="C13373" t="str">
            <v>CVH</v>
          </cell>
          <cell r="D13373">
            <v>3150</v>
          </cell>
          <cell r="E13373">
            <v>960</v>
          </cell>
          <cell r="F13373">
            <v>100</v>
          </cell>
          <cell r="G13373">
            <v>30</v>
          </cell>
          <cell r="H13373" t="str">
            <v>ASPH-G</v>
          </cell>
        </row>
        <row r="13374">
          <cell r="C13374" t="str">
            <v>EDXR</v>
          </cell>
          <cell r="D13374">
            <v>3150</v>
          </cell>
          <cell r="E13374">
            <v>960</v>
          </cell>
          <cell r="F13374">
            <v>98</v>
          </cell>
          <cell r="G13374">
            <v>30</v>
          </cell>
          <cell r="H13374" t="str">
            <v>ASP</v>
          </cell>
        </row>
        <row r="13375">
          <cell r="C13375" t="str">
            <v>LF50</v>
          </cell>
          <cell r="D13375">
            <v>3150</v>
          </cell>
          <cell r="E13375">
            <v>960</v>
          </cell>
          <cell r="F13375">
            <v>48</v>
          </cell>
          <cell r="G13375">
            <v>15</v>
          </cell>
          <cell r="H13375" t="str">
            <v>ASP</v>
          </cell>
        </row>
        <row r="13376">
          <cell r="C13376" t="str">
            <v>LFRF</v>
          </cell>
          <cell r="D13376">
            <v>3150</v>
          </cell>
          <cell r="E13376">
            <v>960</v>
          </cell>
          <cell r="F13376">
            <v>98</v>
          </cell>
          <cell r="G13376">
            <v>30</v>
          </cell>
          <cell r="H13376" t="str">
            <v>ASP</v>
          </cell>
        </row>
        <row r="13377">
          <cell r="C13377" t="str">
            <v>LPCV</v>
          </cell>
          <cell r="D13377">
            <v>3150</v>
          </cell>
          <cell r="E13377">
            <v>960</v>
          </cell>
          <cell r="F13377">
            <v>75</v>
          </cell>
          <cell r="G13377">
            <v>23</v>
          </cell>
          <cell r="H13377" t="str">
            <v>ASP</v>
          </cell>
        </row>
        <row r="13378">
          <cell r="C13378" t="str">
            <v>SDPP</v>
          </cell>
          <cell r="D13378">
            <v>3150</v>
          </cell>
          <cell r="E13378">
            <v>960</v>
          </cell>
          <cell r="F13378">
            <v>66</v>
          </cell>
          <cell r="G13378">
            <v>20</v>
          </cell>
          <cell r="H13378" t="str">
            <v>ASP</v>
          </cell>
        </row>
        <row r="13379">
          <cell r="C13379" t="str">
            <v>SE58</v>
          </cell>
          <cell r="D13379">
            <v>3150</v>
          </cell>
          <cell r="E13379">
            <v>960</v>
          </cell>
          <cell r="F13379">
            <v>39</v>
          </cell>
          <cell r="G13379">
            <v>12</v>
          </cell>
          <cell r="H13379" t="str">
            <v>ASP</v>
          </cell>
        </row>
        <row r="13380">
          <cell r="C13380" t="str">
            <v>SIFM</v>
          </cell>
          <cell r="D13380">
            <v>3150</v>
          </cell>
          <cell r="E13380">
            <v>960</v>
          </cell>
          <cell r="F13380">
            <v>66</v>
          </cell>
          <cell r="G13380">
            <v>20</v>
          </cell>
          <cell r="H13380" t="str">
            <v>ASP</v>
          </cell>
        </row>
        <row r="13381">
          <cell r="C13381" t="str">
            <v>SIVU</v>
          </cell>
          <cell r="D13381">
            <v>3150</v>
          </cell>
          <cell r="E13381">
            <v>960</v>
          </cell>
          <cell r="F13381">
            <v>59</v>
          </cell>
          <cell r="G13381">
            <v>18</v>
          </cell>
          <cell r="H13381" t="str">
            <v>ASP</v>
          </cell>
        </row>
        <row r="13382">
          <cell r="C13382" t="str">
            <v>SJLI</v>
          </cell>
          <cell r="D13382">
            <v>3150</v>
          </cell>
          <cell r="E13382">
            <v>960</v>
          </cell>
          <cell r="F13382">
            <v>92</v>
          </cell>
          <cell r="G13382">
            <v>28</v>
          </cell>
          <cell r="H13382" t="str">
            <v>ASP</v>
          </cell>
        </row>
        <row r="13383">
          <cell r="C13383" t="str">
            <v>SNDC</v>
          </cell>
          <cell r="D13383">
            <v>3150</v>
          </cell>
          <cell r="E13383">
            <v>960</v>
          </cell>
          <cell r="F13383">
            <v>98</v>
          </cell>
          <cell r="G13383">
            <v>30</v>
          </cell>
          <cell r="H13383" t="str">
            <v>ASP</v>
          </cell>
        </row>
        <row r="13384">
          <cell r="C13384" t="str">
            <v>SNKD</v>
          </cell>
          <cell r="D13384">
            <v>3150</v>
          </cell>
          <cell r="E13384">
            <v>960</v>
          </cell>
          <cell r="F13384">
            <v>75</v>
          </cell>
          <cell r="G13384">
            <v>23</v>
          </cell>
          <cell r="H13384" t="str">
            <v>ASP</v>
          </cell>
        </row>
        <row r="13385">
          <cell r="C13385" t="str">
            <v>SNKF</v>
          </cell>
          <cell r="D13385">
            <v>3150</v>
          </cell>
          <cell r="E13385">
            <v>960</v>
          </cell>
          <cell r="F13385">
            <v>98</v>
          </cell>
          <cell r="G13385">
            <v>30</v>
          </cell>
          <cell r="H13385" t="str">
            <v>ASP</v>
          </cell>
        </row>
        <row r="13386">
          <cell r="C13386" t="str">
            <v>SNRB</v>
          </cell>
          <cell r="D13386">
            <v>3150</v>
          </cell>
          <cell r="E13386">
            <v>960</v>
          </cell>
          <cell r="F13386">
            <v>59</v>
          </cell>
          <cell r="G13386">
            <v>18</v>
          </cell>
          <cell r="H13386" t="str">
            <v>ASP</v>
          </cell>
        </row>
        <row r="13387">
          <cell r="C13387" t="str">
            <v>SNYP</v>
          </cell>
          <cell r="D13387">
            <v>3150</v>
          </cell>
          <cell r="E13387">
            <v>960</v>
          </cell>
          <cell r="F13387">
            <v>59</v>
          </cell>
          <cell r="G13387">
            <v>18</v>
          </cell>
          <cell r="H13387" t="str">
            <v>ASP</v>
          </cell>
        </row>
        <row r="13388">
          <cell r="C13388" t="str">
            <v>KMVN</v>
          </cell>
          <cell r="D13388">
            <v>3149</v>
          </cell>
          <cell r="E13388">
            <v>960</v>
          </cell>
          <cell r="F13388">
            <v>100</v>
          </cell>
          <cell r="G13388">
            <v>30</v>
          </cell>
          <cell r="H13388" t="str">
            <v>ASP</v>
          </cell>
        </row>
        <row r="13389">
          <cell r="C13389" t="str">
            <v>KWDG</v>
          </cell>
          <cell r="D13389">
            <v>3149</v>
          </cell>
          <cell r="E13389">
            <v>960</v>
          </cell>
          <cell r="F13389">
            <v>108</v>
          </cell>
          <cell r="G13389">
            <v>33</v>
          </cell>
          <cell r="H13389" t="str">
            <v>ASPH-P</v>
          </cell>
        </row>
        <row r="13390">
          <cell r="C13390" t="str">
            <v>YDMN</v>
          </cell>
          <cell r="D13390">
            <v>3149</v>
          </cell>
          <cell r="E13390">
            <v>960</v>
          </cell>
          <cell r="G13390">
            <v>0</v>
          </cell>
          <cell r="H13390" t="str">
            <v>S</v>
          </cell>
        </row>
        <row r="13391">
          <cell r="C13391" t="str">
            <v>YKYN</v>
          </cell>
          <cell r="D13391">
            <v>3149</v>
          </cell>
          <cell r="E13391">
            <v>960</v>
          </cell>
          <cell r="G13391">
            <v>0</v>
          </cell>
          <cell r="H13391" t="str">
            <v>N</v>
          </cell>
        </row>
        <row r="13392">
          <cell r="C13392" t="str">
            <v>YORT</v>
          </cell>
          <cell r="D13392">
            <v>3149</v>
          </cell>
          <cell r="E13392">
            <v>960</v>
          </cell>
          <cell r="G13392">
            <v>0</v>
          </cell>
          <cell r="H13392" t="str">
            <v>N</v>
          </cell>
        </row>
        <row r="13393">
          <cell r="C13393" t="str">
            <v>FBGH</v>
          </cell>
          <cell r="D13393">
            <v>3148</v>
          </cell>
          <cell r="E13393">
            <v>960</v>
          </cell>
          <cell r="F13393">
            <v>59</v>
          </cell>
          <cell r="G13393">
            <v>18</v>
          </cell>
          <cell r="H13393" t="str">
            <v>Asphalt</v>
          </cell>
        </row>
        <row r="13394">
          <cell r="C13394" t="str">
            <v>K7A3</v>
          </cell>
          <cell r="D13394">
            <v>3148</v>
          </cell>
          <cell r="E13394">
            <v>960</v>
          </cell>
          <cell r="F13394">
            <v>80</v>
          </cell>
          <cell r="G13394">
            <v>24</v>
          </cell>
          <cell r="H13394" t="str">
            <v>ASP</v>
          </cell>
        </row>
        <row r="13395">
          <cell r="C13395" t="str">
            <v>K14A</v>
          </cell>
          <cell r="D13395">
            <v>3147</v>
          </cell>
          <cell r="E13395">
            <v>959</v>
          </cell>
          <cell r="F13395">
            <v>40</v>
          </cell>
          <cell r="G13395">
            <v>12</v>
          </cell>
          <cell r="H13395" t="str">
            <v>ASPH-G</v>
          </cell>
        </row>
        <row r="13396">
          <cell r="C13396" t="str">
            <v>SJNX</v>
          </cell>
          <cell r="D13396">
            <v>3146</v>
          </cell>
          <cell r="E13396">
            <v>959</v>
          </cell>
          <cell r="F13396">
            <v>98</v>
          </cell>
          <cell r="G13396">
            <v>30</v>
          </cell>
          <cell r="H13396" t="str">
            <v>ASP</v>
          </cell>
        </row>
        <row r="13397">
          <cell r="C13397" t="str">
            <v>YPPF</v>
          </cell>
          <cell r="D13397">
            <v>3143</v>
          </cell>
          <cell r="E13397">
            <v>958</v>
          </cell>
          <cell r="F13397">
            <v>59</v>
          </cell>
          <cell r="G13397">
            <v>18</v>
          </cell>
          <cell r="H13397" t="str">
            <v>ASP</v>
          </cell>
        </row>
        <row r="13398">
          <cell r="C13398" t="str">
            <v>VCCK</v>
          </cell>
          <cell r="D13398">
            <v>3142</v>
          </cell>
          <cell r="E13398">
            <v>958</v>
          </cell>
          <cell r="F13398">
            <v>140</v>
          </cell>
          <cell r="G13398">
            <v>43</v>
          </cell>
          <cell r="H13398" t="str">
            <v>ASP</v>
          </cell>
        </row>
        <row r="13399">
          <cell r="C13399" t="str">
            <v>KSYF</v>
          </cell>
          <cell r="D13399">
            <v>3138</v>
          </cell>
          <cell r="E13399">
            <v>956</v>
          </cell>
          <cell r="F13399">
            <v>50</v>
          </cell>
          <cell r="G13399">
            <v>15</v>
          </cell>
          <cell r="H13399" t="str">
            <v>ASPH-G</v>
          </cell>
        </row>
        <row r="13400">
          <cell r="C13400" t="str">
            <v>KWLD</v>
          </cell>
          <cell r="D13400">
            <v>3137</v>
          </cell>
          <cell r="E13400">
            <v>956</v>
          </cell>
          <cell r="F13400">
            <v>75</v>
          </cell>
          <cell r="G13400">
            <v>23</v>
          </cell>
          <cell r="H13400" t="str">
            <v>ASP</v>
          </cell>
        </row>
        <row r="13401">
          <cell r="C13401" t="str">
            <v>KMFR</v>
          </cell>
          <cell r="D13401">
            <v>3136</v>
          </cell>
          <cell r="E13401">
            <v>956</v>
          </cell>
          <cell r="F13401">
            <v>100</v>
          </cell>
          <cell r="G13401">
            <v>30</v>
          </cell>
          <cell r="H13401" t="str">
            <v>ASP</v>
          </cell>
        </row>
        <row r="13402">
          <cell r="C13402" t="str">
            <v>KDXR</v>
          </cell>
          <cell r="D13402">
            <v>3135</v>
          </cell>
          <cell r="E13402">
            <v>956</v>
          </cell>
          <cell r="F13402">
            <v>100</v>
          </cell>
          <cell r="G13402">
            <v>30</v>
          </cell>
          <cell r="H13402" t="str">
            <v>ASP</v>
          </cell>
        </row>
        <row r="13403">
          <cell r="C13403" t="str">
            <v>NTTP</v>
          </cell>
          <cell r="D13403">
            <v>3135</v>
          </cell>
          <cell r="E13403">
            <v>956</v>
          </cell>
          <cell r="F13403">
            <v>75</v>
          </cell>
          <cell r="G13403">
            <v>23</v>
          </cell>
          <cell r="H13403" t="str">
            <v>ASP</v>
          </cell>
        </row>
        <row r="13404">
          <cell r="C13404" t="str">
            <v>NWWX</v>
          </cell>
          <cell r="D13404">
            <v>3135</v>
          </cell>
          <cell r="E13404">
            <v>956</v>
          </cell>
          <cell r="F13404">
            <v>60</v>
          </cell>
          <cell r="G13404">
            <v>18</v>
          </cell>
          <cell r="H13404" t="str">
            <v>ASP</v>
          </cell>
        </row>
        <row r="13405">
          <cell r="C13405" t="str">
            <v>K6B9</v>
          </cell>
          <cell r="D13405">
            <v>3134</v>
          </cell>
          <cell r="E13405">
            <v>955</v>
          </cell>
          <cell r="F13405">
            <v>56</v>
          </cell>
          <cell r="G13405">
            <v>17</v>
          </cell>
          <cell r="H13405" t="str">
            <v>ASP</v>
          </cell>
        </row>
        <row r="13406">
          <cell r="C13406" t="str">
            <v>12A</v>
          </cell>
          <cell r="D13406">
            <v>3133</v>
          </cell>
          <cell r="E13406">
            <v>955</v>
          </cell>
          <cell r="F13406">
            <v>40</v>
          </cell>
          <cell r="G13406">
            <v>12</v>
          </cell>
          <cell r="H13406" t="str">
            <v>ASPH-G</v>
          </cell>
        </row>
        <row r="13407">
          <cell r="C13407" t="str">
            <v>LFAI</v>
          </cell>
          <cell r="D13407">
            <v>3133</v>
          </cell>
          <cell r="E13407">
            <v>955</v>
          </cell>
          <cell r="F13407">
            <v>66</v>
          </cell>
          <cell r="G13407">
            <v>20</v>
          </cell>
          <cell r="H13407" t="str">
            <v>ASP</v>
          </cell>
        </row>
        <row r="13408">
          <cell r="C13408" t="str">
            <v>LFAI</v>
          </cell>
          <cell r="D13408">
            <v>3133</v>
          </cell>
          <cell r="E13408">
            <v>955</v>
          </cell>
          <cell r="F13408">
            <v>66</v>
          </cell>
          <cell r="G13408">
            <v>20</v>
          </cell>
          <cell r="H13408" t="str">
            <v>ASP</v>
          </cell>
        </row>
        <row r="13409">
          <cell r="C13409" t="str">
            <v>WAWM</v>
          </cell>
          <cell r="D13409">
            <v>3133</v>
          </cell>
          <cell r="E13409">
            <v>955</v>
          </cell>
          <cell r="F13409">
            <v>82</v>
          </cell>
          <cell r="G13409">
            <v>25</v>
          </cell>
          <cell r="H13409" t="str">
            <v>ASP</v>
          </cell>
        </row>
        <row r="13410">
          <cell r="C13410" t="str">
            <v>CYPG</v>
          </cell>
          <cell r="D13410">
            <v>3130</v>
          </cell>
          <cell r="E13410">
            <v>954</v>
          </cell>
          <cell r="F13410">
            <v>150</v>
          </cell>
          <cell r="G13410">
            <v>46</v>
          </cell>
          <cell r="H13410" t="str">
            <v>ASP</v>
          </cell>
        </row>
        <row r="13411">
          <cell r="C13411" t="str">
            <v>K5U1</v>
          </cell>
          <cell r="D13411">
            <v>3130</v>
          </cell>
          <cell r="E13411">
            <v>954</v>
          </cell>
          <cell r="F13411">
            <v>115</v>
          </cell>
          <cell r="G13411">
            <v>35</v>
          </cell>
          <cell r="H13411" t="str">
            <v>COP</v>
          </cell>
        </row>
        <row r="13412">
          <cell r="C13412" t="str">
            <v>TDCF</v>
          </cell>
          <cell r="D13412">
            <v>3130</v>
          </cell>
          <cell r="E13412">
            <v>954</v>
          </cell>
          <cell r="F13412">
            <v>75</v>
          </cell>
          <cell r="G13412">
            <v>23</v>
          </cell>
          <cell r="H13412" t="str">
            <v>ASP</v>
          </cell>
        </row>
        <row r="13413">
          <cell r="C13413" t="str">
            <v>KY47</v>
          </cell>
          <cell r="D13413">
            <v>3128</v>
          </cell>
          <cell r="E13413">
            <v>953</v>
          </cell>
          <cell r="F13413">
            <v>40</v>
          </cell>
          <cell r="G13413">
            <v>12</v>
          </cell>
          <cell r="H13413" t="str">
            <v>ASPH-F</v>
          </cell>
        </row>
        <row r="13414">
          <cell r="C13414" t="str">
            <v>VA1B</v>
          </cell>
          <cell r="D13414">
            <v>3128</v>
          </cell>
          <cell r="E13414">
            <v>953</v>
          </cell>
          <cell r="F13414">
            <v>100</v>
          </cell>
          <cell r="G13414">
            <v>30</v>
          </cell>
          <cell r="H13414" t="str">
            <v>ASP</v>
          </cell>
        </row>
        <row r="13415">
          <cell r="C13415" t="str">
            <v>KC71</v>
          </cell>
          <cell r="D13415">
            <v>3127</v>
          </cell>
          <cell r="E13415">
            <v>953</v>
          </cell>
          <cell r="F13415">
            <v>60</v>
          </cell>
          <cell r="G13415">
            <v>18</v>
          </cell>
          <cell r="H13415" t="str">
            <v>ASP</v>
          </cell>
        </row>
        <row r="13416">
          <cell r="C13416" t="str">
            <v>YKAL</v>
          </cell>
          <cell r="D13416">
            <v>3126</v>
          </cell>
          <cell r="E13416">
            <v>953</v>
          </cell>
          <cell r="G13416">
            <v>0</v>
          </cell>
          <cell r="H13416" t="str">
            <v>N</v>
          </cell>
        </row>
        <row r="13417">
          <cell r="C13417" t="str">
            <v>K3HO</v>
          </cell>
          <cell r="D13417">
            <v>3125</v>
          </cell>
          <cell r="E13417">
            <v>953</v>
          </cell>
          <cell r="F13417">
            <v>40</v>
          </cell>
          <cell r="G13417">
            <v>12</v>
          </cell>
          <cell r="H13417" t="str">
            <v>ASP</v>
          </cell>
        </row>
        <row r="13418">
          <cell r="C13418" t="str">
            <v>K43D</v>
          </cell>
          <cell r="D13418">
            <v>3125</v>
          </cell>
          <cell r="E13418">
            <v>953</v>
          </cell>
          <cell r="F13418">
            <v>60</v>
          </cell>
          <cell r="G13418">
            <v>18</v>
          </cell>
          <cell r="H13418" t="str">
            <v>ASP</v>
          </cell>
        </row>
        <row r="13419">
          <cell r="C13419" t="str">
            <v>KW45</v>
          </cell>
          <cell r="D13419">
            <v>3125</v>
          </cell>
          <cell r="E13419">
            <v>953</v>
          </cell>
          <cell r="F13419">
            <v>75</v>
          </cell>
          <cell r="G13419">
            <v>23</v>
          </cell>
          <cell r="H13419" t="str">
            <v>ASP</v>
          </cell>
        </row>
        <row r="13420">
          <cell r="C13420" t="str">
            <v>VTUR</v>
          </cell>
          <cell r="D13420">
            <v>3125</v>
          </cell>
          <cell r="E13420">
            <v>953</v>
          </cell>
          <cell r="F13420">
            <v>98</v>
          </cell>
          <cell r="G13420">
            <v>30</v>
          </cell>
          <cell r="H13420" t="str">
            <v>ASP</v>
          </cell>
        </row>
        <row r="13421">
          <cell r="C13421" t="str">
            <v>KFUL</v>
          </cell>
          <cell r="D13421">
            <v>3121</v>
          </cell>
          <cell r="E13421">
            <v>951</v>
          </cell>
          <cell r="F13421">
            <v>75</v>
          </cell>
          <cell r="G13421">
            <v>23</v>
          </cell>
          <cell r="H13421" t="str">
            <v>ASP</v>
          </cell>
        </row>
        <row r="13422">
          <cell r="C13422" t="str">
            <v>KHBC</v>
          </cell>
          <cell r="D13422">
            <v>3121</v>
          </cell>
          <cell r="E13422">
            <v>951</v>
          </cell>
          <cell r="F13422">
            <v>60</v>
          </cell>
          <cell r="G13422">
            <v>18</v>
          </cell>
          <cell r="H13422" t="str">
            <v>ASP</v>
          </cell>
        </row>
        <row r="13423">
          <cell r="C13423" t="str">
            <v>K45G</v>
          </cell>
          <cell r="D13423">
            <v>3120</v>
          </cell>
          <cell r="E13423">
            <v>951</v>
          </cell>
          <cell r="F13423">
            <v>24</v>
          </cell>
          <cell r="G13423">
            <v>7</v>
          </cell>
          <cell r="H13423" t="str">
            <v>ASP</v>
          </cell>
        </row>
        <row r="13424">
          <cell r="C13424" t="str">
            <v>KMAI</v>
          </cell>
          <cell r="D13424">
            <v>3120</v>
          </cell>
          <cell r="E13424">
            <v>951</v>
          </cell>
          <cell r="F13424">
            <v>150</v>
          </cell>
          <cell r="G13424">
            <v>46</v>
          </cell>
          <cell r="H13424" t="str">
            <v>ASP</v>
          </cell>
        </row>
        <row r="13425">
          <cell r="C13425" t="str">
            <v>TN44</v>
          </cell>
          <cell r="D13425">
            <v>3120</v>
          </cell>
          <cell r="E13425">
            <v>951</v>
          </cell>
          <cell r="F13425">
            <v>50</v>
          </cell>
          <cell r="G13425">
            <v>15</v>
          </cell>
          <cell r="H13425" t="str">
            <v>ASP</v>
          </cell>
        </row>
        <row r="13426">
          <cell r="C13426" t="str">
            <v>K2S8</v>
          </cell>
          <cell r="D13426">
            <v>3119</v>
          </cell>
          <cell r="E13426">
            <v>951</v>
          </cell>
          <cell r="F13426">
            <v>35</v>
          </cell>
          <cell r="G13426">
            <v>11</v>
          </cell>
          <cell r="H13426" t="str">
            <v>ASPH-G</v>
          </cell>
        </row>
        <row r="13427">
          <cell r="C13427" t="str">
            <v>MRAO</v>
          </cell>
          <cell r="D13427">
            <v>3118</v>
          </cell>
          <cell r="E13427">
            <v>950</v>
          </cell>
          <cell r="F13427">
            <v>39</v>
          </cell>
          <cell r="G13427">
            <v>12</v>
          </cell>
          <cell r="H13427" t="str">
            <v>ASP</v>
          </cell>
        </row>
        <row r="13428">
          <cell r="C13428" t="str">
            <v>PHMK</v>
          </cell>
          <cell r="D13428">
            <v>3118</v>
          </cell>
          <cell r="E13428">
            <v>950</v>
          </cell>
          <cell r="F13428">
            <v>100</v>
          </cell>
          <cell r="G13428">
            <v>30</v>
          </cell>
          <cell r="H13428" t="str">
            <v>ASP</v>
          </cell>
        </row>
        <row r="13429">
          <cell r="C13429" t="str">
            <v>BGGH</v>
          </cell>
          <cell r="D13429">
            <v>3117</v>
          </cell>
          <cell r="E13429">
            <v>950</v>
          </cell>
          <cell r="F13429">
            <v>98</v>
          </cell>
          <cell r="G13429">
            <v>30</v>
          </cell>
          <cell r="H13429" t="str">
            <v>ASP</v>
          </cell>
        </row>
        <row r="13430">
          <cell r="C13430" t="str">
            <v>EDFR</v>
          </cell>
          <cell r="D13430">
            <v>3117</v>
          </cell>
          <cell r="E13430">
            <v>950</v>
          </cell>
          <cell r="F13430">
            <v>65</v>
          </cell>
          <cell r="G13430">
            <v>20</v>
          </cell>
          <cell r="H13430" t="str">
            <v>asphalt</v>
          </cell>
        </row>
        <row r="13431">
          <cell r="C13431" t="str">
            <v>EHDR</v>
          </cell>
          <cell r="D13431">
            <v>3117</v>
          </cell>
          <cell r="E13431">
            <v>950</v>
          </cell>
          <cell r="F13431">
            <v>102</v>
          </cell>
          <cell r="G13431">
            <v>31</v>
          </cell>
          <cell r="H13431" t="str">
            <v>PEM</v>
          </cell>
        </row>
        <row r="13432">
          <cell r="C13432" t="str">
            <v>EPPT</v>
          </cell>
          <cell r="D13432">
            <v>3117</v>
          </cell>
          <cell r="E13432">
            <v>950</v>
          </cell>
          <cell r="F13432">
            <v>59</v>
          </cell>
          <cell r="G13432">
            <v>18</v>
          </cell>
          <cell r="H13432" t="str">
            <v>CON</v>
          </cell>
        </row>
        <row r="13433">
          <cell r="C13433" t="str">
            <v>FR-0349</v>
          </cell>
          <cell r="D13433">
            <v>3117</v>
          </cell>
          <cell r="E13433">
            <v>950</v>
          </cell>
          <cell r="G13433">
            <v>0</v>
          </cell>
          <cell r="H13433" t="str">
            <v>G</v>
          </cell>
        </row>
        <row r="13434">
          <cell r="C13434" t="str">
            <v>FVMU</v>
          </cell>
          <cell r="D13434">
            <v>3117</v>
          </cell>
          <cell r="E13434">
            <v>950</v>
          </cell>
          <cell r="F13434">
            <v>60</v>
          </cell>
          <cell r="G13434">
            <v>18</v>
          </cell>
          <cell r="H13434" t="str">
            <v>MAC</v>
          </cell>
        </row>
        <row r="13435">
          <cell r="C13435" t="str">
            <v>KMAI</v>
          </cell>
          <cell r="D13435">
            <v>3117</v>
          </cell>
          <cell r="E13435">
            <v>950</v>
          </cell>
          <cell r="F13435">
            <v>150</v>
          </cell>
          <cell r="G13435">
            <v>46</v>
          </cell>
          <cell r="H13435" t="str">
            <v>ASP</v>
          </cell>
        </row>
        <row r="13436">
          <cell r="C13436" t="str">
            <v>LFCL</v>
          </cell>
          <cell r="D13436">
            <v>3117</v>
          </cell>
          <cell r="E13436">
            <v>950</v>
          </cell>
          <cell r="F13436">
            <v>76</v>
          </cell>
          <cell r="G13436">
            <v>23</v>
          </cell>
          <cell r="H13436" t="str">
            <v>ASP</v>
          </cell>
        </row>
        <row r="13437">
          <cell r="C13437" t="str">
            <v>LFCN</v>
          </cell>
          <cell r="D13437">
            <v>3117</v>
          </cell>
          <cell r="E13437">
            <v>950</v>
          </cell>
          <cell r="G13437">
            <v>0</v>
          </cell>
          <cell r="H13437" t="str">
            <v>G</v>
          </cell>
        </row>
        <row r="13438">
          <cell r="C13438" t="str">
            <v>LFRE</v>
          </cell>
          <cell r="D13438">
            <v>3117</v>
          </cell>
          <cell r="E13438">
            <v>950</v>
          </cell>
          <cell r="F13438">
            <v>82</v>
          </cell>
          <cell r="G13438">
            <v>25</v>
          </cell>
          <cell r="H13438" t="str">
            <v>ASP</v>
          </cell>
        </row>
        <row r="13439">
          <cell r="C13439" t="str">
            <v>LPBR</v>
          </cell>
          <cell r="D13439">
            <v>3117</v>
          </cell>
          <cell r="E13439">
            <v>950</v>
          </cell>
          <cell r="F13439">
            <v>82</v>
          </cell>
          <cell r="G13439">
            <v>25</v>
          </cell>
          <cell r="H13439" t="str">
            <v>ASP</v>
          </cell>
        </row>
        <row r="13440">
          <cell r="C13440" t="str">
            <v>MP01</v>
          </cell>
          <cell r="D13440">
            <v>3117</v>
          </cell>
          <cell r="E13440">
            <v>950</v>
          </cell>
          <cell r="F13440">
            <v>28</v>
          </cell>
          <cell r="G13440">
            <v>9</v>
          </cell>
          <cell r="H13440" t="str">
            <v>ASP</v>
          </cell>
        </row>
        <row r="13441">
          <cell r="C13441" t="str">
            <v>SA20</v>
          </cell>
          <cell r="D13441">
            <v>3117</v>
          </cell>
          <cell r="E13441">
            <v>950</v>
          </cell>
          <cell r="F13441">
            <v>98</v>
          </cell>
          <cell r="G13441">
            <v>30</v>
          </cell>
          <cell r="H13441" t="str">
            <v>ASP</v>
          </cell>
        </row>
        <row r="13442">
          <cell r="C13442" t="str">
            <v>SCFU</v>
          </cell>
          <cell r="D13442">
            <v>3117</v>
          </cell>
          <cell r="E13442">
            <v>950</v>
          </cell>
          <cell r="F13442">
            <v>66</v>
          </cell>
          <cell r="G13442">
            <v>20</v>
          </cell>
          <cell r="H13442" t="str">
            <v>PAD</v>
          </cell>
        </row>
        <row r="13443">
          <cell r="C13443" t="str">
            <v>SDEE</v>
          </cell>
          <cell r="D13443">
            <v>3117</v>
          </cell>
          <cell r="E13443">
            <v>950</v>
          </cell>
          <cell r="F13443">
            <v>131</v>
          </cell>
          <cell r="G13443">
            <v>40</v>
          </cell>
          <cell r="H13443" t="str">
            <v>ASP</v>
          </cell>
        </row>
        <row r="13444">
          <cell r="C13444" t="str">
            <v>SICA</v>
          </cell>
          <cell r="D13444">
            <v>3117</v>
          </cell>
          <cell r="E13444">
            <v>950</v>
          </cell>
          <cell r="F13444">
            <v>82</v>
          </cell>
          <cell r="G13444">
            <v>25</v>
          </cell>
          <cell r="H13444" t="str">
            <v>ASP</v>
          </cell>
        </row>
        <row r="13445">
          <cell r="C13445" t="str">
            <v>SIGN</v>
          </cell>
          <cell r="D13445">
            <v>3117</v>
          </cell>
          <cell r="E13445">
            <v>950</v>
          </cell>
          <cell r="F13445">
            <v>164</v>
          </cell>
          <cell r="G13445">
            <v>50</v>
          </cell>
          <cell r="H13445" t="str">
            <v>ASP</v>
          </cell>
        </row>
        <row r="13446">
          <cell r="C13446" t="str">
            <v>SINC</v>
          </cell>
          <cell r="D13446">
            <v>3117</v>
          </cell>
          <cell r="E13446">
            <v>950</v>
          </cell>
          <cell r="F13446">
            <v>59</v>
          </cell>
          <cell r="G13446">
            <v>18</v>
          </cell>
          <cell r="H13446" t="str">
            <v>ASP</v>
          </cell>
        </row>
        <row r="13447">
          <cell r="C13447" t="str">
            <v>SIUY</v>
          </cell>
          <cell r="D13447">
            <v>3117</v>
          </cell>
          <cell r="E13447">
            <v>950</v>
          </cell>
          <cell r="F13447">
            <v>98</v>
          </cell>
          <cell r="G13447">
            <v>30</v>
          </cell>
          <cell r="H13447" t="str">
            <v>ASP</v>
          </cell>
        </row>
        <row r="13448">
          <cell r="C13448" t="str">
            <v>SJAA</v>
          </cell>
          <cell r="D13448">
            <v>3117</v>
          </cell>
          <cell r="E13448">
            <v>950</v>
          </cell>
          <cell r="F13448">
            <v>164</v>
          </cell>
          <cell r="G13448">
            <v>50</v>
          </cell>
          <cell r="H13448" t="str">
            <v>ASP</v>
          </cell>
        </row>
        <row r="13449">
          <cell r="C13449" t="str">
            <v>SJHJ</v>
          </cell>
          <cell r="D13449">
            <v>3117</v>
          </cell>
          <cell r="E13449">
            <v>950</v>
          </cell>
          <cell r="F13449">
            <v>82</v>
          </cell>
          <cell r="G13449">
            <v>25</v>
          </cell>
          <cell r="H13449" t="str">
            <v>ASP</v>
          </cell>
        </row>
        <row r="13450">
          <cell r="C13450" t="str">
            <v>SJIR</v>
          </cell>
          <cell r="D13450">
            <v>3117</v>
          </cell>
          <cell r="E13450">
            <v>950</v>
          </cell>
          <cell r="F13450">
            <v>98</v>
          </cell>
          <cell r="G13450">
            <v>30</v>
          </cell>
          <cell r="H13450" t="str">
            <v>ASP</v>
          </cell>
        </row>
        <row r="13451">
          <cell r="C13451" t="str">
            <v>SJNR</v>
          </cell>
          <cell r="D13451">
            <v>3117</v>
          </cell>
          <cell r="E13451">
            <v>950</v>
          </cell>
          <cell r="F13451">
            <v>66</v>
          </cell>
          <cell r="G13451">
            <v>20</v>
          </cell>
          <cell r="H13451" t="str">
            <v>ASP</v>
          </cell>
        </row>
        <row r="13452">
          <cell r="C13452" t="str">
            <v>SNOK</v>
          </cell>
          <cell r="D13452">
            <v>3117</v>
          </cell>
          <cell r="E13452">
            <v>950</v>
          </cell>
          <cell r="F13452">
            <v>69</v>
          </cell>
          <cell r="G13452">
            <v>21</v>
          </cell>
          <cell r="H13452" t="str">
            <v>ASP</v>
          </cell>
        </row>
        <row r="13453">
          <cell r="C13453" t="str">
            <v>SNOQ</v>
          </cell>
          <cell r="D13453">
            <v>3117</v>
          </cell>
          <cell r="E13453">
            <v>950</v>
          </cell>
          <cell r="F13453">
            <v>59</v>
          </cell>
          <cell r="G13453">
            <v>18</v>
          </cell>
          <cell r="H13453" t="str">
            <v>ASP</v>
          </cell>
        </row>
        <row r="13454">
          <cell r="C13454" t="str">
            <v>SNWC</v>
          </cell>
          <cell r="D13454">
            <v>3117</v>
          </cell>
          <cell r="E13454">
            <v>950</v>
          </cell>
          <cell r="F13454">
            <v>98</v>
          </cell>
          <cell r="G13454">
            <v>30</v>
          </cell>
          <cell r="H13454" t="str">
            <v>ASP</v>
          </cell>
        </row>
        <row r="13455">
          <cell r="C13455" t="str">
            <v>SNWR</v>
          </cell>
          <cell r="D13455">
            <v>3117</v>
          </cell>
          <cell r="E13455">
            <v>950</v>
          </cell>
          <cell r="F13455">
            <v>66</v>
          </cell>
          <cell r="G13455">
            <v>20</v>
          </cell>
          <cell r="H13455" t="str">
            <v>ASP</v>
          </cell>
        </row>
        <row r="13456">
          <cell r="C13456" t="str">
            <v>SNXV</v>
          </cell>
          <cell r="D13456">
            <v>3117</v>
          </cell>
          <cell r="E13456">
            <v>950</v>
          </cell>
          <cell r="F13456">
            <v>82</v>
          </cell>
          <cell r="G13456">
            <v>25</v>
          </cell>
          <cell r="H13456" t="str">
            <v>ASP</v>
          </cell>
        </row>
        <row r="13457">
          <cell r="C13457" t="str">
            <v>SSJI</v>
          </cell>
          <cell r="D13457">
            <v>3117</v>
          </cell>
          <cell r="E13457">
            <v>950</v>
          </cell>
          <cell r="F13457">
            <v>59</v>
          </cell>
          <cell r="G13457">
            <v>18</v>
          </cell>
          <cell r="H13457" t="str">
            <v>ASP</v>
          </cell>
        </row>
        <row r="13458">
          <cell r="C13458" t="str">
            <v>SSXY</v>
          </cell>
          <cell r="D13458">
            <v>3117</v>
          </cell>
          <cell r="E13458">
            <v>950</v>
          </cell>
          <cell r="F13458">
            <v>66</v>
          </cell>
          <cell r="G13458">
            <v>20</v>
          </cell>
          <cell r="H13458" t="str">
            <v>ASP</v>
          </cell>
        </row>
        <row r="13459">
          <cell r="C13459" t="str">
            <v>SWAK</v>
          </cell>
          <cell r="D13459">
            <v>3117</v>
          </cell>
          <cell r="E13459">
            <v>950</v>
          </cell>
          <cell r="F13459">
            <v>98</v>
          </cell>
          <cell r="G13459">
            <v>30</v>
          </cell>
          <cell r="H13459" t="str">
            <v>ASP</v>
          </cell>
        </row>
        <row r="13460">
          <cell r="C13460" t="str">
            <v>SWSB</v>
          </cell>
          <cell r="D13460">
            <v>3117</v>
          </cell>
          <cell r="E13460">
            <v>950</v>
          </cell>
          <cell r="F13460">
            <v>59</v>
          </cell>
          <cell r="G13460">
            <v>18</v>
          </cell>
          <cell r="H13460" t="str">
            <v>ASP</v>
          </cell>
        </row>
        <row r="13461">
          <cell r="C13461" t="str">
            <v>SWYJ</v>
          </cell>
          <cell r="D13461">
            <v>3117</v>
          </cell>
          <cell r="E13461">
            <v>950</v>
          </cell>
          <cell r="F13461">
            <v>82</v>
          </cell>
          <cell r="G13461">
            <v>25</v>
          </cell>
          <cell r="H13461" t="str">
            <v>ASP</v>
          </cell>
        </row>
        <row r="13462">
          <cell r="C13462" t="str">
            <v>EDPA</v>
          </cell>
          <cell r="D13462">
            <v>3116</v>
          </cell>
          <cell r="E13462">
            <v>950</v>
          </cell>
          <cell r="F13462">
            <v>82</v>
          </cell>
          <cell r="G13462">
            <v>25</v>
          </cell>
          <cell r="H13462" t="str">
            <v>ASP</v>
          </cell>
        </row>
        <row r="13463">
          <cell r="C13463" t="str">
            <v>HKKU</v>
          </cell>
          <cell r="D13463">
            <v>3116</v>
          </cell>
          <cell r="E13463">
            <v>950</v>
          </cell>
          <cell r="F13463">
            <v>65</v>
          </cell>
          <cell r="G13463">
            <v>20</v>
          </cell>
          <cell r="H13463" t="str">
            <v>ASP</v>
          </cell>
        </row>
        <row r="13464">
          <cell r="C13464" t="str">
            <v>LOAV</v>
          </cell>
          <cell r="D13464">
            <v>3116</v>
          </cell>
          <cell r="E13464">
            <v>950</v>
          </cell>
          <cell r="F13464">
            <v>75</v>
          </cell>
          <cell r="G13464">
            <v>23</v>
          </cell>
          <cell r="H13464" t="str">
            <v>ASPHALT</v>
          </cell>
        </row>
        <row r="13465">
          <cell r="C13465" t="str">
            <v>NZTL</v>
          </cell>
          <cell r="D13465">
            <v>3116</v>
          </cell>
          <cell r="E13465">
            <v>950</v>
          </cell>
          <cell r="F13465">
            <v>36</v>
          </cell>
          <cell r="G13465">
            <v>11</v>
          </cell>
          <cell r="H13465" t="str">
            <v>paved</v>
          </cell>
        </row>
        <row r="13466">
          <cell r="C13466" t="str">
            <v>YAAL</v>
          </cell>
          <cell r="D13466">
            <v>3116</v>
          </cell>
          <cell r="E13466">
            <v>950</v>
          </cell>
          <cell r="G13466">
            <v>0</v>
          </cell>
          <cell r="H13466" t="str">
            <v>X</v>
          </cell>
        </row>
        <row r="13467">
          <cell r="C13467" t="str">
            <v>YATL</v>
          </cell>
          <cell r="D13467">
            <v>3116</v>
          </cell>
          <cell r="E13467">
            <v>950</v>
          </cell>
          <cell r="G13467">
            <v>0</v>
          </cell>
          <cell r="H13467" t="str">
            <v>N</v>
          </cell>
        </row>
        <row r="13468">
          <cell r="C13468" t="str">
            <v>YDRI</v>
          </cell>
          <cell r="D13468">
            <v>3116</v>
          </cell>
          <cell r="E13468">
            <v>950</v>
          </cell>
          <cell r="G13468">
            <v>0</v>
          </cell>
          <cell r="H13468" t="str">
            <v>C</v>
          </cell>
        </row>
        <row r="13469">
          <cell r="C13469" t="str">
            <v>YELE</v>
          </cell>
          <cell r="D13469">
            <v>3116</v>
          </cell>
          <cell r="E13469">
            <v>950</v>
          </cell>
          <cell r="G13469">
            <v>0</v>
          </cell>
          <cell r="H13469" t="str">
            <v>N</v>
          </cell>
        </row>
        <row r="13470">
          <cell r="C13470" t="str">
            <v>YLOK</v>
          </cell>
          <cell r="D13470">
            <v>3116</v>
          </cell>
          <cell r="E13470">
            <v>950</v>
          </cell>
          <cell r="G13470">
            <v>0</v>
          </cell>
          <cell r="H13470" t="str">
            <v>X</v>
          </cell>
        </row>
        <row r="13471">
          <cell r="C13471" t="str">
            <v>YMBX</v>
          </cell>
          <cell r="D13471">
            <v>3116</v>
          </cell>
          <cell r="E13471">
            <v>950</v>
          </cell>
          <cell r="G13471">
            <v>0</v>
          </cell>
          <cell r="H13471" t="str">
            <v>G</v>
          </cell>
        </row>
        <row r="13472">
          <cell r="C13472" t="str">
            <v>YMDA</v>
          </cell>
          <cell r="D13472">
            <v>3116</v>
          </cell>
          <cell r="E13472">
            <v>950</v>
          </cell>
          <cell r="G13472">
            <v>0</v>
          </cell>
          <cell r="H13472" t="str">
            <v>X</v>
          </cell>
        </row>
        <row r="13473">
          <cell r="C13473" t="str">
            <v>YMHW</v>
          </cell>
          <cell r="D13473">
            <v>3116</v>
          </cell>
          <cell r="E13473">
            <v>950</v>
          </cell>
          <cell r="G13473">
            <v>0</v>
          </cell>
          <cell r="H13473" t="str">
            <v>C</v>
          </cell>
        </row>
        <row r="13474">
          <cell r="C13474" t="str">
            <v>YMIV</v>
          </cell>
          <cell r="D13474">
            <v>3116</v>
          </cell>
          <cell r="E13474">
            <v>950</v>
          </cell>
          <cell r="G13474">
            <v>0</v>
          </cell>
          <cell r="H13474" t="str">
            <v>N</v>
          </cell>
        </row>
        <row r="13475">
          <cell r="C13475" t="str">
            <v>YMIX</v>
          </cell>
          <cell r="D13475">
            <v>3116</v>
          </cell>
          <cell r="E13475">
            <v>950</v>
          </cell>
          <cell r="G13475">
            <v>0</v>
          </cell>
          <cell r="H13475" t="str">
            <v>S</v>
          </cell>
        </row>
        <row r="13476">
          <cell r="C13476" t="str">
            <v>YMKT</v>
          </cell>
          <cell r="D13476">
            <v>3116</v>
          </cell>
          <cell r="E13476">
            <v>950</v>
          </cell>
          <cell r="G13476">
            <v>0</v>
          </cell>
          <cell r="H13476" t="str">
            <v>S</v>
          </cell>
        </row>
        <row r="13477">
          <cell r="C13477" t="str">
            <v>YMLX</v>
          </cell>
          <cell r="D13477">
            <v>3116</v>
          </cell>
          <cell r="E13477">
            <v>950</v>
          </cell>
          <cell r="G13477">
            <v>0</v>
          </cell>
          <cell r="H13477" t="str">
            <v>C</v>
          </cell>
        </row>
        <row r="13478">
          <cell r="C13478" t="str">
            <v>YORA</v>
          </cell>
          <cell r="D13478">
            <v>3116</v>
          </cell>
          <cell r="E13478">
            <v>950</v>
          </cell>
          <cell r="G13478">
            <v>0</v>
          </cell>
          <cell r="H13478" t="str">
            <v>G</v>
          </cell>
        </row>
        <row r="13479">
          <cell r="C13479" t="str">
            <v>YPVD</v>
          </cell>
          <cell r="D13479">
            <v>3116</v>
          </cell>
          <cell r="E13479">
            <v>950</v>
          </cell>
          <cell r="G13479">
            <v>0</v>
          </cell>
          <cell r="H13479" t="str">
            <v>C</v>
          </cell>
        </row>
        <row r="13480">
          <cell r="C13480" t="str">
            <v>YRYH</v>
          </cell>
          <cell r="D13480">
            <v>3116</v>
          </cell>
          <cell r="E13480">
            <v>950</v>
          </cell>
          <cell r="G13480">
            <v>0</v>
          </cell>
          <cell r="H13480" t="str">
            <v>N</v>
          </cell>
        </row>
        <row r="13481">
          <cell r="C13481" t="str">
            <v>YSVN</v>
          </cell>
          <cell r="D13481">
            <v>3116</v>
          </cell>
          <cell r="E13481">
            <v>950</v>
          </cell>
          <cell r="G13481">
            <v>0</v>
          </cell>
          <cell r="H13481" t="str">
            <v>G</v>
          </cell>
        </row>
        <row r="13482">
          <cell r="C13482" t="str">
            <v>YUMB</v>
          </cell>
          <cell r="D13482">
            <v>3116</v>
          </cell>
          <cell r="E13482">
            <v>950</v>
          </cell>
          <cell r="G13482">
            <v>0</v>
          </cell>
          <cell r="H13482" t="str">
            <v>N</v>
          </cell>
        </row>
        <row r="13483">
          <cell r="C13483" t="str">
            <v>YWLP</v>
          </cell>
          <cell r="D13483">
            <v>3116</v>
          </cell>
          <cell r="E13483">
            <v>950</v>
          </cell>
          <cell r="G13483">
            <v>0</v>
          </cell>
          <cell r="H13483" t="str">
            <v>G</v>
          </cell>
        </row>
        <row r="13484">
          <cell r="C13484" t="str">
            <v>YYAK</v>
          </cell>
          <cell r="D13484">
            <v>3116</v>
          </cell>
          <cell r="E13484">
            <v>950</v>
          </cell>
          <cell r="G13484">
            <v>0</v>
          </cell>
          <cell r="H13484" t="str">
            <v>N</v>
          </cell>
        </row>
        <row r="13485">
          <cell r="C13485" t="str">
            <v>YYBE</v>
          </cell>
          <cell r="D13485">
            <v>3116</v>
          </cell>
          <cell r="E13485">
            <v>950</v>
          </cell>
          <cell r="G13485">
            <v>0</v>
          </cell>
          <cell r="H13485" t="str">
            <v>L</v>
          </cell>
        </row>
        <row r="13486">
          <cell r="C13486" t="str">
            <v>YYRN</v>
          </cell>
          <cell r="D13486">
            <v>3116</v>
          </cell>
          <cell r="E13486">
            <v>950</v>
          </cell>
          <cell r="G13486">
            <v>0</v>
          </cell>
          <cell r="H13486" t="str">
            <v>N</v>
          </cell>
        </row>
        <row r="13487">
          <cell r="C13487" t="str">
            <v>FNSU</v>
          </cell>
          <cell r="D13487">
            <v>3115</v>
          </cell>
          <cell r="E13487">
            <v>949</v>
          </cell>
          <cell r="F13487">
            <v>60</v>
          </cell>
          <cell r="G13487">
            <v>18</v>
          </cell>
          <cell r="H13487" t="str">
            <v>ASP</v>
          </cell>
        </row>
        <row r="13488">
          <cell r="C13488" t="str">
            <v>YTDN</v>
          </cell>
          <cell r="D13488">
            <v>3115</v>
          </cell>
          <cell r="E13488">
            <v>949</v>
          </cell>
          <cell r="F13488">
            <v>79</v>
          </cell>
          <cell r="G13488">
            <v>24</v>
          </cell>
          <cell r="H13488" t="str">
            <v>Asphalt</v>
          </cell>
        </row>
        <row r="13489">
          <cell r="C13489" t="str">
            <v>LIRJ</v>
          </cell>
          <cell r="D13489">
            <v>3114</v>
          </cell>
          <cell r="E13489">
            <v>949</v>
          </cell>
          <cell r="F13489">
            <v>75</v>
          </cell>
          <cell r="G13489">
            <v>23</v>
          </cell>
          <cell r="H13489" t="str">
            <v>ASP</v>
          </cell>
        </row>
        <row r="13490">
          <cell r="C13490" t="str">
            <v>KNEW</v>
          </cell>
          <cell r="D13490">
            <v>3113</v>
          </cell>
          <cell r="E13490">
            <v>949</v>
          </cell>
          <cell r="F13490">
            <v>75</v>
          </cell>
          <cell r="G13490">
            <v>23</v>
          </cell>
          <cell r="H13490" t="str">
            <v>ASP</v>
          </cell>
        </row>
        <row r="13491">
          <cell r="C13491" t="str">
            <v>EGOE</v>
          </cell>
          <cell r="D13491">
            <v>3110</v>
          </cell>
          <cell r="E13491">
            <v>948</v>
          </cell>
          <cell r="F13491">
            <v>150</v>
          </cell>
          <cell r="G13491">
            <v>46</v>
          </cell>
          <cell r="H13491" t="str">
            <v>ASP</v>
          </cell>
        </row>
        <row r="13492">
          <cell r="C13492" t="str">
            <v>KSMD</v>
          </cell>
          <cell r="D13492">
            <v>3110</v>
          </cell>
          <cell r="E13492">
            <v>948</v>
          </cell>
          <cell r="F13492">
            <v>100</v>
          </cell>
          <cell r="G13492">
            <v>30</v>
          </cell>
          <cell r="H13492" t="str">
            <v>ASP</v>
          </cell>
        </row>
        <row r="13493">
          <cell r="C13493" t="str">
            <v>SCFT</v>
          </cell>
          <cell r="D13493">
            <v>3110</v>
          </cell>
          <cell r="E13493">
            <v>948</v>
          </cell>
          <cell r="F13493">
            <v>59</v>
          </cell>
          <cell r="G13493">
            <v>18</v>
          </cell>
          <cell r="H13493" t="str">
            <v>ASP</v>
          </cell>
        </row>
        <row r="13494">
          <cell r="C13494" t="str">
            <v>KGED</v>
          </cell>
          <cell r="D13494">
            <v>3109</v>
          </cell>
          <cell r="E13494">
            <v>948</v>
          </cell>
          <cell r="F13494">
            <v>75</v>
          </cell>
          <cell r="G13494">
            <v>23</v>
          </cell>
          <cell r="H13494" t="str">
            <v>ASPH</v>
          </cell>
        </row>
        <row r="13495">
          <cell r="C13495" t="str">
            <v>K68S</v>
          </cell>
          <cell r="D13495">
            <v>3107</v>
          </cell>
          <cell r="E13495">
            <v>947</v>
          </cell>
          <cell r="F13495">
            <v>50</v>
          </cell>
          <cell r="G13495">
            <v>15</v>
          </cell>
          <cell r="H13495" t="str">
            <v>ASP</v>
          </cell>
        </row>
        <row r="13496">
          <cell r="C13496" t="str">
            <v>KHWD</v>
          </cell>
          <cell r="D13496">
            <v>3107</v>
          </cell>
          <cell r="E13496">
            <v>947</v>
          </cell>
          <cell r="F13496">
            <v>75</v>
          </cell>
          <cell r="G13496">
            <v>23</v>
          </cell>
          <cell r="H13496" t="str">
            <v>ASP</v>
          </cell>
        </row>
        <row r="13497">
          <cell r="C13497" t="str">
            <v>LPVR</v>
          </cell>
          <cell r="D13497">
            <v>3107</v>
          </cell>
          <cell r="E13497">
            <v>947</v>
          </cell>
          <cell r="F13497">
            <v>98</v>
          </cell>
          <cell r="G13497">
            <v>30</v>
          </cell>
          <cell r="H13497" t="str">
            <v>ASP</v>
          </cell>
        </row>
        <row r="13498">
          <cell r="C13498" t="str">
            <v>OI19</v>
          </cell>
          <cell r="D13498">
            <v>3106</v>
          </cell>
          <cell r="E13498">
            <v>947</v>
          </cell>
          <cell r="F13498">
            <v>70</v>
          </cell>
          <cell r="G13498">
            <v>21</v>
          </cell>
          <cell r="H13498" t="str">
            <v>ASP</v>
          </cell>
        </row>
        <row r="13499">
          <cell r="C13499" t="str">
            <v>KY83</v>
          </cell>
          <cell r="D13499">
            <v>3105</v>
          </cell>
          <cell r="E13499">
            <v>946</v>
          </cell>
          <cell r="F13499">
            <v>75</v>
          </cell>
          <cell r="G13499">
            <v>23</v>
          </cell>
          <cell r="H13499" t="str">
            <v>ASP</v>
          </cell>
        </row>
        <row r="13500">
          <cell r="C13500" t="str">
            <v>K17M</v>
          </cell>
          <cell r="D13500">
            <v>3104</v>
          </cell>
          <cell r="E13500">
            <v>946</v>
          </cell>
          <cell r="F13500">
            <v>50</v>
          </cell>
          <cell r="G13500">
            <v>15</v>
          </cell>
          <cell r="H13500" t="str">
            <v>ASPH-E</v>
          </cell>
        </row>
        <row r="13501">
          <cell r="C13501" t="str">
            <v>YBAR</v>
          </cell>
          <cell r="D13501">
            <v>3104</v>
          </cell>
          <cell r="E13501">
            <v>946</v>
          </cell>
          <cell r="F13501">
            <v>98</v>
          </cell>
          <cell r="G13501">
            <v>30</v>
          </cell>
          <cell r="H13501" t="str">
            <v>CLA</v>
          </cell>
        </row>
        <row r="13502">
          <cell r="C13502" t="str">
            <v>KADH</v>
          </cell>
          <cell r="D13502">
            <v>3103</v>
          </cell>
          <cell r="E13502">
            <v>946</v>
          </cell>
          <cell r="F13502">
            <v>50</v>
          </cell>
          <cell r="G13502">
            <v>15</v>
          </cell>
          <cell r="H13502" t="str">
            <v>ASP</v>
          </cell>
        </row>
        <row r="13503">
          <cell r="C13503" t="str">
            <v>KD00</v>
          </cell>
          <cell r="D13503">
            <v>3103</v>
          </cell>
          <cell r="E13503">
            <v>946</v>
          </cell>
          <cell r="F13503">
            <v>60</v>
          </cell>
          <cell r="G13503">
            <v>18</v>
          </cell>
          <cell r="H13503" t="str">
            <v>ASP</v>
          </cell>
        </row>
        <row r="13504">
          <cell r="C13504" t="str">
            <v>SKOT</v>
          </cell>
          <cell r="D13504">
            <v>3103</v>
          </cell>
          <cell r="E13504">
            <v>946</v>
          </cell>
          <cell r="F13504">
            <v>50</v>
          </cell>
          <cell r="G13504">
            <v>15</v>
          </cell>
          <cell r="H13504" t="str">
            <v>ASP</v>
          </cell>
        </row>
        <row r="13505">
          <cell r="C13505" t="str">
            <v>KF34</v>
          </cell>
          <cell r="D13505">
            <v>3102</v>
          </cell>
          <cell r="E13505">
            <v>945</v>
          </cell>
          <cell r="F13505">
            <v>60</v>
          </cell>
          <cell r="G13505">
            <v>18</v>
          </cell>
          <cell r="H13505" t="str">
            <v>ASP</v>
          </cell>
        </row>
        <row r="13506">
          <cell r="C13506" t="str">
            <v>EFRN</v>
          </cell>
          <cell r="D13506">
            <v>3101</v>
          </cell>
          <cell r="E13506">
            <v>945</v>
          </cell>
          <cell r="F13506">
            <v>60</v>
          </cell>
          <cell r="G13506">
            <v>18</v>
          </cell>
          <cell r="H13506" t="str">
            <v>ASP</v>
          </cell>
        </row>
        <row r="13507">
          <cell r="C13507" t="str">
            <v>K77S</v>
          </cell>
          <cell r="D13507">
            <v>3101</v>
          </cell>
          <cell r="E13507">
            <v>945</v>
          </cell>
          <cell r="F13507">
            <v>60</v>
          </cell>
          <cell r="G13507">
            <v>18</v>
          </cell>
          <cell r="H13507" t="str">
            <v>ASP</v>
          </cell>
        </row>
        <row r="13508">
          <cell r="C13508" t="str">
            <v>01CL</v>
          </cell>
          <cell r="D13508">
            <v>3100</v>
          </cell>
          <cell r="E13508">
            <v>945</v>
          </cell>
          <cell r="F13508">
            <v>50</v>
          </cell>
          <cell r="G13508">
            <v>15</v>
          </cell>
          <cell r="H13508" t="str">
            <v>ASPH-TRTD</v>
          </cell>
        </row>
        <row r="13509">
          <cell r="C13509" t="str">
            <v>08TE</v>
          </cell>
          <cell r="D13509">
            <v>3100</v>
          </cell>
          <cell r="E13509">
            <v>945</v>
          </cell>
          <cell r="F13509">
            <v>50</v>
          </cell>
          <cell r="G13509">
            <v>15</v>
          </cell>
          <cell r="H13509" t="str">
            <v>ASPH</v>
          </cell>
        </row>
        <row r="13510">
          <cell r="C13510" t="str">
            <v>2SC5</v>
          </cell>
          <cell r="D13510">
            <v>3100</v>
          </cell>
          <cell r="E13510">
            <v>945</v>
          </cell>
          <cell r="F13510">
            <v>40</v>
          </cell>
          <cell r="G13510">
            <v>12</v>
          </cell>
          <cell r="H13510" t="str">
            <v>ASPH</v>
          </cell>
        </row>
        <row r="13511">
          <cell r="C13511" t="str">
            <v>57GA</v>
          </cell>
          <cell r="D13511">
            <v>3100</v>
          </cell>
          <cell r="E13511">
            <v>945</v>
          </cell>
          <cell r="F13511">
            <v>30</v>
          </cell>
          <cell r="G13511">
            <v>9</v>
          </cell>
          <cell r="H13511" t="str">
            <v>ASPH</v>
          </cell>
        </row>
        <row r="13512">
          <cell r="C13512" t="str">
            <v>5KY5</v>
          </cell>
          <cell r="D13512">
            <v>3100</v>
          </cell>
          <cell r="E13512">
            <v>945</v>
          </cell>
          <cell r="F13512">
            <v>40</v>
          </cell>
          <cell r="G13512">
            <v>12</v>
          </cell>
          <cell r="H13512" t="str">
            <v>ASPH</v>
          </cell>
        </row>
        <row r="13513">
          <cell r="C13513" t="str">
            <v>8GA3</v>
          </cell>
          <cell r="D13513">
            <v>3100</v>
          </cell>
          <cell r="E13513">
            <v>945</v>
          </cell>
          <cell r="F13513">
            <v>75</v>
          </cell>
          <cell r="G13513">
            <v>23</v>
          </cell>
          <cell r="H13513" t="str">
            <v>ASPH-TURF</v>
          </cell>
        </row>
        <row r="13514">
          <cell r="C13514" t="str">
            <v>CEJ4</v>
          </cell>
          <cell r="D13514">
            <v>3100</v>
          </cell>
          <cell r="E13514">
            <v>945</v>
          </cell>
          <cell r="F13514">
            <v>100</v>
          </cell>
          <cell r="G13514">
            <v>30</v>
          </cell>
          <cell r="H13514" t="str">
            <v>ASP</v>
          </cell>
        </row>
        <row r="13515">
          <cell r="C13515" t="str">
            <v>CEJ4</v>
          </cell>
          <cell r="D13515">
            <v>3100</v>
          </cell>
          <cell r="E13515">
            <v>945</v>
          </cell>
          <cell r="F13515">
            <v>100</v>
          </cell>
          <cell r="G13515">
            <v>30</v>
          </cell>
          <cell r="H13515" t="str">
            <v>ASP</v>
          </cell>
        </row>
        <row r="13516">
          <cell r="C13516" t="str">
            <v>CEJ4</v>
          </cell>
          <cell r="D13516">
            <v>3100</v>
          </cell>
          <cell r="E13516">
            <v>945</v>
          </cell>
          <cell r="F13516">
            <v>100</v>
          </cell>
          <cell r="G13516">
            <v>30</v>
          </cell>
          <cell r="H13516" t="str">
            <v>ASP</v>
          </cell>
        </row>
        <row r="13517">
          <cell r="C13517" t="str">
            <v>CJQ4</v>
          </cell>
          <cell r="D13517">
            <v>3100</v>
          </cell>
          <cell r="E13517">
            <v>945</v>
          </cell>
          <cell r="F13517">
            <v>75</v>
          </cell>
          <cell r="G13517">
            <v>23</v>
          </cell>
          <cell r="H13517" t="str">
            <v>ASP</v>
          </cell>
        </row>
        <row r="13518">
          <cell r="C13518" t="str">
            <v>CL46</v>
          </cell>
          <cell r="D13518">
            <v>3100</v>
          </cell>
          <cell r="E13518">
            <v>945</v>
          </cell>
          <cell r="F13518">
            <v>40</v>
          </cell>
          <cell r="G13518">
            <v>12</v>
          </cell>
          <cell r="H13518" t="str">
            <v>ASPH</v>
          </cell>
        </row>
        <row r="13519">
          <cell r="C13519" t="str">
            <v>CPL5</v>
          </cell>
          <cell r="D13519">
            <v>3100</v>
          </cell>
          <cell r="E13519">
            <v>945</v>
          </cell>
          <cell r="F13519">
            <v>60</v>
          </cell>
          <cell r="G13519">
            <v>18</v>
          </cell>
          <cell r="H13519" t="str">
            <v>ASP</v>
          </cell>
        </row>
        <row r="13520">
          <cell r="C13520" t="str">
            <v>CSG5</v>
          </cell>
          <cell r="D13520">
            <v>3100</v>
          </cell>
          <cell r="E13520">
            <v>945</v>
          </cell>
          <cell r="F13520">
            <v>30</v>
          </cell>
          <cell r="G13520">
            <v>9</v>
          </cell>
          <cell r="H13520" t="str">
            <v>ASP</v>
          </cell>
        </row>
        <row r="13521">
          <cell r="C13521" t="str">
            <v>CZNL</v>
          </cell>
          <cell r="D13521">
            <v>3100</v>
          </cell>
          <cell r="E13521">
            <v>945</v>
          </cell>
          <cell r="F13521">
            <v>75</v>
          </cell>
          <cell r="G13521">
            <v>23</v>
          </cell>
          <cell r="H13521" t="str">
            <v>ASP</v>
          </cell>
        </row>
        <row r="13522">
          <cell r="C13522" t="str">
            <v>K0F9</v>
          </cell>
          <cell r="D13522">
            <v>3100</v>
          </cell>
          <cell r="E13522">
            <v>945</v>
          </cell>
          <cell r="F13522">
            <v>50</v>
          </cell>
          <cell r="G13522">
            <v>15</v>
          </cell>
          <cell r="H13522" t="str">
            <v>ASPH-P</v>
          </cell>
        </row>
        <row r="13523">
          <cell r="C13523" t="str">
            <v>K1D3</v>
          </cell>
          <cell r="D13523">
            <v>3100</v>
          </cell>
          <cell r="E13523">
            <v>945</v>
          </cell>
          <cell r="F13523">
            <v>60</v>
          </cell>
          <cell r="G13523">
            <v>18</v>
          </cell>
          <cell r="H13523" t="str">
            <v>ASPH-F</v>
          </cell>
        </row>
        <row r="13524">
          <cell r="C13524" t="str">
            <v>K1N7</v>
          </cell>
          <cell r="D13524">
            <v>3100</v>
          </cell>
          <cell r="E13524">
            <v>945</v>
          </cell>
          <cell r="F13524">
            <v>70</v>
          </cell>
          <cell r="G13524">
            <v>21</v>
          </cell>
          <cell r="H13524" t="str">
            <v>ASPH-G</v>
          </cell>
        </row>
        <row r="13525">
          <cell r="C13525" t="str">
            <v>K1O1</v>
          </cell>
          <cell r="D13525">
            <v>3100</v>
          </cell>
          <cell r="E13525">
            <v>945</v>
          </cell>
          <cell r="F13525">
            <v>75</v>
          </cell>
          <cell r="G13525">
            <v>23</v>
          </cell>
          <cell r="H13525" t="str">
            <v>ASPH-F</v>
          </cell>
        </row>
        <row r="13526">
          <cell r="C13526" t="str">
            <v>K1O4</v>
          </cell>
          <cell r="D13526">
            <v>3100</v>
          </cell>
          <cell r="E13526">
            <v>945</v>
          </cell>
          <cell r="F13526">
            <v>50</v>
          </cell>
          <cell r="G13526">
            <v>15</v>
          </cell>
          <cell r="H13526" t="str">
            <v>ASPH-G</v>
          </cell>
        </row>
        <row r="13527">
          <cell r="C13527" t="str">
            <v>K1R4</v>
          </cell>
          <cell r="D13527">
            <v>3100</v>
          </cell>
          <cell r="E13527">
            <v>945</v>
          </cell>
          <cell r="F13527">
            <v>75</v>
          </cell>
          <cell r="G13527">
            <v>23</v>
          </cell>
          <cell r="H13527" t="str">
            <v>ASPH-P</v>
          </cell>
        </row>
        <row r="13528">
          <cell r="C13528" t="str">
            <v>K20N</v>
          </cell>
          <cell r="D13528">
            <v>3100</v>
          </cell>
          <cell r="E13528">
            <v>945</v>
          </cell>
          <cell r="F13528">
            <v>60</v>
          </cell>
          <cell r="G13528">
            <v>18</v>
          </cell>
          <cell r="H13528" t="str">
            <v>ASPH-G</v>
          </cell>
        </row>
        <row r="13529">
          <cell r="C13529" t="str">
            <v>K3W8</v>
          </cell>
          <cell r="D13529">
            <v>3100</v>
          </cell>
          <cell r="E13529">
            <v>945</v>
          </cell>
          <cell r="F13529">
            <v>60</v>
          </cell>
          <cell r="G13529">
            <v>18</v>
          </cell>
          <cell r="H13529" t="str">
            <v>ASP</v>
          </cell>
        </row>
        <row r="13530">
          <cell r="C13530" t="str">
            <v>K42I</v>
          </cell>
          <cell r="D13530">
            <v>3100</v>
          </cell>
          <cell r="E13530">
            <v>945</v>
          </cell>
          <cell r="F13530">
            <v>26</v>
          </cell>
          <cell r="G13530">
            <v>8</v>
          </cell>
          <cell r="H13530" t="str">
            <v>ASP</v>
          </cell>
        </row>
        <row r="13531">
          <cell r="C13531" t="str">
            <v>K4P3</v>
          </cell>
          <cell r="D13531">
            <v>3100</v>
          </cell>
          <cell r="E13531">
            <v>945</v>
          </cell>
          <cell r="F13531">
            <v>60</v>
          </cell>
          <cell r="G13531">
            <v>18</v>
          </cell>
          <cell r="H13531" t="str">
            <v>ASP</v>
          </cell>
        </row>
        <row r="13532">
          <cell r="C13532" t="str">
            <v>K76G</v>
          </cell>
          <cell r="D13532">
            <v>3100</v>
          </cell>
          <cell r="E13532">
            <v>945</v>
          </cell>
          <cell r="F13532">
            <v>60</v>
          </cell>
          <cell r="G13532">
            <v>18</v>
          </cell>
          <cell r="H13532" t="str">
            <v>ASP</v>
          </cell>
        </row>
        <row r="13533">
          <cell r="C13533" t="str">
            <v>K93Y</v>
          </cell>
          <cell r="D13533">
            <v>3100</v>
          </cell>
          <cell r="E13533">
            <v>945</v>
          </cell>
          <cell r="F13533">
            <v>50</v>
          </cell>
          <cell r="G13533">
            <v>15</v>
          </cell>
          <cell r="H13533" t="str">
            <v>ASP</v>
          </cell>
        </row>
        <row r="13534">
          <cell r="C13534" t="str">
            <v>K98D</v>
          </cell>
          <cell r="D13534">
            <v>3100</v>
          </cell>
          <cell r="E13534">
            <v>945</v>
          </cell>
          <cell r="F13534">
            <v>60</v>
          </cell>
          <cell r="G13534">
            <v>18</v>
          </cell>
          <cell r="H13534" t="str">
            <v>ASP</v>
          </cell>
        </row>
        <row r="13535">
          <cell r="C13535" t="str">
            <v>KCNH</v>
          </cell>
          <cell r="D13535">
            <v>3100</v>
          </cell>
          <cell r="E13535">
            <v>945</v>
          </cell>
          <cell r="F13535">
            <v>100</v>
          </cell>
          <cell r="G13535">
            <v>30</v>
          </cell>
          <cell r="H13535" t="str">
            <v>ASP</v>
          </cell>
        </row>
        <row r="13536">
          <cell r="C13536" t="str">
            <v>KCOQ</v>
          </cell>
          <cell r="D13536">
            <v>3100</v>
          </cell>
          <cell r="E13536">
            <v>945</v>
          </cell>
          <cell r="F13536">
            <v>75</v>
          </cell>
          <cell r="G13536">
            <v>23</v>
          </cell>
          <cell r="H13536" t="str">
            <v>ASP</v>
          </cell>
        </row>
        <row r="13537">
          <cell r="C13537" t="str">
            <v>KDUX</v>
          </cell>
          <cell r="D13537">
            <v>3100</v>
          </cell>
          <cell r="E13537">
            <v>945</v>
          </cell>
          <cell r="F13537">
            <v>60</v>
          </cell>
          <cell r="G13537">
            <v>18</v>
          </cell>
          <cell r="H13537" t="str">
            <v>ASP</v>
          </cell>
        </row>
        <row r="13538">
          <cell r="C13538" t="str">
            <v>KE16</v>
          </cell>
          <cell r="D13538">
            <v>3100</v>
          </cell>
          <cell r="E13538">
            <v>945</v>
          </cell>
          <cell r="F13538">
            <v>75</v>
          </cell>
          <cell r="G13538">
            <v>23</v>
          </cell>
          <cell r="H13538" t="str">
            <v>ASP</v>
          </cell>
        </row>
        <row r="13539">
          <cell r="C13539" t="str">
            <v>KF68</v>
          </cell>
          <cell r="D13539">
            <v>3100</v>
          </cell>
          <cell r="E13539">
            <v>945</v>
          </cell>
          <cell r="F13539">
            <v>50</v>
          </cell>
          <cell r="G13539">
            <v>15</v>
          </cell>
          <cell r="H13539" t="str">
            <v>ASP</v>
          </cell>
        </row>
        <row r="13540">
          <cell r="C13540" t="str">
            <v>KF72</v>
          </cell>
          <cell r="D13540">
            <v>3100</v>
          </cell>
          <cell r="E13540">
            <v>945</v>
          </cell>
          <cell r="F13540">
            <v>60</v>
          </cell>
          <cell r="G13540">
            <v>18</v>
          </cell>
          <cell r="H13540" t="str">
            <v>ASP</v>
          </cell>
        </row>
        <row r="13541">
          <cell r="C13541" t="str">
            <v>KFOZ</v>
          </cell>
          <cell r="D13541">
            <v>3100</v>
          </cell>
          <cell r="E13541">
            <v>945</v>
          </cell>
          <cell r="F13541">
            <v>75</v>
          </cell>
          <cell r="G13541">
            <v>23</v>
          </cell>
          <cell r="H13541" t="str">
            <v>ASP</v>
          </cell>
        </row>
        <row r="13542">
          <cell r="C13542" t="str">
            <v>KK09</v>
          </cell>
          <cell r="D13542">
            <v>3100</v>
          </cell>
          <cell r="E13542">
            <v>945</v>
          </cell>
          <cell r="F13542">
            <v>60</v>
          </cell>
          <cell r="G13542">
            <v>18</v>
          </cell>
          <cell r="H13542" t="str">
            <v>ASP</v>
          </cell>
        </row>
        <row r="13543">
          <cell r="C13543" t="str">
            <v>KK83</v>
          </cell>
          <cell r="D13543">
            <v>3100</v>
          </cell>
          <cell r="E13543">
            <v>945</v>
          </cell>
          <cell r="F13543">
            <v>40</v>
          </cell>
          <cell r="G13543">
            <v>12</v>
          </cell>
          <cell r="H13543" t="str">
            <v>ASP</v>
          </cell>
        </row>
        <row r="13544">
          <cell r="C13544" t="str">
            <v>KMMK</v>
          </cell>
          <cell r="D13544">
            <v>3100</v>
          </cell>
          <cell r="E13544">
            <v>945</v>
          </cell>
          <cell r="F13544">
            <v>75</v>
          </cell>
          <cell r="G13544">
            <v>23</v>
          </cell>
          <cell r="H13544" t="str">
            <v>ASP</v>
          </cell>
        </row>
        <row r="13545">
          <cell r="C13545" t="str">
            <v>KOLG</v>
          </cell>
          <cell r="D13545">
            <v>3100</v>
          </cell>
          <cell r="E13545">
            <v>945</v>
          </cell>
          <cell r="F13545">
            <v>60</v>
          </cell>
          <cell r="G13545">
            <v>18</v>
          </cell>
          <cell r="H13545" t="str">
            <v>ASP</v>
          </cell>
        </row>
        <row r="13546">
          <cell r="C13546" t="str">
            <v>KRHV</v>
          </cell>
          <cell r="D13546">
            <v>3100</v>
          </cell>
          <cell r="E13546">
            <v>945</v>
          </cell>
          <cell r="F13546">
            <v>75</v>
          </cell>
          <cell r="G13546">
            <v>23</v>
          </cell>
          <cell r="H13546" t="str">
            <v>ASP</v>
          </cell>
        </row>
        <row r="13547">
          <cell r="C13547" t="str">
            <v>KS84</v>
          </cell>
          <cell r="D13547">
            <v>3100</v>
          </cell>
          <cell r="E13547">
            <v>945</v>
          </cell>
          <cell r="F13547">
            <v>50</v>
          </cell>
          <cell r="G13547">
            <v>15</v>
          </cell>
          <cell r="H13547" t="str">
            <v>ASP</v>
          </cell>
        </row>
        <row r="13548">
          <cell r="C13548" t="str">
            <v>KTKC</v>
          </cell>
          <cell r="D13548">
            <v>3100</v>
          </cell>
          <cell r="E13548">
            <v>945</v>
          </cell>
          <cell r="F13548">
            <v>75</v>
          </cell>
          <cell r="G13548">
            <v>23</v>
          </cell>
          <cell r="H13548" t="str">
            <v>ASP</v>
          </cell>
        </row>
        <row r="13549">
          <cell r="C13549" t="str">
            <v>KW05</v>
          </cell>
          <cell r="D13549">
            <v>3100</v>
          </cell>
          <cell r="E13549">
            <v>945</v>
          </cell>
          <cell r="F13549">
            <v>60</v>
          </cell>
          <cell r="G13549">
            <v>18</v>
          </cell>
          <cell r="H13549" t="str">
            <v>ASP</v>
          </cell>
        </row>
        <row r="13550">
          <cell r="C13550" t="str">
            <v>KY37</v>
          </cell>
          <cell r="D13550">
            <v>3100</v>
          </cell>
          <cell r="E13550">
            <v>945</v>
          </cell>
          <cell r="F13550">
            <v>60</v>
          </cell>
          <cell r="G13550">
            <v>18</v>
          </cell>
          <cell r="H13550" t="str">
            <v>ASP</v>
          </cell>
        </row>
        <row r="13551">
          <cell r="C13551" t="str">
            <v>KY55</v>
          </cell>
          <cell r="D13551">
            <v>3100</v>
          </cell>
          <cell r="E13551">
            <v>945</v>
          </cell>
          <cell r="F13551">
            <v>75</v>
          </cell>
          <cell r="G13551">
            <v>23</v>
          </cell>
          <cell r="H13551" t="str">
            <v>ASP</v>
          </cell>
        </row>
        <row r="13552">
          <cell r="C13552" t="str">
            <v>LA42</v>
          </cell>
          <cell r="D13552">
            <v>3100</v>
          </cell>
          <cell r="E13552">
            <v>945</v>
          </cell>
          <cell r="F13552">
            <v>20</v>
          </cell>
          <cell r="G13552">
            <v>6</v>
          </cell>
          <cell r="H13552" t="str">
            <v>ASP</v>
          </cell>
        </row>
        <row r="13553">
          <cell r="C13553" t="str">
            <v>LFNA</v>
          </cell>
          <cell r="D13553">
            <v>3100</v>
          </cell>
          <cell r="E13553">
            <v>945</v>
          </cell>
          <cell r="F13553">
            <v>98</v>
          </cell>
          <cell r="G13553">
            <v>30</v>
          </cell>
          <cell r="H13553" t="str">
            <v>ASP</v>
          </cell>
        </row>
        <row r="13554">
          <cell r="C13554" t="str">
            <v>OR17</v>
          </cell>
          <cell r="D13554">
            <v>3100</v>
          </cell>
          <cell r="E13554">
            <v>945</v>
          </cell>
          <cell r="F13554">
            <v>30</v>
          </cell>
          <cell r="G13554">
            <v>9</v>
          </cell>
          <cell r="H13554" t="str">
            <v>ASP</v>
          </cell>
        </row>
        <row r="13555">
          <cell r="C13555" t="str">
            <v>RKUC</v>
          </cell>
          <cell r="D13555">
            <v>3100</v>
          </cell>
          <cell r="E13555">
            <v>945</v>
          </cell>
          <cell r="F13555">
            <v>120</v>
          </cell>
          <cell r="G13555">
            <v>37</v>
          </cell>
          <cell r="H13555" t="str">
            <v>ASP</v>
          </cell>
        </row>
        <row r="13556">
          <cell r="C13556" t="str">
            <v>US-1223</v>
          </cell>
          <cell r="D13556">
            <v>3100</v>
          </cell>
          <cell r="E13556">
            <v>945</v>
          </cell>
          <cell r="F13556">
            <v>50</v>
          </cell>
          <cell r="G13556">
            <v>15</v>
          </cell>
          <cell r="H13556" t="str">
            <v>ASP/CON</v>
          </cell>
        </row>
        <row r="13557">
          <cell r="C13557" t="str">
            <v>YCTH</v>
          </cell>
          <cell r="D13557">
            <v>3100</v>
          </cell>
          <cell r="E13557">
            <v>945</v>
          </cell>
          <cell r="G13557">
            <v>0</v>
          </cell>
          <cell r="H13557" t="str">
            <v>X</v>
          </cell>
        </row>
        <row r="13558">
          <cell r="C13558" t="str">
            <v>YDEV</v>
          </cell>
          <cell r="D13558">
            <v>3100</v>
          </cell>
          <cell r="E13558">
            <v>945</v>
          </cell>
          <cell r="G13558">
            <v>0</v>
          </cell>
          <cell r="H13558" t="str">
            <v>N</v>
          </cell>
        </row>
        <row r="13559">
          <cell r="C13559" t="str">
            <v>KRHV</v>
          </cell>
          <cell r="D13559">
            <v>3099</v>
          </cell>
          <cell r="E13559">
            <v>945</v>
          </cell>
          <cell r="F13559">
            <v>75</v>
          </cell>
          <cell r="G13559">
            <v>23</v>
          </cell>
          <cell r="H13559" t="str">
            <v>ASP</v>
          </cell>
        </row>
        <row r="13560">
          <cell r="C13560" t="str">
            <v>CEH3</v>
          </cell>
          <cell r="D13560">
            <v>3097</v>
          </cell>
          <cell r="E13560">
            <v>944</v>
          </cell>
          <cell r="F13560">
            <v>75</v>
          </cell>
          <cell r="G13560">
            <v>23</v>
          </cell>
          <cell r="H13560" t="str">
            <v>ASP</v>
          </cell>
        </row>
        <row r="13561">
          <cell r="C13561" t="str">
            <v>ENHA</v>
          </cell>
          <cell r="D13561">
            <v>3097</v>
          </cell>
          <cell r="E13561">
            <v>944</v>
          </cell>
          <cell r="F13561">
            <v>98</v>
          </cell>
          <cell r="G13561">
            <v>30</v>
          </cell>
          <cell r="H13561" t="str">
            <v>Asphalt</v>
          </cell>
        </row>
        <row r="13562">
          <cell r="C13562" t="str">
            <v>KRRQ</v>
          </cell>
          <cell r="D13562">
            <v>3097</v>
          </cell>
          <cell r="E13562">
            <v>944</v>
          </cell>
          <cell r="F13562">
            <v>50</v>
          </cell>
          <cell r="G13562">
            <v>15</v>
          </cell>
          <cell r="H13562" t="str">
            <v>ASP</v>
          </cell>
        </row>
        <row r="13563">
          <cell r="C13563" t="str">
            <v>KS48</v>
          </cell>
          <cell r="D13563">
            <v>3095</v>
          </cell>
          <cell r="E13563">
            <v>943</v>
          </cell>
          <cell r="F13563">
            <v>32</v>
          </cell>
          <cell r="G13563">
            <v>10</v>
          </cell>
          <cell r="H13563" t="str">
            <v>ASP</v>
          </cell>
        </row>
        <row r="13564">
          <cell r="C13564" t="str">
            <v>K19N</v>
          </cell>
          <cell r="D13564">
            <v>3094</v>
          </cell>
          <cell r="E13564">
            <v>943</v>
          </cell>
          <cell r="F13564">
            <v>45</v>
          </cell>
          <cell r="G13564">
            <v>14</v>
          </cell>
          <cell r="H13564" t="str">
            <v>ASPH-G</v>
          </cell>
        </row>
        <row r="13565">
          <cell r="C13565" t="str">
            <v>K72F</v>
          </cell>
          <cell r="D13565">
            <v>3090</v>
          </cell>
          <cell r="E13565">
            <v>942</v>
          </cell>
          <cell r="F13565">
            <v>50</v>
          </cell>
          <cell r="G13565">
            <v>15</v>
          </cell>
          <cell r="H13565" t="str">
            <v>ASP</v>
          </cell>
        </row>
        <row r="13566">
          <cell r="C13566" t="str">
            <v>K9A0</v>
          </cell>
          <cell r="D13566">
            <v>3090</v>
          </cell>
          <cell r="E13566">
            <v>942</v>
          </cell>
          <cell r="F13566">
            <v>50</v>
          </cell>
          <cell r="G13566">
            <v>15</v>
          </cell>
          <cell r="H13566" t="str">
            <v>ASP</v>
          </cell>
        </row>
        <row r="13567">
          <cell r="C13567" t="str">
            <v>VLPV</v>
          </cell>
          <cell r="D13567">
            <v>3090</v>
          </cell>
          <cell r="E13567">
            <v>942</v>
          </cell>
          <cell r="F13567">
            <v>65</v>
          </cell>
          <cell r="G13567">
            <v>20</v>
          </cell>
          <cell r="H13567" t="str">
            <v>COP</v>
          </cell>
        </row>
        <row r="13568">
          <cell r="C13568" t="str">
            <v>KBFR</v>
          </cell>
          <cell r="D13568">
            <v>3089</v>
          </cell>
          <cell r="E13568">
            <v>942</v>
          </cell>
          <cell r="F13568">
            <v>70</v>
          </cell>
          <cell r="G13568">
            <v>21</v>
          </cell>
          <cell r="H13568" t="str">
            <v>ASP</v>
          </cell>
        </row>
        <row r="13569">
          <cell r="C13569" t="str">
            <v>KN53</v>
          </cell>
          <cell r="D13569">
            <v>3087</v>
          </cell>
          <cell r="E13569">
            <v>941</v>
          </cell>
          <cell r="F13569">
            <v>30</v>
          </cell>
          <cell r="G13569">
            <v>9</v>
          </cell>
          <cell r="H13569" t="str">
            <v>ASP</v>
          </cell>
        </row>
        <row r="13570">
          <cell r="C13570" t="str">
            <v>3B3</v>
          </cell>
          <cell r="D13570">
            <v>3086</v>
          </cell>
          <cell r="E13570">
            <v>941</v>
          </cell>
          <cell r="F13570">
            <v>40</v>
          </cell>
          <cell r="G13570">
            <v>12</v>
          </cell>
          <cell r="H13570" t="str">
            <v>ASPH-G</v>
          </cell>
        </row>
        <row r="13571">
          <cell r="C13571" t="str">
            <v>KAUW</v>
          </cell>
          <cell r="D13571">
            <v>3085</v>
          </cell>
          <cell r="E13571">
            <v>940</v>
          </cell>
          <cell r="F13571">
            <v>100</v>
          </cell>
          <cell r="G13571">
            <v>30</v>
          </cell>
          <cell r="H13571" t="str">
            <v>ASP</v>
          </cell>
        </row>
        <row r="13572">
          <cell r="C13572" t="str">
            <v>BIBD</v>
          </cell>
          <cell r="D13572">
            <v>3084</v>
          </cell>
          <cell r="E13572">
            <v>940</v>
          </cell>
          <cell r="F13572">
            <v>98</v>
          </cell>
          <cell r="G13572">
            <v>30</v>
          </cell>
          <cell r="H13572" t="str">
            <v>BIT</v>
          </cell>
        </row>
        <row r="13573">
          <cell r="C13573" t="str">
            <v>EFLN</v>
          </cell>
          <cell r="D13573">
            <v>3084</v>
          </cell>
          <cell r="E13573">
            <v>940</v>
          </cell>
          <cell r="F13573">
            <v>59</v>
          </cell>
          <cell r="G13573">
            <v>18</v>
          </cell>
          <cell r="H13573" t="str">
            <v>ASP</v>
          </cell>
        </row>
        <row r="13574">
          <cell r="C13574" t="str">
            <v>EGBG</v>
          </cell>
          <cell r="D13574">
            <v>3084</v>
          </cell>
          <cell r="E13574">
            <v>940</v>
          </cell>
          <cell r="F13574">
            <v>98</v>
          </cell>
          <cell r="G13574">
            <v>30</v>
          </cell>
          <cell r="H13574" t="str">
            <v>ASP</v>
          </cell>
        </row>
        <row r="13575">
          <cell r="C13575" t="str">
            <v>EGTP</v>
          </cell>
          <cell r="D13575">
            <v>3084</v>
          </cell>
          <cell r="E13575">
            <v>940</v>
          </cell>
          <cell r="F13575">
            <v>59</v>
          </cell>
          <cell r="G13575">
            <v>18</v>
          </cell>
          <cell r="H13575" t="str">
            <v>ASP</v>
          </cell>
        </row>
        <row r="13576">
          <cell r="C13576" t="str">
            <v>KRCK</v>
          </cell>
          <cell r="D13576">
            <v>3084</v>
          </cell>
          <cell r="E13576">
            <v>940</v>
          </cell>
          <cell r="F13576">
            <v>50</v>
          </cell>
          <cell r="G13576">
            <v>15</v>
          </cell>
          <cell r="H13576" t="str">
            <v>ASP</v>
          </cell>
        </row>
        <row r="13577">
          <cell r="C13577" t="str">
            <v>LFKT</v>
          </cell>
          <cell r="D13577">
            <v>3084</v>
          </cell>
          <cell r="E13577">
            <v>940</v>
          </cell>
          <cell r="F13577">
            <v>65</v>
          </cell>
          <cell r="G13577">
            <v>20</v>
          </cell>
          <cell r="H13577" t="str">
            <v>ASP</v>
          </cell>
        </row>
        <row r="13578">
          <cell r="C13578" t="str">
            <v>SCOT</v>
          </cell>
          <cell r="D13578">
            <v>3084</v>
          </cell>
          <cell r="E13578">
            <v>940</v>
          </cell>
          <cell r="F13578">
            <v>39</v>
          </cell>
          <cell r="G13578">
            <v>12</v>
          </cell>
          <cell r="H13578" t="str">
            <v>ASP</v>
          </cell>
        </row>
        <row r="13579">
          <cell r="C13579" t="str">
            <v>SCQY</v>
          </cell>
          <cell r="D13579">
            <v>3084</v>
          </cell>
          <cell r="E13579">
            <v>940</v>
          </cell>
          <cell r="F13579">
            <v>59</v>
          </cell>
          <cell r="G13579">
            <v>18</v>
          </cell>
          <cell r="H13579" t="str">
            <v>ASP</v>
          </cell>
        </row>
        <row r="13580">
          <cell r="C13580" t="str">
            <v>SDUB</v>
          </cell>
          <cell r="D13580">
            <v>3084</v>
          </cell>
          <cell r="E13580">
            <v>940</v>
          </cell>
          <cell r="F13580">
            <v>98</v>
          </cell>
          <cell r="G13580">
            <v>30</v>
          </cell>
          <cell r="H13580" t="str">
            <v>ASP</v>
          </cell>
        </row>
        <row r="13581">
          <cell r="C13581" t="str">
            <v>SVHD</v>
          </cell>
          <cell r="D13581">
            <v>3084</v>
          </cell>
          <cell r="E13581">
            <v>940</v>
          </cell>
          <cell r="F13581">
            <v>49</v>
          </cell>
          <cell r="G13581">
            <v>15</v>
          </cell>
          <cell r="H13581" t="str">
            <v>ASP</v>
          </cell>
        </row>
        <row r="13582">
          <cell r="C13582" t="str">
            <v>SWFJ</v>
          </cell>
          <cell r="D13582">
            <v>3084</v>
          </cell>
          <cell r="E13582">
            <v>940</v>
          </cell>
          <cell r="F13582">
            <v>66</v>
          </cell>
          <cell r="G13582">
            <v>20</v>
          </cell>
          <cell r="H13582" t="str">
            <v>ASP</v>
          </cell>
        </row>
        <row r="13583">
          <cell r="C13583" t="str">
            <v>LZRU</v>
          </cell>
          <cell r="D13583">
            <v>3083</v>
          </cell>
          <cell r="E13583">
            <v>940</v>
          </cell>
          <cell r="F13583">
            <v>131</v>
          </cell>
          <cell r="G13583">
            <v>40</v>
          </cell>
          <cell r="H13583" t="str">
            <v>G</v>
          </cell>
        </row>
        <row r="13584">
          <cell r="C13584" t="str">
            <v>YCCK</v>
          </cell>
          <cell r="D13584">
            <v>3083</v>
          </cell>
          <cell r="E13584">
            <v>940</v>
          </cell>
          <cell r="G13584">
            <v>0</v>
          </cell>
          <cell r="H13584" t="str">
            <v>C</v>
          </cell>
        </row>
        <row r="13585">
          <cell r="C13585" t="str">
            <v>KHBW</v>
          </cell>
          <cell r="D13585">
            <v>3081</v>
          </cell>
          <cell r="E13585">
            <v>939</v>
          </cell>
          <cell r="F13585">
            <v>48</v>
          </cell>
          <cell r="G13585">
            <v>15</v>
          </cell>
          <cell r="H13585" t="str">
            <v>ASP</v>
          </cell>
        </row>
        <row r="13586">
          <cell r="C13586" t="str">
            <v>CDH1</v>
          </cell>
          <cell r="D13586">
            <v>3080</v>
          </cell>
          <cell r="E13586">
            <v>939</v>
          </cell>
          <cell r="F13586">
            <v>60</v>
          </cell>
          <cell r="G13586">
            <v>18</v>
          </cell>
          <cell r="H13586" t="str">
            <v>ASP</v>
          </cell>
        </row>
        <row r="13587">
          <cell r="C13587" t="str">
            <v>K8F5</v>
          </cell>
          <cell r="D13587">
            <v>3080</v>
          </cell>
          <cell r="E13587">
            <v>939</v>
          </cell>
          <cell r="F13587">
            <v>50</v>
          </cell>
          <cell r="G13587">
            <v>15</v>
          </cell>
          <cell r="H13587" t="str">
            <v>ASP</v>
          </cell>
        </row>
        <row r="13588">
          <cell r="C13588" t="str">
            <v>KF69</v>
          </cell>
          <cell r="D13588">
            <v>3080</v>
          </cell>
          <cell r="E13588">
            <v>939</v>
          </cell>
          <cell r="F13588">
            <v>30</v>
          </cell>
          <cell r="G13588">
            <v>9</v>
          </cell>
          <cell r="H13588" t="str">
            <v>ASP</v>
          </cell>
        </row>
        <row r="13589">
          <cell r="C13589" t="str">
            <v>KOKC</v>
          </cell>
          <cell r="D13589">
            <v>3079</v>
          </cell>
          <cell r="E13589">
            <v>938</v>
          </cell>
          <cell r="F13589">
            <v>75</v>
          </cell>
          <cell r="G13589">
            <v>23</v>
          </cell>
          <cell r="H13589" t="str">
            <v>ASP</v>
          </cell>
        </row>
        <row r="13590">
          <cell r="C13590" t="str">
            <v>KBVX</v>
          </cell>
          <cell r="D13590">
            <v>3078</v>
          </cell>
          <cell r="E13590">
            <v>938</v>
          </cell>
          <cell r="F13590">
            <v>60</v>
          </cell>
          <cell r="G13590">
            <v>18</v>
          </cell>
          <cell r="H13590" t="str">
            <v>ASP</v>
          </cell>
        </row>
        <row r="13591">
          <cell r="C13591" t="str">
            <v>WA44</v>
          </cell>
          <cell r="D13591">
            <v>3078</v>
          </cell>
          <cell r="E13591">
            <v>938</v>
          </cell>
          <cell r="F13591">
            <v>100</v>
          </cell>
          <cell r="G13591">
            <v>30</v>
          </cell>
          <cell r="H13591" t="str">
            <v>ASP</v>
          </cell>
        </row>
        <row r="13592">
          <cell r="C13592" t="str">
            <v>LERI</v>
          </cell>
          <cell r="D13592">
            <v>3077</v>
          </cell>
          <cell r="E13592">
            <v>938</v>
          </cell>
          <cell r="F13592">
            <v>148</v>
          </cell>
          <cell r="G13592">
            <v>45</v>
          </cell>
          <cell r="H13592" t="str">
            <v>ASP</v>
          </cell>
        </row>
        <row r="13593">
          <cell r="C13593" t="str">
            <v>K0A7</v>
          </cell>
          <cell r="D13593">
            <v>3075</v>
          </cell>
          <cell r="E13593">
            <v>937</v>
          </cell>
          <cell r="F13593">
            <v>40</v>
          </cell>
          <cell r="G13593">
            <v>12</v>
          </cell>
          <cell r="H13593" t="str">
            <v>ASPH-G</v>
          </cell>
        </row>
        <row r="13594">
          <cell r="C13594" t="str">
            <v>KHIB</v>
          </cell>
          <cell r="D13594">
            <v>3075</v>
          </cell>
          <cell r="E13594">
            <v>937</v>
          </cell>
          <cell r="F13594">
            <v>75</v>
          </cell>
          <cell r="G13594">
            <v>23</v>
          </cell>
          <cell r="H13594" t="str">
            <v>ASP</v>
          </cell>
        </row>
        <row r="13595">
          <cell r="C13595" t="str">
            <v>MM17</v>
          </cell>
          <cell r="D13595">
            <v>3075</v>
          </cell>
          <cell r="E13595">
            <v>937</v>
          </cell>
          <cell r="F13595">
            <v>44</v>
          </cell>
          <cell r="G13595">
            <v>13</v>
          </cell>
          <cell r="H13595" t="str">
            <v>ASP</v>
          </cell>
        </row>
        <row r="13596">
          <cell r="C13596" t="str">
            <v>K5W1</v>
          </cell>
          <cell r="D13596">
            <v>3074</v>
          </cell>
          <cell r="E13596">
            <v>937</v>
          </cell>
          <cell r="F13596">
            <v>50</v>
          </cell>
          <cell r="G13596">
            <v>15</v>
          </cell>
          <cell r="H13596" t="str">
            <v>ASP</v>
          </cell>
        </row>
        <row r="13597">
          <cell r="C13597" t="str">
            <v>K04G</v>
          </cell>
          <cell r="D13597">
            <v>3073</v>
          </cell>
          <cell r="E13597">
            <v>937</v>
          </cell>
          <cell r="F13597">
            <v>50</v>
          </cell>
          <cell r="G13597">
            <v>15</v>
          </cell>
          <cell r="H13597" t="str">
            <v>ASPH-F</v>
          </cell>
        </row>
        <row r="13598">
          <cell r="C13598" t="str">
            <v>KOBI</v>
          </cell>
          <cell r="D13598">
            <v>3073</v>
          </cell>
          <cell r="E13598">
            <v>937</v>
          </cell>
          <cell r="F13598">
            <v>75</v>
          </cell>
          <cell r="G13598">
            <v>23</v>
          </cell>
          <cell r="H13598" t="str">
            <v>ASPH-G</v>
          </cell>
        </row>
        <row r="13599">
          <cell r="C13599" t="str">
            <v>SE59</v>
          </cell>
          <cell r="D13599">
            <v>3073</v>
          </cell>
          <cell r="E13599">
            <v>937</v>
          </cell>
          <cell r="F13599">
            <v>62</v>
          </cell>
          <cell r="G13599">
            <v>19</v>
          </cell>
          <cell r="H13599" t="str">
            <v>ASP</v>
          </cell>
        </row>
        <row r="13600">
          <cell r="C13600" t="str">
            <v>ENOP</v>
          </cell>
          <cell r="D13600">
            <v>3071</v>
          </cell>
          <cell r="E13600">
            <v>936</v>
          </cell>
          <cell r="F13600">
            <v>60</v>
          </cell>
          <cell r="G13600">
            <v>18</v>
          </cell>
          <cell r="H13600" t="str">
            <v>ASP</v>
          </cell>
        </row>
        <row r="13601">
          <cell r="C13601" t="str">
            <v>KBKS</v>
          </cell>
          <cell r="D13601">
            <v>3071</v>
          </cell>
          <cell r="E13601">
            <v>936</v>
          </cell>
          <cell r="F13601">
            <v>40</v>
          </cell>
          <cell r="G13601">
            <v>12</v>
          </cell>
          <cell r="H13601" t="str">
            <v>ASP</v>
          </cell>
        </row>
        <row r="13602">
          <cell r="C13602" t="str">
            <v>9KY9</v>
          </cell>
          <cell r="D13602">
            <v>3070</v>
          </cell>
          <cell r="E13602">
            <v>936</v>
          </cell>
          <cell r="F13602">
            <v>75</v>
          </cell>
          <cell r="G13602">
            <v>23</v>
          </cell>
          <cell r="H13602" t="str">
            <v>ASPH-G</v>
          </cell>
        </row>
        <row r="13603">
          <cell r="C13603" t="str">
            <v>KP-0017</v>
          </cell>
          <cell r="D13603">
            <v>3070</v>
          </cell>
          <cell r="E13603">
            <v>936</v>
          </cell>
          <cell r="F13603">
            <v>112</v>
          </cell>
          <cell r="G13603">
            <v>34</v>
          </cell>
          <cell r="H13603" t="str">
            <v>Asphalt</v>
          </cell>
        </row>
        <row r="13604">
          <cell r="C13604" t="str">
            <v>WA14</v>
          </cell>
          <cell r="D13604">
            <v>3070</v>
          </cell>
          <cell r="E13604">
            <v>936</v>
          </cell>
          <cell r="F13604">
            <v>50</v>
          </cell>
          <cell r="G13604">
            <v>15</v>
          </cell>
          <cell r="H13604" t="str">
            <v>ASP</v>
          </cell>
        </row>
        <row r="13605">
          <cell r="C13605" t="str">
            <v>K7SP</v>
          </cell>
          <cell r="D13605">
            <v>3069</v>
          </cell>
          <cell r="E13605">
            <v>935</v>
          </cell>
          <cell r="F13605">
            <v>42</v>
          </cell>
          <cell r="G13605">
            <v>13</v>
          </cell>
          <cell r="H13605" t="str">
            <v>ASP</v>
          </cell>
        </row>
        <row r="13606">
          <cell r="C13606" t="str">
            <v>SNBJ</v>
          </cell>
          <cell r="D13606">
            <v>3068</v>
          </cell>
          <cell r="E13606">
            <v>935</v>
          </cell>
          <cell r="F13606">
            <v>98</v>
          </cell>
          <cell r="G13606">
            <v>30</v>
          </cell>
          <cell r="H13606" t="str">
            <v>ASP</v>
          </cell>
        </row>
        <row r="13607">
          <cell r="C13607" t="str">
            <v>VI71</v>
          </cell>
          <cell r="D13607">
            <v>3068</v>
          </cell>
          <cell r="E13607">
            <v>935</v>
          </cell>
          <cell r="F13607">
            <v>78</v>
          </cell>
          <cell r="G13607">
            <v>24</v>
          </cell>
          <cell r="H13607" t="str">
            <v>MAC</v>
          </cell>
        </row>
        <row r="13608">
          <cell r="C13608" t="str">
            <v>KL06</v>
          </cell>
          <cell r="D13608">
            <v>3065</v>
          </cell>
          <cell r="E13608">
            <v>934</v>
          </cell>
          <cell r="F13608">
            <v>70</v>
          </cell>
          <cell r="G13608">
            <v>21</v>
          </cell>
          <cell r="H13608" t="str">
            <v>ASP</v>
          </cell>
        </row>
        <row r="13609">
          <cell r="C13609" t="str">
            <v>K3A4</v>
          </cell>
          <cell r="D13609">
            <v>3063</v>
          </cell>
          <cell r="E13609">
            <v>934</v>
          </cell>
          <cell r="F13609">
            <v>30</v>
          </cell>
          <cell r="G13609">
            <v>9</v>
          </cell>
          <cell r="H13609" t="str">
            <v>ASPH-G</v>
          </cell>
        </row>
        <row r="13610">
          <cell r="C13610" t="str">
            <v>K1O8</v>
          </cell>
          <cell r="D13610">
            <v>3062</v>
          </cell>
          <cell r="E13610">
            <v>933</v>
          </cell>
          <cell r="F13610">
            <v>50</v>
          </cell>
          <cell r="G13610">
            <v>15</v>
          </cell>
          <cell r="H13610" t="str">
            <v>ASPH-F</v>
          </cell>
        </row>
        <row r="13611">
          <cell r="C13611" t="str">
            <v>KPTB</v>
          </cell>
          <cell r="D13611">
            <v>3061</v>
          </cell>
          <cell r="E13611">
            <v>933</v>
          </cell>
          <cell r="F13611">
            <v>50</v>
          </cell>
          <cell r="G13611">
            <v>15</v>
          </cell>
          <cell r="H13611" t="str">
            <v>ASP</v>
          </cell>
        </row>
        <row r="13612">
          <cell r="C13612" t="str">
            <v>MNBR</v>
          </cell>
          <cell r="D13612">
            <v>3061</v>
          </cell>
          <cell r="E13612">
            <v>933</v>
          </cell>
          <cell r="F13612">
            <v>75</v>
          </cell>
          <cell r="G13612">
            <v>23</v>
          </cell>
          <cell r="H13612" t="str">
            <v>ASP</v>
          </cell>
        </row>
        <row r="13613">
          <cell r="C13613" t="str">
            <v>2KY5</v>
          </cell>
          <cell r="D13613">
            <v>3060</v>
          </cell>
          <cell r="E13613">
            <v>933</v>
          </cell>
          <cell r="F13613">
            <v>40</v>
          </cell>
          <cell r="G13613">
            <v>12</v>
          </cell>
          <cell r="H13613" t="str">
            <v>ASPH</v>
          </cell>
        </row>
        <row r="13614">
          <cell r="C13614" t="str">
            <v>K6U7</v>
          </cell>
          <cell r="D13614">
            <v>3060</v>
          </cell>
          <cell r="E13614">
            <v>933</v>
          </cell>
          <cell r="F13614">
            <v>45</v>
          </cell>
          <cell r="G13614">
            <v>14</v>
          </cell>
          <cell r="H13614" t="str">
            <v>ASP</v>
          </cell>
        </row>
        <row r="13615">
          <cell r="C13615" t="str">
            <v>KMO3</v>
          </cell>
          <cell r="D13615">
            <v>3060</v>
          </cell>
          <cell r="E13615">
            <v>933</v>
          </cell>
          <cell r="F13615">
            <v>50</v>
          </cell>
          <cell r="G13615">
            <v>15</v>
          </cell>
          <cell r="H13615" t="str">
            <v>ASP</v>
          </cell>
        </row>
        <row r="13616">
          <cell r="C13616" t="str">
            <v>KOSH</v>
          </cell>
          <cell r="D13616">
            <v>3060</v>
          </cell>
          <cell r="E13616">
            <v>933</v>
          </cell>
          <cell r="F13616">
            <v>75</v>
          </cell>
          <cell r="G13616">
            <v>23</v>
          </cell>
          <cell r="H13616" t="str">
            <v>ASP</v>
          </cell>
        </row>
        <row r="13617">
          <cell r="C13617" t="str">
            <v>SEKK</v>
          </cell>
          <cell r="D13617">
            <v>3060</v>
          </cell>
          <cell r="E13617">
            <v>933</v>
          </cell>
          <cell r="F13617">
            <v>65</v>
          </cell>
          <cell r="G13617">
            <v>20</v>
          </cell>
          <cell r="H13617" t="str">
            <v>ASP</v>
          </cell>
        </row>
        <row r="13618">
          <cell r="C13618" t="str">
            <v>KSFF</v>
          </cell>
          <cell r="D13618">
            <v>3059</v>
          </cell>
          <cell r="E13618">
            <v>932</v>
          </cell>
          <cell r="F13618">
            <v>75</v>
          </cell>
          <cell r="G13618">
            <v>23</v>
          </cell>
          <cell r="H13618" t="str">
            <v>ASP</v>
          </cell>
        </row>
        <row r="13619">
          <cell r="C13619" t="str">
            <v>K3CK</v>
          </cell>
          <cell r="D13619">
            <v>3058</v>
          </cell>
          <cell r="E13619">
            <v>932</v>
          </cell>
          <cell r="F13619">
            <v>50</v>
          </cell>
          <cell r="G13619">
            <v>15</v>
          </cell>
          <cell r="H13619" t="str">
            <v>ASP</v>
          </cell>
        </row>
        <row r="13620">
          <cell r="C13620" t="str">
            <v>KW91</v>
          </cell>
          <cell r="D13620">
            <v>3058</v>
          </cell>
          <cell r="E13620">
            <v>932</v>
          </cell>
          <cell r="F13620">
            <v>50</v>
          </cell>
          <cell r="G13620">
            <v>15</v>
          </cell>
          <cell r="H13620" t="str">
            <v>ASP</v>
          </cell>
        </row>
        <row r="13621">
          <cell r="C13621" t="str">
            <v>K1G1</v>
          </cell>
          <cell r="D13621">
            <v>3053</v>
          </cell>
          <cell r="E13621">
            <v>931</v>
          </cell>
          <cell r="F13621">
            <v>48</v>
          </cell>
          <cell r="G13621">
            <v>15</v>
          </cell>
          <cell r="H13621" t="str">
            <v>ASPH-G</v>
          </cell>
        </row>
        <row r="13622">
          <cell r="C13622" t="str">
            <v>KW01</v>
          </cell>
          <cell r="D13622">
            <v>3053</v>
          </cell>
          <cell r="E13622">
            <v>931</v>
          </cell>
          <cell r="F13622">
            <v>50</v>
          </cell>
          <cell r="G13622">
            <v>15</v>
          </cell>
          <cell r="H13622" t="str">
            <v>ASP</v>
          </cell>
        </row>
        <row r="13623">
          <cell r="C13623" t="str">
            <v>EFIK</v>
          </cell>
          <cell r="D13623">
            <v>3051</v>
          </cell>
          <cell r="E13623">
            <v>930</v>
          </cell>
          <cell r="F13623">
            <v>49</v>
          </cell>
          <cell r="G13623">
            <v>15</v>
          </cell>
          <cell r="H13623" t="str">
            <v>ASP</v>
          </cell>
        </row>
        <row r="13624">
          <cell r="C13624" t="str">
            <v>GB-0882</v>
          </cell>
          <cell r="D13624">
            <v>3051</v>
          </cell>
          <cell r="E13624">
            <v>930</v>
          </cell>
          <cell r="G13624">
            <v>0</v>
          </cell>
          <cell r="H13624" t="str">
            <v>Tarmac</v>
          </cell>
        </row>
        <row r="13625">
          <cell r="C13625" t="str">
            <v>LTCE</v>
          </cell>
          <cell r="D13625">
            <v>3051</v>
          </cell>
          <cell r="E13625">
            <v>930</v>
          </cell>
          <cell r="F13625">
            <v>49</v>
          </cell>
          <cell r="G13625">
            <v>15</v>
          </cell>
          <cell r="H13625" t="str">
            <v>ASP</v>
          </cell>
        </row>
        <row r="13626">
          <cell r="C13626" t="str">
            <v>NTGI</v>
          </cell>
          <cell r="D13626">
            <v>3051</v>
          </cell>
          <cell r="E13626">
            <v>930</v>
          </cell>
          <cell r="F13626">
            <v>98</v>
          </cell>
          <cell r="G13626">
            <v>30</v>
          </cell>
          <cell r="H13626" t="str">
            <v>ASP</v>
          </cell>
        </row>
        <row r="13627">
          <cell r="C13627" t="str">
            <v>NTGP</v>
          </cell>
          <cell r="D13627">
            <v>3051</v>
          </cell>
          <cell r="E13627">
            <v>930</v>
          </cell>
          <cell r="F13627">
            <v>49</v>
          </cell>
          <cell r="G13627">
            <v>15</v>
          </cell>
          <cell r="H13627" t="str">
            <v>ASP</v>
          </cell>
        </row>
        <row r="13628">
          <cell r="C13628" t="str">
            <v>RCWA</v>
          </cell>
          <cell r="D13628">
            <v>3051</v>
          </cell>
          <cell r="E13628">
            <v>930</v>
          </cell>
          <cell r="F13628">
            <v>76</v>
          </cell>
          <cell r="G13628">
            <v>23</v>
          </cell>
          <cell r="H13628" t="str">
            <v>CON</v>
          </cell>
        </row>
        <row r="13629">
          <cell r="C13629" t="str">
            <v>SA17</v>
          </cell>
          <cell r="D13629">
            <v>3051</v>
          </cell>
          <cell r="E13629">
            <v>930</v>
          </cell>
          <cell r="F13629">
            <v>62</v>
          </cell>
          <cell r="G13629">
            <v>19</v>
          </cell>
          <cell r="H13629" t="str">
            <v>ASP</v>
          </cell>
        </row>
        <row r="13630">
          <cell r="C13630" t="str">
            <v>SIGY</v>
          </cell>
          <cell r="D13630">
            <v>3051</v>
          </cell>
          <cell r="E13630">
            <v>930</v>
          </cell>
          <cell r="F13630">
            <v>59</v>
          </cell>
          <cell r="G13630">
            <v>18</v>
          </cell>
          <cell r="H13630" t="str">
            <v>ASP</v>
          </cell>
        </row>
        <row r="13631">
          <cell r="C13631" t="str">
            <v>SIIX</v>
          </cell>
          <cell r="D13631">
            <v>3051</v>
          </cell>
          <cell r="E13631">
            <v>930</v>
          </cell>
          <cell r="F13631">
            <v>98</v>
          </cell>
          <cell r="G13631">
            <v>30</v>
          </cell>
          <cell r="H13631" t="str">
            <v>ASP</v>
          </cell>
        </row>
        <row r="13632">
          <cell r="C13632" t="str">
            <v>SNAL</v>
          </cell>
          <cell r="D13632">
            <v>3051</v>
          </cell>
          <cell r="E13632">
            <v>930</v>
          </cell>
          <cell r="F13632">
            <v>59</v>
          </cell>
          <cell r="G13632">
            <v>18</v>
          </cell>
          <cell r="H13632" t="str">
            <v>ASP</v>
          </cell>
        </row>
        <row r="13633">
          <cell r="C13633" t="str">
            <v>SNBO</v>
          </cell>
          <cell r="D13633">
            <v>3051</v>
          </cell>
          <cell r="E13633">
            <v>930</v>
          </cell>
          <cell r="F13633">
            <v>82</v>
          </cell>
          <cell r="G13633">
            <v>25</v>
          </cell>
          <cell r="H13633" t="str">
            <v>ASP</v>
          </cell>
        </row>
        <row r="13634">
          <cell r="C13634" t="str">
            <v>SVPB</v>
          </cell>
          <cell r="D13634">
            <v>3051</v>
          </cell>
          <cell r="E13634">
            <v>930</v>
          </cell>
          <cell r="F13634">
            <v>70</v>
          </cell>
          <cell r="G13634">
            <v>21</v>
          </cell>
          <cell r="H13634" t="str">
            <v>ASP</v>
          </cell>
        </row>
        <row r="13635">
          <cell r="C13635" t="str">
            <v>YADO</v>
          </cell>
          <cell r="D13635">
            <v>3051</v>
          </cell>
          <cell r="E13635">
            <v>930</v>
          </cell>
          <cell r="G13635">
            <v>0</v>
          </cell>
          <cell r="H13635" t="str">
            <v>N</v>
          </cell>
        </row>
        <row r="13636">
          <cell r="C13636" t="str">
            <v>YWCA</v>
          </cell>
          <cell r="D13636">
            <v>3051</v>
          </cell>
          <cell r="E13636">
            <v>930</v>
          </cell>
          <cell r="F13636">
            <v>60</v>
          </cell>
          <cell r="G13636">
            <v>18</v>
          </cell>
          <cell r="H13636" t="str">
            <v>ASP</v>
          </cell>
        </row>
        <row r="13637">
          <cell r="C13637" t="str">
            <v>K14J</v>
          </cell>
          <cell r="D13637">
            <v>3050</v>
          </cell>
          <cell r="E13637">
            <v>930</v>
          </cell>
          <cell r="F13637">
            <v>75</v>
          </cell>
          <cell r="G13637">
            <v>23</v>
          </cell>
          <cell r="H13637" t="str">
            <v>ASPH-G</v>
          </cell>
        </row>
        <row r="13638">
          <cell r="C13638" t="str">
            <v>K6L3</v>
          </cell>
          <cell r="D13638">
            <v>3050</v>
          </cell>
          <cell r="E13638">
            <v>930</v>
          </cell>
          <cell r="F13638">
            <v>50</v>
          </cell>
          <cell r="G13638">
            <v>15</v>
          </cell>
          <cell r="H13638" t="str">
            <v>ASP</v>
          </cell>
        </row>
        <row r="13639">
          <cell r="C13639" t="str">
            <v>K78Y</v>
          </cell>
          <cell r="D13639">
            <v>3050</v>
          </cell>
          <cell r="E13639">
            <v>930</v>
          </cell>
          <cell r="F13639">
            <v>20</v>
          </cell>
          <cell r="G13639">
            <v>6</v>
          </cell>
          <cell r="H13639" t="str">
            <v>COP</v>
          </cell>
        </row>
        <row r="13640">
          <cell r="C13640" t="str">
            <v>KDYT</v>
          </cell>
          <cell r="D13640">
            <v>3050</v>
          </cell>
          <cell r="E13640">
            <v>930</v>
          </cell>
          <cell r="F13640">
            <v>75</v>
          </cell>
          <cell r="G13640">
            <v>23</v>
          </cell>
          <cell r="H13640" t="str">
            <v>ASP</v>
          </cell>
        </row>
        <row r="13641">
          <cell r="C13641" t="str">
            <v>KO16</v>
          </cell>
          <cell r="D13641">
            <v>3050</v>
          </cell>
          <cell r="E13641">
            <v>930</v>
          </cell>
          <cell r="F13641">
            <v>75</v>
          </cell>
          <cell r="G13641">
            <v>23</v>
          </cell>
          <cell r="H13641" t="str">
            <v>ASP</v>
          </cell>
        </row>
        <row r="13642">
          <cell r="C13642" t="str">
            <v>KU89</v>
          </cell>
          <cell r="D13642">
            <v>3050</v>
          </cell>
          <cell r="E13642">
            <v>930</v>
          </cell>
          <cell r="F13642">
            <v>60</v>
          </cell>
          <cell r="G13642">
            <v>18</v>
          </cell>
          <cell r="H13642" t="str">
            <v>ASP</v>
          </cell>
        </row>
        <row r="13643">
          <cell r="C13643" t="str">
            <v>TS04</v>
          </cell>
          <cell r="D13643">
            <v>3050</v>
          </cell>
          <cell r="E13643">
            <v>930</v>
          </cell>
          <cell r="F13643">
            <v>50</v>
          </cell>
          <cell r="G13643">
            <v>15</v>
          </cell>
          <cell r="H13643" t="str">
            <v>ASP</v>
          </cell>
        </row>
        <row r="13644">
          <cell r="C13644" t="str">
            <v>KE11</v>
          </cell>
          <cell r="D13644">
            <v>3048</v>
          </cell>
          <cell r="E13644">
            <v>929</v>
          </cell>
          <cell r="F13644">
            <v>75</v>
          </cell>
          <cell r="G13644">
            <v>23</v>
          </cell>
          <cell r="H13644" t="str">
            <v>ASP</v>
          </cell>
        </row>
        <row r="13645">
          <cell r="C13645" t="str">
            <v>MNLN</v>
          </cell>
          <cell r="D13645">
            <v>3048</v>
          </cell>
          <cell r="E13645">
            <v>929</v>
          </cell>
          <cell r="F13645">
            <v>82</v>
          </cell>
          <cell r="G13645">
            <v>25</v>
          </cell>
          <cell r="H13645" t="str">
            <v>ASP</v>
          </cell>
        </row>
        <row r="13646">
          <cell r="C13646" t="str">
            <v>CYPG</v>
          </cell>
          <cell r="D13646">
            <v>3045</v>
          </cell>
          <cell r="E13646">
            <v>928</v>
          </cell>
          <cell r="F13646">
            <v>150</v>
          </cell>
          <cell r="G13646">
            <v>46</v>
          </cell>
          <cell r="H13646" t="str">
            <v>ASP</v>
          </cell>
        </row>
        <row r="13647">
          <cell r="C13647" t="str">
            <v>EKLS</v>
          </cell>
          <cell r="D13647">
            <v>3045</v>
          </cell>
          <cell r="E13647">
            <v>928</v>
          </cell>
          <cell r="F13647">
            <v>75</v>
          </cell>
          <cell r="G13647">
            <v>23</v>
          </cell>
          <cell r="H13647" t="str">
            <v>ASP</v>
          </cell>
        </row>
        <row r="13648">
          <cell r="C13648" t="str">
            <v>KO52</v>
          </cell>
          <cell r="D13648">
            <v>3045</v>
          </cell>
          <cell r="E13648">
            <v>928</v>
          </cell>
          <cell r="F13648">
            <v>75</v>
          </cell>
          <cell r="G13648">
            <v>23</v>
          </cell>
          <cell r="H13648" t="str">
            <v>ASP</v>
          </cell>
        </row>
        <row r="13649">
          <cell r="C13649" t="str">
            <v>SBPR</v>
          </cell>
          <cell r="D13649">
            <v>3045</v>
          </cell>
          <cell r="E13649">
            <v>928</v>
          </cell>
          <cell r="F13649">
            <v>59</v>
          </cell>
          <cell r="G13649">
            <v>18</v>
          </cell>
          <cell r="H13649" t="str">
            <v>ASP</v>
          </cell>
        </row>
        <row r="13650">
          <cell r="C13650" t="str">
            <v>AYKM</v>
          </cell>
          <cell r="D13650">
            <v>3044</v>
          </cell>
          <cell r="E13650">
            <v>928</v>
          </cell>
          <cell r="F13650">
            <v>60</v>
          </cell>
          <cell r="G13650">
            <v>18</v>
          </cell>
          <cell r="H13650" t="str">
            <v>ASP</v>
          </cell>
        </row>
        <row r="13651">
          <cell r="C13651" t="str">
            <v>KGPI</v>
          </cell>
          <cell r="D13651">
            <v>3043</v>
          </cell>
          <cell r="E13651">
            <v>928</v>
          </cell>
          <cell r="F13651">
            <v>150</v>
          </cell>
          <cell r="G13651">
            <v>46</v>
          </cell>
          <cell r="H13651" t="str">
            <v>ASP</v>
          </cell>
        </row>
        <row r="13652">
          <cell r="C13652" t="str">
            <v>KI67</v>
          </cell>
          <cell r="D13652">
            <v>3043</v>
          </cell>
          <cell r="E13652">
            <v>928</v>
          </cell>
          <cell r="F13652">
            <v>60</v>
          </cell>
          <cell r="G13652">
            <v>18</v>
          </cell>
          <cell r="H13652" t="str">
            <v>ASP</v>
          </cell>
        </row>
        <row r="13653">
          <cell r="C13653" t="str">
            <v>ENAS</v>
          </cell>
          <cell r="D13653">
            <v>3040</v>
          </cell>
          <cell r="E13653">
            <v>927</v>
          </cell>
          <cell r="F13653">
            <v>132</v>
          </cell>
          <cell r="G13653">
            <v>40</v>
          </cell>
          <cell r="H13653" t="str">
            <v>ASP</v>
          </cell>
        </row>
        <row r="13654">
          <cell r="C13654" t="str">
            <v>K4S2</v>
          </cell>
          <cell r="D13654">
            <v>3040</v>
          </cell>
          <cell r="E13654">
            <v>927</v>
          </cell>
          <cell r="F13654">
            <v>75</v>
          </cell>
          <cell r="G13654">
            <v>23</v>
          </cell>
          <cell r="H13654" t="str">
            <v>ASP</v>
          </cell>
        </row>
        <row r="13655">
          <cell r="C13655" t="str">
            <v>EIWT</v>
          </cell>
          <cell r="D13655">
            <v>3038</v>
          </cell>
          <cell r="E13655">
            <v>926</v>
          </cell>
          <cell r="F13655">
            <v>23</v>
          </cell>
          <cell r="G13655">
            <v>7</v>
          </cell>
          <cell r="H13655" t="str">
            <v>ASPH</v>
          </cell>
        </row>
        <row r="13656">
          <cell r="C13656" t="str">
            <v>YLZI</v>
          </cell>
          <cell r="D13656">
            <v>3038</v>
          </cell>
          <cell r="E13656">
            <v>926</v>
          </cell>
          <cell r="F13656">
            <v>49</v>
          </cell>
          <cell r="G13656">
            <v>15</v>
          </cell>
          <cell r="H13656" t="str">
            <v>ASP</v>
          </cell>
        </row>
        <row r="13657">
          <cell r="C13657" t="str">
            <v>FAVG</v>
          </cell>
          <cell r="D13657">
            <v>3035</v>
          </cell>
          <cell r="E13657">
            <v>925</v>
          </cell>
          <cell r="F13657">
            <v>72</v>
          </cell>
          <cell r="G13657">
            <v>22</v>
          </cell>
          <cell r="H13657" t="str">
            <v>ASP</v>
          </cell>
        </row>
        <row r="13658">
          <cell r="C13658" t="str">
            <v>FSFA</v>
          </cell>
          <cell r="D13658">
            <v>3035</v>
          </cell>
          <cell r="E13658">
            <v>925</v>
          </cell>
          <cell r="F13658">
            <v>75</v>
          </cell>
          <cell r="G13658">
            <v>23</v>
          </cell>
          <cell r="H13658" t="str">
            <v>CON</v>
          </cell>
        </row>
        <row r="13659">
          <cell r="C13659" t="str">
            <v>FVCP</v>
          </cell>
          <cell r="D13659">
            <v>3035</v>
          </cell>
          <cell r="E13659">
            <v>925</v>
          </cell>
          <cell r="F13659">
            <v>59</v>
          </cell>
          <cell r="G13659">
            <v>18</v>
          </cell>
          <cell r="H13659" t="str">
            <v>ASP</v>
          </cell>
        </row>
        <row r="13660">
          <cell r="C13660" t="str">
            <v>YBCS</v>
          </cell>
          <cell r="D13660">
            <v>3035</v>
          </cell>
          <cell r="E13660">
            <v>925</v>
          </cell>
          <cell r="F13660">
            <v>60</v>
          </cell>
          <cell r="G13660">
            <v>18</v>
          </cell>
          <cell r="H13660" t="str">
            <v>ASP</v>
          </cell>
        </row>
        <row r="13661">
          <cell r="C13661" t="str">
            <v>KSLB</v>
          </cell>
          <cell r="D13661">
            <v>3034</v>
          </cell>
          <cell r="E13661">
            <v>925</v>
          </cell>
          <cell r="F13661">
            <v>50</v>
          </cell>
          <cell r="G13661">
            <v>15</v>
          </cell>
          <cell r="H13661" t="str">
            <v>CON</v>
          </cell>
        </row>
        <row r="13662">
          <cell r="C13662" t="str">
            <v>YMRW</v>
          </cell>
          <cell r="D13662">
            <v>3034</v>
          </cell>
          <cell r="E13662">
            <v>925</v>
          </cell>
          <cell r="G13662">
            <v>0</v>
          </cell>
          <cell r="H13662" t="str">
            <v>X</v>
          </cell>
        </row>
        <row r="13663">
          <cell r="C13663" t="str">
            <v>YTRB</v>
          </cell>
          <cell r="D13663">
            <v>3034</v>
          </cell>
          <cell r="E13663">
            <v>925</v>
          </cell>
          <cell r="G13663">
            <v>0</v>
          </cell>
          <cell r="H13663" t="str">
            <v>G</v>
          </cell>
        </row>
        <row r="13664">
          <cell r="C13664" t="str">
            <v>3SC4</v>
          </cell>
          <cell r="D13664">
            <v>3033</v>
          </cell>
          <cell r="E13664">
            <v>924</v>
          </cell>
          <cell r="F13664">
            <v>50</v>
          </cell>
          <cell r="G13664">
            <v>15</v>
          </cell>
          <cell r="H13664" t="str">
            <v>ASPH</v>
          </cell>
        </row>
        <row r="13665">
          <cell r="C13665" t="str">
            <v>YLEG</v>
          </cell>
          <cell r="D13665">
            <v>3032</v>
          </cell>
          <cell r="E13665">
            <v>924</v>
          </cell>
          <cell r="F13665">
            <v>59</v>
          </cell>
          <cell r="G13665">
            <v>18</v>
          </cell>
          <cell r="H13665" t="str">
            <v>PER</v>
          </cell>
        </row>
        <row r="13666">
          <cell r="C13666" t="str">
            <v>EGFA</v>
          </cell>
          <cell r="D13666">
            <v>3031</v>
          </cell>
          <cell r="E13666">
            <v>924</v>
          </cell>
          <cell r="F13666">
            <v>75</v>
          </cell>
          <cell r="G13666">
            <v>23</v>
          </cell>
          <cell r="H13666" t="str">
            <v>ASP</v>
          </cell>
        </row>
        <row r="13667">
          <cell r="C13667" t="str">
            <v>VTBT</v>
          </cell>
          <cell r="D13667">
            <v>3031</v>
          </cell>
          <cell r="E13667">
            <v>924</v>
          </cell>
          <cell r="G13667">
            <v>0</v>
          </cell>
          <cell r="H13667" t="str">
            <v>ASP</v>
          </cell>
        </row>
        <row r="13668">
          <cell r="C13668" t="str">
            <v>YDRH</v>
          </cell>
          <cell r="D13668">
            <v>3031</v>
          </cell>
          <cell r="E13668">
            <v>924</v>
          </cell>
          <cell r="G13668">
            <v>0</v>
          </cell>
          <cell r="H13668" t="str">
            <v>C</v>
          </cell>
        </row>
        <row r="13669">
          <cell r="C13669" t="str">
            <v>K3G1</v>
          </cell>
          <cell r="D13669">
            <v>3030</v>
          </cell>
          <cell r="E13669">
            <v>924</v>
          </cell>
          <cell r="F13669">
            <v>60</v>
          </cell>
          <cell r="G13669">
            <v>18</v>
          </cell>
          <cell r="H13669" t="str">
            <v>ASPH-G</v>
          </cell>
        </row>
        <row r="13670">
          <cell r="C13670" t="str">
            <v>K42S</v>
          </cell>
          <cell r="D13670">
            <v>3030</v>
          </cell>
          <cell r="E13670">
            <v>924</v>
          </cell>
          <cell r="F13670">
            <v>60</v>
          </cell>
          <cell r="G13670">
            <v>18</v>
          </cell>
          <cell r="H13670" t="str">
            <v>ASP</v>
          </cell>
        </row>
        <row r="13671">
          <cell r="C13671" t="str">
            <v>KK44</v>
          </cell>
          <cell r="D13671">
            <v>3030</v>
          </cell>
          <cell r="E13671">
            <v>924</v>
          </cell>
          <cell r="F13671">
            <v>43</v>
          </cell>
          <cell r="G13671">
            <v>13</v>
          </cell>
          <cell r="H13671" t="str">
            <v>ASP</v>
          </cell>
        </row>
        <row r="13672">
          <cell r="C13672" t="str">
            <v>MYES</v>
          </cell>
          <cell r="D13672">
            <v>3030</v>
          </cell>
          <cell r="E13672">
            <v>924</v>
          </cell>
          <cell r="F13672">
            <v>75</v>
          </cell>
          <cell r="G13672">
            <v>23</v>
          </cell>
          <cell r="H13672" t="str">
            <v>BIT</v>
          </cell>
        </row>
        <row r="13673">
          <cell r="C13673" t="str">
            <v>K07</v>
          </cell>
          <cell r="D13673">
            <v>3028</v>
          </cell>
          <cell r="E13673">
            <v>923</v>
          </cell>
          <cell r="F13673">
            <v>38</v>
          </cell>
          <cell r="G13673">
            <v>12</v>
          </cell>
          <cell r="H13673" t="str">
            <v>ASPH-P</v>
          </cell>
        </row>
        <row r="13674">
          <cell r="C13674" t="str">
            <v>K8B5</v>
          </cell>
          <cell r="D13674">
            <v>3027</v>
          </cell>
          <cell r="E13674">
            <v>923</v>
          </cell>
          <cell r="F13674">
            <v>40</v>
          </cell>
          <cell r="G13674">
            <v>12</v>
          </cell>
          <cell r="H13674" t="str">
            <v>ASP</v>
          </cell>
        </row>
        <row r="13675">
          <cell r="C13675" t="str">
            <v>CPZ3</v>
          </cell>
          <cell r="D13675">
            <v>3026</v>
          </cell>
          <cell r="E13675">
            <v>922</v>
          </cell>
          <cell r="F13675">
            <v>150</v>
          </cell>
          <cell r="G13675">
            <v>46</v>
          </cell>
          <cell r="H13675" t="str">
            <v>ASP</v>
          </cell>
        </row>
        <row r="13676">
          <cell r="C13676" t="str">
            <v>CEM4</v>
          </cell>
          <cell r="D13676">
            <v>3025</v>
          </cell>
          <cell r="E13676">
            <v>922</v>
          </cell>
          <cell r="F13676">
            <v>100</v>
          </cell>
          <cell r="G13676">
            <v>30</v>
          </cell>
          <cell r="H13676" t="str">
            <v>ASP</v>
          </cell>
        </row>
        <row r="13677">
          <cell r="C13677" t="str">
            <v>CEM4</v>
          </cell>
          <cell r="D13677">
            <v>3025</v>
          </cell>
          <cell r="E13677">
            <v>922</v>
          </cell>
          <cell r="F13677">
            <v>100</v>
          </cell>
          <cell r="G13677">
            <v>30</v>
          </cell>
          <cell r="H13677" t="str">
            <v>ASP</v>
          </cell>
        </row>
        <row r="13678">
          <cell r="C13678" t="str">
            <v>CEM4</v>
          </cell>
          <cell r="D13678">
            <v>3025</v>
          </cell>
          <cell r="E13678">
            <v>922</v>
          </cell>
          <cell r="F13678">
            <v>100</v>
          </cell>
          <cell r="G13678">
            <v>30</v>
          </cell>
          <cell r="H13678" t="str">
            <v>ASP</v>
          </cell>
        </row>
        <row r="13679">
          <cell r="C13679" t="str">
            <v>CFX2</v>
          </cell>
          <cell r="D13679">
            <v>3025</v>
          </cell>
          <cell r="E13679">
            <v>922</v>
          </cell>
          <cell r="F13679">
            <v>50</v>
          </cell>
          <cell r="G13679">
            <v>15</v>
          </cell>
          <cell r="H13679" t="str">
            <v>ASP</v>
          </cell>
        </row>
        <row r="13680">
          <cell r="C13680" t="str">
            <v>CYTR</v>
          </cell>
          <cell r="D13680">
            <v>3025</v>
          </cell>
          <cell r="E13680">
            <v>922</v>
          </cell>
          <cell r="F13680">
            <v>150</v>
          </cell>
          <cell r="G13680">
            <v>46</v>
          </cell>
          <cell r="H13680" t="str">
            <v>ASP</v>
          </cell>
        </row>
        <row r="13681">
          <cell r="C13681" t="str">
            <v>K1A0</v>
          </cell>
          <cell r="D13681">
            <v>3025</v>
          </cell>
          <cell r="E13681">
            <v>922</v>
          </cell>
          <cell r="F13681">
            <v>50</v>
          </cell>
          <cell r="G13681">
            <v>15</v>
          </cell>
          <cell r="H13681" t="str">
            <v>ASPH-F</v>
          </cell>
        </row>
        <row r="13682">
          <cell r="C13682" t="str">
            <v>NY33</v>
          </cell>
          <cell r="D13682">
            <v>3025</v>
          </cell>
          <cell r="E13682">
            <v>922</v>
          </cell>
          <cell r="F13682">
            <v>50</v>
          </cell>
          <cell r="G13682">
            <v>15</v>
          </cell>
          <cell r="H13682" t="str">
            <v>ASP</v>
          </cell>
        </row>
        <row r="13683">
          <cell r="C13683" t="str">
            <v>YMTG</v>
          </cell>
          <cell r="D13683">
            <v>3025</v>
          </cell>
          <cell r="E13683">
            <v>922</v>
          </cell>
          <cell r="F13683">
            <v>98</v>
          </cell>
          <cell r="G13683">
            <v>30</v>
          </cell>
          <cell r="H13683" t="str">
            <v>ASP</v>
          </cell>
        </row>
        <row r="13684">
          <cell r="C13684" t="str">
            <v>KH70</v>
          </cell>
          <cell r="D13684">
            <v>3023</v>
          </cell>
          <cell r="E13684">
            <v>921</v>
          </cell>
          <cell r="F13684">
            <v>32</v>
          </cell>
          <cell r="G13684">
            <v>10</v>
          </cell>
          <cell r="H13684" t="str">
            <v>ASP</v>
          </cell>
        </row>
        <row r="13685">
          <cell r="C13685" t="str">
            <v>KT15</v>
          </cell>
          <cell r="D13685">
            <v>3021</v>
          </cell>
          <cell r="E13685">
            <v>921</v>
          </cell>
          <cell r="F13685">
            <v>50</v>
          </cell>
          <cell r="G13685">
            <v>15</v>
          </cell>
          <cell r="H13685" t="str">
            <v>ASP</v>
          </cell>
        </row>
        <row r="13686">
          <cell r="C13686" t="str">
            <v>CKF9</v>
          </cell>
          <cell r="D13686">
            <v>3020</v>
          </cell>
          <cell r="E13686">
            <v>920</v>
          </cell>
          <cell r="F13686">
            <v>70</v>
          </cell>
          <cell r="G13686">
            <v>21</v>
          </cell>
          <cell r="H13686" t="str">
            <v>CONC/GRVL</v>
          </cell>
        </row>
        <row r="13687">
          <cell r="C13687" t="str">
            <v>ID-WA98</v>
          </cell>
          <cell r="D13687">
            <v>3020</v>
          </cell>
          <cell r="E13687">
            <v>920</v>
          </cell>
          <cell r="F13687">
            <v>72</v>
          </cell>
          <cell r="G13687">
            <v>22</v>
          </cell>
          <cell r="H13687" t="str">
            <v>ASP</v>
          </cell>
        </row>
        <row r="13688">
          <cell r="C13688" t="str">
            <v>KFAF</v>
          </cell>
          <cell r="D13688">
            <v>3020</v>
          </cell>
          <cell r="E13688">
            <v>920</v>
          </cell>
          <cell r="F13688">
            <v>75</v>
          </cell>
          <cell r="G13688">
            <v>23</v>
          </cell>
          <cell r="H13688" t="str">
            <v>ASP</v>
          </cell>
        </row>
        <row r="13689">
          <cell r="C13689" t="str">
            <v>KL84</v>
          </cell>
          <cell r="D13689">
            <v>3020</v>
          </cell>
          <cell r="E13689">
            <v>920</v>
          </cell>
          <cell r="F13689">
            <v>60</v>
          </cell>
          <cell r="G13689">
            <v>18</v>
          </cell>
          <cell r="H13689" t="str">
            <v>ASP</v>
          </cell>
        </row>
        <row r="13690">
          <cell r="C13690" t="str">
            <v>KLVL</v>
          </cell>
          <cell r="D13690">
            <v>3020</v>
          </cell>
          <cell r="E13690">
            <v>920</v>
          </cell>
          <cell r="F13690">
            <v>50</v>
          </cell>
          <cell r="G13690">
            <v>15</v>
          </cell>
          <cell r="H13690" t="str">
            <v>ASP</v>
          </cell>
        </row>
        <row r="13691">
          <cell r="C13691" t="str">
            <v>KO27</v>
          </cell>
          <cell r="D13691">
            <v>3020</v>
          </cell>
          <cell r="E13691">
            <v>920</v>
          </cell>
          <cell r="F13691">
            <v>66</v>
          </cell>
          <cell r="G13691">
            <v>20</v>
          </cell>
          <cell r="H13691" t="str">
            <v>ASP</v>
          </cell>
        </row>
        <row r="13692">
          <cell r="C13692" t="str">
            <v>WA98</v>
          </cell>
          <cell r="D13692">
            <v>3020</v>
          </cell>
          <cell r="E13692">
            <v>920</v>
          </cell>
          <cell r="F13692">
            <v>72</v>
          </cell>
          <cell r="G13692">
            <v>22</v>
          </cell>
          <cell r="H13692" t="str">
            <v>ASP</v>
          </cell>
        </row>
        <row r="13693">
          <cell r="C13693" t="str">
            <v>KORK</v>
          </cell>
          <cell r="D13693">
            <v>3019</v>
          </cell>
          <cell r="E13693">
            <v>920</v>
          </cell>
          <cell r="F13693">
            <v>75</v>
          </cell>
          <cell r="G13693">
            <v>23</v>
          </cell>
          <cell r="H13693" t="str">
            <v>ASP</v>
          </cell>
        </row>
        <row r="13694">
          <cell r="C13694" t="str">
            <v>9CA7</v>
          </cell>
          <cell r="D13694">
            <v>3018</v>
          </cell>
          <cell r="E13694">
            <v>920</v>
          </cell>
          <cell r="F13694">
            <v>28</v>
          </cell>
          <cell r="G13694">
            <v>9</v>
          </cell>
          <cell r="H13694" t="str">
            <v>ASPH</v>
          </cell>
        </row>
        <row r="13695">
          <cell r="C13695" t="str">
            <v>EDLA</v>
          </cell>
          <cell r="D13695">
            <v>3018</v>
          </cell>
          <cell r="E13695">
            <v>920</v>
          </cell>
          <cell r="F13695">
            <v>66</v>
          </cell>
          <cell r="G13695">
            <v>20</v>
          </cell>
          <cell r="H13695" t="str">
            <v>ASP</v>
          </cell>
        </row>
        <row r="13696">
          <cell r="C13696" t="str">
            <v>FQBR</v>
          </cell>
          <cell r="D13696">
            <v>3018</v>
          </cell>
          <cell r="E13696">
            <v>920</v>
          </cell>
          <cell r="F13696">
            <v>148</v>
          </cell>
          <cell r="G13696">
            <v>45</v>
          </cell>
          <cell r="H13696" t="str">
            <v>ASP</v>
          </cell>
        </row>
        <row r="13697">
          <cell r="C13697" t="str">
            <v>LPCO</v>
          </cell>
          <cell r="D13697">
            <v>3018</v>
          </cell>
          <cell r="E13697">
            <v>920</v>
          </cell>
          <cell r="F13697">
            <v>98</v>
          </cell>
          <cell r="G13697">
            <v>30</v>
          </cell>
          <cell r="H13697" t="str">
            <v>CON</v>
          </cell>
        </row>
        <row r="13698">
          <cell r="C13698" t="str">
            <v>NTGT</v>
          </cell>
          <cell r="D13698">
            <v>3018</v>
          </cell>
          <cell r="E13698">
            <v>920</v>
          </cell>
          <cell r="F13698">
            <v>65</v>
          </cell>
          <cell r="G13698">
            <v>20</v>
          </cell>
          <cell r="H13698" t="str">
            <v>ASP</v>
          </cell>
        </row>
        <row r="13699">
          <cell r="C13699" t="str">
            <v>SIAM</v>
          </cell>
          <cell r="D13699">
            <v>3018</v>
          </cell>
          <cell r="E13699">
            <v>920</v>
          </cell>
          <cell r="F13699">
            <v>79</v>
          </cell>
          <cell r="G13699">
            <v>24</v>
          </cell>
          <cell r="H13699" t="str">
            <v>ASP</v>
          </cell>
        </row>
        <row r="13700">
          <cell r="C13700" t="str">
            <v>SNSO</v>
          </cell>
          <cell r="D13700">
            <v>3018</v>
          </cell>
          <cell r="E13700">
            <v>920</v>
          </cell>
          <cell r="F13700">
            <v>75</v>
          </cell>
          <cell r="G13700">
            <v>23</v>
          </cell>
          <cell r="H13700" t="str">
            <v>ASP</v>
          </cell>
        </row>
        <row r="13701">
          <cell r="C13701" t="str">
            <v>YBOG</v>
          </cell>
          <cell r="D13701">
            <v>3018</v>
          </cell>
          <cell r="E13701">
            <v>920</v>
          </cell>
          <cell r="G13701">
            <v>0</v>
          </cell>
          <cell r="H13701" t="str">
            <v>G</v>
          </cell>
        </row>
        <row r="13702">
          <cell r="C13702" t="str">
            <v>YCDL</v>
          </cell>
          <cell r="D13702">
            <v>3018</v>
          </cell>
          <cell r="E13702">
            <v>920</v>
          </cell>
          <cell r="G13702">
            <v>0</v>
          </cell>
          <cell r="H13702" t="str">
            <v>X</v>
          </cell>
        </row>
        <row r="13703">
          <cell r="C13703" t="str">
            <v>YCNG</v>
          </cell>
          <cell r="D13703">
            <v>3018</v>
          </cell>
          <cell r="E13703">
            <v>920</v>
          </cell>
          <cell r="G13703">
            <v>0</v>
          </cell>
          <cell r="H13703" t="str">
            <v>X</v>
          </cell>
        </row>
        <row r="13704">
          <cell r="C13704" t="str">
            <v>YCNG</v>
          </cell>
          <cell r="D13704">
            <v>3018</v>
          </cell>
          <cell r="E13704">
            <v>920</v>
          </cell>
          <cell r="G13704">
            <v>0</v>
          </cell>
          <cell r="H13704" t="str">
            <v>X</v>
          </cell>
        </row>
        <row r="13705">
          <cell r="C13705" t="str">
            <v>YDOP</v>
          </cell>
          <cell r="D13705">
            <v>3018</v>
          </cell>
          <cell r="E13705">
            <v>920</v>
          </cell>
          <cell r="G13705">
            <v>0</v>
          </cell>
          <cell r="H13705" t="str">
            <v>G</v>
          </cell>
        </row>
        <row r="13706">
          <cell r="C13706" t="str">
            <v>YDPS</v>
          </cell>
          <cell r="D13706">
            <v>3018</v>
          </cell>
          <cell r="E13706">
            <v>920</v>
          </cell>
          <cell r="G13706">
            <v>0</v>
          </cell>
          <cell r="H13706" t="str">
            <v>L</v>
          </cell>
        </row>
        <row r="13707">
          <cell r="C13707" t="str">
            <v>YGIR</v>
          </cell>
          <cell r="D13707">
            <v>3018</v>
          </cell>
          <cell r="E13707">
            <v>920</v>
          </cell>
          <cell r="G13707">
            <v>0</v>
          </cell>
          <cell r="H13707" t="str">
            <v>L</v>
          </cell>
        </row>
        <row r="13708">
          <cell r="C13708" t="str">
            <v>YGNV</v>
          </cell>
          <cell r="D13708">
            <v>3018</v>
          </cell>
          <cell r="E13708">
            <v>920</v>
          </cell>
          <cell r="G13708">
            <v>0</v>
          </cell>
          <cell r="H13708" t="str">
            <v>X</v>
          </cell>
        </row>
        <row r="13709">
          <cell r="C13709" t="str">
            <v>YIKM</v>
          </cell>
          <cell r="D13709">
            <v>3018</v>
          </cell>
          <cell r="E13709">
            <v>920</v>
          </cell>
          <cell r="G13709">
            <v>0</v>
          </cell>
          <cell r="H13709" t="str">
            <v>N</v>
          </cell>
        </row>
        <row r="13710">
          <cell r="C13710" t="str">
            <v>YIMA</v>
          </cell>
          <cell r="D13710">
            <v>3018</v>
          </cell>
          <cell r="E13710">
            <v>920</v>
          </cell>
          <cell r="G13710">
            <v>0</v>
          </cell>
          <cell r="H13710" t="str">
            <v>X</v>
          </cell>
        </row>
        <row r="13711">
          <cell r="C13711" t="str">
            <v>YKUW</v>
          </cell>
          <cell r="D13711">
            <v>3018</v>
          </cell>
          <cell r="E13711">
            <v>920</v>
          </cell>
          <cell r="G13711">
            <v>0</v>
          </cell>
          <cell r="H13711" t="str">
            <v>G</v>
          </cell>
        </row>
        <row r="13712">
          <cell r="C13712" t="str">
            <v>YMDN</v>
          </cell>
          <cell r="D13712">
            <v>3018</v>
          </cell>
          <cell r="E13712">
            <v>920</v>
          </cell>
          <cell r="G13712">
            <v>0</v>
          </cell>
          <cell r="H13712" t="str">
            <v>XSA</v>
          </cell>
        </row>
        <row r="13713">
          <cell r="C13713" t="str">
            <v>YTVA</v>
          </cell>
          <cell r="D13713">
            <v>3018</v>
          </cell>
          <cell r="E13713">
            <v>920</v>
          </cell>
          <cell r="G13713">
            <v>0</v>
          </cell>
          <cell r="H13713" t="str">
            <v>S</v>
          </cell>
        </row>
        <row r="13714">
          <cell r="C13714" t="str">
            <v>CA92</v>
          </cell>
          <cell r="D13714">
            <v>3017</v>
          </cell>
          <cell r="E13714">
            <v>920</v>
          </cell>
          <cell r="F13714">
            <v>60</v>
          </cell>
          <cell r="G13714">
            <v>18</v>
          </cell>
          <cell r="H13714" t="str">
            <v>ASPH-G</v>
          </cell>
        </row>
        <row r="13715">
          <cell r="C13715" t="str">
            <v>ESUK</v>
          </cell>
          <cell r="D13715">
            <v>3017</v>
          </cell>
          <cell r="E13715">
            <v>920</v>
          </cell>
          <cell r="F13715">
            <v>131</v>
          </cell>
          <cell r="G13715">
            <v>40</v>
          </cell>
          <cell r="H13715" t="str">
            <v>ASP</v>
          </cell>
        </row>
        <row r="13716">
          <cell r="C13716" t="str">
            <v>KCAR</v>
          </cell>
          <cell r="D13716">
            <v>3017</v>
          </cell>
          <cell r="E13716">
            <v>920</v>
          </cell>
          <cell r="F13716">
            <v>75</v>
          </cell>
          <cell r="G13716">
            <v>23</v>
          </cell>
          <cell r="H13716" t="str">
            <v>ASP</v>
          </cell>
        </row>
        <row r="13717">
          <cell r="C13717" t="str">
            <v>CEH4</v>
          </cell>
          <cell r="D13717">
            <v>3015</v>
          </cell>
          <cell r="E13717">
            <v>919</v>
          </cell>
          <cell r="F13717">
            <v>150</v>
          </cell>
          <cell r="G13717">
            <v>46</v>
          </cell>
          <cell r="H13717" t="str">
            <v>ASP</v>
          </cell>
        </row>
        <row r="13718">
          <cell r="C13718" t="str">
            <v>ENMS</v>
          </cell>
          <cell r="D13718">
            <v>3015</v>
          </cell>
          <cell r="E13718">
            <v>919</v>
          </cell>
          <cell r="F13718">
            <v>98</v>
          </cell>
          <cell r="G13718">
            <v>30</v>
          </cell>
          <cell r="H13718" t="str">
            <v>ASP</v>
          </cell>
        </row>
        <row r="13719">
          <cell r="C13719" t="str">
            <v>ENSR</v>
          </cell>
          <cell r="D13719">
            <v>3015</v>
          </cell>
          <cell r="E13719">
            <v>919</v>
          </cell>
          <cell r="F13719">
            <v>98</v>
          </cell>
          <cell r="G13719">
            <v>30</v>
          </cell>
          <cell r="H13719" t="str">
            <v>ASP</v>
          </cell>
        </row>
        <row r="13720">
          <cell r="C13720" t="str">
            <v>K74S</v>
          </cell>
          <cell r="D13720">
            <v>3015</v>
          </cell>
          <cell r="E13720">
            <v>919</v>
          </cell>
          <cell r="F13720">
            <v>60</v>
          </cell>
          <cell r="G13720">
            <v>18</v>
          </cell>
          <cell r="H13720" t="str">
            <v>ASP</v>
          </cell>
        </row>
        <row r="13721">
          <cell r="C13721" t="str">
            <v>KAQR</v>
          </cell>
          <cell r="D13721">
            <v>3015</v>
          </cell>
          <cell r="E13721">
            <v>919</v>
          </cell>
          <cell r="F13721">
            <v>40</v>
          </cell>
          <cell r="G13721">
            <v>12</v>
          </cell>
          <cell r="H13721" t="str">
            <v>ASP</v>
          </cell>
        </row>
        <row r="13722">
          <cell r="C13722" t="str">
            <v>KMXF</v>
          </cell>
          <cell r="D13722">
            <v>3015</v>
          </cell>
          <cell r="E13722">
            <v>919</v>
          </cell>
          <cell r="F13722">
            <v>60</v>
          </cell>
          <cell r="G13722">
            <v>18</v>
          </cell>
          <cell r="H13722" t="str">
            <v>ASPH</v>
          </cell>
        </row>
        <row r="13723">
          <cell r="C13723" t="str">
            <v>KSXL</v>
          </cell>
          <cell r="D13723">
            <v>3015</v>
          </cell>
          <cell r="E13723">
            <v>919</v>
          </cell>
          <cell r="F13723">
            <v>50</v>
          </cell>
          <cell r="G13723">
            <v>15</v>
          </cell>
          <cell r="H13723" t="str">
            <v>ASP</v>
          </cell>
        </row>
        <row r="13724">
          <cell r="C13724" t="str">
            <v>US-0F3</v>
          </cell>
          <cell r="D13724">
            <v>3015</v>
          </cell>
          <cell r="E13724">
            <v>919</v>
          </cell>
          <cell r="F13724">
            <v>50</v>
          </cell>
          <cell r="G13724">
            <v>15</v>
          </cell>
          <cell r="H13724" t="str">
            <v>ASP</v>
          </cell>
        </row>
        <row r="13725">
          <cell r="C13725" t="str">
            <v>VE41</v>
          </cell>
          <cell r="D13725">
            <v>3015</v>
          </cell>
          <cell r="E13725">
            <v>919</v>
          </cell>
          <cell r="F13725">
            <v>75</v>
          </cell>
          <cell r="G13725">
            <v>23</v>
          </cell>
          <cell r="H13725" t="str">
            <v>ASP</v>
          </cell>
        </row>
        <row r="13726">
          <cell r="C13726" t="str">
            <v>YLKN</v>
          </cell>
          <cell r="D13726">
            <v>3015</v>
          </cell>
          <cell r="E13726">
            <v>919</v>
          </cell>
          <cell r="G13726">
            <v>0</v>
          </cell>
          <cell r="H13726" t="str">
            <v>X</v>
          </cell>
        </row>
        <row r="13727">
          <cell r="C13727" t="str">
            <v>CNV8</v>
          </cell>
          <cell r="D13727">
            <v>3014</v>
          </cell>
          <cell r="E13727">
            <v>919</v>
          </cell>
          <cell r="F13727">
            <v>80</v>
          </cell>
          <cell r="G13727">
            <v>24</v>
          </cell>
          <cell r="H13727" t="str">
            <v>ASP</v>
          </cell>
        </row>
        <row r="13728">
          <cell r="C13728" t="str">
            <v>ESUK</v>
          </cell>
          <cell r="D13728">
            <v>3014</v>
          </cell>
          <cell r="E13728">
            <v>919</v>
          </cell>
          <cell r="F13728">
            <v>131</v>
          </cell>
          <cell r="G13728">
            <v>40</v>
          </cell>
          <cell r="H13728" t="str">
            <v>ASP</v>
          </cell>
        </row>
        <row r="13729">
          <cell r="C13729" t="str">
            <v>KFCY</v>
          </cell>
          <cell r="D13729">
            <v>3014</v>
          </cell>
          <cell r="E13729">
            <v>919</v>
          </cell>
          <cell r="F13729">
            <v>50</v>
          </cell>
          <cell r="G13729">
            <v>15</v>
          </cell>
          <cell r="H13729" t="str">
            <v>ASP</v>
          </cell>
        </row>
        <row r="13730">
          <cell r="C13730" t="str">
            <v>KM80</v>
          </cell>
          <cell r="D13730">
            <v>3014</v>
          </cell>
          <cell r="E13730">
            <v>919</v>
          </cell>
          <cell r="F13730">
            <v>75</v>
          </cell>
          <cell r="G13730">
            <v>23</v>
          </cell>
          <cell r="H13730" t="str">
            <v>ASP</v>
          </cell>
        </row>
        <row r="13731">
          <cell r="C13731" t="str">
            <v>KTRL</v>
          </cell>
          <cell r="D13731">
            <v>3014</v>
          </cell>
          <cell r="E13731">
            <v>919</v>
          </cell>
          <cell r="F13731">
            <v>75</v>
          </cell>
          <cell r="G13731">
            <v>23</v>
          </cell>
          <cell r="H13731" t="str">
            <v>ASP</v>
          </cell>
        </row>
        <row r="13732">
          <cell r="C13732" t="str">
            <v>K0B5</v>
          </cell>
          <cell r="D13732">
            <v>3013</v>
          </cell>
          <cell r="E13732">
            <v>918</v>
          </cell>
          <cell r="F13732">
            <v>75</v>
          </cell>
          <cell r="G13732">
            <v>23</v>
          </cell>
          <cell r="H13732" t="str">
            <v>ASPH-F</v>
          </cell>
        </row>
        <row r="13733">
          <cell r="C13733" t="str">
            <v>KX54</v>
          </cell>
          <cell r="D13733">
            <v>3013</v>
          </cell>
          <cell r="E13733">
            <v>918</v>
          </cell>
          <cell r="F13733">
            <v>60</v>
          </cell>
          <cell r="G13733">
            <v>18</v>
          </cell>
          <cell r="H13733" t="str">
            <v>ASPH-F</v>
          </cell>
        </row>
        <row r="13734">
          <cell r="C13734" t="str">
            <v>SFAL</v>
          </cell>
          <cell r="D13734">
            <v>3013</v>
          </cell>
          <cell r="E13734">
            <v>918</v>
          </cell>
          <cell r="F13734">
            <v>63</v>
          </cell>
          <cell r="G13734">
            <v>19</v>
          </cell>
          <cell r="H13734" t="str">
            <v>ASP</v>
          </cell>
        </row>
        <row r="13735">
          <cell r="C13735" t="str">
            <v>CKQ5</v>
          </cell>
          <cell r="D13735">
            <v>3012</v>
          </cell>
          <cell r="E13735">
            <v>918</v>
          </cell>
          <cell r="F13735">
            <v>75</v>
          </cell>
          <cell r="G13735">
            <v>23</v>
          </cell>
          <cell r="H13735" t="str">
            <v>ASP</v>
          </cell>
        </row>
        <row r="13736">
          <cell r="C13736" t="str">
            <v>KD86</v>
          </cell>
          <cell r="D13736">
            <v>3012</v>
          </cell>
          <cell r="E13736">
            <v>918</v>
          </cell>
          <cell r="F13736">
            <v>60</v>
          </cell>
          <cell r="G13736">
            <v>18</v>
          </cell>
          <cell r="H13736" t="str">
            <v>ASP</v>
          </cell>
        </row>
        <row r="13737">
          <cell r="C13737" t="str">
            <v>KTKX</v>
          </cell>
          <cell r="D13737">
            <v>3012</v>
          </cell>
          <cell r="E13737">
            <v>918</v>
          </cell>
          <cell r="F13737">
            <v>75</v>
          </cell>
          <cell r="G13737">
            <v>23</v>
          </cell>
          <cell r="H13737" t="str">
            <v>ASP</v>
          </cell>
        </row>
        <row r="13738">
          <cell r="C13738" t="str">
            <v>K08A</v>
          </cell>
          <cell r="D13738">
            <v>3011</v>
          </cell>
          <cell r="E13738">
            <v>918</v>
          </cell>
          <cell r="F13738">
            <v>80</v>
          </cell>
          <cell r="G13738">
            <v>24</v>
          </cell>
          <cell r="H13738" t="str">
            <v>ASPH-G</v>
          </cell>
        </row>
        <row r="13739">
          <cell r="C13739" t="str">
            <v>KFMZ</v>
          </cell>
          <cell r="D13739">
            <v>3011</v>
          </cell>
          <cell r="E13739">
            <v>918</v>
          </cell>
          <cell r="F13739">
            <v>60</v>
          </cell>
          <cell r="G13739">
            <v>18</v>
          </cell>
          <cell r="H13739" t="str">
            <v>CON</v>
          </cell>
        </row>
        <row r="13740">
          <cell r="C13740" t="str">
            <v>YYUM</v>
          </cell>
          <cell r="D13740">
            <v>3011</v>
          </cell>
          <cell r="E13740">
            <v>918</v>
          </cell>
          <cell r="G13740">
            <v>0</v>
          </cell>
          <cell r="H13740" t="str">
            <v>L</v>
          </cell>
        </row>
        <row r="13741">
          <cell r="C13741" t="str">
            <v>K1K2</v>
          </cell>
          <cell r="D13741">
            <v>3010</v>
          </cell>
          <cell r="E13741">
            <v>917</v>
          </cell>
          <cell r="F13741">
            <v>60</v>
          </cell>
          <cell r="G13741">
            <v>18</v>
          </cell>
          <cell r="H13741" t="str">
            <v>ASPH-G</v>
          </cell>
        </row>
        <row r="13742">
          <cell r="C13742" t="str">
            <v>KL47</v>
          </cell>
          <cell r="D13742">
            <v>3010</v>
          </cell>
          <cell r="E13742">
            <v>917</v>
          </cell>
          <cell r="F13742">
            <v>75</v>
          </cell>
          <cell r="G13742">
            <v>23</v>
          </cell>
          <cell r="H13742" t="str">
            <v>ASP</v>
          </cell>
        </row>
        <row r="13743">
          <cell r="C13743" t="str">
            <v>KOCF</v>
          </cell>
          <cell r="D13743">
            <v>3010</v>
          </cell>
          <cell r="E13743">
            <v>917</v>
          </cell>
          <cell r="F13743">
            <v>50</v>
          </cell>
          <cell r="G13743">
            <v>15</v>
          </cell>
          <cell r="H13743" t="str">
            <v>ASP</v>
          </cell>
        </row>
        <row r="13744">
          <cell r="C13744" t="str">
            <v>KRIV</v>
          </cell>
          <cell r="D13744">
            <v>3010</v>
          </cell>
          <cell r="E13744">
            <v>917</v>
          </cell>
          <cell r="F13744">
            <v>100</v>
          </cell>
          <cell r="G13744">
            <v>30</v>
          </cell>
          <cell r="H13744" t="str">
            <v>ASP</v>
          </cell>
        </row>
        <row r="13745">
          <cell r="C13745" t="str">
            <v>PAGS</v>
          </cell>
          <cell r="D13745">
            <v>3010</v>
          </cell>
          <cell r="E13745">
            <v>917</v>
          </cell>
          <cell r="F13745">
            <v>60</v>
          </cell>
          <cell r="G13745">
            <v>18</v>
          </cell>
          <cell r="H13745" t="str">
            <v>ASP</v>
          </cell>
        </row>
        <row r="13746">
          <cell r="C13746" t="str">
            <v>EGBW</v>
          </cell>
          <cell r="D13746">
            <v>3009</v>
          </cell>
          <cell r="E13746">
            <v>917</v>
          </cell>
          <cell r="F13746">
            <v>75</v>
          </cell>
          <cell r="G13746">
            <v>23</v>
          </cell>
          <cell r="H13746" t="str">
            <v>ASP</v>
          </cell>
        </row>
        <row r="13747">
          <cell r="C13747" t="str">
            <v>ID-WA19</v>
          </cell>
          <cell r="D13747">
            <v>3009</v>
          </cell>
          <cell r="E13747">
            <v>917</v>
          </cell>
          <cell r="F13747">
            <v>98</v>
          </cell>
          <cell r="G13747">
            <v>30</v>
          </cell>
          <cell r="H13747" t="str">
            <v>ASP</v>
          </cell>
        </row>
        <row r="13748">
          <cell r="C13748" t="str">
            <v>K1B0</v>
          </cell>
          <cell r="D13748">
            <v>3009</v>
          </cell>
          <cell r="E13748">
            <v>917</v>
          </cell>
          <cell r="F13748">
            <v>80</v>
          </cell>
          <cell r="G13748">
            <v>24</v>
          </cell>
          <cell r="H13748" t="str">
            <v>ASPH-F</v>
          </cell>
        </row>
        <row r="13749">
          <cell r="C13749" t="str">
            <v>KHEE</v>
          </cell>
          <cell r="D13749">
            <v>3009</v>
          </cell>
          <cell r="E13749">
            <v>917</v>
          </cell>
          <cell r="F13749">
            <v>60</v>
          </cell>
          <cell r="G13749">
            <v>18</v>
          </cell>
          <cell r="H13749" t="str">
            <v>ASP</v>
          </cell>
        </row>
        <row r="13750">
          <cell r="C13750" t="str">
            <v>WA19</v>
          </cell>
          <cell r="D13750">
            <v>3009</v>
          </cell>
          <cell r="E13750">
            <v>917</v>
          </cell>
          <cell r="F13750">
            <v>98</v>
          </cell>
          <cell r="G13750">
            <v>30</v>
          </cell>
          <cell r="H13750" t="str">
            <v>ASP</v>
          </cell>
        </row>
        <row r="13751">
          <cell r="C13751" t="str">
            <v>KPTS</v>
          </cell>
          <cell r="D13751">
            <v>3008</v>
          </cell>
          <cell r="E13751">
            <v>917</v>
          </cell>
          <cell r="F13751">
            <v>100</v>
          </cell>
          <cell r="G13751">
            <v>30</v>
          </cell>
          <cell r="H13751" t="str">
            <v>ASP</v>
          </cell>
        </row>
        <row r="13752">
          <cell r="C13752" t="str">
            <v>NTGE</v>
          </cell>
          <cell r="D13752">
            <v>3008</v>
          </cell>
          <cell r="E13752">
            <v>917</v>
          </cell>
          <cell r="F13752">
            <v>59</v>
          </cell>
          <cell r="G13752">
            <v>18</v>
          </cell>
          <cell r="H13752" t="str">
            <v>ASP</v>
          </cell>
        </row>
        <row r="13753">
          <cell r="C13753" t="str">
            <v>ETID</v>
          </cell>
          <cell r="D13753">
            <v>3007</v>
          </cell>
          <cell r="E13753">
            <v>917</v>
          </cell>
          <cell r="F13753">
            <v>75</v>
          </cell>
          <cell r="G13753">
            <v>23</v>
          </cell>
          <cell r="H13753" t="str">
            <v>ASP</v>
          </cell>
        </row>
        <row r="13754">
          <cell r="C13754" t="str">
            <v>KFRR</v>
          </cell>
          <cell r="D13754">
            <v>3007</v>
          </cell>
          <cell r="E13754">
            <v>917</v>
          </cell>
          <cell r="F13754">
            <v>75</v>
          </cell>
          <cell r="G13754">
            <v>23</v>
          </cell>
          <cell r="H13754" t="str">
            <v>ASP</v>
          </cell>
        </row>
        <row r="13755">
          <cell r="C13755" t="str">
            <v>KHTS</v>
          </cell>
          <cell r="D13755">
            <v>3007</v>
          </cell>
          <cell r="E13755">
            <v>917</v>
          </cell>
          <cell r="F13755">
            <v>60</v>
          </cell>
          <cell r="G13755">
            <v>18</v>
          </cell>
          <cell r="H13755" t="str">
            <v>ASP</v>
          </cell>
        </row>
        <row r="13756">
          <cell r="C13756" t="str">
            <v>KO53</v>
          </cell>
          <cell r="D13756">
            <v>3007</v>
          </cell>
          <cell r="E13756">
            <v>917</v>
          </cell>
          <cell r="F13756">
            <v>60</v>
          </cell>
          <cell r="G13756">
            <v>18</v>
          </cell>
          <cell r="H13756" t="str">
            <v>ASP</v>
          </cell>
        </row>
        <row r="13757">
          <cell r="C13757" t="str">
            <v>K1K4</v>
          </cell>
          <cell r="D13757">
            <v>3006</v>
          </cell>
          <cell r="E13757">
            <v>916</v>
          </cell>
          <cell r="F13757">
            <v>60</v>
          </cell>
          <cell r="G13757">
            <v>18</v>
          </cell>
          <cell r="H13757" t="str">
            <v>CONC-G</v>
          </cell>
        </row>
        <row r="13758">
          <cell r="C13758" t="str">
            <v>KFCH</v>
          </cell>
          <cell r="D13758">
            <v>3006</v>
          </cell>
          <cell r="E13758">
            <v>916</v>
          </cell>
          <cell r="F13758">
            <v>75</v>
          </cell>
          <cell r="G13758">
            <v>23</v>
          </cell>
          <cell r="H13758" t="str">
            <v>ASP</v>
          </cell>
        </row>
        <row r="13759">
          <cell r="C13759" t="str">
            <v>KY65</v>
          </cell>
          <cell r="D13759">
            <v>3006</v>
          </cell>
          <cell r="E13759">
            <v>916</v>
          </cell>
          <cell r="F13759">
            <v>50</v>
          </cell>
          <cell r="G13759">
            <v>15</v>
          </cell>
          <cell r="H13759" t="str">
            <v>ASP</v>
          </cell>
        </row>
        <row r="13760">
          <cell r="C13760" t="str">
            <v>EGDO</v>
          </cell>
          <cell r="D13760">
            <v>3005</v>
          </cell>
          <cell r="E13760">
            <v>916</v>
          </cell>
          <cell r="F13760">
            <v>151</v>
          </cell>
          <cell r="G13760">
            <v>46</v>
          </cell>
          <cell r="H13760" t="str">
            <v>ASP</v>
          </cell>
        </row>
        <row r="13761">
          <cell r="C13761" t="str">
            <v>EGSX</v>
          </cell>
          <cell r="D13761">
            <v>3005</v>
          </cell>
          <cell r="E13761">
            <v>916</v>
          </cell>
          <cell r="F13761">
            <v>148</v>
          </cell>
          <cell r="G13761">
            <v>45</v>
          </cell>
          <cell r="H13761" t="str">
            <v>ASP</v>
          </cell>
        </row>
        <row r="13762">
          <cell r="C13762" t="str">
            <v>K12Y</v>
          </cell>
          <cell r="D13762">
            <v>3005</v>
          </cell>
          <cell r="E13762">
            <v>916</v>
          </cell>
          <cell r="F13762">
            <v>75</v>
          </cell>
          <cell r="G13762">
            <v>23</v>
          </cell>
          <cell r="H13762" t="str">
            <v>ASPH-G</v>
          </cell>
        </row>
        <row r="13763">
          <cell r="C13763" t="str">
            <v>K1F4</v>
          </cell>
          <cell r="D13763">
            <v>3005</v>
          </cell>
          <cell r="E13763">
            <v>916</v>
          </cell>
          <cell r="F13763">
            <v>50</v>
          </cell>
          <cell r="G13763">
            <v>15</v>
          </cell>
          <cell r="H13763" t="str">
            <v>ASPH-P</v>
          </cell>
        </row>
        <row r="13764">
          <cell r="C13764" t="str">
            <v>K2R6</v>
          </cell>
          <cell r="D13764">
            <v>3005</v>
          </cell>
          <cell r="E13764">
            <v>916</v>
          </cell>
          <cell r="F13764">
            <v>75</v>
          </cell>
          <cell r="G13764">
            <v>23</v>
          </cell>
          <cell r="H13764" t="str">
            <v>ASPH-G</v>
          </cell>
        </row>
        <row r="13765">
          <cell r="C13765" t="str">
            <v>K2S9</v>
          </cell>
          <cell r="D13765">
            <v>3005</v>
          </cell>
          <cell r="E13765">
            <v>916</v>
          </cell>
          <cell r="F13765">
            <v>52</v>
          </cell>
          <cell r="G13765">
            <v>16</v>
          </cell>
          <cell r="H13765" t="str">
            <v>ASPH-G</v>
          </cell>
        </row>
        <row r="13766">
          <cell r="C13766" t="str">
            <v>KCIC</v>
          </cell>
          <cell r="D13766">
            <v>3005</v>
          </cell>
          <cell r="E13766">
            <v>916</v>
          </cell>
          <cell r="F13766">
            <v>60</v>
          </cell>
          <cell r="G13766">
            <v>18</v>
          </cell>
          <cell r="H13766" t="str">
            <v>ASP</v>
          </cell>
        </row>
        <row r="13767">
          <cell r="C13767" t="str">
            <v>KLSN</v>
          </cell>
          <cell r="D13767">
            <v>3005</v>
          </cell>
          <cell r="E13767">
            <v>916</v>
          </cell>
          <cell r="F13767">
            <v>75</v>
          </cell>
          <cell r="G13767">
            <v>23</v>
          </cell>
          <cell r="H13767" t="str">
            <v>ASP</v>
          </cell>
        </row>
        <row r="13768">
          <cell r="C13768" t="str">
            <v>KT00</v>
          </cell>
          <cell r="D13768">
            <v>3005</v>
          </cell>
          <cell r="E13768">
            <v>916</v>
          </cell>
          <cell r="F13768">
            <v>60</v>
          </cell>
          <cell r="G13768">
            <v>18</v>
          </cell>
          <cell r="H13768" t="str">
            <v>ASP</v>
          </cell>
        </row>
        <row r="13769">
          <cell r="C13769" t="str">
            <v>ETOR</v>
          </cell>
          <cell r="D13769">
            <v>3004</v>
          </cell>
          <cell r="E13769">
            <v>916</v>
          </cell>
          <cell r="F13769">
            <v>75</v>
          </cell>
          <cell r="G13769">
            <v>23</v>
          </cell>
          <cell r="H13769" t="str">
            <v>ASP</v>
          </cell>
        </row>
        <row r="13770">
          <cell r="C13770" t="str">
            <v>K5W5</v>
          </cell>
          <cell r="D13770">
            <v>3004</v>
          </cell>
          <cell r="E13770">
            <v>916</v>
          </cell>
          <cell r="F13770">
            <v>40</v>
          </cell>
          <cell r="G13770">
            <v>12</v>
          </cell>
          <cell r="H13770" t="str">
            <v>ASP</v>
          </cell>
        </row>
        <row r="13771">
          <cell r="C13771" t="str">
            <v>KDYL</v>
          </cell>
          <cell r="D13771">
            <v>3004</v>
          </cell>
          <cell r="E13771">
            <v>916</v>
          </cell>
          <cell r="F13771">
            <v>60</v>
          </cell>
          <cell r="G13771">
            <v>18</v>
          </cell>
          <cell r="H13771" t="str">
            <v>ASP</v>
          </cell>
        </row>
        <row r="13772">
          <cell r="C13772" t="str">
            <v>KS12</v>
          </cell>
          <cell r="D13772">
            <v>3004</v>
          </cell>
          <cell r="E13772">
            <v>916</v>
          </cell>
          <cell r="F13772">
            <v>75</v>
          </cell>
          <cell r="G13772">
            <v>23</v>
          </cell>
          <cell r="H13772" t="str">
            <v>ASP</v>
          </cell>
        </row>
        <row r="13773">
          <cell r="C13773" t="str">
            <v>K24A</v>
          </cell>
          <cell r="D13773">
            <v>3003</v>
          </cell>
          <cell r="E13773">
            <v>915</v>
          </cell>
          <cell r="F13773">
            <v>50</v>
          </cell>
          <cell r="G13773">
            <v>15</v>
          </cell>
          <cell r="H13773" t="str">
            <v>ASPH-G</v>
          </cell>
        </row>
        <row r="13774">
          <cell r="C13774" t="str">
            <v>K3O3</v>
          </cell>
          <cell r="D13774">
            <v>3003</v>
          </cell>
          <cell r="E13774">
            <v>915</v>
          </cell>
          <cell r="F13774">
            <v>60</v>
          </cell>
          <cell r="G13774">
            <v>18</v>
          </cell>
          <cell r="H13774" t="str">
            <v>ASP</v>
          </cell>
        </row>
        <row r="13775">
          <cell r="C13775" t="str">
            <v>KIEN</v>
          </cell>
          <cell r="D13775">
            <v>3003</v>
          </cell>
          <cell r="E13775">
            <v>915</v>
          </cell>
          <cell r="F13775">
            <v>50</v>
          </cell>
          <cell r="G13775">
            <v>15</v>
          </cell>
          <cell r="H13775" t="str">
            <v>ASP</v>
          </cell>
        </row>
        <row r="13776">
          <cell r="C13776" t="str">
            <v>KN35</v>
          </cell>
          <cell r="D13776">
            <v>3003</v>
          </cell>
          <cell r="E13776">
            <v>915</v>
          </cell>
          <cell r="F13776">
            <v>50</v>
          </cell>
          <cell r="G13776">
            <v>15</v>
          </cell>
          <cell r="H13776" t="str">
            <v>ASP</v>
          </cell>
        </row>
        <row r="13777">
          <cell r="C13777" t="str">
            <v>EGBT</v>
          </cell>
          <cell r="D13777">
            <v>3002</v>
          </cell>
          <cell r="E13777">
            <v>915</v>
          </cell>
          <cell r="F13777">
            <v>60</v>
          </cell>
          <cell r="G13777">
            <v>18</v>
          </cell>
          <cell r="H13777" t="str">
            <v>ASP</v>
          </cell>
        </row>
        <row r="13778">
          <cell r="C13778" t="str">
            <v>K0R5</v>
          </cell>
          <cell r="D13778">
            <v>3002</v>
          </cell>
          <cell r="E13778">
            <v>915</v>
          </cell>
          <cell r="F13778">
            <v>100</v>
          </cell>
          <cell r="G13778">
            <v>30</v>
          </cell>
          <cell r="H13778" t="str">
            <v>ASPH-F</v>
          </cell>
        </row>
        <row r="13779">
          <cell r="C13779" t="str">
            <v>K2H2</v>
          </cell>
          <cell r="D13779">
            <v>3002</v>
          </cell>
          <cell r="E13779">
            <v>915</v>
          </cell>
          <cell r="F13779">
            <v>60</v>
          </cell>
          <cell r="G13779">
            <v>18</v>
          </cell>
          <cell r="H13779" t="str">
            <v>ASPH-G</v>
          </cell>
        </row>
        <row r="13780">
          <cell r="C13780" t="str">
            <v>KD14</v>
          </cell>
          <cell r="D13780">
            <v>3002</v>
          </cell>
          <cell r="E13780">
            <v>915</v>
          </cell>
          <cell r="F13780">
            <v>60</v>
          </cell>
          <cell r="G13780">
            <v>18</v>
          </cell>
          <cell r="H13780" t="str">
            <v>ASP</v>
          </cell>
        </row>
        <row r="13781">
          <cell r="C13781" t="str">
            <v>KRFI</v>
          </cell>
          <cell r="D13781">
            <v>3002</v>
          </cell>
          <cell r="E13781">
            <v>915</v>
          </cell>
          <cell r="F13781">
            <v>75</v>
          </cell>
          <cell r="G13781">
            <v>23</v>
          </cell>
          <cell r="H13781" t="str">
            <v>ASP</v>
          </cell>
        </row>
        <row r="13782">
          <cell r="C13782" t="str">
            <v>KTOP</v>
          </cell>
          <cell r="D13782">
            <v>3002</v>
          </cell>
          <cell r="E13782">
            <v>915</v>
          </cell>
          <cell r="F13782">
            <v>100</v>
          </cell>
          <cell r="G13782">
            <v>30</v>
          </cell>
          <cell r="H13782" t="str">
            <v>ASP</v>
          </cell>
        </row>
        <row r="13783">
          <cell r="C13783" t="str">
            <v>KTVB</v>
          </cell>
          <cell r="D13783">
            <v>3002</v>
          </cell>
          <cell r="E13783">
            <v>915</v>
          </cell>
          <cell r="F13783">
            <v>50</v>
          </cell>
          <cell r="G13783">
            <v>15</v>
          </cell>
          <cell r="H13783" t="str">
            <v>ASP</v>
          </cell>
        </row>
        <row r="13784">
          <cell r="C13784" t="str">
            <v>SSYT</v>
          </cell>
          <cell r="D13784">
            <v>3002</v>
          </cell>
          <cell r="E13784">
            <v>915</v>
          </cell>
          <cell r="F13784">
            <v>98</v>
          </cell>
          <cell r="G13784">
            <v>30</v>
          </cell>
          <cell r="H13784" t="str">
            <v>ASP</v>
          </cell>
        </row>
        <row r="13785">
          <cell r="C13785" t="str">
            <v>SWLE</v>
          </cell>
          <cell r="D13785">
            <v>3002</v>
          </cell>
          <cell r="E13785">
            <v>915</v>
          </cell>
          <cell r="F13785">
            <v>115</v>
          </cell>
          <cell r="G13785">
            <v>35</v>
          </cell>
          <cell r="H13785" t="str">
            <v>ASP</v>
          </cell>
        </row>
        <row r="13786">
          <cell r="C13786" t="str">
            <v>KCQX</v>
          </cell>
          <cell r="D13786">
            <v>3001</v>
          </cell>
          <cell r="E13786">
            <v>915</v>
          </cell>
          <cell r="F13786">
            <v>100</v>
          </cell>
          <cell r="G13786">
            <v>30</v>
          </cell>
          <cell r="H13786" t="str">
            <v>ASP</v>
          </cell>
        </row>
        <row r="13787">
          <cell r="C13787" t="str">
            <v>KGHG</v>
          </cell>
          <cell r="D13787">
            <v>3001</v>
          </cell>
          <cell r="E13787">
            <v>915</v>
          </cell>
          <cell r="F13787">
            <v>75</v>
          </cell>
          <cell r="G13787">
            <v>23</v>
          </cell>
          <cell r="H13787" t="str">
            <v>ASP</v>
          </cell>
        </row>
        <row r="13788">
          <cell r="C13788" t="str">
            <v>KHTW</v>
          </cell>
          <cell r="D13788">
            <v>3001</v>
          </cell>
          <cell r="E13788">
            <v>915</v>
          </cell>
          <cell r="F13788">
            <v>70</v>
          </cell>
          <cell r="G13788">
            <v>21</v>
          </cell>
          <cell r="H13788" t="str">
            <v>ASP</v>
          </cell>
        </row>
        <row r="13789">
          <cell r="C13789" t="str">
            <v>KHXF</v>
          </cell>
          <cell r="D13789">
            <v>3001</v>
          </cell>
          <cell r="E13789">
            <v>915</v>
          </cell>
          <cell r="F13789">
            <v>75</v>
          </cell>
          <cell r="G13789">
            <v>23</v>
          </cell>
          <cell r="H13789" t="str">
            <v>ASP</v>
          </cell>
        </row>
        <row r="13790">
          <cell r="C13790" t="str">
            <v>KMLB</v>
          </cell>
          <cell r="D13790">
            <v>3001</v>
          </cell>
          <cell r="E13790">
            <v>915</v>
          </cell>
          <cell r="F13790">
            <v>75</v>
          </cell>
          <cell r="G13790">
            <v>23</v>
          </cell>
          <cell r="H13790" t="str">
            <v>ASP</v>
          </cell>
        </row>
        <row r="13791">
          <cell r="C13791" t="str">
            <v>KPHH</v>
          </cell>
          <cell r="D13791">
            <v>3001</v>
          </cell>
          <cell r="E13791">
            <v>915</v>
          </cell>
          <cell r="F13791">
            <v>60</v>
          </cell>
          <cell r="G13791">
            <v>18</v>
          </cell>
          <cell r="H13791" t="str">
            <v>ASP</v>
          </cell>
        </row>
        <row r="13792">
          <cell r="C13792" t="str">
            <v>KVLA</v>
          </cell>
          <cell r="D13792">
            <v>3001</v>
          </cell>
          <cell r="E13792">
            <v>915</v>
          </cell>
          <cell r="F13792">
            <v>75</v>
          </cell>
          <cell r="G13792">
            <v>23</v>
          </cell>
          <cell r="H13792" t="str">
            <v>ASP</v>
          </cell>
        </row>
        <row r="13793">
          <cell r="C13793" t="str">
            <v>KVSF</v>
          </cell>
          <cell r="D13793">
            <v>3001</v>
          </cell>
          <cell r="E13793">
            <v>915</v>
          </cell>
          <cell r="F13793">
            <v>75</v>
          </cell>
          <cell r="G13793">
            <v>23</v>
          </cell>
          <cell r="H13793" t="str">
            <v>ASP</v>
          </cell>
        </row>
        <row r="13794">
          <cell r="C13794" t="str">
            <v>SE10</v>
          </cell>
          <cell r="D13794">
            <v>3001</v>
          </cell>
          <cell r="E13794">
            <v>915</v>
          </cell>
          <cell r="F13794">
            <v>59</v>
          </cell>
          <cell r="G13794">
            <v>18</v>
          </cell>
          <cell r="H13794" t="str">
            <v>ASP</v>
          </cell>
        </row>
        <row r="13795">
          <cell r="C13795" t="str">
            <v>YBGT</v>
          </cell>
          <cell r="D13795">
            <v>3001</v>
          </cell>
          <cell r="E13795">
            <v>915</v>
          </cell>
          <cell r="G13795">
            <v>0</v>
          </cell>
          <cell r="H13795" t="str">
            <v>N</v>
          </cell>
        </row>
        <row r="13796">
          <cell r="C13796" t="str">
            <v>YCMH</v>
          </cell>
          <cell r="D13796">
            <v>3001</v>
          </cell>
          <cell r="E13796">
            <v>915</v>
          </cell>
          <cell r="G13796">
            <v>0</v>
          </cell>
          <cell r="H13796" t="str">
            <v>G</v>
          </cell>
        </row>
        <row r="13797">
          <cell r="C13797" t="str">
            <v>YCMK</v>
          </cell>
          <cell r="D13797">
            <v>3001</v>
          </cell>
          <cell r="E13797">
            <v>915</v>
          </cell>
          <cell r="G13797">
            <v>0</v>
          </cell>
          <cell r="H13797" t="str">
            <v>G</v>
          </cell>
        </row>
        <row r="13798">
          <cell r="C13798" t="str">
            <v>YCRL</v>
          </cell>
          <cell r="D13798">
            <v>3001</v>
          </cell>
          <cell r="E13798">
            <v>915</v>
          </cell>
          <cell r="G13798">
            <v>0</v>
          </cell>
          <cell r="H13798" t="str">
            <v>G</v>
          </cell>
        </row>
        <row r="13799">
          <cell r="C13799" t="str">
            <v>YMED</v>
          </cell>
          <cell r="D13799">
            <v>3001</v>
          </cell>
          <cell r="E13799">
            <v>915</v>
          </cell>
          <cell r="G13799">
            <v>0</v>
          </cell>
          <cell r="H13799" t="str">
            <v>X</v>
          </cell>
        </row>
        <row r="13800">
          <cell r="C13800" t="str">
            <v>YTUY</v>
          </cell>
          <cell r="D13800">
            <v>3001</v>
          </cell>
          <cell r="E13800">
            <v>915</v>
          </cell>
          <cell r="G13800">
            <v>0</v>
          </cell>
          <cell r="H13800" t="str">
            <v>X</v>
          </cell>
        </row>
        <row r="13801">
          <cell r="C13801" t="str">
            <v>YTYN</v>
          </cell>
          <cell r="D13801">
            <v>3001</v>
          </cell>
          <cell r="E13801">
            <v>915</v>
          </cell>
          <cell r="G13801">
            <v>0</v>
          </cell>
          <cell r="H13801" t="str">
            <v>C</v>
          </cell>
        </row>
        <row r="13802">
          <cell r="C13802" t="str">
            <v>YWMP</v>
          </cell>
          <cell r="D13802">
            <v>3001</v>
          </cell>
          <cell r="E13802">
            <v>915</v>
          </cell>
          <cell r="G13802">
            <v>0</v>
          </cell>
          <cell r="H13802" t="str">
            <v>X</v>
          </cell>
        </row>
        <row r="13803">
          <cell r="C13803" t="str">
            <v>YYAC</v>
          </cell>
          <cell r="D13803">
            <v>3001</v>
          </cell>
          <cell r="E13803">
            <v>915</v>
          </cell>
          <cell r="G13803">
            <v>0</v>
          </cell>
          <cell r="H13803" t="str">
            <v>G</v>
          </cell>
        </row>
        <row r="13804">
          <cell r="C13804" t="str">
            <v>04TN</v>
          </cell>
          <cell r="D13804">
            <v>3000</v>
          </cell>
          <cell r="E13804">
            <v>914</v>
          </cell>
          <cell r="F13804">
            <v>50</v>
          </cell>
          <cell r="G13804">
            <v>15</v>
          </cell>
          <cell r="H13804" t="str">
            <v>ASPH</v>
          </cell>
        </row>
        <row r="13805">
          <cell r="C13805" t="str">
            <v>06MO</v>
          </cell>
          <cell r="D13805">
            <v>3000</v>
          </cell>
          <cell r="E13805">
            <v>914</v>
          </cell>
          <cell r="F13805">
            <v>30</v>
          </cell>
          <cell r="G13805">
            <v>9</v>
          </cell>
          <cell r="H13805" t="str">
            <v>ASPH</v>
          </cell>
        </row>
        <row r="13806">
          <cell r="C13806" t="str">
            <v>09CL</v>
          </cell>
          <cell r="D13806">
            <v>3000</v>
          </cell>
          <cell r="E13806">
            <v>914</v>
          </cell>
          <cell r="F13806">
            <v>50</v>
          </cell>
          <cell r="G13806">
            <v>15</v>
          </cell>
          <cell r="H13806" t="str">
            <v>ASPH-F</v>
          </cell>
        </row>
        <row r="13807">
          <cell r="C13807" t="str">
            <v>0OH8</v>
          </cell>
          <cell r="D13807">
            <v>3000</v>
          </cell>
          <cell r="E13807">
            <v>914</v>
          </cell>
          <cell r="F13807">
            <v>50</v>
          </cell>
          <cell r="G13807">
            <v>15</v>
          </cell>
          <cell r="H13807" t="str">
            <v>ASPH</v>
          </cell>
        </row>
        <row r="13808">
          <cell r="C13808" t="str">
            <v>0TE4</v>
          </cell>
          <cell r="D13808">
            <v>3000</v>
          </cell>
          <cell r="E13808">
            <v>914</v>
          </cell>
          <cell r="F13808">
            <v>40</v>
          </cell>
          <cell r="G13808">
            <v>12</v>
          </cell>
          <cell r="H13808" t="str">
            <v>ASPH</v>
          </cell>
        </row>
        <row r="13809">
          <cell r="C13809" t="str">
            <v>11M</v>
          </cell>
          <cell r="D13809">
            <v>3000</v>
          </cell>
          <cell r="E13809">
            <v>914</v>
          </cell>
          <cell r="F13809">
            <v>60</v>
          </cell>
          <cell r="G13809">
            <v>18</v>
          </cell>
          <cell r="H13809" t="str">
            <v>ASPH-P</v>
          </cell>
        </row>
        <row r="13810">
          <cell r="C13810" t="str">
            <v>16X</v>
          </cell>
          <cell r="D13810">
            <v>3000</v>
          </cell>
          <cell r="E13810">
            <v>914</v>
          </cell>
          <cell r="F13810">
            <v>60</v>
          </cell>
          <cell r="G13810">
            <v>18</v>
          </cell>
          <cell r="H13810" t="str">
            <v>ASPH-F</v>
          </cell>
        </row>
        <row r="13811">
          <cell r="C13811" t="str">
            <v>1CD2</v>
          </cell>
          <cell r="D13811">
            <v>3000</v>
          </cell>
          <cell r="E13811">
            <v>914</v>
          </cell>
          <cell r="F13811">
            <v>24</v>
          </cell>
          <cell r="G13811">
            <v>7</v>
          </cell>
          <cell r="H13811" t="str">
            <v>ASPH</v>
          </cell>
        </row>
        <row r="13812">
          <cell r="C13812" t="str">
            <v>1TX6</v>
          </cell>
          <cell r="D13812">
            <v>3000</v>
          </cell>
          <cell r="E13812">
            <v>914</v>
          </cell>
          <cell r="F13812">
            <v>40</v>
          </cell>
          <cell r="G13812">
            <v>12</v>
          </cell>
          <cell r="H13812" t="str">
            <v>ASPH</v>
          </cell>
        </row>
        <row r="13813">
          <cell r="C13813" t="str">
            <v>1WA6</v>
          </cell>
          <cell r="D13813">
            <v>3000</v>
          </cell>
          <cell r="E13813">
            <v>914</v>
          </cell>
          <cell r="F13813">
            <v>25</v>
          </cell>
          <cell r="G13813">
            <v>8</v>
          </cell>
          <cell r="H13813" t="str">
            <v>ASPH-TURF</v>
          </cell>
        </row>
        <row r="13814">
          <cell r="C13814" t="str">
            <v>23DE</v>
          </cell>
          <cell r="D13814">
            <v>3000</v>
          </cell>
          <cell r="E13814">
            <v>914</v>
          </cell>
          <cell r="F13814">
            <v>50</v>
          </cell>
          <cell r="G13814">
            <v>15</v>
          </cell>
          <cell r="H13814" t="str">
            <v>ASPH</v>
          </cell>
        </row>
        <row r="13815">
          <cell r="C13815" t="str">
            <v>29TX</v>
          </cell>
          <cell r="D13815">
            <v>3000</v>
          </cell>
          <cell r="E13815">
            <v>914</v>
          </cell>
          <cell r="F13815">
            <v>30</v>
          </cell>
          <cell r="G13815">
            <v>9</v>
          </cell>
          <cell r="H13815" t="str">
            <v>ASPH</v>
          </cell>
        </row>
        <row r="13816">
          <cell r="C13816" t="str">
            <v>2CA9</v>
          </cell>
          <cell r="D13816">
            <v>3000</v>
          </cell>
          <cell r="E13816">
            <v>914</v>
          </cell>
          <cell r="F13816">
            <v>65</v>
          </cell>
          <cell r="G13816">
            <v>20</v>
          </cell>
          <cell r="H13816" t="str">
            <v>PSP</v>
          </cell>
        </row>
        <row r="13817">
          <cell r="C13817" t="str">
            <v>2XS5</v>
          </cell>
          <cell r="D13817">
            <v>3000</v>
          </cell>
          <cell r="E13817">
            <v>914</v>
          </cell>
          <cell r="F13817">
            <v>50</v>
          </cell>
          <cell r="G13817">
            <v>15</v>
          </cell>
          <cell r="H13817" t="str">
            <v>ASPH</v>
          </cell>
        </row>
        <row r="13818">
          <cell r="C13818" t="str">
            <v>3GE3</v>
          </cell>
          <cell r="D13818">
            <v>3000</v>
          </cell>
          <cell r="E13818">
            <v>914</v>
          </cell>
          <cell r="F13818">
            <v>40</v>
          </cell>
          <cell r="G13818">
            <v>12</v>
          </cell>
          <cell r="H13818" t="str">
            <v>CONC</v>
          </cell>
        </row>
        <row r="13819">
          <cell r="C13819" t="str">
            <v>3TN6</v>
          </cell>
          <cell r="D13819">
            <v>3000</v>
          </cell>
          <cell r="E13819">
            <v>914</v>
          </cell>
          <cell r="F13819">
            <v>40</v>
          </cell>
          <cell r="G13819">
            <v>12</v>
          </cell>
          <cell r="H13819" t="str">
            <v>ASPH-GRVL</v>
          </cell>
        </row>
        <row r="13820">
          <cell r="C13820" t="str">
            <v>3TS1</v>
          </cell>
          <cell r="D13820">
            <v>3000</v>
          </cell>
          <cell r="E13820">
            <v>914</v>
          </cell>
          <cell r="F13820">
            <v>50</v>
          </cell>
          <cell r="G13820">
            <v>15</v>
          </cell>
          <cell r="H13820" t="str">
            <v>ASPH-F</v>
          </cell>
        </row>
        <row r="13821">
          <cell r="C13821" t="str">
            <v>42KY</v>
          </cell>
          <cell r="D13821">
            <v>3000</v>
          </cell>
          <cell r="E13821">
            <v>914</v>
          </cell>
          <cell r="F13821">
            <v>32</v>
          </cell>
          <cell r="G13821">
            <v>10</v>
          </cell>
          <cell r="H13821" t="str">
            <v>ASPH</v>
          </cell>
        </row>
        <row r="13822">
          <cell r="C13822" t="str">
            <v>47OH</v>
          </cell>
          <cell r="D13822">
            <v>3000</v>
          </cell>
          <cell r="E13822">
            <v>914</v>
          </cell>
          <cell r="F13822">
            <v>50</v>
          </cell>
          <cell r="G13822">
            <v>15</v>
          </cell>
          <cell r="H13822" t="str">
            <v>ASPH</v>
          </cell>
        </row>
        <row r="13823">
          <cell r="C13823" t="str">
            <v>4AR1</v>
          </cell>
          <cell r="D13823">
            <v>3000</v>
          </cell>
          <cell r="E13823">
            <v>914</v>
          </cell>
          <cell r="F13823">
            <v>30</v>
          </cell>
          <cell r="G13823">
            <v>9</v>
          </cell>
          <cell r="H13823" t="str">
            <v>ASPH</v>
          </cell>
        </row>
        <row r="13824">
          <cell r="C13824" t="str">
            <v>4FL5</v>
          </cell>
          <cell r="D13824">
            <v>3000</v>
          </cell>
          <cell r="E13824">
            <v>914</v>
          </cell>
          <cell r="F13824">
            <v>60</v>
          </cell>
          <cell r="G13824">
            <v>18</v>
          </cell>
          <cell r="H13824" t="str">
            <v>ASPH</v>
          </cell>
        </row>
        <row r="13825">
          <cell r="C13825" t="str">
            <v>4LA3</v>
          </cell>
          <cell r="D13825">
            <v>3000</v>
          </cell>
          <cell r="E13825">
            <v>914</v>
          </cell>
          <cell r="F13825">
            <v>75</v>
          </cell>
          <cell r="G13825">
            <v>23</v>
          </cell>
          <cell r="H13825" t="str">
            <v>ASPH-P</v>
          </cell>
        </row>
        <row r="13826">
          <cell r="C13826" t="str">
            <v>4TA6</v>
          </cell>
          <cell r="D13826">
            <v>3000</v>
          </cell>
          <cell r="E13826">
            <v>914</v>
          </cell>
          <cell r="F13826">
            <v>60</v>
          </cell>
          <cell r="G13826">
            <v>18</v>
          </cell>
          <cell r="H13826" t="str">
            <v>ASPH</v>
          </cell>
        </row>
        <row r="13827">
          <cell r="C13827" t="str">
            <v>4TS8</v>
          </cell>
          <cell r="D13827">
            <v>3000</v>
          </cell>
          <cell r="E13827">
            <v>914</v>
          </cell>
          <cell r="F13827">
            <v>150</v>
          </cell>
          <cell r="G13827">
            <v>46</v>
          </cell>
          <cell r="H13827" t="str">
            <v>ASP</v>
          </cell>
        </row>
        <row r="13828">
          <cell r="C13828" t="str">
            <v>5AL5</v>
          </cell>
          <cell r="D13828">
            <v>3000</v>
          </cell>
          <cell r="E13828">
            <v>914</v>
          </cell>
          <cell r="F13828">
            <v>50</v>
          </cell>
          <cell r="G13828">
            <v>15</v>
          </cell>
          <cell r="H13828" t="str">
            <v>ASPH</v>
          </cell>
        </row>
        <row r="13829">
          <cell r="C13829" t="str">
            <v>5CA7</v>
          </cell>
          <cell r="D13829">
            <v>3000</v>
          </cell>
          <cell r="E13829">
            <v>914</v>
          </cell>
          <cell r="F13829">
            <v>40</v>
          </cell>
          <cell r="G13829">
            <v>12</v>
          </cell>
          <cell r="H13829" t="str">
            <v>ASPH</v>
          </cell>
        </row>
        <row r="13830">
          <cell r="C13830" t="str">
            <v>5F5</v>
          </cell>
          <cell r="D13830">
            <v>3000</v>
          </cell>
          <cell r="E13830">
            <v>914</v>
          </cell>
          <cell r="F13830">
            <v>40</v>
          </cell>
          <cell r="G13830">
            <v>12</v>
          </cell>
          <cell r="H13830" t="str">
            <v>ASPH-TURF-G</v>
          </cell>
        </row>
        <row r="13831">
          <cell r="C13831" t="str">
            <v>5XS6</v>
          </cell>
          <cell r="D13831">
            <v>3000</v>
          </cell>
          <cell r="E13831">
            <v>914</v>
          </cell>
          <cell r="F13831">
            <v>40</v>
          </cell>
          <cell r="G13831">
            <v>12</v>
          </cell>
          <cell r="H13831" t="str">
            <v>ASPH-TURF-F</v>
          </cell>
        </row>
        <row r="13832">
          <cell r="C13832" t="str">
            <v>60A</v>
          </cell>
          <cell r="D13832">
            <v>3000</v>
          </cell>
          <cell r="E13832">
            <v>914</v>
          </cell>
          <cell r="F13832">
            <v>80</v>
          </cell>
          <cell r="G13832">
            <v>24</v>
          </cell>
          <cell r="H13832" t="str">
            <v>ASPH-P</v>
          </cell>
        </row>
        <row r="13833">
          <cell r="C13833" t="str">
            <v>60TE</v>
          </cell>
          <cell r="D13833">
            <v>3000</v>
          </cell>
          <cell r="E13833">
            <v>914</v>
          </cell>
          <cell r="F13833">
            <v>50</v>
          </cell>
          <cell r="G13833">
            <v>15</v>
          </cell>
          <cell r="H13833" t="str">
            <v>ASPH</v>
          </cell>
        </row>
        <row r="13834">
          <cell r="C13834" t="str">
            <v>67CA</v>
          </cell>
          <cell r="D13834">
            <v>3000</v>
          </cell>
          <cell r="E13834">
            <v>914</v>
          </cell>
          <cell r="F13834">
            <v>20</v>
          </cell>
          <cell r="G13834">
            <v>6</v>
          </cell>
          <cell r="H13834" t="str">
            <v>ASPH</v>
          </cell>
        </row>
        <row r="13835">
          <cell r="C13835" t="str">
            <v>68CA</v>
          </cell>
          <cell r="D13835">
            <v>3000</v>
          </cell>
          <cell r="E13835">
            <v>914</v>
          </cell>
          <cell r="F13835">
            <v>75</v>
          </cell>
          <cell r="G13835">
            <v>23</v>
          </cell>
          <cell r="H13835" t="str">
            <v>ASPH-F</v>
          </cell>
        </row>
        <row r="13836">
          <cell r="C13836" t="str">
            <v>68IS</v>
          </cell>
          <cell r="D13836">
            <v>3000</v>
          </cell>
          <cell r="E13836">
            <v>914</v>
          </cell>
          <cell r="F13836">
            <v>40</v>
          </cell>
          <cell r="G13836">
            <v>12</v>
          </cell>
          <cell r="H13836" t="str">
            <v>ASPH</v>
          </cell>
        </row>
        <row r="13837">
          <cell r="C13837" t="str">
            <v>69VA</v>
          </cell>
          <cell r="D13837">
            <v>3000</v>
          </cell>
          <cell r="E13837">
            <v>914</v>
          </cell>
          <cell r="F13837">
            <v>80</v>
          </cell>
          <cell r="G13837">
            <v>24</v>
          </cell>
          <cell r="H13837" t="str">
            <v>ASP</v>
          </cell>
        </row>
        <row r="13838">
          <cell r="C13838" t="str">
            <v>6NC1</v>
          </cell>
          <cell r="D13838">
            <v>3000</v>
          </cell>
          <cell r="E13838">
            <v>914</v>
          </cell>
          <cell r="F13838">
            <v>40</v>
          </cell>
          <cell r="G13838">
            <v>12</v>
          </cell>
          <cell r="H13838" t="str">
            <v>ASPH-G</v>
          </cell>
        </row>
        <row r="13839">
          <cell r="C13839" t="str">
            <v>79TX</v>
          </cell>
          <cell r="D13839">
            <v>3000</v>
          </cell>
          <cell r="E13839">
            <v>914</v>
          </cell>
          <cell r="F13839">
            <v>100</v>
          </cell>
          <cell r="G13839">
            <v>30</v>
          </cell>
          <cell r="H13839" t="str">
            <v>COP</v>
          </cell>
        </row>
        <row r="13840">
          <cell r="C13840" t="str">
            <v>7TE8</v>
          </cell>
          <cell r="D13840">
            <v>3000</v>
          </cell>
          <cell r="E13840">
            <v>914</v>
          </cell>
          <cell r="F13840">
            <v>60</v>
          </cell>
          <cell r="G13840">
            <v>18</v>
          </cell>
          <cell r="H13840" t="str">
            <v>ASPH-P</v>
          </cell>
        </row>
        <row r="13841">
          <cell r="C13841" t="str">
            <v>88TN</v>
          </cell>
          <cell r="D13841">
            <v>3000</v>
          </cell>
          <cell r="E13841">
            <v>914</v>
          </cell>
          <cell r="F13841">
            <v>50</v>
          </cell>
          <cell r="G13841">
            <v>15</v>
          </cell>
          <cell r="H13841" t="str">
            <v>ASPH</v>
          </cell>
        </row>
        <row r="13842">
          <cell r="C13842" t="str">
            <v>8TE4</v>
          </cell>
          <cell r="D13842">
            <v>3000</v>
          </cell>
          <cell r="E13842">
            <v>914</v>
          </cell>
          <cell r="F13842">
            <v>30</v>
          </cell>
          <cell r="G13842">
            <v>9</v>
          </cell>
          <cell r="H13842" t="str">
            <v>ASPH</v>
          </cell>
        </row>
        <row r="13843">
          <cell r="C13843" t="str">
            <v>92XS</v>
          </cell>
          <cell r="D13843">
            <v>3000</v>
          </cell>
          <cell r="E13843">
            <v>914</v>
          </cell>
          <cell r="F13843">
            <v>20</v>
          </cell>
          <cell r="G13843">
            <v>6</v>
          </cell>
          <cell r="H13843" t="str">
            <v>ASPH</v>
          </cell>
        </row>
        <row r="13844">
          <cell r="C13844" t="str">
            <v>97OG</v>
          </cell>
          <cell r="D13844">
            <v>3000</v>
          </cell>
          <cell r="E13844">
            <v>914</v>
          </cell>
          <cell r="F13844">
            <v>20</v>
          </cell>
          <cell r="G13844">
            <v>6</v>
          </cell>
          <cell r="H13844" t="str">
            <v>ASPH</v>
          </cell>
        </row>
        <row r="13845">
          <cell r="C13845" t="str">
            <v>98TN</v>
          </cell>
          <cell r="D13845">
            <v>3000</v>
          </cell>
          <cell r="E13845">
            <v>914</v>
          </cell>
          <cell r="F13845">
            <v>50</v>
          </cell>
          <cell r="G13845">
            <v>15</v>
          </cell>
          <cell r="H13845" t="str">
            <v>ASPH</v>
          </cell>
        </row>
        <row r="13846">
          <cell r="C13846" t="str">
            <v>9AR9</v>
          </cell>
          <cell r="D13846">
            <v>3000</v>
          </cell>
          <cell r="E13846">
            <v>914</v>
          </cell>
          <cell r="F13846">
            <v>100</v>
          </cell>
          <cell r="G13846">
            <v>30</v>
          </cell>
          <cell r="H13846" t="str">
            <v>ASPH</v>
          </cell>
        </row>
        <row r="13847">
          <cell r="C13847" t="str">
            <v>9CL2</v>
          </cell>
          <cell r="D13847">
            <v>3000</v>
          </cell>
          <cell r="E13847">
            <v>914</v>
          </cell>
          <cell r="F13847">
            <v>50</v>
          </cell>
          <cell r="G13847">
            <v>15</v>
          </cell>
          <cell r="H13847" t="str">
            <v>ASPH</v>
          </cell>
        </row>
        <row r="13848">
          <cell r="C13848" t="str">
            <v>9FD7</v>
          </cell>
          <cell r="D13848">
            <v>3000</v>
          </cell>
          <cell r="E13848">
            <v>914</v>
          </cell>
          <cell r="F13848">
            <v>60</v>
          </cell>
          <cell r="G13848">
            <v>18</v>
          </cell>
          <cell r="H13848" t="str">
            <v>ASPH</v>
          </cell>
        </row>
        <row r="13849">
          <cell r="C13849" t="str">
            <v>9NC0</v>
          </cell>
          <cell r="D13849">
            <v>3000</v>
          </cell>
          <cell r="E13849">
            <v>914</v>
          </cell>
          <cell r="F13849">
            <v>36</v>
          </cell>
          <cell r="G13849">
            <v>11</v>
          </cell>
          <cell r="H13849" t="str">
            <v>ASPH-P</v>
          </cell>
        </row>
        <row r="13850">
          <cell r="C13850" t="str">
            <v>9TS3</v>
          </cell>
          <cell r="D13850">
            <v>3000</v>
          </cell>
          <cell r="E13850">
            <v>914</v>
          </cell>
          <cell r="F13850">
            <v>25</v>
          </cell>
          <cell r="G13850">
            <v>8</v>
          </cell>
          <cell r="H13850" t="str">
            <v>ASPH</v>
          </cell>
        </row>
        <row r="13851">
          <cell r="C13851" t="str">
            <v>CA60</v>
          </cell>
          <cell r="D13851">
            <v>3000</v>
          </cell>
          <cell r="E13851">
            <v>914</v>
          </cell>
          <cell r="F13851">
            <v>400</v>
          </cell>
          <cell r="G13851">
            <v>122</v>
          </cell>
          <cell r="H13851" t="str">
            <v>ASPH</v>
          </cell>
        </row>
        <row r="13852">
          <cell r="C13852" t="str">
            <v>CAA8</v>
          </cell>
          <cell r="D13852">
            <v>3000</v>
          </cell>
          <cell r="E13852">
            <v>914</v>
          </cell>
          <cell r="F13852">
            <v>75</v>
          </cell>
          <cell r="G13852">
            <v>23</v>
          </cell>
          <cell r="H13852" t="str">
            <v>ASP</v>
          </cell>
        </row>
        <row r="13853">
          <cell r="C13853" t="str">
            <v>CAQ5</v>
          </cell>
          <cell r="D13853">
            <v>3000</v>
          </cell>
          <cell r="E13853">
            <v>914</v>
          </cell>
          <cell r="F13853">
            <v>75</v>
          </cell>
          <cell r="G13853">
            <v>23</v>
          </cell>
          <cell r="H13853" t="str">
            <v>ASP</v>
          </cell>
        </row>
        <row r="13854">
          <cell r="C13854" t="str">
            <v>CCG4</v>
          </cell>
          <cell r="D13854">
            <v>3000</v>
          </cell>
          <cell r="E13854">
            <v>914</v>
          </cell>
          <cell r="F13854">
            <v>80</v>
          </cell>
          <cell r="G13854">
            <v>24</v>
          </cell>
          <cell r="H13854" t="str">
            <v>ASP</v>
          </cell>
        </row>
        <row r="13855">
          <cell r="C13855" t="str">
            <v>CCN2</v>
          </cell>
          <cell r="D13855">
            <v>3000</v>
          </cell>
          <cell r="E13855">
            <v>914</v>
          </cell>
          <cell r="F13855">
            <v>75</v>
          </cell>
          <cell r="G13855">
            <v>23</v>
          </cell>
          <cell r="H13855" t="str">
            <v>ASP</v>
          </cell>
        </row>
        <row r="13856">
          <cell r="C13856" t="str">
            <v>CCQ3</v>
          </cell>
          <cell r="D13856">
            <v>3000</v>
          </cell>
          <cell r="E13856">
            <v>914</v>
          </cell>
          <cell r="F13856">
            <v>150</v>
          </cell>
          <cell r="G13856">
            <v>46</v>
          </cell>
          <cell r="H13856" t="str">
            <v>ASP</v>
          </cell>
        </row>
        <row r="13857">
          <cell r="C13857" t="str">
            <v>CCS3</v>
          </cell>
          <cell r="D13857">
            <v>3000</v>
          </cell>
          <cell r="E13857">
            <v>914</v>
          </cell>
          <cell r="F13857">
            <v>75</v>
          </cell>
          <cell r="G13857">
            <v>23</v>
          </cell>
          <cell r="H13857" t="str">
            <v>ASP</v>
          </cell>
        </row>
        <row r="13858">
          <cell r="C13858" t="str">
            <v>CDA4</v>
          </cell>
          <cell r="D13858">
            <v>3000</v>
          </cell>
          <cell r="E13858">
            <v>914</v>
          </cell>
          <cell r="F13858">
            <v>75</v>
          </cell>
          <cell r="G13858">
            <v>23</v>
          </cell>
          <cell r="H13858" t="str">
            <v>ASP</v>
          </cell>
        </row>
        <row r="13859">
          <cell r="C13859" t="str">
            <v>CDA5</v>
          </cell>
          <cell r="D13859">
            <v>3000</v>
          </cell>
          <cell r="E13859">
            <v>914</v>
          </cell>
          <cell r="F13859">
            <v>75</v>
          </cell>
          <cell r="G13859">
            <v>23</v>
          </cell>
          <cell r="H13859" t="str">
            <v>ASP</v>
          </cell>
        </row>
        <row r="13860">
          <cell r="C13860" t="str">
            <v>CDY3</v>
          </cell>
          <cell r="D13860">
            <v>3000</v>
          </cell>
          <cell r="E13860">
            <v>914</v>
          </cell>
          <cell r="F13860">
            <v>75</v>
          </cell>
          <cell r="G13860">
            <v>23</v>
          </cell>
          <cell r="H13860" t="str">
            <v>ASP</v>
          </cell>
        </row>
        <row r="13861">
          <cell r="C13861" t="str">
            <v>CEA5</v>
          </cell>
          <cell r="D13861">
            <v>3000</v>
          </cell>
          <cell r="E13861">
            <v>914</v>
          </cell>
          <cell r="F13861">
            <v>75</v>
          </cell>
          <cell r="G13861">
            <v>23</v>
          </cell>
          <cell r="H13861" t="str">
            <v>ASP</v>
          </cell>
        </row>
        <row r="13862">
          <cell r="C13862" t="str">
            <v>CED3</v>
          </cell>
          <cell r="D13862">
            <v>3000</v>
          </cell>
          <cell r="E13862">
            <v>914</v>
          </cell>
          <cell r="F13862">
            <v>75</v>
          </cell>
          <cell r="G13862">
            <v>23</v>
          </cell>
          <cell r="H13862" t="str">
            <v>ASP</v>
          </cell>
        </row>
        <row r="13863">
          <cell r="C13863" t="str">
            <v>CED5</v>
          </cell>
          <cell r="D13863">
            <v>3000</v>
          </cell>
          <cell r="E13863">
            <v>914</v>
          </cell>
          <cell r="F13863">
            <v>75</v>
          </cell>
          <cell r="G13863">
            <v>23</v>
          </cell>
          <cell r="H13863" t="str">
            <v>ASP</v>
          </cell>
        </row>
        <row r="13864">
          <cell r="C13864" t="str">
            <v>CEF3</v>
          </cell>
          <cell r="D13864">
            <v>3000</v>
          </cell>
          <cell r="E13864">
            <v>914</v>
          </cell>
          <cell r="F13864">
            <v>75</v>
          </cell>
          <cell r="G13864">
            <v>23</v>
          </cell>
          <cell r="H13864" t="str">
            <v>ASP</v>
          </cell>
        </row>
        <row r="13865">
          <cell r="C13865" t="str">
            <v>CEG3</v>
          </cell>
          <cell r="D13865">
            <v>3000</v>
          </cell>
          <cell r="E13865">
            <v>914</v>
          </cell>
          <cell r="F13865">
            <v>74</v>
          </cell>
          <cell r="G13865">
            <v>23</v>
          </cell>
          <cell r="H13865" t="str">
            <v>ASP</v>
          </cell>
        </row>
        <row r="13866">
          <cell r="C13866" t="str">
            <v>CEJ3</v>
          </cell>
          <cell r="D13866">
            <v>3000</v>
          </cell>
          <cell r="E13866">
            <v>914</v>
          </cell>
          <cell r="F13866">
            <v>75</v>
          </cell>
          <cell r="G13866">
            <v>23</v>
          </cell>
          <cell r="H13866" t="str">
            <v>ASP</v>
          </cell>
        </row>
        <row r="13867">
          <cell r="C13867" t="str">
            <v>CEN3</v>
          </cell>
          <cell r="D13867">
            <v>3000</v>
          </cell>
          <cell r="E13867">
            <v>914</v>
          </cell>
          <cell r="F13867">
            <v>75</v>
          </cell>
          <cell r="G13867">
            <v>23</v>
          </cell>
          <cell r="H13867" t="str">
            <v>ASP</v>
          </cell>
        </row>
        <row r="13868">
          <cell r="C13868" t="str">
            <v>CEN4</v>
          </cell>
          <cell r="D13868">
            <v>3000</v>
          </cell>
          <cell r="E13868">
            <v>914</v>
          </cell>
          <cell r="F13868">
            <v>75</v>
          </cell>
          <cell r="G13868">
            <v>23</v>
          </cell>
          <cell r="H13868" t="str">
            <v>ASP</v>
          </cell>
        </row>
        <row r="13869">
          <cell r="C13869" t="str">
            <v>CEN5</v>
          </cell>
          <cell r="D13869">
            <v>3000</v>
          </cell>
          <cell r="E13869">
            <v>914</v>
          </cell>
          <cell r="F13869">
            <v>75</v>
          </cell>
          <cell r="G13869">
            <v>23</v>
          </cell>
          <cell r="H13869" t="str">
            <v>ASP</v>
          </cell>
        </row>
        <row r="13870">
          <cell r="C13870" t="str">
            <v>CER2</v>
          </cell>
          <cell r="D13870">
            <v>3000</v>
          </cell>
          <cell r="E13870">
            <v>914</v>
          </cell>
          <cell r="F13870">
            <v>75</v>
          </cell>
          <cell r="G13870">
            <v>23</v>
          </cell>
          <cell r="H13870" t="str">
            <v>ASP</v>
          </cell>
        </row>
        <row r="13871">
          <cell r="C13871" t="str">
            <v>CES4</v>
          </cell>
          <cell r="D13871">
            <v>3000</v>
          </cell>
          <cell r="E13871">
            <v>914</v>
          </cell>
          <cell r="F13871">
            <v>75</v>
          </cell>
          <cell r="G13871">
            <v>23</v>
          </cell>
          <cell r="H13871" t="str">
            <v>ASP</v>
          </cell>
        </row>
        <row r="13872">
          <cell r="C13872" t="str">
            <v>CEU2</v>
          </cell>
          <cell r="D13872">
            <v>3000</v>
          </cell>
          <cell r="E13872">
            <v>914</v>
          </cell>
          <cell r="F13872">
            <v>75</v>
          </cell>
          <cell r="G13872">
            <v>23</v>
          </cell>
          <cell r="H13872" t="str">
            <v>ASP</v>
          </cell>
        </row>
        <row r="13873">
          <cell r="C13873" t="str">
            <v>CEV7</v>
          </cell>
          <cell r="D13873">
            <v>3000</v>
          </cell>
          <cell r="E13873">
            <v>914</v>
          </cell>
          <cell r="F13873">
            <v>75</v>
          </cell>
          <cell r="G13873">
            <v>23</v>
          </cell>
          <cell r="H13873" t="str">
            <v>ASP</v>
          </cell>
        </row>
        <row r="13874">
          <cell r="C13874" t="str">
            <v>CEY3</v>
          </cell>
          <cell r="D13874">
            <v>3000</v>
          </cell>
          <cell r="E13874">
            <v>914</v>
          </cell>
          <cell r="F13874">
            <v>75</v>
          </cell>
          <cell r="G13874">
            <v>23</v>
          </cell>
          <cell r="H13874" t="str">
            <v>ASP</v>
          </cell>
        </row>
        <row r="13875">
          <cell r="C13875" t="str">
            <v>CEZ4</v>
          </cell>
          <cell r="D13875">
            <v>3000</v>
          </cell>
          <cell r="E13875">
            <v>914</v>
          </cell>
          <cell r="F13875">
            <v>100</v>
          </cell>
          <cell r="G13875">
            <v>30</v>
          </cell>
          <cell r="H13875" t="str">
            <v>ASP</v>
          </cell>
        </row>
        <row r="13876">
          <cell r="C13876" t="str">
            <v>CFD4</v>
          </cell>
          <cell r="D13876">
            <v>3000</v>
          </cell>
          <cell r="E13876">
            <v>914</v>
          </cell>
          <cell r="F13876">
            <v>75</v>
          </cell>
          <cell r="G13876">
            <v>23</v>
          </cell>
          <cell r="H13876" t="str">
            <v>ASP</v>
          </cell>
        </row>
        <row r="13877">
          <cell r="C13877" t="str">
            <v>CFG3</v>
          </cell>
          <cell r="D13877">
            <v>3000</v>
          </cell>
          <cell r="E13877">
            <v>914</v>
          </cell>
          <cell r="F13877">
            <v>75</v>
          </cell>
          <cell r="G13877">
            <v>23</v>
          </cell>
          <cell r="H13877" t="str">
            <v>ASP</v>
          </cell>
        </row>
        <row r="13878">
          <cell r="C13878" t="str">
            <v>CFS5</v>
          </cell>
          <cell r="D13878">
            <v>3000</v>
          </cell>
          <cell r="E13878">
            <v>914</v>
          </cell>
          <cell r="F13878">
            <v>75</v>
          </cell>
          <cell r="G13878">
            <v>23</v>
          </cell>
          <cell r="H13878" t="str">
            <v>ASP</v>
          </cell>
        </row>
        <row r="13879">
          <cell r="C13879" t="str">
            <v>CJB3</v>
          </cell>
          <cell r="D13879">
            <v>3000</v>
          </cell>
          <cell r="E13879">
            <v>914</v>
          </cell>
          <cell r="F13879">
            <v>75</v>
          </cell>
          <cell r="G13879">
            <v>23</v>
          </cell>
          <cell r="H13879" t="str">
            <v>ASP</v>
          </cell>
        </row>
        <row r="13880">
          <cell r="C13880" t="str">
            <v>CJB8</v>
          </cell>
          <cell r="D13880">
            <v>3000</v>
          </cell>
          <cell r="E13880">
            <v>914</v>
          </cell>
          <cell r="F13880">
            <v>75</v>
          </cell>
          <cell r="G13880">
            <v>23</v>
          </cell>
          <cell r="H13880" t="str">
            <v>ASP</v>
          </cell>
        </row>
        <row r="13881">
          <cell r="C13881" t="str">
            <v>CJC5</v>
          </cell>
          <cell r="D13881">
            <v>3000</v>
          </cell>
          <cell r="E13881">
            <v>914</v>
          </cell>
          <cell r="F13881">
            <v>75</v>
          </cell>
          <cell r="G13881">
            <v>23</v>
          </cell>
          <cell r="H13881" t="str">
            <v>ASP</v>
          </cell>
        </row>
        <row r="13882">
          <cell r="C13882" t="str">
            <v>CJD5</v>
          </cell>
          <cell r="D13882">
            <v>3000</v>
          </cell>
          <cell r="E13882">
            <v>914</v>
          </cell>
          <cell r="F13882">
            <v>75</v>
          </cell>
          <cell r="G13882">
            <v>23</v>
          </cell>
          <cell r="H13882" t="str">
            <v>ASP</v>
          </cell>
        </row>
        <row r="13883">
          <cell r="C13883" t="str">
            <v>CJE3</v>
          </cell>
          <cell r="D13883">
            <v>3000</v>
          </cell>
          <cell r="E13883">
            <v>914</v>
          </cell>
          <cell r="F13883">
            <v>75</v>
          </cell>
          <cell r="G13883">
            <v>23</v>
          </cell>
          <cell r="H13883" t="str">
            <v>ASP</v>
          </cell>
        </row>
        <row r="13884">
          <cell r="C13884" t="str">
            <v>CJJ8</v>
          </cell>
          <cell r="D13884">
            <v>3000</v>
          </cell>
          <cell r="E13884">
            <v>914</v>
          </cell>
          <cell r="F13884">
            <v>75</v>
          </cell>
          <cell r="G13884">
            <v>23</v>
          </cell>
          <cell r="H13884" t="str">
            <v>ASP</v>
          </cell>
        </row>
        <row r="13885">
          <cell r="C13885" t="str">
            <v>CJK4</v>
          </cell>
          <cell r="D13885">
            <v>3000</v>
          </cell>
          <cell r="E13885">
            <v>914</v>
          </cell>
          <cell r="F13885">
            <v>75</v>
          </cell>
          <cell r="G13885">
            <v>23</v>
          </cell>
          <cell r="H13885" t="str">
            <v>ASP</v>
          </cell>
        </row>
        <row r="13886">
          <cell r="C13886" t="str">
            <v>CJR2</v>
          </cell>
          <cell r="D13886">
            <v>3000</v>
          </cell>
          <cell r="E13886">
            <v>914</v>
          </cell>
          <cell r="F13886">
            <v>75</v>
          </cell>
          <cell r="G13886">
            <v>23</v>
          </cell>
          <cell r="H13886" t="str">
            <v>ASP</v>
          </cell>
        </row>
        <row r="13887">
          <cell r="C13887" t="str">
            <v>CJR4</v>
          </cell>
          <cell r="D13887">
            <v>3000</v>
          </cell>
          <cell r="E13887">
            <v>914</v>
          </cell>
          <cell r="F13887">
            <v>75</v>
          </cell>
          <cell r="G13887">
            <v>23</v>
          </cell>
          <cell r="H13887" t="str">
            <v>ASP</v>
          </cell>
        </row>
        <row r="13888">
          <cell r="C13888" t="str">
            <v>CJY3</v>
          </cell>
          <cell r="D13888">
            <v>3000</v>
          </cell>
          <cell r="E13888">
            <v>914</v>
          </cell>
          <cell r="F13888">
            <v>75</v>
          </cell>
          <cell r="G13888">
            <v>23</v>
          </cell>
          <cell r="H13888" t="str">
            <v>ASP</v>
          </cell>
        </row>
        <row r="13889">
          <cell r="C13889" t="str">
            <v>CJZ3</v>
          </cell>
          <cell r="D13889">
            <v>3000</v>
          </cell>
          <cell r="E13889">
            <v>914</v>
          </cell>
          <cell r="F13889">
            <v>75</v>
          </cell>
          <cell r="G13889">
            <v>23</v>
          </cell>
          <cell r="H13889" t="str">
            <v>ASP</v>
          </cell>
        </row>
        <row r="13890">
          <cell r="C13890" t="str">
            <v>CKD5</v>
          </cell>
          <cell r="D13890">
            <v>3000</v>
          </cell>
          <cell r="E13890">
            <v>914</v>
          </cell>
          <cell r="F13890">
            <v>75</v>
          </cell>
          <cell r="G13890">
            <v>23</v>
          </cell>
          <cell r="H13890" t="str">
            <v>ASP</v>
          </cell>
        </row>
        <row r="13891">
          <cell r="C13891" t="str">
            <v>CKE8</v>
          </cell>
          <cell r="D13891">
            <v>3000</v>
          </cell>
          <cell r="E13891">
            <v>914</v>
          </cell>
          <cell r="F13891">
            <v>75</v>
          </cell>
          <cell r="G13891">
            <v>23</v>
          </cell>
          <cell r="H13891" t="str">
            <v>ASP</v>
          </cell>
        </row>
        <row r="13892">
          <cell r="C13892" t="str">
            <v>CKQ6</v>
          </cell>
          <cell r="D13892">
            <v>3000</v>
          </cell>
          <cell r="E13892">
            <v>914</v>
          </cell>
          <cell r="F13892">
            <v>75</v>
          </cell>
          <cell r="G13892">
            <v>23</v>
          </cell>
          <cell r="H13892" t="str">
            <v>ASP</v>
          </cell>
        </row>
        <row r="13893">
          <cell r="C13893" t="str">
            <v>CNJ4</v>
          </cell>
          <cell r="D13893">
            <v>3000</v>
          </cell>
          <cell r="E13893">
            <v>914</v>
          </cell>
          <cell r="F13893">
            <v>150</v>
          </cell>
          <cell r="G13893">
            <v>46</v>
          </cell>
          <cell r="H13893" t="str">
            <v>ASP</v>
          </cell>
        </row>
        <row r="13894">
          <cell r="C13894" t="str">
            <v>CNV9</v>
          </cell>
          <cell r="D13894">
            <v>3000</v>
          </cell>
          <cell r="E13894">
            <v>914</v>
          </cell>
          <cell r="F13894">
            <v>75</v>
          </cell>
          <cell r="G13894">
            <v>23</v>
          </cell>
          <cell r="H13894" t="str">
            <v>Asphalt</v>
          </cell>
        </row>
        <row r="13895">
          <cell r="C13895" t="str">
            <v>CO82</v>
          </cell>
          <cell r="D13895">
            <v>3000</v>
          </cell>
          <cell r="E13895">
            <v>914</v>
          </cell>
          <cell r="F13895">
            <v>30</v>
          </cell>
          <cell r="G13895">
            <v>9</v>
          </cell>
          <cell r="H13895" t="str">
            <v>ASPH</v>
          </cell>
        </row>
        <row r="13896">
          <cell r="C13896" t="str">
            <v>CPU6</v>
          </cell>
          <cell r="D13896">
            <v>3000</v>
          </cell>
          <cell r="E13896">
            <v>914</v>
          </cell>
          <cell r="F13896">
            <v>150</v>
          </cell>
          <cell r="G13896">
            <v>46</v>
          </cell>
          <cell r="H13896" t="str">
            <v>ASP</v>
          </cell>
        </row>
        <row r="13897">
          <cell r="C13897" t="str">
            <v>CPZ3</v>
          </cell>
          <cell r="D13897">
            <v>3000</v>
          </cell>
          <cell r="E13897">
            <v>914</v>
          </cell>
          <cell r="F13897">
            <v>150</v>
          </cell>
          <cell r="G13897">
            <v>46</v>
          </cell>
          <cell r="H13897" t="str">
            <v>ASP</v>
          </cell>
        </row>
        <row r="13898">
          <cell r="C13898" t="str">
            <v>CSE5</v>
          </cell>
          <cell r="D13898">
            <v>3000</v>
          </cell>
          <cell r="E13898">
            <v>914</v>
          </cell>
          <cell r="F13898">
            <v>75</v>
          </cell>
          <cell r="G13898">
            <v>23</v>
          </cell>
          <cell r="H13898" t="str">
            <v>ASP</v>
          </cell>
        </row>
        <row r="13899">
          <cell r="C13899" t="str">
            <v>CSJ4</v>
          </cell>
          <cell r="D13899">
            <v>3000</v>
          </cell>
          <cell r="E13899">
            <v>914</v>
          </cell>
          <cell r="F13899">
            <v>75</v>
          </cell>
          <cell r="G13899">
            <v>23</v>
          </cell>
          <cell r="H13899" t="str">
            <v>ASP</v>
          </cell>
        </row>
        <row r="13900">
          <cell r="C13900" t="str">
            <v>CSK3</v>
          </cell>
          <cell r="D13900">
            <v>3000</v>
          </cell>
          <cell r="E13900">
            <v>914</v>
          </cell>
          <cell r="F13900">
            <v>75</v>
          </cell>
          <cell r="G13900">
            <v>23</v>
          </cell>
          <cell r="H13900" t="str">
            <v>ASP</v>
          </cell>
        </row>
        <row r="13901">
          <cell r="C13901" t="str">
            <v>CSL3</v>
          </cell>
          <cell r="D13901">
            <v>3000</v>
          </cell>
          <cell r="E13901">
            <v>914</v>
          </cell>
          <cell r="F13901">
            <v>40</v>
          </cell>
          <cell r="G13901">
            <v>12</v>
          </cell>
          <cell r="H13901" t="str">
            <v>ASP</v>
          </cell>
        </row>
        <row r="13902">
          <cell r="C13902" t="str">
            <v>CSS3</v>
          </cell>
          <cell r="D13902">
            <v>3000</v>
          </cell>
          <cell r="E13902">
            <v>914</v>
          </cell>
          <cell r="F13902">
            <v>75</v>
          </cell>
          <cell r="G13902">
            <v>23</v>
          </cell>
          <cell r="H13902" t="str">
            <v>ASP</v>
          </cell>
        </row>
        <row r="13903">
          <cell r="C13903" t="str">
            <v>CYAV</v>
          </cell>
          <cell r="D13903">
            <v>3000</v>
          </cell>
          <cell r="E13903">
            <v>914</v>
          </cell>
          <cell r="F13903">
            <v>75</v>
          </cell>
          <cell r="G13903">
            <v>23</v>
          </cell>
          <cell r="H13903" t="str">
            <v>ASP</v>
          </cell>
        </row>
        <row r="13904">
          <cell r="C13904" t="str">
            <v>CYAV</v>
          </cell>
          <cell r="D13904">
            <v>3000</v>
          </cell>
          <cell r="E13904">
            <v>914</v>
          </cell>
          <cell r="F13904">
            <v>75</v>
          </cell>
          <cell r="G13904">
            <v>23</v>
          </cell>
          <cell r="H13904" t="str">
            <v>ASP</v>
          </cell>
        </row>
        <row r="13905">
          <cell r="C13905" t="str">
            <v>CYCT</v>
          </cell>
          <cell r="D13905">
            <v>3000</v>
          </cell>
          <cell r="E13905">
            <v>914</v>
          </cell>
          <cell r="F13905">
            <v>75</v>
          </cell>
          <cell r="G13905">
            <v>23</v>
          </cell>
          <cell r="H13905" t="str">
            <v>ASP</v>
          </cell>
        </row>
        <row r="13906">
          <cell r="C13906" t="str">
            <v>CYEN</v>
          </cell>
          <cell r="D13906">
            <v>3000</v>
          </cell>
          <cell r="E13906">
            <v>914</v>
          </cell>
          <cell r="F13906">
            <v>75</v>
          </cell>
          <cell r="G13906">
            <v>23</v>
          </cell>
          <cell r="H13906" t="str">
            <v>ASP</v>
          </cell>
        </row>
        <row r="13907">
          <cell r="C13907" t="str">
            <v>CYGB</v>
          </cell>
          <cell r="D13907">
            <v>3000</v>
          </cell>
          <cell r="E13907">
            <v>914</v>
          </cell>
          <cell r="F13907">
            <v>75</v>
          </cell>
          <cell r="G13907">
            <v>23</v>
          </cell>
          <cell r="H13907" t="str">
            <v>ASP</v>
          </cell>
        </row>
        <row r="13908">
          <cell r="C13908" t="str">
            <v>CYGD</v>
          </cell>
          <cell r="D13908">
            <v>3000</v>
          </cell>
          <cell r="E13908">
            <v>914</v>
          </cell>
          <cell r="F13908">
            <v>50</v>
          </cell>
          <cell r="G13908">
            <v>15</v>
          </cell>
          <cell r="H13908" t="str">
            <v>ASP</v>
          </cell>
        </row>
        <row r="13909">
          <cell r="C13909" t="str">
            <v>CYLD</v>
          </cell>
          <cell r="D13909">
            <v>3000</v>
          </cell>
          <cell r="E13909">
            <v>914</v>
          </cell>
          <cell r="F13909">
            <v>75</v>
          </cell>
          <cell r="G13909">
            <v>23</v>
          </cell>
          <cell r="H13909" t="str">
            <v>ASP</v>
          </cell>
        </row>
        <row r="13910">
          <cell r="C13910" t="str">
            <v>CYLR</v>
          </cell>
          <cell r="D13910">
            <v>3000</v>
          </cell>
          <cell r="E13910">
            <v>914</v>
          </cell>
          <cell r="F13910">
            <v>75</v>
          </cell>
          <cell r="G13910">
            <v>23</v>
          </cell>
          <cell r="H13910" t="str">
            <v>ASP</v>
          </cell>
        </row>
        <row r="13911">
          <cell r="C13911" t="str">
            <v>CYQV</v>
          </cell>
          <cell r="D13911">
            <v>3000</v>
          </cell>
          <cell r="E13911">
            <v>914</v>
          </cell>
          <cell r="F13911">
            <v>100</v>
          </cell>
          <cell r="G13911">
            <v>30</v>
          </cell>
          <cell r="H13911" t="str">
            <v>COM</v>
          </cell>
        </row>
        <row r="13912">
          <cell r="C13912" t="str">
            <v>CYWV</v>
          </cell>
          <cell r="D13912">
            <v>3000</v>
          </cell>
          <cell r="E13912">
            <v>914</v>
          </cell>
          <cell r="F13912">
            <v>75</v>
          </cell>
          <cell r="G13912">
            <v>23</v>
          </cell>
          <cell r="H13912" t="str">
            <v>ASP</v>
          </cell>
        </row>
        <row r="13913">
          <cell r="C13913" t="str">
            <v>CYYO</v>
          </cell>
          <cell r="D13913">
            <v>3000</v>
          </cell>
          <cell r="E13913">
            <v>914</v>
          </cell>
          <cell r="F13913">
            <v>75</v>
          </cell>
          <cell r="G13913">
            <v>23</v>
          </cell>
          <cell r="H13913" t="str">
            <v>ASP</v>
          </cell>
        </row>
        <row r="13914">
          <cell r="C13914" t="str">
            <v>CZBD</v>
          </cell>
          <cell r="D13914">
            <v>3000</v>
          </cell>
          <cell r="E13914">
            <v>914</v>
          </cell>
          <cell r="F13914">
            <v>75</v>
          </cell>
          <cell r="G13914">
            <v>23</v>
          </cell>
          <cell r="H13914" t="str">
            <v>CRUSHED ROCK</v>
          </cell>
        </row>
        <row r="13915">
          <cell r="C13915" t="str">
            <v>CZFG</v>
          </cell>
          <cell r="D13915">
            <v>3000</v>
          </cell>
          <cell r="E13915">
            <v>914</v>
          </cell>
          <cell r="F13915">
            <v>85</v>
          </cell>
          <cell r="G13915">
            <v>26</v>
          </cell>
          <cell r="H13915" t="str">
            <v>CRUSHED ROCK</v>
          </cell>
        </row>
        <row r="13916">
          <cell r="C13916" t="str">
            <v>CZTA</v>
          </cell>
          <cell r="D13916">
            <v>3000</v>
          </cell>
          <cell r="E13916">
            <v>914</v>
          </cell>
          <cell r="F13916">
            <v>75</v>
          </cell>
          <cell r="G13916">
            <v>23</v>
          </cell>
          <cell r="H13916" t="str">
            <v>CRUSHED ROCK</v>
          </cell>
        </row>
        <row r="13917">
          <cell r="C13917" t="str">
            <v>EFHM</v>
          </cell>
          <cell r="D13917">
            <v>3000</v>
          </cell>
          <cell r="E13917">
            <v>914</v>
          </cell>
          <cell r="F13917">
            <v>45</v>
          </cell>
          <cell r="G13917">
            <v>14</v>
          </cell>
          <cell r="H13917" t="str">
            <v>ASP</v>
          </cell>
        </row>
        <row r="13918">
          <cell r="C13918" t="str">
            <v>FL67</v>
          </cell>
          <cell r="D13918">
            <v>3000</v>
          </cell>
          <cell r="E13918">
            <v>914</v>
          </cell>
          <cell r="F13918">
            <v>36</v>
          </cell>
          <cell r="G13918">
            <v>11</v>
          </cell>
          <cell r="H13918" t="str">
            <v>ASPH</v>
          </cell>
        </row>
        <row r="13919">
          <cell r="C13919" t="str">
            <v>GA62</v>
          </cell>
          <cell r="D13919">
            <v>3000</v>
          </cell>
          <cell r="E13919">
            <v>914</v>
          </cell>
          <cell r="F13919">
            <v>40</v>
          </cell>
          <cell r="G13919">
            <v>12</v>
          </cell>
          <cell r="H13919" t="str">
            <v>ASPH</v>
          </cell>
        </row>
        <row r="13920">
          <cell r="C13920" t="str">
            <v>GB-0075</v>
          </cell>
          <cell r="D13920">
            <v>3000</v>
          </cell>
          <cell r="E13920">
            <v>914</v>
          </cell>
          <cell r="F13920">
            <v>60</v>
          </cell>
          <cell r="G13920">
            <v>18</v>
          </cell>
          <cell r="H13920" t="str">
            <v>Tarmac</v>
          </cell>
        </row>
        <row r="13921">
          <cell r="C13921" t="str">
            <v>IN-0013</v>
          </cell>
          <cell r="D13921">
            <v>3000</v>
          </cell>
          <cell r="E13921">
            <v>914</v>
          </cell>
          <cell r="F13921">
            <v>75</v>
          </cell>
          <cell r="G13921">
            <v>23</v>
          </cell>
          <cell r="H13921" t="str">
            <v>ASP</v>
          </cell>
        </row>
        <row r="13922">
          <cell r="C13922" t="str">
            <v>K00M</v>
          </cell>
          <cell r="D13922">
            <v>3000</v>
          </cell>
          <cell r="E13922">
            <v>914</v>
          </cell>
          <cell r="F13922">
            <v>50</v>
          </cell>
          <cell r="G13922">
            <v>15</v>
          </cell>
          <cell r="H13922" t="str">
            <v>ASPH-F</v>
          </cell>
        </row>
        <row r="13923">
          <cell r="C13923" t="str">
            <v>K03B</v>
          </cell>
          <cell r="D13923">
            <v>3000</v>
          </cell>
          <cell r="E13923">
            <v>914</v>
          </cell>
          <cell r="F13923">
            <v>50</v>
          </cell>
          <cell r="G13923">
            <v>15</v>
          </cell>
          <cell r="H13923" t="str">
            <v>ASPH-F</v>
          </cell>
        </row>
        <row r="13924">
          <cell r="C13924" t="str">
            <v>K05D</v>
          </cell>
          <cell r="D13924">
            <v>3000</v>
          </cell>
          <cell r="E13924">
            <v>914</v>
          </cell>
          <cell r="F13924">
            <v>50</v>
          </cell>
          <cell r="G13924">
            <v>15</v>
          </cell>
          <cell r="H13924" t="str">
            <v>ASPH-G</v>
          </cell>
        </row>
        <row r="13925">
          <cell r="C13925" t="str">
            <v>K06M</v>
          </cell>
          <cell r="D13925">
            <v>3000</v>
          </cell>
          <cell r="E13925">
            <v>914</v>
          </cell>
          <cell r="F13925">
            <v>60</v>
          </cell>
          <cell r="G13925">
            <v>18</v>
          </cell>
          <cell r="H13925" t="str">
            <v>ASPH-G</v>
          </cell>
        </row>
        <row r="13926">
          <cell r="C13926" t="str">
            <v>K08M</v>
          </cell>
          <cell r="D13926">
            <v>3000</v>
          </cell>
          <cell r="E13926">
            <v>914</v>
          </cell>
          <cell r="F13926">
            <v>50</v>
          </cell>
          <cell r="G13926">
            <v>15</v>
          </cell>
          <cell r="H13926" t="str">
            <v>ASPH-G</v>
          </cell>
        </row>
        <row r="13927">
          <cell r="C13927" t="str">
            <v>K09K</v>
          </cell>
          <cell r="D13927">
            <v>3000</v>
          </cell>
          <cell r="E13927">
            <v>914</v>
          </cell>
          <cell r="F13927">
            <v>50</v>
          </cell>
          <cell r="G13927">
            <v>15</v>
          </cell>
          <cell r="H13927" t="str">
            <v>ASPH-E</v>
          </cell>
        </row>
        <row r="13928">
          <cell r="C13928" t="str">
            <v>K09M</v>
          </cell>
          <cell r="D13928">
            <v>3000</v>
          </cell>
          <cell r="E13928">
            <v>914</v>
          </cell>
          <cell r="F13928">
            <v>50</v>
          </cell>
          <cell r="G13928">
            <v>15</v>
          </cell>
          <cell r="H13928" t="str">
            <v>ASPH-G</v>
          </cell>
        </row>
        <row r="13929">
          <cell r="C13929" t="str">
            <v>K0A4</v>
          </cell>
          <cell r="D13929">
            <v>3000</v>
          </cell>
          <cell r="E13929">
            <v>914</v>
          </cell>
          <cell r="F13929">
            <v>50</v>
          </cell>
          <cell r="G13929">
            <v>15</v>
          </cell>
          <cell r="H13929" t="str">
            <v>ASPH-P</v>
          </cell>
        </row>
        <row r="13930">
          <cell r="C13930" t="str">
            <v>K0F7</v>
          </cell>
          <cell r="D13930">
            <v>3000</v>
          </cell>
          <cell r="E13930">
            <v>914</v>
          </cell>
          <cell r="F13930">
            <v>50</v>
          </cell>
          <cell r="G13930">
            <v>15</v>
          </cell>
          <cell r="H13930" t="str">
            <v>ASPH-F</v>
          </cell>
        </row>
        <row r="13931">
          <cell r="C13931" t="str">
            <v>K0J9</v>
          </cell>
          <cell r="D13931">
            <v>3000</v>
          </cell>
          <cell r="E13931">
            <v>914</v>
          </cell>
          <cell r="F13931">
            <v>50</v>
          </cell>
          <cell r="G13931">
            <v>15</v>
          </cell>
          <cell r="H13931" t="str">
            <v>CONC-F</v>
          </cell>
        </row>
        <row r="13932">
          <cell r="C13932" t="str">
            <v>K0M9</v>
          </cell>
          <cell r="D13932">
            <v>3000</v>
          </cell>
          <cell r="E13932">
            <v>914</v>
          </cell>
          <cell r="F13932">
            <v>75</v>
          </cell>
          <cell r="G13932">
            <v>23</v>
          </cell>
          <cell r="H13932" t="str">
            <v>ASPH-G</v>
          </cell>
        </row>
        <row r="13933">
          <cell r="C13933" t="str">
            <v>K0S9</v>
          </cell>
          <cell r="D13933">
            <v>3000</v>
          </cell>
          <cell r="E13933">
            <v>914</v>
          </cell>
          <cell r="F13933">
            <v>75</v>
          </cell>
          <cell r="G13933">
            <v>23</v>
          </cell>
          <cell r="H13933" t="str">
            <v>ASPH-G</v>
          </cell>
        </row>
        <row r="13934">
          <cell r="C13934" t="str">
            <v>K14M</v>
          </cell>
          <cell r="D13934">
            <v>3000</v>
          </cell>
          <cell r="E13934">
            <v>914</v>
          </cell>
          <cell r="F13934">
            <v>50</v>
          </cell>
          <cell r="G13934">
            <v>15</v>
          </cell>
          <cell r="H13934" t="str">
            <v>ASPH-F</v>
          </cell>
        </row>
        <row r="13935">
          <cell r="C13935" t="str">
            <v>K14Y</v>
          </cell>
          <cell r="D13935">
            <v>3000</v>
          </cell>
          <cell r="E13935">
            <v>914</v>
          </cell>
          <cell r="F13935">
            <v>75</v>
          </cell>
          <cell r="G13935">
            <v>23</v>
          </cell>
          <cell r="H13935" t="str">
            <v>ASPH-G</v>
          </cell>
        </row>
        <row r="13936">
          <cell r="C13936" t="str">
            <v>K18I</v>
          </cell>
          <cell r="D13936">
            <v>3000</v>
          </cell>
          <cell r="E13936">
            <v>914</v>
          </cell>
          <cell r="F13936">
            <v>75</v>
          </cell>
          <cell r="G13936">
            <v>23</v>
          </cell>
          <cell r="H13936" t="str">
            <v>ASPH-G</v>
          </cell>
        </row>
        <row r="13937">
          <cell r="C13937" t="str">
            <v>K1M2</v>
          </cell>
          <cell r="D13937">
            <v>3000</v>
          </cell>
          <cell r="E13937">
            <v>914</v>
          </cell>
          <cell r="F13937">
            <v>50</v>
          </cell>
          <cell r="G13937">
            <v>15</v>
          </cell>
          <cell r="H13937" t="str">
            <v>ASPH-E</v>
          </cell>
        </row>
        <row r="13938">
          <cell r="C13938" t="str">
            <v>K1T7</v>
          </cell>
          <cell r="D13938">
            <v>3000</v>
          </cell>
          <cell r="E13938">
            <v>914</v>
          </cell>
          <cell r="F13938">
            <v>40</v>
          </cell>
          <cell r="G13938">
            <v>12</v>
          </cell>
          <cell r="H13938" t="str">
            <v>ASPH-G</v>
          </cell>
        </row>
        <row r="13939">
          <cell r="C13939" t="str">
            <v>K20M</v>
          </cell>
          <cell r="D13939">
            <v>3000</v>
          </cell>
          <cell r="E13939">
            <v>914</v>
          </cell>
          <cell r="F13939">
            <v>50</v>
          </cell>
          <cell r="G13939">
            <v>15</v>
          </cell>
          <cell r="H13939" t="str">
            <v>ASPH-G</v>
          </cell>
        </row>
        <row r="13940">
          <cell r="C13940" t="str">
            <v>K22M</v>
          </cell>
          <cell r="D13940">
            <v>3000</v>
          </cell>
          <cell r="E13940">
            <v>914</v>
          </cell>
          <cell r="F13940">
            <v>50</v>
          </cell>
          <cell r="G13940">
            <v>15</v>
          </cell>
          <cell r="H13940" t="str">
            <v>ASPH-G</v>
          </cell>
        </row>
        <row r="13941">
          <cell r="C13941" t="str">
            <v>K22N</v>
          </cell>
          <cell r="D13941">
            <v>3000</v>
          </cell>
          <cell r="E13941">
            <v>914</v>
          </cell>
          <cell r="F13941">
            <v>60</v>
          </cell>
          <cell r="G13941">
            <v>18</v>
          </cell>
          <cell r="H13941" t="str">
            <v>ASPH-G</v>
          </cell>
        </row>
        <row r="13942">
          <cell r="C13942" t="str">
            <v>K25J</v>
          </cell>
          <cell r="D13942">
            <v>3000</v>
          </cell>
          <cell r="E13942">
            <v>914</v>
          </cell>
          <cell r="F13942">
            <v>60</v>
          </cell>
          <cell r="G13942">
            <v>18</v>
          </cell>
          <cell r="H13942" t="str">
            <v>ASPH-P</v>
          </cell>
        </row>
        <row r="13943">
          <cell r="C13943" t="str">
            <v>K28J</v>
          </cell>
          <cell r="D13943">
            <v>3000</v>
          </cell>
          <cell r="E13943">
            <v>914</v>
          </cell>
          <cell r="F13943">
            <v>75</v>
          </cell>
          <cell r="G13943">
            <v>23</v>
          </cell>
          <cell r="H13943" t="str">
            <v>ASPH-P</v>
          </cell>
        </row>
        <row r="13944">
          <cell r="C13944" t="str">
            <v>K2L0</v>
          </cell>
          <cell r="D13944">
            <v>3000</v>
          </cell>
          <cell r="E13944">
            <v>914</v>
          </cell>
          <cell r="F13944">
            <v>75</v>
          </cell>
          <cell r="G13944">
            <v>23</v>
          </cell>
          <cell r="H13944" t="str">
            <v>ASPH-G</v>
          </cell>
        </row>
        <row r="13945">
          <cell r="C13945" t="str">
            <v>K2R1</v>
          </cell>
          <cell r="D13945">
            <v>3000</v>
          </cell>
          <cell r="E13945">
            <v>914</v>
          </cell>
          <cell r="F13945">
            <v>75</v>
          </cell>
          <cell r="G13945">
            <v>23</v>
          </cell>
          <cell r="H13945" t="str">
            <v>ASPH-G</v>
          </cell>
        </row>
        <row r="13946">
          <cell r="C13946" t="str">
            <v>K2R7</v>
          </cell>
          <cell r="D13946">
            <v>3000</v>
          </cell>
          <cell r="E13946">
            <v>914</v>
          </cell>
          <cell r="F13946">
            <v>75</v>
          </cell>
          <cell r="G13946">
            <v>23</v>
          </cell>
          <cell r="H13946" t="str">
            <v>ASPH-G</v>
          </cell>
        </row>
        <row r="13947">
          <cell r="C13947" t="str">
            <v>K2W5</v>
          </cell>
          <cell r="D13947">
            <v>3000</v>
          </cell>
          <cell r="E13947">
            <v>914</v>
          </cell>
          <cell r="F13947">
            <v>50</v>
          </cell>
          <cell r="G13947">
            <v>15</v>
          </cell>
          <cell r="H13947" t="str">
            <v>ASPH-F</v>
          </cell>
        </row>
        <row r="13948">
          <cell r="C13948" t="str">
            <v>K30K</v>
          </cell>
          <cell r="D13948">
            <v>3000</v>
          </cell>
          <cell r="E13948">
            <v>914</v>
          </cell>
          <cell r="F13948">
            <v>75</v>
          </cell>
          <cell r="G13948">
            <v>23</v>
          </cell>
          <cell r="H13948" t="str">
            <v>CONC-P</v>
          </cell>
        </row>
        <row r="13949">
          <cell r="C13949" t="str">
            <v>K33M</v>
          </cell>
          <cell r="D13949">
            <v>3000</v>
          </cell>
          <cell r="E13949">
            <v>914</v>
          </cell>
          <cell r="F13949">
            <v>50</v>
          </cell>
          <cell r="G13949">
            <v>15</v>
          </cell>
          <cell r="H13949" t="str">
            <v>ASPH-G</v>
          </cell>
        </row>
        <row r="13950">
          <cell r="C13950" t="str">
            <v>K34M</v>
          </cell>
          <cell r="D13950">
            <v>3000</v>
          </cell>
          <cell r="E13950">
            <v>914</v>
          </cell>
          <cell r="F13950">
            <v>50</v>
          </cell>
          <cell r="G13950">
            <v>15</v>
          </cell>
          <cell r="H13950" t="str">
            <v>ASPH-G</v>
          </cell>
        </row>
        <row r="13951">
          <cell r="C13951" t="str">
            <v>K36S</v>
          </cell>
          <cell r="D13951">
            <v>3000</v>
          </cell>
          <cell r="E13951">
            <v>914</v>
          </cell>
          <cell r="F13951">
            <v>50</v>
          </cell>
          <cell r="G13951">
            <v>15</v>
          </cell>
          <cell r="H13951" t="str">
            <v>ASP</v>
          </cell>
        </row>
        <row r="13952">
          <cell r="C13952" t="str">
            <v>K37T</v>
          </cell>
          <cell r="D13952">
            <v>3000</v>
          </cell>
          <cell r="E13952">
            <v>914</v>
          </cell>
          <cell r="F13952">
            <v>60</v>
          </cell>
          <cell r="G13952">
            <v>18</v>
          </cell>
          <cell r="H13952" t="str">
            <v>ASP</v>
          </cell>
        </row>
        <row r="13953">
          <cell r="C13953" t="str">
            <v>K37V</v>
          </cell>
          <cell r="D13953">
            <v>3000</v>
          </cell>
          <cell r="E13953">
            <v>914</v>
          </cell>
          <cell r="F13953">
            <v>50</v>
          </cell>
          <cell r="G13953">
            <v>15</v>
          </cell>
          <cell r="H13953" t="str">
            <v>ASP</v>
          </cell>
        </row>
        <row r="13954">
          <cell r="C13954" t="str">
            <v>K3A2</v>
          </cell>
          <cell r="D13954">
            <v>3000</v>
          </cell>
          <cell r="E13954">
            <v>914</v>
          </cell>
          <cell r="F13954">
            <v>75</v>
          </cell>
          <cell r="G13954">
            <v>23</v>
          </cell>
          <cell r="H13954" t="str">
            <v>ASP</v>
          </cell>
        </row>
        <row r="13955">
          <cell r="C13955" t="str">
            <v>K3B1</v>
          </cell>
          <cell r="D13955">
            <v>3000</v>
          </cell>
          <cell r="E13955">
            <v>914</v>
          </cell>
          <cell r="F13955">
            <v>75</v>
          </cell>
          <cell r="G13955">
            <v>23</v>
          </cell>
          <cell r="H13955" t="str">
            <v>ASP</v>
          </cell>
        </row>
        <row r="13956">
          <cell r="C13956" t="str">
            <v>K3BS</v>
          </cell>
          <cell r="D13956">
            <v>3000</v>
          </cell>
          <cell r="E13956">
            <v>914</v>
          </cell>
          <cell r="F13956">
            <v>75</v>
          </cell>
          <cell r="G13956">
            <v>23</v>
          </cell>
          <cell r="H13956" t="str">
            <v>ASP</v>
          </cell>
        </row>
        <row r="13957">
          <cell r="C13957" t="str">
            <v>K3FU</v>
          </cell>
          <cell r="D13957">
            <v>3000</v>
          </cell>
          <cell r="E13957">
            <v>914</v>
          </cell>
          <cell r="F13957">
            <v>60</v>
          </cell>
          <cell r="G13957">
            <v>18</v>
          </cell>
          <cell r="H13957" t="str">
            <v>ASP</v>
          </cell>
        </row>
        <row r="13958">
          <cell r="C13958" t="str">
            <v>K3I7</v>
          </cell>
          <cell r="D13958">
            <v>3000</v>
          </cell>
          <cell r="E13958">
            <v>914</v>
          </cell>
          <cell r="F13958">
            <v>40</v>
          </cell>
          <cell r="G13958">
            <v>12</v>
          </cell>
          <cell r="H13958" t="str">
            <v>ASP</v>
          </cell>
        </row>
        <row r="13959">
          <cell r="C13959" t="str">
            <v>K3K3</v>
          </cell>
          <cell r="D13959">
            <v>3000</v>
          </cell>
          <cell r="E13959">
            <v>914</v>
          </cell>
          <cell r="F13959">
            <v>40</v>
          </cell>
          <cell r="G13959">
            <v>12</v>
          </cell>
          <cell r="H13959" t="str">
            <v>ASPH-G</v>
          </cell>
        </row>
        <row r="13960">
          <cell r="C13960" t="str">
            <v>K3Y3</v>
          </cell>
          <cell r="D13960">
            <v>3000</v>
          </cell>
          <cell r="E13960">
            <v>914</v>
          </cell>
          <cell r="F13960">
            <v>50</v>
          </cell>
          <cell r="G13960">
            <v>15</v>
          </cell>
          <cell r="H13960" t="str">
            <v>ASP</v>
          </cell>
        </row>
        <row r="13961">
          <cell r="C13961" t="str">
            <v>K41N</v>
          </cell>
          <cell r="D13961">
            <v>3000</v>
          </cell>
          <cell r="E13961">
            <v>914</v>
          </cell>
          <cell r="F13961">
            <v>30</v>
          </cell>
          <cell r="G13961">
            <v>9</v>
          </cell>
          <cell r="H13961" t="str">
            <v>ASP</v>
          </cell>
        </row>
        <row r="13962">
          <cell r="C13962" t="str">
            <v>K4A0</v>
          </cell>
          <cell r="D13962">
            <v>3000</v>
          </cell>
          <cell r="E13962">
            <v>914</v>
          </cell>
          <cell r="F13962">
            <v>40</v>
          </cell>
          <cell r="G13962">
            <v>12</v>
          </cell>
          <cell r="H13962" t="str">
            <v>ASP</v>
          </cell>
        </row>
        <row r="13963">
          <cell r="C13963" t="str">
            <v>K4B7</v>
          </cell>
          <cell r="D13963">
            <v>3000</v>
          </cell>
          <cell r="E13963">
            <v>914</v>
          </cell>
          <cell r="F13963">
            <v>60</v>
          </cell>
          <cell r="G13963">
            <v>18</v>
          </cell>
          <cell r="H13963" t="str">
            <v>ASP</v>
          </cell>
        </row>
        <row r="13964">
          <cell r="C13964" t="str">
            <v>K4F8</v>
          </cell>
          <cell r="D13964">
            <v>3000</v>
          </cell>
          <cell r="E13964">
            <v>914</v>
          </cell>
          <cell r="F13964">
            <v>50</v>
          </cell>
          <cell r="G13964">
            <v>15</v>
          </cell>
          <cell r="H13964" t="str">
            <v>ASP</v>
          </cell>
        </row>
        <row r="13965">
          <cell r="C13965" t="str">
            <v>K4J1</v>
          </cell>
          <cell r="D13965">
            <v>3000</v>
          </cell>
          <cell r="E13965">
            <v>914</v>
          </cell>
          <cell r="F13965">
            <v>50</v>
          </cell>
          <cell r="G13965">
            <v>15</v>
          </cell>
          <cell r="H13965" t="str">
            <v>ASP</v>
          </cell>
        </row>
        <row r="13966">
          <cell r="C13966" t="str">
            <v>K4J8</v>
          </cell>
          <cell r="D13966">
            <v>3000</v>
          </cell>
          <cell r="E13966">
            <v>914</v>
          </cell>
          <cell r="F13966">
            <v>50</v>
          </cell>
          <cell r="G13966">
            <v>15</v>
          </cell>
          <cell r="H13966" t="str">
            <v>ASP</v>
          </cell>
        </row>
        <row r="13967">
          <cell r="C13967" t="str">
            <v>K4R1</v>
          </cell>
          <cell r="D13967">
            <v>3000</v>
          </cell>
          <cell r="E13967">
            <v>914</v>
          </cell>
          <cell r="F13967">
            <v>75</v>
          </cell>
          <cell r="G13967">
            <v>23</v>
          </cell>
          <cell r="H13967" t="str">
            <v>ASP</v>
          </cell>
        </row>
        <row r="13968">
          <cell r="C13968" t="str">
            <v>K4R5</v>
          </cell>
          <cell r="D13968">
            <v>3000</v>
          </cell>
          <cell r="E13968">
            <v>914</v>
          </cell>
          <cell r="F13968">
            <v>75</v>
          </cell>
          <cell r="G13968">
            <v>23</v>
          </cell>
          <cell r="H13968" t="str">
            <v>ASP</v>
          </cell>
        </row>
        <row r="13969">
          <cell r="C13969" t="str">
            <v>K4R9</v>
          </cell>
          <cell r="D13969">
            <v>3000</v>
          </cell>
          <cell r="E13969">
            <v>914</v>
          </cell>
          <cell r="F13969">
            <v>80</v>
          </cell>
          <cell r="G13969">
            <v>24</v>
          </cell>
          <cell r="H13969" t="str">
            <v>ASP</v>
          </cell>
        </row>
        <row r="13970">
          <cell r="C13970" t="str">
            <v>K4T2</v>
          </cell>
          <cell r="D13970">
            <v>3000</v>
          </cell>
          <cell r="E13970">
            <v>914</v>
          </cell>
          <cell r="F13970">
            <v>125</v>
          </cell>
          <cell r="G13970">
            <v>38</v>
          </cell>
          <cell r="H13970" t="str">
            <v>ASP</v>
          </cell>
        </row>
        <row r="13971">
          <cell r="C13971" t="str">
            <v>K51A</v>
          </cell>
          <cell r="D13971">
            <v>3000</v>
          </cell>
          <cell r="E13971">
            <v>914</v>
          </cell>
          <cell r="F13971">
            <v>60</v>
          </cell>
          <cell r="G13971">
            <v>18</v>
          </cell>
          <cell r="H13971" t="str">
            <v>ASP</v>
          </cell>
        </row>
        <row r="13972">
          <cell r="C13972" t="str">
            <v>K55M</v>
          </cell>
          <cell r="D13972">
            <v>3000</v>
          </cell>
          <cell r="E13972">
            <v>914</v>
          </cell>
          <cell r="F13972">
            <v>60</v>
          </cell>
          <cell r="G13972">
            <v>18</v>
          </cell>
          <cell r="H13972" t="str">
            <v>ASP</v>
          </cell>
        </row>
        <row r="13973">
          <cell r="C13973" t="str">
            <v>K58M</v>
          </cell>
          <cell r="D13973">
            <v>3000</v>
          </cell>
          <cell r="E13973">
            <v>914</v>
          </cell>
          <cell r="F13973">
            <v>70</v>
          </cell>
          <cell r="G13973">
            <v>21</v>
          </cell>
          <cell r="H13973" t="str">
            <v>ASP</v>
          </cell>
        </row>
        <row r="13974">
          <cell r="C13974" t="str">
            <v>K5A6</v>
          </cell>
          <cell r="D13974">
            <v>3000</v>
          </cell>
          <cell r="E13974">
            <v>914</v>
          </cell>
          <cell r="F13974">
            <v>50</v>
          </cell>
          <cell r="G13974">
            <v>15</v>
          </cell>
          <cell r="H13974" t="str">
            <v>ASP</v>
          </cell>
        </row>
        <row r="13975">
          <cell r="C13975" t="str">
            <v>K5A9</v>
          </cell>
          <cell r="D13975">
            <v>3000</v>
          </cell>
          <cell r="E13975">
            <v>914</v>
          </cell>
          <cell r="F13975">
            <v>75</v>
          </cell>
          <cell r="G13975">
            <v>23</v>
          </cell>
          <cell r="H13975" t="str">
            <v>ASP</v>
          </cell>
        </row>
        <row r="13976">
          <cell r="C13976" t="str">
            <v>K5F0</v>
          </cell>
          <cell r="D13976">
            <v>3000</v>
          </cell>
          <cell r="E13976">
            <v>914</v>
          </cell>
          <cell r="F13976">
            <v>75</v>
          </cell>
          <cell r="G13976">
            <v>23</v>
          </cell>
          <cell r="H13976" t="str">
            <v>ASP</v>
          </cell>
        </row>
        <row r="13977">
          <cell r="C13977" t="str">
            <v>K65J</v>
          </cell>
          <cell r="D13977">
            <v>3000</v>
          </cell>
          <cell r="E13977">
            <v>914</v>
          </cell>
          <cell r="F13977">
            <v>50</v>
          </cell>
          <cell r="G13977">
            <v>15</v>
          </cell>
          <cell r="H13977" t="str">
            <v>ASP</v>
          </cell>
        </row>
        <row r="13978">
          <cell r="C13978" t="str">
            <v>K66V</v>
          </cell>
          <cell r="D13978">
            <v>3000</v>
          </cell>
          <cell r="E13978">
            <v>914</v>
          </cell>
          <cell r="F13978">
            <v>45</v>
          </cell>
          <cell r="G13978">
            <v>14</v>
          </cell>
          <cell r="H13978" t="str">
            <v>ASP</v>
          </cell>
        </row>
        <row r="13979">
          <cell r="C13979" t="str">
            <v>K7A8</v>
          </cell>
          <cell r="D13979">
            <v>3000</v>
          </cell>
          <cell r="E13979">
            <v>914</v>
          </cell>
          <cell r="F13979">
            <v>60</v>
          </cell>
          <cell r="G13979">
            <v>18</v>
          </cell>
          <cell r="H13979" t="str">
            <v>ASPH-G</v>
          </cell>
        </row>
        <row r="13980">
          <cell r="C13980" t="str">
            <v>K7F7</v>
          </cell>
          <cell r="D13980">
            <v>3000</v>
          </cell>
          <cell r="E13980">
            <v>914</v>
          </cell>
          <cell r="F13980">
            <v>50</v>
          </cell>
          <cell r="G13980">
            <v>15</v>
          </cell>
          <cell r="H13980" t="str">
            <v>ASP</v>
          </cell>
        </row>
        <row r="13981">
          <cell r="C13981" t="str">
            <v>K86F</v>
          </cell>
          <cell r="D13981">
            <v>3000</v>
          </cell>
          <cell r="E13981">
            <v>914</v>
          </cell>
          <cell r="F13981">
            <v>50</v>
          </cell>
          <cell r="G13981">
            <v>15</v>
          </cell>
          <cell r="H13981" t="str">
            <v>ASP</v>
          </cell>
        </row>
        <row r="13982">
          <cell r="C13982" t="str">
            <v>K8C4</v>
          </cell>
          <cell r="D13982">
            <v>3000</v>
          </cell>
          <cell r="E13982">
            <v>914</v>
          </cell>
          <cell r="F13982">
            <v>60</v>
          </cell>
          <cell r="G13982">
            <v>18</v>
          </cell>
          <cell r="H13982" t="str">
            <v>CON</v>
          </cell>
        </row>
        <row r="13983">
          <cell r="C13983" t="str">
            <v>K8T8</v>
          </cell>
          <cell r="D13983">
            <v>3000</v>
          </cell>
          <cell r="E13983">
            <v>914</v>
          </cell>
          <cell r="F13983">
            <v>40</v>
          </cell>
          <cell r="G13983">
            <v>12</v>
          </cell>
          <cell r="H13983" t="str">
            <v>ASP</v>
          </cell>
        </row>
        <row r="13984">
          <cell r="C13984" t="str">
            <v>K8Y6</v>
          </cell>
          <cell r="D13984">
            <v>3000</v>
          </cell>
          <cell r="E13984">
            <v>914</v>
          </cell>
          <cell r="F13984">
            <v>150</v>
          </cell>
          <cell r="G13984">
            <v>46</v>
          </cell>
          <cell r="H13984" t="str">
            <v>COM</v>
          </cell>
        </row>
        <row r="13985">
          <cell r="C13985" t="str">
            <v>K9M4</v>
          </cell>
          <cell r="D13985">
            <v>3000</v>
          </cell>
          <cell r="E13985">
            <v>914</v>
          </cell>
          <cell r="F13985">
            <v>75</v>
          </cell>
          <cell r="G13985">
            <v>23</v>
          </cell>
          <cell r="H13985" t="str">
            <v>ASP</v>
          </cell>
        </row>
        <row r="13986">
          <cell r="C13986" t="str">
            <v>K9M6</v>
          </cell>
          <cell r="D13986">
            <v>3000</v>
          </cell>
          <cell r="E13986">
            <v>914</v>
          </cell>
          <cell r="F13986">
            <v>60</v>
          </cell>
          <cell r="G13986">
            <v>18</v>
          </cell>
          <cell r="H13986" t="str">
            <v>ASP</v>
          </cell>
        </row>
        <row r="13987">
          <cell r="C13987" t="str">
            <v>K9M8</v>
          </cell>
          <cell r="D13987">
            <v>3000</v>
          </cell>
          <cell r="E13987">
            <v>914</v>
          </cell>
          <cell r="F13987">
            <v>50</v>
          </cell>
          <cell r="G13987">
            <v>15</v>
          </cell>
          <cell r="H13987" t="str">
            <v>ASP</v>
          </cell>
        </row>
        <row r="13988">
          <cell r="C13988" t="str">
            <v>KAVX</v>
          </cell>
          <cell r="D13988">
            <v>3000</v>
          </cell>
          <cell r="E13988">
            <v>914</v>
          </cell>
          <cell r="F13988">
            <v>60</v>
          </cell>
          <cell r="G13988">
            <v>18</v>
          </cell>
          <cell r="H13988" t="str">
            <v>ASP</v>
          </cell>
        </row>
        <row r="13989">
          <cell r="C13989" t="str">
            <v>KB19</v>
          </cell>
          <cell r="D13989">
            <v>3000</v>
          </cell>
          <cell r="E13989">
            <v>914</v>
          </cell>
          <cell r="F13989">
            <v>75</v>
          </cell>
          <cell r="G13989">
            <v>23</v>
          </cell>
          <cell r="H13989" t="str">
            <v>ASP</v>
          </cell>
        </row>
        <row r="13990">
          <cell r="C13990" t="str">
            <v>KBRO</v>
          </cell>
          <cell r="D13990">
            <v>3000</v>
          </cell>
          <cell r="E13990">
            <v>914</v>
          </cell>
          <cell r="F13990">
            <v>75</v>
          </cell>
          <cell r="G13990">
            <v>23</v>
          </cell>
          <cell r="H13990" t="str">
            <v>ASP</v>
          </cell>
        </row>
        <row r="13991">
          <cell r="C13991" t="str">
            <v>KBST</v>
          </cell>
          <cell r="D13991">
            <v>3000</v>
          </cell>
          <cell r="E13991">
            <v>914</v>
          </cell>
          <cell r="F13991">
            <v>150</v>
          </cell>
          <cell r="G13991">
            <v>46</v>
          </cell>
          <cell r="H13991" t="str">
            <v>ASP</v>
          </cell>
        </row>
        <row r="13992">
          <cell r="C13992" t="str">
            <v>KBVS</v>
          </cell>
          <cell r="D13992">
            <v>3000</v>
          </cell>
          <cell r="E13992">
            <v>914</v>
          </cell>
          <cell r="F13992">
            <v>60</v>
          </cell>
          <cell r="G13992">
            <v>18</v>
          </cell>
          <cell r="H13992" t="str">
            <v>ASP</v>
          </cell>
        </row>
        <row r="13993">
          <cell r="C13993" t="str">
            <v>KC74</v>
          </cell>
          <cell r="D13993">
            <v>3000</v>
          </cell>
          <cell r="E13993">
            <v>914</v>
          </cell>
          <cell r="F13993">
            <v>50</v>
          </cell>
          <cell r="G13993">
            <v>15</v>
          </cell>
          <cell r="H13993" t="str">
            <v>ASP</v>
          </cell>
        </row>
        <row r="13994">
          <cell r="C13994" t="str">
            <v>KC83</v>
          </cell>
          <cell r="D13994">
            <v>3000</v>
          </cell>
          <cell r="E13994">
            <v>914</v>
          </cell>
          <cell r="F13994">
            <v>75</v>
          </cell>
          <cell r="G13994">
            <v>23</v>
          </cell>
          <cell r="H13994" t="str">
            <v>ASP</v>
          </cell>
        </row>
        <row r="13995">
          <cell r="C13995" t="str">
            <v>KD31</v>
          </cell>
          <cell r="D13995">
            <v>3000</v>
          </cell>
          <cell r="E13995">
            <v>914</v>
          </cell>
          <cell r="F13995">
            <v>50</v>
          </cell>
          <cell r="G13995">
            <v>15</v>
          </cell>
          <cell r="H13995" t="str">
            <v>ASP</v>
          </cell>
        </row>
        <row r="13996">
          <cell r="C13996" t="str">
            <v>KD64</v>
          </cell>
          <cell r="D13996">
            <v>3000</v>
          </cell>
          <cell r="E13996">
            <v>914</v>
          </cell>
          <cell r="F13996">
            <v>60</v>
          </cell>
          <cell r="G13996">
            <v>18</v>
          </cell>
          <cell r="H13996" t="str">
            <v>ASP</v>
          </cell>
        </row>
        <row r="13997">
          <cell r="C13997" t="str">
            <v>KDLC</v>
          </cell>
          <cell r="D13997">
            <v>3000</v>
          </cell>
          <cell r="E13997">
            <v>914</v>
          </cell>
          <cell r="F13997">
            <v>60</v>
          </cell>
          <cell r="G13997">
            <v>18</v>
          </cell>
          <cell r="H13997" t="str">
            <v>ASP</v>
          </cell>
        </row>
        <row r="13998">
          <cell r="C13998" t="str">
            <v>KDUA</v>
          </cell>
          <cell r="D13998">
            <v>3000</v>
          </cell>
          <cell r="E13998">
            <v>914</v>
          </cell>
          <cell r="F13998">
            <v>75</v>
          </cell>
          <cell r="G13998">
            <v>23</v>
          </cell>
          <cell r="H13998" t="str">
            <v>ASP</v>
          </cell>
        </row>
        <row r="13999">
          <cell r="C13999" t="str">
            <v>KEFT</v>
          </cell>
          <cell r="D13999">
            <v>3000</v>
          </cell>
          <cell r="E13999">
            <v>914</v>
          </cell>
          <cell r="F13999">
            <v>75</v>
          </cell>
          <cell r="G13999">
            <v>23</v>
          </cell>
          <cell r="H13999" t="str">
            <v>ASP</v>
          </cell>
        </row>
        <row r="14000">
          <cell r="C14000" t="str">
            <v>KEKA</v>
          </cell>
          <cell r="D14000">
            <v>3000</v>
          </cell>
          <cell r="E14000">
            <v>914</v>
          </cell>
          <cell r="F14000">
            <v>75</v>
          </cell>
          <cell r="G14000">
            <v>23</v>
          </cell>
          <cell r="H14000" t="str">
            <v>ASPH-G</v>
          </cell>
        </row>
        <row r="14001">
          <cell r="C14001" t="str">
            <v>KF08</v>
          </cell>
          <cell r="D14001">
            <v>3000</v>
          </cell>
          <cell r="E14001">
            <v>914</v>
          </cell>
          <cell r="F14001">
            <v>40</v>
          </cell>
          <cell r="G14001">
            <v>12</v>
          </cell>
          <cell r="H14001" t="str">
            <v>ASP</v>
          </cell>
        </row>
        <row r="14002">
          <cell r="C14002" t="str">
            <v>KF31</v>
          </cell>
          <cell r="D14002">
            <v>3000</v>
          </cell>
          <cell r="E14002">
            <v>914</v>
          </cell>
          <cell r="F14002">
            <v>50</v>
          </cell>
          <cell r="G14002">
            <v>15</v>
          </cell>
          <cell r="H14002" t="str">
            <v>ASP</v>
          </cell>
        </row>
        <row r="14003">
          <cell r="C14003" t="str">
            <v>KF32</v>
          </cell>
          <cell r="D14003">
            <v>3000</v>
          </cell>
          <cell r="E14003">
            <v>914</v>
          </cell>
          <cell r="F14003">
            <v>50</v>
          </cell>
          <cell r="G14003">
            <v>15</v>
          </cell>
          <cell r="H14003" t="str">
            <v>ASP</v>
          </cell>
        </row>
        <row r="14004">
          <cell r="C14004" t="str">
            <v>KF43</v>
          </cell>
          <cell r="D14004">
            <v>3000</v>
          </cell>
          <cell r="E14004">
            <v>914</v>
          </cell>
          <cell r="F14004">
            <v>60</v>
          </cell>
          <cell r="G14004">
            <v>18</v>
          </cell>
          <cell r="H14004" t="str">
            <v>ASP</v>
          </cell>
        </row>
        <row r="14005">
          <cell r="C14005" t="str">
            <v>KF89</v>
          </cell>
          <cell r="D14005">
            <v>3000</v>
          </cell>
          <cell r="E14005">
            <v>914</v>
          </cell>
          <cell r="F14005">
            <v>75</v>
          </cell>
          <cell r="G14005">
            <v>23</v>
          </cell>
          <cell r="H14005" t="str">
            <v>ASP</v>
          </cell>
        </row>
        <row r="14006">
          <cell r="C14006" t="str">
            <v>KFFA</v>
          </cell>
          <cell r="D14006">
            <v>3000</v>
          </cell>
          <cell r="E14006">
            <v>914</v>
          </cell>
          <cell r="F14006">
            <v>60</v>
          </cell>
          <cell r="G14006">
            <v>18</v>
          </cell>
          <cell r="H14006" t="str">
            <v>ASP</v>
          </cell>
        </row>
        <row r="14007">
          <cell r="C14007" t="str">
            <v>KFME</v>
          </cell>
          <cell r="D14007">
            <v>3000</v>
          </cell>
          <cell r="E14007">
            <v>914</v>
          </cell>
          <cell r="F14007">
            <v>75</v>
          </cell>
          <cell r="G14007">
            <v>23</v>
          </cell>
          <cell r="H14007" t="str">
            <v>ASP</v>
          </cell>
        </row>
        <row r="14008">
          <cell r="C14008" t="str">
            <v>KFSO</v>
          </cell>
          <cell r="D14008">
            <v>3000</v>
          </cell>
          <cell r="E14008">
            <v>914</v>
          </cell>
          <cell r="F14008">
            <v>60</v>
          </cell>
          <cell r="G14008">
            <v>18</v>
          </cell>
          <cell r="H14008" t="str">
            <v>ASP</v>
          </cell>
        </row>
        <row r="14009">
          <cell r="C14009" t="str">
            <v>KGDV</v>
          </cell>
          <cell r="D14009">
            <v>3000</v>
          </cell>
          <cell r="E14009">
            <v>914</v>
          </cell>
          <cell r="F14009">
            <v>60</v>
          </cell>
          <cell r="G14009">
            <v>18</v>
          </cell>
          <cell r="H14009" t="str">
            <v>ASP</v>
          </cell>
        </row>
        <row r="14010">
          <cell r="C14010" t="str">
            <v>KGLR</v>
          </cell>
          <cell r="D14010">
            <v>3000</v>
          </cell>
          <cell r="E14010">
            <v>914</v>
          </cell>
          <cell r="F14010">
            <v>75</v>
          </cell>
          <cell r="G14010">
            <v>23</v>
          </cell>
          <cell r="H14010" t="str">
            <v>ASP</v>
          </cell>
        </row>
        <row r="14011">
          <cell r="C14011" t="str">
            <v>KGPZ</v>
          </cell>
          <cell r="D14011">
            <v>3000</v>
          </cell>
          <cell r="E14011">
            <v>914</v>
          </cell>
          <cell r="F14011">
            <v>60</v>
          </cell>
          <cell r="G14011">
            <v>18</v>
          </cell>
          <cell r="H14011" t="str">
            <v>ASPH-F</v>
          </cell>
        </row>
        <row r="14012">
          <cell r="C14012" t="str">
            <v>KGTG</v>
          </cell>
          <cell r="D14012">
            <v>3000</v>
          </cell>
          <cell r="E14012">
            <v>914</v>
          </cell>
          <cell r="F14012">
            <v>60</v>
          </cell>
          <cell r="G14012">
            <v>18</v>
          </cell>
          <cell r="H14012" t="str">
            <v>ASP</v>
          </cell>
        </row>
        <row r="14013">
          <cell r="C14013" t="str">
            <v>KH05</v>
          </cell>
          <cell r="D14013">
            <v>3000</v>
          </cell>
          <cell r="E14013">
            <v>914</v>
          </cell>
          <cell r="F14013">
            <v>50</v>
          </cell>
          <cell r="G14013">
            <v>15</v>
          </cell>
          <cell r="H14013" t="str">
            <v>ASP</v>
          </cell>
        </row>
        <row r="14014">
          <cell r="C14014" t="str">
            <v>KHHF</v>
          </cell>
          <cell r="D14014">
            <v>3000</v>
          </cell>
          <cell r="E14014">
            <v>914</v>
          </cell>
          <cell r="F14014">
            <v>30</v>
          </cell>
          <cell r="G14014">
            <v>9</v>
          </cell>
          <cell r="H14014" t="str">
            <v>ASP</v>
          </cell>
        </row>
        <row r="14015">
          <cell r="C14015" t="str">
            <v>KHSE</v>
          </cell>
          <cell r="D14015">
            <v>3000</v>
          </cell>
          <cell r="E14015">
            <v>914</v>
          </cell>
          <cell r="F14015">
            <v>75</v>
          </cell>
          <cell r="G14015">
            <v>23</v>
          </cell>
          <cell r="H14015" t="str">
            <v>ASP</v>
          </cell>
        </row>
        <row r="14016">
          <cell r="C14016" t="str">
            <v>KI50</v>
          </cell>
          <cell r="D14016">
            <v>3000</v>
          </cell>
          <cell r="E14016">
            <v>914</v>
          </cell>
          <cell r="F14016">
            <v>70</v>
          </cell>
          <cell r="G14016">
            <v>21</v>
          </cell>
          <cell r="H14016" t="str">
            <v>ASP</v>
          </cell>
        </row>
        <row r="14017">
          <cell r="C14017" t="str">
            <v>KI53</v>
          </cell>
          <cell r="D14017">
            <v>3000</v>
          </cell>
          <cell r="E14017">
            <v>914</v>
          </cell>
          <cell r="F14017">
            <v>60</v>
          </cell>
          <cell r="G14017">
            <v>18</v>
          </cell>
          <cell r="H14017" t="str">
            <v>ASP</v>
          </cell>
        </row>
        <row r="14018">
          <cell r="C14018" t="str">
            <v>KISB</v>
          </cell>
          <cell r="D14018">
            <v>3000</v>
          </cell>
          <cell r="E14018">
            <v>914</v>
          </cell>
          <cell r="F14018">
            <v>50</v>
          </cell>
          <cell r="G14018">
            <v>15</v>
          </cell>
          <cell r="H14018" t="str">
            <v>CON</v>
          </cell>
        </row>
        <row r="14019">
          <cell r="C14019" t="str">
            <v>KK16</v>
          </cell>
          <cell r="D14019">
            <v>3000</v>
          </cell>
          <cell r="E14019">
            <v>914</v>
          </cell>
          <cell r="F14019">
            <v>23</v>
          </cell>
          <cell r="G14019">
            <v>7</v>
          </cell>
          <cell r="H14019" t="str">
            <v>ASP</v>
          </cell>
        </row>
        <row r="14020">
          <cell r="C14020" t="str">
            <v>KK59</v>
          </cell>
          <cell r="D14020">
            <v>3000</v>
          </cell>
          <cell r="E14020">
            <v>914</v>
          </cell>
          <cell r="F14020">
            <v>48</v>
          </cell>
          <cell r="G14020">
            <v>15</v>
          </cell>
          <cell r="H14020" t="str">
            <v>ASP</v>
          </cell>
        </row>
        <row r="14021">
          <cell r="C14021" t="str">
            <v>KK77</v>
          </cell>
          <cell r="D14021">
            <v>3000</v>
          </cell>
          <cell r="E14021">
            <v>914</v>
          </cell>
          <cell r="F14021">
            <v>35</v>
          </cell>
          <cell r="G14021">
            <v>11</v>
          </cell>
          <cell r="H14021" t="str">
            <v>ASP</v>
          </cell>
        </row>
        <row r="14022">
          <cell r="C14022" t="str">
            <v>KL32</v>
          </cell>
          <cell r="D14022">
            <v>3000</v>
          </cell>
          <cell r="E14022">
            <v>914</v>
          </cell>
          <cell r="F14022">
            <v>75</v>
          </cell>
          <cell r="G14022">
            <v>23</v>
          </cell>
          <cell r="H14022" t="str">
            <v>ASPH-E</v>
          </cell>
        </row>
        <row r="14023">
          <cell r="C14023" t="str">
            <v>KL73</v>
          </cell>
          <cell r="D14023">
            <v>3000</v>
          </cell>
          <cell r="E14023">
            <v>914</v>
          </cell>
          <cell r="F14023">
            <v>60</v>
          </cell>
          <cell r="G14023">
            <v>18</v>
          </cell>
          <cell r="H14023" t="str">
            <v>ASP</v>
          </cell>
        </row>
        <row r="14024">
          <cell r="C14024" t="str">
            <v>KLBR</v>
          </cell>
          <cell r="D14024">
            <v>3000</v>
          </cell>
          <cell r="E14024">
            <v>914</v>
          </cell>
          <cell r="F14024">
            <v>50</v>
          </cell>
          <cell r="G14024">
            <v>15</v>
          </cell>
          <cell r="H14024" t="str">
            <v>ASP</v>
          </cell>
        </row>
        <row r="14025">
          <cell r="C14025" t="str">
            <v>KM11</v>
          </cell>
          <cell r="D14025">
            <v>3000</v>
          </cell>
          <cell r="E14025">
            <v>914</v>
          </cell>
          <cell r="F14025">
            <v>75</v>
          </cell>
          <cell r="G14025">
            <v>23</v>
          </cell>
          <cell r="H14025" t="str">
            <v>ASP</v>
          </cell>
        </row>
        <row r="14026">
          <cell r="C14026" t="str">
            <v>KM23</v>
          </cell>
          <cell r="D14026">
            <v>3000</v>
          </cell>
          <cell r="E14026">
            <v>914</v>
          </cell>
          <cell r="F14026">
            <v>75</v>
          </cell>
          <cell r="G14026">
            <v>23</v>
          </cell>
          <cell r="H14026" t="str">
            <v>ASP</v>
          </cell>
        </row>
        <row r="14027">
          <cell r="C14027" t="str">
            <v>KM24</v>
          </cell>
          <cell r="D14027">
            <v>3000</v>
          </cell>
          <cell r="E14027">
            <v>914</v>
          </cell>
          <cell r="F14027">
            <v>50</v>
          </cell>
          <cell r="G14027">
            <v>15</v>
          </cell>
          <cell r="H14027" t="str">
            <v>ASP</v>
          </cell>
        </row>
        <row r="14028">
          <cell r="C14028" t="str">
            <v>KM37</v>
          </cell>
          <cell r="D14028">
            <v>3000</v>
          </cell>
          <cell r="E14028">
            <v>914</v>
          </cell>
          <cell r="F14028">
            <v>60</v>
          </cell>
          <cell r="G14028">
            <v>18</v>
          </cell>
          <cell r="H14028" t="str">
            <v>ASP</v>
          </cell>
        </row>
        <row r="14029">
          <cell r="C14029" t="str">
            <v>KM59</v>
          </cell>
          <cell r="D14029">
            <v>3000</v>
          </cell>
          <cell r="E14029">
            <v>914</v>
          </cell>
          <cell r="F14029">
            <v>60</v>
          </cell>
          <cell r="G14029">
            <v>18</v>
          </cell>
          <cell r="H14029" t="str">
            <v>ASP</v>
          </cell>
        </row>
        <row r="14030">
          <cell r="C14030" t="str">
            <v>KM73</v>
          </cell>
          <cell r="D14030">
            <v>3000</v>
          </cell>
          <cell r="E14030">
            <v>914</v>
          </cell>
          <cell r="F14030">
            <v>50</v>
          </cell>
          <cell r="G14030">
            <v>15</v>
          </cell>
          <cell r="H14030" t="str">
            <v>ASP</v>
          </cell>
        </row>
        <row r="14031">
          <cell r="C14031" t="str">
            <v>KM93</v>
          </cell>
          <cell r="D14031">
            <v>3000</v>
          </cell>
          <cell r="E14031">
            <v>914</v>
          </cell>
          <cell r="F14031">
            <v>75</v>
          </cell>
          <cell r="G14031">
            <v>23</v>
          </cell>
          <cell r="H14031" t="str">
            <v>ASP</v>
          </cell>
        </row>
        <row r="14032">
          <cell r="C14032" t="str">
            <v>KMDA</v>
          </cell>
          <cell r="D14032">
            <v>3000</v>
          </cell>
          <cell r="E14032">
            <v>914</v>
          </cell>
          <cell r="F14032">
            <v>700</v>
          </cell>
          <cell r="G14032">
            <v>213</v>
          </cell>
          <cell r="H14032" t="str">
            <v>ASP</v>
          </cell>
        </row>
        <row r="14033">
          <cell r="C14033" t="str">
            <v>KMDA</v>
          </cell>
          <cell r="D14033">
            <v>3000</v>
          </cell>
          <cell r="E14033">
            <v>914</v>
          </cell>
          <cell r="F14033">
            <v>700</v>
          </cell>
          <cell r="G14033">
            <v>213</v>
          </cell>
          <cell r="H14033" t="str">
            <v>ASP</v>
          </cell>
        </row>
        <row r="14034">
          <cell r="C14034" t="str">
            <v>KMO1</v>
          </cell>
          <cell r="D14034">
            <v>3000</v>
          </cell>
          <cell r="E14034">
            <v>914</v>
          </cell>
          <cell r="F14034">
            <v>60</v>
          </cell>
          <cell r="G14034">
            <v>18</v>
          </cell>
          <cell r="H14034" t="str">
            <v>ASP</v>
          </cell>
        </row>
        <row r="14035">
          <cell r="C14035" t="str">
            <v>KNHL</v>
          </cell>
          <cell r="D14035">
            <v>3000</v>
          </cell>
          <cell r="E14035">
            <v>914</v>
          </cell>
          <cell r="F14035">
            <v>150</v>
          </cell>
          <cell r="G14035">
            <v>46</v>
          </cell>
          <cell r="H14035" t="str">
            <v>ASP</v>
          </cell>
        </row>
        <row r="14036">
          <cell r="C14036" t="str">
            <v>KNHL</v>
          </cell>
          <cell r="D14036">
            <v>3000</v>
          </cell>
          <cell r="E14036">
            <v>914</v>
          </cell>
          <cell r="F14036">
            <v>150</v>
          </cell>
          <cell r="G14036">
            <v>46</v>
          </cell>
          <cell r="H14036" t="str">
            <v>ASP</v>
          </cell>
        </row>
        <row r="14037">
          <cell r="C14037" t="str">
            <v>KNHL</v>
          </cell>
          <cell r="D14037">
            <v>3000</v>
          </cell>
          <cell r="E14037">
            <v>914</v>
          </cell>
          <cell r="F14037">
            <v>150</v>
          </cell>
          <cell r="G14037">
            <v>46</v>
          </cell>
          <cell r="H14037" t="str">
            <v>ASP</v>
          </cell>
        </row>
        <row r="14038">
          <cell r="C14038" t="str">
            <v>KNQB</v>
          </cell>
          <cell r="D14038">
            <v>3000</v>
          </cell>
          <cell r="E14038">
            <v>914</v>
          </cell>
          <cell r="F14038">
            <v>150</v>
          </cell>
          <cell r="G14038">
            <v>46</v>
          </cell>
          <cell r="H14038" t="str">
            <v>ASP</v>
          </cell>
        </row>
        <row r="14039">
          <cell r="C14039" t="str">
            <v>KO08</v>
          </cell>
          <cell r="D14039">
            <v>3000</v>
          </cell>
          <cell r="E14039">
            <v>914</v>
          </cell>
          <cell r="F14039">
            <v>60</v>
          </cell>
          <cell r="G14039">
            <v>18</v>
          </cell>
          <cell r="H14039" t="str">
            <v>ASP</v>
          </cell>
        </row>
        <row r="14040">
          <cell r="C14040" t="str">
            <v>KO28</v>
          </cell>
          <cell r="D14040">
            <v>3000</v>
          </cell>
          <cell r="E14040">
            <v>914</v>
          </cell>
          <cell r="F14040">
            <v>75</v>
          </cell>
          <cell r="G14040">
            <v>23</v>
          </cell>
          <cell r="H14040" t="str">
            <v>ASP</v>
          </cell>
        </row>
        <row r="14041">
          <cell r="C14041" t="str">
            <v>KO35</v>
          </cell>
          <cell r="D14041">
            <v>3000</v>
          </cell>
          <cell r="E14041">
            <v>914</v>
          </cell>
          <cell r="F14041">
            <v>60</v>
          </cell>
          <cell r="G14041">
            <v>18</v>
          </cell>
          <cell r="H14041" t="str">
            <v>ASP</v>
          </cell>
        </row>
        <row r="14042">
          <cell r="C14042" t="str">
            <v>KO65</v>
          </cell>
          <cell r="D14042">
            <v>3000</v>
          </cell>
          <cell r="E14042">
            <v>914</v>
          </cell>
          <cell r="F14042">
            <v>60</v>
          </cell>
          <cell r="G14042">
            <v>18</v>
          </cell>
          <cell r="H14042" t="str">
            <v>ASP</v>
          </cell>
        </row>
        <row r="14043">
          <cell r="C14043" t="str">
            <v>KOAR</v>
          </cell>
          <cell r="D14043">
            <v>3000</v>
          </cell>
          <cell r="E14043">
            <v>914</v>
          </cell>
          <cell r="F14043">
            <v>75</v>
          </cell>
          <cell r="G14043">
            <v>23</v>
          </cell>
          <cell r="H14043" t="str">
            <v>ASP</v>
          </cell>
        </row>
        <row r="14044">
          <cell r="C14044" t="str">
            <v>KONP</v>
          </cell>
          <cell r="D14044">
            <v>3000</v>
          </cell>
          <cell r="E14044">
            <v>914</v>
          </cell>
          <cell r="F14044">
            <v>75</v>
          </cell>
          <cell r="G14044">
            <v>23</v>
          </cell>
          <cell r="H14044" t="str">
            <v>ASP</v>
          </cell>
        </row>
        <row r="14045">
          <cell r="C14045" t="str">
            <v>KPAE</v>
          </cell>
          <cell r="D14045">
            <v>3000</v>
          </cell>
          <cell r="E14045">
            <v>914</v>
          </cell>
          <cell r="F14045">
            <v>75</v>
          </cell>
          <cell r="G14045">
            <v>23</v>
          </cell>
          <cell r="H14045" t="str">
            <v>ASP</v>
          </cell>
        </row>
        <row r="14046">
          <cell r="C14046" t="str">
            <v>KPOB</v>
          </cell>
          <cell r="D14046">
            <v>3000</v>
          </cell>
          <cell r="E14046">
            <v>914</v>
          </cell>
          <cell r="F14046">
            <v>60</v>
          </cell>
          <cell r="G14046">
            <v>18</v>
          </cell>
          <cell r="H14046" t="str">
            <v>ASPH</v>
          </cell>
        </row>
        <row r="14047">
          <cell r="C14047" t="str">
            <v>KPWC</v>
          </cell>
          <cell r="D14047">
            <v>3000</v>
          </cell>
          <cell r="E14047">
            <v>914</v>
          </cell>
          <cell r="F14047">
            <v>75</v>
          </cell>
          <cell r="G14047">
            <v>23</v>
          </cell>
          <cell r="H14047" t="str">
            <v>ASP</v>
          </cell>
        </row>
        <row r="14048">
          <cell r="C14048" t="str">
            <v>KS75</v>
          </cell>
          <cell r="D14048">
            <v>3000</v>
          </cell>
          <cell r="E14048">
            <v>914</v>
          </cell>
          <cell r="F14048">
            <v>50</v>
          </cell>
          <cell r="G14048">
            <v>15</v>
          </cell>
          <cell r="H14048" t="str">
            <v>ASP</v>
          </cell>
        </row>
        <row r="14049">
          <cell r="C14049" t="str">
            <v>KSTC</v>
          </cell>
          <cell r="D14049">
            <v>3000</v>
          </cell>
          <cell r="E14049">
            <v>914</v>
          </cell>
          <cell r="F14049">
            <v>75</v>
          </cell>
          <cell r="G14049">
            <v>23</v>
          </cell>
          <cell r="H14049" t="str">
            <v>ASP</v>
          </cell>
        </row>
        <row r="14050">
          <cell r="C14050" t="str">
            <v>KSUD</v>
          </cell>
          <cell r="D14050">
            <v>3000</v>
          </cell>
          <cell r="E14050">
            <v>914</v>
          </cell>
          <cell r="F14050">
            <v>60</v>
          </cell>
          <cell r="G14050">
            <v>18</v>
          </cell>
          <cell r="H14050" t="str">
            <v>ASP</v>
          </cell>
        </row>
        <row r="14051">
          <cell r="C14051" t="str">
            <v>KT36</v>
          </cell>
          <cell r="D14051">
            <v>3000</v>
          </cell>
          <cell r="E14051">
            <v>914</v>
          </cell>
          <cell r="F14051">
            <v>60</v>
          </cell>
          <cell r="G14051">
            <v>18</v>
          </cell>
          <cell r="H14051" t="str">
            <v>ASP</v>
          </cell>
        </row>
        <row r="14052">
          <cell r="C14052" t="str">
            <v>KTCM</v>
          </cell>
          <cell r="D14052">
            <v>3000</v>
          </cell>
          <cell r="E14052">
            <v>914</v>
          </cell>
          <cell r="F14052">
            <v>60</v>
          </cell>
          <cell r="G14052">
            <v>18</v>
          </cell>
          <cell r="H14052" t="str">
            <v>ASPH</v>
          </cell>
        </row>
        <row r="14053">
          <cell r="C14053" t="str">
            <v>KTDW</v>
          </cell>
          <cell r="D14053">
            <v>3000</v>
          </cell>
          <cell r="E14053">
            <v>914</v>
          </cell>
          <cell r="F14053">
            <v>60</v>
          </cell>
          <cell r="G14053">
            <v>18</v>
          </cell>
          <cell r="H14053" t="str">
            <v>ASP</v>
          </cell>
        </row>
        <row r="14054">
          <cell r="C14054" t="str">
            <v>KTOA</v>
          </cell>
          <cell r="D14054">
            <v>3000</v>
          </cell>
          <cell r="E14054">
            <v>914</v>
          </cell>
          <cell r="F14054">
            <v>75</v>
          </cell>
          <cell r="G14054">
            <v>23</v>
          </cell>
          <cell r="H14054" t="str">
            <v>ASP</v>
          </cell>
        </row>
        <row r="14055">
          <cell r="C14055" t="str">
            <v>KTOR</v>
          </cell>
          <cell r="D14055">
            <v>3000</v>
          </cell>
          <cell r="E14055">
            <v>914</v>
          </cell>
          <cell r="F14055">
            <v>60</v>
          </cell>
          <cell r="G14055">
            <v>18</v>
          </cell>
          <cell r="H14055" t="str">
            <v>ASP</v>
          </cell>
        </row>
        <row r="14056">
          <cell r="C14056" t="str">
            <v>KW31</v>
          </cell>
          <cell r="D14056">
            <v>3000</v>
          </cell>
          <cell r="E14056">
            <v>914</v>
          </cell>
          <cell r="F14056">
            <v>50</v>
          </cell>
          <cell r="G14056">
            <v>15</v>
          </cell>
          <cell r="H14056" t="str">
            <v>ASP</v>
          </cell>
        </row>
        <row r="14057">
          <cell r="C14057" t="str">
            <v>KW32</v>
          </cell>
          <cell r="D14057">
            <v>3000</v>
          </cell>
          <cell r="E14057">
            <v>914</v>
          </cell>
          <cell r="F14057">
            <v>60</v>
          </cell>
          <cell r="G14057">
            <v>18</v>
          </cell>
          <cell r="H14057" t="str">
            <v>ASP</v>
          </cell>
        </row>
        <row r="14058">
          <cell r="C14058" t="str">
            <v>KX21</v>
          </cell>
          <cell r="D14058">
            <v>3000</v>
          </cell>
          <cell r="E14058">
            <v>914</v>
          </cell>
          <cell r="F14058">
            <v>70</v>
          </cell>
          <cell r="G14058">
            <v>21</v>
          </cell>
          <cell r="H14058" t="str">
            <v>ASP</v>
          </cell>
        </row>
        <row r="14059">
          <cell r="C14059" t="str">
            <v>KX51</v>
          </cell>
          <cell r="D14059">
            <v>3000</v>
          </cell>
          <cell r="E14059">
            <v>914</v>
          </cell>
          <cell r="F14059">
            <v>75</v>
          </cell>
          <cell r="G14059">
            <v>23</v>
          </cell>
          <cell r="H14059" t="str">
            <v>ASP</v>
          </cell>
        </row>
        <row r="14060">
          <cell r="C14060" t="str">
            <v>KY93</v>
          </cell>
          <cell r="D14060">
            <v>3000</v>
          </cell>
          <cell r="E14060">
            <v>914</v>
          </cell>
          <cell r="F14060">
            <v>60</v>
          </cell>
          <cell r="G14060">
            <v>18</v>
          </cell>
          <cell r="H14060" t="str">
            <v>ASP</v>
          </cell>
        </row>
        <row r="14061">
          <cell r="C14061" t="str">
            <v>LA25</v>
          </cell>
          <cell r="D14061">
            <v>3000</v>
          </cell>
          <cell r="E14061">
            <v>914</v>
          </cell>
          <cell r="F14061">
            <v>70</v>
          </cell>
          <cell r="G14061">
            <v>21</v>
          </cell>
          <cell r="H14061" t="str">
            <v>ASPH-P</v>
          </cell>
        </row>
        <row r="14062">
          <cell r="C14062" t="str">
            <v>LA32</v>
          </cell>
          <cell r="D14062">
            <v>3000</v>
          </cell>
          <cell r="E14062">
            <v>914</v>
          </cell>
          <cell r="F14062">
            <v>175</v>
          </cell>
          <cell r="G14062">
            <v>53</v>
          </cell>
          <cell r="H14062" t="str">
            <v>CON</v>
          </cell>
        </row>
        <row r="14063">
          <cell r="C14063" t="str">
            <v>LEMT</v>
          </cell>
          <cell r="D14063">
            <v>3000</v>
          </cell>
          <cell r="E14063">
            <v>914</v>
          </cell>
          <cell r="G14063">
            <v>0</v>
          </cell>
          <cell r="H14063" t="str">
            <v>ASP</v>
          </cell>
        </row>
        <row r="14064">
          <cell r="C14064" t="str">
            <v>MKBS</v>
          </cell>
          <cell r="D14064">
            <v>3000</v>
          </cell>
          <cell r="E14064">
            <v>914</v>
          </cell>
          <cell r="F14064">
            <v>75</v>
          </cell>
          <cell r="G14064">
            <v>23</v>
          </cell>
          <cell r="H14064" t="str">
            <v>ASP</v>
          </cell>
        </row>
        <row r="14065">
          <cell r="C14065" t="str">
            <v>MO56</v>
          </cell>
          <cell r="D14065">
            <v>3000</v>
          </cell>
          <cell r="E14065">
            <v>914</v>
          </cell>
          <cell r="F14065">
            <v>48</v>
          </cell>
          <cell r="G14065">
            <v>15</v>
          </cell>
          <cell r="H14065" t="str">
            <v>ASP</v>
          </cell>
        </row>
        <row r="14066">
          <cell r="C14066" t="str">
            <v>MS57</v>
          </cell>
          <cell r="D14066">
            <v>3000</v>
          </cell>
          <cell r="E14066">
            <v>914</v>
          </cell>
          <cell r="F14066">
            <v>30</v>
          </cell>
          <cell r="G14066">
            <v>9</v>
          </cell>
          <cell r="H14066" t="str">
            <v>ASP</v>
          </cell>
        </row>
        <row r="14067">
          <cell r="C14067" t="str">
            <v>MU03</v>
          </cell>
          <cell r="D14067">
            <v>3000</v>
          </cell>
          <cell r="E14067">
            <v>914</v>
          </cell>
          <cell r="F14067">
            <v>36</v>
          </cell>
          <cell r="G14067">
            <v>11</v>
          </cell>
          <cell r="H14067" t="str">
            <v>ASP</v>
          </cell>
        </row>
        <row r="14068">
          <cell r="C14068" t="str">
            <v>MYEN</v>
          </cell>
          <cell r="D14068">
            <v>3000</v>
          </cell>
          <cell r="E14068">
            <v>914</v>
          </cell>
          <cell r="F14068">
            <v>60</v>
          </cell>
          <cell r="G14068">
            <v>18</v>
          </cell>
          <cell r="H14068" t="str">
            <v>ASP</v>
          </cell>
        </row>
        <row r="14069">
          <cell r="C14069" t="str">
            <v>NC25</v>
          </cell>
          <cell r="D14069">
            <v>3000</v>
          </cell>
          <cell r="E14069">
            <v>914</v>
          </cell>
          <cell r="F14069">
            <v>30</v>
          </cell>
          <cell r="G14069">
            <v>9</v>
          </cell>
          <cell r="H14069" t="str">
            <v>ASP</v>
          </cell>
        </row>
        <row r="14070">
          <cell r="C14070" t="str">
            <v>NE30</v>
          </cell>
          <cell r="D14070">
            <v>3000</v>
          </cell>
          <cell r="E14070">
            <v>914</v>
          </cell>
          <cell r="F14070">
            <v>20</v>
          </cell>
          <cell r="G14070">
            <v>6</v>
          </cell>
          <cell r="H14070" t="str">
            <v>ASP</v>
          </cell>
        </row>
        <row r="14071">
          <cell r="C14071" t="str">
            <v>NM24</v>
          </cell>
          <cell r="D14071">
            <v>3000</v>
          </cell>
          <cell r="E14071">
            <v>914</v>
          </cell>
          <cell r="F14071">
            <v>45</v>
          </cell>
          <cell r="G14071">
            <v>14</v>
          </cell>
          <cell r="H14071" t="str">
            <v>ASP</v>
          </cell>
        </row>
        <row r="14072">
          <cell r="C14072" t="str">
            <v>NTTB</v>
          </cell>
          <cell r="D14072">
            <v>3000</v>
          </cell>
          <cell r="E14072">
            <v>914</v>
          </cell>
          <cell r="F14072">
            <v>140</v>
          </cell>
          <cell r="G14072">
            <v>43</v>
          </cell>
          <cell r="H14072" t="str">
            <v>COR</v>
          </cell>
        </row>
        <row r="14073">
          <cell r="C14073" t="str">
            <v>NY05</v>
          </cell>
          <cell r="D14073">
            <v>3000</v>
          </cell>
          <cell r="E14073">
            <v>914</v>
          </cell>
          <cell r="F14073">
            <v>27</v>
          </cell>
          <cell r="G14073">
            <v>8</v>
          </cell>
          <cell r="H14073" t="str">
            <v>ASP</v>
          </cell>
        </row>
        <row r="14074">
          <cell r="C14074" t="str">
            <v>NZWO</v>
          </cell>
          <cell r="D14074">
            <v>3000</v>
          </cell>
          <cell r="E14074">
            <v>914</v>
          </cell>
          <cell r="F14074">
            <v>98</v>
          </cell>
          <cell r="G14074">
            <v>30</v>
          </cell>
          <cell r="H14074" t="str">
            <v>ASP</v>
          </cell>
        </row>
        <row r="14075">
          <cell r="C14075" t="str">
            <v>OG21</v>
          </cell>
          <cell r="D14075">
            <v>3000</v>
          </cell>
          <cell r="E14075">
            <v>914</v>
          </cell>
          <cell r="F14075">
            <v>35</v>
          </cell>
          <cell r="G14075">
            <v>11</v>
          </cell>
          <cell r="H14075" t="str">
            <v>ASP</v>
          </cell>
        </row>
        <row r="14076">
          <cell r="C14076" t="str">
            <v>OK85</v>
          </cell>
          <cell r="D14076">
            <v>3000</v>
          </cell>
          <cell r="E14076">
            <v>914</v>
          </cell>
          <cell r="F14076">
            <v>25</v>
          </cell>
          <cell r="G14076">
            <v>8</v>
          </cell>
          <cell r="H14076" t="str">
            <v>CONC</v>
          </cell>
        </row>
        <row r="14077">
          <cell r="C14077" t="str">
            <v>OP32</v>
          </cell>
          <cell r="D14077">
            <v>3000</v>
          </cell>
          <cell r="E14077">
            <v>914</v>
          </cell>
          <cell r="F14077">
            <v>65</v>
          </cell>
          <cell r="G14077">
            <v>20</v>
          </cell>
          <cell r="H14077" t="str">
            <v>ASP</v>
          </cell>
        </row>
        <row r="14078">
          <cell r="C14078" t="str">
            <v>PHHF</v>
          </cell>
          <cell r="D14078">
            <v>3000</v>
          </cell>
          <cell r="E14078">
            <v>914</v>
          </cell>
          <cell r="F14078">
            <v>200</v>
          </cell>
          <cell r="G14078">
            <v>61</v>
          </cell>
          <cell r="H14078" t="str">
            <v>CORAL</v>
          </cell>
        </row>
        <row r="14079">
          <cell r="C14079" t="str">
            <v>PHJH</v>
          </cell>
          <cell r="D14079">
            <v>3000</v>
          </cell>
          <cell r="E14079">
            <v>914</v>
          </cell>
          <cell r="F14079">
            <v>100</v>
          </cell>
          <cell r="G14079">
            <v>30</v>
          </cell>
          <cell r="H14079" t="str">
            <v>ASP</v>
          </cell>
        </row>
        <row r="14080">
          <cell r="C14080" t="str">
            <v>PR10</v>
          </cell>
          <cell r="D14080">
            <v>3000</v>
          </cell>
          <cell r="E14080">
            <v>914</v>
          </cell>
          <cell r="F14080">
            <v>60</v>
          </cell>
          <cell r="G14080">
            <v>18</v>
          </cell>
          <cell r="H14080" t="str">
            <v>ASP</v>
          </cell>
        </row>
        <row r="14081">
          <cell r="C14081" t="str">
            <v>S28</v>
          </cell>
          <cell r="D14081">
            <v>3000</v>
          </cell>
          <cell r="E14081">
            <v>914</v>
          </cell>
          <cell r="F14081">
            <v>60</v>
          </cell>
          <cell r="G14081">
            <v>18</v>
          </cell>
          <cell r="H14081" t="str">
            <v>ASP</v>
          </cell>
        </row>
        <row r="14082">
          <cell r="C14082" t="str">
            <v>SC42</v>
          </cell>
          <cell r="D14082">
            <v>3000</v>
          </cell>
          <cell r="E14082">
            <v>914</v>
          </cell>
          <cell r="F14082">
            <v>30</v>
          </cell>
          <cell r="G14082">
            <v>9</v>
          </cell>
          <cell r="H14082" t="str">
            <v>CONC-TURF</v>
          </cell>
        </row>
        <row r="14083">
          <cell r="C14083" t="str">
            <v>SC99</v>
          </cell>
          <cell r="D14083">
            <v>3000</v>
          </cell>
          <cell r="E14083">
            <v>914</v>
          </cell>
          <cell r="F14083">
            <v>35</v>
          </cell>
          <cell r="G14083">
            <v>11</v>
          </cell>
          <cell r="H14083" t="str">
            <v>ASP</v>
          </cell>
        </row>
        <row r="14084">
          <cell r="C14084" t="str">
            <v>TA70</v>
          </cell>
          <cell r="D14084">
            <v>3000</v>
          </cell>
          <cell r="E14084">
            <v>914</v>
          </cell>
          <cell r="F14084">
            <v>70</v>
          </cell>
          <cell r="G14084">
            <v>21</v>
          </cell>
          <cell r="H14084" t="str">
            <v>CON</v>
          </cell>
        </row>
        <row r="14085">
          <cell r="C14085" t="str">
            <v>TN85</v>
          </cell>
          <cell r="D14085">
            <v>3000</v>
          </cell>
          <cell r="E14085">
            <v>914</v>
          </cell>
          <cell r="F14085">
            <v>50</v>
          </cell>
          <cell r="G14085">
            <v>15</v>
          </cell>
          <cell r="H14085" t="str">
            <v>CON</v>
          </cell>
        </row>
        <row r="14086">
          <cell r="C14086" t="str">
            <v>US-0731</v>
          </cell>
          <cell r="D14086">
            <v>3000</v>
          </cell>
          <cell r="E14086">
            <v>914</v>
          </cell>
          <cell r="F14086">
            <v>60</v>
          </cell>
          <cell r="G14086">
            <v>18</v>
          </cell>
          <cell r="H14086" t="str">
            <v>ASP</v>
          </cell>
        </row>
        <row r="14087">
          <cell r="C14087" t="str">
            <v>US-1039</v>
          </cell>
          <cell r="D14087">
            <v>3000</v>
          </cell>
          <cell r="E14087">
            <v>914</v>
          </cell>
          <cell r="F14087">
            <v>75</v>
          </cell>
          <cell r="G14087">
            <v>23</v>
          </cell>
          <cell r="H14087" t="str">
            <v>ASP</v>
          </cell>
        </row>
        <row r="14088">
          <cell r="C14088" t="str">
            <v>US-1076</v>
          </cell>
          <cell r="D14088">
            <v>3000</v>
          </cell>
          <cell r="E14088">
            <v>914</v>
          </cell>
          <cell r="F14088">
            <v>75</v>
          </cell>
          <cell r="G14088">
            <v>23</v>
          </cell>
          <cell r="H14088" t="str">
            <v>ASP</v>
          </cell>
        </row>
        <row r="14089">
          <cell r="C14089" t="str">
            <v>VE54</v>
          </cell>
          <cell r="D14089">
            <v>3000</v>
          </cell>
          <cell r="E14089">
            <v>914</v>
          </cell>
          <cell r="F14089">
            <v>100</v>
          </cell>
          <cell r="G14089">
            <v>30</v>
          </cell>
          <cell r="H14089" t="str">
            <v>ASP</v>
          </cell>
        </row>
        <row r="14090">
          <cell r="C14090" t="str">
            <v>VEAN</v>
          </cell>
          <cell r="D14090">
            <v>3000</v>
          </cell>
          <cell r="E14090">
            <v>914</v>
          </cell>
          <cell r="F14090">
            <v>95</v>
          </cell>
          <cell r="G14090">
            <v>29</v>
          </cell>
          <cell r="H14090" t="str">
            <v>ASP</v>
          </cell>
        </row>
        <row r="14091">
          <cell r="C14091" t="str">
            <v>VEUK</v>
          </cell>
          <cell r="D14091">
            <v>3000</v>
          </cell>
          <cell r="E14091">
            <v>914</v>
          </cell>
          <cell r="F14091">
            <v>100</v>
          </cell>
          <cell r="G14091">
            <v>30</v>
          </cell>
          <cell r="H14091" t="str">
            <v>ASP</v>
          </cell>
        </row>
        <row r="14092">
          <cell r="C14092" t="str">
            <v>VI40</v>
          </cell>
          <cell r="D14092">
            <v>3000</v>
          </cell>
          <cell r="E14092">
            <v>914</v>
          </cell>
          <cell r="F14092">
            <v>150</v>
          </cell>
          <cell r="G14092">
            <v>46</v>
          </cell>
          <cell r="H14092" t="str">
            <v>ASP</v>
          </cell>
        </row>
        <row r="14093">
          <cell r="C14093" t="str">
            <v>WV62</v>
          </cell>
          <cell r="D14093">
            <v>3000</v>
          </cell>
          <cell r="E14093">
            <v>914</v>
          </cell>
          <cell r="F14093">
            <v>40</v>
          </cell>
          <cell r="G14093">
            <v>12</v>
          </cell>
          <cell r="H14093" t="str">
            <v>ASPH</v>
          </cell>
        </row>
        <row r="14094">
          <cell r="C14094" t="str">
            <v>XS12</v>
          </cell>
          <cell r="D14094">
            <v>3000</v>
          </cell>
          <cell r="E14094">
            <v>914</v>
          </cell>
          <cell r="F14094">
            <v>25</v>
          </cell>
          <cell r="G14094">
            <v>8</v>
          </cell>
          <cell r="H14094" t="str">
            <v>ASPH</v>
          </cell>
        </row>
        <row r="14095">
          <cell r="C14095" t="str">
            <v>XS40</v>
          </cell>
          <cell r="D14095">
            <v>3000</v>
          </cell>
          <cell r="E14095">
            <v>914</v>
          </cell>
          <cell r="F14095">
            <v>40</v>
          </cell>
          <cell r="G14095">
            <v>12</v>
          </cell>
          <cell r="H14095" t="str">
            <v>ASPH</v>
          </cell>
        </row>
        <row r="14096">
          <cell r="C14096" t="str">
            <v>AGGL</v>
          </cell>
          <cell r="D14096">
            <v>2999</v>
          </cell>
          <cell r="E14096">
            <v>914</v>
          </cell>
          <cell r="G14096">
            <v>0</v>
          </cell>
          <cell r="H14096" t="str">
            <v>Coral</v>
          </cell>
        </row>
        <row r="14097">
          <cell r="C14097" t="str">
            <v>CCC2</v>
          </cell>
          <cell r="D14097">
            <v>2999</v>
          </cell>
          <cell r="E14097">
            <v>914</v>
          </cell>
          <cell r="F14097">
            <v>75</v>
          </cell>
          <cell r="G14097">
            <v>23</v>
          </cell>
          <cell r="H14097" t="str">
            <v>ASP</v>
          </cell>
        </row>
        <row r="14098">
          <cell r="C14098" t="str">
            <v>KGDM</v>
          </cell>
          <cell r="D14098">
            <v>2999</v>
          </cell>
          <cell r="E14098">
            <v>914</v>
          </cell>
          <cell r="F14098">
            <v>75</v>
          </cell>
          <cell r="G14098">
            <v>23</v>
          </cell>
          <cell r="H14098" t="str">
            <v>ASP</v>
          </cell>
        </row>
        <row r="14099">
          <cell r="C14099" t="str">
            <v>KHLM</v>
          </cell>
          <cell r="D14099">
            <v>2999</v>
          </cell>
          <cell r="E14099">
            <v>914</v>
          </cell>
          <cell r="F14099">
            <v>50</v>
          </cell>
          <cell r="G14099">
            <v>15</v>
          </cell>
          <cell r="H14099" t="str">
            <v>ASP</v>
          </cell>
        </row>
        <row r="14100">
          <cell r="C14100" t="str">
            <v>KINL</v>
          </cell>
          <cell r="D14100">
            <v>2999</v>
          </cell>
          <cell r="E14100">
            <v>914</v>
          </cell>
          <cell r="F14100">
            <v>75</v>
          </cell>
          <cell r="G14100">
            <v>23</v>
          </cell>
          <cell r="H14100" t="str">
            <v>ASP</v>
          </cell>
        </row>
        <row r="14101">
          <cell r="C14101" t="str">
            <v>KL31</v>
          </cell>
          <cell r="D14101">
            <v>2999</v>
          </cell>
          <cell r="E14101">
            <v>914</v>
          </cell>
          <cell r="F14101">
            <v>75</v>
          </cell>
          <cell r="G14101">
            <v>23</v>
          </cell>
          <cell r="H14101" t="str">
            <v>ASP</v>
          </cell>
        </row>
        <row r="14102">
          <cell r="C14102" t="str">
            <v>KL83</v>
          </cell>
          <cell r="D14102">
            <v>2999</v>
          </cell>
          <cell r="E14102">
            <v>914</v>
          </cell>
          <cell r="F14102">
            <v>75</v>
          </cell>
          <cell r="G14102">
            <v>23</v>
          </cell>
          <cell r="H14102" t="str">
            <v>ASP</v>
          </cell>
        </row>
        <row r="14103">
          <cell r="C14103" t="str">
            <v>KLYO</v>
          </cell>
          <cell r="D14103">
            <v>2999</v>
          </cell>
          <cell r="E14103">
            <v>914</v>
          </cell>
          <cell r="F14103">
            <v>50</v>
          </cell>
          <cell r="G14103">
            <v>15</v>
          </cell>
          <cell r="H14103" t="str">
            <v>ASP</v>
          </cell>
        </row>
        <row r="14104">
          <cell r="C14104" t="str">
            <v>KUUU</v>
          </cell>
          <cell r="D14104">
            <v>2999</v>
          </cell>
          <cell r="E14104">
            <v>914</v>
          </cell>
          <cell r="F14104">
            <v>75</v>
          </cell>
          <cell r="G14104">
            <v>23</v>
          </cell>
          <cell r="H14104" t="str">
            <v>ASP</v>
          </cell>
        </row>
        <row r="14105">
          <cell r="C14105" t="str">
            <v>KW95</v>
          </cell>
          <cell r="D14105">
            <v>2999</v>
          </cell>
          <cell r="E14105">
            <v>914</v>
          </cell>
          <cell r="F14105">
            <v>60</v>
          </cell>
          <cell r="G14105">
            <v>18</v>
          </cell>
          <cell r="H14105" t="str">
            <v>ASP</v>
          </cell>
        </row>
        <row r="14106">
          <cell r="C14106" t="str">
            <v>YBOK</v>
          </cell>
          <cell r="D14106">
            <v>2999</v>
          </cell>
          <cell r="E14106">
            <v>914</v>
          </cell>
          <cell r="F14106">
            <v>98</v>
          </cell>
          <cell r="G14106">
            <v>30</v>
          </cell>
          <cell r="H14106" t="str">
            <v>ASP</v>
          </cell>
        </row>
        <row r="14107">
          <cell r="C14107" t="str">
            <v>YCMU</v>
          </cell>
          <cell r="D14107">
            <v>2999</v>
          </cell>
          <cell r="E14107">
            <v>914</v>
          </cell>
          <cell r="F14107">
            <v>59</v>
          </cell>
          <cell r="G14107">
            <v>18</v>
          </cell>
          <cell r="H14107" t="str">
            <v>ASP</v>
          </cell>
        </row>
        <row r="14108">
          <cell r="C14108" t="str">
            <v>YDAY</v>
          </cell>
          <cell r="D14108">
            <v>2999</v>
          </cell>
          <cell r="E14108">
            <v>914</v>
          </cell>
          <cell r="F14108">
            <v>60</v>
          </cell>
          <cell r="G14108">
            <v>18</v>
          </cell>
          <cell r="H14108" t="str">
            <v>ASP</v>
          </cell>
        </row>
        <row r="14109">
          <cell r="C14109" t="str">
            <v>CA-0497</v>
          </cell>
          <cell r="D14109">
            <v>2998</v>
          </cell>
          <cell r="E14109">
            <v>914</v>
          </cell>
          <cell r="F14109">
            <v>150</v>
          </cell>
          <cell r="G14109">
            <v>46</v>
          </cell>
          <cell r="H14109" t="str">
            <v>ASP</v>
          </cell>
        </row>
        <row r="14110">
          <cell r="C14110" t="str">
            <v>K2K7</v>
          </cell>
          <cell r="D14110">
            <v>2998</v>
          </cell>
          <cell r="E14110">
            <v>914</v>
          </cell>
          <cell r="F14110">
            <v>46</v>
          </cell>
          <cell r="G14110">
            <v>14</v>
          </cell>
          <cell r="H14110" t="str">
            <v>ASPH-G</v>
          </cell>
        </row>
        <row r="14111">
          <cell r="C14111" t="str">
            <v>K3F4</v>
          </cell>
          <cell r="D14111">
            <v>2998</v>
          </cell>
          <cell r="E14111">
            <v>914</v>
          </cell>
          <cell r="F14111">
            <v>75</v>
          </cell>
          <cell r="G14111">
            <v>23</v>
          </cell>
          <cell r="H14111" t="str">
            <v>ASP</v>
          </cell>
        </row>
        <row r="14112">
          <cell r="C14112" t="str">
            <v>KCDN</v>
          </cell>
          <cell r="D14112">
            <v>2998</v>
          </cell>
          <cell r="E14112">
            <v>914</v>
          </cell>
          <cell r="F14112">
            <v>100</v>
          </cell>
          <cell r="G14112">
            <v>30</v>
          </cell>
          <cell r="H14112" t="str">
            <v>ASP</v>
          </cell>
        </row>
        <row r="14113">
          <cell r="C14113" t="str">
            <v>KK33</v>
          </cell>
          <cell r="D14113">
            <v>2998</v>
          </cell>
          <cell r="E14113">
            <v>914</v>
          </cell>
          <cell r="F14113">
            <v>60</v>
          </cell>
          <cell r="G14113">
            <v>18</v>
          </cell>
          <cell r="H14113" t="str">
            <v>ASP</v>
          </cell>
        </row>
        <row r="14114">
          <cell r="C14114" t="str">
            <v>KT41</v>
          </cell>
          <cell r="D14114">
            <v>2998</v>
          </cell>
          <cell r="E14114">
            <v>914</v>
          </cell>
          <cell r="F14114">
            <v>75</v>
          </cell>
          <cell r="G14114">
            <v>23</v>
          </cell>
          <cell r="H14114" t="str">
            <v>ASP</v>
          </cell>
        </row>
        <row r="14115">
          <cell r="C14115" t="str">
            <v>YARI</v>
          </cell>
          <cell r="D14115">
            <v>2998</v>
          </cell>
          <cell r="E14115">
            <v>914</v>
          </cell>
          <cell r="G14115">
            <v>0</v>
          </cell>
          <cell r="H14115" t="str">
            <v>C</v>
          </cell>
        </row>
        <row r="14116">
          <cell r="C14116" t="str">
            <v>YILW</v>
          </cell>
          <cell r="D14116">
            <v>2998</v>
          </cell>
          <cell r="E14116">
            <v>914</v>
          </cell>
          <cell r="G14116">
            <v>0</v>
          </cell>
          <cell r="H14116" t="str">
            <v>G</v>
          </cell>
        </row>
        <row r="14117">
          <cell r="C14117" t="str">
            <v>YKEN</v>
          </cell>
          <cell r="D14117">
            <v>2998</v>
          </cell>
          <cell r="E14117">
            <v>914</v>
          </cell>
          <cell r="G14117">
            <v>0</v>
          </cell>
          <cell r="H14117" t="str">
            <v>S</v>
          </cell>
        </row>
        <row r="14118">
          <cell r="C14118" t="str">
            <v>YKYB</v>
          </cell>
          <cell r="D14118">
            <v>2998</v>
          </cell>
          <cell r="E14118">
            <v>914</v>
          </cell>
          <cell r="G14118">
            <v>0</v>
          </cell>
          <cell r="H14118" t="str">
            <v>G</v>
          </cell>
        </row>
        <row r="14119">
          <cell r="C14119" t="str">
            <v>YPFT</v>
          </cell>
          <cell r="D14119">
            <v>2998</v>
          </cell>
          <cell r="E14119">
            <v>914</v>
          </cell>
          <cell r="G14119">
            <v>0</v>
          </cell>
          <cell r="H14119" t="str">
            <v>N</v>
          </cell>
        </row>
        <row r="14120">
          <cell r="C14120" t="str">
            <v>YPLI</v>
          </cell>
          <cell r="D14120">
            <v>2998</v>
          </cell>
          <cell r="E14120">
            <v>914</v>
          </cell>
          <cell r="G14120">
            <v>0</v>
          </cell>
          <cell r="H14120" t="str">
            <v>G</v>
          </cell>
        </row>
        <row r="14121">
          <cell r="C14121" t="str">
            <v>YWRA</v>
          </cell>
          <cell r="D14121">
            <v>2998</v>
          </cell>
          <cell r="E14121">
            <v>914</v>
          </cell>
          <cell r="G14121">
            <v>0</v>
          </cell>
          <cell r="H14121" t="str">
            <v>N</v>
          </cell>
        </row>
        <row r="14122">
          <cell r="C14122" t="str">
            <v>06Y</v>
          </cell>
          <cell r="D14122">
            <v>2997</v>
          </cell>
          <cell r="E14122">
            <v>913</v>
          </cell>
          <cell r="F14122">
            <v>60</v>
          </cell>
          <cell r="G14122">
            <v>18</v>
          </cell>
          <cell r="H14122" t="str">
            <v>ASPH-G</v>
          </cell>
        </row>
        <row r="14123">
          <cell r="C14123" t="str">
            <v>11S</v>
          </cell>
          <cell r="D14123">
            <v>2997</v>
          </cell>
          <cell r="E14123">
            <v>913</v>
          </cell>
          <cell r="F14123">
            <v>50</v>
          </cell>
          <cell r="G14123">
            <v>15</v>
          </cell>
          <cell r="H14123" t="str">
            <v>ASPH-P</v>
          </cell>
        </row>
        <row r="14124">
          <cell r="C14124" t="str">
            <v>K81B</v>
          </cell>
          <cell r="D14124">
            <v>2997</v>
          </cell>
          <cell r="E14124">
            <v>913</v>
          </cell>
          <cell r="F14124">
            <v>75</v>
          </cell>
          <cell r="G14124">
            <v>23</v>
          </cell>
          <cell r="H14124" t="str">
            <v>ASP</v>
          </cell>
        </row>
        <row r="14125">
          <cell r="C14125" t="str">
            <v>KF87</v>
          </cell>
          <cell r="D14125">
            <v>2997</v>
          </cell>
          <cell r="E14125">
            <v>913</v>
          </cell>
          <cell r="F14125">
            <v>70</v>
          </cell>
          <cell r="G14125">
            <v>21</v>
          </cell>
          <cell r="H14125" t="str">
            <v>ASP</v>
          </cell>
        </row>
        <row r="14126">
          <cell r="C14126" t="str">
            <v>KRRL</v>
          </cell>
          <cell r="D14126">
            <v>2997</v>
          </cell>
          <cell r="E14126">
            <v>913</v>
          </cell>
          <cell r="F14126">
            <v>75</v>
          </cell>
          <cell r="G14126">
            <v>23</v>
          </cell>
          <cell r="H14126" t="str">
            <v>ASP</v>
          </cell>
        </row>
        <row r="14127">
          <cell r="C14127" t="str">
            <v>PAOH</v>
          </cell>
          <cell r="D14127">
            <v>2997</v>
          </cell>
          <cell r="E14127">
            <v>913</v>
          </cell>
          <cell r="F14127">
            <v>75</v>
          </cell>
          <cell r="G14127">
            <v>23</v>
          </cell>
          <cell r="H14127" t="str">
            <v>ASPH-G</v>
          </cell>
        </row>
        <row r="14128">
          <cell r="C14128" t="str">
            <v>K7A4</v>
          </cell>
          <cell r="D14128">
            <v>2996</v>
          </cell>
          <cell r="E14128">
            <v>913</v>
          </cell>
          <cell r="F14128">
            <v>30</v>
          </cell>
          <cell r="G14128">
            <v>9</v>
          </cell>
          <cell r="H14128" t="str">
            <v>ASP</v>
          </cell>
        </row>
        <row r="14129">
          <cell r="C14129" t="str">
            <v>SDAG</v>
          </cell>
          <cell r="D14129">
            <v>2995</v>
          </cell>
          <cell r="E14129">
            <v>913</v>
          </cell>
          <cell r="F14129">
            <v>98</v>
          </cell>
          <cell r="G14129">
            <v>30</v>
          </cell>
          <cell r="H14129" t="str">
            <v>ASP</v>
          </cell>
        </row>
        <row r="14130">
          <cell r="C14130" t="str">
            <v>KOSU</v>
          </cell>
          <cell r="D14130">
            <v>2994</v>
          </cell>
          <cell r="E14130">
            <v>913</v>
          </cell>
          <cell r="F14130">
            <v>100</v>
          </cell>
          <cell r="G14130">
            <v>30</v>
          </cell>
          <cell r="H14130" t="str">
            <v>ASP</v>
          </cell>
        </row>
        <row r="14131">
          <cell r="C14131" t="str">
            <v>OPWN</v>
          </cell>
          <cell r="D14131">
            <v>2993</v>
          </cell>
          <cell r="E14131">
            <v>912</v>
          </cell>
          <cell r="F14131">
            <v>100</v>
          </cell>
          <cell r="G14131">
            <v>30</v>
          </cell>
          <cell r="H14131" t="str">
            <v>ASP</v>
          </cell>
        </row>
        <row r="14132">
          <cell r="C14132" t="str">
            <v>0O9</v>
          </cell>
          <cell r="D14132">
            <v>2990</v>
          </cell>
          <cell r="E14132">
            <v>911</v>
          </cell>
          <cell r="F14132">
            <v>50</v>
          </cell>
          <cell r="G14132">
            <v>15</v>
          </cell>
          <cell r="H14132" t="str">
            <v>ASPH-G</v>
          </cell>
        </row>
        <row r="14133">
          <cell r="C14133" t="str">
            <v>2W3</v>
          </cell>
          <cell r="D14133">
            <v>2990</v>
          </cell>
          <cell r="E14133">
            <v>911</v>
          </cell>
          <cell r="F14133">
            <v>36</v>
          </cell>
          <cell r="G14133">
            <v>11</v>
          </cell>
          <cell r="H14133" t="str">
            <v>ASPH-G</v>
          </cell>
        </row>
        <row r="14134">
          <cell r="C14134" t="str">
            <v>E07</v>
          </cell>
          <cell r="D14134">
            <v>2990</v>
          </cell>
          <cell r="E14134">
            <v>911</v>
          </cell>
          <cell r="F14134">
            <v>75</v>
          </cell>
          <cell r="G14134">
            <v>23</v>
          </cell>
          <cell r="H14134" t="str">
            <v>ASPH-F</v>
          </cell>
        </row>
        <row r="14135">
          <cell r="C14135" t="str">
            <v>CYZR</v>
          </cell>
          <cell r="D14135">
            <v>2989</v>
          </cell>
          <cell r="E14135">
            <v>911</v>
          </cell>
          <cell r="F14135">
            <v>75</v>
          </cell>
          <cell r="G14135">
            <v>23</v>
          </cell>
          <cell r="H14135" t="str">
            <v>ASP</v>
          </cell>
        </row>
        <row r="14136">
          <cell r="C14136" t="str">
            <v>KHLN</v>
          </cell>
          <cell r="D14136">
            <v>2989</v>
          </cell>
          <cell r="E14136">
            <v>911</v>
          </cell>
          <cell r="F14136">
            <v>75</v>
          </cell>
          <cell r="G14136">
            <v>23</v>
          </cell>
          <cell r="H14136" t="str">
            <v>ASP</v>
          </cell>
        </row>
        <row r="14137">
          <cell r="C14137" t="str">
            <v>IS65</v>
          </cell>
          <cell r="D14137">
            <v>2988</v>
          </cell>
          <cell r="E14137">
            <v>911</v>
          </cell>
          <cell r="F14137">
            <v>50</v>
          </cell>
          <cell r="G14137">
            <v>15</v>
          </cell>
          <cell r="H14137" t="str">
            <v>ASPH-F</v>
          </cell>
        </row>
        <row r="14138">
          <cell r="C14138" t="str">
            <v>SCAP</v>
          </cell>
          <cell r="D14138">
            <v>2986</v>
          </cell>
          <cell r="E14138">
            <v>910</v>
          </cell>
          <cell r="F14138">
            <v>59</v>
          </cell>
          <cell r="G14138">
            <v>18</v>
          </cell>
          <cell r="H14138" t="str">
            <v>ASP</v>
          </cell>
        </row>
        <row r="14139">
          <cell r="C14139" t="str">
            <v>KO15</v>
          </cell>
          <cell r="D14139">
            <v>2985</v>
          </cell>
          <cell r="E14139">
            <v>910</v>
          </cell>
          <cell r="F14139">
            <v>50</v>
          </cell>
          <cell r="G14139">
            <v>15</v>
          </cell>
          <cell r="H14139" t="str">
            <v>ASP</v>
          </cell>
        </row>
        <row r="14140">
          <cell r="C14140" t="str">
            <v>LFGF</v>
          </cell>
          <cell r="D14140">
            <v>2985</v>
          </cell>
          <cell r="E14140">
            <v>910</v>
          </cell>
          <cell r="F14140">
            <v>98</v>
          </cell>
          <cell r="G14140">
            <v>30</v>
          </cell>
          <cell r="H14140" t="str">
            <v>ASP</v>
          </cell>
        </row>
        <row r="14141">
          <cell r="C14141" t="str">
            <v>OI03</v>
          </cell>
          <cell r="D14141">
            <v>2985</v>
          </cell>
          <cell r="E14141">
            <v>910</v>
          </cell>
          <cell r="F14141">
            <v>105</v>
          </cell>
          <cell r="G14141">
            <v>32</v>
          </cell>
          <cell r="H14141" t="str">
            <v>ASP</v>
          </cell>
        </row>
        <row r="14142">
          <cell r="C14142" t="str">
            <v>YGIF</v>
          </cell>
          <cell r="D14142">
            <v>2985</v>
          </cell>
          <cell r="E14142">
            <v>910</v>
          </cell>
          <cell r="G14142">
            <v>0</v>
          </cell>
          <cell r="H14142" t="str">
            <v>L</v>
          </cell>
        </row>
        <row r="14143">
          <cell r="C14143" t="str">
            <v>YHPE</v>
          </cell>
          <cell r="D14143">
            <v>2985</v>
          </cell>
          <cell r="E14143">
            <v>910</v>
          </cell>
          <cell r="G14143">
            <v>0</v>
          </cell>
          <cell r="H14143" t="str">
            <v>N</v>
          </cell>
        </row>
        <row r="14144">
          <cell r="C14144" t="str">
            <v>YMBD</v>
          </cell>
          <cell r="D14144">
            <v>2985</v>
          </cell>
          <cell r="E14144">
            <v>910</v>
          </cell>
          <cell r="G14144">
            <v>0</v>
          </cell>
          <cell r="H14144" t="str">
            <v>G</v>
          </cell>
        </row>
        <row r="14145">
          <cell r="C14145" t="str">
            <v>YNDG</v>
          </cell>
          <cell r="D14145">
            <v>2985</v>
          </cell>
          <cell r="E14145">
            <v>910</v>
          </cell>
          <cell r="G14145">
            <v>0</v>
          </cell>
          <cell r="H14145" t="str">
            <v>XUG</v>
          </cell>
        </row>
        <row r="14146">
          <cell r="C14146" t="str">
            <v>YPSH</v>
          </cell>
          <cell r="D14146">
            <v>2985</v>
          </cell>
          <cell r="E14146">
            <v>910</v>
          </cell>
          <cell r="G14146">
            <v>0</v>
          </cell>
          <cell r="H14146" t="str">
            <v>N</v>
          </cell>
        </row>
        <row r="14147">
          <cell r="C14147" t="str">
            <v>YTQY</v>
          </cell>
          <cell r="D14147">
            <v>2985</v>
          </cell>
          <cell r="E14147">
            <v>910</v>
          </cell>
          <cell r="G14147">
            <v>0</v>
          </cell>
          <cell r="H14147" t="str">
            <v>N</v>
          </cell>
        </row>
        <row r="14148">
          <cell r="C14148" t="str">
            <v>YTYH</v>
          </cell>
          <cell r="D14148">
            <v>2985</v>
          </cell>
          <cell r="E14148">
            <v>910</v>
          </cell>
          <cell r="G14148">
            <v>0</v>
          </cell>
          <cell r="H14148" t="str">
            <v>G</v>
          </cell>
        </row>
        <row r="14149">
          <cell r="C14149" t="str">
            <v>YWRR</v>
          </cell>
          <cell r="D14149">
            <v>2985</v>
          </cell>
          <cell r="E14149">
            <v>910</v>
          </cell>
          <cell r="G14149">
            <v>0</v>
          </cell>
          <cell r="H14149" t="str">
            <v>N</v>
          </cell>
        </row>
        <row r="14150">
          <cell r="C14150" t="str">
            <v>9TE6</v>
          </cell>
          <cell r="D14150">
            <v>2984</v>
          </cell>
          <cell r="E14150">
            <v>910</v>
          </cell>
          <cell r="F14150">
            <v>50</v>
          </cell>
          <cell r="G14150">
            <v>15</v>
          </cell>
          <cell r="H14150" t="str">
            <v>ASPH-G</v>
          </cell>
        </row>
        <row r="14151">
          <cell r="C14151" t="str">
            <v>ENNK</v>
          </cell>
          <cell r="D14151">
            <v>2982</v>
          </cell>
          <cell r="E14151">
            <v>909</v>
          </cell>
          <cell r="F14151">
            <v>98</v>
          </cell>
          <cell r="G14151">
            <v>30</v>
          </cell>
          <cell r="H14151" t="str">
            <v>Asphalt</v>
          </cell>
        </row>
        <row r="14152">
          <cell r="C14152" t="str">
            <v>KAFN</v>
          </cell>
          <cell r="D14152">
            <v>2982</v>
          </cell>
          <cell r="E14152">
            <v>909</v>
          </cell>
          <cell r="F14152">
            <v>134</v>
          </cell>
          <cell r="G14152">
            <v>41</v>
          </cell>
          <cell r="H14152" t="str">
            <v>ASP</v>
          </cell>
        </row>
        <row r="14153">
          <cell r="C14153" t="str">
            <v>VAGN</v>
          </cell>
          <cell r="D14153">
            <v>2982</v>
          </cell>
          <cell r="E14153">
            <v>909</v>
          </cell>
          <cell r="F14153">
            <v>72</v>
          </cell>
          <cell r="G14153">
            <v>22</v>
          </cell>
          <cell r="H14153" t="str">
            <v>ASP</v>
          </cell>
        </row>
        <row r="14154">
          <cell r="C14154" t="str">
            <v>YBVA</v>
          </cell>
          <cell r="D14154">
            <v>2982</v>
          </cell>
          <cell r="E14154">
            <v>909</v>
          </cell>
          <cell r="G14154">
            <v>0</v>
          </cell>
          <cell r="H14154" t="str">
            <v>X</v>
          </cell>
        </row>
        <row r="14155">
          <cell r="C14155" t="str">
            <v>YCAL</v>
          </cell>
          <cell r="D14155">
            <v>2982</v>
          </cell>
          <cell r="E14155">
            <v>909</v>
          </cell>
          <cell r="G14155">
            <v>0</v>
          </cell>
          <cell r="H14155" t="str">
            <v>X</v>
          </cell>
        </row>
        <row r="14156">
          <cell r="C14156" t="str">
            <v>YLYN</v>
          </cell>
          <cell r="D14156">
            <v>2982</v>
          </cell>
          <cell r="E14156">
            <v>909</v>
          </cell>
          <cell r="G14156">
            <v>0</v>
          </cell>
          <cell r="H14156" t="str">
            <v>X</v>
          </cell>
        </row>
        <row r="14157">
          <cell r="C14157" t="str">
            <v>KI12</v>
          </cell>
          <cell r="D14157">
            <v>2981</v>
          </cell>
          <cell r="E14157">
            <v>909</v>
          </cell>
          <cell r="F14157">
            <v>50</v>
          </cell>
          <cell r="G14157">
            <v>15</v>
          </cell>
          <cell r="H14157" t="str">
            <v>ASP</v>
          </cell>
        </row>
        <row r="14158">
          <cell r="C14158" t="str">
            <v>4M5</v>
          </cell>
          <cell r="D14158">
            <v>2980</v>
          </cell>
          <cell r="E14158">
            <v>908</v>
          </cell>
          <cell r="F14158">
            <v>50</v>
          </cell>
          <cell r="G14158">
            <v>15</v>
          </cell>
          <cell r="H14158" t="str">
            <v>ASPH-P</v>
          </cell>
        </row>
        <row r="14159">
          <cell r="C14159" t="str">
            <v>E36</v>
          </cell>
          <cell r="D14159">
            <v>2980</v>
          </cell>
          <cell r="E14159">
            <v>908</v>
          </cell>
          <cell r="F14159">
            <v>60</v>
          </cell>
          <cell r="G14159">
            <v>18</v>
          </cell>
          <cell r="H14159" t="str">
            <v>ASPH-G</v>
          </cell>
        </row>
        <row r="14160">
          <cell r="C14160" t="str">
            <v>H47</v>
          </cell>
          <cell r="D14160">
            <v>2980</v>
          </cell>
          <cell r="E14160">
            <v>908</v>
          </cell>
          <cell r="F14160">
            <v>60</v>
          </cell>
          <cell r="G14160">
            <v>18</v>
          </cell>
          <cell r="H14160" t="str">
            <v>ASPH-G</v>
          </cell>
        </row>
        <row r="14161">
          <cell r="C14161" t="str">
            <v>KO54</v>
          </cell>
          <cell r="D14161">
            <v>2980</v>
          </cell>
          <cell r="E14161">
            <v>908</v>
          </cell>
          <cell r="F14161">
            <v>50</v>
          </cell>
          <cell r="G14161">
            <v>15</v>
          </cell>
          <cell r="H14161" t="str">
            <v>ASP</v>
          </cell>
        </row>
        <row r="14162">
          <cell r="C14162" t="str">
            <v>O55</v>
          </cell>
          <cell r="D14162">
            <v>2980</v>
          </cell>
          <cell r="E14162">
            <v>908</v>
          </cell>
          <cell r="F14162">
            <v>35</v>
          </cell>
          <cell r="G14162">
            <v>11</v>
          </cell>
          <cell r="H14162" t="str">
            <v>ASPH-F</v>
          </cell>
        </row>
        <row r="14163">
          <cell r="C14163" t="str">
            <v>2S5</v>
          </cell>
          <cell r="D14163">
            <v>2978</v>
          </cell>
          <cell r="E14163">
            <v>908</v>
          </cell>
          <cell r="F14163">
            <v>50</v>
          </cell>
          <cell r="G14163">
            <v>15</v>
          </cell>
          <cell r="H14163" t="str">
            <v>ASPH-G</v>
          </cell>
        </row>
        <row r="14164">
          <cell r="C14164" t="str">
            <v>K80D</v>
          </cell>
          <cell r="D14164">
            <v>2978</v>
          </cell>
          <cell r="E14164">
            <v>908</v>
          </cell>
          <cell r="F14164">
            <v>50</v>
          </cell>
          <cell r="G14164">
            <v>15</v>
          </cell>
          <cell r="H14164" t="str">
            <v>ASP</v>
          </cell>
        </row>
        <row r="14165">
          <cell r="C14165" t="str">
            <v>XA86</v>
          </cell>
          <cell r="D14165">
            <v>2975</v>
          </cell>
          <cell r="E14165">
            <v>907</v>
          </cell>
          <cell r="F14165">
            <v>40</v>
          </cell>
          <cell r="G14165">
            <v>12</v>
          </cell>
          <cell r="H14165" t="str">
            <v>ASPH-G</v>
          </cell>
        </row>
        <row r="14166">
          <cell r="C14166" t="str">
            <v>26N</v>
          </cell>
          <cell r="D14166">
            <v>2973</v>
          </cell>
          <cell r="E14166">
            <v>906</v>
          </cell>
          <cell r="F14166">
            <v>60</v>
          </cell>
          <cell r="G14166">
            <v>18</v>
          </cell>
          <cell r="H14166" t="str">
            <v>ASPH-G</v>
          </cell>
        </row>
        <row r="14167">
          <cell r="C14167" t="str">
            <v>K63B</v>
          </cell>
          <cell r="D14167">
            <v>2973</v>
          </cell>
          <cell r="E14167">
            <v>906</v>
          </cell>
          <cell r="F14167">
            <v>50</v>
          </cell>
          <cell r="G14167">
            <v>15</v>
          </cell>
          <cell r="H14167" t="str">
            <v>ASP</v>
          </cell>
        </row>
        <row r="14168">
          <cell r="C14168" t="str">
            <v>KMIT</v>
          </cell>
          <cell r="D14168">
            <v>2972</v>
          </cell>
          <cell r="E14168">
            <v>906</v>
          </cell>
          <cell r="F14168">
            <v>100</v>
          </cell>
          <cell r="G14168">
            <v>30</v>
          </cell>
          <cell r="H14168" t="str">
            <v>CON</v>
          </cell>
        </row>
        <row r="14169">
          <cell r="C14169" t="str">
            <v>NVSP</v>
          </cell>
          <cell r="D14169">
            <v>2972</v>
          </cell>
          <cell r="E14169">
            <v>906</v>
          </cell>
          <cell r="F14169">
            <v>49</v>
          </cell>
          <cell r="G14169">
            <v>15</v>
          </cell>
          <cell r="H14169" t="str">
            <v>Asphalt</v>
          </cell>
        </row>
        <row r="14170">
          <cell r="C14170" t="str">
            <v>RPUI</v>
          </cell>
          <cell r="D14170">
            <v>2970</v>
          </cell>
          <cell r="E14170">
            <v>905</v>
          </cell>
          <cell r="F14170">
            <v>99</v>
          </cell>
          <cell r="G14170">
            <v>30</v>
          </cell>
          <cell r="H14170" t="str">
            <v>Paved</v>
          </cell>
        </row>
        <row r="14171">
          <cell r="C14171" t="str">
            <v>EDBF</v>
          </cell>
          <cell r="D14171">
            <v>2969</v>
          </cell>
          <cell r="E14171">
            <v>905</v>
          </cell>
          <cell r="F14171">
            <v>75</v>
          </cell>
          <cell r="G14171">
            <v>23</v>
          </cell>
          <cell r="H14171" t="str">
            <v>Asphalt</v>
          </cell>
        </row>
        <row r="14172">
          <cell r="C14172" t="str">
            <v>LOAG</v>
          </cell>
          <cell r="D14172">
            <v>2965</v>
          </cell>
          <cell r="E14172">
            <v>904</v>
          </cell>
          <cell r="F14172">
            <v>59</v>
          </cell>
          <cell r="G14172">
            <v>18</v>
          </cell>
          <cell r="H14172" t="str">
            <v>ASPHALT</v>
          </cell>
        </row>
        <row r="14173">
          <cell r="C14173" t="str">
            <v>YBIN</v>
          </cell>
          <cell r="D14173">
            <v>2965</v>
          </cell>
          <cell r="E14173">
            <v>904</v>
          </cell>
          <cell r="G14173">
            <v>0</v>
          </cell>
          <cell r="H14173" t="str">
            <v>G</v>
          </cell>
        </row>
        <row r="14174">
          <cell r="C14174" t="str">
            <v>EGNS</v>
          </cell>
          <cell r="D14174">
            <v>2963</v>
          </cell>
          <cell r="E14174">
            <v>903</v>
          </cell>
          <cell r="F14174">
            <v>89</v>
          </cell>
          <cell r="G14174">
            <v>27</v>
          </cell>
          <cell r="H14174" t="str">
            <v>ASP</v>
          </cell>
        </row>
        <row r="14175">
          <cell r="C14175" t="str">
            <v>KOQU</v>
          </cell>
          <cell r="D14175">
            <v>2963</v>
          </cell>
          <cell r="E14175">
            <v>903</v>
          </cell>
          <cell r="F14175">
            <v>100</v>
          </cell>
          <cell r="G14175">
            <v>30</v>
          </cell>
          <cell r="H14175" t="str">
            <v>ASP</v>
          </cell>
        </row>
        <row r="14176">
          <cell r="C14176" t="str">
            <v>LLHZ</v>
          </cell>
          <cell r="D14176">
            <v>2963</v>
          </cell>
          <cell r="E14176">
            <v>903</v>
          </cell>
          <cell r="F14176">
            <v>59</v>
          </cell>
          <cell r="G14176">
            <v>18</v>
          </cell>
          <cell r="H14176" t="str">
            <v>Asphalt</v>
          </cell>
        </row>
        <row r="14177">
          <cell r="C14177" t="str">
            <v>WAMK</v>
          </cell>
          <cell r="D14177">
            <v>2963</v>
          </cell>
          <cell r="E14177">
            <v>903</v>
          </cell>
          <cell r="F14177">
            <v>75</v>
          </cell>
          <cell r="G14177">
            <v>23</v>
          </cell>
          <cell r="H14177" t="str">
            <v>ASP</v>
          </cell>
        </row>
        <row r="14178">
          <cell r="C14178" t="str">
            <v>K34</v>
          </cell>
          <cell r="D14178">
            <v>2960</v>
          </cell>
          <cell r="E14178">
            <v>902</v>
          </cell>
          <cell r="F14178">
            <v>39</v>
          </cell>
          <cell r="G14178">
            <v>12</v>
          </cell>
          <cell r="H14178" t="str">
            <v>ASPH-F</v>
          </cell>
        </row>
        <row r="14179">
          <cell r="C14179" t="str">
            <v>OPMF</v>
          </cell>
          <cell r="D14179">
            <v>2960</v>
          </cell>
          <cell r="E14179">
            <v>902</v>
          </cell>
          <cell r="F14179">
            <v>75</v>
          </cell>
          <cell r="G14179">
            <v>23</v>
          </cell>
          <cell r="H14179" t="str">
            <v>ASP</v>
          </cell>
        </row>
        <row r="14180">
          <cell r="C14180" t="str">
            <v>ID-0084</v>
          </cell>
          <cell r="D14180">
            <v>2958</v>
          </cell>
          <cell r="E14180">
            <v>902</v>
          </cell>
          <cell r="F14180">
            <v>75</v>
          </cell>
          <cell r="G14180">
            <v>23</v>
          </cell>
          <cell r="H14180" t="str">
            <v>ASP</v>
          </cell>
        </row>
        <row r="14181">
          <cell r="C14181" t="str">
            <v>OPRT</v>
          </cell>
          <cell r="D14181">
            <v>2958</v>
          </cell>
          <cell r="E14181">
            <v>902</v>
          </cell>
          <cell r="F14181">
            <v>75</v>
          </cell>
          <cell r="G14181">
            <v>23</v>
          </cell>
          <cell r="H14181" t="str">
            <v>ASP</v>
          </cell>
        </row>
        <row r="14182">
          <cell r="C14182" t="str">
            <v>K7S9</v>
          </cell>
          <cell r="D14182">
            <v>2956</v>
          </cell>
          <cell r="E14182">
            <v>901</v>
          </cell>
          <cell r="F14182">
            <v>45</v>
          </cell>
          <cell r="G14182">
            <v>14</v>
          </cell>
          <cell r="H14182" t="str">
            <v>ASP</v>
          </cell>
        </row>
        <row r="14183">
          <cell r="C14183" t="str">
            <v>CYJQ</v>
          </cell>
          <cell r="D14183">
            <v>2954</v>
          </cell>
          <cell r="E14183">
            <v>900</v>
          </cell>
          <cell r="F14183">
            <v>100</v>
          </cell>
          <cell r="G14183">
            <v>30</v>
          </cell>
          <cell r="H14183" t="str">
            <v>ASP</v>
          </cell>
        </row>
        <row r="14184">
          <cell r="C14184" t="str">
            <v>AR-0010</v>
          </cell>
          <cell r="D14184">
            <v>2953</v>
          </cell>
          <cell r="E14184">
            <v>900</v>
          </cell>
          <cell r="F14184">
            <v>75</v>
          </cell>
          <cell r="G14184">
            <v>23</v>
          </cell>
          <cell r="H14184" t="str">
            <v>ASP</v>
          </cell>
        </row>
        <row r="14185">
          <cell r="C14185" t="str">
            <v>AR-0097</v>
          </cell>
          <cell r="D14185">
            <v>2953</v>
          </cell>
          <cell r="E14185">
            <v>900</v>
          </cell>
          <cell r="F14185">
            <v>75</v>
          </cell>
          <cell r="G14185">
            <v>23</v>
          </cell>
          <cell r="H14185" t="str">
            <v>ASP</v>
          </cell>
        </row>
        <row r="14186">
          <cell r="C14186" t="str">
            <v>AR-0209</v>
          </cell>
          <cell r="D14186">
            <v>2953</v>
          </cell>
          <cell r="E14186">
            <v>900</v>
          </cell>
          <cell r="F14186">
            <v>75</v>
          </cell>
          <cell r="G14186">
            <v>23</v>
          </cell>
          <cell r="H14186" t="str">
            <v>ASP</v>
          </cell>
        </row>
        <row r="14187">
          <cell r="C14187" t="str">
            <v>AR-0292</v>
          </cell>
          <cell r="D14187">
            <v>2953</v>
          </cell>
          <cell r="E14187">
            <v>900</v>
          </cell>
          <cell r="F14187">
            <v>98</v>
          </cell>
          <cell r="G14187">
            <v>30</v>
          </cell>
          <cell r="H14187" t="str">
            <v>ASP</v>
          </cell>
        </row>
        <row r="14188">
          <cell r="C14188" t="str">
            <v>AR-0313</v>
          </cell>
          <cell r="D14188">
            <v>2953</v>
          </cell>
          <cell r="E14188">
            <v>900</v>
          </cell>
          <cell r="F14188">
            <v>75</v>
          </cell>
          <cell r="G14188">
            <v>23</v>
          </cell>
          <cell r="H14188" t="str">
            <v>ASP</v>
          </cell>
        </row>
        <row r="14189">
          <cell r="C14189" t="str">
            <v>AR-0377</v>
          </cell>
          <cell r="D14189">
            <v>2953</v>
          </cell>
          <cell r="E14189">
            <v>900</v>
          </cell>
          <cell r="F14189">
            <v>75</v>
          </cell>
          <cell r="G14189">
            <v>23</v>
          </cell>
          <cell r="H14189" t="str">
            <v>ASP</v>
          </cell>
        </row>
        <row r="14190">
          <cell r="C14190" t="str">
            <v>BR-0689</v>
          </cell>
          <cell r="D14190">
            <v>2953</v>
          </cell>
          <cell r="E14190">
            <v>900</v>
          </cell>
          <cell r="F14190">
            <v>66</v>
          </cell>
          <cell r="G14190">
            <v>20</v>
          </cell>
          <cell r="H14190" t="str">
            <v>ASP</v>
          </cell>
        </row>
        <row r="14191">
          <cell r="C14191" t="str">
            <v>CEW5</v>
          </cell>
          <cell r="D14191">
            <v>2953</v>
          </cell>
          <cell r="E14191">
            <v>900</v>
          </cell>
          <cell r="F14191">
            <v>75</v>
          </cell>
          <cell r="G14191">
            <v>23</v>
          </cell>
          <cell r="H14191" t="str">
            <v>ASPHALT</v>
          </cell>
        </row>
        <row r="14192">
          <cell r="C14192" t="str">
            <v>CFM4</v>
          </cell>
          <cell r="D14192">
            <v>2953</v>
          </cell>
          <cell r="E14192">
            <v>900</v>
          </cell>
          <cell r="F14192">
            <v>75</v>
          </cell>
          <cell r="G14192">
            <v>23</v>
          </cell>
          <cell r="H14192" t="str">
            <v>ASPHALT</v>
          </cell>
        </row>
        <row r="14193">
          <cell r="C14193" t="str">
            <v>CJS4</v>
          </cell>
          <cell r="D14193">
            <v>2953</v>
          </cell>
          <cell r="E14193">
            <v>900</v>
          </cell>
          <cell r="F14193">
            <v>75</v>
          </cell>
          <cell r="G14193">
            <v>23</v>
          </cell>
          <cell r="H14193" t="str">
            <v>ASPHALT</v>
          </cell>
        </row>
        <row r="14194">
          <cell r="C14194" t="str">
            <v>CYEA</v>
          </cell>
          <cell r="D14194">
            <v>2953</v>
          </cell>
          <cell r="E14194">
            <v>900</v>
          </cell>
          <cell r="F14194">
            <v>75</v>
          </cell>
          <cell r="G14194">
            <v>23</v>
          </cell>
          <cell r="H14194" t="str">
            <v>ASPHALT</v>
          </cell>
        </row>
        <row r="14195">
          <cell r="C14195" t="str">
            <v>EDLH</v>
          </cell>
          <cell r="D14195">
            <v>2953</v>
          </cell>
          <cell r="E14195">
            <v>900</v>
          </cell>
          <cell r="G14195">
            <v>0</v>
          </cell>
          <cell r="H14195" t="str">
            <v>CONCRETE + GRASS. MTOM 2t</v>
          </cell>
        </row>
        <row r="14196">
          <cell r="C14196" t="str">
            <v>EDWN</v>
          </cell>
          <cell r="D14196">
            <v>2953</v>
          </cell>
          <cell r="E14196">
            <v>900</v>
          </cell>
          <cell r="F14196">
            <v>65</v>
          </cell>
          <cell r="G14196">
            <v>20</v>
          </cell>
          <cell r="H14196" t="str">
            <v>ASPH</v>
          </cell>
        </row>
        <row r="14197">
          <cell r="C14197" t="str">
            <v>EGEO</v>
          </cell>
          <cell r="D14197">
            <v>2953</v>
          </cell>
          <cell r="E14197">
            <v>900</v>
          </cell>
          <cell r="F14197">
            <v>98</v>
          </cell>
          <cell r="G14197">
            <v>30</v>
          </cell>
          <cell r="H14197" t="str">
            <v>ASP</v>
          </cell>
        </row>
        <row r="14198">
          <cell r="C14198" t="str">
            <v>EPRJ</v>
          </cell>
          <cell r="D14198">
            <v>2953</v>
          </cell>
          <cell r="E14198">
            <v>900</v>
          </cell>
          <cell r="F14198">
            <v>98</v>
          </cell>
          <cell r="G14198">
            <v>30</v>
          </cell>
          <cell r="H14198" t="str">
            <v>CON</v>
          </cell>
        </row>
        <row r="14199">
          <cell r="C14199" t="str">
            <v>ES-0010</v>
          </cell>
          <cell r="D14199">
            <v>2953</v>
          </cell>
          <cell r="E14199">
            <v>900</v>
          </cell>
          <cell r="G14199">
            <v>0</v>
          </cell>
          <cell r="H14199" t="str">
            <v>ASP</v>
          </cell>
        </row>
        <row r="14200">
          <cell r="C14200" t="str">
            <v>ES-0044</v>
          </cell>
          <cell r="D14200">
            <v>2953</v>
          </cell>
          <cell r="E14200">
            <v>900</v>
          </cell>
          <cell r="G14200">
            <v>0</v>
          </cell>
          <cell r="H14200" t="str">
            <v>ASP</v>
          </cell>
        </row>
        <row r="14201">
          <cell r="C14201" t="str">
            <v>FQSG</v>
          </cell>
          <cell r="D14201">
            <v>2953</v>
          </cell>
          <cell r="E14201">
            <v>900</v>
          </cell>
          <cell r="F14201">
            <v>75</v>
          </cell>
          <cell r="G14201">
            <v>23</v>
          </cell>
          <cell r="H14201" t="str">
            <v>ASP</v>
          </cell>
        </row>
        <row r="14202">
          <cell r="C14202" t="str">
            <v>ID-0139</v>
          </cell>
          <cell r="D14202">
            <v>2953</v>
          </cell>
          <cell r="E14202">
            <v>900</v>
          </cell>
          <cell r="F14202">
            <v>75</v>
          </cell>
          <cell r="G14202">
            <v>23</v>
          </cell>
          <cell r="H14202" t="str">
            <v>Asphalt/Concrete</v>
          </cell>
        </row>
        <row r="14203">
          <cell r="C14203" t="str">
            <v>ID-LWE</v>
          </cell>
          <cell r="D14203">
            <v>2953</v>
          </cell>
          <cell r="E14203">
            <v>900</v>
          </cell>
          <cell r="F14203">
            <v>75</v>
          </cell>
          <cell r="G14203">
            <v>23</v>
          </cell>
          <cell r="H14203" t="str">
            <v>ASP</v>
          </cell>
        </row>
        <row r="14204">
          <cell r="C14204" t="str">
            <v>ID-TBM</v>
          </cell>
          <cell r="D14204">
            <v>2953</v>
          </cell>
          <cell r="E14204">
            <v>900</v>
          </cell>
          <cell r="F14204">
            <v>75</v>
          </cell>
          <cell r="G14204">
            <v>23</v>
          </cell>
          <cell r="H14204" t="str">
            <v>ASP</v>
          </cell>
        </row>
        <row r="14205">
          <cell r="C14205" t="str">
            <v>IT-0232</v>
          </cell>
          <cell r="D14205">
            <v>2953</v>
          </cell>
          <cell r="E14205">
            <v>900</v>
          </cell>
          <cell r="F14205">
            <v>52</v>
          </cell>
          <cell r="G14205">
            <v>16</v>
          </cell>
          <cell r="H14205" t="str">
            <v>concrete</v>
          </cell>
        </row>
        <row r="14206">
          <cell r="C14206" t="str">
            <v>IT-0255</v>
          </cell>
          <cell r="D14206">
            <v>2953</v>
          </cell>
          <cell r="E14206">
            <v>900</v>
          </cell>
          <cell r="F14206">
            <v>98</v>
          </cell>
          <cell r="G14206">
            <v>30</v>
          </cell>
          <cell r="H14206" t="str">
            <v>G</v>
          </cell>
        </row>
        <row r="14207">
          <cell r="C14207" t="str">
            <v>LDLO</v>
          </cell>
          <cell r="D14207">
            <v>2953</v>
          </cell>
          <cell r="E14207">
            <v>900</v>
          </cell>
          <cell r="F14207">
            <v>97</v>
          </cell>
          <cell r="G14207">
            <v>30</v>
          </cell>
          <cell r="H14207" t="str">
            <v>Asphalt</v>
          </cell>
        </row>
        <row r="14208">
          <cell r="C14208" t="str">
            <v>LELL</v>
          </cell>
          <cell r="D14208">
            <v>2953</v>
          </cell>
          <cell r="E14208">
            <v>900</v>
          </cell>
          <cell r="F14208">
            <v>98</v>
          </cell>
          <cell r="G14208">
            <v>30</v>
          </cell>
          <cell r="H14208" t="str">
            <v>Asphalt</v>
          </cell>
        </row>
        <row r="14209">
          <cell r="C14209" t="str">
            <v>LEMU</v>
          </cell>
          <cell r="D14209">
            <v>2953</v>
          </cell>
          <cell r="E14209">
            <v>900</v>
          </cell>
          <cell r="F14209">
            <v>36</v>
          </cell>
          <cell r="G14209">
            <v>11</v>
          </cell>
          <cell r="H14209" t="str">
            <v>ASP</v>
          </cell>
        </row>
        <row r="14210">
          <cell r="C14210" t="str">
            <v>LFAE</v>
          </cell>
          <cell r="D14210">
            <v>2953</v>
          </cell>
          <cell r="E14210">
            <v>900</v>
          </cell>
          <cell r="F14210">
            <v>59</v>
          </cell>
          <cell r="G14210">
            <v>18</v>
          </cell>
          <cell r="H14210" t="str">
            <v>paved</v>
          </cell>
        </row>
        <row r="14211">
          <cell r="C14211" t="str">
            <v>LFCF</v>
          </cell>
          <cell r="D14211">
            <v>2953</v>
          </cell>
          <cell r="E14211">
            <v>900</v>
          </cell>
          <cell r="F14211">
            <v>100</v>
          </cell>
          <cell r="G14211">
            <v>30</v>
          </cell>
          <cell r="H14211" t="str">
            <v>Paved</v>
          </cell>
        </row>
        <row r="14212">
          <cell r="C14212" t="str">
            <v>LFNG</v>
          </cell>
          <cell r="D14212">
            <v>2953</v>
          </cell>
          <cell r="E14212">
            <v>900</v>
          </cell>
          <cell r="G14212">
            <v>0</v>
          </cell>
          <cell r="H14212" t="str">
            <v>paved</v>
          </cell>
        </row>
        <row r="14213">
          <cell r="C14213" t="str">
            <v>LFYG</v>
          </cell>
          <cell r="D14213">
            <v>2953</v>
          </cell>
          <cell r="E14213">
            <v>900</v>
          </cell>
          <cell r="F14213">
            <v>59</v>
          </cell>
          <cell r="G14213">
            <v>18</v>
          </cell>
          <cell r="H14213" t="str">
            <v>ASP</v>
          </cell>
        </row>
        <row r="14214">
          <cell r="C14214" t="str">
            <v>LSPG</v>
          </cell>
          <cell r="D14214">
            <v>2953</v>
          </cell>
          <cell r="E14214">
            <v>900</v>
          </cell>
          <cell r="F14214">
            <v>131</v>
          </cell>
          <cell r="G14214">
            <v>40</v>
          </cell>
          <cell r="H14214" t="str">
            <v>ASPH</v>
          </cell>
        </row>
        <row r="14215">
          <cell r="C14215" t="str">
            <v>LSTA</v>
          </cell>
          <cell r="D14215">
            <v>2953</v>
          </cell>
          <cell r="E14215">
            <v>900</v>
          </cell>
          <cell r="F14215">
            <v>131</v>
          </cell>
          <cell r="G14215">
            <v>40</v>
          </cell>
          <cell r="H14215" t="str">
            <v>ASPH</v>
          </cell>
        </row>
        <row r="14216">
          <cell r="C14216" t="str">
            <v>NVSA</v>
          </cell>
          <cell r="D14216">
            <v>2953</v>
          </cell>
          <cell r="E14216">
            <v>900</v>
          </cell>
          <cell r="F14216">
            <v>82</v>
          </cell>
          <cell r="G14216">
            <v>25</v>
          </cell>
          <cell r="H14216" t="str">
            <v>Coral</v>
          </cell>
        </row>
        <row r="14217">
          <cell r="C14217" t="str">
            <v>RPUX</v>
          </cell>
          <cell r="D14217">
            <v>2953</v>
          </cell>
          <cell r="E14217">
            <v>900</v>
          </cell>
          <cell r="F14217">
            <v>30</v>
          </cell>
          <cell r="G14217">
            <v>9</v>
          </cell>
          <cell r="H14217" t="str">
            <v>Paved</v>
          </cell>
        </row>
        <row r="14218">
          <cell r="C14218" t="str">
            <v>SAEA</v>
          </cell>
          <cell r="D14218">
            <v>2953</v>
          </cell>
          <cell r="E14218">
            <v>900</v>
          </cell>
          <cell r="F14218">
            <v>75</v>
          </cell>
          <cell r="G14218">
            <v>23</v>
          </cell>
          <cell r="H14218" t="str">
            <v>ASP</v>
          </cell>
        </row>
        <row r="14219">
          <cell r="C14219" t="str">
            <v>SCNK</v>
          </cell>
          <cell r="D14219">
            <v>2953</v>
          </cell>
          <cell r="E14219">
            <v>900</v>
          </cell>
          <cell r="F14219">
            <v>66</v>
          </cell>
          <cell r="G14219">
            <v>20</v>
          </cell>
          <cell r="H14219" t="str">
            <v>ASP</v>
          </cell>
        </row>
        <row r="14220">
          <cell r="C14220" t="str">
            <v>SCRC</v>
          </cell>
          <cell r="D14220">
            <v>2953</v>
          </cell>
          <cell r="E14220">
            <v>900</v>
          </cell>
          <cell r="F14220">
            <v>59</v>
          </cell>
          <cell r="G14220">
            <v>18</v>
          </cell>
          <cell r="H14220" t="str">
            <v>PAD</v>
          </cell>
        </row>
        <row r="14221">
          <cell r="C14221" t="str">
            <v>SCRF</v>
          </cell>
          <cell r="D14221">
            <v>2953</v>
          </cell>
          <cell r="E14221">
            <v>900</v>
          </cell>
          <cell r="F14221">
            <v>59</v>
          </cell>
          <cell r="G14221">
            <v>18</v>
          </cell>
          <cell r="H14221" t="str">
            <v>ASP</v>
          </cell>
        </row>
        <row r="14222">
          <cell r="C14222" t="str">
            <v>SDRC</v>
          </cell>
          <cell r="D14222">
            <v>2953</v>
          </cell>
          <cell r="E14222">
            <v>900</v>
          </cell>
          <cell r="F14222">
            <v>59</v>
          </cell>
          <cell r="G14222">
            <v>18</v>
          </cell>
          <cell r="H14222" t="str">
            <v>ASP</v>
          </cell>
        </row>
        <row r="14223">
          <cell r="C14223" t="str">
            <v>SIEL</v>
          </cell>
          <cell r="D14223">
            <v>2953</v>
          </cell>
          <cell r="E14223">
            <v>900</v>
          </cell>
          <cell r="F14223">
            <v>82</v>
          </cell>
          <cell r="G14223">
            <v>25</v>
          </cell>
          <cell r="H14223" t="str">
            <v>ASP</v>
          </cell>
        </row>
        <row r="14224">
          <cell r="C14224" t="str">
            <v>SIJK</v>
          </cell>
          <cell r="D14224">
            <v>2953</v>
          </cell>
          <cell r="E14224">
            <v>900</v>
          </cell>
          <cell r="F14224">
            <v>72</v>
          </cell>
          <cell r="G14224">
            <v>22</v>
          </cell>
          <cell r="H14224" t="str">
            <v>ASP</v>
          </cell>
        </row>
        <row r="14225">
          <cell r="C14225" t="str">
            <v>SIJZ</v>
          </cell>
          <cell r="D14225">
            <v>2953</v>
          </cell>
          <cell r="E14225">
            <v>900</v>
          </cell>
          <cell r="F14225">
            <v>82</v>
          </cell>
          <cell r="G14225">
            <v>25</v>
          </cell>
          <cell r="H14225" t="str">
            <v>ASP</v>
          </cell>
        </row>
        <row r="14226">
          <cell r="C14226" t="str">
            <v>SIKM</v>
          </cell>
          <cell r="D14226">
            <v>2953</v>
          </cell>
          <cell r="E14226">
            <v>900</v>
          </cell>
          <cell r="F14226">
            <v>59</v>
          </cell>
          <cell r="G14226">
            <v>18</v>
          </cell>
          <cell r="H14226" t="str">
            <v>ASP</v>
          </cell>
        </row>
        <row r="14227">
          <cell r="C14227" t="str">
            <v>SIPQ</v>
          </cell>
          <cell r="D14227">
            <v>2953</v>
          </cell>
          <cell r="E14227">
            <v>900</v>
          </cell>
          <cell r="F14227">
            <v>82</v>
          </cell>
          <cell r="G14227">
            <v>25</v>
          </cell>
          <cell r="H14227" t="str">
            <v>ASP</v>
          </cell>
        </row>
        <row r="14228">
          <cell r="C14228" t="str">
            <v>SIQA</v>
          </cell>
          <cell r="D14228">
            <v>2953</v>
          </cell>
          <cell r="E14228">
            <v>900</v>
          </cell>
          <cell r="F14228">
            <v>59</v>
          </cell>
          <cell r="G14228">
            <v>18</v>
          </cell>
          <cell r="H14228" t="str">
            <v>ASP</v>
          </cell>
        </row>
        <row r="14229">
          <cell r="C14229" t="str">
            <v>SISO</v>
          </cell>
          <cell r="D14229">
            <v>2953</v>
          </cell>
          <cell r="E14229">
            <v>900</v>
          </cell>
          <cell r="F14229">
            <v>59</v>
          </cell>
          <cell r="G14229">
            <v>18</v>
          </cell>
          <cell r="H14229" t="str">
            <v>CON</v>
          </cell>
        </row>
        <row r="14230">
          <cell r="C14230" t="str">
            <v>SIUZ</v>
          </cell>
          <cell r="D14230">
            <v>2953</v>
          </cell>
          <cell r="E14230">
            <v>900</v>
          </cell>
          <cell r="F14230">
            <v>115</v>
          </cell>
          <cell r="G14230">
            <v>35</v>
          </cell>
          <cell r="H14230" t="str">
            <v>ASP</v>
          </cell>
        </row>
        <row r="14231">
          <cell r="C14231" t="str">
            <v>SIWK</v>
          </cell>
          <cell r="D14231">
            <v>2953</v>
          </cell>
          <cell r="E14231">
            <v>900</v>
          </cell>
          <cell r="F14231">
            <v>75</v>
          </cell>
          <cell r="G14231">
            <v>23</v>
          </cell>
          <cell r="H14231" t="str">
            <v>ASP</v>
          </cell>
        </row>
        <row r="14232">
          <cell r="C14232" t="str">
            <v>SIWP</v>
          </cell>
          <cell r="D14232">
            <v>2953</v>
          </cell>
          <cell r="E14232">
            <v>900</v>
          </cell>
          <cell r="F14232">
            <v>66</v>
          </cell>
          <cell r="G14232">
            <v>20</v>
          </cell>
          <cell r="H14232" t="str">
            <v>ASP</v>
          </cell>
        </row>
        <row r="14233">
          <cell r="C14233" t="str">
            <v>SIXM</v>
          </cell>
          <cell r="D14233">
            <v>2953</v>
          </cell>
          <cell r="E14233">
            <v>900</v>
          </cell>
          <cell r="F14233">
            <v>82</v>
          </cell>
          <cell r="G14233">
            <v>25</v>
          </cell>
          <cell r="H14233" t="str">
            <v>ASP</v>
          </cell>
        </row>
        <row r="14234">
          <cell r="C14234" t="str">
            <v>SIXW</v>
          </cell>
          <cell r="D14234">
            <v>2953</v>
          </cell>
          <cell r="E14234">
            <v>900</v>
          </cell>
          <cell r="F14234">
            <v>66</v>
          </cell>
          <cell r="G14234">
            <v>20</v>
          </cell>
          <cell r="H14234" t="str">
            <v>ASP</v>
          </cell>
        </row>
        <row r="14235">
          <cell r="C14235" t="str">
            <v>SJCP</v>
          </cell>
          <cell r="D14235">
            <v>2953</v>
          </cell>
          <cell r="E14235">
            <v>900</v>
          </cell>
          <cell r="F14235">
            <v>82</v>
          </cell>
          <cell r="G14235">
            <v>25</v>
          </cell>
          <cell r="H14235" t="str">
            <v>ASP</v>
          </cell>
        </row>
        <row r="14236">
          <cell r="C14236" t="str">
            <v>SJFB</v>
          </cell>
          <cell r="D14236">
            <v>2953</v>
          </cell>
          <cell r="E14236">
            <v>900</v>
          </cell>
          <cell r="F14236">
            <v>59</v>
          </cell>
          <cell r="G14236">
            <v>18</v>
          </cell>
          <cell r="H14236" t="str">
            <v>ASP</v>
          </cell>
        </row>
        <row r="14237">
          <cell r="C14237" t="str">
            <v>SJFT</v>
          </cell>
          <cell r="D14237">
            <v>2953</v>
          </cell>
          <cell r="E14237">
            <v>900</v>
          </cell>
          <cell r="F14237">
            <v>66</v>
          </cell>
          <cell r="G14237">
            <v>20</v>
          </cell>
          <cell r="H14237" t="str">
            <v>ASP</v>
          </cell>
        </row>
        <row r="14238">
          <cell r="C14238" t="str">
            <v>SJFU</v>
          </cell>
          <cell r="D14238">
            <v>2953</v>
          </cell>
          <cell r="E14238">
            <v>900</v>
          </cell>
          <cell r="F14238">
            <v>66</v>
          </cell>
          <cell r="G14238">
            <v>20</v>
          </cell>
          <cell r="H14238" t="str">
            <v>ASP</v>
          </cell>
        </row>
        <row r="14239">
          <cell r="C14239" t="str">
            <v>SJMJ</v>
          </cell>
          <cell r="D14239">
            <v>2953</v>
          </cell>
          <cell r="E14239">
            <v>900</v>
          </cell>
          <cell r="F14239">
            <v>98</v>
          </cell>
          <cell r="G14239">
            <v>30</v>
          </cell>
          <cell r="H14239" t="str">
            <v>ASP</v>
          </cell>
        </row>
        <row r="14240">
          <cell r="C14240" t="str">
            <v>SJOW</v>
          </cell>
          <cell r="D14240">
            <v>2953</v>
          </cell>
          <cell r="E14240">
            <v>900</v>
          </cell>
          <cell r="F14240">
            <v>59</v>
          </cell>
          <cell r="G14240">
            <v>18</v>
          </cell>
          <cell r="H14240" t="str">
            <v>ASP</v>
          </cell>
        </row>
        <row r="14241">
          <cell r="C14241" t="str">
            <v>SJPS</v>
          </cell>
          <cell r="D14241">
            <v>2953</v>
          </cell>
          <cell r="E14241">
            <v>900</v>
          </cell>
          <cell r="F14241">
            <v>66</v>
          </cell>
          <cell r="G14241">
            <v>20</v>
          </cell>
          <cell r="H14241" t="str">
            <v>ASP</v>
          </cell>
        </row>
        <row r="14242">
          <cell r="C14242" t="str">
            <v>SJQB</v>
          </cell>
          <cell r="D14242">
            <v>2953</v>
          </cell>
          <cell r="E14242">
            <v>900</v>
          </cell>
          <cell r="F14242">
            <v>66</v>
          </cell>
          <cell r="G14242">
            <v>20</v>
          </cell>
          <cell r="H14242" t="str">
            <v>ASP</v>
          </cell>
        </row>
        <row r="14243">
          <cell r="C14243" t="str">
            <v>SJRT</v>
          </cell>
          <cell r="D14243">
            <v>2953</v>
          </cell>
          <cell r="E14243">
            <v>900</v>
          </cell>
          <cell r="F14243">
            <v>66</v>
          </cell>
          <cell r="G14243">
            <v>20</v>
          </cell>
          <cell r="H14243" t="str">
            <v>ASP</v>
          </cell>
        </row>
        <row r="14244">
          <cell r="C14244" t="str">
            <v>SJSR</v>
          </cell>
          <cell r="D14244">
            <v>2953</v>
          </cell>
          <cell r="E14244">
            <v>900</v>
          </cell>
          <cell r="F14244">
            <v>59</v>
          </cell>
          <cell r="G14244">
            <v>18</v>
          </cell>
          <cell r="H14244" t="str">
            <v>ASP</v>
          </cell>
        </row>
        <row r="14245">
          <cell r="C14245" t="str">
            <v>SJVL</v>
          </cell>
          <cell r="D14245">
            <v>2953</v>
          </cell>
          <cell r="E14245">
            <v>900</v>
          </cell>
          <cell r="F14245">
            <v>98</v>
          </cell>
          <cell r="G14245">
            <v>30</v>
          </cell>
          <cell r="H14245" t="str">
            <v>ASP</v>
          </cell>
        </row>
        <row r="14246">
          <cell r="C14246" t="str">
            <v>SJVV</v>
          </cell>
          <cell r="D14246">
            <v>2953</v>
          </cell>
          <cell r="E14246">
            <v>900</v>
          </cell>
          <cell r="F14246">
            <v>66</v>
          </cell>
          <cell r="G14246">
            <v>20</v>
          </cell>
          <cell r="H14246" t="str">
            <v>ASP</v>
          </cell>
        </row>
        <row r="14247">
          <cell r="C14247" t="str">
            <v>SJYL</v>
          </cell>
          <cell r="D14247">
            <v>2953</v>
          </cell>
          <cell r="E14247">
            <v>900</v>
          </cell>
          <cell r="F14247">
            <v>98</v>
          </cell>
          <cell r="G14247">
            <v>30</v>
          </cell>
          <cell r="H14247" t="str">
            <v>ASP</v>
          </cell>
        </row>
        <row r="14248">
          <cell r="C14248" t="str">
            <v>SJZH</v>
          </cell>
          <cell r="D14248">
            <v>2953</v>
          </cell>
          <cell r="E14248">
            <v>900</v>
          </cell>
          <cell r="F14248">
            <v>66</v>
          </cell>
          <cell r="G14248">
            <v>20</v>
          </cell>
          <cell r="H14248" t="str">
            <v>ASP</v>
          </cell>
        </row>
        <row r="14249">
          <cell r="C14249" t="str">
            <v>SJZR</v>
          </cell>
          <cell r="D14249">
            <v>2953</v>
          </cell>
          <cell r="E14249">
            <v>900</v>
          </cell>
          <cell r="F14249">
            <v>59</v>
          </cell>
          <cell r="G14249">
            <v>18</v>
          </cell>
          <cell r="H14249" t="str">
            <v>ASP</v>
          </cell>
        </row>
        <row r="14250">
          <cell r="C14250" t="str">
            <v>SJZS</v>
          </cell>
          <cell r="D14250">
            <v>2953</v>
          </cell>
          <cell r="E14250">
            <v>900</v>
          </cell>
          <cell r="F14250">
            <v>59</v>
          </cell>
          <cell r="G14250">
            <v>18</v>
          </cell>
          <cell r="H14250" t="str">
            <v>ASP</v>
          </cell>
        </row>
        <row r="14251">
          <cell r="C14251" t="str">
            <v>SNAC</v>
          </cell>
          <cell r="D14251">
            <v>2953</v>
          </cell>
          <cell r="E14251">
            <v>900</v>
          </cell>
          <cell r="F14251">
            <v>59</v>
          </cell>
          <cell r="G14251">
            <v>18</v>
          </cell>
          <cell r="H14251" t="str">
            <v>ASP</v>
          </cell>
        </row>
        <row r="14252">
          <cell r="C14252" t="str">
            <v>SNAY</v>
          </cell>
          <cell r="D14252">
            <v>2953</v>
          </cell>
          <cell r="E14252">
            <v>900</v>
          </cell>
          <cell r="F14252">
            <v>59</v>
          </cell>
          <cell r="G14252">
            <v>18</v>
          </cell>
          <cell r="H14252" t="str">
            <v>ASP</v>
          </cell>
        </row>
        <row r="14253">
          <cell r="C14253" t="str">
            <v>SNDD</v>
          </cell>
          <cell r="D14253">
            <v>2953</v>
          </cell>
          <cell r="E14253">
            <v>900</v>
          </cell>
          <cell r="F14253">
            <v>66</v>
          </cell>
          <cell r="G14253">
            <v>20</v>
          </cell>
          <cell r="H14253" t="str">
            <v>ASP</v>
          </cell>
        </row>
        <row r="14254">
          <cell r="C14254" t="str">
            <v>SNHQ</v>
          </cell>
          <cell r="D14254">
            <v>2953</v>
          </cell>
          <cell r="E14254">
            <v>900</v>
          </cell>
          <cell r="F14254">
            <v>75</v>
          </cell>
          <cell r="G14254">
            <v>23</v>
          </cell>
          <cell r="H14254" t="str">
            <v>ASP</v>
          </cell>
        </row>
        <row r="14255">
          <cell r="C14255" t="str">
            <v>SNHR</v>
          </cell>
          <cell r="D14255">
            <v>2953</v>
          </cell>
          <cell r="E14255">
            <v>900</v>
          </cell>
          <cell r="F14255">
            <v>66</v>
          </cell>
          <cell r="G14255">
            <v>20</v>
          </cell>
          <cell r="H14255" t="str">
            <v>ASP</v>
          </cell>
        </row>
        <row r="14256">
          <cell r="C14256" t="str">
            <v>SNHW</v>
          </cell>
          <cell r="D14256">
            <v>2953</v>
          </cell>
          <cell r="E14256">
            <v>900</v>
          </cell>
          <cell r="F14256">
            <v>66</v>
          </cell>
          <cell r="G14256">
            <v>20</v>
          </cell>
          <cell r="H14256" t="str">
            <v>ASP</v>
          </cell>
        </row>
        <row r="14257">
          <cell r="C14257" t="str">
            <v>SNKY</v>
          </cell>
          <cell r="D14257">
            <v>2953</v>
          </cell>
          <cell r="E14257">
            <v>900</v>
          </cell>
          <cell r="F14257">
            <v>59</v>
          </cell>
          <cell r="G14257">
            <v>18</v>
          </cell>
          <cell r="H14257" t="str">
            <v>PIÇ</v>
          </cell>
        </row>
        <row r="14258">
          <cell r="C14258" t="str">
            <v>SNLX</v>
          </cell>
          <cell r="D14258">
            <v>2953</v>
          </cell>
          <cell r="E14258">
            <v>900</v>
          </cell>
          <cell r="F14258">
            <v>59</v>
          </cell>
          <cell r="G14258">
            <v>18</v>
          </cell>
          <cell r="H14258" t="str">
            <v>ASP</v>
          </cell>
        </row>
        <row r="14259">
          <cell r="C14259" t="str">
            <v>SNNF</v>
          </cell>
          <cell r="D14259">
            <v>2953</v>
          </cell>
          <cell r="E14259">
            <v>900</v>
          </cell>
          <cell r="F14259">
            <v>59</v>
          </cell>
          <cell r="G14259">
            <v>18</v>
          </cell>
          <cell r="H14259" t="str">
            <v>ASP</v>
          </cell>
        </row>
        <row r="14260">
          <cell r="C14260" t="str">
            <v>SNQB</v>
          </cell>
          <cell r="D14260">
            <v>2953</v>
          </cell>
          <cell r="E14260">
            <v>900</v>
          </cell>
          <cell r="F14260">
            <v>59</v>
          </cell>
          <cell r="G14260">
            <v>18</v>
          </cell>
          <cell r="H14260" t="str">
            <v>ASP</v>
          </cell>
        </row>
        <row r="14261">
          <cell r="C14261" t="str">
            <v>SNSL</v>
          </cell>
          <cell r="D14261">
            <v>2953</v>
          </cell>
          <cell r="E14261">
            <v>900</v>
          </cell>
          <cell r="F14261">
            <v>66</v>
          </cell>
          <cell r="G14261">
            <v>20</v>
          </cell>
          <cell r="H14261" t="str">
            <v>ASP</v>
          </cell>
        </row>
        <row r="14262">
          <cell r="C14262" t="str">
            <v>SNUZ</v>
          </cell>
          <cell r="D14262">
            <v>2953</v>
          </cell>
          <cell r="E14262">
            <v>900</v>
          </cell>
          <cell r="F14262">
            <v>66</v>
          </cell>
          <cell r="G14262">
            <v>20</v>
          </cell>
          <cell r="H14262" t="str">
            <v>ASP</v>
          </cell>
        </row>
        <row r="14263">
          <cell r="C14263" t="str">
            <v>SNVC</v>
          </cell>
          <cell r="D14263">
            <v>2953</v>
          </cell>
          <cell r="E14263">
            <v>900</v>
          </cell>
          <cell r="F14263">
            <v>98</v>
          </cell>
          <cell r="G14263">
            <v>30</v>
          </cell>
          <cell r="H14263" t="str">
            <v>ASP</v>
          </cell>
        </row>
        <row r="14264">
          <cell r="C14264" t="str">
            <v>SNVH</v>
          </cell>
          <cell r="D14264">
            <v>2953</v>
          </cell>
          <cell r="E14264">
            <v>900</v>
          </cell>
          <cell r="F14264">
            <v>66</v>
          </cell>
          <cell r="G14264">
            <v>20</v>
          </cell>
          <cell r="H14264" t="str">
            <v>ASP</v>
          </cell>
        </row>
        <row r="14265">
          <cell r="C14265" t="str">
            <v>SNXD</v>
          </cell>
          <cell r="D14265">
            <v>2953</v>
          </cell>
          <cell r="E14265">
            <v>900</v>
          </cell>
          <cell r="F14265">
            <v>66</v>
          </cell>
          <cell r="G14265">
            <v>20</v>
          </cell>
          <cell r="H14265" t="str">
            <v>ASP</v>
          </cell>
        </row>
        <row r="14266">
          <cell r="C14266" t="str">
            <v>SNZT</v>
          </cell>
          <cell r="D14266">
            <v>2953</v>
          </cell>
          <cell r="E14266">
            <v>900</v>
          </cell>
          <cell r="F14266">
            <v>66</v>
          </cell>
          <cell r="G14266">
            <v>20</v>
          </cell>
          <cell r="H14266" t="str">
            <v>ASP</v>
          </cell>
        </row>
        <row r="14267">
          <cell r="C14267" t="str">
            <v>SSCL</v>
          </cell>
          <cell r="D14267">
            <v>2953</v>
          </cell>
          <cell r="E14267">
            <v>900</v>
          </cell>
          <cell r="F14267">
            <v>59</v>
          </cell>
          <cell r="G14267">
            <v>18</v>
          </cell>
          <cell r="H14267" t="str">
            <v>ASP</v>
          </cell>
        </row>
        <row r="14268">
          <cell r="C14268" t="str">
            <v>SSCU</v>
          </cell>
          <cell r="D14268">
            <v>2953</v>
          </cell>
          <cell r="E14268">
            <v>900</v>
          </cell>
          <cell r="F14268">
            <v>66</v>
          </cell>
          <cell r="G14268">
            <v>20</v>
          </cell>
          <cell r="H14268" t="str">
            <v>ASP</v>
          </cell>
        </row>
        <row r="14269">
          <cell r="C14269" t="str">
            <v>SSDI</v>
          </cell>
          <cell r="D14269">
            <v>2953</v>
          </cell>
          <cell r="E14269">
            <v>900</v>
          </cell>
          <cell r="F14269">
            <v>59</v>
          </cell>
          <cell r="G14269">
            <v>18</v>
          </cell>
          <cell r="H14269" t="str">
            <v>ASP</v>
          </cell>
        </row>
        <row r="14270">
          <cell r="C14270" t="str">
            <v>SSEU</v>
          </cell>
          <cell r="D14270">
            <v>2953</v>
          </cell>
          <cell r="E14270">
            <v>900</v>
          </cell>
          <cell r="F14270">
            <v>59</v>
          </cell>
          <cell r="G14270">
            <v>18</v>
          </cell>
          <cell r="H14270" t="str">
            <v>ASP</v>
          </cell>
        </row>
        <row r="14271">
          <cell r="C14271" t="str">
            <v>SSGQ</v>
          </cell>
          <cell r="D14271">
            <v>2953</v>
          </cell>
          <cell r="E14271">
            <v>900</v>
          </cell>
          <cell r="F14271">
            <v>131</v>
          </cell>
          <cell r="G14271">
            <v>40</v>
          </cell>
          <cell r="H14271" t="str">
            <v>ASP</v>
          </cell>
        </row>
        <row r="14272">
          <cell r="C14272" t="str">
            <v>SSIY</v>
          </cell>
          <cell r="D14272">
            <v>2953</v>
          </cell>
          <cell r="E14272">
            <v>900</v>
          </cell>
          <cell r="F14272">
            <v>59</v>
          </cell>
          <cell r="G14272">
            <v>18</v>
          </cell>
          <cell r="H14272" t="str">
            <v>CONC</v>
          </cell>
        </row>
        <row r="14273">
          <cell r="C14273" t="str">
            <v>SSKT</v>
          </cell>
          <cell r="D14273">
            <v>2953</v>
          </cell>
          <cell r="E14273">
            <v>900</v>
          </cell>
          <cell r="F14273">
            <v>59</v>
          </cell>
          <cell r="G14273">
            <v>18</v>
          </cell>
          <cell r="H14273" t="str">
            <v>ASP</v>
          </cell>
        </row>
        <row r="14274">
          <cell r="C14274" t="str">
            <v>SSOV</v>
          </cell>
          <cell r="D14274">
            <v>2953</v>
          </cell>
          <cell r="E14274">
            <v>900</v>
          </cell>
          <cell r="F14274">
            <v>82</v>
          </cell>
          <cell r="G14274">
            <v>25</v>
          </cell>
          <cell r="H14274" t="str">
            <v>ASP</v>
          </cell>
        </row>
        <row r="14275">
          <cell r="C14275" t="str">
            <v>SSPR</v>
          </cell>
          <cell r="D14275">
            <v>2953</v>
          </cell>
          <cell r="E14275">
            <v>900</v>
          </cell>
          <cell r="F14275">
            <v>59</v>
          </cell>
          <cell r="G14275">
            <v>18</v>
          </cell>
          <cell r="H14275" t="str">
            <v>ASPH</v>
          </cell>
        </row>
        <row r="14276">
          <cell r="C14276" t="str">
            <v>SSPX</v>
          </cell>
          <cell r="D14276">
            <v>2953</v>
          </cell>
          <cell r="E14276">
            <v>900</v>
          </cell>
          <cell r="F14276">
            <v>75</v>
          </cell>
          <cell r="G14276">
            <v>23</v>
          </cell>
          <cell r="H14276" t="str">
            <v>ASPH</v>
          </cell>
        </row>
        <row r="14277">
          <cell r="C14277" t="str">
            <v>SSPY</v>
          </cell>
          <cell r="D14277">
            <v>2953</v>
          </cell>
          <cell r="E14277">
            <v>900</v>
          </cell>
          <cell r="F14277">
            <v>98</v>
          </cell>
          <cell r="G14277">
            <v>30</v>
          </cell>
          <cell r="H14277" t="str">
            <v>ARG</v>
          </cell>
        </row>
        <row r="14278">
          <cell r="C14278" t="str">
            <v>SSQB</v>
          </cell>
          <cell r="D14278">
            <v>2953</v>
          </cell>
          <cell r="E14278">
            <v>900</v>
          </cell>
          <cell r="F14278">
            <v>59</v>
          </cell>
          <cell r="G14278">
            <v>18</v>
          </cell>
          <cell r="H14278" t="str">
            <v>ASPH</v>
          </cell>
        </row>
        <row r="14279">
          <cell r="C14279" t="str">
            <v>SSXU</v>
          </cell>
          <cell r="D14279">
            <v>2953</v>
          </cell>
          <cell r="E14279">
            <v>900</v>
          </cell>
          <cell r="F14279">
            <v>66</v>
          </cell>
          <cell r="G14279">
            <v>20</v>
          </cell>
          <cell r="H14279" t="str">
            <v>ASP</v>
          </cell>
        </row>
        <row r="14280">
          <cell r="C14280" t="str">
            <v>SSXW</v>
          </cell>
          <cell r="D14280">
            <v>2953</v>
          </cell>
          <cell r="E14280">
            <v>900</v>
          </cell>
          <cell r="F14280">
            <v>82</v>
          </cell>
          <cell r="G14280">
            <v>25</v>
          </cell>
          <cell r="H14280" t="str">
            <v>ASP</v>
          </cell>
        </row>
        <row r="14281">
          <cell r="C14281" t="str">
            <v>SSZK</v>
          </cell>
          <cell r="D14281">
            <v>2953</v>
          </cell>
          <cell r="E14281">
            <v>900</v>
          </cell>
          <cell r="F14281">
            <v>98</v>
          </cell>
          <cell r="G14281">
            <v>30</v>
          </cell>
          <cell r="H14281" t="str">
            <v>ASP</v>
          </cell>
        </row>
        <row r="14282">
          <cell r="C14282" t="str">
            <v>SSZY</v>
          </cell>
          <cell r="D14282">
            <v>2953</v>
          </cell>
          <cell r="E14282">
            <v>900</v>
          </cell>
          <cell r="F14282">
            <v>82</v>
          </cell>
          <cell r="G14282">
            <v>25</v>
          </cell>
          <cell r="H14282" t="str">
            <v>ASP</v>
          </cell>
        </row>
        <row r="14283">
          <cell r="C14283" t="str">
            <v>SWAH</v>
          </cell>
          <cell r="D14283">
            <v>2953</v>
          </cell>
          <cell r="E14283">
            <v>900</v>
          </cell>
          <cell r="F14283">
            <v>59</v>
          </cell>
          <cell r="G14283">
            <v>18</v>
          </cell>
          <cell r="H14283" t="str">
            <v>ASP</v>
          </cell>
        </row>
        <row r="14284">
          <cell r="C14284" t="str">
            <v>SWAZ</v>
          </cell>
          <cell r="D14284">
            <v>2953</v>
          </cell>
          <cell r="E14284">
            <v>900</v>
          </cell>
          <cell r="F14284">
            <v>98</v>
          </cell>
          <cell r="G14284">
            <v>30</v>
          </cell>
          <cell r="H14284" t="str">
            <v>ASP</v>
          </cell>
        </row>
        <row r="14285">
          <cell r="C14285" t="str">
            <v>SWCJ</v>
          </cell>
          <cell r="D14285">
            <v>2953</v>
          </cell>
          <cell r="E14285">
            <v>900</v>
          </cell>
          <cell r="F14285">
            <v>98</v>
          </cell>
          <cell r="G14285">
            <v>30</v>
          </cell>
          <cell r="H14285" t="str">
            <v>ASP</v>
          </cell>
        </row>
        <row r="14286">
          <cell r="C14286" t="str">
            <v>SWCK</v>
          </cell>
          <cell r="D14286">
            <v>2953</v>
          </cell>
          <cell r="E14286">
            <v>900</v>
          </cell>
          <cell r="F14286">
            <v>112</v>
          </cell>
          <cell r="G14286">
            <v>34</v>
          </cell>
          <cell r="H14286" t="str">
            <v>ASP</v>
          </cell>
        </row>
        <row r="14287">
          <cell r="C14287" t="str">
            <v>SWEM</v>
          </cell>
          <cell r="D14287">
            <v>2953</v>
          </cell>
          <cell r="E14287">
            <v>900</v>
          </cell>
          <cell r="F14287">
            <v>66</v>
          </cell>
          <cell r="G14287">
            <v>20</v>
          </cell>
          <cell r="H14287" t="str">
            <v>ASP</v>
          </cell>
        </row>
        <row r="14288">
          <cell r="C14288" t="str">
            <v>SWER</v>
          </cell>
          <cell r="D14288">
            <v>2953</v>
          </cell>
          <cell r="E14288">
            <v>900</v>
          </cell>
          <cell r="F14288">
            <v>98</v>
          </cell>
          <cell r="G14288">
            <v>30</v>
          </cell>
          <cell r="H14288" t="str">
            <v>ASP</v>
          </cell>
        </row>
        <row r="14289">
          <cell r="C14289" t="str">
            <v>SWFC</v>
          </cell>
          <cell r="D14289">
            <v>2953</v>
          </cell>
          <cell r="E14289">
            <v>900</v>
          </cell>
          <cell r="F14289">
            <v>75</v>
          </cell>
          <cell r="G14289">
            <v>23</v>
          </cell>
          <cell r="H14289" t="str">
            <v>ASP</v>
          </cell>
        </row>
        <row r="14290">
          <cell r="C14290" t="str">
            <v>SWGK</v>
          </cell>
          <cell r="D14290">
            <v>2953</v>
          </cell>
          <cell r="E14290">
            <v>900</v>
          </cell>
          <cell r="F14290">
            <v>131</v>
          </cell>
          <cell r="G14290">
            <v>40</v>
          </cell>
          <cell r="H14290" t="str">
            <v>ASP</v>
          </cell>
        </row>
        <row r="14291">
          <cell r="C14291" t="str">
            <v>SWGL</v>
          </cell>
          <cell r="D14291">
            <v>2953</v>
          </cell>
          <cell r="E14291">
            <v>900</v>
          </cell>
          <cell r="F14291">
            <v>98</v>
          </cell>
          <cell r="G14291">
            <v>30</v>
          </cell>
          <cell r="H14291" t="str">
            <v>ASP</v>
          </cell>
        </row>
        <row r="14292">
          <cell r="C14292" t="str">
            <v>SWHN</v>
          </cell>
          <cell r="D14292">
            <v>2953</v>
          </cell>
          <cell r="E14292">
            <v>900</v>
          </cell>
          <cell r="F14292">
            <v>59</v>
          </cell>
          <cell r="G14292">
            <v>18</v>
          </cell>
          <cell r="H14292" t="str">
            <v>ASP</v>
          </cell>
        </row>
        <row r="14293">
          <cell r="C14293" t="str">
            <v>SWQW</v>
          </cell>
          <cell r="D14293">
            <v>2953</v>
          </cell>
          <cell r="E14293">
            <v>900</v>
          </cell>
          <cell r="F14293">
            <v>66</v>
          </cell>
          <cell r="G14293">
            <v>20</v>
          </cell>
          <cell r="H14293" t="str">
            <v>ASP</v>
          </cell>
        </row>
        <row r="14294">
          <cell r="C14294" t="str">
            <v>SWRX</v>
          </cell>
          <cell r="D14294">
            <v>2953</v>
          </cell>
          <cell r="E14294">
            <v>900</v>
          </cell>
          <cell r="F14294">
            <v>82</v>
          </cell>
          <cell r="G14294">
            <v>25</v>
          </cell>
          <cell r="H14294" t="str">
            <v>ASP</v>
          </cell>
        </row>
        <row r="14295">
          <cell r="C14295" t="str">
            <v>SWUK</v>
          </cell>
          <cell r="D14295">
            <v>2953</v>
          </cell>
          <cell r="E14295">
            <v>900</v>
          </cell>
          <cell r="F14295">
            <v>98</v>
          </cell>
          <cell r="G14295">
            <v>30</v>
          </cell>
          <cell r="H14295" t="str">
            <v>ASP</v>
          </cell>
        </row>
        <row r="14296">
          <cell r="C14296" t="str">
            <v>SWYR</v>
          </cell>
          <cell r="D14296">
            <v>2953</v>
          </cell>
          <cell r="E14296">
            <v>900</v>
          </cell>
          <cell r="F14296">
            <v>82</v>
          </cell>
          <cell r="G14296">
            <v>25</v>
          </cell>
          <cell r="H14296" t="str">
            <v>ASP</v>
          </cell>
        </row>
        <row r="14297">
          <cell r="C14297" t="str">
            <v>SWZY</v>
          </cell>
          <cell r="D14297">
            <v>2953</v>
          </cell>
          <cell r="E14297">
            <v>900</v>
          </cell>
          <cell r="F14297">
            <v>66</v>
          </cell>
          <cell r="G14297">
            <v>20</v>
          </cell>
          <cell r="H14297" t="str">
            <v>ASP</v>
          </cell>
        </row>
        <row r="14298">
          <cell r="C14298" t="str">
            <v>WAMJ</v>
          </cell>
          <cell r="D14298">
            <v>2953</v>
          </cell>
          <cell r="E14298">
            <v>900</v>
          </cell>
          <cell r="F14298">
            <v>75</v>
          </cell>
          <cell r="G14298">
            <v>23</v>
          </cell>
          <cell r="H14298" t="str">
            <v>Coral</v>
          </cell>
        </row>
        <row r="14299">
          <cell r="C14299" t="str">
            <v>WAOM</v>
          </cell>
          <cell r="D14299">
            <v>2953</v>
          </cell>
          <cell r="E14299">
            <v>900</v>
          </cell>
          <cell r="F14299">
            <v>95</v>
          </cell>
          <cell r="G14299">
            <v>29</v>
          </cell>
          <cell r="H14299" t="str">
            <v>ASP</v>
          </cell>
        </row>
        <row r="14300">
          <cell r="C14300" t="str">
            <v>WAPG</v>
          </cell>
          <cell r="D14300">
            <v>2953</v>
          </cell>
          <cell r="E14300">
            <v>900</v>
          </cell>
          <cell r="F14300">
            <v>75</v>
          </cell>
          <cell r="G14300">
            <v>23</v>
          </cell>
          <cell r="H14300" t="str">
            <v>ASP</v>
          </cell>
        </row>
        <row r="14301">
          <cell r="C14301" t="str">
            <v>WAPI</v>
          </cell>
          <cell r="D14301">
            <v>2953</v>
          </cell>
          <cell r="E14301">
            <v>900</v>
          </cell>
          <cell r="F14301">
            <v>75</v>
          </cell>
          <cell r="G14301">
            <v>23</v>
          </cell>
          <cell r="H14301" t="str">
            <v>ASP</v>
          </cell>
        </row>
        <row r="14302">
          <cell r="C14302" t="str">
            <v>WARC</v>
          </cell>
          <cell r="D14302">
            <v>2953</v>
          </cell>
          <cell r="E14302">
            <v>900</v>
          </cell>
          <cell r="F14302">
            <v>98</v>
          </cell>
          <cell r="G14302">
            <v>30</v>
          </cell>
          <cell r="H14302" t="str">
            <v>ASP</v>
          </cell>
        </row>
        <row r="14303">
          <cell r="C14303" t="str">
            <v>WIBT</v>
          </cell>
          <cell r="D14303">
            <v>2953</v>
          </cell>
          <cell r="E14303">
            <v>900</v>
          </cell>
          <cell r="F14303">
            <v>75</v>
          </cell>
          <cell r="G14303">
            <v>23</v>
          </cell>
          <cell r="H14303" t="str">
            <v>ASP</v>
          </cell>
        </row>
        <row r="14304">
          <cell r="C14304" t="str">
            <v>WRKL</v>
          </cell>
          <cell r="D14304">
            <v>2953</v>
          </cell>
          <cell r="E14304">
            <v>900</v>
          </cell>
          <cell r="F14304">
            <v>75</v>
          </cell>
          <cell r="G14304">
            <v>23</v>
          </cell>
          <cell r="H14304" t="str">
            <v>ASP</v>
          </cell>
        </row>
        <row r="14305">
          <cell r="C14305" t="str">
            <v>WRLB</v>
          </cell>
          <cell r="D14305">
            <v>2953</v>
          </cell>
          <cell r="E14305">
            <v>900</v>
          </cell>
          <cell r="F14305">
            <v>75</v>
          </cell>
          <cell r="G14305">
            <v>23</v>
          </cell>
          <cell r="H14305" t="str">
            <v>ASP</v>
          </cell>
        </row>
        <row r="14306">
          <cell r="C14306" t="str">
            <v>YMOG</v>
          </cell>
          <cell r="D14306">
            <v>2953</v>
          </cell>
          <cell r="E14306">
            <v>900</v>
          </cell>
          <cell r="F14306">
            <v>98</v>
          </cell>
          <cell r="G14306">
            <v>30</v>
          </cell>
          <cell r="H14306" t="str">
            <v>PER</v>
          </cell>
        </row>
        <row r="14307">
          <cell r="C14307" t="str">
            <v>CEP6</v>
          </cell>
          <cell r="D14307">
            <v>2952</v>
          </cell>
          <cell r="E14307">
            <v>900</v>
          </cell>
          <cell r="F14307">
            <v>75</v>
          </cell>
          <cell r="G14307">
            <v>23</v>
          </cell>
          <cell r="H14307" t="str">
            <v>ASPHALT</v>
          </cell>
        </row>
        <row r="14308">
          <cell r="C14308" t="str">
            <v>EFKV</v>
          </cell>
          <cell r="D14308">
            <v>2952</v>
          </cell>
          <cell r="E14308">
            <v>900</v>
          </cell>
          <cell r="F14308">
            <v>75</v>
          </cell>
          <cell r="G14308">
            <v>23</v>
          </cell>
          <cell r="H14308" t="str">
            <v>ASPH</v>
          </cell>
        </row>
        <row r="14309">
          <cell r="C14309" t="str">
            <v>SBJR</v>
          </cell>
          <cell r="D14309">
            <v>2952</v>
          </cell>
          <cell r="E14309">
            <v>900</v>
          </cell>
          <cell r="F14309">
            <v>96</v>
          </cell>
          <cell r="G14309">
            <v>29</v>
          </cell>
          <cell r="H14309" t="str">
            <v>ASP</v>
          </cell>
        </row>
        <row r="14310">
          <cell r="C14310" t="str">
            <v>YALH</v>
          </cell>
          <cell r="D14310">
            <v>2952</v>
          </cell>
          <cell r="E14310">
            <v>900</v>
          </cell>
          <cell r="G14310">
            <v>0</v>
          </cell>
          <cell r="H14310" t="str">
            <v>S</v>
          </cell>
        </row>
        <row r="14311">
          <cell r="C14311" t="str">
            <v>YATY</v>
          </cell>
          <cell r="D14311">
            <v>2952</v>
          </cell>
          <cell r="E14311">
            <v>900</v>
          </cell>
          <cell r="G14311">
            <v>0</v>
          </cell>
          <cell r="H14311" t="str">
            <v>N</v>
          </cell>
        </row>
        <row r="14312">
          <cell r="C14312" t="str">
            <v>YBER</v>
          </cell>
          <cell r="D14312">
            <v>2952</v>
          </cell>
          <cell r="E14312">
            <v>900</v>
          </cell>
          <cell r="G14312">
            <v>0</v>
          </cell>
          <cell r="H14312" t="str">
            <v>G</v>
          </cell>
        </row>
        <row r="14313">
          <cell r="C14313" t="str">
            <v>YBER</v>
          </cell>
          <cell r="D14313">
            <v>2952</v>
          </cell>
          <cell r="E14313">
            <v>900</v>
          </cell>
          <cell r="G14313">
            <v>0</v>
          </cell>
          <cell r="H14313" t="str">
            <v>N</v>
          </cell>
        </row>
        <row r="14314">
          <cell r="C14314" t="str">
            <v>YBIK</v>
          </cell>
          <cell r="D14314">
            <v>2952</v>
          </cell>
          <cell r="E14314">
            <v>900</v>
          </cell>
          <cell r="G14314">
            <v>0</v>
          </cell>
          <cell r="H14314" t="str">
            <v>X</v>
          </cell>
        </row>
        <row r="14315">
          <cell r="C14315" t="str">
            <v>YBUL</v>
          </cell>
          <cell r="D14315">
            <v>2952</v>
          </cell>
          <cell r="E14315">
            <v>900</v>
          </cell>
          <cell r="G14315">
            <v>0</v>
          </cell>
          <cell r="H14315" t="str">
            <v>L</v>
          </cell>
        </row>
        <row r="14316">
          <cell r="C14316" t="str">
            <v>YCAB</v>
          </cell>
          <cell r="D14316">
            <v>2952</v>
          </cell>
          <cell r="E14316">
            <v>900</v>
          </cell>
          <cell r="G14316">
            <v>0</v>
          </cell>
          <cell r="H14316" t="str">
            <v>G</v>
          </cell>
        </row>
        <row r="14317">
          <cell r="C14317" t="str">
            <v>YCDV</v>
          </cell>
          <cell r="D14317">
            <v>2952</v>
          </cell>
          <cell r="E14317">
            <v>900</v>
          </cell>
          <cell r="G14317">
            <v>0</v>
          </cell>
          <cell r="H14317" t="str">
            <v>L</v>
          </cell>
        </row>
        <row r="14318">
          <cell r="C14318" t="str">
            <v>YCFH</v>
          </cell>
          <cell r="D14318">
            <v>2952</v>
          </cell>
          <cell r="E14318">
            <v>900</v>
          </cell>
          <cell r="G14318">
            <v>0</v>
          </cell>
          <cell r="H14318" t="str">
            <v>N</v>
          </cell>
        </row>
        <row r="14319">
          <cell r="C14319" t="str">
            <v>YCIG</v>
          </cell>
          <cell r="D14319">
            <v>2952</v>
          </cell>
          <cell r="E14319">
            <v>900</v>
          </cell>
          <cell r="G14319">
            <v>0</v>
          </cell>
          <cell r="H14319" t="str">
            <v>X</v>
          </cell>
        </row>
        <row r="14320">
          <cell r="C14320" t="str">
            <v>YCNH</v>
          </cell>
          <cell r="D14320">
            <v>2952</v>
          </cell>
          <cell r="E14320">
            <v>900</v>
          </cell>
          <cell r="G14320">
            <v>0</v>
          </cell>
          <cell r="H14320" t="str">
            <v>X</v>
          </cell>
        </row>
        <row r="14321">
          <cell r="C14321" t="str">
            <v>YCVS</v>
          </cell>
          <cell r="D14321">
            <v>2952</v>
          </cell>
          <cell r="E14321">
            <v>900</v>
          </cell>
          <cell r="G14321">
            <v>0</v>
          </cell>
          <cell r="H14321" t="str">
            <v>XUG</v>
          </cell>
        </row>
        <row r="14322">
          <cell r="C14322" t="str">
            <v>YDLH</v>
          </cell>
          <cell r="D14322">
            <v>2952</v>
          </cell>
          <cell r="E14322">
            <v>900</v>
          </cell>
          <cell r="G14322">
            <v>0</v>
          </cell>
          <cell r="H14322" t="str">
            <v>L</v>
          </cell>
        </row>
        <row r="14323">
          <cell r="C14323" t="str">
            <v>YDPR</v>
          </cell>
          <cell r="D14323">
            <v>2952</v>
          </cell>
          <cell r="E14323">
            <v>900</v>
          </cell>
          <cell r="G14323">
            <v>0</v>
          </cell>
          <cell r="H14323" t="str">
            <v>N</v>
          </cell>
        </row>
        <row r="14324">
          <cell r="C14324" t="str">
            <v>YDPT</v>
          </cell>
          <cell r="D14324">
            <v>2952</v>
          </cell>
          <cell r="E14324">
            <v>900</v>
          </cell>
          <cell r="G14324">
            <v>0</v>
          </cell>
          <cell r="H14324" t="str">
            <v>G</v>
          </cell>
        </row>
        <row r="14325">
          <cell r="C14325" t="str">
            <v>YDPW</v>
          </cell>
          <cell r="D14325">
            <v>2952</v>
          </cell>
          <cell r="E14325">
            <v>900</v>
          </cell>
          <cell r="G14325">
            <v>0</v>
          </cell>
          <cell r="H14325" t="str">
            <v>N</v>
          </cell>
        </row>
        <row r="14326">
          <cell r="C14326" t="str">
            <v>YDUM</v>
          </cell>
          <cell r="D14326">
            <v>2952</v>
          </cell>
          <cell r="E14326">
            <v>900</v>
          </cell>
          <cell r="G14326">
            <v>0</v>
          </cell>
          <cell r="H14326" t="str">
            <v>C</v>
          </cell>
        </row>
        <row r="14327">
          <cell r="C14327" t="str">
            <v>YELM</v>
          </cell>
          <cell r="D14327">
            <v>2952</v>
          </cell>
          <cell r="E14327">
            <v>900</v>
          </cell>
          <cell r="G14327">
            <v>0</v>
          </cell>
          <cell r="H14327" t="str">
            <v>GG</v>
          </cell>
        </row>
        <row r="14328">
          <cell r="C14328" t="str">
            <v>YEPR</v>
          </cell>
          <cell r="D14328">
            <v>2952</v>
          </cell>
          <cell r="E14328">
            <v>900</v>
          </cell>
          <cell r="G14328">
            <v>0</v>
          </cell>
          <cell r="H14328" t="str">
            <v>N</v>
          </cell>
        </row>
        <row r="14329">
          <cell r="C14329" t="str">
            <v>YERU</v>
          </cell>
          <cell r="D14329">
            <v>2952</v>
          </cell>
          <cell r="E14329">
            <v>900</v>
          </cell>
          <cell r="G14329">
            <v>0</v>
          </cell>
          <cell r="H14329" t="str">
            <v>C</v>
          </cell>
        </row>
        <row r="14330">
          <cell r="C14330" t="str">
            <v>YFIL</v>
          </cell>
          <cell r="D14330">
            <v>2952</v>
          </cell>
          <cell r="E14330">
            <v>900</v>
          </cell>
          <cell r="G14330">
            <v>0</v>
          </cell>
          <cell r="H14330" t="str">
            <v>B</v>
          </cell>
        </row>
        <row r="14331">
          <cell r="C14331" t="str">
            <v>YFWY</v>
          </cell>
          <cell r="D14331">
            <v>2952</v>
          </cell>
          <cell r="E14331">
            <v>900</v>
          </cell>
          <cell r="G14331">
            <v>0</v>
          </cell>
          <cell r="H14331" t="str">
            <v>X</v>
          </cell>
        </row>
        <row r="14332">
          <cell r="C14332" t="str">
            <v>YHOV</v>
          </cell>
          <cell r="D14332">
            <v>2952</v>
          </cell>
          <cell r="E14332">
            <v>900</v>
          </cell>
          <cell r="G14332">
            <v>0</v>
          </cell>
          <cell r="H14332" t="str">
            <v>N</v>
          </cell>
        </row>
        <row r="14333">
          <cell r="C14333" t="str">
            <v>YHTA</v>
          </cell>
          <cell r="D14333">
            <v>2952</v>
          </cell>
          <cell r="E14333">
            <v>900</v>
          </cell>
          <cell r="G14333">
            <v>0</v>
          </cell>
          <cell r="H14333" t="str">
            <v>N</v>
          </cell>
        </row>
        <row r="14334">
          <cell r="C14334" t="str">
            <v>YJEM</v>
          </cell>
          <cell r="D14334">
            <v>2952</v>
          </cell>
          <cell r="E14334">
            <v>900</v>
          </cell>
          <cell r="G14334">
            <v>0</v>
          </cell>
          <cell r="H14334" t="str">
            <v>G</v>
          </cell>
        </row>
        <row r="14335">
          <cell r="C14335" t="str">
            <v>YJEY</v>
          </cell>
          <cell r="D14335">
            <v>2952</v>
          </cell>
          <cell r="E14335">
            <v>900</v>
          </cell>
          <cell r="G14335">
            <v>0</v>
          </cell>
          <cell r="H14335" t="str">
            <v>N</v>
          </cell>
        </row>
        <row r="14336">
          <cell r="C14336" t="str">
            <v>YKAT</v>
          </cell>
          <cell r="D14336">
            <v>2952</v>
          </cell>
          <cell r="E14336">
            <v>900</v>
          </cell>
          <cell r="G14336">
            <v>0</v>
          </cell>
          <cell r="H14336" t="str">
            <v>N</v>
          </cell>
        </row>
        <row r="14337">
          <cell r="C14337" t="str">
            <v>YKNM</v>
          </cell>
          <cell r="D14337">
            <v>2952</v>
          </cell>
          <cell r="E14337">
            <v>900</v>
          </cell>
          <cell r="G14337">
            <v>0</v>
          </cell>
          <cell r="H14337" t="str">
            <v>N</v>
          </cell>
        </row>
        <row r="14338">
          <cell r="C14338" t="str">
            <v>YKOG</v>
          </cell>
          <cell r="D14338">
            <v>2952</v>
          </cell>
          <cell r="E14338">
            <v>900</v>
          </cell>
          <cell r="G14338">
            <v>0</v>
          </cell>
          <cell r="H14338" t="str">
            <v>N</v>
          </cell>
        </row>
        <row r="14339">
          <cell r="C14339" t="str">
            <v>YKOL</v>
          </cell>
          <cell r="D14339">
            <v>2952</v>
          </cell>
          <cell r="E14339">
            <v>900</v>
          </cell>
          <cell r="G14339">
            <v>0</v>
          </cell>
          <cell r="H14339" t="str">
            <v>C</v>
          </cell>
        </row>
        <row r="14340">
          <cell r="C14340" t="str">
            <v>YLAM</v>
          </cell>
          <cell r="D14340">
            <v>2952</v>
          </cell>
          <cell r="E14340">
            <v>900</v>
          </cell>
          <cell r="G14340">
            <v>0</v>
          </cell>
          <cell r="H14340" t="str">
            <v>C</v>
          </cell>
        </row>
        <row r="14341">
          <cell r="C14341" t="str">
            <v>YLAO</v>
          </cell>
          <cell r="D14341">
            <v>2952</v>
          </cell>
          <cell r="E14341">
            <v>900</v>
          </cell>
          <cell r="G14341">
            <v>0</v>
          </cell>
          <cell r="H14341" t="str">
            <v>G</v>
          </cell>
        </row>
        <row r="14342">
          <cell r="C14342" t="str">
            <v>YLET</v>
          </cell>
          <cell r="D14342">
            <v>2952</v>
          </cell>
          <cell r="E14342">
            <v>900</v>
          </cell>
          <cell r="G14342">
            <v>0</v>
          </cell>
          <cell r="H14342" t="str">
            <v>G</v>
          </cell>
        </row>
        <row r="14343">
          <cell r="C14343" t="str">
            <v>YLOC</v>
          </cell>
          <cell r="D14343">
            <v>2952</v>
          </cell>
          <cell r="E14343">
            <v>900</v>
          </cell>
          <cell r="G14343">
            <v>0</v>
          </cell>
          <cell r="H14343" t="str">
            <v>X</v>
          </cell>
        </row>
        <row r="14344">
          <cell r="C14344" t="str">
            <v>YLSY</v>
          </cell>
          <cell r="D14344">
            <v>2952</v>
          </cell>
          <cell r="E14344">
            <v>900</v>
          </cell>
          <cell r="G14344">
            <v>0</v>
          </cell>
          <cell r="H14344" t="str">
            <v>S</v>
          </cell>
        </row>
        <row r="14345">
          <cell r="C14345" t="str">
            <v>YLVB</v>
          </cell>
          <cell r="D14345">
            <v>2952</v>
          </cell>
          <cell r="E14345">
            <v>900</v>
          </cell>
          <cell r="G14345">
            <v>0</v>
          </cell>
          <cell r="H14345" t="str">
            <v>N</v>
          </cell>
        </row>
        <row r="14346">
          <cell r="C14346" t="str">
            <v>YMAC</v>
          </cell>
          <cell r="D14346">
            <v>2952</v>
          </cell>
          <cell r="E14346">
            <v>900</v>
          </cell>
          <cell r="G14346">
            <v>0</v>
          </cell>
          <cell r="H14346" t="str">
            <v>S</v>
          </cell>
        </row>
        <row r="14347">
          <cell r="C14347" t="str">
            <v>YMCE</v>
          </cell>
          <cell r="D14347">
            <v>2952</v>
          </cell>
          <cell r="E14347">
            <v>900</v>
          </cell>
          <cell r="G14347">
            <v>0</v>
          </cell>
          <cell r="H14347" t="str">
            <v>X</v>
          </cell>
        </row>
        <row r="14348">
          <cell r="C14348" t="str">
            <v>YMEL</v>
          </cell>
          <cell r="D14348">
            <v>2952</v>
          </cell>
          <cell r="E14348">
            <v>900</v>
          </cell>
          <cell r="G14348">
            <v>0</v>
          </cell>
          <cell r="H14348" t="str">
            <v>X</v>
          </cell>
        </row>
        <row r="14349">
          <cell r="C14349" t="str">
            <v>YMEL</v>
          </cell>
          <cell r="D14349">
            <v>2952</v>
          </cell>
          <cell r="E14349">
            <v>900</v>
          </cell>
          <cell r="G14349">
            <v>0</v>
          </cell>
          <cell r="H14349" t="str">
            <v>G</v>
          </cell>
        </row>
        <row r="14350">
          <cell r="C14350" t="str">
            <v>YMFD</v>
          </cell>
          <cell r="D14350">
            <v>2952</v>
          </cell>
          <cell r="E14350">
            <v>900</v>
          </cell>
          <cell r="G14350">
            <v>0</v>
          </cell>
          <cell r="H14350" t="str">
            <v>G</v>
          </cell>
        </row>
        <row r="14351">
          <cell r="C14351" t="str">
            <v>YMIL</v>
          </cell>
          <cell r="D14351">
            <v>2952</v>
          </cell>
          <cell r="E14351">
            <v>900</v>
          </cell>
          <cell r="G14351">
            <v>0</v>
          </cell>
          <cell r="H14351" t="str">
            <v>N</v>
          </cell>
        </row>
        <row r="14352">
          <cell r="C14352" t="str">
            <v>YMNO</v>
          </cell>
          <cell r="D14352">
            <v>2952</v>
          </cell>
          <cell r="E14352">
            <v>900</v>
          </cell>
          <cell r="G14352">
            <v>0</v>
          </cell>
          <cell r="H14352" t="str">
            <v>X</v>
          </cell>
        </row>
        <row r="14353">
          <cell r="C14353" t="str">
            <v>YMNP</v>
          </cell>
          <cell r="D14353">
            <v>2952</v>
          </cell>
          <cell r="E14353">
            <v>900</v>
          </cell>
          <cell r="G14353">
            <v>0</v>
          </cell>
          <cell r="H14353" t="str">
            <v>C</v>
          </cell>
        </row>
        <row r="14354">
          <cell r="C14354" t="str">
            <v>YMQA</v>
          </cell>
          <cell r="D14354">
            <v>2952</v>
          </cell>
          <cell r="E14354">
            <v>900</v>
          </cell>
          <cell r="G14354">
            <v>0</v>
          </cell>
          <cell r="H14354" t="str">
            <v>N</v>
          </cell>
        </row>
        <row r="14355">
          <cell r="C14355" t="str">
            <v>YMZI</v>
          </cell>
          <cell r="D14355">
            <v>2952</v>
          </cell>
          <cell r="E14355">
            <v>900</v>
          </cell>
          <cell r="G14355">
            <v>0</v>
          </cell>
          <cell r="H14355" t="str">
            <v>N</v>
          </cell>
        </row>
        <row r="14356">
          <cell r="C14356" t="str">
            <v>YNCS</v>
          </cell>
          <cell r="D14356">
            <v>2952</v>
          </cell>
          <cell r="E14356">
            <v>900</v>
          </cell>
          <cell r="G14356">
            <v>0</v>
          </cell>
          <cell r="H14356" t="str">
            <v>C</v>
          </cell>
        </row>
        <row r="14357">
          <cell r="C14357" t="str">
            <v>YNHE</v>
          </cell>
          <cell r="D14357">
            <v>2952</v>
          </cell>
          <cell r="E14357">
            <v>900</v>
          </cell>
          <cell r="G14357">
            <v>0</v>
          </cell>
          <cell r="H14357" t="str">
            <v>X</v>
          </cell>
        </row>
        <row r="14358">
          <cell r="C14358" t="str">
            <v>YNHS</v>
          </cell>
          <cell r="D14358">
            <v>2952</v>
          </cell>
          <cell r="E14358">
            <v>900</v>
          </cell>
          <cell r="G14358">
            <v>0</v>
          </cell>
          <cell r="H14358" t="str">
            <v>G</v>
          </cell>
        </row>
        <row r="14359">
          <cell r="C14359" t="str">
            <v>YNRB</v>
          </cell>
          <cell r="D14359">
            <v>2952</v>
          </cell>
          <cell r="E14359">
            <v>900</v>
          </cell>
          <cell r="G14359">
            <v>0</v>
          </cell>
          <cell r="H14359" t="str">
            <v>N</v>
          </cell>
        </row>
        <row r="14360">
          <cell r="C14360" t="str">
            <v>YPCH</v>
          </cell>
          <cell r="D14360">
            <v>2952</v>
          </cell>
          <cell r="E14360">
            <v>900</v>
          </cell>
          <cell r="G14360">
            <v>0</v>
          </cell>
          <cell r="H14360" t="str">
            <v>X</v>
          </cell>
        </row>
        <row r="14361">
          <cell r="C14361" t="str">
            <v>YPRA</v>
          </cell>
          <cell r="D14361">
            <v>2952</v>
          </cell>
          <cell r="E14361">
            <v>900</v>
          </cell>
          <cell r="G14361">
            <v>0</v>
          </cell>
          <cell r="H14361" t="str">
            <v>G</v>
          </cell>
        </row>
        <row r="14362">
          <cell r="C14362" t="str">
            <v>YRAV</v>
          </cell>
          <cell r="D14362">
            <v>2952</v>
          </cell>
          <cell r="E14362">
            <v>900</v>
          </cell>
          <cell r="G14362">
            <v>0</v>
          </cell>
          <cell r="H14362" t="str">
            <v>G</v>
          </cell>
        </row>
        <row r="14363">
          <cell r="C14363" t="str">
            <v>YRKE</v>
          </cell>
          <cell r="D14363">
            <v>2952</v>
          </cell>
          <cell r="E14363">
            <v>900</v>
          </cell>
          <cell r="G14363">
            <v>0</v>
          </cell>
          <cell r="H14363" t="str">
            <v>G</v>
          </cell>
        </row>
        <row r="14364">
          <cell r="C14364" t="str">
            <v>YROV</v>
          </cell>
          <cell r="D14364">
            <v>2952</v>
          </cell>
          <cell r="E14364">
            <v>900</v>
          </cell>
          <cell r="G14364">
            <v>0</v>
          </cell>
          <cell r="H14364" t="str">
            <v>X</v>
          </cell>
        </row>
        <row r="14365">
          <cell r="C14365" t="str">
            <v>YRVE</v>
          </cell>
          <cell r="D14365">
            <v>2952</v>
          </cell>
          <cell r="E14365">
            <v>900</v>
          </cell>
          <cell r="G14365">
            <v>0</v>
          </cell>
          <cell r="H14365" t="str">
            <v>X</v>
          </cell>
        </row>
        <row r="14366">
          <cell r="C14366" t="str">
            <v>YSEN</v>
          </cell>
          <cell r="D14366">
            <v>2952</v>
          </cell>
          <cell r="E14366">
            <v>900</v>
          </cell>
          <cell r="G14366">
            <v>0</v>
          </cell>
          <cell r="H14366" t="str">
            <v>B</v>
          </cell>
        </row>
        <row r="14367">
          <cell r="C14367" t="str">
            <v>YSFI</v>
          </cell>
          <cell r="D14367">
            <v>2952</v>
          </cell>
          <cell r="E14367">
            <v>900</v>
          </cell>
          <cell r="G14367">
            <v>0</v>
          </cell>
          <cell r="H14367" t="str">
            <v>X</v>
          </cell>
        </row>
        <row r="14368">
          <cell r="C14368" t="str">
            <v>YSHN</v>
          </cell>
          <cell r="D14368">
            <v>2952</v>
          </cell>
          <cell r="E14368">
            <v>900</v>
          </cell>
          <cell r="G14368">
            <v>0</v>
          </cell>
          <cell r="H14368" t="str">
            <v>X</v>
          </cell>
        </row>
        <row r="14369">
          <cell r="C14369" t="str">
            <v>YSTB</v>
          </cell>
          <cell r="D14369">
            <v>2952</v>
          </cell>
          <cell r="E14369">
            <v>900</v>
          </cell>
          <cell r="G14369">
            <v>0</v>
          </cell>
          <cell r="H14369" t="str">
            <v>N</v>
          </cell>
        </row>
        <row r="14370">
          <cell r="C14370" t="str">
            <v>YSWA</v>
          </cell>
          <cell r="D14370">
            <v>2952</v>
          </cell>
          <cell r="E14370">
            <v>900</v>
          </cell>
          <cell r="G14370">
            <v>0</v>
          </cell>
          <cell r="H14370" t="str">
            <v>G</v>
          </cell>
        </row>
        <row r="14371">
          <cell r="C14371" t="str">
            <v>YTMY</v>
          </cell>
          <cell r="D14371">
            <v>2952</v>
          </cell>
          <cell r="E14371">
            <v>900</v>
          </cell>
          <cell r="G14371">
            <v>0</v>
          </cell>
          <cell r="H14371" t="str">
            <v>X</v>
          </cell>
        </row>
        <row r="14372">
          <cell r="C14372" t="str">
            <v>YVVL</v>
          </cell>
          <cell r="D14372">
            <v>2952</v>
          </cell>
          <cell r="E14372">
            <v>900</v>
          </cell>
          <cell r="G14372">
            <v>0</v>
          </cell>
          <cell r="H14372" t="str">
            <v>X</v>
          </cell>
        </row>
        <row r="14373">
          <cell r="C14373" t="str">
            <v>YWAL</v>
          </cell>
          <cell r="D14373">
            <v>2952</v>
          </cell>
          <cell r="E14373">
            <v>900</v>
          </cell>
          <cell r="G14373">
            <v>0</v>
          </cell>
          <cell r="H14373" t="str">
            <v>N</v>
          </cell>
        </row>
        <row r="14374">
          <cell r="C14374" t="str">
            <v>YWED</v>
          </cell>
          <cell r="D14374">
            <v>2952</v>
          </cell>
          <cell r="E14374">
            <v>900</v>
          </cell>
          <cell r="G14374">
            <v>0</v>
          </cell>
          <cell r="H14374" t="str">
            <v>X</v>
          </cell>
        </row>
        <row r="14375">
          <cell r="C14375" t="str">
            <v>YWSX</v>
          </cell>
          <cell r="D14375">
            <v>2952</v>
          </cell>
          <cell r="E14375">
            <v>900</v>
          </cell>
          <cell r="G14375">
            <v>0</v>
          </cell>
          <cell r="H14375" t="str">
            <v>S</v>
          </cell>
        </row>
        <row r="14376">
          <cell r="C14376" t="str">
            <v>YYEA</v>
          </cell>
          <cell r="D14376">
            <v>2952</v>
          </cell>
          <cell r="E14376">
            <v>900</v>
          </cell>
          <cell r="G14376">
            <v>0</v>
          </cell>
          <cell r="H14376" t="str">
            <v>G</v>
          </cell>
        </row>
        <row r="14377">
          <cell r="C14377" t="str">
            <v>YYOO</v>
          </cell>
          <cell r="D14377">
            <v>2952</v>
          </cell>
          <cell r="E14377">
            <v>900</v>
          </cell>
          <cell r="G14377">
            <v>0</v>
          </cell>
          <cell r="H14377" t="str">
            <v>N</v>
          </cell>
        </row>
        <row r="14378">
          <cell r="C14378" t="str">
            <v>YYUN</v>
          </cell>
          <cell r="D14378">
            <v>2952</v>
          </cell>
          <cell r="E14378">
            <v>900</v>
          </cell>
          <cell r="G14378">
            <v>0</v>
          </cell>
          <cell r="H14378" t="str">
            <v>N</v>
          </cell>
        </row>
        <row r="14379">
          <cell r="C14379" t="str">
            <v>KHYX</v>
          </cell>
          <cell r="D14379">
            <v>2951</v>
          </cell>
          <cell r="E14379">
            <v>899</v>
          </cell>
          <cell r="F14379">
            <v>60</v>
          </cell>
          <cell r="G14379">
            <v>18</v>
          </cell>
          <cell r="H14379" t="str">
            <v>ASP</v>
          </cell>
        </row>
        <row r="14380">
          <cell r="C14380" t="str">
            <v>KTOC</v>
          </cell>
          <cell r="D14380">
            <v>2951</v>
          </cell>
          <cell r="E14380">
            <v>899</v>
          </cell>
          <cell r="F14380">
            <v>50</v>
          </cell>
          <cell r="G14380">
            <v>15</v>
          </cell>
          <cell r="H14380" t="str">
            <v>ASP</v>
          </cell>
        </row>
        <row r="14381">
          <cell r="C14381" t="str">
            <v>03OR</v>
          </cell>
          <cell r="D14381">
            <v>2950</v>
          </cell>
          <cell r="E14381">
            <v>899</v>
          </cell>
          <cell r="F14381">
            <v>60</v>
          </cell>
          <cell r="G14381">
            <v>18</v>
          </cell>
          <cell r="H14381" t="str">
            <v>CONC</v>
          </cell>
        </row>
        <row r="14382">
          <cell r="C14382" t="str">
            <v>1S6</v>
          </cell>
          <cell r="D14382">
            <v>2950</v>
          </cell>
          <cell r="E14382">
            <v>899</v>
          </cell>
          <cell r="F14382">
            <v>48</v>
          </cell>
          <cell r="G14382">
            <v>15</v>
          </cell>
          <cell r="H14382" t="str">
            <v>ASPH-G</v>
          </cell>
        </row>
        <row r="14383">
          <cell r="C14383" t="str">
            <v>41AZ</v>
          </cell>
          <cell r="D14383">
            <v>2950</v>
          </cell>
          <cell r="E14383">
            <v>899</v>
          </cell>
          <cell r="F14383">
            <v>35</v>
          </cell>
          <cell r="G14383">
            <v>11</v>
          </cell>
          <cell r="H14383" t="str">
            <v>ASPH-F</v>
          </cell>
        </row>
        <row r="14384">
          <cell r="C14384" t="str">
            <v>82TS</v>
          </cell>
          <cell r="D14384">
            <v>2950</v>
          </cell>
          <cell r="E14384">
            <v>899</v>
          </cell>
          <cell r="F14384">
            <v>30</v>
          </cell>
          <cell r="G14384">
            <v>9</v>
          </cell>
          <cell r="H14384" t="str">
            <v>ASPH-G</v>
          </cell>
        </row>
        <row r="14385">
          <cell r="C14385" t="str">
            <v>84MN</v>
          </cell>
          <cell r="D14385">
            <v>2950</v>
          </cell>
          <cell r="E14385">
            <v>899</v>
          </cell>
          <cell r="F14385">
            <v>50</v>
          </cell>
          <cell r="G14385">
            <v>15</v>
          </cell>
          <cell r="H14385" t="str">
            <v>CONC-TURF</v>
          </cell>
        </row>
        <row r="14386">
          <cell r="C14386" t="str">
            <v>CED4</v>
          </cell>
          <cell r="D14386">
            <v>2950</v>
          </cell>
          <cell r="E14386">
            <v>899</v>
          </cell>
          <cell r="F14386">
            <v>75</v>
          </cell>
          <cell r="G14386">
            <v>23</v>
          </cell>
          <cell r="H14386" t="str">
            <v>ASPHALT</v>
          </cell>
        </row>
        <row r="14387">
          <cell r="C14387" t="str">
            <v>CEE8</v>
          </cell>
          <cell r="D14387">
            <v>2950</v>
          </cell>
          <cell r="E14387">
            <v>899</v>
          </cell>
          <cell r="F14387">
            <v>75</v>
          </cell>
          <cell r="G14387">
            <v>23</v>
          </cell>
          <cell r="H14387" t="str">
            <v>ASPHALT</v>
          </cell>
        </row>
        <row r="14388">
          <cell r="C14388" t="str">
            <v>CEF6</v>
          </cell>
          <cell r="D14388">
            <v>2950</v>
          </cell>
          <cell r="E14388">
            <v>899</v>
          </cell>
          <cell r="F14388">
            <v>75</v>
          </cell>
          <cell r="G14388">
            <v>23</v>
          </cell>
          <cell r="H14388" t="str">
            <v>ASPHALT</v>
          </cell>
        </row>
        <row r="14389">
          <cell r="C14389" t="str">
            <v>CEK6</v>
          </cell>
          <cell r="D14389">
            <v>2950</v>
          </cell>
          <cell r="E14389">
            <v>899</v>
          </cell>
          <cell r="F14389">
            <v>75</v>
          </cell>
          <cell r="G14389">
            <v>23</v>
          </cell>
          <cell r="H14389" t="str">
            <v>ASPHALT</v>
          </cell>
        </row>
        <row r="14390">
          <cell r="C14390" t="str">
            <v>CEN2</v>
          </cell>
          <cell r="D14390">
            <v>2950</v>
          </cell>
          <cell r="E14390">
            <v>899</v>
          </cell>
          <cell r="F14390">
            <v>75</v>
          </cell>
          <cell r="G14390">
            <v>23</v>
          </cell>
          <cell r="H14390" t="str">
            <v>ASPHALT</v>
          </cell>
        </row>
        <row r="14391">
          <cell r="C14391" t="str">
            <v>CEN6</v>
          </cell>
          <cell r="D14391">
            <v>2950</v>
          </cell>
          <cell r="E14391">
            <v>899</v>
          </cell>
          <cell r="F14391">
            <v>75</v>
          </cell>
          <cell r="G14391">
            <v>23</v>
          </cell>
          <cell r="H14391" t="str">
            <v>ASPHALT</v>
          </cell>
        </row>
        <row r="14392">
          <cell r="C14392" t="str">
            <v>CEV5</v>
          </cell>
          <cell r="D14392">
            <v>2950</v>
          </cell>
          <cell r="E14392">
            <v>899</v>
          </cell>
          <cell r="F14392">
            <v>75</v>
          </cell>
          <cell r="G14392">
            <v>23</v>
          </cell>
          <cell r="H14392" t="str">
            <v>ASPHALT</v>
          </cell>
        </row>
        <row r="14393">
          <cell r="C14393" t="str">
            <v>CEZ3</v>
          </cell>
          <cell r="D14393">
            <v>2950</v>
          </cell>
          <cell r="E14393">
            <v>899</v>
          </cell>
          <cell r="F14393">
            <v>75</v>
          </cell>
          <cell r="G14393">
            <v>23</v>
          </cell>
          <cell r="H14393" t="str">
            <v>ASP</v>
          </cell>
        </row>
        <row r="14394">
          <cell r="C14394" t="str">
            <v>CFV2</v>
          </cell>
          <cell r="D14394">
            <v>2950</v>
          </cell>
          <cell r="E14394">
            <v>899</v>
          </cell>
          <cell r="F14394">
            <v>75</v>
          </cell>
          <cell r="G14394">
            <v>23</v>
          </cell>
          <cell r="H14394" t="str">
            <v>ASPHALT</v>
          </cell>
        </row>
        <row r="14395">
          <cell r="C14395" t="str">
            <v>CFX6</v>
          </cell>
          <cell r="D14395">
            <v>2950</v>
          </cell>
          <cell r="E14395">
            <v>899</v>
          </cell>
          <cell r="F14395">
            <v>75</v>
          </cell>
          <cell r="G14395">
            <v>23</v>
          </cell>
          <cell r="H14395" t="str">
            <v>ASPHALT</v>
          </cell>
        </row>
        <row r="14396">
          <cell r="C14396" t="str">
            <v>CJN4</v>
          </cell>
          <cell r="D14396">
            <v>2950</v>
          </cell>
          <cell r="E14396">
            <v>899</v>
          </cell>
          <cell r="F14396">
            <v>150</v>
          </cell>
          <cell r="G14396">
            <v>46</v>
          </cell>
          <cell r="H14396" t="str">
            <v>ASPHALT</v>
          </cell>
        </row>
        <row r="14397">
          <cell r="C14397" t="str">
            <v>EFVP</v>
          </cell>
          <cell r="D14397">
            <v>2950</v>
          </cell>
          <cell r="E14397">
            <v>899</v>
          </cell>
          <cell r="F14397">
            <v>65</v>
          </cell>
          <cell r="G14397">
            <v>20</v>
          </cell>
          <cell r="H14397" t="str">
            <v>ASPH/GRVL</v>
          </cell>
        </row>
        <row r="14398">
          <cell r="C14398" t="str">
            <v>HI13</v>
          </cell>
          <cell r="D14398">
            <v>2950</v>
          </cell>
          <cell r="E14398">
            <v>899</v>
          </cell>
          <cell r="F14398">
            <v>40</v>
          </cell>
          <cell r="G14398">
            <v>12</v>
          </cell>
          <cell r="H14398" t="str">
            <v>ASPH</v>
          </cell>
        </row>
        <row r="14399">
          <cell r="C14399" t="str">
            <v>KP-0044</v>
          </cell>
          <cell r="D14399">
            <v>2950</v>
          </cell>
          <cell r="E14399">
            <v>899</v>
          </cell>
          <cell r="F14399">
            <v>199</v>
          </cell>
          <cell r="G14399">
            <v>61</v>
          </cell>
          <cell r="H14399" t="str">
            <v>Asphalt</v>
          </cell>
        </row>
        <row r="14400">
          <cell r="C14400" t="str">
            <v>KTGI</v>
          </cell>
          <cell r="D14400">
            <v>2950</v>
          </cell>
          <cell r="E14400">
            <v>899</v>
          </cell>
          <cell r="F14400">
            <v>75</v>
          </cell>
          <cell r="G14400">
            <v>23</v>
          </cell>
          <cell r="H14400" t="str">
            <v>ASP</v>
          </cell>
        </row>
        <row r="14401">
          <cell r="C14401" t="str">
            <v>RJOZ</v>
          </cell>
          <cell r="D14401">
            <v>2950</v>
          </cell>
          <cell r="E14401">
            <v>899</v>
          </cell>
          <cell r="F14401">
            <v>150</v>
          </cell>
          <cell r="G14401">
            <v>46</v>
          </cell>
          <cell r="H14401" t="str">
            <v>PEM</v>
          </cell>
        </row>
        <row r="14402">
          <cell r="C14402" t="str">
            <v>UKOO</v>
          </cell>
          <cell r="D14402">
            <v>2950</v>
          </cell>
          <cell r="E14402">
            <v>899</v>
          </cell>
          <cell r="F14402">
            <v>190</v>
          </cell>
          <cell r="G14402">
            <v>58</v>
          </cell>
          <cell r="H14402" t="str">
            <v>BRI</v>
          </cell>
        </row>
        <row r="14403">
          <cell r="C14403" t="str">
            <v>WV32</v>
          </cell>
          <cell r="D14403">
            <v>2950</v>
          </cell>
          <cell r="E14403">
            <v>899</v>
          </cell>
          <cell r="F14403">
            <v>24</v>
          </cell>
          <cell r="G14403">
            <v>7</v>
          </cell>
          <cell r="H14403" t="str">
            <v>ASPH-F</v>
          </cell>
        </row>
        <row r="14404">
          <cell r="C14404" t="str">
            <v>CJJ</v>
          </cell>
          <cell r="D14404">
            <v>2949</v>
          </cell>
          <cell r="E14404">
            <v>899</v>
          </cell>
          <cell r="F14404">
            <v>50</v>
          </cell>
          <cell r="G14404">
            <v>15</v>
          </cell>
          <cell r="H14404" t="str">
            <v>CONC-G</v>
          </cell>
        </row>
        <row r="14405">
          <cell r="C14405" t="str">
            <v>NTGY</v>
          </cell>
          <cell r="D14405">
            <v>2949</v>
          </cell>
          <cell r="E14405">
            <v>899</v>
          </cell>
          <cell r="F14405">
            <v>60</v>
          </cell>
          <cell r="G14405">
            <v>18</v>
          </cell>
          <cell r="H14405" t="str">
            <v>BIT</v>
          </cell>
        </row>
        <row r="14406">
          <cell r="C14406" t="str">
            <v>KAIY</v>
          </cell>
          <cell r="D14406">
            <v>2948</v>
          </cell>
          <cell r="E14406">
            <v>899</v>
          </cell>
          <cell r="F14406">
            <v>100</v>
          </cell>
          <cell r="G14406">
            <v>30</v>
          </cell>
          <cell r="H14406" t="str">
            <v>ASP</v>
          </cell>
        </row>
        <row r="14407">
          <cell r="C14407" t="str">
            <v>8A7</v>
          </cell>
          <cell r="D14407">
            <v>2943</v>
          </cell>
          <cell r="E14407">
            <v>897</v>
          </cell>
          <cell r="F14407">
            <v>50</v>
          </cell>
          <cell r="G14407">
            <v>15</v>
          </cell>
          <cell r="H14407" t="str">
            <v>ASPH-F</v>
          </cell>
        </row>
        <row r="14408">
          <cell r="C14408" t="str">
            <v>DE-0076</v>
          </cell>
          <cell r="D14408">
            <v>2942</v>
          </cell>
          <cell r="E14408">
            <v>897</v>
          </cell>
          <cell r="F14408">
            <v>20</v>
          </cell>
          <cell r="G14408">
            <v>6</v>
          </cell>
          <cell r="H14408" t="str">
            <v>Asphalt</v>
          </cell>
        </row>
        <row r="14409">
          <cell r="C14409" t="str">
            <v>N07</v>
          </cell>
          <cell r="D14409">
            <v>2942</v>
          </cell>
          <cell r="E14409">
            <v>897</v>
          </cell>
          <cell r="F14409">
            <v>40</v>
          </cell>
          <cell r="G14409">
            <v>12</v>
          </cell>
          <cell r="H14409" t="str">
            <v>ASPH-G</v>
          </cell>
        </row>
        <row r="14410">
          <cell r="C14410" t="str">
            <v>0I2</v>
          </cell>
          <cell r="D14410">
            <v>2941</v>
          </cell>
          <cell r="E14410">
            <v>896</v>
          </cell>
          <cell r="F14410">
            <v>40</v>
          </cell>
          <cell r="G14410">
            <v>12</v>
          </cell>
          <cell r="H14410" t="str">
            <v>ASPH-G</v>
          </cell>
        </row>
        <row r="14411">
          <cell r="C14411" t="str">
            <v>1ID4</v>
          </cell>
          <cell r="D14411">
            <v>2940</v>
          </cell>
          <cell r="E14411">
            <v>896</v>
          </cell>
          <cell r="F14411">
            <v>50</v>
          </cell>
          <cell r="G14411">
            <v>15</v>
          </cell>
          <cell r="H14411" t="str">
            <v>ASPH-G</v>
          </cell>
        </row>
        <row r="14412">
          <cell r="C14412" t="str">
            <v>38NE</v>
          </cell>
          <cell r="D14412">
            <v>2940</v>
          </cell>
          <cell r="E14412">
            <v>896</v>
          </cell>
          <cell r="F14412">
            <v>24</v>
          </cell>
          <cell r="G14412">
            <v>7</v>
          </cell>
          <cell r="H14412" t="str">
            <v>ASPH</v>
          </cell>
        </row>
        <row r="14413">
          <cell r="C14413" t="str">
            <v>CYYW</v>
          </cell>
          <cell r="D14413">
            <v>2940</v>
          </cell>
          <cell r="E14413">
            <v>896</v>
          </cell>
          <cell r="F14413">
            <v>100</v>
          </cell>
          <cell r="G14413">
            <v>30</v>
          </cell>
          <cell r="H14413" t="str">
            <v>ASP</v>
          </cell>
        </row>
        <row r="14414">
          <cell r="C14414" t="str">
            <v>KE11</v>
          </cell>
          <cell r="D14414">
            <v>2939</v>
          </cell>
          <cell r="E14414">
            <v>896</v>
          </cell>
          <cell r="F14414">
            <v>75</v>
          </cell>
          <cell r="G14414">
            <v>23</v>
          </cell>
          <cell r="H14414" t="str">
            <v>ASP</v>
          </cell>
        </row>
        <row r="14415">
          <cell r="C14415" t="str">
            <v>KJOT</v>
          </cell>
          <cell r="D14415">
            <v>2937</v>
          </cell>
          <cell r="E14415">
            <v>895</v>
          </cell>
          <cell r="F14415">
            <v>100</v>
          </cell>
          <cell r="G14415">
            <v>30</v>
          </cell>
          <cell r="H14415" t="str">
            <v>ASP</v>
          </cell>
        </row>
        <row r="14416">
          <cell r="C14416" t="str">
            <v>KMWH</v>
          </cell>
          <cell r="D14416">
            <v>2937</v>
          </cell>
          <cell r="E14416">
            <v>895</v>
          </cell>
          <cell r="F14416">
            <v>75</v>
          </cell>
          <cell r="G14416">
            <v>23</v>
          </cell>
          <cell r="H14416" t="str">
            <v>CON</v>
          </cell>
        </row>
        <row r="14417">
          <cell r="C14417" t="str">
            <v>91C</v>
          </cell>
          <cell r="D14417">
            <v>2936</v>
          </cell>
          <cell r="E14417">
            <v>895</v>
          </cell>
          <cell r="F14417">
            <v>32</v>
          </cell>
          <cell r="G14417">
            <v>10</v>
          </cell>
          <cell r="H14417" t="str">
            <v>ASPH-G</v>
          </cell>
        </row>
        <row r="14418">
          <cell r="C14418" t="str">
            <v>K7S5</v>
          </cell>
          <cell r="D14418">
            <v>2935</v>
          </cell>
          <cell r="E14418">
            <v>895</v>
          </cell>
          <cell r="F14418">
            <v>60</v>
          </cell>
          <cell r="G14418">
            <v>18</v>
          </cell>
          <cell r="H14418" t="str">
            <v>ASP</v>
          </cell>
        </row>
        <row r="14419">
          <cell r="C14419" t="str">
            <v>KAAT</v>
          </cell>
          <cell r="D14419">
            <v>2935</v>
          </cell>
          <cell r="E14419">
            <v>895</v>
          </cell>
          <cell r="F14419">
            <v>60</v>
          </cell>
          <cell r="G14419">
            <v>18</v>
          </cell>
          <cell r="H14419" t="str">
            <v>ASP</v>
          </cell>
        </row>
        <row r="14420">
          <cell r="C14420" t="str">
            <v>CYTZ</v>
          </cell>
          <cell r="D14420">
            <v>2933</v>
          </cell>
          <cell r="E14420">
            <v>894</v>
          </cell>
          <cell r="F14420">
            <v>150</v>
          </cell>
          <cell r="G14420">
            <v>46</v>
          </cell>
          <cell r="H14420" t="str">
            <v>ASP</v>
          </cell>
        </row>
        <row r="14421">
          <cell r="C14421" t="str">
            <v>W24</v>
          </cell>
          <cell r="D14421">
            <v>2932</v>
          </cell>
          <cell r="E14421">
            <v>894</v>
          </cell>
          <cell r="F14421">
            <v>50</v>
          </cell>
          <cell r="G14421">
            <v>15</v>
          </cell>
          <cell r="H14421" t="str">
            <v>ASPH-G</v>
          </cell>
        </row>
        <row r="14422">
          <cell r="C14422" t="str">
            <v>CEH4</v>
          </cell>
          <cell r="D14422">
            <v>2931</v>
          </cell>
          <cell r="E14422">
            <v>893</v>
          </cell>
          <cell r="F14422">
            <v>150</v>
          </cell>
          <cell r="G14422">
            <v>46</v>
          </cell>
          <cell r="H14422" t="str">
            <v>ASP</v>
          </cell>
        </row>
        <row r="14423">
          <cell r="C14423" t="str">
            <v>CYBU</v>
          </cell>
          <cell r="D14423">
            <v>2930</v>
          </cell>
          <cell r="E14423">
            <v>893</v>
          </cell>
          <cell r="F14423">
            <v>75</v>
          </cell>
          <cell r="G14423">
            <v>23</v>
          </cell>
          <cell r="H14423" t="str">
            <v>ASPHALT</v>
          </cell>
        </row>
        <row r="14424">
          <cell r="C14424" t="str">
            <v>KC29</v>
          </cell>
          <cell r="D14424">
            <v>2927</v>
          </cell>
          <cell r="E14424">
            <v>892</v>
          </cell>
          <cell r="F14424">
            <v>38</v>
          </cell>
          <cell r="G14424">
            <v>12</v>
          </cell>
          <cell r="H14424" t="str">
            <v>ASP</v>
          </cell>
        </row>
        <row r="14425">
          <cell r="C14425" t="str">
            <v>CEF4</v>
          </cell>
          <cell r="D14425">
            <v>2926</v>
          </cell>
          <cell r="E14425">
            <v>892</v>
          </cell>
          <cell r="F14425">
            <v>100</v>
          </cell>
          <cell r="G14425">
            <v>30</v>
          </cell>
          <cell r="H14425" t="str">
            <v>ASP</v>
          </cell>
        </row>
        <row r="14426">
          <cell r="C14426" t="str">
            <v>YTML</v>
          </cell>
          <cell r="D14426">
            <v>2926</v>
          </cell>
          <cell r="E14426">
            <v>892</v>
          </cell>
          <cell r="G14426">
            <v>0</v>
          </cell>
          <cell r="H14426" t="str">
            <v>N</v>
          </cell>
        </row>
        <row r="14427">
          <cell r="C14427" t="str">
            <v>K4K3</v>
          </cell>
          <cell r="D14427">
            <v>2925</v>
          </cell>
          <cell r="E14427">
            <v>892</v>
          </cell>
          <cell r="F14427">
            <v>40</v>
          </cell>
          <cell r="G14427">
            <v>12</v>
          </cell>
          <cell r="H14427" t="str">
            <v>ASP</v>
          </cell>
        </row>
        <row r="14428">
          <cell r="C14428" t="str">
            <v>OH36</v>
          </cell>
          <cell r="D14428">
            <v>2925</v>
          </cell>
          <cell r="E14428">
            <v>892</v>
          </cell>
          <cell r="F14428">
            <v>45</v>
          </cell>
          <cell r="G14428">
            <v>14</v>
          </cell>
          <cell r="H14428" t="str">
            <v>ASPH</v>
          </cell>
        </row>
        <row r="14429">
          <cell r="C14429" t="str">
            <v>KE01</v>
          </cell>
          <cell r="D14429">
            <v>2922</v>
          </cell>
          <cell r="E14429">
            <v>891</v>
          </cell>
          <cell r="F14429">
            <v>75</v>
          </cell>
          <cell r="G14429">
            <v>23</v>
          </cell>
          <cell r="H14429" t="str">
            <v>ASP</v>
          </cell>
        </row>
        <row r="14430">
          <cell r="C14430" t="str">
            <v>E07</v>
          </cell>
          <cell r="D14430">
            <v>2920</v>
          </cell>
          <cell r="E14430">
            <v>890</v>
          </cell>
          <cell r="F14430">
            <v>60</v>
          </cell>
          <cell r="G14430">
            <v>18</v>
          </cell>
          <cell r="H14430" t="str">
            <v>ASPH-G</v>
          </cell>
        </row>
        <row r="14431">
          <cell r="C14431" t="str">
            <v>E79</v>
          </cell>
          <cell r="D14431">
            <v>2920</v>
          </cell>
          <cell r="E14431">
            <v>890</v>
          </cell>
          <cell r="F14431">
            <v>50</v>
          </cell>
          <cell r="G14431">
            <v>15</v>
          </cell>
          <cell r="H14431" t="str">
            <v>ASPH-F</v>
          </cell>
        </row>
        <row r="14432">
          <cell r="C14432" t="str">
            <v>K8W2</v>
          </cell>
          <cell r="D14432">
            <v>2920</v>
          </cell>
          <cell r="E14432">
            <v>890</v>
          </cell>
          <cell r="F14432">
            <v>60</v>
          </cell>
          <cell r="G14432">
            <v>18</v>
          </cell>
          <cell r="H14432" t="str">
            <v>ASP</v>
          </cell>
        </row>
        <row r="14433">
          <cell r="C14433" t="str">
            <v>O39</v>
          </cell>
          <cell r="D14433">
            <v>2920</v>
          </cell>
          <cell r="E14433">
            <v>890</v>
          </cell>
          <cell r="F14433">
            <v>30</v>
          </cell>
          <cell r="G14433">
            <v>9</v>
          </cell>
          <cell r="H14433" t="str">
            <v>ASPH-P</v>
          </cell>
        </row>
        <row r="14434">
          <cell r="C14434" t="str">
            <v>SJLD</v>
          </cell>
          <cell r="D14434">
            <v>2920</v>
          </cell>
          <cell r="E14434">
            <v>890</v>
          </cell>
          <cell r="F14434">
            <v>59</v>
          </cell>
          <cell r="G14434">
            <v>18</v>
          </cell>
          <cell r="H14434" t="str">
            <v>ASP</v>
          </cell>
        </row>
        <row r="14435">
          <cell r="C14435" t="str">
            <v>YWTN</v>
          </cell>
          <cell r="D14435">
            <v>2920</v>
          </cell>
          <cell r="E14435">
            <v>890</v>
          </cell>
          <cell r="F14435">
            <v>59</v>
          </cell>
          <cell r="G14435">
            <v>18</v>
          </cell>
          <cell r="H14435" t="str">
            <v>CLA</v>
          </cell>
        </row>
        <row r="14436">
          <cell r="C14436" t="str">
            <v>LKCM</v>
          </cell>
          <cell r="D14436">
            <v>2919</v>
          </cell>
          <cell r="E14436">
            <v>890</v>
          </cell>
          <cell r="F14436">
            <v>242</v>
          </cell>
          <cell r="G14436">
            <v>74</v>
          </cell>
          <cell r="H14436" t="str">
            <v>G</v>
          </cell>
        </row>
        <row r="14437">
          <cell r="C14437" t="str">
            <v>YCFL</v>
          </cell>
          <cell r="D14437">
            <v>2919</v>
          </cell>
          <cell r="E14437">
            <v>890</v>
          </cell>
          <cell r="G14437">
            <v>0</v>
          </cell>
          <cell r="H14437" t="str">
            <v>X</v>
          </cell>
        </row>
        <row r="14438">
          <cell r="C14438" t="str">
            <v>YDUN</v>
          </cell>
          <cell r="D14438">
            <v>2919</v>
          </cell>
          <cell r="E14438">
            <v>890</v>
          </cell>
          <cell r="G14438">
            <v>0</v>
          </cell>
          <cell r="H14438" t="str">
            <v>X</v>
          </cell>
        </row>
        <row r="14439">
          <cell r="C14439" t="str">
            <v>YMCL</v>
          </cell>
          <cell r="D14439">
            <v>2919</v>
          </cell>
          <cell r="E14439">
            <v>890</v>
          </cell>
          <cell r="G14439">
            <v>0</v>
          </cell>
          <cell r="H14439" t="str">
            <v>C</v>
          </cell>
        </row>
        <row r="14440">
          <cell r="C14440" t="str">
            <v>YRXB</v>
          </cell>
          <cell r="D14440">
            <v>2919</v>
          </cell>
          <cell r="E14440">
            <v>890</v>
          </cell>
          <cell r="G14440">
            <v>0</v>
          </cell>
          <cell r="H14440" t="str">
            <v>X</v>
          </cell>
        </row>
        <row r="14441">
          <cell r="C14441" t="str">
            <v>42C</v>
          </cell>
          <cell r="D14441">
            <v>2917</v>
          </cell>
          <cell r="E14441">
            <v>889</v>
          </cell>
          <cell r="F14441">
            <v>60</v>
          </cell>
          <cell r="G14441">
            <v>18</v>
          </cell>
          <cell r="H14441" t="str">
            <v>ASPH-F</v>
          </cell>
        </row>
        <row r="14442">
          <cell r="C14442" t="str">
            <v>K6S2</v>
          </cell>
          <cell r="D14442">
            <v>2916</v>
          </cell>
          <cell r="E14442">
            <v>889</v>
          </cell>
          <cell r="F14442">
            <v>60</v>
          </cell>
          <cell r="G14442">
            <v>18</v>
          </cell>
          <cell r="H14442" t="str">
            <v>ASP</v>
          </cell>
        </row>
        <row r="14443">
          <cell r="C14443" t="str">
            <v>0J0</v>
          </cell>
          <cell r="D14443">
            <v>2915</v>
          </cell>
          <cell r="E14443">
            <v>888</v>
          </cell>
          <cell r="F14443">
            <v>80</v>
          </cell>
          <cell r="G14443">
            <v>24</v>
          </cell>
          <cell r="H14443" t="str">
            <v>ASPH-G</v>
          </cell>
        </row>
        <row r="14444">
          <cell r="C14444" t="str">
            <v>5KY3</v>
          </cell>
          <cell r="D14444">
            <v>2915</v>
          </cell>
          <cell r="E14444">
            <v>888</v>
          </cell>
          <cell r="F14444">
            <v>60</v>
          </cell>
          <cell r="G14444">
            <v>18</v>
          </cell>
          <cell r="H14444" t="str">
            <v>ASPH-F</v>
          </cell>
        </row>
        <row r="14445">
          <cell r="C14445" t="str">
            <v>KNQB</v>
          </cell>
          <cell r="D14445">
            <v>2915</v>
          </cell>
          <cell r="E14445">
            <v>888</v>
          </cell>
          <cell r="F14445">
            <v>150</v>
          </cell>
          <cell r="G14445">
            <v>46</v>
          </cell>
          <cell r="H14445" t="str">
            <v>ASP</v>
          </cell>
        </row>
        <row r="14446">
          <cell r="C14446" t="str">
            <v>KNQB</v>
          </cell>
          <cell r="D14446">
            <v>2915</v>
          </cell>
          <cell r="E14446">
            <v>888</v>
          </cell>
          <cell r="F14446">
            <v>150</v>
          </cell>
          <cell r="G14446">
            <v>46</v>
          </cell>
          <cell r="H14446" t="str">
            <v>ASP</v>
          </cell>
        </row>
        <row r="14447">
          <cell r="C14447" t="str">
            <v>4G3</v>
          </cell>
          <cell r="D14447">
            <v>2912</v>
          </cell>
          <cell r="E14447">
            <v>888</v>
          </cell>
          <cell r="F14447">
            <v>50</v>
          </cell>
          <cell r="G14447">
            <v>15</v>
          </cell>
          <cell r="H14447" t="str">
            <v>ASPH-G</v>
          </cell>
        </row>
        <row r="14448">
          <cell r="C14448" t="str">
            <v>KN12</v>
          </cell>
          <cell r="D14448">
            <v>2912</v>
          </cell>
          <cell r="E14448">
            <v>888</v>
          </cell>
          <cell r="F14448">
            <v>60</v>
          </cell>
          <cell r="G14448">
            <v>18</v>
          </cell>
          <cell r="H14448" t="str">
            <v>ASP</v>
          </cell>
        </row>
        <row r="14449">
          <cell r="C14449" t="str">
            <v>PAHV</v>
          </cell>
          <cell r="D14449">
            <v>2912</v>
          </cell>
          <cell r="E14449">
            <v>888</v>
          </cell>
          <cell r="F14449">
            <v>60</v>
          </cell>
          <cell r="G14449">
            <v>18</v>
          </cell>
          <cell r="H14449" t="str">
            <v>ASPH-P</v>
          </cell>
        </row>
        <row r="14450">
          <cell r="C14450" t="str">
            <v>KEZF</v>
          </cell>
          <cell r="D14450">
            <v>2910</v>
          </cell>
          <cell r="E14450">
            <v>887</v>
          </cell>
          <cell r="F14450">
            <v>100</v>
          </cell>
          <cell r="G14450">
            <v>30</v>
          </cell>
          <cell r="H14450" t="str">
            <v>ASP</v>
          </cell>
        </row>
        <row r="14451">
          <cell r="C14451" t="str">
            <v>KP-0085</v>
          </cell>
          <cell r="D14451">
            <v>2910</v>
          </cell>
          <cell r="E14451">
            <v>887</v>
          </cell>
          <cell r="F14451">
            <v>33</v>
          </cell>
          <cell r="G14451">
            <v>10</v>
          </cell>
          <cell r="H14451" t="str">
            <v>Asphalt</v>
          </cell>
        </row>
        <row r="14452">
          <cell r="C14452" t="str">
            <v>KSMD</v>
          </cell>
          <cell r="D14452">
            <v>2910</v>
          </cell>
          <cell r="E14452">
            <v>887</v>
          </cell>
          <cell r="F14452">
            <v>100</v>
          </cell>
          <cell r="G14452">
            <v>30</v>
          </cell>
          <cell r="H14452" t="str">
            <v>ASP</v>
          </cell>
        </row>
        <row r="14453">
          <cell r="C14453" t="str">
            <v>KTMK</v>
          </cell>
          <cell r="D14453">
            <v>2910</v>
          </cell>
          <cell r="E14453">
            <v>887</v>
          </cell>
          <cell r="F14453">
            <v>75</v>
          </cell>
          <cell r="G14453">
            <v>23</v>
          </cell>
          <cell r="H14453" t="str">
            <v>ASPH-G</v>
          </cell>
        </row>
        <row r="14454">
          <cell r="C14454" t="str">
            <v>4AL9</v>
          </cell>
          <cell r="D14454">
            <v>2909</v>
          </cell>
          <cell r="E14454">
            <v>887</v>
          </cell>
          <cell r="F14454">
            <v>30</v>
          </cell>
          <cell r="G14454">
            <v>9</v>
          </cell>
          <cell r="H14454" t="str">
            <v>ASPH-P</v>
          </cell>
        </row>
        <row r="14455">
          <cell r="C14455" t="str">
            <v>KMVM</v>
          </cell>
          <cell r="D14455">
            <v>2909</v>
          </cell>
          <cell r="E14455">
            <v>887</v>
          </cell>
          <cell r="F14455">
            <v>60</v>
          </cell>
          <cell r="G14455">
            <v>18</v>
          </cell>
          <cell r="H14455" t="str">
            <v>ASP</v>
          </cell>
        </row>
        <row r="14456">
          <cell r="C14456" t="str">
            <v>K62D</v>
          </cell>
          <cell r="D14456">
            <v>2907</v>
          </cell>
          <cell r="E14456">
            <v>886</v>
          </cell>
          <cell r="F14456">
            <v>30</v>
          </cell>
          <cell r="G14456">
            <v>9</v>
          </cell>
          <cell r="H14456" t="str">
            <v>ASP</v>
          </cell>
        </row>
        <row r="14457">
          <cell r="C14457" t="str">
            <v>ENHN</v>
          </cell>
          <cell r="D14457">
            <v>2906</v>
          </cell>
          <cell r="E14457">
            <v>886</v>
          </cell>
          <cell r="F14457">
            <v>32</v>
          </cell>
          <cell r="G14457">
            <v>10</v>
          </cell>
          <cell r="H14457" t="str">
            <v>Asphalt</v>
          </cell>
        </row>
        <row r="14458">
          <cell r="C14458" t="str">
            <v>YLHI</v>
          </cell>
          <cell r="D14458">
            <v>2906</v>
          </cell>
          <cell r="E14458">
            <v>886</v>
          </cell>
          <cell r="G14458">
            <v>0</v>
          </cell>
          <cell r="H14458" t="str">
            <v>B</v>
          </cell>
        </row>
        <row r="14459">
          <cell r="C14459" t="str">
            <v>38K</v>
          </cell>
          <cell r="D14459">
            <v>2904</v>
          </cell>
          <cell r="E14459">
            <v>885</v>
          </cell>
          <cell r="F14459">
            <v>50</v>
          </cell>
          <cell r="G14459">
            <v>15</v>
          </cell>
          <cell r="H14459" t="str">
            <v>ASPH-G</v>
          </cell>
        </row>
        <row r="14460">
          <cell r="C14460" t="str">
            <v>EGNC</v>
          </cell>
          <cell r="D14460">
            <v>2904</v>
          </cell>
          <cell r="E14460">
            <v>885</v>
          </cell>
          <cell r="F14460">
            <v>75</v>
          </cell>
          <cell r="G14460">
            <v>23</v>
          </cell>
          <cell r="H14460" t="str">
            <v>ASP</v>
          </cell>
        </row>
        <row r="14461">
          <cell r="C14461" t="str">
            <v>S31</v>
          </cell>
          <cell r="D14461">
            <v>2904</v>
          </cell>
          <cell r="E14461">
            <v>885</v>
          </cell>
          <cell r="F14461">
            <v>60</v>
          </cell>
          <cell r="G14461">
            <v>18</v>
          </cell>
          <cell r="H14461" t="str">
            <v>ASPH-G</v>
          </cell>
        </row>
        <row r="14462">
          <cell r="C14462" t="str">
            <v>3NR3</v>
          </cell>
          <cell r="D14462">
            <v>2903</v>
          </cell>
          <cell r="E14462">
            <v>885</v>
          </cell>
          <cell r="F14462">
            <v>50</v>
          </cell>
          <cell r="G14462">
            <v>15</v>
          </cell>
          <cell r="H14462" t="str">
            <v>ASPH-G</v>
          </cell>
        </row>
        <row r="14463">
          <cell r="C14463" t="str">
            <v>W29</v>
          </cell>
          <cell r="D14463">
            <v>2903</v>
          </cell>
          <cell r="E14463">
            <v>885</v>
          </cell>
          <cell r="F14463">
            <v>60</v>
          </cell>
          <cell r="G14463">
            <v>18</v>
          </cell>
          <cell r="H14463" t="str">
            <v>ASPH-G</v>
          </cell>
        </row>
        <row r="14464">
          <cell r="C14464" t="str">
            <v>KLLU</v>
          </cell>
          <cell r="D14464">
            <v>2902</v>
          </cell>
          <cell r="E14464">
            <v>885</v>
          </cell>
          <cell r="F14464">
            <v>60</v>
          </cell>
          <cell r="G14464">
            <v>18</v>
          </cell>
          <cell r="H14464" t="str">
            <v>ASP</v>
          </cell>
        </row>
        <row r="14465">
          <cell r="C14465" t="str">
            <v>KRDK</v>
          </cell>
          <cell r="D14465">
            <v>2901</v>
          </cell>
          <cell r="E14465">
            <v>884</v>
          </cell>
          <cell r="F14465">
            <v>60</v>
          </cell>
          <cell r="G14465">
            <v>18</v>
          </cell>
          <cell r="H14465" t="str">
            <v>CON</v>
          </cell>
        </row>
        <row r="14466">
          <cell r="C14466" t="str">
            <v>1Y5</v>
          </cell>
          <cell r="D14466">
            <v>2900</v>
          </cell>
          <cell r="E14466">
            <v>884</v>
          </cell>
          <cell r="F14466">
            <v>75</v>
          </cell>
          <cell r="G14466">
            <v>23</v>
          </cell>
          <cell r="H14466" t="str">
            <v>ASPH-F</v>
          </cell>
        </row>
        <row r="14467">
          <cell r="C14467" t="str">
            <v>25CL</v>
          </cell>
          <cell r="D14467">
            <v>2900</v>
          </cell>
          <cell r="E14467">
            <v>884</v>
          </cell>
          <cell r="F14467">
            <v>50</v>
          </cell>
          <cell r="G14467">
            <v>15</v>
          </cell>
          <cell r="H14467" t="str">
            <v>ASPH-DIRT</v>
          </cell>
        </row>
        <row r="14468">
          <cell r="C14468" t="str">
            <v>2F6</v>
          </cell>
          <cell r="D14468">
            <v>2900</v>
          </cell>
          <cell r="E14468">
            <v>884</v>
          </cell>
          <cell r="F14468">
            <v>60</v>
          </cell>
          <cell r="G14468">
            <v>18</v>
          </cell>
          <cell r="H14468" t="str">
            <v>ASPH-G</v>
          </cell>
        </row>
        <row r="14469">
          <cell r="C14469" t="str">
            <v>2NC0</v>
          </cell>
          <cell r="D14469">
            <v>2900</v>
          </cell>
          <cell r="E14469">
            <v>884</v>
          </cell>
          <cell r="F14469">
            <v>50</v>
          </cell>
          <cell r="G14469">
            <v>15</v>
          </cell>
          <cell r="H14469" t="str">
            <v>ASPH</v>
          </cell>
        </row>
        <row r="14470">
          <cell r="C14470" t="str">
            <v>3O5</v>
          </cell>
          <cell r="D14470">
            <v>2900</v>
          </cell>
          <cell r="E14470">
            <v>884</v>
          </cell>
          <cell r="F14470">
            <v>50</v>
          </cell>
          <cell r="G14470">
            <v>15</v>
          </cell>
          <cell r="H14470" t="str">
            <v>ASPH-F</v>
          </cell>
        </row>
        <row r="14471">
          <cell r="C14471" t="str">
            <v>3TA9</v>
          </cell>
          <cell r="D14471">
            <v>2900</v>
          </cell>
          <cell r="E14471">
            <v>884</v>
          </cell>
          <cell r="F14471">
            <v>30</v>
          </cell>
          <cell r="G14471">
            <v>9</v>
          </cell>
          <cell r="H14471" t="str">
            <v>ASPH</v>
          </cell>
        </row>
        <row r="14472">
          <cell r="C14472" t="str">
            <v>4F1</v>
          </cell>
          <cell r="D14472">
            <v>2900</v>
          </cell>
          <cell r="E14472">
            <v>884</v>
          </cell>
          <cell r="F14472">
            <v>42</v>
          </cell>
          <cell r="G14472">
            <v>13</v>
          </cell>
          <cell r="H14472" t="str">
            <v>ASPH-G</v>
          </cell>
        </row>
        <row r="14473">
          <cell r="C14473" t="str">
            <v>59B</v>
          </cell>
          <cell r="D14473">
            <v>2900</v>
          </cell>
          <cell r="E14473">
            <v>884</v>
          </cell>
          <cell r="F14473">
            <v>60</v>
          </cell>
          <cell r="G14473">
            <v>18</v>
          </cell>
          <cell r="H14473" t="str">
            <v>ASPH-G</v>
          </cell>
        </row>
        <row r="14474">
          <cell r="C14474" t="str">
            <v>5U8</v>
          </cell>
          <cell r="D14474">
            <v>2900</v>
          </cell>
          <cell r="E14474">
            <v>884</v>
          </cell>
          <cell r="F14474">
            <v>75</v>
          </cell>
          <cell r="G14474">
            <v>23</v>
          </cell>
          <cell r="H14474" t="str">
            <v>ASPH-F</v>
          </cell>
        </row>
        <row r="14475">
          <cell r="C14475" t="str">
            <v>7Y2</v>
          </cell>
          <cell r="D14475">
            <v>2900</v>
          </cell>
          <cell r="E14475">
            <v>884</v>
          </cell>
          <cell r="F14475">
            <v>75</v>
          </cell>
          <cell r="G14475">
            <v>23</v>
          </cell>
          <cell r="H14475" t="str">
            <v>ASPH-G</v>
          </cell>
        </row>
        <row r="14476">
          <cell r="C14476" t="str">
            <v>9NE3</v>
          </cell>
          <cell r="D14476">
            <v>2900</v>
          </cell>
          <cell r="E14476">
            <v>884</v>
          </cell>
          <cell r="F14476">
            <v>30</v>
          </cell>
          <cell r="G14476">
            <v>9</v>
          </cell>
          <cell r="H14476" t="str">
            <v>ASPH-P</v>
          </cell>
        </row>
        <row r="14477">
          <cell r="C14477" t="str">
            <v>9XS6</v>
          </cell>
          <cell r="D14477">
            <v>2900</v>
          </cell>
          <cell r="E14477">
            <v>884</v>
          </cell>
          <cell r="F14477">
            <v>20</v>
          </cell>
          <cell r="G14477">
            <v>6</v>
          </cell>
          <cell r="H14477" t="str">
            <v>ASPH-F</v>
          </cell>
        </row>
        <row r="14478">
          <cell r="C14478" t="str">
            <v>BOK</v>
          </cell>
          <cell r="D14478">
            <v>2900</v>
          </cell>
          <cell r="E14478">
            <v>884</v>
          </cell>
          <cell r="F14478">
            <v>60</v>
          </cell>
          <cell r="G14478">
            <v>18</v>
          </cell>
          <cell r="H14478" t="str">
            <v>ASPH-G</v>
          </cell>
        </row>
        <row r="14479">
          <cell r="C14479" t="str">
            <v>CEL6</v>
          </cell>
          <cell r="D14479">
            <v>2900</v>
          </cell>
          <cell r="E14479">
            <v>884</v>
          </cell>
          <cell r="F14479">
            <v>75</v>
          </cell>
          <cell r="G14479">
            <v>23</v>
          </cell>
          <cell r="H14479" t="str">
            <v>ASPHALT</v>
          </cell>
        </row>
        <row r="14480">
          <cell r="C14480" t="str">
            <v>CJX5</v>
          </cell>
          <cell r="D14480">
            <v>2900</v>
          </cell>
          <cell r="E14480">
            <v>884</v>
          </cell>
          <cell r="F14480">
            <v>100</v>
          </cell>
          <cell r="G14480">
            <v>30</v>
          </cell>
          <cell r="H14480" t="str">
            <v>ASP</v>
          </cell>
        </row>
        <row r="14481">
          <cell r="C14481" t="str">
            <v>CYAL</v>
          </cell>
          <cell r="D14481">
            <v>2900</v>
          </cell>
          <cell r="E14481">
            <v>884</v>
          </cell>
          <cell r="F14481">
            <v>75</v>
          </cell>
          <cell r="G14481">
            <v>23</v>
          </cell>
          <cell r="H14481" t="str">
            <v>ASPHALT</v>
          </cell>
        </row>
        <row r="14482">
          <cell r="C14482" t="str">
            <v>CYBV</v>
          </cell>
          <cell r="D14482">
            <v>2900</v>
          </cell>
          <cell r="E14482">
            <v>884</v>
          </cell>
          <cell r="F14482">
            <v>75</v>
          </cell>
          <cell r="G14482">
            <v>23</v>
          </cell>
          <cell r="H14482" t="str">
            <v>CRUSHED ROCK</v>
          </cell>
        </row>
        <row r="14483">
          <cell r="C14483" t="str">
            <v>FA38</v>
          </cell>
          <cell r="D14483">
            <v>2900</v>
          </cell>
          <cell r="E14483">
            <v>884</v>
          </cell>
          <cell r="F14483">
            <v>97</v>
          </cell>
          <cell r="G14483">
            <v>30</v>
          </cell>
          <cell r="H14483" t="str">
            <v>ASPH-TURF</v>
          </cell>
        </row>
        <row r="14484">
          <cell r="C14484" t="str">
            <v>I44</v>
          </cell>
          <cell r="D14484">
            <v>2900</v>
          </cell>
          <cell r="E14484">
            <v>884</v>
          </cell>
          <cell r="F14484">
            <v>52</v>
          </cell>
          <cell r="G14484">
            <v>16</v>
          </cell>
          <cell r="H14484" t="str">
            <v>ASPH-G</v>
          </cell>
        </row>
        <row r="14485">
          <cell r="C14485" t="str">
            <v>K2V6</v>
          </cell>
          <cell r="D14485">
            <v>2900</v>
          </cell>
          <cell r="E14485">
            <v>884</v>
          </cell>
          <cell r="F14485">
            <v>40</v>
          </cell>
          <cell r="G14485">
            <v>12</v>
          </cell>
          <cell r="H14485" t="str">
            <v>ASPH-GRVL-F</v>
          </cell>
        </row>
        <row r="14486">
          <cell r="C14486" t="str">
            <v>K5K1</v>
          </cell>
          <cell r="D14486">
            <v>2900</v>
          </cell>
          <cell r="E14486">
            <v>884</v>
          </cell>
          <cell r="F14486">
            <v>32</v>
          </cell>
          <cell r="G14486">
            <v>10</v>
          </cell>
          <cell r="H14486" t="str">
            <v>ASP</v>
          </cell>
        </row>
        <row r="14487">
          <cell r="C14487" t="str">
            <v>KMUL</v>
          </cell>
          <cell r="D14487">
            <v>2900</v>
          </cell>
          <cell r="E14487">
            <v>884</v>
          </cell>
          <cell r="F14487">
            <v>300</v>
          </cell>
          <cell r="G14487">
            <v>91</v>
          </cell>
          <cell r="H14487" t="str">
            <v>CON</v>
          </cell>
        </row>
        <row r="14488">
          <cell r="C14488" t="str">
            <v>KORS</v>
          </cell>
          <cell r="D14488">
            <v>2900</v>
          </cell>
          <cell r="E14488">
            <v>884</v>
          </cell>
          <cell r="F14488">
            <v>60</v>
          </cell>
          <cell r="G14488">
            <v>18</v>
          </cell>
          <cell r="H14488" t="str">
            <v>ASPH-G</v>
          </cell>
        </row>
        <row r="14489">
          <cell r="C14489" t="str">
            <v>LWD</v>
          </cell>
          <cell r="D14489">
            <v>2900</v>
          </cell>
          <cell r="E14489">
            <v>884</v>
          </cell>
          <cell r="F14489">
            <v>60</v>
          </cell>
          <cell r="G14489">
            <v>18</v>
          </cell>
          <cell r="H14489" t="str">
            <v>CONC</v>
          </cell>
        </row>
        <row r="14490">
          <cell r="C14490" t="str">
            <v>MD97</v>
          </cell>
          <cell r="D14490">
            <v>2900</v>
          </cell>
          <cell r="E14490">
            <v>884</v>
          </cell>
          <cell r="F14490">
            <v>24</v>
          </cell>
          <cell r="G14490">
            <v>7</v>
          </cell>
          <cell r="H14490" t="str">
            <v>ASPH</v>
          </cell>
        </row>
        <row r="14491">
          <cell r="C14491" t="str">
            <v>MT86</v>
          </cell>
          <cell r="D14491">
            <v>2900</v>
          </cell>
          <cell r="E14491">
            <v>884</v>
          </cell>
          <cell r="F14491">
            <v>50</v>
          </cell>
          <cell r="G14491">
            <v>15</v>
          </cell>
          <cell r="H14491" t="str">
            <v>ASPH</v>
          </cell>
        </row>
        <row r="14492">
          <cell r="C14492" t="str">
            <v>NZHS</v>
          </cell>
          <cell r="D14492">
            <v>2900</v>
          </cell>
          <cell r="E14492">
            <v>884</v>
          </cell>
          <cell r="F14492">
            <v>197</v>
          </cell>
          <cell r="G14492">
            <v>60</v>
          </cell>
          <cell r="H14492" t="str">
            <v>B/Gr</v>
          </cell>
        </row>
        <row r="14493">
          <cell r="C14493" t="str">
            <v>OL05</v>
          </cell>
          <cell r="D14493">
            <v>2900</v>
          </cell>
          <cell r="E14493">
            <v>884</v>
          </cell>
          <cell r="F14493">
            <v>32</v>
          </cell>
          <cell r="G14493">
            <v>10</v>
          </cell>
          <cell r="H14493" t="str">
            <v>ASPH-G</v>
          </cell>
        </row>
        <row r="14494">
          <cell r="C14494" t="str">
            <v>OR12</v>
          </cell>
          <cell r="D14494">
            <v>2900</v>
          </cell>
          <cell r="E14494">
            <v>884</v>
          </cell>
          <cell r="F14494">
            <v>50</v>
          </cell>
          <cell r="G14494">
            <v>15</v>
          </cell>
          <cell r="H14494" t="str">
            <v>ASPH</v>
          </cell>
        </row>
        <row r="14495">
          <cell r="C14495" t="str">
            <v>S66</v>
          </cell>
          <cell r="D14495">
            <v>2900</v>
          </cell>
          <cell r="E14495">
            <v>884</v>
          </cell>
          <cell r="F14495">
            <v>50</v>
          </cell>
          <cell r="G14495">
            <v>15</v>
          </cell>
          <cell r="H14495" t="str">
            <v>ASPH-G</v>
          </cell>
        </row>
        <row r="14496">
          <cell r="C14496" t="str">
            <v>YCBG</v>
          </cell>
          <cell r="D14496">
            <v>2900</v>
          </cell>
          <cell r="E14496">
            <v>884</v>
          </cell>
          <cell r="F14496">
            <v>60</v>
          </cell>
          <cell r="G14496">
            <v>18</v>
          </cell>
          <cell r="H14496" t="str">
            <v>ASP</v>
          </cell>
        </row>
        <row r="14497">
          <cell r="C14497" t="str">
            <v>C66</v>
          </cell>
          <cell r="D14497">
            <v>2899</v>
          </cell>
          <cell r="E14497">
            <v>884</v>
          </cell>
          <cell r="F14497">
            <v>60</v>
          </cell>
          <cell r="G14497">
            <v>18</v>
          </cell>
          <cell r="H14497" t="str">
            <v>ASPH-G</v>
          </cell>
        </row>
        <row r="14498">
          <cell r="C14498" t="str">
            <v>KAEL</v>
          </cell>
          <cell r="D14498">
            <v>2899</v>
          </cell>
          <cell r="E14498">
            <v>884</v>
          </cell>
          <cell r="F14498">
            <v>75</v>
          </cell>
          <cell r="G14498">
            <v>23</v>
          </cell>
          <cell r="H14498" t="str">
            <v>ASP</v>
          </cell>
        </row>
        <row r="14499">
          <cell r="C14499" t="str">
            <v>ID40</v>
          </cell>
          <cell r="D14499">
            <v>2892</v>
          </cell>
          <cell r="E14499">
            <v>881</v>
          </cell>
          <cell r="F14499">
            <v>40</v>
          </cell>
          <cell r="G14499">
            <v>12</v>
          </cell>
          <cell r="H14499" t="str">
            <v>ASPH</v>
          </cell>
        </row>
        <row r="14500">
          <cell r="C14500" t="str">
            <v>1I9</v>
          </cell>
          <cell r="D14500">
            <v>2891</v>
          </cell>
          <cell r="E14500">
            <v>881</v>
          </cell>
          <cell r="F14500">
            <v>60</v>
          </cell>
          <cell r="G14500">
            <v>18</v>
          </cell>
          <cell r="H14500" t="str">
            <v>ASPH-F</v>
          </cell>
        </row>
        <row r="14501">
          <cell r="C14501" t="str">
            <v>KLBB</v>
          </cell>
          <cell r="D14501">
            <v>2891</v>
          </cell>
          <cell r="E14501">
            <v>881</v>
          </cell>
          <cell r="F14501">
            <v>75</v>
          </cell>
          <cell r="G14501">
            <v>23</v>
          </cell>
          <cell r="H14501" t="str">
            <v>ASP</v>
          </cell>
        </row>
        <row r="14502">
          <cell r="C14502" t="str">
            <v>1T8</v>
          </cell>
          <cell r="D14502">
            <v>2890</v>
          </cell>
          <cell r="E14502">
            <v>881</v>
          </cell>
          <cell r="F14502">
            <v>40</v>
          </cell>
          <cell r="G14502">
            <v>12</v>
          </cell>
          <cell r="H14502" t="str">
            <v>ASPH-F</v>
          </cell>
        </row>
        <row r="14503">
          <cell r="C14503" t="str">
            <v>YMCO</v>
          </cell>
          <cell r="D14503">
            <v>2890</v>
          </cell>
          <cell r="E14503">
            <v>881</v>
          </cell>
          <cell r="G14503">
            <v>0</v>
          </cell>
          <cell r="H14503" t="str">
            <v>X</v>
          </cell>
        </row>
        <row r="14504">
          <cell r="C14504" t="str">
            <v>WEA</v>
          </cell>
          <cell r="D14504">
            <v>2889</v>
          </cell>
          <cell r="E14504">
            <v>881</v>
          </cell>
          <cell r="F14504">
            <v>40</v>
          </cell>
          <cell r="G14504">
            <v>12</v>
          </cell>
          <cell r="H14504" t="str">
            <v>ASPH/ CONC</v>
          </cell>
        </row>
        <row r="14505">
          <cell r="C14505" t="str">
            <v>EGCK</v>
          </cell>
          <cell r="D14505">
            <v>2887</v>
          </cell>
          <cell r="E14505">
            <v>880</v>
          </cell>
          <cell r="F14505">
            <v>75</v>
          </cell>
          <cell r="G14505">
            <v>23</v>
          </cell>
          <cell r="H14505" t="str">
            <v>ASP</v>
          </cell>
        </row>
        <row r="14506">
          <cell r="C14506" t="str">
            <v>EGJA</v>
          </cell>
          <cell r="D14506">
            <v>2887</v>
          </cell>
          <cell r="E14506">
            <v>880</v>
          </cell>
          <cell r="F14506">
            <v>75</v>
          </cell>
          <cell r="G14506">
            <v>23</v>
          </cell>
          <cell r="H14506" t="str">
            <v>ASP</v>
          </cell>
        </row>
        <row r="14507">
          <cell r="C14507" t="str">
            <v>ENMH</v>
          </cell>
          <cell r="D14507">
            <v>2887</v>
          </cell>
          <cell r="E14507">
            <v>880</v>
          </cell>
          <cell r="F14507">
            <v>98</v>
          </cell>
          <cell r="G14507">
            <v>30</v>
          </cell>
          <cell r="H14507" t="str">
            <v>ASP</v>
          </cell>
        </row>
        <row r="14508">
          <cell r="C14508" t="str">
            <v>KSNA</v>
          </cell>
          <cell r="D14508">
            <v>2887</v>
          </cell>
          <cell r="E14508">
            <v>880</v>
          </cell>
          <cell r="F14508">
            <v>75</v>
          </cell>
          <cell r="G14508">
            <v>23</v>
          </cell>
          <cell r="H14508" t="str">
            <v>ASP</v>
          </cell>
        </row>
        <row r="14509">
          <cell r="C14509" t="str">
            <v>SIUB</v>
          </cell>
          <cell r="D14509">
            <v>2887</v>
          </cell>
          <cell r="E14509">
            <v>880</v>
          </cell>
          <cell r="F14509">
            <v>82</v>
          </cell>
          <cell r="G14509">
            <v>25</v>
          </cell>
          <cell r="H14509" t="str">
            <v>ASP</v>
          </cell>
        </row>
        <row r="14510">
          <cell r="C14510" t="str">
            <v>SWQK</v>
          </cell>
          <cell r="D14510">
            <v>2887</v>
          </cell>
          <cell r="E14510">
            <v>880</v>
          </cell>
          <cell r="F14510">
            <v>66</v>
          </cell>
          <cell r="G14510">
            <v>20</v>
          </cell>
          <cell r="H14510" t="str">
            <v>ASP</v>
          </cell>
        </row>
        <row r="14511">
          <cell r="C14511" t="str">
            <v>YGLE</v>
          </cell>
          <cell r="D14511">
            <v>2887</v>
          </cell>
          <cell r="E14511">
            <v>880</v>
          </cell>
          <cell r="G14511">
            <v>0</v>
          </cell>
          <cell r="H14511" t="str">
            <v>C</v>
          </cell>
        </row>
        <row r="14512">
          <cell r="C14512" t="str">
            <v>YIFY</v>
          </cell>
          <cell r="D14512">
            <v>2887</v>
          </cell>
          <cell r="E14512">
            <v>880</v>
          </cell>
          <cell r="G14512">
            <v>0</v>
          </cell>
          <cell r="H14512" t="str">
            <v>C</v>
          </cell>
        </row>
        <row r="14513">
          <cell r="C14513" t="str">
            <v>YLCG</v>
          </cell>
          <cell r="D14513">
            <v>2887</v>
          </cell>
          <cell r="E14513">
            <v>880</v>
          </cell>
          <cell r="G14513">
            <v>0</v>
          </cell>
          <cell r="H14513" t="str">
            <v>C</v>
          </cell>
        </row>
        <row r="14514">
          <cell r="C14514" t="str">
            <v>YMOO</v>
          </cell>
          <cell r="D14514">
            <v>2887</v>
          </cell>
          <cell r="E14514">
            <v>880</v>
          </cell>
          <cell r="G14514">
            <v>0</v>
          </cell>
          <cell r="H14514" t="str">
            <v>C</v>
          </cell>
        </row>
        <row r="14515">
          <cell r="C14515" t="str">
            <v>YNPB</v>
          </cell>
          <cell r="D14515">
            <v>2887</v>
          </cell>
          <cell r="E14515">
            <v>880</v>
          </cell>
          <cell r="G14515">
            <v>0</v>
          </cell>
          <cell r="H14515" t="str">
            <v>C</v>
          </cell>
        </row>
        <row r="14516">
          <cell r="C14516" t="str">
            <v>ENLK</v>
          </cell>
          <cell r="D14516">
            <v>2881</v>
          </cell>
          <cell r="E14516">
            <v>878</v>
          </cell>
          <cell r="F14516">
            <v>98</v>
          </cell>
          <cell r="G14516">
            <v>30</v>
          </cell>
          <cell r="H14516" t="str">
            <v>ASP</v>
          </cell>
        </row>
        <row r="14517">
          <cell r="C14517" t="str">
            <v>KN73</v>
          </cell>
          <cell r="D14517">
            <v>2880</v>
          </cell>
          <cell r="E14517">
            <v>878</v>
          </cell>
          <cell r="F14517">
            <v>50</v>
          </cell>
          <cell r="G14517">
            <v>15</v>
          </cell>
          <cell r="H14517" t="str">
            <v>ASP</v>
          </cell>
        </row>
        <row r="14518">
          <cell r="C14518" t="str">
            <v>N10</v>
          </cell>
          <cell r="D14518">
            <v>2880</v>
          </cell>
          <cell r="E14518">
            <v>878</v>
          </cell>
          <cell r="F14518">
            <v>40</v>
          </cell>
          <cell r="G14518">
            <v>12</v>
          </cell>
          <cell r="H14518" t="str">
            <v>ASPH-F</v>
          </cell>
        </row>
        <row r="14519">
          <cell r="C14519" t="str">
            <v>VI75</v>
          </cell>
          <cell r="D14519">
            <v>2880</v>
          </cell>
          <cell r="E14519">
            <v>878</v>
          </cell>
          <cell r="F14519">
            <v>80</v>
          </cell>
          <cell r="G14519">
            <v>24</v>
          </cell>
          <cell r="H14519" t="str">
            <v>ASP</v>
          </cell>
        </row>
        <row r="14520">
          <cell r="C14520" t="str">
            <v>K1C2</v>
          </cell>
          <cell r="D14520">
            <v>2877</v>
          </cell>
          <cell r="E14520">
            <v>877</v>
          </cell>
          <cell r="F14520">
            <v>50</v>
          </cell>
          <cell r="G14520">
            <v>15</v>
          </cell>
          <cell r="H14520" t="str">
            <v>ASP</v>
          </cell>
        </row>
        <row r="14521">
          <cell r="C14521" t="str">
            <v>S30</v>
          </cell>
          <cell r="D14521">
            <v>2877</v>
          </cell>
          <cell r="E14521">
            <v>877</v>
          </cell>
          <cell r="F14521">
            <v>50</v>
          </cell>
          <cell r="G14521">
            <v>15</v>
          </cell>
          <cell r="H14521" t="str">
            <v>ASPH-F</v>
          </cell>
        </row>
        <row r="14522">
          <cell r="C14522" t="str">
            <v>0U9</v>
          </cell>
          <cell r="D14522">
            <v>2875</v>
          </cell>
          <cell r="E14522">
            <v>876</v>
          </cell>
          <cell r="F14522">
            <v>60</v>
          </cell>
          <cell r="G14522">
            <v>18</v>
          </cell>
          <cell r="H14522" t="str">
            <v>ASPH-E</v>
          </cell>
        </row>
        <row r="14523">
          <cell r="C14523" t="str">
            <v>21W</v>
          </cell>
          <cell r="D14523">
            <v>2875</v>
          </cell>
          <cell r="E14523">
            <v>876</v>
          </cell>
          <cell r="F14523">
            <v>30</v>
          </cell>
          <cell r="G14523">
            <v>9</v>
          </cell>
          <cell r="H14523" t="str">
            <v>ASPH-P</v>
          </cell>
        </row>
        <row r="14524">
          <cell r="C14524" t="str">
            <v>4D8</v>
          </cell>
          <cell r="D14524">
            <v>2873</v>
          </cell>
          <cell r="E14524">
            <v>876</v>
          </cell>
          <cell r="F14524">
            <v>50</v>
          </cell>
          <cell r="G14524">
            <v>15</v>
          </cell>
          <cell r="H14524" t="str">
            <v>ASPH-F</v>
          </cell>
        </row>
        <row r="14525">
          <cell r="C14525" t="str">
            <v>CN99</v>
          </cell>
          <cell r="D14525">
            <v>2873</v>
          </cell>
          <cell r="E14525">
            <v>876</v>
          </cell>
          <cell r="F14525">
            <v>34</v>
          </cell>
          <cell r="G14525">
            <v>10</v>
          </cell>
          <cell r="H14525" t="str">
            <v>Concrete</v>
          </cell>
        </row>
        <row r="14526">
          <cell r="C14526" t="str">
            <v>KEKO</v>
          </cell>
          <cell r="D14526">
            <v>2871</v>
          </cell>
          <cell r="E14526">
            <v>875</v>
          </cell>
          <cell r="F14526">
            <v>60</v>
          </cell>
          <cell r="G14526">
            <v>18</v>
          </cell>
          <cell r="H14526" t="str">
            <v>ASP</v>
          </cell>
        </row>
        <row r="14527">
          <cell r="C14527" t="str">
            <v>LSGL</v>
          </cell>
          <cell r="D14527">
            <v>2871</v>
          </cell>
          <cell r="E14527">
            <v>875</v>
          </cell>
          <cell r="F14527">
            <v>75</v>
          </cell>
          <cell r="G14527">
            <v>23</v>
          </cell>
          <cell r="H14527" t="str">
            <v>CONC</v>
          </cell>
        </row>
        <row r="14528">
          <cell r="C14528" t="str">
            <v>NZHN</v>
          </cell>
          <cell r="D14528">
            <v>2871</v>
          </cell>
          <cell r="E14528">
            <v>875</v>
          </cell>
          <cell r="F14528">
            <v>197</v>
          </cell>
          <cell r="G14528">
            <v>60</v>
          </cell>
          <cell r="H14528" t="str">
            <v>ASP/GRS</v>
          </cell>
        </row>
        <row r="14529">
          <cell r="C14529" t="str">
            <v>YSPT</v>
          </cell>
          <cell r="D14529">
            <v>2871</v>
          </cell>
          <cell r="E14529">
            <v>875</v>
          </cell>
          <cell r="G14529">
            <v>0</v>
          </cell>
          <cell r="H14529" t="str">
            <v>ASP</v>
          </cell>
        </row>
        <row r="14530">
          <cell r="C14530" t="str">
            <v>3W2</v>
          </cell>
          <cell r="D14530">
            <v>2870</v>
          </cell>
          <cell r="E14530">
            <v>875</v>
          </cell>
          <cell r="F14530">
            <v>75</v>
          </cell>
          <cell r="G14530">
            <v>23</v>
          </cell>
          <cell r="H14530" t="str">
            <v>ASPH-G</v>
          </cell>
        </row>
        <row r="14531">
          <cell r="C14531" t="str">
            <v>4PA0</v>
          </cell>
          <cell r="D14531">
            <v>2870</v>
          </cell>
          <cell r="E14531">
            <v>875</v>
          </cell>
          <cell r="F14531">
            <v>50</v>
          </cell>
          <cell r="G14531">
            <v>15</v>
          </cell>
          <cell r="H14531" t="str">
            <v>ASPH-P</v>
          </cell>
        </row>
        <row r="14532">
          <cell r="C14532" t="str">
            <v>57K</v>
          </cell>
          <cell r="D14532">
            <v>2870</v>
          </cell>
          <cell r="E14532">
            <v>875</v>
          </cell>
          <cell r="F14532">
            <v>35</v>
          </cell>
          <cell r="G14532">
            <v>11</v>
          </cell>
          <cell r="H14532" t="str">
            <v>ASPH-F</v>
          </cell>
        </row>
        <row r="14533">
          <cell r="C14533" t="str">
            <v>O66</v>
          </cell>
          <cell r="D14533">
            <v>2870</v>
          </cell>
          <cell r="E14533">
            <v>875</v>
          </cell>
          <cell r="F14533">
            <v>21</v>
          </cell>
          <cell r="G14533">
            <v>6</v>
          </cell>
          <cell r="H14533" t="str">
            <v>ASPH-TURF-P</v>
          </cell>
        </row>
        <row r="14534">
          <cell r="C14534" t="str">
            <v>YGKL</v>
          </cell>
          <cell r="D14534">
            <v>2870</v>
          </cell>
          <cell r="E14534">
            <v>875</v>
          </cell>
          <cell r="G14534">
            <v>0</v>
          </cell>
          <cell r="H14534" t="str">
            <v>B</v>
          </cell>
        </row>
        <row r="14535">
          <cell r="C14535" t="str">
            <v>YWPE</v>
          </cell>
          <cell r="D14535">
            <v>2870</v>
          </cell>
          <cell r="E14535">
            <v>875</v>
          </cell>
          <cell r="G14535">
            <v>0</v>
          </cell>
          <cell r="H14535" t="str">
            <v>UG</v>
          </cell>
        </row>
        <row r="14536">
          <cell r="C14536" t="str">
            <v>K1G5</v>
          </cell>
          <cell r="D14536">
            <v>2867</v>
          </cell>
          <cell r="E14536">
            <v>874</v>
          </cell>
          <cell r="F14536">
            <v>60</v>
          </cell>
          <cell r="G14536">
            <v>18</v>
          </cell>
          <cell r="H14536" t="str">
            <v>ASPH-G</v>
          </cell>
        </row>
        <row r="14537">
          <cell r="C14537" t="str">
            <v>KSPG</v>
          </cell>
          <cell r="D14537">
            <v>2864</v>
          </cell>
          <cell r="E14537">
            <v>873</v>
          </cell>
          <cell r="F14537">
            <v>150</v>
          </cell>
          <cell r="G14537">
            <v>46</v>
          </cell>
          <cell r="H14537" t="str">
            <v>ASP</v>
          </cell>
        </row>
        <row r="14538">
          <cell r="C14538" t="str">
            <v>N45</v>
          </cell>
          <cell r="D14538">
            <v>2864</v>
          </cell>
          <cell r="E14538">
            <v>873</v>
          </cell>
          <cell r="F14538">
            <v>50</v>
          </cell>
          <cell r="G14538">
            <v>15</v>
          </cell>
          <cell r="H14538" t="str">
            <v>ASPH-E</v>
          </cell>
        </row>
        <row r="14539">
          <cell r="C14539" t="str">
            <v>5N4</v>
          </cell>
          <cell r="D14539">
            <v>2861</v>
          </cell>
          <cell r="E14539">
            <v>872</v>
          </cell>
          <cell r="F14539">
            <v>40</v>
          </cell>
          <cell r="G14539">
            <v>12</v>
          </cell>
          <cell r="H14539" t="str">
            <v>ASPH-F</v>
          </cell>
        </row>
        <row r="14540">
          <cell r="C14540" t="str">
            <v>5CO0</v>
          </cell>
          <cell r="D14540">
            <v>2860</v>
          </cell>
          <cell r="E14540">
            <v>872</v>
          </cell>
          <cell r="F14540">
            <v>40</v>
          </cell>
          <cell r="G14540">
            <v>12</v>
          </cell>
          <cell r="H14540" t="str">
            <v>ASPH-P</v>
          </cell>
        </row>
        <row r="14541">
          <cell r="C14541" t="str">
            <v>78KS</v>
          </cell>
          <cell r="D14541">
            <v>2860</v>
          </cell>
          <cell r="E14541">
            <v>872</v>
          </cell>
          <cell r="F14541">
            <v>45</v>
          </cell>
          <cell r="G14541">
            <v>14</v>
          </cell>
          <cell r="H14541" t="str">
            <v>ASPH-F</v>
          </cell>
        </row>
        <row r="14542">
          <cell r="C14542" t="str">
            <v>4G7</v>
          </cell>
          <cell r="D14542">
            <v>2859</v>
          </cell>
          <cell r="E14542">
            <v>871</v>
          </cell>
          <cell r="F14542">
            <v>75</v>
          </cell>
          <cell r="G14542">
            <v>23</v>
          </cell>
          <cell r="H14542" t="str">
            <v>ASPH-G</v>
          </cell>
        </row>
        <row r="14543">
          <cell r="C14543" t="str">
            <v>YDEA</v>
          </cell>
          <cell r="D14543">
            <v>2859</v>
          </cell>
          <cell r="E14543">
            <v>871</v>
          </cell>
          <cell r="F14543">
            <v>66</v>
          </cell>
          <cell r="G14543">
            <v>20</v>
          </cell>
          <cell r="H14543" t="str">
            <v>Asphalt</v>
          </cell>
        </row>
        <row r="14544">
          <cell r="C14544" t="str">
            <v>ESGP</v>
          </cell>
          <cell r="D14544">
            <v>2858</v>
          </cell>
          <cell r="E14544">
            <v>871</v>
          </cell>
          <cell r="F14544">
            <v>98</v>
          </cell>
          <cell r="G14544">
            <v>30</v>
          </cell>
          <cell r="H14544" t="str">
            <v>ASP</v>
          </cell>
        </row>
        <row r="14545">
          <cell r="C14545" t="str">
            <v>SCCA</v>
          </cell>
          <cell r="D14545">
            <v>2858</v>
          </cell>
          <cell r="E14545">
            <v>871</v>
          </cell>
          <cell r="F14545">
            <v>59</v>
          </cell>
          <cell r="G14545">
            <v>18</v>
          </cell>
          <cell r="H14545" t="str">
            <v>ASP</v>
          </cell>
        </row>
        <row r="14546">
          <cell r="C14546" t="str">
            <v>4B0</v>
          </cell>
          <cell r="D14546">
            <v>2854</v>
          </cell>
          <cell r="E14546">
            <v>870</v>
          </cell>
          <cell r="F14546">
            <v>60</v>
          </cell>
          <cell r="G14546">
            <v>18</v>
          </cell>
          <cell r="H14546" t="str">
            <v>ASPH-G</v>
          </cell>
        </row>
        <row r="14547">
          <cell r="C14547" t="str">
            <v>EFRY</v>
          </cell>
          <cell r="D14547">
            <v>2854</v>
          </cell>
          <cell r="E14547">
            <v>870</v>
          </cell>
          <cell r="F14547">
            <v>33</v>
          </cell>
          <cell r="G14547">
            <v>10</v>
          </cell>
          <cell r="H14547" t="str">
            <v>ASP</v>
          </cell>
        </row>
        <row r="14548">
          <cell r="C14548" t="str">
            <v>IT-0394</v>
          </cell>
          <cell r="D14548">
            <v>2854</v>
          </cell>
          <cell r="E14548">
            <v>870</v>
          </cell>
          <cell r="F14548">
            <v>148</v>
          </cell>
          <cell r="G14548">
            <v>45</v>
          </cell>
          <cell r="H14548" t="str">
            <v>G</v>
          </cell>
        </row>
        <row r="14549">
          <cell r="C14549" t="str">
            <v>LIAA</v>
          </cell>
          <cell r="D14549">
            <v>2854</v>
          </cell>
          <cell r="E14549">
            <v>870</v>
          </cell>
          <cell r="F14549">
            <v>59</v>
          </cell>
          <cell r="G14549">
            <v>18</v>
          </cell>
          <cell r="H14549" t="str">
            <v>Tarmac</v>
          </cell>
        </row>
        <row r="14550">
          <cell r="C14550" t="str">
            <v>LTAB</v>
          </cell>
          <cell r="D14550">
            <v>2854</v>
          </cell>
          <cell r="E14550">
            <v>870</v>
          </cell>
          <cell r="F14550">
            <v>98</v>
          </cell>
          <cell r="G14550">
            <v>30</v>
          </cell>
          <cell r="H14550" t="str">
            <v>ASP</v>
          </cell>
        </row>
        <row r="14551">
          <cell r="C14551" t="str">
            <v>SDSM</v>
          </cell>
          <cell r="D14551">
            <v>2854</v>
          </cell>
          <cell r="E14551">
            <v>870</v>
          </cell>
          <cell r="F14551">
            <v>59</v>
          </cell>
          <cell r="G14551">
            <v>18</v>
          </cell>
          <cell r="H14551" t="str">
            <v>ASP/GRS</v>
          </cell>
        </row>
        <row r="14552">
          <cell r="C14552" t="str">
            <v>SNZU</v>
          </cell>
          <cell r="D14552">
            <v>2854</v>
          </cell>
          <cell r="E14552">
            <v>870</v>
          </cell>
          <cell r="F14552">
            <v>66</v>
          </cell>
          <cell r="G14552">
            <v>20</v>
          </cell>
          <cell r="H14552" t="str">
            <v>ASP</v>
          </cell>
        </row>
        <row r="14553">
          <cell r="C14553" t="str">
            <v>SWEY</v>
          </cell>
          <cell r="D14553">
            <v>2854</v>
          </cell>
          <cell r="E14553">
            <v>870</v>
          </cell>
          <cell r="F14553">
            <v>164</v>
          </cell>
          <cell r="G14553">
            <v>50</v>
          </cell>
          <cell r="H14553" t="str">
            <v>ASP</v>
          </cell>
        </row>
        <row r="14554">
          <cell r="C14554" t="str">
            <v>YEUD</v>
          </cell>
          <cell r="D14554">
            <v>2854</v>
          </cell>
          <cell r="E14554">
            <v>870</v>
          </cell>
          <cell r="G14554">
            <v>0</v>
          </cell>
          <cell r="H14554" t="str">
            <v>X</v>
          </cell>
        </row>
        <row r="14555">
          <cell r="C14555" t="str">
            <v>YJIN</v>
          </cell>
          <cell r="D14555">
            <v>2854</v>
          </cell>
          <cell r="E14555">
            <v>870</v>
          </cell>
          <cell r="G14555">
            <v>0</v>
          </cell>
          <cell r="H14555" t="str">
            <v>G</v>
          </cell>
        </row>
        <row r="14556">
          <cell r="C14556" t="str">
            <v>YLOV</v>
          </cell>
          <cell r="D14556">
            <v>2854</v>
          </cell>
          <cell r="E14556">
            <v>870</v>
          </cell>
          <cell r="G14556">
            <v>0</v>
          </cell>
          <cell r="H14556" t="str">
            <v>S</v>
          </cell>
        </row>
        <row r="14557">
          <cell r="C14557" t="str">
            <v>KRAL</v>
          </cell>
          <cell r="D14557">
            <v>2851</v>
          </cell>
          <cell r="E14557">
            <v>869</v>
          </cell>
          <cell r="F14557">
            <v>48</v>
          </cell>
          <cell r="G14557">
            <v>15</v>
          </cell>
          <cell r="H14557" t="str">
            <v>ASP</v>
          </cell>
        </row>
        <row r="14558">
          <cell r="C14558" t="str">
            <v>8S4</v>
          </cell>
          <cell r="D14558">
            <v>2850</v>
          </cell>
          <cell r="E14558">
            <v>869</v>
          </cell>
          <cell r="F14558">
            <v>50</v>
          </cell>
          <cell r="G14558">
            <v>15</v>
          </cell>
          <cell r="H14558" t="str">
            <v>ASPH-F</v>
          </cell>
        </row>
        <row r="14559">
          <cell r="C14559" t="str">
            <v>A26</v>
          </cell>
          <cell r="D14559">
            <v>2850</v>
          </cell>
          <cell r="E14559">
            <v>869</v>
          </cell>
          <cell r="F14559">
            <v>40</v>
          </cell>
          <cell r="G14559">
            <v>12</v>
          </cell>
          <cell r="H14559" t="str">
            <v>ASPH-P</v>
          </cell>
        </row>
        <row r="14560">
          <cell r="C14560" t="str">
            <v>CJN4</v>
          </cell>
          <cell r="D14560">
            <v>2850</v>
          </cell>
          <cell r="E14560">
            <v>869</v>
          </cell>
          <cell r="F14560">
            <v>150</v>
          </cell>
          <cell r="G14560">
            <v>46</v>
          </cell>
          <cell r="H14560" t="str">
            <v>ASPHALT</v>
          </cell>
        </row>
        <row r="14561">
          <cell r="C14561" t="str">
            <v>CPF2</v>
          </cell>
          <cell r="D14561">
            <v>2850</v>
          </cell>
          <cell r="E14561">
            <v>869</v>
          </cell>
          <cell r="F14561">
            <v>50</v>
          </cell>
          <cell r="G14561">
            <v>15</v>
          </cell>
          <cell r="H14561" t="str">
            <v>ASP</v>
          </cell>
        </row>
        <row r="14562">
          <cell r="C14562" t="str">
            <v>CPF6</v>
          </cell>
          <cell r="D14562">
            <v>2850</v>
          </cell>
          <cell r="E14562">
            <v>869</v>
          </cell>
          <cell r="F14562">
            <v>25</v>
          </cell>
          <cell r="G14562">
            <v>8</v>
          </cell>
          <cell r="H14562" t="str">
            <v>ASP</v>
          </cell>
        </row>
        <row r="14563">
          <cell r="C14563" t="str">
            <v>CYAV</v>
          </cell>
          <cell r="D14563">
            <v>2850</v>
          </cell>
          <cell r="E14563">
            <v>869</v>
          </cell>
          <cell r="F14563">
            <v>75</v>
          </cell>
          <cell r="G14563">
            <v>23</v>
          </cell>
          <cell r="H14563" t="str">
            <v>ASP</v>
          </cell>
        </row>
        <row r="14564">
          <cell r="C14564" t="str">
            <v>K21D</v>
          </cell>
          <cell r="D14564">
            <v>2850</v>
          </cell>
          <cell r="E14564">
            <v>869</v>
          </cell>
          <cell r="F14564">
            <v>75</v>
          </cell>
          <cell r="G14564">
            <v>23</v>
          </cell>
          <cell r="H14564" t="str">
            <v>ASPH-G</v>
          </cell>
        </row>
        <row r="14565">
          <cell r="C14565" t="str">
            <v>KBCB</v>
          </cell>
          <cell r="D14565">
            <v>2850</v>
          </cell>
          <cell r="E14565">
            <v>869</v>
          </cell>
          <cell r="F14565">
            <v>150</v>
          </cell>
          <cell r="G14565">
            <v>46</v>
          </cell>
          <cell r="H14565" t="str">
            <v>ASP</v>
          </cell>
        </row>
        <row r="14566">
          <cell r="C14566" t="str">
            <v>KEMM</v>
          </cell>
          <cell r="D14566">
            <v>2850</v>
          </cell>
          <cell r="E14566">
            <v>869</v>
          </cell>
          <cell r="F14566">
            <v>60</v>
          </cell>
          <cell r="G14566">
            <v>18</v>
          </cell>
          <cell r="H14566" t="str">
            <v>CON</v>
          </cell>
        </row>
        <row r="14567">
          <cell r="C14567" t="str">
            <v>KN19</v>
          </cell>
          <cell r="D14567">
            <v>2850</v>
          </cell>
          <cell r="E14567">
            <v>869</v>
          </cell>
          <cell r="F14567">
            <v>40</v>
          </cell>
          <cell r="G14567">
            <v>12</v>
          </cell>
          <cell r="H14567" t="str">
            <v>ASP</v>
          </cell>
        </row>
        <row r="14568">
          <cell r="C14568" t="str">
            <v>KNFD</v>
          </cell>
          <cell r="D14568">
            <v>2850</v>
          </cell>
          <cell r="E14568">
            <v>869</v>
          </cell>
          <cell r="F14568">
            <v>150</v>
          </cell>
          <cell r="G14568">
            <v>46</v>
          </cell>
          <cell r="H14568" t="str">
            <v>BIT</v>
          </cell>
        </row>
        <row r="14569">
          <cell r="C14569" t="str">
            <v>KNFD</v>
          </cell>
          <cell r="D14569">
            <v>2850</v>
          </cell>
          <cell r="E14569">
            <v>869</v>
          </cell>
          <cell r="F14569">
            <v>150</v>
          </cell>
          <cell r="G14569">
            <v>46</v>
          </cell>
          <cell r="H14569" t="str">
            <v>BIT</v>
          </cell>
        </row>
        <row r="14570">
          <cell r="C14570" t="str">
            <v>KNFD</v>
          </cell>
          <cell r="D14570">
            <v>2850</v>
          </cell>
          <cell r="E14570">
            <v>869</v>
          </cell>
          <cell r="F14570">
            <v>150</v>
          </cell>
          <cell r="G14570">
            <v>46</v>
          </cell>
          <cell r="H14570" t="str">
            <v>BIT</v>
          </cell>
        </row>
        <row r="14571">
          <cell r="C14571" t="str">
            <v>KUCP</v>
          </cell>
          <cell r="D14571">
            <v>2850</v>
          </cell>
          <cell r="E14571">
            <v>869</v>
          </cell>
          <cell r="F14571">
            <v>100</v>
          </cell>
          <cell r="G14571">
            <v>30</v>
          </cell>
          <cell r="H14571" t="str">
            <v>ASP</v>
          </cell>
        </row>
        <row r="14572">
          <cell r="C14572" t="str">
            <v>5K6</v>
          </cell>
          <cell r="D14572">
            <v>2849</v>
          </cell>
          <cell r="E14572">
            <v>868</v>
          </cell>
          <cell r="F14572">
            <v>38</v>
          </cell>
          <cell r="G14572">
            <v>12</v>
          </cell>
          <cell r="H14572" t="str">
            <v>ASPH-CONC-F</v>
          </cell>
        </row>
        <row r="14573">
          <cell r="C14573" t="str">
            <v>06WN</v>
          </cell>
          <cell r="D14573">
            <v>2845</v>
          </cell>
          <cell r="E14573">
            <v>867</v>
          </cell>
          <cell r="F14573">
            <v>30</v>
          </cell>
          <cell r="G14573">
            <v>9</v>
          </cell>
          <cell r="H14573" t="str">
            <v>ASPH-G</v>
          </cell>
        </row>
        <row r="14574">
          <cell r="C14574" t="str">
            <v>EGTU</v>
          </cell>
          <cell r="D14574">
            <v>2845</v>
          </cell>
          <cell r="E14574">
            <v>867</v>
          </cell>
          <cell r="F14574">
            <v>150</v>
          </cell>
          <cell r="G14574">
            <v>46</v>
          </cell>
          <cell r="H14574" t="str">
            <v>ASP</v>
          </cell>
        </row>
        <row r="14575">
          <cell r="C14575" t="str">
            <v>LSGY</v>
          </cell>
          <cell r="D14575">
            <v>2844</v>
          </cell>
          <cell r="E14575">
            <v>867</v>
          </cell>
          <cell r="F14575">
            <v>59</v>
          </cell>
          <cell r="G14575">
            <v>18</v>
          </cell>
          <cell r="H14575" t="str">
            <v>ASPH</v>
          </cell>
        </row>
        <row r="14576">
          <cell r="C14576" t="str">
            <v>2P7</v>
          </cell>
          <cell r="D14576">
            <v>2843</v>
          </cell>
          <cell r="E14576">
            <v>867</v>
          </cell>
          <cell r="F14576">
            <v>50</v>
          </cell>
          <cell r="G14576">
            <v>15</v>
          </cell>
          <cell r="H14576" t="str">
            <v>ASPH-P</v>
          </cell>
        </row>
        <row r="14577">
          <cell r="C14577" t="str">
            <v>SJZQ</v>
          </cell>
          <cell r="D14577">
            <v>2841</v>
          </cell>
          <cell r="E14577">
            <v>866</v>
          </cell>
          <cell r="F14577">
            <v>105</v>
          </cell>
          <cell r="G14577">
            <v>32</v>
          </cell>
          <cell r="H14577" t="str">
            <v>ASP</v>
          </cell>
        </row>
        <row r="14578">
          <cell r="C14578" t="str">
            <v>SNCJ</v>
          </cell>
          <cell r="D14578">
            <v>2841</v>
          </cell>
          <cell r="E14578">
            <v>866</v>
          </cell>
          <cell r="F14578">
            <v>82</v>
          </cell>
          <cell r="G14578">
            <v>25</v>
          </cell>
          <cell r="H14578" t="str">
            <v>ASP</v>
          </cell>
        </row>
        <row r="14579">
          <cell r="C14579" t="str">
            <v>SWVS</v>
          </cell>
          <cell r="D14579">
            <v>2841</v>
          </cell>
          <cell r="E14579">
            <v>866</v>
          </cell>
          <cell r="F14579">
            <v>98</v>
          </cell>
          <cell r="G14579">
            <v>30</v>
          </cell>
          <cell r="H14579" t="str">
            <v>ASP</v>
          </cell>
        </row>
        <row r="14580">
          <cell r="C14580" t="str">
            <v>OK06</v>
          </cell>
          <cell r="D14580">
            <v>2840</v>
          </cell>
          <cell r="E14580">
            <v>866</v>
          </cell>
          <cell r="F14580">
            <v>50</v>
          </cell>
          <cell r="G14580">
            <v>15</v>
          </cell>
          <cell r="H14580" t="str">
            <v>ASPH</v>
          </cell>
        </row>
        <row r="14581">
          <cell r="C14581" t="str">
            <v>CN95</v>
          </cell>
          <cell r="D14581">
            <v>2837</v>
          </cell>
          <cell r="E14581">
            <v>865</v>
          </cell>
          <cell r="F14581">
            <v>50</v>
          </cell>
          <cell r="G14581">
            <v>15</v>
          </cell>
          <cell r="H14581" t="str">
            <v>ASP</v>
          </cell>
        </row>
        <row r="14582">
          <cell r="C14582" t="str">
            <v>LOAB</v>
          </cell>
          <cell r="D14582">
            <v>2837</v>
          </cell>
          <cell r="E14582">
            <v>865</v>
          </cell>
          <cell r="F14582">
            <v>59</v>
          </cell>
          <cell r="G14582">
            <v>18</v>
          </cell>
          <cell r="H14582" t="str">
            <v>concrete</v>
          </cell>
        </row>
        <row r="14583">
          <cell r="C14583" t="str">
            <v>YTYN</v>
          </cell>
          <cell r="D14583">
            <v>2837</v>
          </cell>
          <cell r="E14583">
            <v>865</v>
          </cell>
          <cell r="G14583">
            <v>0</v>
          </cell>
          <cell r="H14583" t="str">
            <v>C</v>
          </cell>
        </row>
        <row r="14584">
          <cell r="C14584" t="str">
            <v>EFAA</v>
          </cell>
          <cell r="D14584">
            <v>2834</v>
          </cell>
          <cell r="E14584">
            <v>864</v>
          </cell>
          <cell r="F14584">
            <v>65</v>
          </cell>
          <cell r="G14584">
            <v>20</v>
          </cell>
          <cell r="H14584" t="str">
            <v>ASPH/GRVL</v>
          </cell>
        </row>
        <row r="14585">
          <cell r="C14585" t="str">
            <v>0G0</v>
          </cell>
          <cell r="D14585">
            <v>2830</v>
          </cell>
          <cell r="E14585">
            <v>863</v>
          </cell>
          <cell r="F14585">
            <v>50</v>
          </cell>
          <cell r="G14585">
            <v>15</v>
          </cell>
          <cell r="H14585" t="str">
            <v>ASPH-F</v>
          </cell>
        </row>
        <row r="14586">
          <cell r="C14586" t="str">
            <v>VEBA</v>
          </cell>
          <cell r="D14586">
            <v>2830</v>
          </cell>
          <cell r="E14586">
            <v>863</v>
          </cell>
          <cell r="F14586">
            <v>100</v>
          </cell>
          <cell r="G14586">
            <v>30</v>
          </cell>
          <cell r="H14586" t="str">
            <v>asphalt</v>
          </cell>
        </row>
        <row r="14587">
          <cell r="C14587" t="str">
            <v>CYSA</v>
          </cell>
          <cell r="D14587">
            <v>2829</v>
          </cell>
          <cell r="E14587">
            <v>862</v>
          </cell>
          <cell r="F14587">
            <v>50</v>
          </cell>
          <cell r="G14587">
            <v>15</v>
          </cell>
          <cell r="H14587" t="str">
            <v>ASP</v>
          </cell>
        </row>
        <row r="14588">
          <cell r="C14588" t="str">
            <v>CST3</v>
          </cell>
          <cell r="D14588">
            <v>2825</v>
          </cell>
          <cell r="E14588">
            <v>861</v>
          </cell>
          <cell r="F14588">
            <v>50</v>
          </cell>
          <cell r="G14588">
            <v>15</v>
          </cell>
          <cell r="H14588" t="str">
            <v>ASPHALT</v>
          </cell>
        </row>
        <row r="14589">
          <cell r="C14589" t="str">
            <v>AGAR</v>
          </cell>
          <cell r="D14589">
            <v>2822</v>
          </cell>
          <cell r="E14589">
            <v>860</v>
          </cell>
          <cell r="F14589">
            <v>66</v>
          </cell>
          <cell r="G14589">
            <v>20</v>
          </cell>
          <cell r="H14589" t="str">
            <v>Coral</v>
          </cell>
        </row>
        <row r="14590">
          <cell r="C14590" t="str">
            <v>EDQC</v>
          </cell>
          <cell r="D14590">
            <v>2822</v>
          </cell>
          <cell r="E14590">
            <v>860</v>
          </cell>
          <cell r="F14590">
            <v>70</v>
          </cell>
          <cell r="G14590">
            <v>21</v>
          </cell>
          <cell r="H14590" t="str">
            <v>concrete</v>
          </cell>
        </row>
        <row r="14591">
          <cell r="C14591" t="str">
            <v>EDVY</v>
          </cell>
          <cell r="D14591">
            <v>2822</v>
          </cell>
          <cell r="E14591">
            <v>860</v>
          </cell>
          <cell r="G14591">
            <v>0</v>
          </cell>
          <cell r="H14591" t="str">
            <v>Concrete</v>
          </cell>
        </row>
        <row r="14592">
          <cell r="C14592" t="str">
            <v>IT-0006</v>
          </cell>
          <cell r="D14592">
            <v>2822</v>
          </cell>
          <cell r="E14592">
            <v>860</v>
          </cell>
          <cell r="G14592">
            <v>0</v>
          </cell>
          <cell r="H14592" t="str">
            <v>asphalt</v>
          </cell>
        </row>
        <row r="14593">
          <cell r="C14593" t="str">
            <v>SCIR</v>
          </cell>
          <cell r="D14593">
            <v>2822</v>
          </cell>
          <cell r="E14593">
            <v>860</v>
          </cell>
          <cell r="F14593">
            <v>59</v>
          </cell>
          <cell r="G14593">
            <v>18</v>
          </cell>
          <cell r="H14593" t="str">
            <v>ASP</v>
          </cell>
        </row>
        <row r="14594">
          <cell r="C14594" t="str">
            <v>SSIO</v>
          </cell>
          <cell r="D14594">
            <v>2822</v>
          </cell>
          <cell r="E14594">
            <v>860</v>
          </cell>
          <cell r="F14594">
            <v>72</v>
          </cell>
          <cell r="G14594">
            <v>22</v>
          </cell>
          <cell r="H14594" t="str">
            <v>ASP</v>
          </cell>
        </row>
        <row r="14595">
          <cell r="C14595" t="str">
            <v>26MA</v>
          </cell>
          <cell r="D14595">
            <v>2820</v>
          </cell>
          <cell r="E14595">
            <v>860</v>
          </cell>
          <cell r="F14595">
            <v>25</v>
          </cell>
          <cell r="G14595">
            <v>8</v>
          </cell>
          <cell r="H14595" t="str">
            <v>ASPH-G</v>
          </cell>
        </row>
        <row r="14596">
          <cell r="C14596" t="str">
            <v>3O8</v>
          </cell>
          <cell r="D14596">
            <v>2820</v>
          </cell>
          <cell r="E14596">
            <v>860</v>
          </cell>
          <cell r="F14596">
            <v>30</v>
          </cell>
          <cell r="G14596">
            <v>9</v>
          </cell>
          <cell r="H14596" t="str">
            <v>ASPH-F</v>
          </cell>
        </row>
        <row r="14597">
          <cell r="C14597" t="str">
            <v>CYXH</v>
          </cell>
          <cell r="D14597">
            <v>2820</v>
          </cell>
          <cell r="E14597">
            <v>860</v>
          </cell>
          <cell r="F14597">
            <v>100</v>
          </cell>
          <cell r="G14597">
            <v>30</v>
          </cell>
          <cell r="H14597" t="str">
            <v>ASP</v>
          </cell>
        </row>
        <row r="14598">
          <cell r="C14598" t="str">
            <v>US-1043</v>
          </cell>
          <cell r="D14598">
            <v>2820</v>
          </cell>
          <cell r="E14598">
            <v>860</v>
          </cell>
          <cell r="F14598">
            <v>36</v>
          </cell>
          <cell r="G14598">
            <v>11</v>
          </cell>
          <cell r="H14598" t="str">
            <v>ASP</v>
          </cell>
        </row>
        <row r="14599">
          <cell r="C14599" t="str">
            <v>LPPM</v>
          </cell>
          <cell r="D14599">
            <v>2819</v>
          </cell>
          <cell r="E14599">
            <v>859</v>
          </cell>
          <cell r="F14599">
            <v>98</v>
          </cell>
          <cell r="G14599">
            <v>30</v>
          </cell>
          <cell r="H14599" t="str">
            <v>ASP</v>
          </cell>
        </row>
        <row r="14600">
          <cell r="C14600" t="str">
            <v>EKKA</v>
          </cell>
          <cell r="D14600">
            <v>2818</v>
          </cell>
          <cell r="E14600">
            <v>859</v>
          </cell>
          <cell r="F14600">
            <v>50</v>
          </cell>
          <cell r="G14600">
            <v>15</v>
          </cell>
          <cell r="H14600" t="str">
            <v>PEM</v>
          </cell>
        </row>
        <row r="14601">
          <cell r="C14601" t="str">
            <v>30F</v>
          </cell>
          <cell r="D14601">
            <v>2815</v>
          </cell>
          <cell r="E14601">
            <v>858</v>
          </cell>
          <cell r="F14601">
            <v>30</v>
          </cell>
          <cell r="G14601">
            <v>9</v>
          </cell>
          <cell r="H14601" t="str">
            <v>ASPH-P</v>
          </cell>
        </row>
        <row r="14602">
          <cell r="C14602" t="str">
            <v>K87Y</v>
          </cell>
          <cell r="D14602">
            <v>2814</v>
          </cell>
          <cell r="E14602">
            <v>858</v>
          </cell>
          <cell r="F14602">
            <v>57</v>
          </cell>
          <cell r="G14602">
            <v>17</v>
          </cell>
          <cell r="H14602" t="str">
            <v>ASP</v>
          </cell>
        </row>
        <row r="14603">
          <cell r="C14603" t="str">
            <v>EGFH</v>
          </cell>
          <cell r="D14603">
            <v>2812</v>
          </cell>
          <cell r="E14603">
            <v>857</v>
          </cell>
          <cell r="F14603">
            <v>151</v>
          </cell>
          <cell r="G14603">
            <v>46</v>
          </cell>
          <cell r="H14603" t="str">
            <v>ASP</v>
          </cell>
        </row>
        <row r="14604">
          <cell r="C14604" t="str">
            <v>LPCH</v>
          </cell>
          <cell r="D14604">
            <v>2812</v>
          </cell>
          <cell r="E14604">
            <v>857</v>
          </cell>
          <cell r="F14604">
            <v>75</v>
          </cell>
          <cell r="G14604">
            <v>23</v>
          </cell>
          <cell r="H14604" t="str">
            <v>ASP</v>
          </cell>
        </row>
        <row r="14605">
          <cell r="C14605" t="str">
            <v>06N</v>
          </cell>
          <cell r="D14605">
            <v>2811</v>
          </cell>
          <cell r="E14605">
            <v>857</v>
          </cell>
          <cell r="F14605">
            <v>60</v>
          </cell>
          <cell r="G14605">
            <v>18</v>
          </cell>
          <cell r="H14605" t="str">
            <v>ASPH-G</v>
          </cell>
        </row>
        <row r="14606">
          <cell r="C14606" t="str">
            <v>K2S4</v>
          </cell>
          <cell r="D14606">
            <v>2811</v>
          </cell>
          <cell r="E14606">
            <v>857</v>
          </cell>
          <cell r="F14606">
            <v>60</v>
          </cell>
          <cell r="G14606">
            <v>18</v>
          </cell>
          <cell r="H14606" t="str">
            <v>ASPH-G</v>
          </cell>
        </row>
        <row r="14607">
          <cell r="C14607" t="str">
            <v>YDLV</v>
          </cell>
          <cell r="D14607">
            <v>2811</v>
          </cell>
          <cell r="E14607">
            <v>857</v>
          </cell>
          <cell r="G14607">
            <v>0</v>
          </cell>
          <cell r="H14607" t="str">
            <v>N</v>
          </cell>
        </row>
        <row r="14608">
          <cell r="C14608" t="str">
            <v>YLGU</v>
          </cell>
          <cell r="D14608">
            <v>2811</v>
          </cell>
          <cell r="E14608">
            <v>857</v>
          </cell>
          <cell r="G14608">
            <v>0</v>
          </cell>
          <cell r="H14608" t="str">
            <v>S</v>
          </cell>
        </row>
        <row r="14609">
          <cell r="C14609" t="str">
            <v>YMUX</v>
          </cell>
          <cell r="D14609">
            <v>2808</v>
          </cell>
          <cell r="E14609">
            <v>856</v>
          </cell>
          <cell r="G14609">
            <v>0</v>
          </cell>
          <cell r="H14609" t="str">
            <v>L</v>
          </cell>
        </row>
        <row r="14610">
          <cell r="C14610" t="str">
            <v>KRVS</v>
          </cell>
          <cell r="D14610">
            <v>2807</v>
          </cell>
          <cell r="E14610">
            <v>856</v>
          </cell>
          <cell r="F14610">
            <v>50</v>
          </cell>
          <cell r="G14610">
            <v>15</v>
          </cell>
          <cell r="H14610" t="str">
            <v>ASP</v>
          </cell>
        </row>
        <row r="14611">
          <cell r="C14611" t="str">
            <v>KVTN</v>
          </cell>
          <cell r="D14611">
            <v>2807</v>
          </cell>
          <cell r="E14611">
            <v>856</v>
          </cell>
          <cell r="F14611">
            <v>50</v>
          </cell>
          <cell r="G14611">
            <v>15</v>
          </cell>
          <cell r="H14611" t="str">
            <v>ASP</v>
          </cell>
        </row>
        <row r="14612">
          <cell r="C14612" t="str">
            <v>KMIW</v>
          </cell>
          <cell r="D14612">
            <v>2806</v>
          </cell>
          <cell r="E14612">
            <v>855</v>
          </cell>
          <cell r="F14612">
            <v>50</v>
          </cell>
          <cell r="G14612">
            <v>15</v>
          </cell>
          <cell r="H14612" t="str">
            <v>ASP</v>
          </cell>
        </row>
        <row r="14613">
          <cell r="C14613" t="str">
            <v>LLNV</v>
          </cell>
          <cell r="D14613">
            <v>2806</v>
          </cell>
          <cell r="E14613">
            <v>855</v>
          </cell>
          <cell r="F14613">
            <v>70</v>
          </cell>
          <cell r="G14613">
            <v>21</v>
          </cell>
          <cell r="H14613" t="str">
            <v>ASP</v>
          </cell>
        </row>
        <row r="14614">
          <cell r="C14614" t="str">
            <v>3VS</v>
          </cell>
          <cell r="D14614">
            <v>2805</v>
          </cell>
          <cell r="E14614">
            <v>855</v>
          </cell>
          <cell r="F14614">
            <v>39</v>
          </cell>
          <cell r="G14614">
            <v>12</v>
          </cell>
          <cell r="H14614" t="str">
            <v>ASPH-E</v>
          </cell>
        </row>
        <row r="14615">
          <cell r="C14615" t="str">
            <v>K43</v>
          </cell>
          <cell r="D14615">
            <v>2805</v>
          </cell>
          <cell r="E14615">
            <v>855</v>
          </cell>
          <cell r="F14615">
            <v>49</v>
          </cell>
          <cell r="G14615">
            <v>15</v>
          </cell>
          <cell r="H14615" t="str">
            <v>ASPH-G</v>
          </cell>
        </row>
        <row r="14616">
          <cell r="C14616" t="str">
            <v>LECI</v>
          </cell>
          <cell r="D14616">
            <v>2805</v>
          </cell>
          <cell r="E14616">
            <v>855</v>
          </cell>
          <cell r="F14616">
            <v>59</v>
          </cell>
          <cell r="G14616">
            <v>18</v>
          </cell>
          <cell r="H14616" t="str">
            <v>ASP</v>
          </cell>
        </row>
        <row r="14617">
          <cell r="C14617" t="str">
            <v>YCHB</v>
          </cell>
          <cell r="D14617">
            <v>2805</v>
          </cell>
          <cell r="E14617">
            <v>855</v>
          </cell>
          <cell r="G14617">
            <v>0</v>
          </cell>
          <cell r="H14617" t="str">
            <v>X</v>
          </cell>
        </row>
        <row r="14618">
          <cell r="C14618" t="str">
            <v>YIDR</v>
          </cell>
          <cell r="D14618">
            <v>2805</v>
          </cell>
          <cell r="E14618">
            <v>855</v>
          </cell>
          <cell r="G14618">
            <v>0</v>
          </cell>
          <cell r="H14618" t="str">
            <v>N</v>
          </cell>
        </row>
        <row r="14619">
          <cell r="C14619" t="str">
            <v>KIZA</v>
          </cell>
          <cell r="D14619">
            <v>2804</v>
          </cell>
          <cell r="E14619">
            <v>855</v>
          </cell>
          <cell r="F14619">
            <v>75</v>
          </cell>
          <cell r="G14619">
            <v>23</v>
          </cell>
          <cell r="H14619" t="str">
            <v>ASP</v>
          </cell>
        </row>
        <row r="14620">
          <cell r="C14620" t="str">
            <v>KLRG</v>
          </cell>
          <cell r="D14620">
            <v>2804</v>
          </cell>
          <cell r="E14620">
            <v>855</v>
          </cell>
          <cell r="F14620">
            <v>75</v>
          </cell>
          <cell r="G14620">
            <v>23</v>
          </cell>
          <cell r="H14620" t="str">
            <v>ASP</v>
          </cell>
        </row>
        <row r="14621">
          <cell r="C14621" t="str">
            <v>KC73</v>
          </cell>
          <cell r="D14621">
            <v>2803</v>
          </cell>
          <cell r="E14621">
            <v>854</v>
          </cell>
          <cell r="F14621">
            <v>75</v>
          </cell>
          <cell r="G14621">
            <v>23</v>
          </cell>
          <cell r="H14621" t="str">
            <v>ASP</v>
          </cell>
        </row>
        <row r="14622">
          <cell r="C14622" t="str">
            <v>K10C</v>
          </cell>
          <cell r="D14622">
            <v>2802</v>
          </cell>
          <cell r="E14622">
            <v>854</v>
          </cell>
          <cell r="F14622">
            <v>36</v>
          </cell>
          <cell r="G14622">
            <v>11</v>
          </cell>
          <cell r="H14622" t="str">
            <v>ASPH-F</v>
          </cell>
        </row>
        <row r="14623">
          <cell r="C14623" t="str">
            <v>YSWL</v>
          </cell>
          <cell r="D14623">
            <v>2802</v>
          </cell>
          <cell r="E14623">
            <v>854</v>
          </cell>
          <cell r="F14623">
            <v>60</v>
          </cell>
          <cell r="G14623">
            <v>18</v>
          </cell>
          <cell r="H14623" t="str">
            <v>ASP</v>
          </cell>
        </row>
        <row r="14624">
          <cell r="C14624" t="str">
            <v>KFTY</v>
          </cell>
          <cell r="D14624">
            <v>2801</v>
          </cell>
          <cell r="E14624">
            <v>854</v>
          </cell>
          <cell r="F14624">
            <v>60</v>
          </cell>
          <cell r="G14624">
            <v>18</v>
          </cell>
          <cell r="H14624" t="str">
            <v>ASP</v>
          </cell>
        </row>
        <row r="14625">
          <cell r="C14625" t="str">
            <v>KMEY</v>
          </cell>
          <cell r="D14625">
            <v>2801</v>
          </cell>
          <cell r="E14625">
            <v>854</v>
          </cell>
          <cell r="F14625">
            <v>60</v>
          </cell>
          <cell r="G14625">
            <v>18</v>
          </cell>
          <cell r="H14625" t="str">
            <v>CON</v>
          </cell>
        </row>
        <row r="14626">
          <cell r="C14626" t="str">
            <v>KRCM</v>
          </cell>
          <cell r="D14626">
            <v>2801</v>
          </cell>
          <cell r="E14626">
            <v>854</v>
          </cell>
          <cell r="F14626">
            <v>60</v>
          </cell>
          <cell r="G14626">
            <v>18</v>
          </cell>
          <cell r="H14626" t="str">
            <v>ASP</v>
          </cell>
        </row>
        <row r="14627">
          <cell r="C14627" t="str">
            <v>KRYV</v>
          </cell>
          <cell r="D14627">
            <v>2801</v>
          </cell>
          <cell r="E14627">
            <v>854</v>
          </cell>
          <cell r="F14627">
            <v>75</v>
          </cell>
          <cell r="G14627">
            <v>23</v>
          </cell>
          <cell r="H14627" t="str">
            <v>ASP</v>
          </cell>
        </row>
        <row r="14628">
          <cell r="C14628" t="str">
            <v>YLOX</v>
          </cell>
          <cell r="D14628">
            <v>2801</v>
          </cell>
          <cell r="E14628">
            <v>854</v>
          </cell>
          <cell r="G14628">
            <v>0</v>
          </cell>
          <cell r="H14628" t="str">
            <v>S</v>
          </cell>
        </row>
        <row r="14629">
          <cell r="C14629" t="str">
            <v>YWCH</v>
          </cell>
          <cell r="D14629">
            <v>2801</v>
          </cell>
          <cell r="E14629">
            <v>854</v>
          </cell>
          <cell r="G14629">
            <v>0</v>
          </cell>
          <cell r="H14629" t="str">
            <v>G</v>
          </cell>
        </row>
        <row r="14630">
          <cell r="C14630" t="str">
            <v>1LL2</v>
          </cell>
          <cell r="D14630">
            <v>2800</v>
          </cell>
          <cell r="E14630">
            <v>853</v>
          </cell>
          <cell r="F14630">
            <v>70</v>
          </cell>
          <cell r="G14630">
            <v>21</v>
          </cell>
          <cell r="H14630" t="str">
            <v>ASPH</v>
          </cell>
        </row>
        <row r="14631">
          <cell r="C14631" t="str">
            <v>1Y9</v>
          </cell>
          <cell r="D14631">
            <v>2800</v>
          </cell>
          <cell r="E14631">
            <v>853</v>
          </cell>
          <cell r="F14631">
            <v>28</v>
          </cell>
          <cell r="G14631">
            <v>9</v>
          </cell>
          <cell r="H14631" t="str">
            <v>ASPH-TURF-F</v>
          </cell>
        </row>
        <row r="14632">
          <cell r="C14632" t="str">
            <v>24MO</v>
          </cell>
          <cell r="D14632">
            <v>2800</v>
          </cell>
          <cell r="E14632">
            <v>853</v>
          </cell>
          <cell r="F14632">
            <v>36</v>
          </cell>
          <cell r="G14632">
            <v>11</v>
          </cell>
          <cell r="H14632" t="str">
            <v>ASPH</v>
          </cell>
        </row>
        <row r="14633">
          <cell r="C14633" t="str">
            <v>24S</v>
          </cell>
          <cell r="D14633">
            <v>2800</v>
          </cell>
          <cell r="E14633">
            <v>853</v>
          </cell>
          <cell r="F14633">
            <v>30</v>
          </cell>
          <cell r="G14633">
            <v>9</v>
          </cell>
          <cell r="H14633" t="str">
            <v>ASPH-F</v>
          </cell>
        </row>
        <row r="14634">
          <cell r="C14634" t="str">
            <v>2L1</v>
          </cell>
          <cell r="D14634">
            <v>2800</v>
          </cell>
          <cell r="E14634">
            <v>853</v>
          </cell>
          <cell r="F14634">
            <v>50</v>
          </cell>
          <cell r="G14634">
            <v>15</v>
          </cell>
          <cell r="H14634" t="str">
            <v>ASPH-F</v>
          </cell>
        </row>
        <row r="14635">
          <cell r="C14635" t="str">
            <v>2U4</v>
          </cell>
          <cell r="D14635">
            <v>2800</v>
          </cell>
          <cell r="E14635">
            <v>853</v>
          </cell>
          <cell r="F14635">
            <v>50</v>
          </cell>
          <cell r="G14635">
            <v>15</v>
          </cell>
          <cell r="H14635" t="str">
            <v>ASPH-F</v>
          </cell>
        </row>
        <row r="14636">
          <cell r="C14636" t="str">
            <v>30IS</v>
          </cell>
          <cell r="D14636">
            <v>2800</v>
          </cell>
          <cell r="E14636">
            <v>853</v>
          </cell>
          <cell r="F14636">
            <v>100</v>
          </cell>
          <cell r="G14636">
            <v>30</v>
          </cell>
          <cell r="H14636" t="str">
            <v>ASPH</v>
          </cell>
        </row>
        <row r="14637">
          <cell r="C14637" t="str">
            <v>37AZ</v>
          </cell>
          <cell r="D14637">
            <v>2800</v>
          </cell>
          <cell r="E14637">
            <v>853</v>
          </cell>
          <cell r="F14637">
            <v>80</v>
          </cell>
          <cell r="G14637">
            <v>24</v>
          </cell>
          <cell r="H14637" t="str">
            <v>ASPH-DIRT</v>
          </cell>
        </row>
        <row r="14638">
          <cell r="C14638" t="str">
            <v>3TA1</v>
          </cell>
          <cell r="D14638">
            <v>2800</v>
          </cell>
          <cell r="E14638">
            <v>853</v>
          </cell>
          <cell r="F14638">
            <v>70</v>
          </cell>
          <cell r="G14638">
            <v>21</v>
          </cell>
          <cell r="H14638" t="str">
            <v>ASPH</v>
          </cell>
        </row>
        <row r="14639">
          <cell r="C14639" t="str">
            <v>44A</v>
          </cell>
          <cell r="D14639">
            <v>2800</v>
          </cell>
          <cell r="E14639">
            <v>853</v>
          </cell>
          <cell r="F14639">
            <v>60</v>
          </cell>
          <cell r="G14639">
            <v>18</v>
          </cell>
          <cell r="H14639" t="str">
            <v>ASPH-E</v>
          </cell>
        </row>
        <row r="14640">
          <cell r="C14640" t="str">
            <v>4MD8</v>
          </cell>
          <cell r="D14640">
            <v>2800</v>
          </cell>
          <cell r="E14640">
            <v>853</v>
          </cell>
          <cell r="F14640">
            <v>90</v>
          </cell>
          <cell r="G14640">
            <v>27</v>
          </cell>
          <cell r="H14640" t="str">
            <v>ASPH</v>
          </cell>
        </row>
        <row r="14641">
          <cell r="C14641" t="str">
            <v>4S7</v>
          </cell>
          <cell r="D14641">
            <v>2800</v>
          </cell>
          <cell r="E14641">
            <v>853</v>
          </cell>
          <cell r="F14641">
            <v>30</v>
          </cell>
          <cell r="G14641">
            <v>9</v>
          </cell>
          <cell r="H14641" t="str">
            <v>ASPH-GRVL-F</v>
          </cell>
        </row>
        <row r="14642">
          <cell r="C14642" t="str">
            <v>5CL0</v>
          </cell>
          <cell r="D14642">
            <v>2800</v>
          </cell>
          <cell r="E14642">
            <v>853</v>
          </cell>
          <cell r="F14642">
            <v>50</v>
          </cell>
          <cell r="G14642">
            <v>15</v>
          </cell>
          <cell r="H14642" t="str">
            <v>ASPH</v>
          </cell>
        </row>
        <row r="14643">
          <cell r="C14643" t="str">
            <v>61AR</v>
          </cell>
          <cell r="D14643">
            <v>2800</v>
          </cell>
          <cell r="E14643">
            <v>853</v>
          </cell>
          <cell r="F14643">
            <v>24</v>
          </cell>
          <cell r="G14643">
            <v>7</v>
          </cell>
          <cell r="H14643" t="str">
            <v>ASPH</v>
          </cell>
        </row>
        <row r="14644">
          <cell r="C14644" t="str">
            <v>61PN</v>
          </cell>
          <cell r="D14644">
            <v>2800</v>
          </cell>
          <cell r="E14644">
            <v>853</v>
          </cell>
          <cell r="F14644">
            <v>55</v>
          </cell>
          <cell r="G14644">
            <v>17</v>
          </cell>
          <cell r="H14644" t="str">
            <v>ASPH</v>
          </cell>
        </row>
        <row r="14645">
          <cell r="C14645" t="str">
            <v>64V</v>
          </cell>
          <cell r="D14645">
            <v>2800</v>
          </cell>
          <cell r="E14645">
            <v>853</v>
          </cell>
          <cell r="F14645">
            <v>50</v>
          </cell>
          <cell r="G14645">
            <v>15</v>
          </cell>
          <cell r="H14645" t="str">
            <v>ASPH-F</v>
          </cell>
        </row>
        <row r="14646">
          <cell r="C14646" t="str">
            <v>66TE</v>
          </cell>
          <cell r="D14646">
            <v>2800</v>
          </cell>
          <cell r="E14646">
            <v>853</v>
          </cell>
          <cell r="F14646">
            <v>50</v>
          </cell>
          <cell r="G14646">
            <v>15</v>
          </cell>
          <cell r="H14646" t="str">
            <v>ASPH-TRTD-G</v>
          </cell>
        </row>
        <row r="14647">
          <cell r="C14647" t="str">
            <v>72S</v>
          </cell>
          <cell r="D14647">
            <v>2800</v>
          </cell>
          <cell r="E14647">
            <v>853</v>
          </cell>
          <cell r="F14647">
            <v>45</v>
          </cell>
          <cell r="G14647">
            <v>14</v>
          </cell>
          <cell r="H14647" t="str">
            <v>ASPH-G</v>
          </cell>
        </row>
        <row r="14648">
          <cell r="C14648" t="str">
            <v>7I2</v>
          </cell>
          <cell r="D14648">
            <v>2800</v>
          </cell>
          <cell r="E14648">
            <v>853</v>
          </cell>
          <cell r="F14648">
            <v>50</v>
          </cell>
          <cell r="G14648">
            <v>15</v>
          </cell>
          <cell r="H14648" t="str">
            <v>ASPH-F</v>
          </cell>
        </row>
        <row r="14649">
          <cell r="C14649" t="str">
            <v>C25</v>
          </cell>
          <cell r="D14649">
            <v>2800</v>
          </cell>
          <cell r="E14649">
            <v>853</v>
          </cell>
          <cell r="F14649">
            <v>50</v>
          </cell>
          <cell r="G14649">
            <v>15</v>
          </cell>
          <cell r="H14649" t="str">
            <v>ASPH-F</v>
          </cell>
        </row>
        <row r="14650">
          <cell r="C14650" t="str">
            <v>CA44</v>
          </cell>
          <cell r="D14650">
            <v>2800</v>
          </cell>
          <cell r="E14650">
            <v>853</v>
          </cell>
          <cell r="F14650">
            <v>100</v>
          </cell>
          <cell r="G14650">
            <v>30</v>
          </cell>
          <cell r="H14650" t="str">
            <v>ASPH-TURF</v>
          </cell>
        </row>
        <row r="14651">
          <cell r="C14651" t="str">
            <v>CCD2</v>
          </cell>
          <cell r="D14651">
            <v>2800</v>
          </cell>
          <cell r="E14651">
            <v>853</v>
          </cell>
          <cell r="F14651">
            <v>75</v>
          </cell>
          <cell r="G14651">
            <v>23</v>
          </cell>
          <cell r="H14651" t="str">
            <v>ASPHALT</v>
          </cell>
        </row>
        <row r="14652">
          <cell r="C14652" t="str">
            <v>CNS8</v>
          </cell>
          <cell r="D14652">
            <v>2800</v>
          </cell>
          <cell r="E14652">
            <v>853</v>
          </cell>
          <cell r="F14652">
            <v>75</v>
          </cell>
          <cell r="G14652">
            <v>23</v>
          </cell>
          <cell r="H14652" t="str">
            <v>ASP</v>
          </cell>
        </row>
        <row r="14653">
          <cell r="C14653" t="str">
            <v>CPP6</v>
          </cell>
          <cell r="D14653">
            <v>2800</v>
          </cell>
          <cell r="E14653">
            <v>853</v>
          </cell>
          <cell r="F14653">
            <v>35</v>
          </cell>
          <cell r="G14653">
            <v>11</v>
          </cell>
          <cell r="H14653" t="str">
            <v>ASP</v>
          </cell>
        </row>
        <row r="14654">
          <cell r="C14654" t="str">
            <v>CSK4</v>
          </cell>
          <cell r="D14654">
            <v>2800</v>
          </cell>
          <cell r="E14654">
            <v>853</v>
          </cell>
          <cell r="F14654">
            <v>50</v>
          </cell>
          <cell r="G14654">
            <v>15</v>
          </cell>
          <cell r="H14654" t="str">
            <v>ASPHALT</v>
          </cell>
        </row>
        <row r="14655">
          <cell r="C14655" t="str">
            <v>CYBP</v>
          </cell>
          <cell r="D14655">
            <v>2800</v>
          </cell>
          <cell r="E14655">
            <v>853</v>
          </cell>
          <cell r="F14655">
            <v>75</v>
          </cell>
          <cell r="G14655">
            <v>23</v>
          </cell>
          <cell r="H14655" t="str">
            <v>ASPHALT</v>
          </cell>
        </row>
        <row r="14656">
          <cell r="C14656" t="str">
            <v>CYHU</v>
          </cell>
          <cell r="D14656">
            <v>2800</v>
          </cell>
          <cell r="E14656">
            <v>853</v>
          </cell>
          <cell r="F14656">
            <v>150</v>
          </cell>
          <cell r="G14656">
            <v>46</v>
          </cell>
          <cell r="H14656" t="str">
            <v>ASP</v>
          </cell>
        </row>
        <row r="14657">
          <cell r="C14657" t="str">
            <v>CZGR</v>
          </cell>
          <cell r="D14657">
            <v>2800</v>
          </cell>
          <cell r="E14657">
            <v>853</v>
          </cell>
          <cell r="F14657">
            <v>75</v>
          </cell>
          <cell r="G14657">
            <v>23</v>
          </cell>
          <cell r="H14657" t="str">
            <v>CRUSHED ROCK</v>
          </cell>
        </row>
        <row r="14658">
          <cell r="C14658" t="str">
            <v>D82</v>
          </cell>
          <cell r="D14658">
            <v>2800</v>
          </cell>
          <cell r="E14658">
            <v>853</v>
          </cell>
          <cell r="F14658">
            <v>40</v>
          </cell>
          <cell r="G14658">
            <v>12</v>
          </cell>
          <cell r="H14658" t="str">
            <v>ASPH-GRVL-G</v>
          </cell>
        </row>
        <row r="14659">
          <cell r="C14659" t="str">
            <v>FL03</v>
          </cell>
          <cell r="D14659">
            <v>2800</v>
          </cell>
          <cell r="E14659">
            <v>853</v>
          </cell>
          <cell r="F14659">
            <v>175</v>
          </cell>
          <cell r="G14659">
            <v>53</v>
          </cell>
          <cell r="H14659" t="str">
            <v>ASP</v>
          </cell>
        </row>
        <row r="14660">
          <cell r="C14660" t="str">
            <v>FL03</v>
          </cell>
          <cell r="D14660">
            <v>2800</v>
          </cell>
          <cell r="E14660">
            <v>853</v>
          </cell>
          <cell r="F14660">
            <v>175</v>
          </cell>
          <cell r="G14660">
            <v>53</v>
          </cell>
          <cell r="H14660" t="str">
            <v>ASP</v>
          </cell>
        </row>
        <row r="14661">
          <cell r="C14661" t="str">
            <v>ID00</v>
          </cell>
          <cell r="D14661">
            <v>2800</v>
          </cell>
          <cell r="E14661">
            <v>853</v>
          </cell>
          <cell r="F14661">
            <v>100</v>
          </cell>
          <cell r="G14661">
            <v>30</v>
          </cell>
          <cell r="H14661" t="str">
            <v>ASPH</v>
          </cell>
        </row>
        <row r="14662">
          <cell r="C14662" t="str">
            <v>KAZO</v>
          </cell>
          <cell r="D14662">
            <v>2800</v>
          </cell>
          <cell r="E14662">
            <v>853</v>
          </cell>
          <cell r="F14662">
            <v>60</v>
          </cell>
          <cell r="G14662">
            <v>18</v>
          </cell>
          <cell r="H14662" t="str">
            <v>ASP</v>
          </cell>
        </row>
        <row r="14663">
          <cell r="C14663" t="str">
            <v>KB21</v>
          </cell>
          <cell r="D14663">
            <v>2800</v>
          </cell>
          <cell r="E14663">
            <v>853</v>
          </cell>
          <cell r="F14663">
            <v>75</v>
          </cell>
          <cell r="G14663">
            <v>23</v>
          </cell>
          <cell r="H14663" t="str">
            <v>ASP</v>
          </cell>
        </row>
        <row r="14664">
          <cell r="C14664" t="str">
            <v>KBRD</v>
          </cell>
          <cell r="D14664">
            <v>2800</v>
          </cell>
          <cell r="E14664">
            <v>853</v>
          </cell>
          <cell r="F14664">
            <v>75</v>
          </cell>
          <cell r="G14664">
            <v>23</v>
          </cell>
          <cell r="H14664" t="str">
            <v>ASP</v>
          </cell>
        </row>
        <row r="14665">
          <cell r="C14665" t="str">
            <v>KCNC</v>
          </cell>
          <cell r="D14665">
            <v>2800</v>
          </cell>
          <cell r="E14665">
            <v>853</v>
          </cell>
          <cell r="F14665">
            <v>75</v>
          </cell>
          <cell r="G14665">
            <v>23</v>
          </cell>
          <cell r="H14665" t="str">
            <v>CON</v>
          </cell>
        </row>
        <row r="14666">
          <cell r="C14666" t="str">
            <v>KN13</v>
          </cell>
          <cell r="D14666">
            <v>2800</v>
          </cell>
          <cell r="E14666">
            <v>853</v>
          </cell>
          <cell r="F14666">
            <v>50</v>
          </cell>
          <cell r="G14666">
            <v>15</v>
          </cell>
          <cell r="H14666" t="str">
            <v>ASP</v>
          </cell>
        </row>
        <row r="14667">
          <cell r="C14667" t="str">
            <v>KNKX</v>
          </cell>
          <cell r="D14667">
            <v>2800</v>
          </cell>
          <cell r="E14667">
            <v>853</v>
          </cell>
          <cell r="F14667">
            <v>200</v>
          </cell>
          <cell r="G14667">
            <v>61</v>
          </cell>
          <cell r="H14667" t="str">
            <v>CON</v>
          </cell>
        </row>
        <row r="14668">
          <cell r="C14668" t="str">
            <v>KPPO</v>
          </cell>
          <cell r="D14668">
            <v>2800</v>
          </cell>
          <cell r="E14668">
            <v>853</v>
          </cell>
          <cell r="F14668">
            <v>60</v>
          </cell>
          <cell r="G14668">
            <v>18</v>
          </cell>
          <cell r="H14668" t="str">
            <v>ASP</v>
          </cell>
        </row>
        <row r="14669">
          <cell r="C14669" t="str">
            <v>MA88</v>
          </cell>
          <cell r="D14669">
            <v>2800</v>
          </cell>
          <cell r="E14669">
            <v>853</v>
          </cell>
          <cell r="F14669">
            <v>50</v>
          </cell>
          <cell r="G14669">
            <v>15</v>
          </cell>
          <cell r="H14669" t="str">
            <v>ASPH-GRVL</v>
          </cell>
        </row>
        <row r="14670">
          <cell r="C14670" t="str">
            <v>NH40</v>
          </cell>
          <cell r="D14670">
            <v>2800</v>
          </cell>
          <cell r="E14670">
            <v>853</v>
          </cell>
          <cell r="F14670">
            <v>30</v>
          </cell>
          <cell r="G14670">
            <v>9</v>
          </cell>
          <cell r="H14670" t="str">
            <v>ASPH-G</v>
          </cell>
        </row>
        <row r="14671">
          <cell r="C14671" t="str">
            <v>NY10</v>
          </cell>
          <cell r="D14671">
            <v>2800</v>
          </cell>
          <cell r="E14671">
            <v>853</v>
          </cell>
          <cell r="F14671">
            <v>30</v>
          </cell>
          <cell r="G14671">
            <v>9</v>
          </cell>
          <cell r="H14671" t="str">
            <v>ASPH</v>
          </cell>
        </row>
        <row r="14672">
          <cell r="C14672" t="str">
            <v>NY89</v>
          </cell>
          <cell r="D14672">
            <v>2800</v>
          </cell>
          <cell r="E14672">
            <v>853</v>
          </cell>
          <cell r="F14672">
            <v>50</v>
          </cell>
          <cell r="G14672">
            <v>15</v>
          </cell>
          <cell r="H14672" t="str">
            <v>ASPH</v>
          </cell>
        </row>
        <row r="14673">
          <cell r="C14673" t="str">
            <v>O63</v>
          </cell>
          <cell r="D14673">
            <v>2800</v>
          </cell>
          <cell r="E14673">
            <v>853</v>
          </cell>
          <cell r="F14673">
            <v>40</v>
          </cell>
          <cell r="G14673">
            <v>12</v>
          </cell>
          <cell r="H14673" t="str">
            <v>ASPH-TRTD-G</v>
          </cell>
        </row>
        <row r="14674">
          <cell r="C14674" t="str">
            <v>OH77</v>
          </cell>
          <cell r="D14674">
            <v>2800</v>
          </cell>
          <cell r="E14674">
            <v>853</v>
          </cell>
          <cell r="F14674">
            <v>32</v>
          </cell>
          <cell r="G14674">
            <v>10</v>
          </cell>
          <cell r="H14674" t="str">
            <v>CONC</v>
          </cell>
        </row>
        <row r="14675">
          <cell r="C14675" t="str">
            <v>P37</v>
          </cell>
          <cell r="D14675">
            <v>2800</v>
          </cell>
          <cell r="E14675">
            <v>853</v>
          </cell>
          <cell r="F14675">
            <v>60</v>
          </cell>
          <cell r="G14675">
            <v>18</v>
          </cell>
          <cell r="H14675" t="str">
            <v>ASP</v>
          </cell>
        </row>
        <row r="14676">
          <cell r="C14676" t="str">
            <v>S89</v>
          </cell>
          <cell r="D14676">
            <v>2800</v>
          </cell>
          <cell r="E14676">
            <v>853</v>
          </cell>
          <cell r="F14676">
            <v>50</v>
          </cell>
          <cell r="G14676">
            <v>15</v>
          </cell>
          <cell r="H14676" t="str">
            <v>ASPH-G</v>
          </cell>
        </row>
        <row r="14677">
          <cell r="C14677" t="str">
            <v>T33</v>
          </cell>
          <cell r="D14677">
            <v>2800</v>
          </cell>
          <cell r="E14677">
            <v>853</v>
          </cell>
          <cell r="F14677">
            <v>40</v>
          </cell>
          <cell r="G14677">
            <v>12</v>
          </cell>
          <cell r="H14677" t="str">
            <v>ASPH-P</v>
          </cell>
        </row>
        <row r="14678">
          <cell r="C14678" t="str">
            <v>T71</v>
          </cell>
          <cell r="D14678">
            <v>2800</v>
          </cell>
          <cell r="E14678">
            <v>853</v>
          </cell>
          <cell r="F14678">
            <v>60</v>
          </cell>
          <cell r="G14678">
            <v>18</v>
          </cell>
          <cell r="H14678" t="str">
            <v>ASPH-G</v>
          </cell>
        </row>
        <row r="14679">
          <cell r="C14679" t="str">
            <v>WT01</v>
          </cell>
          <cell r="D14679">
            <v>2800</v>
          </cell>
          <cell r="E14679">
            <v>853</v>
          </cell>
          <cell r="F14679">
            <v>26</v>
          </cell>
          <cell r="G14679">
            <v>8</v>
          </cell>
          <cell r="H14679" t="str">
            <v>ASPH-GRVL</v>
          </cell>
        </row>
        <row r="14680">
          <cell r="C14680" t="str">
            <v>WV29</v>
          </cell>
          <cell r="D14680">
            <v>2800</v>
          </cell>
          <cell r="E14680">
            <v>853</v>
          </cell>
          <cell r="F14680">
            <v>40</v>
          </cell>
          <cell r="G14680">
            <v>12</v>
          </cell>
          <cell r="H14680" t="str">
            <v>ASPH</v>
          </cell>
        </row>
        <row r="14681">
          <cell r="C14681" t="str">
            <v>KCCR</v>
          </cell>
          <cell r="D14681">
            <v>2799</v>
          </cell>
          <cell r="E14681">
            <v>853</v>
          </cell>
          <cell r="F14681">
            <v>75</v>
          </cell>
          <cell r="G14681">
            <v>23</v>
          </cell>
          <cell r="H14681" t="str">
            <v>ASP</v>
          </cell>
        </row>
        <row r="14682">
          <cell r="C14682" t="str">
            <v>KCPS</v>
          </cell>
          <cell r="D14682">
            <v>2799</v>
          </cell>
          <cell r="E14682">
            <v>853</v>
          </cell>
          <cell r="F14682">
            <v>75</v>
          </cell>
          <cell r="G14682">
            <v>23</v>
          </cell>
          <cell r="H14682" t="str">
            <v>ASPH-F</v>
          </cell>
        </row>
        <row r="14683">
          <cell r="C14683" t="str">
            <v>EGPT</v>
          </cell>
          <cell r="D14683">
            <v>2798</v>
          </cell>
          <cell r="E14683">
            <v>853</v>
          </cell>
          <cell r="F14683">
            <v>88</v>
          </cell>
          <cell r="G14683">
            <v>27</v>
          </cell>
          <cell r="H14683" t="str">
            <v>Asphalt</v>
          </cell>
        </row>
        <row r="14684">
          <cell r="C14684" t="str">
            <v>WAJB</v>
          </cell>
          <cell r="D14684">
            <v>2798</v>
          </cell>
          <cell r="E14684">
            <v>853</v>
          </cell>
          <cell r="F14684">
            <v>75</v>
          </cell>
          <cell r="G14684">
            <v>23</v>
          </cell>
          <cell r="H14684" t="str">
            <v>ASP</v>
          </cell>
        </row>
        <row r="14685">
          <cell r="C14685" t="str">
            <v>YMWX</v>
          </cell>
          <cell r="D14685">
            <v>2798</v>
          </cell>
          <cell r="E14685">
            <v>853</v>
          </cell>
          <cell r="G14685">
            <v>0</v>
          </cell>
          <cell r="H14685" t="str">
            <v>N</v>
          </cell>
        </row>
        <row r="14686">
          <cell r="C14686" t="str">
            <v>YNVE</v>
          </cell>
          <cell r="D14686">
            <v>2798</v>
          </cell>
          <cell r="E14686">
            <v>853</v>
          </cell>
          <cell r="G14686">
            <v>0</v>
          </cell>
          <cell r="H14686" t="str">
            <v>G</v>
          </cell>
        </row>
        <row r="14687">
          <cell r="C14687" t="str">
            <v>YRED</v>
          </cell>
          <cell r="D14687">
            <v>2798</v>
          </cell>
          <cell r="E14687">
            <v>853</v>
          </cell>
          <cell r="G14687">
            <v>0</v>
          </cell>
          <cell r="H14687" t="str">
            <v>B</v>
          </cell>
        </row>
        <row r="14688">
          <cell r="C14688" t="str">
            <v>YWBN</v>
          </cell>
          <cell r="D14688">
            <v>2798</v>
          </cell>
          <cell r="E14688">
            <v>853</v>
          </cell>
          <cell r="G14688">
            <v>0</v>
          </cell>
          <cell r="H14688" t="str">
            <v>X</v>
          </cell>
        </row>
        <row r="14689">
          <cell r="C14689" t="str">
            <v>KIJD</v>
          </cell>
          <cell r="D14689">
            <v>2797</v>
          </cell>
          <cell r="E14689">
            <v>853</v>
          </cell>
          <cell r="F14689">
            <v>75</v>
          </cell>
          <cell r="G14689">
            <v>23</v>
          </cell>
          <cell r="H14689" t="str">
            <v>ASP</v>
          </cell>
        </row>
        <row r="14690">
          <cell r="C14690" t="str">
            <v>KMGG</v>
          </cell>
          <cell r="D14690">
            <v>2796</v>
          </cell>
          <cell r="E14690">
            <v>852</v>
          </cell>
          <cell r="F14690">
            <v>60</v>
          </cell>
          <cell r="G14690">
            <v>18</v>
          </cell>
          <cell r="H14690" t="str">
            <v>ASPH-G</v>
          </cell>
        </row>
        <row r="14691">
          <cell r="C14691" t="str">
            <v>CYBR</v>
          </cell>
          <cell r="D14691">
            <v>2795</v>
          </cell>
          <cell r="E14691">
            <v>852</v>
          </cell>
          <cell r="F14691">
            <v>100</v>
          </cell>
          <cell r="G14691">
            <v>30</v>
          </cell>
          <cell r="H14691" t="str">
            <v>ASP</v>
          </cell>
        </row>
        <row r="14692">
          <cell r="C14692" t="str">
            <v>12CL</v>
          </cell>
          <cell r="D14692">
            <v>2790</v>
          </cell>
          <cell r="E14692">
            <v>850</v>
          </cell>
          <cell r="F14692">
            <v>40</v>
          </cell>
          <cell r="G14692">
            <v>12</v>
          </cell>
          <cell r="H14692" t="str">
            <v>ASPH-G</v>
          </cell>
        </row>
        <row r="14693">
          <cell r="C14693" t="str">
            <v>T91</v>
          </cell>
          <cell r="D14693">
            <v>2790</v>
          </cell>
          <cell r="E14693">
            <v>850</v>
          </cell>
          <cell r="F14693">
            <v>45</v>
          </cell>
          <cell r="G14693">
            <v>14</v>
          </cell>
          <cell r="H14693" t="str">
            <v>ASPH-G</v>
          </cell>
        </row>
        <row r="14694">
          <cell r="C14694" t="str">
            <v>WI25</v>
          </cell>
          <cell r="D14694">
            <v>2790</v>
          </cell>
          <cell r="E14694">
            <v>850</v>
          </cell>
          <cell r="F14694">
            <v>50</v>
          </cell>
          <cell r="G14694">
            <v>15</v>
          </cell>
          <cell r="H14694" t="str">
            <v>ASPH-F</v>
          </cell>
        </row>
        <row r="14695">
          <cell r="C14695" t="str">
            <v>CZ-0073</v>
          </cell>
          <cell r="D14695">
            <v>2789</v>
          </cell>
          <cell r="E14695">
            <v>850</v>
          </cell>
          <cell r="F14695">
            <v>66</v>
          </cell>
          <cell r="G14695">
            <v>20</v>
          </cell>
          <cell r="H14695" t="str">
            <v>G</v>
          </cell>
        </row>
        <row r="14696">
          <cell r="C14696" t="str">
            <v>IT-0179</v>
          </cell>
          <cell r="D14696">
            <v>2789</v>
          </cell>
          <cell r="E14696">
            <v>850</v>
          </cell>
          <cell r="F14696">
            <v>82</v>
          </cell>
          <cell r="G14696">
            <v>25</v>
          </cell>
          <cell r="H14696" t="str">
            <v>G</v>
          </cell>
        </row>
        <row r="14697">
          <cell r="C14697" t="str">
            <v>SCRD</v>
          </cell>
          <cell r="D14697">
            <v>2789</v>
          </cell>
          <cell r="E14697">
            <v>850</v>
          </cell>
          <cell r="F14697">
            <v>66</v>
          </cell>
          <cell r="G14697">
            <v>20</v>
          </cell>
          <cell r="H14697" t="str">
            <v>ASP</v>
          </cell>
        </row>
        <row r="14698">
          <cell r="C14698" t="str">
            <v>SDCC</v>
          </cell>
          <cell r="D14698">
            <v>2789</v>
          </cell>
          <cell r="E14698">
            <v>850</v>
          </cell>
          <cell r="F14698">
            <v>66</v>
          </cell>
          <cell r="G14698">
            <v>20</v>
          </cell>
          <cell r="H14698" t="str">
            <v>ASP</v>
          </cell>
        </row>
        <row r="14699">
          <cell r="C14699" t="str">
            <v>SDIB</v>
          </cell>
          <cell r="D14699">
            <v>2789</v>
          </cell>
          <cell r="E14699">
            <v>850</v>
          </cell>
          <cell r="F14699">
            <v>59</v>
          </cell>
          <cell r="G14699">
            <v>18</v>
          </cell>
          <cell r="H14699" t="str">
            <v>ASP/GRS</v>
          </cell>
        </row>
        <row r="14700">
          <cell r="C14700" t="str">
            <v>SIGM</v>
          </cell>
          <cell r="D14700">
            <v>2789</v>
          </cell>
          <cell r="E14700">
            <v>850</v>
          </cell>
          <cell r="F14700">
            <v>98</v>
          </cell>
          <cell r="G14700">
            <v>30</v>
          </cell>
          <cell r="H14700" t="str">
            <v>ASP</v>
          </cell>
        </row>
        <row r="14701">
          <cell r="C14701" t="str">
            <v>SIIN</v>
          </cell>
          <cell r="D14701">
            <v>2789</v>
          </cell>
          <cell r="E14701">
            <v>850</v>
          </cell>
          <cell r="F14701">
            <v>66</v>
          </cell>
          <cell r="G14701">
            <v>20</v>
          </cell>
          <cell r="H14701" t="str">
            <v>ASP</v>
          </cell>
        </row>
        <row r="14702">
          <cell r="C14702" t="str">
            <v>SIKJ</v>
          </cell>
          <cell r="D14702">
            <v>2789</v>
          </cell>
          <cell r="E14702">
            <v>850</v>
          </cell>
          <cell r="F14702">
            <v>59</v>
          </cell>
          <cell r="G14702">
            <v>18</v>
          </cell>
          <cell r="H14702" t="str">
            <v>ASP</v>
          </cell>
        </row>
        <row r="14703">
          <cell r="C14703" t="str">
            <v>SILJ</v>
          </cell>
          <cell r="D14703">
            <v>2789</v>
          </cell>
          <cell r="E14703">
            <v>850</v>
          </cell>
          <cell r="F14703">
            <v>66</v>
          </cell>
          <cell r="G14703">
            <v>20</v>
          </cell>
          <cell r="H14703" t="str">
            <v>ASP</v>
          </cell>
        </row>
        <row r="14704">
          <cell r="C14704" t="str">
            <v>SINU</v>
          </cell>
          <cell r="D14704">
            <v>2789</v>
          </cell>
          <cell r="E14704">
            <v>850</v>
          </cell>
          <cell r="F14704">
            <v>82</v>
          </cell>
          <cell r="G14704">
            <v>25</v>
          </cell>
          <cell r="H14704" t="str">
            <v>ASP</v>
          </cell>
        </row>
        <row r="14705">
          <cell r="C14705" t="str">
            <v>SJFI</v>
          </cell>
          <cell r="D14705">
            <v>2789</v>
          </cell>
          <cell r="E14705">
            <v>850</v>
          </cell>
          <cell r="F14705">
            <v>66</v>
          </cell>
          <cell r="G14705">
            <v>20</v>
          </cell>
          <cell r="H14705" t="str">
            <v>ASP</v>
          </cell>
        </row>
        <row r="14706">
          <cell r="C14706" t="str">
            <v>SJJP</v>
          </cell>
          <cell r="D14706">
            <v>2789</v>
          </cell>
          <cell r="E14706">
            <v>850</v>
          </cell>
          <cell r="F14706">
            <v>66</v>
          </cell>
          <cell r="G14706">
            <v>20</v>
          </cell>
          <cell r="H14706" t="str">
            <v>ASP</v>
          </cell>
        </row>
        <row r="14707">
          <cell r="C14707" t="str">
            <v>SJXB</v>
          </cell>
          <cell r="D14707">
            <v>2789</v>
          </cell>
          <cell r="E14707">
            <v>850</v>
          </cell>
          <cell r="F14707">
            <v>66</v>
          </cell>
          <cell r="G14707">
            <v>20</v>
          </cell>
          <cell r="H14707" t="str">
            <v>ASP</v>
          </cell>
        </row>
        <row r="14708">
          <cell r="C14708" t="str">
            <v>SNEZ</v>
          </cell>
          <cell r="D14708">
            <v>2789</v>
          </cell>
          <cell r="E14708">
            <v>850</v>
          </cell>
          <cell r="F14708">
            <v>66</v>
          </cell>
          <cell r="G14708">
            <v>20</v>
          </cell>
          <cell r="H14708" t="str">
            <v>ASP</v>
          </cell>
        </row>
        <row r="14709">
          <cell r="C14709" t="str">
            <v>SNND</v>
          </cell>
          <cell r="D14709">
            <v>2789</v>
          </cell>
          <cell r="E14709">
            <v>850</v>
          </cell>
          <cell r="F14709">
            <v>79</v>
          </cell>
          <cell r="G14709">
            <v>24</v>
          </cell>
          <cell r="H14709" t="str">
            <v>ASP</v>
          </cell>
        </row>
        <row r="14710">
          <cell r="C14710" t="str">
            <v>SNOO</v>
          </cell>
          <cell r="D14710">
            <v>2789</v>
          </cell>
          <cell r="E14710">
            <v>850</v>
          </cell>
          <cell r="F14710">
            <v>59</v>
          </cell>
          <cell r="G14710">
            <v>18</v>
          </cell>
          <cell r="H14710" t="str">
            <v>ASP</v>
          </cell>
        </row>
        <row r="14711">
          <cell r="C14711" t="str">
            <v>SNWN</v>
          </cell>
          <cell r="D14711">
            <v>2789</v>
          </cell>
          <cell r="E14711">
            <v>850</v>
          </cell>
          <cell r="F14711">
            <v>131</v>
          </cell>
          <cell r="G14711">
            <v>40</v>
          </cell>
          <cell r="H14711" t="str">
            <v>ASP</v>
          </cell>
        </row>
        <row r="14712">
          <cell r="C14712" t="str">
            <v>SNZW</v>
          </cell>
          <cell r="D14712">
            <v>2789</v>
          </cell>
          <cell r="E14712">
            <v>850</v>
          </cell>
          <cell r="F14712">
            <v>66</v>
          </cell>
          <cell r="G14712">
            <v>20</v>
          </cell>
          <cell r="H14712" t="str">
            <v>ASP</v>
          </cell>
        </row>
        <row r="14713">
          <cell r="C14713" t="str">
            <v>SSCB</v>
          </cell>
          <cell r="D14713">
            <v>2789</v>
          </cell>
          <cell r="E14713">
            <v>850</v>
          </cell>
          <cell r="F14713">
            <v>66</v>
          </cell>
          <cell r="G14713">
            <v>20</v>
          </cell>
          <cell r="H14713" t="str">
            <v>ASP</v>
          </cell>
        </row>
        <row r="14714">
          <cell r="C14714" t="str">
            <v>SSRM</v>
          </cell>
          <cell r="D14714">
            <v>2789</v>
          </cell>
          <cell r="E14714">
            <v>850</v>
          </cell>
          <cell r="F14714">
            <v>98</v>
          </cell>
          <cell r="G14714">
            <v>30</v>
          </cell>
          <cell r="H14714" t="str">
            <v>ASP</v>
          </cell>
        </row>
        <row r="14715">
          <cell r="C14715" t="str">
            <v>SSYM</v>
          </cell>
          <cell r="D14715">
            <v>2789</v>
          </cell>
          <cell r="E14715">
            <v>850</v>
          </cell>
          <cell r="F14715">
            <v>66</v>
          </cell>
          <cell r="G14715">
            <v>20</v>
          </cell>
          <cell r="H14715" t="str">
            <v>ASP</v>
          </cell>
        </row>
        <row r="14716">
          <cell r="C14716" t="str">
            <v>SWGM</v>
          </cell>
          <cell r="D14716">
            <v>2789</v>
          </cell>
          <cell r="E14716">
            <v>850</v>
          </cell>
          <cell r="F14716">
            <v>59</v>
          </cell>
          <cell r="G14716">
            <v>18</v>
          </cell>
          <cell r="H14716" t="str">
            <v>ASP</v>
          </cell>
        </row>
        <row r="14717">
          <cell r="C14717" t="str">
            <v>SWMZ</v>
          </cell>
          <cell r="D14717">
            <v>2789</v>
          </cell>
          <cell r="E14717">
            <v>850</v>
          </cell>
          <cell r="F14717">
            <v>66</v>
          </cell>
          <cell r="G14717">
            <v>20</v>
          </cell>
          <cell r="H14717" t="str">
            <v>ASP</v>
          </cell>
        </row>
        <row r="14718">
          <cell r="C14718" t="str">
            <v>SWQE</v>
          </cell>
          <cell r="D14718">
            <v>2789</v>
          </cell>
          <cell r="E14718">
            <v>850</v>
          </cell>
          <cell r="F14718">
            <v>98</v>
          </cell>
          <cell r="G14718">
            <v>30</v>
          </cell>
          <cell r="H14718" t="str">
            <v>ASP</v>
          </cell>
        </row>
        <row r="14719">
          <cell r="C14719" t="str">
            <v>SWRS</v>
          </cell>
          <cell r="D14719">
            <v>2789</v>
          </cell>
          <cell r="E14719">
            <v>850</v>
          </cell>
          <cell r="F14719">
            <v>59</v>
          </cell>
          <cell r="G14719">
            <v>18</v>
          </cell>
          <cell r="H14719" t="str">
            <v>ASP</v>
          </cell>
        </row>
        <row r="14720">
          <cell r="C14720" t="str">
            <v>SWUN</v>
          </cell>
          <cell r="D14720">
            <v>2789</v>
          </cell>
          <cell r="E14720">
            <v>850</v>
          </cell>
          <cell r="F14720">
            <v>180</v>
          </cell>
          <cell r="G14720">
            <v>55</v>
          </cell>
          <cell r="H14720" t="str">
            <v>ASP</v>
          </cell>
        </row>
        <row r="14721">
          <cell r="C14721" t="str">
            <v>SWVH</v>
          </cell>
          <cell r="D14721">
            <v>2789</v>
          </cell>
          <cell r="E14721">
            <v>850</v>
          </cell>
          <cell r="F14721">
            <v>262</v>
          </cell>
          <cell r="G14721">
            <v>80</v>
          </cell>
          <cell r="H14721" t="str">
            <v>ASP</v>
          </cell>
        </row>
        <row r="14722">
          <cell r="C14722" t="str">
            <v>WAPQ</v>
          </cell>
          <cell r="D14722">
            <v>2789</v>
          </cell>
          <cell r="E14722">
            <v>850</v>
          </cell>
          <cell r="F14722">
            <v>75</v>
          </cell>
          <cell r="G14722">
            <v>23</v>
          </cell>
          <cell r="H14722" t="str">
            <v>Coral</v>
          </cell>
        </row>
        <row r="14723">
          <cell r="C14723" t="str">
            <v>YBNS</v>
          </cell>
          <cell r="D14723">
            <v>2789</v>
          </cell>
          <cell r="E14723">
            <v>850</v>
          </cell>
          <cell r="F14723">
            <v>60</v>
          </cell>
          <cell r="G14723">
            <v>18</v>
          </cell>
          <cell r="H14723" t="str">
            <v>ASP</v>
          </cell>
        </row>
        <row r="14724">
          <cell r="C14724" t="str">
            <v>KG-0006</v>
          </cell>
          <cell r="D14724">
            <v>2788</v>
          </cell>
          <cell r="E14724">
            <v>850</v>
          </cell>
          <cell r="F14724">
            <v>574</v>
          </cell>
          <cell r="G14724">
            <v>175</v>
          </cell>
          <cell r="H14724" t="str">
            <v>asphalt</v>
          </cell>
        </row>
        <row r="14725">
          <cell r="C14725" t="str">
            <v>LFRN</v>
          </cell>
          <cell r="D14725">
            <v>2788</v>
          </cell>
          <cell r="E14725">
            <v>850</v>
          </cell>
          <cell r="F14725">
            <v>98</v>
          </cell>
          <cell r="G14725">
            <v>30</v>
          </cell>
          <cell r="H14725" t="str">
            <v>ASP</v>
          </cell>
        </row>
        <row r="14726">
          <cell r="C14726" t="str">
            <v>YBAU</v>
          </cell>
          <cell r="D14726">
            <v>2788</v>
          </cell>
          <cell r="E14726">
            <v>850</v>
          </cell>
          <cell r="G14726">
            <v>0</v>
          </cell>
          <cell r="H14726" t="str">
            <v>N</v>
          </cell>
        </row>
        <row r="14727">
          <cell r="C14727" t="str">
            <v>YBVL</v>
          </cell>
          <cell r="D14727">
            <v>2788</v>
          </cell>
          <cell r="E14727">
            <v>850</v>
          </cell>
          <cell r="G14727">
            <v>0</v>
          </cell>
          <cell r="H14727" t="str">
            <v>X</v>
          </cell>
        </row>
        <row r="14728">
          <cell r="C14728" t="str">
            <v>YCLG</v>
          </cell>
          <cell r="D14728">
            <v>2788</v>
          </cell>
          <cell r="E14728">
            <v>850</v>
          </cell>
          <cell r="G14728">
            <v>0</v>
          </cell>
          <cell r="H14728" t="str">
            <v>NRC</v>
          </cell>
        </row>
        <row r="14729">
          <cell r="C14729" t="str">
            <v>YDEV</v>
          </cell>
          <cell r="D14729">
            <v>2788</v>
          </cell>
          <cell r="E14729">
            <v>850</v>
          </cell>
          <cell r="G14729">
            <v>0</v>
          </cell>
          <cell r="H14729" t="str">
            <v>N</v>
          </cell>
        </row>
        <row r="14730">
          <cell r="C14730" t="str">
            <v>YGBW</v>
          </cell>
          <cell r="D14730">
            <v>2788</v>
          </cell>
          <cell r="E14730">
            <v>850</v>
          </cell>
          <cell r="G14730">
            <v>0</v>
          </cell>
          <cell r="H14730" t="str">
            <v>N</v>
          </cell>
        </row>
        <row r="14731">
          <cell r="C14731" t="str">
            <v>YHAE</v>
          </cell>
          <cell r="D14731">
            <v>2788</v>
          </cell>
          <cell r="E14731">
            <v>850</v>
          </cell>
          <cell r="G14731">
            <v>0</v>
          </cell>
          <cell r="H14731" t="str">
            <v>X</v>
          </cell>
        </row>
        <row r="14732">
          <cell r="C14732" t="str">
            <v>YMGG</v>
          </cell>
          <cell r="D14732">
            <v>2788</v>
          </cell>
          <cell r="E14732">
            <v>850</v>
          </cell>
          <cell r="G14732">
            <v>0</v>
          </cell>
          <cell r="H14732" t="str">
            <v>X</v>
          </cell>
        </row>
        <row r="14733">
          <cell r="C14733" t="str">
            <v>YNIN</v>
          </cell>
          <cell r="D14733">
            <v>2788</v>
          </cell>
          <cell r="E14733">
            <v>850</v>
          </cell>
          <cell r="G14733">
            <v>0</v>
          </cell>
          <cell r="H14733" t="str">
            <v>G</v>
          </cell>
        </row>
        <row r="14734">
          <cell r="C14734" t="str">
            <v>YNOO</v>
          </cell>
          <cell r="D14734">
            <v>2788</v>
          </cell>
          <cell r="E14734">
            <v>850</v>
          </cell>
          <cell r="G14734">
            <v>0</v>
          </cell>
          <cell r="H14734" t="str">
            <v>C</v>
          </cell>
        </row>
        <row r="14735">
          <cell r="C14735" t="str">
            <v>YOAS</v>
          </cell>
          <cell r="D14735">
            <v>2788</v>
          </cell>
          <cell r="E14735">
            <v>850</v>
          </cell>
          <cell r="G14735">
            <v>0</v>
          </cell>
          <cell r="H14735" t="str">
            <v>G</v>
          </cell>
        </row>
        <row r="14736">
          <cell r="C14736" t="str">
            <v>YOAS</v>
          </cell>
          <cell r="D14736">
            <v>2788</v>
          </cell>
          <cell r="E14736">
            <v>850</v>
          </cell>
          <cell r="G14736">
            <v>0</v>
          </cell>
          <cell r="H14736" t="str">
            <v>G</v>
          </cell>
        </row>
        <row r="14737">
          <cell r="C14737" t="str">
            <v>YPRE</v>
          </cell>
          <cell r="D14737">
            <v>2788</v>
          </cell>
          <cell r="E14737">
            <v>850</v>
          </cell>
          <cell r="G14737">
            <v>0</v>
          </cell>
          <cell r="H14737" t="str">
            <v>G</v>
          </cell>
        </row>
        <row r="14738">
          <cell r="C14738" t="str">
            <v>YTOB</v>
          </cell>
          <cell r="D14738">
            <v>2788</v>
          </cell>
          <cell r="E14738">
            <v>850</v>
          </cell>
          <cell r="G14738">
            <v>0</v>
          </cell>
          <cell r="H14738" t="str">
            <v>N</v>
          </cell>
        </row>
        <row r="14739">
          <cell r="C14739" t="str">
            <v>YWKM</v>
          </cell>
          <cell r="D14739">
            <v>2788</v>
          </cell>
          <cell r="E14739">
            <v>850</v>
          </cell>
          <cell r="G14739">
            <v>0</v>
          </cell>
          <cell r="H14739" t="str">
            <v>X</v>
          </cell>
        </row>
        <row r="14740">
          <cell r="C14740" t="str">
            <v>2TN4</v>
          </cell>
          <cell r="D14740">
            <v>2785</v>
          </cell>
          <cell r="E14740">
            <v>849</v>
          </cell>
          <cell r="F14740">
            <v>40</v>
          </cell>
          <cell r="G14740">
            <v>12</v>
          </cell>
          <cell r="H14740" t="str">
            <v>CONC</v>
          </cell>
        </row>
        <row r="14741">
          <cell r="C14741" t="str">
            <v>YSCH</v>
          </cell>
          <cell r="D14741">
            <v>2785</v>
          </cell>
          <cell r="E14741">
            <v>849</v>
          </cell>
          <cell r="F14741">
            <v>60</v>
          </cell>
          <cell r="G14741">
            <v>18</v>
          </cell>
          <cell r="H14741" t="str">
            <v>ASP</v>
          </cell>
        </row>
        <row r="14742">
          <cell r="C14742" t="str">
            <v>C45</v>
          </cell>
          <cell r="D14742">
            <v>2784</v>
          </cell>
          <cell r="E14742">
            <v>849</v>
          </cell>
          <cell r="F14742">
            <v>40</v>
          </cell>
          <cell r="G14742">
            <v>12</v>
          </cell>
          <cell r="H14742" t="str">
            <v>ASPH-F</v>
          </cell>
        </row>
        <row r="14743">
          <cell r="C14743" t="str">
            <v>0N0</v>
          </cell>
          <cell r="D14743">
            <v>2780</v>
          </cell>
          <cell r="E14743">
            <v>847</v>
          </cell>
          <cell r="F14743">
            <v>20</v>
          </cell>
          <cell r="G14743">
            <v>6</v>
          </cell>
          <cell r="H14743" t="str">
            <v>ASPH-G</v>
          </cell>
        </row>
        <row r="14744">
          <cell r="C14744" t="str">
            <v>CYTZ</v>
          </cell>
          <cell r="D14744">
            <v>2780</v>
          </cell>
          <cell r="E14744">
            <v>847</v>
          </cell>
          <cell r="F14744">
            <v>150</v>
          </cell>
          <cell r="G14744">
            <v>46</v>
          </cell>
          <cell r="H14744" t="str">
            <v>ASP</v>
          </cell>
        </row>
        <row r="14745">
          <cell r="C14745" t="str">
            <v>1D6</v>
          </cell>
          <cell r="D14745">
            <v>2776</v>
          </cell>
          <cell r="E14745">
            <v>846</v>
          </cell>
          <cell r="F14745">
            <v>50</v>
          </cell>
          <cell r="G14745">
            <v>15</v>
          </cell>
          <cell r="H14745" t="str">
            <v>ASPH-G</v>
          </cell>
        </row>
        <row r="14746">
          <cell r="C14746" t="str">
            <v>YMTG</v>
          </cell>
          <cell r="D14746">
            <v>2776</v>
          </cell>
          <cell r="E14746">
            <v>846</v>
          </cell>
          <cell r="F14746">
            <v>98</v>
          </cell>
          <cell r="G14746">
            <v>30</v>
          </cell>
          <cell r="H14746" t="str">
            <v>ASP</v>
          </cell>
        </row>
        <row r="14747">
          <cell r="C14747" t="str">
            <v>I42</v>
          </cell>
          <cell r="D14747">
            <v>2773</v>
          </cell>
          <cell r="E14747">
            <v>845</v>
          </cell>
          <cell r="F14747">
            <v>50</v>
          </cell>
          <cell r="G14747">
            <v>15</v>
          </cell>
          <cell r="H14747" t="str">
            <v>ASPH-G</v>
          </cell>
        </row>
        <row r="14748">
          <cell r="C14748" t="str">
            <v>KDVP</v>
          </cell>
          <cell r="D14748">
            <v>2773</v>
          </cell>
          <cell r="E14748">
            <v>845</v>
          </cell>
          <cell r="F14748">
            <v>60</v>
          </cell>
          <cell r="G14748">
            <v>18</v>
          </cell>
          <cell r="H14748" t="str">
            <v>ASP</v>
          </cell>
        </row>
        <row r="14749">
          <cell r="C14749" t="str">
            <v>SJRK</v>
          </cell>
          <cell r="D14749">
            <v>2772</v>
          </cell>
          <cell r="E14749">
            <v>845</v>
          </cell>
          <cell r="F14749">
            <v>59</v>
          </cell>
          <cell r="G14749">
            <v>18</v>
          </cell>
          <cell r="H14749" t="str">
            <v>ASP</v>
          </cell>
        </row>
        <row r="14750">
          <cell r="C14750" t="str">
            <v>LSZC</v>
          </cell>
          <cell r="D14750">
            <v>2771</v>
          </cell>
          <cell r="E14750">
            <v>845</v>
          </cell>
          <cell r="F14750">
            <v>130</v>
          </cell>
          <cell r="G14750">
            <v>40</v>
          </cell>
          <cell r="H14750" t="str">
            <v>ASP</v>
          </cell>
        </row>
        <row r="14751">
          <cell r="C14751" t="str">
            <v>33A</v>
          </cell>
          <cell r="D14751">
            <v>2770</v>
          </cell>
          <cell r="E14751">
            <v>844</v>
          </cell>
          <cell r="F14751">
            <v>30</v>
          </cell>
          <cell r="G14751">
            <v>9</v>
          </cell>
          <cell r="H14751" t="str">
            <v>ASPH-P</v>
          </cell>
        </row>
        <row r="14752">
          <cell r="C14752" t="str">
            <v>6B6</v>
          </cell>
          <cell r="D14752">
            <v>2770</v>
          </cell>
          <cell r="E14752">
            <v>844</v>
          </cell>
          <cell r="F14752">
            <v>48</v>
          </cell>
          <cell r="G14752">
            <v>15</v>
          </cell>
          <cell r="H14752" t="str">
            <v>ASPH-F</v>
          </cell>
        </row>
        <row r="14753">
          <cell r="C14753" t="str">
            <v>KCCR</v>
          </cell>
          <cell r="D14753">
            <v>2770</v>
          </cell>
          <cell r="E14753">
            <v>844</v>
          </cell>
          <cell r="F14753">
            <v>75</v>
          </cell>
          <cell r="G14753">
            <v>23</v>
          </cell>
          <cell r="H14753" t="str">
            <v>ASP</v>
          </cell>
        </row>
        <row r="14754">
          <cell r="C14754" t="str">
            <v>VVTH</v>
          </cell>
          <cell r="D14754">
            <v>2770</v>
          </cell>
          <cell r="E14754">
            <v>844</v>
          </cell>
          <cell r="F14754">
            <v>90</v>
          </cell>
          <cell r="G14754">
            <v>27</v>
          </cell>
          <cell r="H14754" t="str">
            <v>ASP</v>
          </cell>
        </row>
        <row r="14755">
          <cell r="C14755" t="str">
            <v>AGAT</v>
          </cell>
          <cell r="D14755">
            <v>2769</v>
          </cell>
          <cell r="E14755">
            <v>844</v>
          </cell>
          <cell r="F14755">
            <v>49</v>
          </cell>
          <cell r="G14755">
            <v>15</v>
          </cell>
          <cell r="H14755" t="str">
            <v>Crushed coral</v>
          </cell>
        </row>
        <row r="14756">
          <cell r="C14756" t="str">
            <v>E27</v>
          </cell>
          <cell r="D14756">
            <v>2769</v>
          </cell>
          <cell r="E14756">
            <v>844</v>
          </cell>
          <cell r="F14756">
            <v>35</v>
          </cell>
          <cell r="G14756">
            <v>11</v>
          </cell>
          <cell r="H14756" t="str">
            <v>ASPH-F</v>
          </cell>
        </row>
        <row r="14757">
          <cell r="C14757" t="str">
            <v>KMGW</v>
          </cell>
          <cell r="D14757">
            <v>2769</v>
          </cell>
          <cell r="E14757">
            <v>844</v>
          </cell>
          <cell r="F14757">
            <v>75</v>
          </cell>
          <cell r="G14757">
            <v>23</v>
          </cell>
          <cell r="H14757" t="str">
            <v>ASP</v>
          </cell>
        </row>
        <row r="14758">
          <cell r="C14758" t="str">
            <v>K3G6</v>
          </cell>
          <cell r="D14758">
            <v>2768</v>
          </cell>
          <cell r="E14758">
            <v>844</v>
          </cell>
          <cell r="F14758">
            <v>45</v>
          </cell>
          <cell r="G14758">
            <v>14</v>
          </cell>
          <cell r="H14758" t="str">
            <v>ASP</v>
          </cell>
        </row>
        <row r="14759">
          <cell r="C14759" t="str">
            <v>CYJN</v>
          </cell>
          <cell r="D14759">
            <v>2765</v>
          </cell>
          <cell r="E14759">
            <v>843</v>
          </cell>
          <cell r="F14759">
            <v>100</v>
          </cell>
          <cell r="G14759">
            <v>30</v>
          </cell>
          <cell r="H14759" t="str">
            <v>ASP</v>
          </cell>
        </row>
        <row r="14760">
          <cell r="C14760" t="str">
            <v>EFKY</v>
          </cell>
          <cell r="D14760">
            <v>2765</v>
          </cell>
          <cell r="E14760">
            <v>843</v>
          </cell>
          <cell r="F14760">
            <v>49</v>
          </cell>
          <cell r="G14760">
            <v>15</v>
          </cell>
          <cell r="H14760" t="str">
            <v>ASPH</v>
          </cell>
        </row>
        <row r="14761">
          <cell r="C14761" t="str">
            <v>KBFE</v>
          </cell>
          <cell r="D14761">
            <v>2765</v>
          </cell>
          <cell r="E14761">
            <v>843</v>
          </cell>
          <cell r="F14761">
            <v>75</v>
          </cell>
          <cell r="G14761">
            <v>23</v>
          </cell>
          <cell r="H14761" t="str">
            <v>ASP</v>
          </cell>
        </row>
        <row r="14762">
          <cell r="C14762" t="str">
            <v>67TX</v>
          </cell>
          <cell r="D14762">
            <v>2764</v>
          </cell>
          <cell r="E14762">
            <v>842</v>
          </cell>
          <cell r="F14762">
            <v>30</v>
          </cell>
          <cell r="G14762">
            <v>9</v>
          </cell>
          <cell r="H14762" t="str">
            <v>CONC-G</v>
          </cell>
        </row>
        <row r="14763">
          <cell r="C14763" t="str">
            <v>9OA5</v>
          </cell>
          <cell r="D14763">
            <v>2764</v>
          </cell>
          <cell r="E14763">
            <v>842</v>
          </cell>
          <cell r="F14763">
            <v>25</v>
          </cell>
          <cell r="G14763">
            <v>8</v>
          </cell>
          <cell r="H14763" t="str">
            <v>ASPH-G</v>
          </cell>
        </row>
        <row r="14764">
          <cell r="C14764" t="str">
            <v>EGNE</v>
          </cell>
          <cell r="D14764">
            <v>2764</v>
          </cell>
          <cell r="E14764">
            <v>842</v>
          </cell>
          <cell r="F14764">
            <v>150</v>
          </cell>
          <cell r="G14764">
            <v>46</v>
          </cell>
          <cell r="H14764" t="str">
            <v>ASP</v>
          </cell>
        </row>
        <row r="14765">
          <cell r="C14765" t="str">
            <v>KHSB</v>
          </cell>
          <cell r="D14765">
            <v>2764</v>
          </cell>
          <cell r="E14765">
            <v>842</v>
          </cell>
          <cell r="F14765">
            <v>75</v>
          </cell>
          <cell r="G14765">
            <v>23</v>
          </cell>
          <cell r="H14765" t="str">
            <v>ASP</v>
          </cell>
        </row>
        <row r="14766">
          <cell r="C14766" t="str">
            <v>ENRA</v>
          </cell>
          <cell r="D14766">
            <v>2759</v>
          </cell>
          <cell r="E14766">
            <v>841</v>
          </cell>
          <cell r="F14766">
            <v>98</v>
          </cell>
          <cell r="G14766">
            <v>30</v>
          </cell>
          <cell r="H14766" t="str">
            <v>ASP</v>
          </cell>
        </row>
        <row r="14767">
          <cell r="C14767" t="str">
            <v>KO47</v>
          </cell>
          <cell r="D14767">
            <v>2757</v>
          </cell>
          <cell r="E14767">
            <v>840</v>
          </cell>
          <cell r="F14767">
            <v>60</v>
          </cell>
          <cell r="G14767">
            <v>18</v>
          </cell>
          <cell r="H14767" t="str">
            <v>ASP</v>
          </cell>
        </row>
        <row r="14768">
          <cell r="C14768" t="str">
            <v>EDFC</v>
          </cell>
          <cell r="D14768">
            <v>2756</v>
          </cell>
          <cell r="E14768">
            <v>840</v>
          </cell>
          <cell r="G14768">
            <v>0</v>
          </cell>
          <cell r="H14768" t="str">
            <v>Asphalt</v>
          </cell>
        </row>
        <row r="14769">
          <cell r="C14769" t="str">
            <v>EYKS</v>
          </cell>
          <cell r="D14769">
            <v>2756</v>
          </cell>
          <cell r="E14769">
            <v>840</v>
          </cell>
          <cell r="F14769">
            <v>197</v>
          </cell>
          <cell r="G14769">
            <v>60</v>
          </cell>
          <cell r="H14769" t="str">
            <v>ASP</v>
          </cell>
        </row>
        <row r="14770">
          <cell r="C14770" t="str">
            <v>IT-0087</v>
          </cell>
          <cell r="D14770">
            <v>2756</v>
          </cell>
          <cell r="E14770">
            <v>840</v>
          </cell>
          <cell r="F14770">
            <v>59</v>
          </cell>
          <cell r="G14770">
            <v>18</v>
          </cell>
          <cell r="H14770" t="str">
            <v>ASP</v>
          </cell>
        </row>
        <row r="14771">
          <cell r="C14771" t="str">
            <v>SCCM</v>
          </cell>
          <cell r="D14771">
            <v>2756</v>
          </cell>
          <cell r="E14771">
            <v>840</v>
          </cell>
          <cell r="F14771">
            <v>59</v>
          </cell>
          <cell r="G14771">
            <v>18</v>
          </cell>
          <cell r="H14771" t="str">
            <v>ASP</v>
          </cell>
        </row>
        <row r="14772">
          <cell r="C14772" t="str">
            <v>SSAJ</v>
          </cell>
          <cell r="D14772">
            <v>2756</v>
          </cell>
          <cell r="E14772">
            <v>840</v>
          </cell>
          <cell r="F14772">
            <v>72</v>
          </cell>
          <cell r="G14772">
            <v>22</v>
          </cell>
          <cell r="H14772" t="str">
            <v>ASP</v>
          </cell>
        </row>
        <row r="14773">
          <cell r="C14773" t="str">
            <v>SVRS</v>
          </cell>
          <cell r="D14773">
            <v>2756</v>
          </cell>
          <cell r="E14773">
            <v>840</v>
          </cell>
          <cell r="G14773">
            <v>0</v>
          </cell>
          <cell r="H14773" t="str">
            <v>ASP</v>
          </cell>
        </row>
        <row r="14774">
          <cell r="C14774" t="str">
            <v>2S6</v>
          </cell>
          <cell r="D14774">
            <v>2755</v>
          </cell>
          <cell r="E14774">
            <v>840</v>
          </cell>
          <cell r="F14774">
            <v>50</v>
          </cell>
          <cell r="G14774">
            <v>15</v>
          </cell>
          <cell r="H14774" t="str">
            <v>ASPH-P</v>
          </cell>
        </row>
        <row r="14775">
          <cell r="C14775" t="str">
            <v>EFRV</v>
          </cell>
          <cell r="D14775">
            <v>2755</v>
          </cell>
          <cell r="E14775">
            <v>840</v>
          </cell>
          <cell r="F14775">
            <v>59</v>
          </cell>
          <cell r="G14775">
            <v>18</v>
          </cell>
          <cell r="H14775" t="str">
            <v>ASPH</v>
          </cell>
        </row>
        <row r="14776">
          <cell r="C14776" t="str">
            <v>K2F0</v>
          </cell>
          <cell r="D14776">
            <v>2755</v>
          </cell>
          <cell r="E14776">
            <v>840</v>
          </cell>
          <cell r="F14776">
            <v>50</v>
          </cell>
          <cell r="G14776">
            <v>15</v>
          </cell>
          <cell r="H14776" t="str">
            <v>ASPH-G</v>
          </cell>
        </row>
        <row r="14777">
          <cell r="C14777" t="str">
            <v>YPKI</v>
          </cell>
          <cell r="D14777">
            <v>2755</v>
          </cell>
          <cell r="E14777">
            <v>840</v>
          </cell>
          <cell r="G14777">
            <v>0</v>
          </cell>
          <cell r="H14777" t="str">
            <v>N</v>
          </cell>
        </row>
        <row r="14778">
          <cell r="C14778" t="str">
            <v>YPOK</v>
          </cell>
          <cell r="D14778">
            <v>2755</v>
          </cell>
          <cell r="E14778">
            <v>840</v>
          </cell>
          <cell r="G14778">
            <v>0</v>
          </cell>
          <cell r="H14778" t="str">
            <v>G</v>
          </cell>
        </row>
        <row r="14779">
          <cell r="C14779" t="str">
            <v>YYNR</v>
          </cell>
          <cell r="D14779">
            <v>2755</v>
          </cell>
          <cell r="E14779">
            <v>840</v>
          </cell>
          <cell r="G14779">
            <v>0</v>
          </cell>
          <cell r="H14779" t="str">
            <v>L</v>
          </cell>
        </row>
        <row r="14780">
          <cell r="C14780" t="str">
            <v>04W</v>
          </cell>
          <cell r="D14780">
            <v>2751</v>
          </cell>
          <cell r="E14780">
            <v>839</v>
          </cell>
          <cell r="F14780">
            <v>75</v>
          </cell>
          <cell r="G14780">
            <v>23</v>
          </cell>
          <cell r="H14780" t="str">
            <v>ASPH-G</v>
          </cell>
        </row>
        <row r="14781">
          <cell r="C14781" t="str">
            <v>03NC</v>
          </cell>
          <cell r="D14781">
            <v>2750</v>
          </cell>
          <cell r="E14781">
            <v>838</v>
          </cell>
          <cell r="F14781">
            <v>40</v>
          </cell>
          <cell r="G14781">
            <v>12</v>
          </cell>
          <cell r="H14781" t="str">
            <v>ASPH-G</v>
          </cell>
        </row>
        <row r="14782">
          <cell r="C14782" t="str">
            <v>AZ05</v>
          </cell>
          <cell r="D14782">
            <v>2750</v>
          </cell>
          <cell r="E14782">
            <v>838</v>
          </cell>
          <cell r="F14782">
            <v>36</v>
          </cell>
          <cell r="G14782">
            <v>11</v>
          </cell>
          <cell r="H14782" t="str">
            <v>ASPH</v>
          </cell>
        </row>
        <row r="14783">
          <cell r="C14783" t="str">
            <v>ESVS</v>
          </cell>
          <cell r="D14783">
            <v>2750</v>
          </cell>
          <cell r="E14783">
            <v>838</v>
          </cell>
          <cell r="F14783">
            <v>65</v>
          </cell>
          <cell r="G14783">
            <v>20</v>
          </cell>
          <cell r="H14783" t="str">
            <v>Asphalt</v>
          </cell>
        </row>
        <row r="14784">
          <cell r="C14784" t="str">
            <v>KLEW</v>
          </cell>
          <cell r="D14784">
            <v>2750</v>
          </cell>
          <cell r="E14784">
            <v>838</v>
          </cell>
          <cell r="F14784">
            <v>75</v>
          </cell>
          <cell r="G14784">
            <v>23</v>
          </cell>
          <cell r="H14784" t="str">
            <v>ASP</v>
          </cell>
        </row>
        <row r="14785">
          <cell r="C14785" t="str">
            <v>LS83</v>
          </cell>
          <cell r="D14785">
            <v>2750</v>
          </cell>
          <cell r="E14785">
            <v>838</v>
          </cell>
          <cell r="F14785">
            <v>75</v>
          </cell>
          <cell r="G14785">
            <v>23</v>
          </cell>
          <cell r="H14785" t="str">
            <v>ASPH-P</v>
          </cell>
        </row>
        <row r="14786">
          <cell r="C14786" t="str">
            <v>MD23</v>
          </cell>
          <cell r="D14786">
            <v>2750</v>
          </cell>
          <cell r="E14786">
            <v>838</v>
          </cell>
          <cell r="F14786">
            <v>70</v>
          </cell>
          <cell r="G14786">
            <v>21</v>
          </cell>
          <cell r="H14786" t="str">
            <v>ASPH-TURF</v>
          </cell>
        </row>
        <row r="14787">
          <cell r="C14787" t="str">
            <v>NY20</v>
          </cell>
          <cell r="D14787">
            <v>2750</v>
          </cell>
          <cell r="E14787">
            <v>838</v>
          </cell>
          <cell r="F14787">
            <v>20</v>
          </cell>
          <cell r="G14787">
            <v>6</v>
          </cell>
          <cell r="H14787" t="str">
            <v>ASP</v>
          </cell>
        </row>
        <row r="14788">
          <cell r="C14788" t="str">
            <v>PS03</v>
          </cell>
          <cell r="D14788">
            <v>2750</v>
          </cell>
          <cell r="E14788">
            <v>838</v>
          </cell>
          <cell r="F14788">
            <v>35</v>
          </cell>
          <cell r="G14788">
            <v>11</v>
          </cell>
          <cell r="H14788" t="str">
            <v>ASPH</v>
          </cell>
        </row>
        <row r="14789">
          <cell r="C14789" t="str">
            <v>SE-0005</v>
          </cell>
          <cell r="D14789">
            <v>2750</v>
          </cell>
          <cell r="E14789">
            <v>838</v>
          </cell>
          <cell r="F14789">
            <v>60</v>
          </cell>
          <cell r="G14789">
            <v>18</v>
          </cell>
          <cell r="H14789" t="str">
            <v>Asphalt</v>
          </cell>
        </row>
        <row r="14790">
          <cell r="C14790" t="str">
            <v>TX75</v>
          </cell>
          <cell r="D14790">
            <v>2750</v>
          </cell>
          <cell r="E14790">
            <v>838</v>
          </cell>
          <cell r="F14790">
            <v>40</v>
          </cell>
          <cell r="G14790">
            <v>12</v>
          </cell>
          <cell r="H14790" t="str">
            <v>ASPH</v>
          </cell>
        </row>
        <row r="14791">
          <cell r="C14791" t="str">
            <v>38CN</v>
          </cell>
          <cell r="D14791">
            <v>2745</v>
          </cell>
          <cell r="E14791">
            <v>837</v>
          </cell>
          <cell r="F14791">
            <v>95</v>
          </cell>
          <cell r="G14791">
            <v>29</v>
          </cell>
          <cell r="H14791" t="str">
            <v>ASPH-GRVL</v>
          </cell>
        </row>
        <row r="14792">
          <cell r="C14792" t="str">
            <v>VBW</v>
          </cell>
          <cell r="D14792">
            <v>2745</v>
          </cell>
          <cell r="E14792">
            <v>837</v>
          </cell>
          <cell r="F14792">
            <v>60</v>
          </cell>
          <cell r="G14792">
            <v>18</v>
          </cell>
          <cell r="H14792" t="str">
            <v>ASPH/ CONC</v>
          </cell>
        </row>
        <row r="14793">
          <cell r="C14793" t="str">
            <v>CYNJ</v>
          </cell>
          <cell r="D14793">
            <v>2743</v>
          </cell>
          <cell r="E14793">
            <v>836</v>
          </cell>
          <cell r="F14793">
            <v>75</v>
          </cell>
          <cell r="G14793">
            <v>23</v>
          </cell>
          <cell r="H14793" t="str">
            <v>Asphalt</v>
          </cell>
        </row>
        <row r="14794">
          <cell r="C14794" t="str">
            <v>KPOU</v>
          </cell>
          <cell r="D14794">
            <v>2743</v>
          </cell>
          <cell r="E14794">
            <v>836</v>
          </cell>
          <cell r="F14794">
            <v>100</v>
          </cell>
          <cell r="G14794">
            <v>30</v>
          </cell>
          <cell r="H14794" t="str">
            <v>PEM</v>
          </cell>
        </row>
        <row r="14795">
          <cell r="C14795" t="str">
            <v>SYL</v>
          </cell>
          <cell r="D14795">
            <v>2740</v>
          </cell>
          <cell r="E14795">
            <v>835</v>
          </cell>
          <cell r="F14795">
            <v>100</v>
          </cell>
          <cell r="G14795">
            <v>30</v>
          </cell>
          <cell r="H14795" t="str">
            <v>ASPH/ CONC</v>
          </cell>
        </row>
        <row r="14796">
          <cell r="C14796" t="str">
            <v>NO-0019</v>
          </cell>
          <cell r="D14796">
            <v>2739</v>
          </cell>
          <cell r="E14796">
            <v>835</v>
          </cell>
          <cell r="F14796">
            <v>39</v>
          </cell>
          <cell r="G14796">
            <v>12</v>
          </cell>
          <cell r="H14796" t="str">
            <v>ASP</v>
          </cell>
        </row>
        <row r="14797">
          <cell r="C14797" t="str">
            <v>I83</v>
          </cell>
          <cell r="D14797">
            <v>2738</v>
          </cell>
          <cell r="E14797">
            <v>835</v>
          </cell>
          <cell r="F14797">
            <v>50</v>
          </cell>
          <cell r="G14797">
            <v>15</v>
          </cell>
          <cell r="H14797" t="str">
            <v>ASPH-G</v>
          </cell>
        </row>
        <row r="14798">
          <cell r="C14798" t="str">
            <v>KSEE</v>
          </cell>
          <cell r="D14798">
            <v>2738</v>
          </cell>
          <cell r="E14798">
            <v>835</v>
          </cell>
          <cell r="F14798">
            <v>60</v>
          </cell>
          <cell r="G14798">
            <v>18</v>
          </cell>
          <cell r="H14798" t="str">
            <v>ASP</v>
          </cell>
        </row>
        <row r="14799">
          <cell r="C14799" t="str">
            <v>FAUP</v>
          </cell>
          <cell r="D14799">
            <v>2736</v>
          </cell>
          <cell r="E14799">
            <v>834</v>
          </cell>
          <cell r="F14799">
            <v>98</v>
          </cell>
          <cell r="G14799">
            <v>30</v>
          </cell>
          <cell r="H14799" t="str">
            <v>COM</v>
          </cell>
        </row>
        <row r="14800">
          <cell r="C14800" t="str">
            <v>RK32</v>
          </cell>
          <cell r="D14800">
            <v>2735</v>
          </cell>
          <cell r="E14800">
            <v>834</v>
          </cell>
          <cell r="F14800">
            <v>100</v>
          </cell>
          <cell r="G14800">
            <v>30</v>
          </cell>
          <cell r="H14800" t="str">
            <v>ASP</v>
          </cell>
        </row>
        <row r="14801">
          <cell r="C14801" t="str">
            <v>KSMQ</v>
          </cell>
          <cell r="D14801">
            <v>2733</v>
          </cell>
          <cell r="E14801">
            <v>833</v>
          </cell>
          <cell r="F14801">
            <v>65</v>
          </cell>
          <cell r="G14801">
            <v>20</v>
          </cell>
          <cell r="H14801" t="str">
            <v>ASP</v>
          </cell>
        </row>
        <row r="14802">
          <cell r="C14802" t="str">
            <v>MU26</v>
          </cell>
          <cell r="D14802">
            <v>2731</v>
          </cell>
          <cell r="E14802">
            <v>832</v>
          </cell>
          <cell r="F14802">
            <v>30</v>
          </cell>
          <cell r="G14802">
            <v>9</v>
          </cell>
          <cell r="H14802" t="str">
            <v>ASPH</v>
          </cell>
        </row>
        <row r="14803">
          <cell r="C14803" t="str">
            <v>KOVO</v>
          </cell>
          <cell r="D14803">
            <v>2730</v>
          </cell>
          <cell r="E14803">
            <v>832</v>
          </cell>
          <cell r="F14803">
            <v>50</v>
          </cell>
          <cell r="G14803">
            <v>15</v>
          </cell>
          <cell r="H14803" t="str">
            <v>ASP</v>
          </cell>
        </row>
        <row r="14804">
          <cell r="C14804" t="str">
            <v>KHAI</v>
          </cell>
          <cell r="D14804">
            <v>2729</v>
          </cell>
          <cell r="E14804">
            <v>832</v>
          </cell>
          <cell r="F14804">
            <v>60</v>
          </cell>
          <cell r="G14804">
            <v>18</v>
          </cell>
          <cell r="H14804" t="str">
            <v>ASP</v>
          </cell>
        </row>
        <row r="14805">
          <cell r="C14805" t="str">
            <v>FL59</v>
          </cell>
          <cell r="D14805">
            <v>2726</v>
          </cell>
          <cell r="E14805">
            <v>831</v>
          </cell>
          <cell r="F14805">
            <v>400</v>
          </cell>
          <cell r="G14805">
            <v>122</v>
          </cell>
          <cell r="H14805" t="str">
            <v>CONC</v>
          </cell>
        </row>
        <row r="14806">
          <cell r="C14806" t="str">
            <v>N63</v>
          </cell>
          <cell r="D14806">
            <v>2725</v>
          </cell>
          <cell r="E14806">
            <v>831</v>
          </cell>
          <cell r="F14806">
            <v>30</v>
          </cell>
          <cell r="G14806">
            <v>9</v>
          </cell>
          <cell r="H14806" t="str">
            <v>ASPH-G</v>
          </cell>
        </row>
        <row r="14807">
          <cell r="C14807" t="str">
            <v>S44</v>
          </cell>
          <cell r="D14807">
            <v>2724</v>
          </cell>
          <cell r="E14807">
            <v>830</v>
          </cell>
          <cell r="F14807">
            <v>20</v>
          </cell>
          <cell r="G14807">
            <v>6</v>
          </cell>
          <cell r="H14807" t="str">
            <v>ASPH-G</v>
          </cell>
        </row>
        <row r="14808">
          <cell r="C14808" t="str">
            <v>EFJM</v>
          </cell>
          <cell r="D14808">
            <v>2723</v>
          </cell>
          <cell r="E14808">
            <v>830</v>
          </cell>
          <cell r="F14808">
            <v>59</v>
          </cell>
          <cell r="G14808">
            <v>18</v>
          </cell>
          <cell r="H14808" t="str">
            <v>Asphalt</v>
          </cell>
        </row>
        <row r="14809">
          <cell r="C14809" t="str">
            <v>EGCJ</v>
          </cell>
          <cell r="D14809">
            <v>2723</v>
          </cell>
          <cell r="E14809">
            <v>830</v>
          </cell>
          <cell r="F14809">
            <v>59</v>
          </cell>
          <cell r="G14809">
            <v>18</v>
          </cell>
          <cell r="H14809" t="str">
            <v>Asphalt</v>
          </cell>
        </row>
        <row r="14810">
          <cell r="C14810" t="str">
            <v>EHSE</v>
          </cell>
          <cell r="D14810">
            <v>2723</v>
          </cell>
          <cell r="E14810">
            <v>830</v>
          </cell>
          <cell r="F14810">
            <v>75</v>
          </cell>
          <cell r="G14810">
            <v>23</v>
          </cell>
          <cell r="H14810" t="str">
            <v>ASPH</v>
          </cell>
        </row>
        <row r="14811">
          <cell r="C14811" t="str">
            <v>IT-0279</v>
          </cell>
          <cell r="D14811">
            <v>2723</v>
          </cell>
          <cell r="E14811">
            <v>830</v>
          </cell>
          <cell r="F14811">
            <v>98</v>
          </cell>
          <cell r="G14811">
            <v>30</v>
          </cell>
          <cell r="H14811" t="str">
            <v>A</v>
          </cell>
        </row>
        <row r="14812">
          <cell r="C14812" t="str">
            <v>MRTR</v>
          </cell>
          <cell r="D14812">
            <v>2723</v>
          </cell>
          <cell r="E14812">
            <v>830</v>
          </cell>
          <cell r="G14812">
            <v>0</v>
          </cell>
          <cell r="H14812" t="str">
            <v>ASP</v>
          </cell>
        </row>
        <row r="14813">
          <cell r="C14813" t="str">
            <v>SCVE</v>
          </cell>
          <cell r="D14813">
            <v>2723</v>
          </cell>
          <cell r="E14813">
            <v>830</v>
          </cell>
          <cell r="F14813">
            <v>66</v>
          </cell>
          <cell r="G14813">
            <v>20</v>
          </cell>
          <cell r="H14813" t="str">
            <v>PAD</v>
          </cell>
        </row>
        <row r="14814">
          <cell r="C14814" t="str">
            <v>YWNI</v>
          </cell>
          <cell r="D14814">
            <v>2723</v>
          </cell>
          <cell r="E14814">
            <v>830</v>
          </cell>
          <cell r="G14814">
            <v>0</v>
          </cell>
          <cell r="H14814" t="str">
            <v>N</v>
          </cell>
        </row>
        <row r="14815">
          <cell r="C14815" t="str">
            <v>KMBL</v>
          </cell>
          <cell r="D14815">
            <v>2720</v>
          </cell>
          <cell r="E14815">
            <v>829</v>
          </cell>
          <cell r="F14815">
            <v>75</v>
          </cell>
          <cell r="G14815">
            <v>23</v>
          </cell>
          <cell r="H14815" t="str">
            <v>ASP</v>
          </cell>
        </row>
        <row r="14816">
          <cell r="C14816" t="str">
            <v>80PN</v>
          </cell>
          <cell r="D14816">
            <v>2719</v>
          </cell>
          <cell r="E14816">
            <v>829</v>
          </cell>
          <cell r="F14816">
            <v>100</v>
          </cell>
          <cell r="G14816">
            <v>30</v>
          </cell>
          <cell r="H14816" t="str">
            <v>ASPH-TURF</v>
          </cell>
        </row>
        <row r="14817">
          <cell r="C14817" t="str">
            <v>SZP</v>
          </cell>
          <cell r="D14817">
            <v>2713</v>
          </cell>
          <cell r="E14817">
            <v>827</v>
          </cell>
          <cell r="F14817">
            <v>60</v>
          </cell>
          <cell r="G14817">
            <v>18</v>
          </cell>
          <cell r="H14817" t="str">
            <v>ASPH/ CONC</v>
          </cell>
        </row>
        <row r="14818">
          <cell r="C14818" t="str">
            <v>KOKB</v>
          </cell>
          <cell r="D14818">
            <v>2712</v>
          </cell>
          <cell r="E14818">
            <v>827</v>
          </cell>
          <cell r="F14818">
            <v>75</v>
          </cell>
          <cell r="G14818">
            <v>23</v>
          </cell>
          <cell r="H14818" t="str">
            <v>ASP</v>
          </cell>
        </row>
        <row r="14819">
          <cell r="C14819" t="str">
            <v>1W1</v>
          </cell>
          <cell r="D14819">
            <v>2710</v>
          </cell>
          <cell r="E14819">
            <v>826</v>
          </cell>
          <cell r="F14819">
            <v>40</v>
          </cell>
          <cell r="G14819">
            <v>12</v>
          </cell>
          <cell r="H14819" t="str">
            <v>ASPH-G</v>
          </cell>
        </row>
        <row r="14820">
          <cell r="C14820" t="str">
            <v>KF85</v>
          </cell>
          <cell r="D14820">
            <v>2710</v>
          </cell>
          <cell r="E14820">
            <v>826</v>
          </cell>
          <cell r="F14820">
            <v>60</v>
          </cell>
          <cell r="G14820">
            <v>18</v>
          </cell>
          <cell r="H14820" t="str">
            <v>ASP</v>
          </cell>
        </row>
        <row r="14821">
          <cell r="C14821" t="str">
            <v>YBPI</v>
          </cell>
          <cell r="D14821">
            <v>2709</v>
          </cell>
          <cell r="E14821">
            <v>826</v>
          </cell>
          <cell r="G14821">
            <v>0</v>
          </cell>
          <cell r="H14821" t="str">
            <v>B</v>
          </cell>
        </row>
        <row r="14822">
          <cell r="C14822" t="str">
            <v>KFXY</v>
          </cell>
          <cell r="D14822">
            <v>2708</v>
          </cell>
          <cell r="E14822">
            <v>825</v>
          </cell>
          <cell r="F14822">
            <v>60</v>
          </cell>
          <cell r="G14822">
            <v>18</v>
          </cell>
          <cell r="H14822" t="str">
            <v>ASP</v>
          </cell>
        </row>
        <row r="14823">
          <cell r="C14823" t="str">
            <v>O31</v>
          </cell>
          <cell r="D14823">
            <v>2707</v>
          </cell>
          <cell r="E14823">
            <v>825</v>
          </cell>
          <cell r="F14823">
            <v>60</v>
          </cell>
          <cell r="G14823">
            <v>18</v>
          </cell>
          <cell r="H14823" t="str">
            <v>ASPH-G</v>
          </cell>
        </row>
        <row r="14824">
          <cell r="C14824" t="str">
            <v>YBNY</v>
          </cell>
          <cell r="D14824">
            <v>2706</v>
          </cell>
          <cell r="E14824">
            <v>825</v>
          </cell>
          <cell r="G14824">
            <v>0</v>
          </cell>
          <cell r="H14824" t="str">
            <v>X</v>
          </cell>
        </row>
        <row r="14825">
          <cell r="C14825" t="str">
            <v>YCES</v>
          </cell>
          <cell r="D14825">
            <v>2706</v>
          </cell>
          <cell r="E14825">
            <v>825</v>
          </cell>
          <cell r="G14825">
            <v>0</v>
          </cell>
          <cell r="H14825" t="str">
            <v>G</v>
          </cell>
        </row>
        <row r="14826">
          <cell r="C14826" t="str">
            <v>3A0</v>
          </cell>
          <cell r="D14826">
            <v>2704</v>
          </cell>
          <cell r="E14826">
            <v>824</v>
          </cell>
          <cell r="F14826">
            <v>75</v>
          </cell>
          <cell r="G14826">
            <v>23</v>
          </cell>
          <cell r="H14826" t="str">
            <v>ASPH-F</v>
          </cell>
        </row>
        <row r="14827">
          <cell r="C14827" t="str">
            <v>KN47</v>
          </cell>
          <cell r="D14827">
            <v>2704</v>
          </cell>
          <cell r="E14827">
            <v>824</v>
          </cell>
          <cell r="F14827">
            <v>75</v>
          </cell>
          <cell r="G14827">
            <v>23</v>
          </cell>
          <cell r="H14827" t="str">
            <v>ASPH-G</v>
          </cell>
        </row>
        <row r="14828">
          <cell r="C14828" t="str">
            <v>4G1</v>
          </cell>
          <cell r="D14828">
            <v>2703</v>
          </cell>
          <cell r="E14828">
            <v>824</v>
          </cell>
          <cell r="F14828">
            <v>75</v>
          </cell>
          <cell r="G14828">
            <v>23</v>
          </cell>
          <cell r="H14828" t="str">
            <v>ASPH-G</v>
          </cell>
        </row>
        <row r="14829">
          <cell r="C14829" t="str">
            <v>KAUG</v>
          </cell>
          <cell r="D14829">
            <v>2703</v>
          </cell>
          <cell r="E14829">
            <v>824</v>
          </cell>
          <cell r="F14829">
            <v>75</v>
          </cell>
          <cell r="G14829">
            <v>23</v>
          </cell>
          <cell r="H14829" t="str">
            <v>ASP</v>
          </cell>
        </row>
        <row r="14830">
          <cell r="C14830" t="str">
            <v>0O4</v>
          </cell>
          <cell r="D14830">
            <v>2702</v>
          </cell>
          <cell r="E14830">
            <v>824</v>
          </cell>
          <cell r="F14830">
            <v>50</v>
          </cell>
          <cell r="G14830">
            <v>15</v>
          </cell>
          <cell r="H14830" t="str">
            <v>ASPH-F</v>
          </cell>
        </row>
        <row r="14831">
          <cell r="C14831" t="str">
            <v>2OK2</v>
          </cell>
          <cell r="D14831">
            <v>2702</v>
          </cell>
          <cell r="E14831">
            <v>824</v>
          </cell>
          <cell r="F14831">
            <v>30</v>
          </cell>
          <cell r="G14831">
            <v>9</v>
          </cell>
          <cell r="H14831" t="str">
            <v>CONC</v>
          </cell>
        </row>
        <row r="14832">
          <cell r="C14832" t="str">
            <v>2S0</v>
          </cell>
          <cell r="D14832">
            <v>2701</v>
          </cell>
          <cell r="E14832">
            <v>823</v>
          </cell>
          <cell r="F14832">
            <v>36</v>
          </cell>
          <cell r="G14832">
            <v>11</v>
          </cell>
          <cell r="H14832" t="str">
            <v>ASPH-G</v>
          </cell>
        </row>
        <row r="14833">
          <cell r="C14833" t="str">
            <v>K3B4</v>
          </cell>
          <cell r="D14833">
            <v>2701</v>
          </cell>
          <cell r="E14833">
            <v>823</v>
          </cell>
          <cell r="F14833">
            <v>50</v>
          </cell>
          <cell r="G14833">
            <v>15</v>
          </cell>
          <cell r="H14833" t="str">
            <v>ASP</v>
          </cell>
        </row>
        <row r="14834">
          <cell r="C14834" t="str">
            <v>KS33</v>
          </cell>
          <cell r="D14834">
            <v>2701</v>
          </cell>
          <cell r="E14834">
            <v>823</v>
          </cell>
          <cell r="F14834">
            <v>50</v>
          </cell>
          <cell r="G14834">
            <v>15</v>
          </cell>
          <cell r="H14834" t="str">
            <v>ASPH-G</v>
          </cell>
        </row>
        <row r="14835">
          <cell r="C14835" t="str">
            <v>KSGJ</v>
          </cell>
          <cell r="D14835">
            <v>2701</v>
          </cell>
          <cell r="E14835">
            <v>823</v>
          </cell>
          <cell r="F14835">
            <v>60</v>
          </cell>
          <cell r="G14835">
            <v>18</v>
          </cell>
          <cell r="H14835" t="str">
            <v>ASP</v>
          </cell>
        </row>
        <row r="14836">
          <cell r="C14836" t="str">
            <v>09IA</v>
          </cell>
          <cell r="D14836">
            <v>2700</v>
          </cell>
          <cell r="E14836">
            <v>823</v>
          </cell>
          <cell r="F14836">
            <v>80</v>
          </cell>
          <cell r="G14836">
            <v>24</v>
          </cell>
          <cell r="H14836" t="str">
            <v>ASPH-TURF</v>
          </cell>
        </row>
        <row r="14837">
          <cell r="C14837" t="str">
            <v>0Q3</v>
          </cell>
          <cell r="D14837">
            <v>2700</v>
          </cell>
          <cell r="E14837">
            <v>823</v>
          </cell>
          <cell r="F14837">
            <v>45</v>
          </cell>
          <cell r="G14837">
            <v>14</v>
          </cell>
          <cell r="H14837" t="str">
            <v>ASPH-G</v>
          </cell>
        </row>
        <row r="14838">
          <cell r="C14838" t="str">
            <v>16TE</v>
          </cell>
          <cell r="D14838">
            <v>2700</v>
          </cell>
          <cell r="E14838">
            <v>823</v>
          </cell>
          <cell r="F14838">
            <v>30</v>
          </cell>
          <cell r="G14838">
            <v>9</v>
          </cell>
          <cell r="H14838" t="str">
            <v>ASPH</v>
          </cell>
        </row>
        <row r="14839">
          <cell r="C14839" t="str">
            <v>1M7</v>
          </cell>
          <cell r="D14839">
            <v>2700</v>
          </cell>
          <cell r="E14839">
            <v>823</v>
          </cell>
          <cell r="F14839">
            <v>60</v>
          </cell>
          <cell r="G14839">
            <v>18</v>
          </cell>
          <cell r="H14839" t="str">
            <v>ASPH-F</v>
          </cell>
        </row>
        <row r="14840">
          <cell r="C14840" t="str">
            <v>1O6</v>
          </cell>
          <cell r="D14840">
            <v>2700</v>
          </cell>
          <cell r="E14840">
            <v>823</v>
          </cell>
          <cell r="F14840">
            <v>60</v>
          </cell>
          <cell r="G14840">
            <v>18</v>
          </cell>
          <cell r="H14840" t="str">
            <v>ASPH-G</v>
          </cell>
        </row>
        <row r="14841">
          <cell r="C14841" t="str">
            <v>2LA7</v>
          </cell>
          <cell r="D14841">
            <v>2700</v>
          </cell>
          <cell r="E14841">
            <v>823</v>
          </cell>
          <cell r="F14841">
            <v>20</v>
          </cell>
          <cell r="G14841">
            <v>6</v>
          </cell>
          <cell r="H14841" t="str">
            <v>ASPH</v>
          </cell>
        </row>
        <row r="14842">
          <cell r="C14842" t="str">
            <v>3AR0</v>
          </cell>
          <cell r="D14842">
            <v>2700</v>
          </cell>
          <cell r="E14842">
            <v>823</v>
          </cell>
          <cell r="F14842">
            <v>42</v>
          </cell>
          <cell r="G14842">
            <v>13</v>
          </cell>
          <cell r="H14842" t="str">
            <v>ASPH</v>
          </cell>
        </row>
        <row r="14843">
          <cell r="C14843" t="str">
            <v>3D2</v>
          </cell>
          <cell r="D14843">
            <v>2700</v>
          </cell>
          <cell r="E14843">
            <v>823</v>
          </cell>
          <cell r="F14843">
            <v>60</v>
          </cell>
          <cell r="G14843">
            <v>18</v>
          </cell>
          <cell r="H14843" t="str">
            <v>ASPH-G</v>
          </cell>
        </row>
        <row r="14844">
          <cell r="C14844" t="str">
            <v>3TA8</v>
          </cell>
          <cell r="D14844">
            <v>2700</v>
          </cell>
          <cell r="E14844">
            <v>823</v>
          </cell>
          <cell r="F14844">
            <v>20</v>
          </cell>
          <cell r="G14844">
            <v>6</v>
          </cell>
          <cell r="H14844" t="str">
            <v>ASPH</v>
          </cell>
        </row>
        <row r="14845">
          <cell r="C14845" t="str">
            <v>40TN</v>
          </cell>
          <cell r="D14845">
            <v>2700</v>
          </cell>
          <cell r="E14845">
            <v>823</v>
          </cell>
          <cell r="F14845">
            <v>50</v>
          </cell>
          <cell r="G14845">
            <v>15</v>
          </cell>
          <cell r="H14845" t="str">
            <v>CON</v>
          </cell>
        </row>
        <row r="14846">
          <cell r="C14846" t="str">
            <v>50S</v>
          </cell>
          <cell r="D14846">
            <v>2700</v>
          </cell>
          <cell r="E14846">
            <v>823</v>
          </cell>
          <cell r="F14846">
            <v>50</v>
          </cell>
          <cell r="G14846">
            <v>15</v>
          </cell>
          <cell r="H14846" t="str">
            <v>ASPH-G</v>
          </cell>
        </row>
        <row r="14847">
          <cell r="C14847" t="str">
            <v>64TE</v>
          </cell>
          <cell r="D14847">
            <v>2700</v>
          </cell>
          <cell r="E14847">
            <v>823</v>
          </cell>
          <cell r="F14847">
            <v>60</v>
          </cell>
          <cell r="G14847">
            <v>18</v>
          </cell>
          <cell r="H14847" t="str">
            <v>ASPH</v>
          </cell>
        </row>
        <row r="14848">
          <cell r="C14848" t="str">
            <v>6M8</v>
          </cell>
          <cell r="D14848">
            <v>2700</v>
          </cell>
          <cell r="E14848">
            <v>823</v>
          </cell>
          <cell r="F14848">
            <v>60</v>
          </cell>
          <cell r="G14848">
            <v>18</v>
          </cell>
          <cell r="H14848" t="str">
            <v>ASPH-G</v>
          </cell>
        </row>
        <row r="14849">
          <cell r="C14849" t="str">
            <v>6R1</v>
          </cell>
          <cell r="D14849">
            <v>2700</v>
          </cell>
          <cell r="E14849">
            <v>823</v>
          </cell>
          <cell r="F14849">
            <v>50</v>
          </cell>
          <cell r="G14849">
            <v>15</v>
          </cell>
          <cell r="H14849" t="str">
            <v>ASPH-G</v>
          </cell>
        </row>
        <row r="14850">
          <cell r="C14850" t="str">
            <v>7CA2</v>
          </cell>
          <cell r="D14850">
            <v>2700</v>
          </cell>
          <cell r="E14850">
            <v>823</v>
          </cell>
          <cell r="F14850">
            <v>60</v>
          </cell>
          <cell r="G14850">
            <v>18</v>
          </cell>
          <cell r="H14850" t="str">
            <v>ASPH</v>
          </cell>
        </row>
        <row r="14851">
          <cell r="C14851" t="str">
            <v>7FA1</v>
          </cell>
          <cell r="D14851">
            <v>2700</v>
          </cell>
          <cell r="E14851">
            <v>823</v>
          </cell>
          <cell r="F14851">
            <v>100</v>
          </cell>
          <cell r="G14851">
            <v>30</v>
          </cell>
          <cell r="H14851" t="str">
            <v>ASPH-GRVL</v>
          </cell>
        </row>
        <row r="14852">
          <cell r="C14852" t="str">
            <v>7M6</v>
          </cell>
          <cell r="D14852">
            <v>2700</v>
          </cell>
          <cell r="E14852">
            <v>823</v>
          </cell>
          <cell r="F14852">
            <v>60</v>
          </cell>
          <cell r="G14852">
            <v>18</v>
          </cell>
          <cell r="H14852" t="str">
            <v>ASPH-G</v>
          </cell>
        </row>
        <row r="14853">
          <cell r="C14853" t="str">
            <v>7XS0</v>
          </cell>
          <cell r="D14853">
            <v>2700</v>
          </cell>
          <cell r="E14853">
            <v>823</v>
          </cell>
          <cell r="F14853">
            <v>22</v>
          </cell>
          <cell r="G14853">
            <v>7</v>
          </cell>
          <cell r="H14853" t="str">
            <v>ASPH</v>
          </cell>
        </row>
        <row r="14854">
          <cell r="C14854" t="str">
            <v>84Y</v>
          </cell>
          <cell r="D14854">
            <v>2700</v>
          </cell>
          <cell r="E14854">
            <v>823</v>
          </cell>
          <cell r="F14854">
            <v>50</v>
          </cell>
          <cell r="G14854">
            <v>15</v>
          </cell>
          <cell r="H14854" t="str">
            <v>ASPH-G</v>
          </cell>
        </row>
        <row r="14855">
          <cell r="C14855" t="str">
            <v>85MI</v>
          </cell>
          <cell r="D14855">
            <v>2700</v>
          </cell>
          <cell r="E14855">
            <v>823</v>
          </cell>
          <cell r="F14855">
            <v>60</v>
          </cell>
          <cell r="G14855">
            <v>18</v>
          </cell>
          <cell r="H14855" t="str">
            <v>ASPH</v>
          </cell>
        </row>
        <row r="14856">
          <cell r="C14856" t="str">
            <v>AZ90</v>
          </cell>
          <cell r="D14856">
            <v>2700</v>
          </cell>
          <cell r="E14856">
            <v>823</v>
          </cell>
          <cell r="F14856">
            <v>24</v>
          </cell>
          <cell r="G14856">
            <v>7</v>
          </cell>
          <cell r="H14856" t="str">
            <v>ASPH-G</v>
          </cell>
        </row>
        <row r="14857">
          <cell r="C14857" t="str">
            <v>CAS3</v>
          </cell>
          <cell r="D14857">
            <v>2700</v>
          </cell>
          <cell r="E14857">
            <v>823</v>
          </cell>
          <cell r="F14857">
            <v>40</v>
          </cell>
          <cell r="G14857">
            <v>12</v>
          </cell>
          <cell r="H14857" t="str">
            <v>ASPHALT</v>
          </cell>
        </row>
        <row r="14858">
          <cell r="C14858" t="str">
            <v>CAV4</v>
          </cell>
          <cell r="D14858">
            <v>2700</v>
          </cell>
          <cell r="E14858">
            <v>823</v>
          </cell>
          <cell r="F14858">
            <v>75</v>
          </cell>
          <cell r="G14858">
            <v>23</v>
          </cell>
          <cell r="H14858" t="str">
            <v>ASPHALT</v>
          </cell>
        </row>
        <row r="14859">
          <cell r="C14859" t="str">
            <v>CCM4</v>
          </cell>
          <cell r="D14859">
            <v>2700</v>
          </cell>
          <cell r="E14859">
            <v>823</v>
          </cell>
          <cell r="F14859">
            <v>50</v>
          </cell>
          <cell r="G14859">
            <v>15</v>
          </cell>
          <cell r="H14859" t="str">
            <v>ASPHALT</v>
          </cell>
        </row>
        <row r="14860">
          <cell r="C14860" t="str">
            <v>CL33</v>
          </cell>
          <cell r="D14860">
            <v>2700</v>
          </cell>
          <cell r="E14860">
            <v>823</v>
          </cell>
          <cell r="F14860">
            <v>50</v>
          </cell>
          <cell r="G14860">
            <v>15</v>
          </cell>
          <cell r="H14860" t="str">
            <v>ASPH</v>
          </cell>
        </row>
        <row r="14861">
          <cell r="C14861" t="str">
            <v>CYDN</v>
          </cell>
          <cell r="D14861">
            <v>2700</v>
          </cell>
          <cell r="E14861">
            <v>823</v>
          </cell>
          <cell r="F14861">
            <v>75</v>
          </cell>
          <cell r="G14861">
            <v>23</v>
          </cell>
          <cell r="H14861" t="str">
            <v>ASP</v>
          </cell>
        </row>
        <row r="14862">
          <cell r="C14862" t="str">
            <v>CZ-0163</v>
          </cell>
          <cell r="D14862">
            <v>2700</v>
          </cell>
          <cell r="E14862">
            <v>823</v>
          </cell>
          <cell r="F14862">
            <v>200</v>
          </cell>
          <cell r="G14862">
            <v>61</v>
          </cell>
          <cell r="H14862" t="str">
            <v>G</v>
          </cell>
        </row>
        <row r="14863">
          <cell r="C14863" t="str">
            <v>D41</v>
          </cell>
          <cell r="D14863">
            <v>2700</v>
          </cell>
          <cell r="E14863">
            <v>823</v>
          </cell>
          <cell r="F14863">
            <v>60</v>
          </cell>
          <cell r="G14863">
            <v>18</v>
          </cell>
          <cell r="H14863" t="str">
            <v>ASPH-G</v>
          </cell>
        </row>
        <row r="14864">
          <cell r="C14864" t="str">
            <v>FD15</v>
          </cell>
          <cell r="D14864">
            <v>2700</v>
          </cell>
          <cell r="E14864">
            <v>823</v>
          </cell>
          <cell r="F14864">
            <v>50</v>
          </cell>
          <cell r="G14864">
            <v>15</v>
          </cell>
          <cell r="H14864" t="str">
            <v>ASPH-G</v>
          </cell>
        </row>
        <row r="14865">
          <cell r="C14865" t="str">
            <v>GA89</v>
          </cell>
          <cell r="D14865">
            <v>2700</v>
          </cell>
          <cell r="E14865">
            <v>823</v>
          </cell>
          <cell r="F14865">
            <v>24</v>
          </cell>
          <cell r="G14865">
            <v>7</v>
          </cell>
          <cell r="H14865" t="str">
            <v>ASPH-G</v>
          </cell>
        </row>
        <row r="14866">
          <cell r="C14866" t="str">
            <v>K8A6</v>
          </cell>
          <cell r="D14866">
            <v>2700</v>
          </cell>
          <cell r="E14866">
            <v>823</v>
          </cell>
          <cell r="F14866">
            <v>40</v>
          </cell>
          <cell r="G14866">
            <v>12</v>
          </cell>
          <cell r="H14866" t="str">
            <v>ASP</v>
          </cell>
        </row>
        <row r="14867">
          <cell r="C14867" t="str">
            <v>KDAF</v>
          </cell>
          <cell r="D14867">
            <v>2700</v>
          </cell>
          <cell r="E14867">
            <v>823</v>
          </cell>
          <cell r="F14867">
            <v>60</v>
          </cell>
          <cell r="G14867">
            <v>18</v>
          </cell>
          <cell r="H14867" t="str">
            <v>ASPH-F</v>
          </cell>
        </row>
        <row r="14868">
          <cell r="C14868" t="str">
            <v>KLZD</v>
          </cell>
          <cell r="D14868">
            <v>2700</v>
          </cell>
          <cell r="E14868">
            <v>823</v>
          </cell>
          <cell r="F14868">
            <v>75</v>
          </cell>
          <cell r="G14868">
            <v>23</v>
          </cell>
          <cell r="H14868" t="str">
            <v>ASPH-G</v>
          </cell>
        </row>
        <row r="14869">
          <cell r="C14869" t="str">
            <v>KRQB</v>
          </cell>
          <cell r="D14869">
            <v>2700</v>
          </cell>
          <cell r="E14869">
            <v>823</v>
          </cell>
          <cell r="F14869">
            <v>75</v>
          </cell>
          <cell r="G14869">
            <v>23</v>
          </cell>
          <cell r="H14869" t="str">
            <v>ASP</v>
          </cell>
        </row>
        <row r="14870">
          <cell r="C14870" t="str">
            <v>MI41</v>
          </cell>
          <cell r="D14870">
            <v>2700</v>
          </cell>
          <cell r="E14870">
            <v>823</v>
          </cell>
          <cell r="F14870">
            <v>40</v>
          </cell>
          <cell r="G14870">
            <v>12</v>
          </cell>
          <cell r="H14870" t="str">
            <v>CONC</v>
          </cell>
        </row>
        <row r="14871">
          <cell r="C14871" t="str">
            <v>O33</v>
          </cell>
          <cell r="D14871">
            <v>2700</v>
          </cell>
          <cell r="E14871">
            <v>823</v>
          </cell>
          <cell r="F14871">
            <v>60</v>
          </cell>
          <cell r="G14871">
            <v>18</v>
          </cell>
          <cell r="H14871" t="str">
            <v>ASPH-F</v>
          </cell>
        </row>
        <row r="14872">
          <cell r="C14872" t="str">
            <v>PHLU</v>
          </cell>
          <cell r="D14872">
            <v>2700</v>
          </cell>
          <cell r="E14872">
            <v>823</v>
          </cell>
          <cell r="F14872">
            <v>75</v>
          </cell>
          <cell r="G14872">
            <v>23</v>
          </cell>
          <cell r="H14872" t="str">
            <v>ASPH-G</v>
          </cell>
        </row>
        <row r="14873">
          <cell r="C14873" t="str">
            <v>TN87</v>
          </cell>
          <cell r="D14873">
            <v>2700</v>
          </cell>
          <cell r="E14873">
            <v>823</v>
          </cell>
          <cell r="F14873">
            <v>35</v>
          </cell>
          <cell r="G14873">
            <v>11</v>
          </cell>
          <cell r="H14873" t="str">
            <v>ASPH</v>
          </cell>
        </row>
        <row r="14874">
          <cell r="C14874" t="str">
            <v>TS76</v>
          </cell>
          <cell r="D14874">
            <v>2700</v>
          </cell>
          <cell r="E14874">
            <v>823</v>
          </cell>
          <cell r="F14874">
            <v>22</v>
          </cell>
          <cell r="G14874">
            <v>7</v>
          </cell>
          <cell r="H14874" t="str">
            <v>ASPH-GRVL</v>
          </cell>
        </row>
        <row r="14875">
          <cell r="C14875" t="str">
            <v>TX19</v>
          </cell>
          <cell r="D14875">
            <v>2700</v>
          </cell>
          <cell r="E14875">
            <v>823</v>
          </cell>
          <cell r="F14875">
            <v>75</v>
          </cell>
          <cell r="G14875">
            <v>23</v>
          </cell>
          <cell r="H14875" t="str">
            <v>ASPH-TURF</v>
          </cell>
        </row>
        <row r="14876">
          <cell r="C14876" t="str">
            <v>US-0916</v>
          </cell>
          <cell r="D14876">
            <v>2700</v>
          </cell>
          <cell r="E14876">
            <v>823</v>
          </cell>
          <cell r="F14876">
            <v>40</v>
          </cell>
          <cell r="G14876">
            <v>12</v>
          </cell>
          <cell r="H14876" t="str">
            <v>CON</v>
          </cell>
        </row>
        <row r="14877">
          <cell r="C14877" t="str">
            <v>US-1164</v>
          </cell>
          <cell r="D14877">
            <v>2700</v>
          </cell>
          <cell r="E14877">
            <v>823</v>
          </cell>
          <cell r="F14877">
            <v>80</v>
          </cell>
          <cell r="G14877">
            <v>24</v>
          </cell>
          <cell r="H14877" t="str">
            <v>CON</v>
          </cell>
        </row>
        <row r="14878">
          <cell r="C14878" t="str">
            <v>W04</v>
          </cell>
          <cell r="D14878">
            <v>2700</v>
          </cell>
          <cell r="E14878">
            <v>823</v>
          </cell>
          <cell r="F14878">
            <v>50</v>
          </cell>
          <cell r="G14878">
            <v>15</v>
          </cell>
          <cell r="H14878" t="str">
            <v>ASPH-G</v>
          </cell>
        </row>
        <row r="14879">
          <cell r="C14879" t="str">
            <v>W73</v>
          </cell>
          <cell r="D14879">
            <v>2700</v>
          </cell>
          <cell r="E14879">
            <v>823</v>
          </cell>
          <cell r="F14879">
            <v>50</v>
          </cell>
          <cell r="G14879">
            <v>15</v>
          </cell>
          <cell r="H14879" t="str">
            <v>ASPH-P</v>
          </cell>
        </row>
        <row r="14880">
          <cell r="C14880" t="str">
            <v>WI36</v>
          </cell>
          <cell r="D14880">
            <v>2700</v>
          </cell>
          <cell r="E14880">
            <v>823</v>
          </cell>
          <cell r="F14880">
            <v>75</v>
          </cell>
          <cell r="G14880">
            <v>23</v>
          </cell>
          <cell r="H14880" t="str">
            <v>ASPH</v>
          </cell>
        </row>
        <row r="14881">
          <cell r="C14881" t="str">
            <v>XS24</v>
          </cell>
          <cell r="D14881">
            <v>2700</v>
          </cell>
          <cell r="E14881">
            <v>823</v>
          </cell>
          <cell r="F14881">
            <v>20</v>
          </cell>
          <cell r="G14881">
            <v>6</v>
          </cell>
          <cell r="H14881" t="str">
            <v>ASPH</v>
          </cell>
        </row>
        <row r="14882">
          <cell r="C14882" t="str">
            <v>KLVK</v>
          </cell>
          <cell r="D14882">
            <v>2699</v>
          </cell>
          <cell r="E14882">
            <v>823</v>
          </cell>
          <cell r="F14882">
            <v>75</v>
          </cell>
          <cell r="G14882">
            <v>23</v>
          </cell>
          <cell r="H14882" t="str">
            <v>ASP</v>
          </cell>
        </row>
        <row r="14883">
          <cell r="C14883" t="str">
            <v>KACK</v>
          </cell>
          <cell r="D14883">
            <v>2696</v>
          </cell>
          <cell r="E14883">
            <v>822</v>
          </cell>
          <cell r="F14883">
            <v>50</v>
          </cell>
          <cell r="G14883">
            <v>15</v>
          </cell>
          <cell r="H14883" t="str">
            <v>ASP</v>
          </cell>
        </row>
        <row r="14884">
          <cell r="C14884" t="str">
            <v>YEAT</v>
          </cell>
          <cell r="D14884">
            <v>2696</v>
          </cell>
          <cell r="E14884">
            <v>822</v>
          </cell>
          <cell r="G14884">
            <v>0</v>
          </cell>
          <cell r="H14884" t="str">
            <v>X</v>
          </cell>
        </row>
        <row r="14885">
          <cell r="C14885" t="str">
            <v>63S</v>
          </cell>
          <cell r="D14885">
            <v>2695</v>
          </cell>
          <cell r="E14885">
            <v>821</v>
          </cell>
          <cell r="F14885">
            <v>40</v>
          </cell>
          <cell r="G14885">
            <v>12</v>
          </cell>
          <cell r="H14885" t="str">
            <v>ASPH-G</v>
          </cell>
        </row>
        <row r="14886">
          <cell r="C14886" t="str">
            <v>CJR5</v>
          </cell>
          <cell r="D14886">
            <v>2695</v>
          </cell>
          <cell r="E14886">
            <v>821</v>
          </cell>
          <cell r="F14886">
            <v>95</v>
          </cell>
          <cell r="G14886">
            <v>29</v>
          </cell>
          <cell r="H14886" t="str">
            <v>ASPHALT/TURF</v>
          </cell>
        </row>
        <row r="14887">
          <cell r="C14887" t="str">
            <v>I25</v>
          </cell>
          <cell r="D14887">
            <v>2695</v>
          </cell>
          <cell r="E14887">
            <v>821</v>
          </cell>
          <cell r="F14887">
            <v>50</v>
          </cell>
          <cell r="G14887">
            <v>15</v>
          </cell>
          <cell r="H14887" t="str">
            <v>ASPH-P</v>
          </cell>
        </row>
        <row r="14888">
          <cell r="C14888" t="str">
            <v>K2G9</v>
          </cell>
          <cell r="D14888">
            <v>2695</v>
          </cell>
          <cell r="E14888">
            <v>821</v>
          </cell>
          <cell r="F14888">
            <v>204</v>
          </cell>
          <cell r="G14888">
            <v>62</v>
          </cell>
          <cell r="H14888" t="str">
            <v>ASPH-TURF-G</v>
          </cell>
        </row>
        <row r="14889">
          <cell r="C14889" t="str">
            <v>CYKZ</v>
          </cell>
          <cell r="D14889">
            <v>2694</v>
          </cell>
          <cell r="E14889">
            <v>821</v>
          </cell>
          <cell r="F14889">
            <v>80</v>
          </cell>
          <cell r="G14889">
            <v>24</v>
          </cell>
          <cell r="H14889" t="str">
            <v>ASP</v>
          </cell>
        </row>
        <row r="14890">
          <cell r="C14890" t="str">
            <v>EGBN</v>
          </cell>
          <cell r="D14890">
            <v>2693</v>
          </cell>
          <cell r="E14890">
            <v>821</v>
          </cell>
          <cell r="F14890">
            <v>75</v>
          </cell>
          <cell r="G14890">
            <v>23</v>
          </cell>
          <cell r="H14890" t="str">
            <v>ASP</v>
          </cell>
        </row>
        <row r="14891">
          <cell r="C14891" t="str">
            <v>K3J1</v>
          </cell>
          <cell r="D14891">
            <v>2692</v>
          </cell>
          <cell r="E14891">
            <v>821</v>
          </cell>
          <cell r="F14891">
            <v>70</v>
          </cell>
          <cell r="G14891">
            <v>21</v>
          </cell>
          <cell r="H14891" t="str">
            <v>ASPH-F</v>
          </cell>
        </row>
        <row r="14892">
          <cell r="C14892" t="str">
            <v>EGCS</v>
          </cell>
          <cell r="D14892">
            <v>2691</v>
          </cell>
          <cell r="E14892">
            <v>820</v>
          </cell>
          <cell r="G14892">
            <v>0</v>
          </cell>
          <cell r="H14892" t="str">
            <v>ASP</v>
          </cell>
        </row>
        <row r="14893">
          <cell r="C14893" t="str">
            <v>KFCM</v>
          </cell>
          <cell r="D14893">
            <v>2691</v>
          </cell>
          <cell r="E14893">
            <v>820</v>
          </cell>
          <cell r="F14893">
            <v>75</v>
          </cell>
          <cell r="G14893">
            <v>23</v>
          </cell>
          <cell r="H14893" t="str">
            <v>ASP</v>
          </cell>
        </row>
        <row r="14894">
          <cell r="C14894" t="str">
            <v>89GE</v>
          </cell>
          <cell r="D14894">
            <v>2690</v>
          </cell>
          <cell r="E14894">
            <v>820</v>
          </cell>
          <cell r="F14894">
            <v>40</v>
          </cell>
          <cell r="G14894">
            <v>12</v>
          </cell>
          <cell r="H14894" t="str">
            <v>ASPH-P</v>
          </cell>
        </row>
        <row r="14895">
          <cell r="C14895" t="str">
            <v>EFFO</v>
          </cell>
          <cell r="D14895">
            <v>2690</v>
          </cell>
          <cell r="E14895">
            <v>820</v>
          </cell>
          <cell r="F14895">
            <v>59</v>
          </cell>
          <cell r="G14895">
            <v>18</v>
          </cell>
          <cell r="H14895" t="str">
            <v>ASPH/GRASS</v>
          </cell>
        </row>
        <row r="14896">
          <cell r="C14896" t="str">
            <v>EGPG</v>
          </cell>
          <cell r="D14896">
            <v>2690</v>
          </cell>
          <cell r="E14896">
            <v>820</v>
          </cell>
          <cell r="F14896">
            <v>75</v>
          </cell>
          <cell r="G14896">
            <v>23</v>
          </cell>
          <cell r="H14896" t="str">
            <v>Asphalt</v>
          </cell>
        </row>
        <row r="14897">
          <cell r="C14897" t="str">
            <v>EGPU</v>
          </cell>
          <cell r="D14897">
            <v>2690</v>
          </cell>
          <cell r="E14897">
            <v>820</v>
          </cell>
          <cell r="F14897">
            <v>62</v>
          </cell>
          <cell r="G14897">
            <v>19</v>
          </cell>
          <cell r="H14897" t="str">
            <v>ASP</v>
          </cell>
        </row>
        <row r="14898">
          <cell r="C14898" t="str">
            <v>IT-0248</v>
          </cell>
          <cell r="D14898">
            <v>2690</v>
          </cell>
          <cell r="E14898">
            <v>820</v>
          </cell>
          <cell r="G14898">
            <v>0</v>
          </cell>
          <cell r="H14898" t="str">
            <v>G</v>
          </cell>
        </row>
        <row r="14899">
          <cell r="C14899" t="str">
            <v>LOGG</v>
          </cell>
          <cell r="D14899">
            <v>2690</v>
          </cell>
          <cell r="E14899">
            <v>820</v>
          </cell>
          <cell r="F14899">
            <v>59</v>
          </cell>
          <cell r="G14899">
            <v>18</v>
          </cell>
          <cell r="H14899" t="str">
            <v>ASPHALT</v>
          </cell>
        </row>
        <row r="14900">
          <cell r="C14900" t="str">
            <v>SIKN</v>
          </cell>
          <cell r="D14900">
            <v>2690</v>
          </cell>
          <cell r="E14900">
            <v>820</v>
          </cell>
          <cell r="F14900">
            <v>59</v>
          </cell>
          <cell r="G14900">
            <v>18</v>
          </cell>
          <cell r="H14900" t="str">
            <v>ASP</v>
          </cell>
        </row>
        <row r="14901">
          <cell r="C14901" t="str">
            <v>SNHJ</v>
          </cell>
          <cell r="D14901">
            <v>2690</v>
          </cell>
          <cell r="E14901">
            <v>820</v>
          </cell>
          <cell r="F14901">
            <v>75</v>
          </cell>
          <cell r="G14901">
            <v>23</v>
          </cell>
          <cell r="H14901" t="str">
            <v>ASPH</v>
          </cell>
        </row>
        <row r="14902">
          <cell r="C14902" t="str">
            <v>SNPP</v>
          </cell>
          <cell r="D14902">
            <v>2690</v>
          </cell>
          <cell r="E14902">
            <v>820</v>
          </cell>
          <cell r="F14902">
            <v>59</v>
          </cell>
          <cell r="G14902">
            <v>18</v>
          </cell>
          <cell r="H14902" t="str">
            <v>ASP</v>
          </cell>
        </row>
        <row r="14903">
          <cell r="C14903" t="str">
            <v>SNTC</v>
          </cell>
          <cell r="D14903">
            <v>2690</v>
          </cell>
          <cell r="E14903">
            <v>820</v>
          </cell>
          <cell r="F14903">
            <v>59</v>
          </cell>
          <cell r="G14903">
            <v>18</v>
          </cell>
          <cell r="H14903" t="str">
            <v>ASP</v>
          </cell>
        </row>
        <row r="14904">
          <cell r="C14904" t="str">
            <v>YBIU</v>
          </cell>
          <cell r="D14904">
            <v>2690</v>
          </cell>
          <cell r="E14904">
            <v>820</v>
          </cell>
          <cell r="G14904">
            <v>0</v>
          </cell>
          <cell r="H14904" t="str">
            <v>X</v>
          </cell>
        </row>
        <row r="14905">
          <cell r="C14905" t="str">
            <v>YBRO</v>
          </cell>
          <cell r="D14905">
            <v>2690</v>
          </cell>
          <cell r="E14905">
            <v>820</v>
          </cell>
          <cell r="G14905">
            <v>0</v>
          </cell>
          <cell r="H14905" t="str">
            <v>X</v>
          </cell>
        </row>
        <row r="14906">
          <cell r="C14906" t="str">
            <v>YEMP</v>
          </cell>
          <cell r="D14906">
            <v>2690</v>
          </cell>
          <cell r="E14906">
            <v>820</v>
          </cell>
          <cell r="G14906">
            <v>0</v>
          </cell>
          <cell r="H14906" t="str">
            <v>G</v>
          </cell>
        </row>
        <row r="14907">
          <cell r="C14907" t="str">
            <v>YMNK</v>
          </cell>
          <cell r="D14907">
            <v>2690</v>
          </cell>
          <cell r="E14907">
            <v>820</v>
          </cell>
          <cell r="G14907">
            <v>0</v>
          </cell>
          <cell r="H14907" t="str">
            <v>X</v>
          </cell>
        </row>
        <row r="14908">
          <cell r="C14908" t="str">
            <v>KGWO</v>
          </cell>
          <cell r="D14908">
            <v>2689</v>
          </cell>
          <cell r="E14908">
            <v>820</v>
          </cell>
          <cell r="F14908">
            <v>60</v>
          </cell>
          <cell r="G14908">
            <v>18</v>
          </cell>
          <cell r="H14908" t="str">
            <v>ASP</v>
          </cell>
        </row>
        <row r="14909">
          <cell r="C14909" t="str">
            <v>KTPF</v>
          </cell>
          <cell r="D14909">
            <v>2688</v>
          </cell>
          <cell r="E14909">
            <v>819</v>
          </cell>
          <cell r="F14909">
            <v>75</v>
          </cell>
          <cell r="G14909">
            <v>23</v>
          </cell>
          <cell r="H14909" t="str">
            <v>ASP</v>
          </cell>
        </row>
        <row r="14910">
          <cell r="C14910" t="str">
            <v>KPGV</v>
          </cell>
          <cell r="D14910">
            <v>2687</v>
          </cell>
          <cell r="E14910">
            <v>819</v>
          </cell>
          <cell r="F14910">
            <v>150</v>
          </cell>
          <cell r="G14910">
            <v>46</v>
          </cell>
          <cell r="H14910" t="str">
            <v>ASP</v>
          </cell>
        </row>
        <row r="14911">
          <cell r="C14911" t="str">
            <v>YDRH</v>
          </cell>
          <cell r="D14911">
            <v>2687</v>
          </cell>
          <cell r="E14911">
            <v>819</v>
          </cell>
          <cell r="G14911">
            <v>0</v>
          </cell>
          <cell r="H14911" t="str">
            <v>C</v>
          </cell>
        </row>
        <row r="14912">
          <cell r="C14912" t="str">
            <v>2J9</v>
          </cell>
          <cell r="D14912">
            <v>2684</v>
          </cell>
          <cell r="E14912">
            <v>818</v>
          </cell>
          <cell r="F14912">
            <v>75</v>
          </cell>
          <cell r="G14912">
            <v>23</v>
          </cell>
          <cell r="H14912" t="str">
            <v>ASPH-G</v>
          </cell>
        </row>
        <row r="14913">
          <cell r="C14913" t="str">
            <v>FAKR</v>
          </cell>
          <cell r="D14913">
            <v>2684</v>
          </cell>
          <cell r="E14913">
            <v>818</v>
          </cell>
          <cell r="F14913">
            <v>30</v>
          </cell>
          <cell r="G14913">
            <v>9</v>
          </cell>
          <cell r="H14913" t="str">
            <v>ASP</v>
          </cell>
        </row>
        <row r="14914">
          <cell r="C14914" t="str">
            <v>KCRZ</v>
          </cell>
          <cell r="D14914">
            <v>2684</v>
          </cell>
          <cell r="E14914">
            <v>818</v>
          </cell>
          <cell r="F14914">
            <v>50</v>
          </cell>
          <cell r="G14914">
            <v>15</v>
          </cell>
          <cell r="H14914" t="str">
            <v>CON</v>
          </cell>
        </row>
        <row r="14915">
          <cell r="C14915" t="str">
            <v>NE56</v>
          </cell>
          <cell r="D14915">
            <v>2680</v>
          </cell>
          <cell r="E14915">
            <v>817</v>
          </cell>
          <cell r="F14915">
            <v>50</v>
          </cell>
          <cell r="G14915">
            <v>15</v>
          </cell>
          <cell r="H14915" t="str">
            <v>CONC</v>
          </cell>
        </row>
        <row r="14916">
          <cell r="C14916" t="str">
            <v>YADY</v>
          </cell>
          <cell r="D14916">
            <v>2680</v>
          </cell>
          <cell r="E14916">
            <v>817</v>
          </cell>
          <cell r="G14916">
            <v>0</v>
          </cell>
          <cell r="H14916" t="str">
            <v>N</v>
          </cell>
        </row>
        <row r="14917">
          <cell r="C14917" t="str">
            <v>JB01</v>
          </cell>
          <cell r="D14917">
            <v>2675</v>
          </cell>
          <cell r="E14917">
            <v>815</v>
          </cell>
          <cell r="F14917">
            <v>30</v>
          </cell>
          <cell r="G14917">
            <v>9</v>
          </cell>
          <cell r="H14917" t="str">
            <v>ASPH-G</v>
          </cell>
        </row>
        <row r="14918">
          <cell r="C14918" t="str">
            <v>YDKI</v>
          </cell>
          <cell r="D14918">
            <v>2673</v>
          </cell>
          <cell r="E14918">
            <v>815</v>
          </cell>
          <cell r="G14918">
            <v>0</v>
          </cell>
          <cell r="H14918" t="str">
            <v>B</v>
          </cell>
        </row>
        <row r="14919">
          <cell r="C14919" t="str">
            <v>S43</v>
          </cell>
          <cell r="D14919">
            <v>2671</v>
          </cell>
          <cell r="E14919">
            <v>814</v>
          </cell>
          <cell r="F14919">
            <v>36</v>
          </cell>
          <cell r="G14919">
            <v>11</v>
          </cell>
          <cell r="H14919" t="str">
            <v>ASPH-G</v>
          </cell>
        </row>
        <row r="14920">
          <cell r="C14920" t="str">
            <v>5B7</v>
          </cell>
          <cell r="D14920">
            <v>2670</v>
          </cell>
          <cell r="E14920">
            <v>814</v>
          </cell>
          <cell r="F14920">
            <v>50</v>
          </cell>
          <cell r="G14920">
            <v>15</v>
          </cell>
          <cell r="H14920" t="str">
            <v>ASPH-P</v>
          </cell>
        </row>
        <row r="14921">
          <cell r="C14921" t="str">
            <v>CYPG</v>
          </cell>
          <cell r="D14921">
            <v>2670</v>
          </cell>
          <cell r="E14921">
            <v>814</v>
          </cell>
          <cell r="F14921">
            <v>150</v>
          </cell>
          <cell r="G14921">
            <v>46</v>
          </cell>
          <cell r="H14921" t="str">
            <v>ASP</v>
          </cell>
        </row>
        <row r="14922">
          <cell r="C14922" t="str">
            <v>M38</v>
          </cell>
          <cell r="D14922">
            <v>2670</v>
          </cell>
          <cell r="E14922">
            <v>814</v>
          </cell>
          <cell r="F14922">
            <v>40</v>
          </cell>
          <cell r="G14922">
            <v>12</v>
          </cell>
          <cell r="H14922" t="str">
            <v>ASPH-P</v>
          </cell>
        </row>
        <row r="14923">
          <cell r="C14923" t="str">
            <v>9G0</v>
          </cell>
          <cell r="D14923">
            <v>2668</v>
          </cell>
          <cell r="E14923">
            <v>813</v>
          </cell>
          <cell r="F14923">
            <v>59</v>
          </cell>
          <cell r="G14923">
            <v>18</v>
          </cell>
          <cell r="H14923" t="str">
            <v>ASPH-G</v>
          </cell>
        </row>
        <row r="14924">
          <cell r="C14924" t="str">
            <v>EGTF</v>
          </cell>
          <cell r="D14924">
            <v>2667</v>
          </cell>
          <cell r="E14924">
            <v>813</v>
          </cell>
          <cell r="F14924">
            <v>88</v>
          </cell>
          <cell r="G14924">
            <v>27</v>
          </cell>
          <cell r="H14924" t="str">
            <v>asphalt</v>
          </cell>
        </row>
        <row r="14925">
          <cell r="C14925" t="str">
            <v>VKX</v>
          </cell>
          <cell r="D14925">
            <v>2665</v>
          </cell>
          <cell r="E14925">
            <v>812</v>
          </cell>
          <cell r="F14925">
            <v>40</v>
          </cell>
          <cell r="G14925">
            <v>12</v>
          </cell>
          <cell r="H14925" t="str">
            <v>ASPH/ CONC</v>
          </cell>
        </row>
        <row r="14926">
          <cell r="C14926" t="str">
            <v>46N</v>
          </cell>
          <cell r="D14926">
            <v>2664</v>
          </cell>
          <cell r="E14926">
            <v>812</v>
          </cell>
          <cell r="F14926">
            <v>30</v>
          </cell>
          <cell r="G14926">
            <v>9</v>
          </cell>
          <cell r="H14926" t="str">
            <v>ASPH-P</v>
          </cell>
        </row>
        <row r="14927">
          <cell r="C14927" t="str">
            <v>SIFY</v>
          </cell>
          <cell r="D14927">
            <v>2664</v>
          </cell>
          <cell r="E14927">
            <v>812</v>
          </cell>
          <cell r="F14927">
            <v>131</v>
          </cell>
          <cell r="G14927">
            <v>40</v>
          </cell>
          <cell r="H14927" t="str">
            <v>ASP</v>
          </cell>
        </row>
        <row r="14928">
          <cell r="C14928" t="str">
            <v>EGNE</v>
          </cell>
          <cell r="D14928">
            <v>2662</v>
          </cell>
          <cell r="E14928">
            <v>811</v>
          </cell>
          <cell r="F14928">
            <v>150</v>
          </cell>
          <cell r="G14928">
            <v>46</v>
          </cell>
          <cell r="H14928" t="str">
            <v>ASP</v>
          </cell>
        </row>
        <row r="14929">
          <cell r="C14929" t="str">
            <v>K3K6</v>
          </cell>
          <cell r="D14929">
            <v>2662</v>
          </cell>
          <cell r="E14929">
            <v>811</v>
          </cell>
          <cell r="F14929">
            <v>50</v>
          </cell>
          <cell r="G14929">
            <v>15</v>
          </cell>
          <cell r="H14929" t="str">
            <v>ASP</v>
          </cell>
        </row>
        <row r="14930">
          <cell r="C14930" t="str">
            <v>3TE</v>
          </cell>
          <cell r="D14930">
            <v>2660</v>
          </cell>
          <cell r="E14930">
            <v>811</v>
          </cell>
          <cell r="F14930">
            <v>75</v>
          </cell>
          <cell r="G14930">
            <v>23</v>
          </cell>
          <cell r="H14930" t="str">
            <v>ASPH-P</v>
          </cell>
        </row>
        <row r="14931">
          <cell r="C14931" t="str">
            <v>6NK</v>
          </cell>
          <cell r="D14931">
            <v>2660</v>
          </cell>
          <cell r="E14931">
            <v>811</v>
          </cell>
          <cell r="F14931">
            <v>43</v>
          </cell>
          <cell r="G14931">
            <v>13</v>
          </cell>
          <cell r="H14931" t="str">
            <v>ASPH-P</v>
          </cell>
        </row>
        <row r="14932">
          <cell r="C14932" t="str">
            <v>8B2</v>
          </cell>
          <cell r="D14932">
            <v>2660</v>
          </cell>
          <cell r="E14932">
            <v>811</v>
          </cell>
          <cell r="F14932">
            <v>60</v>
          </cell>
          <cell r="G14932">
            <v>18</v>
          </cell>
          <cell r="H14932" t="str">
            <v>ASPH-F</v>
          </cell>
        </row>
        <row r="14933">
          <cell r="C14933" t="str">
            <v>CJD3</v>
          </cell>
          <cell r="D14933">
            <v>2660</v>
          </cell>
          <cell r="E14933">
            <v>811</v>
          </cell>
          <cell r="F14933">
            <v>75</v>
          </cell>
          <cell r="G14933">
            <v>23</v>
          </cell>
          <cell r="H14933" t="str">
            <v>ASPHALT</v>
          </cell>
        </row>
        <row r="14934">
          <cell r="C14934" t="str">
            <v>K68</v>
          </cell>
          <cell r="D14934">
            <v>2660</v>
          </cell>
          <cell r="E14934">
            <v>811</v>
          </cell>
          <cell r="F14934">
            <v>45</v>
          </cell>
          <cell r="G14934">
            <v>14</v>
          </cell>
          <cell r="H14934" t="str">
            <v>ASPH-G</v>
          </cell>
        </row>
        <row r="14935">
          <cell r="C14935" t="str">
            <v>NZNE</v>
          </cell>
          <cell r="D14935">
            <v>2660</v>
          </cell>
          <cell r="E14935">
            <v>811</v>
          </cell>
          <cell r="F14935">
            <v>197</v>
          </cell>
          <cell r="G14935">
            <v>60</v>
          </cell>
          <cell r="H14935" t="str">
            <v>CON</v>
          </cell>
        </row>
        <row r="14936">
          <cell r="C14936" t="str">
            <v>9G6</v>
          </cell>
          <cell r="D14936">
            <v>2659</v>
          </cell>
          <cell r="E14936">
            <v>810</v>
          </cell>
          <cell r="F14936">
            <v>36</v>
          </cell>
          <cell r="G14936">
            <v>11</v>
          </cell>
          <cell r="H14936" t="str">
            <v>ASPH-E</v>
          </cell>
        </row>
        <row r="14937">
          <cell r="C14937" t="str">
            <v>FAKT</v>
          </cell>
          <cell r="D14937">
            <v>2658</v>
          </cell>
          <cell r="E14937">
            <v>810</v>
          </cell>
          <cell r="F14937">
            <v>60</v>
          </cell>
          <cell r="G14937">
            <v>18</v>
          </cell>
          <cell r="H14937" t="str">
            <v>Asphalt</v>
          </cell>
        </row>
        <row r="14938">
          <cell r="C14938" t="str">
            <v>SCVN</v>
          </cell>
          <cell r="D14938">
            <v>2658</v>
          </cell>
          <cell r="E14938">
            <v>810</v>
          </cell>
          <cell r="F14938">
            <v>82</v>
          </cell>
          <cell r="G14938">
            <v>25</v>
          </cell>
          <cell r="H14938" t="str">
            <v>ASP</v>
          </cell>
        </row>
        <row r="14939">
          <cell r="C14939" t="str">
            <v>LFMW</v>
          </cell>
          <cell r="D14939">
            <v>2657</v>
          </cell>
          <cell r="E14939">
            <v>810</v>
          </cell>
          <cell r="F14939">
            <v>98</v>
          </cell>
          <cell r="G14939">
            <v>30</v>
          </cell>
          <cell r="H14939" t="str">
            <v>PAVED</v>
          </cell>
        </row>
        <row r="14940">
          <cell r="C14940" t="str">
            <v>LFRQ</v>
          </cell>
          <cell r="D14940">
            <v>2657</v>
          </cell>
          <cell r="E14940">
            <v>810</v>
          </cell>
          <cell r="F14940">
            <v>148</v>
          </cell>
          <cell r="G14940">
            <v>45</v>
          </cell>
          <cell r="H14940" t="str">
            <v>ASP</v>
          </cell>
        </row>
        <row r="14941">
          <cell r="C14941" t="str">
            <v>YGAR</v>
          </cell>
          <cell r="D14941">
            <v>2657</v>
          </cell>
          <cell r="E14941">
            <v>810</v>
          </cell>
          <cell r="G14941">
            <v>0</v>
          </cell>
          <cell r="H14941" t="str">
            <v>SU</v>
          </cell>
        </row>
        <row r="14942">
          <cell r="C14942" t="str">
            <v>YGNF</v>
          </cell>
          <cell r="D14942">
            <v>2657</v>
          </cell>
          <cell r="E14942">
            <v>810</v>
          </cell>
          <cell r="G14942">
            <v>0</v>
          </cell>
          <cell r="H14942" t="str">
            <v>G</v>
          </cell>
        </row>
        <row r="14943">
          <cell r="C14943" t="str">
            <v>YHBK</v>
          </cell>
          <cell r="D14943">
            <v>2657</v>
          </cell>
          <cell r="E14943">
            <v>810</v>
          </cell>
          <cell r="G14943">
            <v>0</v>
          </cell>
          <cell r="H14943" t="str">
            <v>N</v>
          </cell>
        </row>
        <row r="14944">
          <cell r="C14944" t="str">
            <v>YNDG</v>
          </cell>
          <cell r="D14944">
            <v>2657</v>
          </cell>
          <cell r="E14944">
            <v>810</v>
          </cell>
          <cell r="G14944">
            <v>0</v>
          </cell>
          <cell r="H14944" t="str">
            <v>XUG</v>
          </cell>
        </row>
        <row r="14945">
          <cell r="C14945" t="str">
            <v>AGGT</v>
          </cell>
          <cell r="D14945">
            <v>2655</v>
          </cell>
          <cell r="E14945">
            <v>809</v>
          </cell>
          <cell r="F14945">
            <v>75</v>
          </cell>
          <cell r="G14945">
            <v>23</v>
          </cell>
          <cell r="H14945" t="str">
            <v>Coral</v>
          </cell>
        </row>
        <row r="14946">
          <cell r="C14946" t="str">
            <v>CYOO</v>
          </cell>
          <cell r="D14946">
            <v>2654</v>
          </cell>
          <cell r="E14946">
            <v>809</v>
          </cell>
          <cell r="F14946">
            <v>100</v>
          </cell>
          <cell r="G14946">
            <v>30</v>
          </cell>
          <cell r="H14946" t="str">
            <v>ASP</v>
          </cell>
        </row>
        <row r="14947">
          <cell r="C14947" t="str">
            <v>SDWI</v>
          </cell>
          <cell r="D14947">
            <v>2654</v>
          </cell>
          <cell r="E14947">
            <v>809</v>
          </cell>
          <cell r="F14947">
            <v>62</v>
          </cell>
          <cell r="G14947">
            <v>19</v>
          </cell>
          <cell r="H14947" t="str">
            <v>ASPH</v>
          </cell>
        </row>
        <row r="14948">
          <cell r="C14948" t="str">
            <v>EDNX</v>
          </cell>
          <cell r="D14948">
            <v>2651</v>
          </cell>
          <cell r="E14948">
            <v>808</v>
          </cell>
          <cell r="F14948">
            <v>51</v>
          </cell>
          <cell r="G14948">
            <v>16</v>
          </cell>
          <cell r="H14948" t="str">
            <v>ASP</v>
          </cell>
        </row>
        <row r="14949">
          <cell r="C14949" t="str">
            <v>00NC</v>
          </cell>
          <cell r="D14949">
            <v>2650</v>
          </cell>
          <cell r="E14949">
            <v>808</v>
          </cell>
          <cell r="F14949">
            <v>36</v>
          </cell>
          <cell r="G14949">
            <v>11</v>
          </cell>
          <cell r="H14949" t="str">
            <v>ASPH-G</v>
          </cell>
        </row>
        <row r="14950">
          <cell r="C14950" t="str">
            <v>1FA9</v>
          </cell>
          <cell r="D14950">
            <v>2650</v>
          </cell>
          <cell r="E14950">
            <v>808</v>
          </cell>
          <cell r="F14950">
            <v>25</v>
          </cell>
          <cell r="G14950">
            <v>8</v>
          </cell>
          <cell r="H14950" t="str">
            <v>ASP</v>
          </cell>
        </row>
        <row r="14951">
          <cell r="C14951" t="str">
            <v>25A</v>
          </cell>
          <cell r="D14951">
            <v>2650</v>
          </cell>
          <cell r="E14951">
            <v>808</v>
          </cell>
          <cell r="F14951">
            <v>30</v>
          </cell>
          <cell r="G14951">
            <v>9</v>
          </cell>
          <cell r="H14951" t="str">
            <v>ASPH-F</v>
          </cell>
        </row>
        <row r="14952">
          <cell r="C14952" t="str">
            <v>4V8</v>
          </cell>
          <cell r="D14952">
            <v>2650</v>
          </cell>
          <cell r="E14952">
            <v>808</v>
          </cell>
          <cell r="F14952">
            <v>75</v>
          </cell>
          <cell r="G14952">
            <v>23</v>
          </cell>
          <cell r="H14952" t="str">
            <v>ASPH-P</v>
          </cell>
        </row>
        <row r="14953">
          <cell r="C14953" t="str">
            <v>58CL</v>
          </cell>
          <cell r="D14953">
            <v>2650</v>
          </cell>
          <cell r="E14953">
            <v>808</v>
          </cell>
          <cell r="F14953">
            <v>45</v>
          </cell>
          <cell r="G14953">
            <v>14</v>
          </cell>
          <cell r="H14953" t="str">
            <v>ASPH</v>
          </cell>
        </row>
        <row r="14954">
          <cell r="C14954" t="str">
            <v>61D</v>
          </cell>
          <cell r="D14954">
            <v>2650</v>
          </cell>
          <cell r="E14954">
            <v>808</v>
          </cell>
          <cell r="F14954">
            <v>50</v>
          </cell>
          <cell r="G14954">
            <v>15</v>
          </cell>
          <cell r="H14954" t="str">
            <v>ASPH-P</v>
          </cell>
        </row>
        <row r="14955">
          <cell r="C14955" t="str">
            <v>6AZ8</v>
          </cell>
          <cell r="D14955">
            <v>2650</v>
          </cell>
          <cell r="E14955">
            <v>808</v>
          </cell>
          <cell r="F14955">
            <v>35</v>
          </cell>
          <cell r="G14955">
            <v>11</v>
          </cell>
          <cell r="H14955" t="str">
            <v>ASPH</v>
          </cell>
        </row>
        <row r="14956">
          <cell r="C14956" t="str">
            <v>9R5</v>
          </cell>
          <cell r="D14956">
            <v>2650</v>
          </cell>
          <cell r="E14956">
            <v>808</v>
          </cell>
          <cell r="F14956">
            <v>20</v>
          </cell>
          <cell r="G14956">
            <v>6</v>
          </cell>
          <cell r="H14956" t="str">
            <v>ASPH-P</v>
          </cell>
        </row>
        <row r="14957">
          <cell r="C14957" t="str">
            <v>EYND</v>
          </cell>
          <cell r="D14957">
            <v>2650</v>
          </cell>
          <cell r="E14957">
            <v>808</v>
          </cell>
          <cell r="F14957">
            <v>110</v>
          </cell>
          <cell r="G14957">
            <v>34</v>
          </cell>
          <cell r="H14957" t="str">
            <v>ASP</v>
          </cell>
        </row>
        <row r="14958">
          <cell r="C14958" t="str">
            <v>KBZN</v>
          </cell>
          <cell r="D14958">
            <v>2650</v>
          </cell>
          <cell r="E14958">
            <v>808</v>
          </cell>
          <cell r="F14958">
            <v>75</v>
          </cell>
          <cell r="G14958">
            <v>23</v>
          </cell>
          <cell r="H14958" t="str">
            <v>ASP</v>
          </cell>
        </row>
        <row r="14959">
          <cell r="C14959" t="str">
            <v>KL67</v>
          </cell>
          <cell r="D14959">
            <v>2650</v>
          </cell>
          <cell r="E14959">
            <v>808</v>
          </cell>
          <cell r="F14959">
            <v>50</v>
          </cell>
          <cell r="G14959">
            <v>15</v>
          </cell>
          <cell r="H14959" t="str">
            <v>ASP</v>
          </cell>
        </row>
        <row r="14960">
          <cell r="C14960" t="str">
            <v>KRFG</v>
          </cell>
          <cell r="D14960">
            <v>2650</v>
          </cell>
          <cell r="E14960">
            <v>808</v>
          </cell>
          <cell r="F14960">
            <v>40</v>
          </cell>
          <cell r="G14960">
            <v>12</v>
          </cell>
          <cell r="H14960" t="str">
            <v>ASP</v>
          </cell>
        </row>
        <row r="14961">
          <cell r="C14961" t="str">
            <v>LA04</v>
          </cell>
          <cell r="D14961">
            <v>2650</v>
          </cell>
          <cell r="E14961">
            <v>808</v>
          </cell>
          <cell r="F14961">
            <v>27</v>
          </cell>
          <cell r="G14961">
            <v>8</v>
          </cell>
          <cell r="H14961" t="str">
            <v>ASPH-F</v>
          </cell>
        </row>
        <row r="14962">
          <cell r="C14962" t="str">
            <v>LELT</v>
          </cell>
          <cell r="D14962">
            <v>2650</v>
          </cell>
          <cell r="E14962">
            <v>808</v>
          </cell>
          <cell r="F14962">
            <v>60</v>
          </cell>
          <cell r="G14962">
            <v>18</v>
          </cell>
          <cell r="H14962" t="str">
            <v>ASPHALT</v>
          </cell>
        </row>
        <row r="14963">
          <cell r="C14963" t="str">
            <v>NFTE</v>
          </cell>
          <cell r="D14963">
            <v>2650</v>
          </cell>
          <cell r="E14963">
            <v>808</v>
          </cell>
          <cell r="F14963">
            <v>65</v>
          </cell>
          <cell r="G14963">
            <v>20</v>
          </cell>
          <cell r="H14963" t="str">
            <v>ASP</v>
          </cell>
        </row>
        <row r="14964">
          <cell r="C14964" t="str">
            <v>O13</v>
          </cell>
          <cell r="D14964">
            <v>2650</v>
          </cell>
          <cell r="E14964">
            <v>808</v>
          </cell>
          <cell r="F14964">
            <v>35</v>
          </cell>
          <cell r="G14964">
            <v>11</v>
          </cell>
          <cell r="H14964" t="str">
            <v>ASPH-P</v>
          </cell>
        </row>
        <row r="14965">
          <cell r="C14965" t="str">
            <v>37M</v>
          </cell>
          <cell r="D14965">
            <v>2648</v>
          </cell>
          <cell r="E14965">
            <v>807</v>
          </cell>
          <cell r="F14965">
            <v>47</v>
          </cell>
          <cell r="G14965">
            <v>14</v>
          </cell>
          <cell r="H14965" t="str">
            <v>ASPH-F</v>
          </cell>
        </row>
        <row r="14966">
          <cell r="C14966" t="str">
            <v>WAPO</v>
          </cell>
          <cell r="D14966">
            <v>2645</v>
          </cell>
          <cell r="E14966">
            <v>806</v>
          </cell>
          <cell r="F14966">
            <v>75</v>
          </cell>
          <cell r="G14966">
            <v>23</v>
          </cell>
          <cell r="H14966" t="str">
            <v>ASP</v>
          </cell>
        </row>
        <row r="14967">
          <cell r="C14967" t="str">
            <v>AGGQ</v>
          </cell>
          <cell r="D14967">
            <v>2644</v>
          </cell>
          <cell r="E14967">
            <v>806</v>
          </cell>
          <cell r="F14967">
            <v>62</v>
          </cell>
          <cell r="G14967">
            <v>19</v>
          </cell>
          <cell r="H14967" t="str">
            <v>Coral</v>
          </cell>
        </row>
        <row r="14968">
          <cell r="C14968" t="str">
            <v>EGHD</v>
          </cell>
          <cell r="D14968">
            <v>2641</v>
          </cell>
          <cell r="E14968">
            <v>805</v>
          </cell>
          <cell r="F14968">
            <v>85</v>
          </cell>
          <cell r="G14968">
            <v>26</v>
          </cell>
          <cell r="H14968" t="str">
            <v>ASP</v>
          </cell>
        </row>
        <row r="14969">
          <cell r="C14969" t="str">
            <v>YTQY</v>
          </cell>
          <cell r="D14969">
            <v>2641</v>
          </cell>
          <cell r="E14969">
            <v>805</v>
          </cell>
          <cell r="G14969">
            <v>0</v>
          </cell>
          <cell r="H14969" t="str">
            <v>N</v>
          </cell>
        </row>
        <row r="14970">
          <cell r="C14970" t="str">
            <v>01OK</v>
          </cell>
          <cell r="D14970">
            <v>2640</v>
          </cell>
          <cell r="E14970">
            <v>805</v>
          </cell>
          <cell r="F14970">
            <v>25</v>
          </cell>
          <cell r="G14970">
            <v>8</v>
          </cell>
          <cell r="H14970" t="str">
            <v>ASPH</v>
          </cell>
        </row>
        <row r="14971">
          <cell r="C14971" t="str">
            <v>37CN</v>
          </cell>
          <cell r="D14971">
            <v>2640</v>
          </cell>
          <cell r="E14971">
            <v>805</v>
          </cell>
          <cell r="F14971">
            <v>50</v>
          </cell>
          <cell r="G14971">
            <v>15</v>
          </cell>
          <cell r="H14971" t="str">
            <v>ASPH-DIRT</v>
          </cell>
        </row>
        <row r="14972">
          <cell r="C14972" t="str">
            <v>3AR9</v>
          </cell>
          <cell r="D14972">
            <v>2640</v>
          </cell>
          <cell r="E14972">
            <v>805</v>
          </cell>
          <cell r="F14972">
            <v>80</v>
          </cell>
          <cell r="G14972">
            <v>24</v>
          </cell>
          <cell r="H14972" t="str">
            <v>ASPH-TURF</v>
          </cell>
        </row>
        <row r="14973">
          <cell r="C14973" t="str">
            <v>44CA</v>
          </cell>
          <cell r="D14973">
            <v>2640</v>
          </cell>
          <cell r="E14973">
            <v>805</v>
          </cell>
          <cell r="F14973">
            <v>660</v>
          </cell>
          <cell r="G14973">
            <v>201</v>
          </cell>
          <cell r="H14973" t="str">
            <v>ASPH</v>
          </cell>
        </row>
        <row r="14974">
          <cell r="C14974" t="str">
            <v>50FL</v>
          </cell>
          <cell r="D14974">
            <v>2640</v>
          </cell>
          <cell r="E14974">
            <v>805</v>
          </cell>
          <cell r="F14974">
            <v>60</v>
          </cell>
          <cell r="G14974">
            <v>18</v>
          </cell>
          <cell r="H14974" t="str">
            <v>ASPH</v>
          </cell>
        </row>
        <row r="14975">
          <cell r="C14975" t="str">
            <v>5G0</v>
          </cell>
          <cell r="D14975">
            <v>2640</v>
          </cell>
          <cell r="E14975">
            <v>805</v>
          </cell>
          <cell r="F14975">
            <v>60</v>
          </cell>
          <cell r="G14975">
            <v>18</v>
          </cell>
          <cell r="H14975" t="str">
            <v>ASPH-G</v>
          </cell>
        </row>
        <row r="14976">
          <cell r="C14976" t="str">
            <v>60OK</v>
          </cell>
          <cell r="D14976">
            <v>2640</v>
          </cell>
          <cell r="E14976">
            <v>805</v>
          </cell>
          <cell r="F14976">
            <v>25</v>
          </cell>
          <cell r="G14976">
            <v>8</v>
          </cell>
          <cell r="H14976" t="str">
            <v>ASPH</v>
          </cell>
        </row>
        <row r="14977">
          <cell r="C14977" t="str">
            <v>NE65</v>
          </cell>
          <cell r="D14977">
            <v>2640</v>
          </cell>
          <cell r="E14977">
            <v>805</v>
          </cell>
          <cell r="F14977">
            <v>50</v>
          </cell>
          <cell r="G14977">
            <v>15</v>
          </cell>
          <cell r="H14977" t="str">
            <v>ASPH</v>
          </cell>
        </row>
        <row r="14978">
          <cell r="C14978" t="str">
            <v>PAMR</v>
          </cell>
          <cell r="D14978">
            <v>2640</v>
          </cell>
          <cell r="E14978">
            <v>805</v>
          </cell>
          <cell r="F14978">
            <v>75</v>
          </cell>
          <cell r="G14978">
            <v>23</v>
          </cell>
          <cell r="H14978" t="str">
            <v>ASP</v>
          </cell>
        </row>
        <row r="14979">
          <cell r="C14979" t="str">
            <v>KSCH</v>
          </cell>
          <cell r="D14979">
            <v>2639</v>
          </cell>
          <cell r="E14979">
            <v>804</v>
          </cell>
          <cell r="F14979">
            <v>50</v>
          </cell>
          <cell r="G14979">
            <v>15</v>
          </cell>
          <cell r="H14979" t="str">
            <v>ASP</v>
          </cell>
        </row>
        <row r="14980">
          <cell r="C14980" t="str">
            <v>KMFE</v>
          </cell>
          <cell r="D14980">
            <v>2638</v>
          </cell>
          <cell r="E14980">
            <v>804</v>
          </cell>
          <cell r="F14980">
            <v>60</v>
          </cell>
          <cell r="G14980">
            <v>18</v>
          </cell>
          <cell r="H14980" t="str">
            <v>ASP</v>
          </cell>
        </row>
        <row r="14981">
          <cell r="C14981" t="str">
            <v>LL59</v>
          </cell>
          <cell r="D14981">
            <v>2636</v>
          </cell>
          <cell r="E14981">
            <v>803</v>
          </cell>
          <cell r="F14981">
            <v>100</v>
          </cell>
          <cell r="G14981">
            <v>30</v>
          </cell>
          <cell r="H14981" t="str">
            <v>ASP</v>
          </cell>
        </row>
        <row r="14982">
          <cell r="C14982" t="str">
            <v>KM78</v>
          </cell>
          <cell r="D14982">
            <v>2634</v>
          </cell>
          <cell r="E14982">
            <v>803</v>
          </cell>
          <cell r="F14982">
            <v>60</v>
          </cell>
          <cell r="G14982">
            <v>18</v>
          </cell>
          <cell r="H14982" t="str">
            <v>ASP</v>
          </cell>
        </row>
        <row r="14983">
          <cell r="C14983" t="str">
            <v>YGCR</v>
          </cell>
          <cell r="D14983">
            <v>2634</v>
          </cell>
          <cell r="E14983">
            <v>803</v>
          </cell>
          <cell r="G14983">
            <v>0</v>
          </cell>
          <cell r="H14983" t="str">
            <v>G</v>
          </cell>
        </row>
        <row r="14984">
          <cell r="C14984" t="str">
            <v>1F7</v>
          </cell>
          <cell r="D14984">
            <v>2630</v>
          </cell>
          <cell r="E14984">
            <v>802</v>
          </cell>
          <cell r="F14984">
            <v>30</v>
          </cell>
          <cell r="G14984">
            <v>9</v>
          </cell>
          <cell r="H14984" t="str">
            <v>ASPH-G</v>
          </cell>
        </row>
        <row r="14985">
          <cell r="C14985" t="str">
            <v>EFPO</v>
          </cell>
          <cell r="D14985">
            <v>2628</v>
          </cell>
          <cell r="E14985">
            <v>801</v>
          </cell>
          <cell r="F14985">
            <v>98</v>
          </cell>
          <cell r="G14985">
            <v>30</v>
          </cell>
          <cell r="H14985" t="str">
            <v>ASP</v>
          </cell>
        </row>
        <row r="14986">
          <cell r="C14986" t="str">
            <v>K1G0</v>
          </cell>
          <cell r="D14986">
            <v>2628</v>
          </cell>
          <cell r="E14986">
            <v>801</v>
          </cell>
          <cell r="F14986">
            <v>50</v>
          </cell>
          <cell r="G14986">
            <v>15</v>
          </cell>
          <cell r="H14986" t="str">
            <v>ASPH-G</v>
          </cell>
        </row>
        <row r="14987">
          <cell r="C14987" t="str">
            <v>NZFJ</v>
          </cell>
          <cell r="D14987">
            <v>2628</v>
          </cell>
          <cell r="E14987">
            <v>801</v>
          </cell>
          <cell r="F14987">
            <v>30</v>
          </cell>
          <cell r="G14987">
            <v>9</v>
          </cell>
          <cell r="H14987" t="str">
            <v>ASP</v>
          </cell>
        </row>
        <row r="14988">
          <cell r="C14988" t="str">
            <v>RPLT</v>
          </cell>
          <cell r="D14988">
            <v>2628</v>
          </cell>
          <cell r="E14988">
            <v>801</v>
          </cell>
          <cell r="G14988">
            <v>0</v>
          </cell>
          <cell r="H14988" t="str">
            <v>CON</v>
          </cell>
        </row>
        <row r="14989">
          <cell r="C14989" t="str">
            <v>P34</v>
          </cell>
          <cell r="D14989">
            <v>2627</v>
          </cell>
          <cell r="E14989">
            <v>801</v>
          </cell>
          <cell r="F14989">
            <v>50</v>
          </cell>
          <cell r="G14989">
            <v>15</v>
          </cell>
          <cell r="H14989" t="str">
            <v>ASPH-F</v>
          </cell>
        </row>
        <row r="14990">
          <cell r="C14990" t="str">
            <v>KHQG</v>
          </cell>
          <cell r="D14990">
            <v>2626</v>
          </cell>
          <cell r="E14990">
            <v>800</v>
          </cell>
          <cell r="F14990">
            <v>35</v>
          </cell>
          <cell r="G14990">
            <v>11</v>
          </cell>
          <cell r="H14990" t="str">
            <v>ASP</v>
          </cell>
        </row>
        <row r="14991">
          <cell r="C14991" t="str">
            <v>WIBS</v>
          </cell>
          <cell r="D14991">
            <v>2626</v>
          </cell>
          <cell r="E14991">
            <v>800</v>
          </cell>
          <cell r="F14991">
            <v>98</v>
          </cell>
          <cell r="G14991">
            <v>30</v>
          </cell>
          <cell r="H14991" t="str">
            <v>ASP</v>
          </cell>
        </row>
        <row r="14992">
          <cell r="C14992" t="str">
            <v>AUV</v>
          </cell>
          <cell r="D14992">
            <v>2625</v>
          </cell>
          <cell r="E14992">
            <v>800</v>
          </cell>
          <cell r="F14992">
            <v>98</v>
          </cell>
          <cell r="G14992">
            <v>30</v>
          </cell>
          <cell r="H14992" t="str">
            <v>Brown clay gravel</v>
          </cell>
        </row>
        <row r="14993">
          <cell r="C14993" t="str">
            <v>CZ-0097</v>
          </cell>
          <cell r="D14993">
            <v>2625</v>
          </cell>
          <cell r="E14993">
            <v>800</v>
          </cell>
          <cell r="F14993">
            <v>49</v>
          </cell>
          <cell r="G14993">
            <v>15</v>
          </cell>
          <cell r="H14993" t="str">
            <v>G</v>
          </cell>
        </row>
        <row r="14994">
          <cell r="C14994" t="str">
            <v>DE-0285</v>
          </cell>
          <cell r="D14994">
            <v>2625</v>
          </cell>
          <cell r="E14994">
            <v>800</v>
          </cell>
          <cell r="G14994">
            <v>0</v>
          </cell>
          <cell r="H14994" t="str">
            <v>G</v>
          </cell>
        </row>
        <row r="14995">
          <cell r="C14995" t="str">
            <v>EBSP</v>
          </cell>
          <cell r="D14995">
            <v>2625</v>
          </cell>
          <cell r="E14995">
            <v>800</v>
          </cell>
          <cell r="F14995">
            <v>98</v>
          </cell>
          <cell r="G14995">
            <v>30</v>
          </cell>
          <cell r="H14995" t="str">
            <v>ASP</v>
          </cell>
        </row>
        <row r="14996">
          <cell r="C14996" t="str">
            <v>EDFV</v>
          </cell>
          <cell r="D14996">
            <v>2625</v>
          </cell>
          <cell r="E14996">
            <v>800</v>
          </cell>
          <cell r="F14996">
            <v>66</v>
          </cell>
          <cell r="G14996">
            <v>20</v>
          </cell>
          <cell r="H14996" t="str">
            <v>CON</v>
          </cell>
        </row>
        <row r="14997">
          <cell r="C14997" t="str">
            <v>EDFV</v>
          </cell>
          <cell r="D14997">
            <v>2625</v>
          </cell>
          <cell r="E14997">
            <v>800</v>
          </cell>
          <cell r="F14997">
            <v>66</v>
          </cell>
          <cell r="G14997">
            <v>20</v>
          </cell>
          <cell r="H14997" t="str">
            <v>CON</v>
          </cell>
        </row>
        <row r="14998">
          <cell r="C14998" t="str">
            <v>EDKB</v>
          </cell>
          <cell r="D14998">
            <v>2625</v>
          </cell>
          <cell r="E14998">
            <v>800</v>
          </cell>
          <cell r="G14998">
            <v>0</v>
          </cell>
          <cell r="H14998" t="str">
            <v>concrete</v>
          </cell>
        </row>
        <row r="14999">
          <cell r="C14999" t="str">
            <v>EDVU</v>
          </cell>
          <cell r="D14999">
            <v>2625</v>
          </cell>
          <cell r="E14999">
            <v>800</v>
          </cell>
          <cell r="F14999">
            <v>65</v>
          </cell>
          <cell r="G14999">
            <v>20</v>
          </cell>
          <cell r="H14999" t="str">
            <v>ASPH</v>
          </cell>
        </row>
        <row r="15000">
          <cell r="C15000" t="str">
            <v>EFIV</v>
          </cell>
          <cell r="D15000">
            <v>2625</v>
          </cell>
          <cell r="E15000">
            <v>800</v>
          </cell>
          <cell r="F15000">
            <v>148</v>
          </cell>
          <cell r="G15000">
            <v>45</v>
          </cell>
          <cell r="H15000" t="str">
            <v>ASP</v>
          </cell>
        </row>
        <row r="15001">
          <cell r="C15001" t="str">
            <v>EGBJ</v>
          </cell>
          <cell r="D15001">
            <v>2625</v>
          </cell>
          <cell r="E15001">
            <v>800</v>
          </cell>
          <cell r="F15001">
            <v>59</v>
          </cell>
          <cell r="G15001">
            <v>18</v>
          </cell>
          <cell r="H15001" t="str">
            <v>ASP</v>
          </cell>
        </row>
        <row r="15002">
          <cell r="C15002" t="str">
            <v>EGSF</v>
          </cell>
          <cell r="D15002">
            <v>2625</v>
          </cell>
          <cell r="E15002">
            <v>800</v>
          </cell>
          <cell r="F15002">
            <v>141</v>
          </cell>
          <cell r="G15002">
            <v>43</v>
          </cell>
          <cell r="H15002" t="str">
            <v>ASP</v>
          </cell>
        </row>
        <row r="15003">
          <cell r="C15003" t="str">
            <v>ENHV</v>
          </cell>
          <cell r="D15003">
            <v>2625</v>
          </cell>
          <cell r="E15003">
            <v>800</v>
          </cell>
          <cell r="G15003">
            <v>0</v>
          </cell>
          <cell r="H15003" t="str">
            <v>ASP</v>
          </cell>
        </row>
        <row r="15004">
          <cell r="C15004" t="str">
            <v>ESGE</v>
          </cell>
          <cell r="D15004">
            <v>2625</v>
          </cell>
          <cell r="E15004">
            <v>800</v>
          </cell>
          <cell r="F15004">
            <v>60</v>
          </cell>
          <cell r="G15004">
            <v>18</v>
          </cell>
          <cell r="H15004" t="str">
            <v>ASP</v>
          </cell>
        </row>
        <row r="15005">
          <cell r="C15005" t="str">
            <v>ESMY</v>
          </cell>
          <cell r="D15005">
            <v>2625</v>
          </cell>
          <cell r="E15005">
            <v>800</v>
          </cell>
          <cell r="F15005">
            <v>49</v>
          </cell>
          <cell r="G15005">
            <v>15</v>
          </cell>
          <cell r="H15005" t="str">
            <v>Asphalt</v>
          </cell>
        </row>
        <row r="15006">
          <cell r="C15006" t="str">
            <v>ESNY</v>
          </cell>
          <cell r="D15006">
            <v>2625</v>
          </cell>
          <cell r="E15006">
            <v>800</v>
          </cell>
          <cell r="F15006">
            <v>56</v>
          </cell>
          <cell r="G15006">
            <v>17</v>
          </cell>
          <cell r="H15006" t="str">
            <v>ASP</v>
          </cell>
        </row>
        <row r="15007">
          <cell r="C15007" t="str">
            <v>ETIN</v>
          </cell>
          <cell r="D15007">
            <v>2625</v>
          </cell>
          <cell r="E15007">
            <v>800</v>
          </cell>
          <cell r="F15007">
            <v>100</v>
          </cell>
          <cell r="G15007">
            <v>30</v>
          </cell>
          <cell r="H15007" t="str">
            <v>CON</v>
          </cell>
        </row>
        <row r="15008">
          <cell r="C15008" t="str">
            <v>FMST</v>
          </cell>
          <cell r="D15008">
            <v>2625</v>
          </cell>
          <cell r="E15008">
            <v>800</v>
          </cell>
          <cell r="F15008">
            <v>42</v>
          </cell>
          <cell r="G15008">
            <v>13</v>
          </cell>
          <cell r="H15008" t="str">
            <v>ASP</v>
          </cell>
        </row>
        <row r="15009">
          <cell r="C15009" t="str">
            <v>FQPB</v>
          </cell>
          <cell r="D15009">
            <v>2625</v>
          </cell>
          <cell r="E15009">
            <v>800</v>
          </cell>
          <cell r="F15009">
            <v>98</v>
          </cell>
          <cell r="G15009">
            <v>30</v>
          </cell>
          <cell r="H15009" t="str">
            <v>ASP</v>
          </cell>
        </row>
        <row r="15010">
          <cell r="C15010" t="str">
            <v>FVMA</v>
          </cell>
          <cell r="D15010">
            <v>2625</v>
          </cell>
          <cell r="E15010">
            <v>800</v>
          </cell>
          <cell r="F15010">
            <v>30</v>
          </cell>
          <cell r="G15010">
            <v>9</v>
          </cell>
          <cell r="H15010" t="str">
            <v>Asphalt</v>
          </cell>
        </row>
        <row r="15011">
          <cell r="C15011" t="str">
            <v>HU-0002</v>
          </cell>
          <cell r="D15011">
            <v>2625</v>
          </cell>
          <cell r="E15011">
            <v>800</v>
          </cell>
          <cell r="F15011">
            <v>196</v>
          </cell>
          <cell r="G15011">
            <v>60</v>
          </cell>
          <cell r="H15011" t="str">
            <v>CON</v>
          </cell>
        </row>
        <row r="15012">
          <cell r="C15012" t="str">
            <v>IT-0045</v>
          </cell>
          <cell r="D15012">
            <v>2625</v>
          </cell>
          <cell r="E15012">
            <v>800</v>
          </cell>
          <cell r="G15012">
            <v>0</v>
          </cell>
          <cell r="H15012" t="str">
            <v>G</v>
          </cell>
        </row>
        <row r="15013">
          <cell r="C15013" t="str">
            <v>IT-0089</v>
          </cell>
          <cell r="D15013">
            <v>2625</v>
          </cell>
          <cell r="E15013">
            <v>800</v>
          </cell>
          <cell r="F15013">
            <v>98</v>
          </cell>
          <cell r="G15013">
            <v>30</v>
          </cell>
          <cell r="H15013" t="str">
            <v>G</v>
          </cell>
        </row>
        <row r="15014">
          <cell r="C15014" t="str">
            <v>IT-0113</v>
          </cell>
          <cell r="D15014">
            <v>2625</v>
          </cell>
          <cell r="E15014">
            <v>800</v>
          </cell>
          <cell r="F15014">
            <v>98</v>
          </cell>
          <cell r="G15014">
            <v>30</v>
          </cell>
          <cell r="H15014" t="str">
            <v>G</v>
          </cell>
        </row>
        <row r="15015">
          <cell r="C15015" t="str">
            <v>IT-0171</v>
          </cell>
          <cell r="D15015">
            <v>2625</v>
          </cell>
          <cell r="E15015">
            <v>800</v>
          </cell>
          <cell r="F15015">
            <v>72</v>
          </cell>
          <cell r="G15015">
            <v>22</v>
          </cell>
          <cell r="H15015" t="str">
            <v>G</v>
          </cell>
        </row>
        <row r="15016">
          <cell r="C15016" t="str">
            <v>IT-0280</v>
          </cell>
          <cell r="D15016">
            <v>2625</v>
          </cell>
          <cell r="E15016">
            <v>800</v>
          </cell>
          <cell r="F15016">
            <v>131</v>
          </cell>
          <cell r="G15016">
            <v>40</v>
          </cell>
          <cell r="H15016" t="str">
            <v>G</v>
          </cell>
        </row>
        <row r="15017">
          <cell r="C15017" t="str">
            <v>IT-0387</v>
          </cell>
          <cell r="D15017">
            <v>2625</v>
          </cell>
          <cell r="E15017">
            <v>800</v>
          </cell>
          <cell r="F15017">
            <v>131</v>
          </cell>
          <cell r="G15017">
            <v>40</v>
          </cell>
          <cell r="H15017" t="str">
            <v>G</v>
          </cell>
        </row>
        <row r="15018">
          <cell r="C15018" t="str">
            <v>IT-0388</v>
          </cell>
          <cell r="D15018">
            <v>2625</v>
          </cell>
          <cell r="E15018">
            <v>800</v>
          </cell>
          <cell r="F15018">
            <v>82</v>
          </cell>
          <cell r="G15018">
            <v>25</v>
          </cell>
          <cell r="H15018" t="str">
            <v>G</v>
          </cell>
        </row>
        <row r="15019">
          <cell r="C15019" t="str">
            <v>L36</v>
          </cell>
          <cell r="D15019">
            <v>2625</v>
          </cell>
          <cell r="E15019">
            <v>800</v>
          </cell>
          <cell r="F15019">
            <v>42</v>
          </cell>
          <cell r="G15019">
            <v>13</v>
          </cell>
          <cell r="H15019" t="str">
            <v>ASPH-G</v>
          </cell>
        </row>
        <row r="15020">
          <cell r="C15020" t="str">
            <v>LFEV</v>
          </cell>
          <cell r="D15020">
            <v>2625</v>
          </cell>
          <cell r="E15020">
            <v>800</v>
          </cell>
          <cell r="F15020">
            <v>59</v>
          </cell>
          <cell r="G15020">
            <v>18</v>
          </cell>
          <cell r="H15020" t="str">
            <v>paved</v>
          </cell>
        </row>
        <row r="15021">
          <cell r="C15021" t="str">
            <v>LFKA</v>
          </cell>
          <cell r="D15021">
            <v>2625</v>
          </cell>
          <cell r="E15021">
            <v>800</v>
          </cell>
          <cell r="F15021">
            <v>69</v>
          </cell>
          <cell r="G15021">
            <v>21</v>
          </cell>
          <cell r="H15021" t="str">
            <v>ASP</v>
          </cell>
        </row>
        <row r="15022">
          <cell r="C15022" t="str">
            <v>LFMC</v>
          </cell>
          <cell r="D15022">
            <v>2625</v>
          </cell>
          <cell r="E15022">
            <v>800</v>
          </cell>
          <cell r="F15022">
            <v>98</v>
          </cell>
          <cell r="G15022">
            <v>30</v>
          </cell>
          <cell r="H15022" t="str">
            <v>ASP</v>
          </cell>
        </row>
        <row r="15023">
          <cell r="C15023" t="str">
            <v>LJDI</v>
          </cell>
          <cell r="D15023">
            <v>2625</v>
          </cell>
          <cell r="E15023">
            <v>800</v>
          </cell>
          <cell r="F15023">
            <v>48</v>
          </cell>
          <cell r="G15023">
            <v>15</v>
          </cell>
          <cell r="H15023" t="str">
            <v>asphalt</v>
          </cell>
        </row>
        <row r="15024">
          <cell r="C15024" t="str">
            <v>LLBO</v>
          </cell>
          <cell r="D15024">
            <v>2625</v>
          </cell>
          <cell r="E15024">
            <v>800</v>
          </cell>
          <cell r="F15024">
            <v>59</v>
          </cell>
          <cell r="G15024">
            <v>18</v>
          </cell>
          <cell r="H15024" t="str">
            <v>ASPHALT</v>
          </cell>
        </row>
        <row r="15025">
          <cell r="C15025" t="str">
            <v>LOAU</v>
          </cell>
          <cell r="D15025">
            <v>2625</v>
          </cell>
          <cell r="E15025">
            <v>800</v>
          </cell>
          <cell r="F15025">
            <v>59</v>
          </cell>
          <cell r="G15025">
            <v>18</v>
          </cell>
          <cell r="H15025" t="str">
            <v>ASPHALT</v>
          </cell>
        </row>
        <row r="15026">
          <cell r="C15026" t="str">
            <v>LOLS</v>
          </cell>
          <cell r="D15026">
            <v>2625</v>
          </cell>
          <cell r="E15026">
            <v>800</v>
          </cell>
          <cell r="F15026">
            <v>75</v>
          </cell>
          <cell r="G15026">
            <v>23</v>
          </cell>
          <cell r="H15026" t="str">
            <v>ASPHALT</v>
          </cell>
        </row>
        <row r="15027">
          <cell r="C15027" t="str">
            <v>LPCR</v>
          </cell>
          <cell r="D15027">
            <v>2625</v>
          </cell>
          <cell r="E15027">
            <v>800</v>
          </cell>
          <cell r="G15027">
            <v>0</v>
          </cell>
          <cell r="H15027" t="str">
            <v>ASP</v>
          </cell>
        </row>
        <row r="15028">
          <cell r="C15028" t="str">
            <v>LPMU</v>
          </cell>
          <cell r="D15028">
            <v>2625</v>
          </cell>
          <cell r="E15028">
            <v>800</v>
          </cell>
          <cell r="F15028">
            <v>72</v>
          </cell>
          <cell r="G15028">
            <v>22</v>
          </cell>
          <cell r="H15028" t="str">
            <v>asphalt</v>
          </cell>
        </row>
        <row r="15029">
          <cell r="C15029" t="str">
            <v>LSGE</v>
          </cell>
          <cell r="D15029">
            <v>2625</v>
          </cell>
          <cell r="E15029">
            <v>800</v>
          </cell>
          <cell r="F15029">
            <v>75</v>
          </cell>
          <cell r="G15029">
            <v>23</v>
          </cell>
          <cell r="H15029" t="str">
            <v>ASPH</v>
          </cell>
        </row>
        <row r="15030">
          <cell r="C15030" t="str">
            <v>LSZL</v>
          </cell>
          <cell r="D15030">
            <v>2625</v>
          </cell>
          <cell r="E15030">
            <v>800</v>
          </cell>
          <cell r="F15030">
            <v>75</v>
          </cell>
          <cell r="G15030">
            <v>23</v>
          </cell>
          <cell r="H15030" t="str">
            <v>ASPH</v>
          </cell>
        </row>
        <row r="15031">
          <cell r="C15031" t="str">
            <v>LSZQ</v>
          </cell>
          <cell r="D15031">
            <v>2625</v>
          </cell>
          <cell r="E15031">
            <v>800</v>
          </cell>
          <cell r="F15031">
            <v>59</v>
          </cell>
          <cell r="G15031">
            <v>18</v>
          </cell>
          <cell r="H15031" t="str">
            <v>ASP</v>
          </cell>
        </row>
        <row r="15032">
          <cell r="C15032" t="str">
            <v>MRAN</v>
          </cell>
          <cell r="D15032">
            <v>2625</v>
          </cell>
          <cell r="E15032">
            <v>800</v>
          </cell>
          <cell r="G15032">
            <v>0</v>
          </cell>
          <cell r="H15032" t="str">
            <v>ASP</v>
          </cell>
        </row>
        <row r="15033">
          <cell r="C15033" t="str">
            <v>MSLP</v>
          </cell>
          <cell r="D15033">
            <v>2625</v>
          </cell>
          <cell r="E15033">
            <v>800</v>
          </cell>
          <cell r="F15033">
            <v>75</v>
          </cell>
          <cell r="G15033">
            <v>23</v>
          </cell>
          <cell r="H15033" t="str">
            <v>ASP</v>
          </cell>
        </row>
        <row r="15034">
          <cell r="C15034" t="str">
            <v>NWWB</v>
          </cell>
          <cell r="D15034">
            <v>2625</v>
          </cell>
          <cell r="E15034">
            <v>800</v>
          </cell>
          <cell r="F15034">
            <v>98</v>
          </cell>
          <cell r="G15034">
            <v>30</v>
          </cell>
          <cell r="H15034" t="str">
            <v>Paved/Compacted schist</v>
          </cell>
        </row>
        <row r="15035">
          <cell r="C15035" t="str">
            <v>NWWT</v>
          </cell>
          <cell r="D15035">
            <v>2625</v>
          </cell>
          <cell r="E15035">
            <v>800</v>
          </cell>
          <cell r="F15035">
            <v>98</v>
          </cell>
          <cell r="G15035">
            <v>30</v>
          </cell>
          <cell r="H15035" t="str">
            <v>Paved/Gravel</v>
          </cell>
        </row>
        <row r="15036">
          <cell r="C15036" t="str">
            <v>NZRC</v>
          </cell>
          <cell r="D15036">
            <v>2625</v>
          </cell>
          <cell r="E15036">
            <v>800</v>
          </cell>
          <cell r="F15036">
            <v>52</v>
          </cell>
          <cell r="G15036">
            <v>16</v>
          </cell>
          <cell r="H15036" t="str">
            <v>bitumen/gravel</v>
          </cell>
        </row>
        <row r="15037">
          <cell r="C15037" t="str">
            <v>OMRS</v>
          </cell>
          <cell r="D15037">
            <v>2625</v>
          </cell>
          <cell r="E15037">
            <v>800</v>
          </cell>
          <cell r="F15037">
            <v>49</v>
          </cell>
          <cell r="G15037">
            <v>15</v>
          </cell>
          <cell r="H15037" t="str">
            <v>U</v>
          </cell>
        </row>
        <row r="15038">
          <cell r="C15038" t="str">
            <v>RJCR</v>
          </cell>
          <cell r="D15038">
            <v>2625</v>
          </cell>
          <cell r="E15038">
            <v>800</v>
          </cell>
          <cell r="G15038">
            <v>0</v>
          </cell>
          <cell r="H15038" t="str">
            <v>Asphalt</v>
          </cell>
        </row>
        <row r="15039">
          <cell r="C15039" t="str">
            <v>RJTF</v>
          </cell>
          <cell r="D15039">
            <v>2625</v>
          </cell>
          <cell r="E15039">
            <v>800</v>
          </cell>
          <cell r="G15039">
            <v>0</v>
          </cell>
          <cell r="H15039" t="str">
            <v>asphalt</v>
          </cell>
        </row>
        <row r="15040">
          <cell r="C15040" t="str">
            <v>SCAE</v>
          </cell>
          <cell r="D15040">
            <v>2625</v>
          </cell>
          <cell r="E15040">
            <v>800</v>
          </cell>
          <cell r="F15040">
            <v>75</v>
          </cell>
          <cell r="G15040">
            <v>23</v>
          </cell>
          <cell r="H15040" t="str">
            <v>ASP</v>
          </cell>
        </row>
        <row r="15041">
          <cell r="C15041" t="str">
            <v>SCBI</v>
          </cell>
          <cell r="D15041">
            <v>2625</v>
          </cell>
          <cell r="E15041">
            <v>800</v>
          </cell>
          <cell r="F15041">
            <v>66</v>
          </cell>
          <cell r="G15041">
            <v>20</v>
          </cell>
          <cell r="H15041" t="str">
            <v>ASP</v>
          </cell>
        </row>
        <row r="15042">
          <cell r="C15042" t="str">
            <v>SCGL</v>
          </cell>
          <cell r="D15042">
            <v>2625</v>
          </cell>
          <cell r="E15042">
            <v>800</v>
          </cell>
          <cell r="F15042">
            <v>98</v>
          </cell>
          <cell r="G15042">
            <v>30</v>
          </cell>
          <cell r="H15042" t="str">
            <v>PAD</v>
          </cell>
        </row>
        <row r="15043">
          <cell r="C15043" t="str">
            <v>SCGO</v>
          </cell>
          <cell r="D15043">
            <v>2625</v>
          </cell>
          <cell r="E15043">
            <v>800</v>
          </cell>
          <cell r="F15043">
            <v>59</v>
          </cell>
          <cell r="G15043">
            <v>18</v>
          </cell>
          <cell r="H15043" t="str">
            <v>ASP</v>
          </cell>
        </row>
        <row r="15044">
          <cell r="C15044" t="str">
            <v>SCIC</v>
          </cell>
          <cell r="D15044">
            <v>2625</v>
          </cell>
          <cell r="E15044">
            <v>800</v>
          </cell>
          <cell r="F15044">
            <v>59</v>
          </cell>
          <cell r="G15044">
            <v>18</v>
          </cell>
          <cell r="H15044" t="str">
            <v>ASP</v>
          </cell>
        </row>
        <row r="15045">
          <cell r="C15045" t="str">
            <v>SCIM</v>
          </cell>
          <cell r="D15045">
            <v>2625</v>
          </cell>
          <cell r="E15045">
            <v>800</v>
          </cell>
          <cell r="F15045">
            <v>59</v>
          </cell>
          <cell r="G15045">
            <v>18</v>
          </cell>
          <cell r="H15045" t="str">
            <v>CON</v>
          </cell>
        </row>
        <row r="15046">
          <cell r="C15046" t="str">
            <v>SCIS</v>
          </cell>
          <cell r="D15046">
            <v>2625</v>
          </cell>
          <cell r="E15046">
            <v>800</v>
          </cell>
          <cell r="F15046">
            <v>59</v>
          </cell>
          <cell r="G15046">
            <v>18</v>
          </cell>
          <cell r="H15046" t="str">
            <v>CON</v>
          </cell>
        </row>
        <row r="15047">
          <cell r="C15047" t="str">
            <v>SCLB</v>
          </cell>
          <cell r="D15047">
            <v>2625</v>
          </cell>
          <cell r="E15047">
            <v>800</v>
          </cell>
          <cell r="F15047">
            <v>59</v>
          </cell>
          <cell r="G15047">
            <v>18</v>
          </cell>
          <cell r="H15047" t="str">
            <v>ASP</v>
          </cell>
        </row>
        <row r="15048">
          <cell r="C15048" t="str">
            <v>SCMK</v>
          </cell>
          <cell r="D15048">
            <v>2625</v>
          </cell>
          <cell r="E15048">
            <v>800</v>
          </cell>
          <cell r="F15048">
            <v>59</v>
          </cell>
          <cell r="G15048">
            <v>18</v>
          </cell>
          <cell r="H15048" t="str">
            <v>ASP</v>
          </cell>
        </row>
        <row r="15049">
          <cell r="C15049" t="str">
            <v>SCRE</v>
          </cell>
          <cell r="D15049">
            <v>2625</v>
          </cell>
          <cell r="E15049">
            <v>800</v>
          </cell>
          <cell r="F15049">
            <v>59</v>
          </cell>
          <cell r="G15049">
            <v>18</v>
          </cell>
          <cell r="H15049" t="str">
            <v>PAD</v>
          </cell>
        </row>
        <row r="15050">
          <cell r="C15050" t="str">
            <v>SCSN</v>
          </cell>
          <cell r="D15050">
            <v>2625</v>
          </cell>
          <cell r="E15050">
            <v>800</v>
          </cell>
          <cell r="F15050">
            <v>59</v>
          </cell>
          <cell r="G15050">
            <v>18</v>
          </cell>
          <cell r="H15050" t="str">
            <v>ASP</v>
          </cell>
        </row>
        <row r="15051">
          <cell r="C15051" t="str">
            <v>SCTR</v>
          </cell>
          <cell r="D15051">
            <v>2625</v>
          </cell>
          <cell r="E15051">
            <v>800</v>
          </cell>
          <cell r="F15051">
            <v>59</v>
          </cell>
          <cell r="G15051">
            <v>18</v>
          </cell>
          <cell r="H15051" t="str">
            <v>ASP</v>
          </cell>
        </row>
        <row r="15052">
          <cell r="C15052" t="str">
            <v>SDAN</v>
          </cell>
          <cell r="D15052">
            <v>2625</v>
          </cell>
          <cell r="E15052">
            <v>800</v>
          </cell>
          <cell r="F15052">
            <v>72</v>
          </cell>
          <cell r="G15052">
            <v>22</v>
          </cell>
          <cell r="H15052" t="str">
            <v>ASP</v>
          </cell>
        </row>
        <row r="15053">
          <cell r="C15053" t="str">
            <v>SDBI</v>
          </cell>
          <cell r="D15053">
            <v>2625</v>
          </cell>
          <cell r="E15053">
            <v>800</v>
          </cell>
          <cell r="F15053">
            <v>75</v>
          </cell>
          <cell r="G15053">
            <v>23</v>
          </cell>
          <cell r="H15053" t="str">
            <v>ASP</v>
          </cell>
        </row>
        <row r="15054">
          <cell r="C15054" t="str">
            <v>SDIM</v>
          </cell>
          <cell r="D15054">
            <v>2625</v>
          </cell>
          <cell r="E15054">
            <v>800</v>
          </cell>
          <cell r="F15054">
            <v>98</v>
          </cell>
          <cell r="G15054">
            <v>30</v>
          </cell>
          <cell r="H15054" t="str">
            <v>ASP</v>
          </cell>
        </row>
        <row r="15055">
          <cell r="C15055" t="str">
            <v>SDQE</v>
          </cell>
          <cell r="D15055">
            <v>2625</v>
          </cell>
          <cell r="E15055">
            <v>800</v>
          </cell>
          <cell r="F15055">
            <v>59</v>
          </cell>
          <cell r="G15055">
            <v>18</v>
          </cell>
          <cell r="H15055" t="str">
            <v>ASP</v>
          </cell>
        </row>
        <row r="15056">
          <cell r="C15056" t="str">
            <v>SDRH</v>
          </cell>
          <cell r="D15056">
            <v>2625</v>
          </cell>
          <cell r="E15056">
            <v>800</v>
          </cell>
          <cell r="F15056">
            <v>66</v>
          </cell>
          <cell r="G15056">
            <v>20</v>
          </cell>
          <cell r="H15056" t="str">
            <v>ASP</v>
          </cell>
        </row>
        <row r="15057">
          <cell r="C15057" t="str">
            <v>SDWC</v>
          </cell>
          <cell r="D15057">
            <v>2625</v>
          </cell>
          <cell r="E15057">
            <v>800</v>
          </cell>
          <cell r="F15057">
            <v>59</v>
          </cell>
          <cell r="G15057">
            <v>18</v>
          </cell>
          <cell r="H15057" t="str">
            <v>ASP</v>
          </cell>
        </row>
        <row r="15058">
          <cell r="C15058" t="str">
            <v>SIBF</v>
          </cell>
          <cell r="D15058">
            <v>2625</v>
          </cell>
          <cell r="E15058">
            <v>800</v>
          </cell>
          <cell r="F15058">
            <v>98</v>
          </cell>
          <cell r="G15058">
            <v>30</v>
          </cell>
          <cell r="H15058" t="str">
            <v>ASP</v>
          </cell>
        </row>
        <row r="15059">
          <cell r="C15059" t="str">
            <v>SICH</v>
          </cell>
          <cell r="D15059">
            <v>2625</v>
          </cell>
          <cell r="E15059">
            <v>800</v>
          </cell>
          <cell r="F15059">
            <v>66</v>
          </cell>
          <cell r="G15059">
            <v>20</v>
          </cell>
          <cell r="H15059" t="str">
            <v>ASP</v>
          </cell>
        </row>
        <row r="15060">
          <cell r="C15060" t="str">
            <v>SICJ</v>
          </cell>
          <cell r="D15060">
            <v>2625</v>
          </cell>
          <cell r="E15060">
            <v>800</v>
          </cell>
          <cell r="F15060">
            <v>98</v>
          </cell>
          <cell r="G15060">
            <v>30</v>
          </cell>
          <cell r="H15060" t="str">
            <v>ASP</v>
          </cell>
        </row>
        <row r="15061">
          <cell r="C15061" t="str">
            <v>SIED</v>
          </cell>
          <cell r="D15061">
            <v>2625</v>
          </cell>
          <cell r="E15061">
            <v>800</v>
          </cell>
          <cell r="F15061">
            <v>59</v>
          </cell>
          <cell r="G15061">
            <v>18</v>
          </cell>
          <cell r="H15061" t="str">
            <v>ASP</v>
          </cell>
        </row>
        <row r="15062">
          <cell r="C15062" t="str">
            <v>SIFC</v>
          </cell>
          <cell r="D15062">
            <v>2625</v>
          </cell>
          <cell r="E15062">
            <v>800</v>
          </cell>
          <cell r="F15062">
            <v>82</v>
          </cell>
          <cell r="G15062">
            <v>25</v>
          </cell>
          <cell r="H15062" t="str">
            <v>ASP</v>
          </cell>
        </row>
        <row r="15063">
          <cell r="C15063" t="str">
            <v>SIHN</v>
          </cell>
          <cell r="D15063">
            <v>2625</v>
          </cell>
          <cell r="E15063">
            <v>800</v>
          </cell>
          <cell r="F15063">
            <v>72</v>
          </cell>
          <cell r="G15063">
            <v>22</v>
          </cell>
          <cell r="H15063" t="str">
            <v>ASP</v>
          </cell>
        </row>
        <row r="15064">
          <cell r="C15064" t="str">
            <v>SIIU</v>
          </cell>
          <cell r="D15064">
            <v>2625</v>
          </cell>
          <cell r="E15064">
            <v>800</v>
          </cell>
          <cell r="F15064">
            <v>59</v>
          </cell>
          <cell r="G15064">
            <v>18</v>
          </cell>
          <cell r="H15064" t="str">
            <v>ASP</v>
          </cell>
        </row>
        <row r="15065">
          <cell r="C15065" t="str">
            <v>SIKQ</v>
          </cell>
          <cell r="D15065">
            <v>2625</v>
          </cell>
          <cell r="E15065">
            <v>800</v>
          </cell>
          <cell r="F15065">
            <v>66</v>
          </cell>
          <cell r="G15065">
            <v>20</v>
          </cell>
          <cell r="H15065" t="str">
            <v>ASP</v>
          </cell>
        </row>
        <row r="15066">
          <cell r="C15066" t="str">
            <v>SILB</v>
          </cell>
          <cell r="D15066">
            <v>2625</v>
          </cell>
          <cell r="E15066">
            <v>800</v>
          </cell>
          <cell r="F15066">
            <v>59</v>
          </cell>
          <cell r="G15066">
            <v>18</v>
          </cell>
          <cell r="H15066" t="str">
            <v>ASP</v>
          </cell>
        </row>
        <row r="15067">
          <cell r="C15067" t="str">
            <v>SIOL</v>
          </cell>
          <cell r="D15067">
            <v>2625</v>
          </cell>
          <cell r="E15067">
            <v>800</v>
          </cell>
          <cell r="F15067">
            <v>66</v>
          </cell>
          <cell r="G15067">
            <v>20</v>
          </cell>
          <cell r="H15067" t="str">
            <v>ASP</v>
          </cell>
        </row>
        <row r="15068">
          <cell r="C15068" t="str">
            <v>SIPH</v>
          </cell>
          <cell r="D15068">
            <v>2625</v>
          </cell>
          <cell r="E15068">
            <v>800</v>
          </cell>
          <cell r="F15068">
            <v>66</v>
          </cell>
          <cell r="G15068">
            <v>20</v>
          </cell>
          <cell r="H15068" t="str">
            <v>ASP</v>
          </cell>
        </row>
        <row r="15069">
          <cell r="C15069" t="str">
            <v>SIPN</v>
          </cell>
          <cell r="D15069">
            <v>2625</v>
          </cell>
          <cell r="E15069">
            <v>800</v>
          </cell>
          <cell r="F15069">
            <v>59</v>
          </cell>
          <cell r="G15069">
            <v>18</v>
          </cell>
          <cell r="H15069" t="str">
            <v>ASP</v>
          </cell>
        </row>
        <row r="15070">
          <cell r="C15070" t="str">
            <v>SIPY</v>
          </cell>
          <cell r="D15070">
            <v>2625</v>
          </cell>
          <cell r="E15070">
            <v>800</v>
          </cell>
          <cell r="F15070">
            <v>75</v>
          </cell>
          <cell r="G15070">
            <v>23</v>
          </cell>
          <cell r="H15070" t="str">
            <v>ASP</v>
          </cell>
        </row>
        <row r="15071">
          <cell r="C15071" t="str">
            <v>SIQM</v>
          </cell>
          <cell r="D15071">
            <v>2625</v>
          </cell>
          <cell r="E15071">
            <v>800</v>
          </cell>
          <cell r="F15071">
            <v>98</v>
          </cell>
          <cell r="G15071">
            <v>30</v>
          </cell>
          <cell r="H15071" t="str">
            <v>ASP</v>
          </cell>
        </row>
        <row r="15072">
          <cell r="C15072" t="str">
            <v>SIRF</v>
          </cell>
          <cell r="D15072">
            <v>2625</v>
          </cell>
          <cell r="E15072">
            <v>800</v>
          </cell>
          <cell r="F15072">
            <v>59</v>
          </cell>
          <cell r="G15072">
            <v>18</v>
          </cell>
          <cell r="H15072" t="str">
            <v>ASP</v>
          </cell>
        </row>
        <row r="15073">
          <cell r="C15073" t="str">
            <v>SIRR</v>
          </cell>
          <cell r="D15073">
            <v>2625</v>
          </cell>
          <cell r="E15073">
            <v>800</v>
          </cell>
          <cell r="F15073">
            <v>98</v>
          </cell>
          <cell r="G15073">
            <v>30</v>
          </cell>
          <cell r="H15073" t="str">
            <v>ASP</v>
          </cell>
        </row>
        <row r="15074">
          <cell r="C15074" t="str">
            <v>SISB</v>
          </cell>
          <cell r="D15074">
            <v>2625</v>
          </cell>
          <cell r="E15074">
            <v>800</v>
          </cell>
          <cell r="F15074">
            <v>66</v>
          </cell>
          <cell r="G15074">
            <v>20</v>
          </cell>
          <cell r="H15074" t="str">
            <v>ASP</v>
          </cell>
        </row>
        <row r="15075">
          <cell r="C15075" t="str">
            <v>SISE</v>
          </cell>
          <cell r="D15075">
            <v>2625</v>
          </cell>
          <cell r="E15075">
            <v>800</v>
          </cell>
          <cell r="F15075">
            <v>66</v>
          </cell>
          <cell r="G15075">
            <v>20</v>
          </cell>
          <cell r="H15075" t="str">
            <v>ASP</v>
          </cell>
        </row>
        <row r="15076">
          <cell r="C15076" t="str">
            <v>SIVC</v>
          </cell>
          <cell r="D15076">
            <v>2625</v>
          </cell>
          <cell r="E15076">
            <v>800</v>
          </cell>
          <cell r="F15076">
            <v>62</v>
          </cell>
          <cell r="G15076">
            <v>19</v>
          </cell>
          <cell r="H15076" t="str">
            <v>ASP</v>
          </cell>
        </row>
        <row r="15077">
          <cell r="C15077" t="str">
            <v>SIWR</v>
          </cell>
          <cell r="D15077">
            <v>2625</v>
          </cell>
          <cell r="E15077">
            <v>800</v>
          </cell>
          <cell r="F15077">
            <v>59</v>
          </cell>
          <cell r="G15077">
            <v>18</v>
          </cell>
          <cell r="H15077" t="str">
            <v>ASP</v>
          </cell>
        </row>
        <row r="15078">
          <cell r="C15078" t="str">
            <v>SIWT</v>
          </cell>
          <cell r="D15078">
            <v>2625</v>
          </cell>
          <cell r="E15078">
            <v>800</v>
          </cell>
          <cell r="F15078">
            <v>66</v>
          </cell>
          <cell r="G15078">
            <v>20</v>
          </cell>
          <cell r="H15078" t="str">
            <v>ASP</v>
          </cell>
        </row>
        <row r="15079">
          <cell r="C15079" t="str">
            <v>SIYT</v>
          </cell>
          <cell r="D15079">
            <v>2625</v>
          </cell>
          <cell r="E15079">
            <v>800</v>
          </cell>
          <cell r="F15079">
            <v>59</v>
          </cell>
          <cell r="G15079">
            <v>18</v>
          </cell>
          <cell r="H15079" t="str">
            <v>ASP</v>
          </cell>
        </row>
        <row r="15080">
          <cell r="C15080" t="str">
            <v>SIZS</v>
          </cell>
          <cell r="D15080">
            <v>2625</v>
          </cell>
          <cell r="E15080">
            <v>800</v>
          </cell>
          <cell r="F15080">
            <v>66</v>
          </cell>
          <cell r="G15080">
            <v>20</v>
          </cell>
          <cell r="H15080" t="str">
            <v>ASP</v>
          </cell>
        </row>
        <row r="15081">
          <cell r="C15081" t="str">
            <v>SJAF</v>
          </cell>
          <cell r="D15081">
            <v>2625</v>
          </cell>
          <cell r="E15081">
            <v>800</v>
          </cell>
          <cell r="F15081">
            <v>66</v>
          </cell>
          <cell r="G15081">
            <v>20</v>
          </cell>
          <cell r="H15081" t="str">
            <v>ASP</v>
          </cell>
        </row>
        <row r="15082">
          <cell r="C15082" t="str">
            <v>SJFL</v>
          </cell>
          <cell r="D15082">
            <v>2625</v>
          </cell>
          <cell r="E15082">
            <v>800</v>
          </cell>
          <cell r="F15082">
            <v>66</v>
          </cell>
          <cell r="G15082">
            <v>20</v>
          </cell>
          <cell r="H15082" t="str">
            <v>ASP</v>
          </cell>
        </row>
        <row r="15083">
          <cell r="C15083" t="str">
            <v>SJGY</v>
          </cell>
          <cell r="D15083">
            <v>2625</v>
          </cell>
          <cell r="E15083">
            <v>800</v>
          </cell>
          <cell r="F15083">
            <v>98</v>
          </cell>
          <cell r="G15083">
            <v>30</v>
          </cell>
          <cell r="H15083" t="str">
            <v>ASP</v>
          </cell>
        </row>
        <row r="15084">
          <cell r="C15084" t="str">
            <v>SJIF</v>
          </cell>
          <cell r="D15084">
            <v>2625</v>
          </cell>
          <cell r="E15084">
            <v>800</v>
          </cell>
          <cell r="F15084">
            <v>82</v>
          </cell>
          <cell r="G15084">
            <v>25</v>
          </cell>
          <cell r="H15084" t="str">
            <v>ASP</v>
          </cell>
        </row>
        <row r="15085">
          <cell r="C15085" t="str">
            <v>SJJX</v>
          </cell>
          <cell r="D15085">
            <v>2625</v>
          </cell>
          <cell r="E15085">
            <v>800</v>
          </cell>
          <cell r="F15085">
            <v>66</v>
          </cell>
          <cell r="G15085">
            <v>20</v>
          </cell>
          <cell r="H15085" t="str">
            <v>ASP</v>
          </cell>
        </row>
        <row r="15086">
          <cell r="C15086" t="str">
            <v>SJMN</v>
          </cell>
          <cell r="D15086">
            <v>2625</v>
          </cell>
          <cell r="E15086">
            <v>800</v>
          </cell>
          <cell r="F15086">
            <v>98</v>
          </cell>
          <cell r="G15086">
            <v>30</v>
          </cell>
          <cell r="H15086" t="str">
            <v>ASP</v>
          </cell>
        </row>
        <row r="15087">
          <cell r="C15087" t="str">
            <v>SJQX</v>
          </cell>
          <cell r="D15087">
            <v>2625</v>
          </cell>
          <cell r="E15087">
            <v>800</v>
          </cell>
          <cell r="F15087">
            <v>98</v>
          </cell>
          <cell r="G15087">
            <v>30</v>
          </cell>
          <cell r="H15087" t="str">
            <v>ASP</v>
          </cell>
        </row>
        <row r="15088">
          <cell r="C15088" t="str">
            <v>SJSN</v>
          </cell>
          <cell r="D15088">
            <v>2625</v>
          </cell>
          <cell r="E15088">
            <v>800</v>
          </cell>
          <cell r="F15088">
            <v>59</v>
          </cell>
          <cell r="G15088">
            <v>18</v>
          </cell>
          <cell r="H15088" t="str">
            <v>ASP</v>
          </cell>
        </row>
        <row r="15089">
          <cell r="C15089" t="str">
            <v>SJVQ</v>
          </cell>
          <cell r="D15089">
            <v>2625</v>
          </cell>
          <cell r="E15089">
            <v>800</v>
          </cell>
          <cell r="F15089">
            <v>98</v>
          </cell>
          <cell r="G15089">
            <v>30</v>
          </cell>
          <cell r="H15089" t="str">
            <v>ASP</v>
          </cell>
        </row>
        <row r="15090">
          <cell r="C15090" t="str">
            <v>SJVS</v>
          </cell>
          <cell r="D15090">
            <v>2625</v>
          </cell>
          <cell r="E15090">
            <v>800</v>
          </cell>
          <cell r="F15090">
            <v>82</v>
          </cell>
          <cell r="G15090">
            <v>25</v>
          </cell>
          <cell r="H15090" t="str">
            <v>ASP</v>
          </cell>
        </row>
        <row r="15091">
          <cell r="C15091" t="str">
            <v>SNAD</v>
          </cell>
          <cell r="D15091">
            <v>2625</v>
          </cell>
          <cell r="E15091">
            <v>800</v>
          </cell>
          <cell r="F15091">
            <v>59</v>
          </cell>
          <cell r="G15091">
            <v>18</v>
          </cell>
          <cell r="H15091" t="str">
            <v>ASP</v>
          </cell>
        </row>
        <row r="15092">
          <cell r="C15092" t="str">
            <v>SNDB</v>
          </cell>
          <cell r="D15092">
            <v>2625</v>
          </cell>
          <cell r="E15092">
            <v>800</v>
          </cell>
          <cell r="F15092">
            <v>59</v>
          </cell>
          <cell r="G15092">
            <v>18</v>
          </cell>
          <cell r="H15092" t="str">
            <v>ASP</v>
          </cell>
        </row>
        <row r="15093">
          <cell r="C15093" t="str">
            <v>SNDF</v>
          </cell>
          <cell r="D15093">
            <v>2625</v>
          </cell>
          <cell r="E15093">
            <v>800</v>
          </cell>
          <cell r="F15093">
            <v>59</v>
          </cell>
          <cell r="G15093">
            <v>18</v>
          </cell>
          <cell r="H15093" t="str">
            <v>ASP</v>
          </cell>
        </row>
        <row r="15094">
          <cell r="C15094" t="str">
            <v>SNDX</v>
          </cell>
          <cell r="D15094">
            <v>2625</v>
          </cell>
          <cell r="E15094">
            <v>800</v>
          </cell>
          <cell r="F15094">
            <v>66</v>
          </cell>
          <cell r="G15094">
            <v>20</v>
          </cell>
          <cell r="H15094" t="str">
            <v>ASP</v>
          </cell>
        </row>
        <row r="15095">
          <cell r="C15095" t="str">
            <v>SNGS</v>
          </cell>
          <cell r="D15095">
            <v>2625</v>
          </cell>
          <cell r="E15095">
            <v>800</v>
          </cell>
          <cell r="F15095">
            <v>69</v>
          </cell>
          <cell r="G15095">
            <v>21</v>
          </cell>
          <cell r="H15095" t="str">
            <v>ASP</v>
          </cell>
        </row>
        <row r="15096">
          <cell r="C15096" t="str">
            <v>SNKB</v>
          </cell>
          <cell r="D15096">
            <v>2625</v>
          </cell>
          <cell r="E15096">
            <v>800</v>
          </cell>
          <cell r="F15096">
            <v>66</v>
          </cell>
          <cell r="G15096">
            <v>20</v>
          </cell>
          <cell r="H15096" t="str">
            <v>ASP</v>
          </cell>
        </row>
        <row r="15097">
          <cell r="C15097" t="str">
            <v>SNKQ</v>
          </cell>
          <cell r="D15097">
            <v>2625</v>
          </cell>
          <cell r="E15097">
            <v>800</v>
          </cell>
          <cell r="F15097">
            <v>59</v>
          </cell>
          <cell r="G15097">
            <v>18</v>
          </cell>
          <cell r="H15097" t="str">
            <v>ASP</v>
          </cell>
        </row>
        <row r="15098">
          <cell r="C15098" t="str">
            <v>SNKS</v>
          </cell>
          <cell r="D15098">
            <v>2625</v>
          </cell>
          <cell r="E15098">
            <v>800</v>
          </cell>
          <cell r="F15098">
            <v>115</v>
          </cell>
          <cell r="G15098">
            <v>35</v>
          </cell>
          <cell r="H15098" t="str">
            <v>ASP</v>
          </cell>
        </row>
        <row r="15099">
          <cell r="C15099" t="str">
            <v>SNKX</v>
          </cell>
          <cell r="D15099">
            <v>2625</v>
          </cell>
          <cell r="E15099">
            <v>800</v>
          </cell>
          <cell r="F15099">
            <v>59</v>
          </cell>
          <cell r="G15099">
            <v>18</v>
          </cell>
          <cell r="H15099" t="str">
            <v>ASP</v>
          </cell>
        </row>
        <row r="15100">
          <cell r="C15100" t="str">
            <v>SNMN</v>
          </cell>
          <cell r="D15100">
            <v>2625</v>
          </cell>
          <cell r="E15100">
            <v>800</v>
          </cell>
          <cell r="F15100">
            <v>66</v>
          </cell>
          <cell r="G15100">
            <v>20</v>
          </cell>
          <cell r="H15100" t="str">
            <v>ASP</v>
          </cell>
        </row>
        <row r="15101">
          <cell r="C15101" t="str">
            <v>SNQA</v>
          </cell>
          <cell r="D15101">
            <v>2625</v>
          </cell>
          <cell r="E15101">
            <v>800</v>
          </cell>
          <cell r="F15101">
            <v>59</v>
          </cell>
          <cell r="G15101">
            <v>18</v>
          </cell>
          <cell r="H15101" t="str">
            <v>ASP</v>
          </cell>
        </row>
        <row r="15102">
          <cell r="C15102" t="str">
            <v>SNQJ</v>
          </cell>
          <cell r="D15102">
            <v>2625</v>
          </cell>
          <cell r="E15102">
            <v>800</v>
          </cell>
          <cell r="F15102">
            <v>66</v>
          </cell>
          <cell r="G15102">
            <v>20</v>
          </cell>
          <cell r="H15102" t="str">
            <v>ASP</v>
          </cell>
        </row>
        <row r="15103">
          <cell r="C15103" t="str">
            <v>SNRV</v>
          </cell>
          <cell r="D15103">
            <v>2625</v>
          </cell>
          <cell r="E15103">
            <v>800</v>
          </cell>
          <cell r="F15103">
            <v>59</v>
          </cell>
          <cell r="G15103">
            <v>18</v>
          </cell>
          <cell r="H15103" t="str">
            <v>ASP</v>
          </cell>
        </row>
        <row r="15104">
          <cell r="C15104" t="str">
            <v>SNSJ</v>
          </cell>
          <cell r="D15104">
            <v>2625</v>
          </cell>
          <cell r="E15104">
            <v>800</v>
          </cell>
          <cell r="F15104">
            <v>59</v>
          </cell>
          <cell r="G15104">
            <v>18</v>
          </cell>
          <cell r="H15104" t="str">
            <v>ASP</v>
          </cell>
        </row>
        <row r="15105">
          <cell r="C15105" t="str">
            <v>SNUP</v>
          </cell>
          <cell r="D15105">
            <v>2625</v>
          </cell>
          <cell r="E15105">
            <v>800</v>
          </cell>
          <cell r="F15105">
            <v>98</v>
          </cell>
          <cell r="G15105">
            <v>30</v>
          </cell>
          <cell r="H15105" t="str">
            <v>ASP</v>
          </cell>
        </row>
        <row r="15106">
          <cell r="C15106" t="str">
            <v>SNYO</v>
          </cell>
          <cell r="D15106">
            <v>2625</v>
          </cell>
          <cell r="E15106">
            <v>800</v>
          </cell>
          <cell r="F15106">
            <v>66</v>
          </cell>
          <cell r="G15106">
            <v>20</v>
          </cell>
          <cell r="H15106" t="str">
            <v>ASP</v>
          </cell>
        </row>
        <row r="15107">
          <cell r="C15107" t="str">
            <v>SNYW</v>
          </cell>
          <cell r="D15107">
            <v>2625</v>
          </cell>
          <cell r="E15107">
            <v>800</v>
          </cell>
          <cell r="F15107">
            <v>39</v>
          </cell>
          <cell r="G15107">
            <v>12</v>
          </cell>
          <cell r="H15107" t="str">
            <v>ASP</v>
          </cell>
        </row>
        <row r="15108">
          <cell r="C15108" t="str">
            <v>SNZO</v>
          </cell>
          <cell r="D15108">
            <v>2625</v>
          </cell>
          <cell r="E15108">
            <v>800</v>
          </cell>
          <cell r="F15108">
            <v>66</v>
          </cell>
          <cell r="G15108">
            <v>20</v>
          </cell>
          <cell r="H15108" t="str">
            <v>ASP</v>
          </cell>
        </row>
        <row r="15109">
          <cell r="C15109" t="str">
            <v>SNZZ</v>
          </cell>
          <cell r="D15109">
            <v>2625</v>
          </cell>
          <cell r="E15109">
            <v>800</v>
          </cell>
          <cell r="F15109">
            <v>59</v>
          </cell>
          <cell r="G15109">
            <v>18</v>
          </cell>
          <cell r="H15109" t="str">
            <v>ASP</v>
          </cell>
        </row>
        <row r="15110">
          <cell r="C15110" t="str">
            <v>SSAW</v>
          </cell>
          <cell r="D15110">
            <v>2625</v>
          </cell>
          <cell r="E15110">
            <v>800</v>
          </cell>
          <cell r="F15110">
            <v>98</v>
          </cell>
          <cell r="G15110">
            <v>30</v>
          </cell>
          <cell r="H15110" t="str">
            <v>ASP</v>
          </cell>
        </row>
        <row r="15111">
          <cell r="C15111" t="str">
            <v>SSCJ</v>
          </cell>
          <cell r="D15111">
            <v>2625</v>
          </cell>
          <cell r="E15111">
            <v>800</v>
          </cell>
          <cell r="F15111">
            <v>59</v>
          </cell>
          <cell r="G15111">
            <v>18</v>
          </cell>
          <cell r="H15111" t="str">
            <v>ASP</v>
          </cell>
        </row>
        <row r="15112">
          <cell r="C15112" t="str">
            <v>SSJB</v>
          </cell>
          <cell r="D15112">
            <v>2625</v>
          </cell>
          <cell r="E15112">
            <v>800</v>
          </cell>
          <cell r="F15112">
            <v>59</v>
          </cell>
          <cell r="G15112">
            <v>18</v>
          </cell>
          <cell r="H15112" t="str">
            <v>ASP</v>
          </cell>
        </row>
        <row r="15113">
          <cell r="C15113" t="str">
            <v>SSQL</v>
          </cell>
          <cell r="D15113">
            <v>2625</v>
          </cell>
          <cell r="E15113">
            <v>800</v>
          </cell>
          <cell r="F15113">
            <v>98</v>
          </cell>
          <cell r="G15113">
            <v>30</v>
          </cell>
          <cell r="H15113" t="str">
            <v>ASP</v>
          </cell>
        </row>
        <row r="15114">
          <cell r="C15114" t="str">
            <v>SSWN</v>
          </cell>
          <cell r="D15114">
            <v>2625</v>
          </cell>
          <cell r="E15114">
            <v>800</v>
          </cell>
          <cell r="F15114">
            <v>66</v>
          </cell>
          <cell r="G15114">
            <v>20</v>
          </cell>
          <cell r="H15114" t="str">
            <v>ASP</v>
          </cell>
        </row>
        <row r="15115">
          <cell r="C15115" t="str">
            <v>SWDO</v>
          </cell>
          <cell r="D15115">
            <v>2625</v>
          </cell>
          <cell r="E15115">
            <v>800</v>
          </cell>
          <cell r="F15115">
            <v>79</v>
          </cell>
          <cell r="G15115">
            <v>24</v>
          </cell>
          <cell r="H15115" t="str">
            <v>ASP</v>
          </cell>
        </row>
        <row r="15116">
          <cell r="C15116" t="str">
            <v>SWDS</v>
          </cell>
          <cell r="D15116">
            <v>2625</v>
          </cell>
          <cell r="E15116">
            <v>800</v>
          </cell>
          <cell r="F15116">
            <v>59</v>
          </cell>
          <cell r="G15116">
            <v>18</v>
          </cell>
          <cell r="H15116" t="str">
            <v>ASP</v>
          </cell>
        </row>
        <row r="15117">
          <cell r="C15117" t="str">
            <v>SWEF</v>
          </cell>
          <cell r="D15117">
            <v>2625</v>
          </cell>
          <cell r="E15117">
            <v>800</v>
          </cell>
          <cell r="F15117">
            <v>59</v>
          </cell>
          <cell r="G15117">
            <v>18</v>
          </cell>
          <cell r="H15117" t="str">
            <v>ASP</v>
          </cell>
        </row>
        <row r="15118">
          <cell r="C15118" t="str">
            <v>SWHS</v>
          </cell>
          <cell r="D15118">
            <v>2625</v>
          </cell>
          <cell r="E15118">
            <v>800</v>
          </cell>
          <cell r="F15118">
            <v>66</v>
          </cell>
          <cell r="G15118">
            <v>20</v>
          </cell>
          <cell r="H15118" t="str">
            <v>ASP</v>
          </cell>
        </row>
        <row r="15119">
          <cell r="C15119" t="str">
            <v>SWJA</v>
          </cell>
          <cell r="D15119">
            <v>2625</v>
          </cell>
          <cell r="E15119">
            <v>800</v>
          </cell>
          <cell r="F15119">
            <v>59</v>
          </cell>
          <cell r="G15119">
            <v>18</v>
          </cell>
          <cell r="H15119" t="str">
            <v>ASP</v>
          </cell>
        </row>
        <row r="15120">
          <cell r="C15120" t="str">
            <v>SWMB</v>
          </cell>
          <cell r="D15120">
            <v>2625</v>
          </cell>
          <cell r="E15120">
            <v>800</v>
          </cell>
          <cell r="F15120">
            <v>62</v>
          </cell>
          <cell r="G15120">
            <v>19</v>
          </cell>
          <cell r="H15120" t="str">
            <v>ASP</v>
          </cell>
        </row>
        <row r="15121">
          <cell r="C15121" t="str">
            <v>SWMH</v>
          </cell>
          <cell r="D15121">
            <v>2625</v>
          </cell>
          <cell r="E15121">
            <v>800</v>
          </cell>
          <cell r="F15121">
            <v>66</v>
          </cell>
          <cell r="G15121">
            <v>20</v>
          </cell>
          <cell r="H15121" t="str">
            <v>ASP</v>
          </cell>
        </row>
        <row r="15122">
          <cell r="C15122" t="str">
            <v>SWNG</v>
          </cell>
          <cell r="D15122">
            <v>2625</v>
          </cell>
          <cell r="E15122">
            <v>800</v>
          </cell>
          <cell r="F15122">
            <v>59</v>
          </cell>
          <cell r="G15122">
            <v>18</v>
          </cell>
          <cell r="H15122" t="str">
            <v>ASP</v>
          </cell>
        </row>
        <row r="15123">
          <cell r="C15123" t="str">
            <v>SWNJ</v>
          </cell>
          <cell r="D15123">
            <v>2625</v>
          </cell>
          <cell r="E15123">
            <v>800</v>
          </cell>
          <cell r="F15123">
            <v>59</v>
          </cell>
          <cell r="G15123">
            <v>18</v>
          </cell>
          <cell r="H15123" t="str">
            <v>ASP</v>
          </cell>
        </row>
        <row r="15124">
          <cell r="C15124" t="str">
            <v>SWOX</v>
          </cell>
          <cell r="D15124">
            <v>2625</v>
          </cell>
          <cell r="E15124">
            <v>800</v>
          </cell>
          <cell r="F15124">
            <v>66</v>
          </cell>
          <cell r="G15124">
            <v>20</v>
          </cell>
          <cell r="H15124" t="str">
            <v>ASP</v>
          </cell>
        </row>
        <row r="15125">
          <cell r="C15125" t="str">
            <v>SWVZ</v>
          </cell>
          <cell r="D15125">
            <v>2625</v>
          </cell>
          <cell r="E15125">
            <v>800</v>
          </cell>
          <cell r="F15125">
            <v>66</v>
          </cell>
          <cell r="G15125">
            <v>20</v>
          </cell>
          <cell r="H15125" t="str">
            <v>ASP</v>
          </cell>
        </row>
        <row r="15126">
          <cell r="C15126" t="str">
            <v>SWXL</v>
          </cell>
          <cell r="D15126">
            <v>2625</v>
          </cell>
          <cell r="E15126">
            <v>800</v>
          </cell>
          <cell r="F15126">
            <v>66</v>
          </cell>
          <cell r="G15126">
            <v>20</v>
          </cell>
          <cell r="H15126" t="str">
            <v>ASP</v>
          </cell>
        </row>
        <row r="15127">
          <cell r="C15127" t="str">
            <v>SWXT</v>
          </cell>
          <cell r="D15127">
            <v>2625</v>
          </cell>
          <cell r="E15127">
            <v>800</v>
          </cell>
          <cell r="F15127">
            <v>59</v>
          </cell>
          <cell r="G15127">
            <v>18</v>
          </cell>
          <cell r="H15127" t="str">
            <v>ASP</v>
          </cell>
        </row>
        <row r="15128">
          <cell r="C15128" t="str">
            <v>SWZP</v>
          </cell>
          <cell r="D15128">
            <v>2625</v>
          </cell>
          <cell r="E15128">
            <v>800</v>
          </cell>
          <cell r="F15128">
            <v>98</v>
          </cell>
          <cell r="G15128">
            <v>30</v>
          </cell>
          <cell r="H15128" t="str">
            <v>ASP</v>
          </cell>
        </row>
        <row r="15129">
          <cell r="C15129" t="str">
            <v>EFAH</v>
          </cell>
          <cell r="D15129">
            <v>2624</v>
          </cell>
          <cell r="E15129">
            <v>800</v>
          </cell>
          <cell r="F15129">
            <v>75</v>
          </cell>
          <cell r="G15129">
            <v>23</v>
          </cell>
          <cell r="H15129" t="str">
            <v>ASPH/GRVL</v>
          </cell>
        </row>
        <row r="15130">
          <cell r="C15130" t="str">
            <v>EGBO</v>
          </cell>
          <cell r="D15130">
            <v>2624</v>
          </cell>
          <cell r="E15130">
            <v>800</v>
          </cell>
          <cell r="F15130">
            <v>75</v>
          </cell>
          <cell r="G15130">
            <v>23</v>
          </cell>
          <cell r="H15130" t="str">
            <v>ASP</v>
          </cell>
        </row>
        <row r="15131">
          <cell r="C15131" t="str">
            <v>ENFA</v>
          </cell>
          <cell r="D15131">
            <v>2624</v>
          </cell>
          <cell r="E15131">
            <v>800</v>
          </cell>
          <cell r="F15131">
            <v>59</v>
          </cell>
          <cell r="G15131">
            <v>18</v>
          </cell>
          <cell r="H15131" t="str">
            <v>ASP</v>
          </cell>
        </row>
        <row r="15132">
          <cell r="C15132" t="str">
            <v>ENFY</v>
          </cell>
          <cell r="D15132">
            <v>2624</v>
          </cell>
          <cell r="E15132">
            <v>800</v>
          </cell>
          <cell r="F15132">
            <v>72</v>
          </cell>
          <cell r="G15132">
            <v>22</v>
          </cell>
          <cell r="H15132" t="str">
            <v>ASP</v>
          </cell>
        </row>
        <row r="15133">
          <cell r="C15133" t="str">
            <v>ENJB</v>
          </cell>
          <cell r="D15133">
            <v>2624</v>
          </cell>
          <cell r="E15133">
            <v>800</v>
          </cell>
          <cell r="F15133">
            <v>59</v>
          </cell>
          <cell r="G15133">
            <v>18</v>
          </cell>
          <cell r="H15133" t="str">
            <v>ASP</v>
          </cell>
        </row>
        <row r="15134">
          <cell r="C15134" t="str">
            <v>ENRI</v>
          </cell>
          <cell r="D15134">
            <v>2624</v>
          </cell>
          <cell r="E15134">
            <v>800</v>
          </cell>
          <cell r="F15134">
            <v>59</v>
          </cell>
          <cell r="G15134">
            <v>18</v>
          </cell>
          <cell r="H15134" t="str">
            <v>ASP</v>
          </cell>
        </row>
        <row r="15135">
          <cell r="C15135" t="str">
            <v>ENVE</v>
          </cell>
          <cell r="D15135">
            <v>2624</v>
          </cell>
          <cell r="E15135">
            <v>800</v>
          </cell>
          <cell r="F15135">
            <v>66</v>
          </cell>
          <cell r="G15135">
            <v>20</v>
          </cell>
          <cell r="H15135" t="str">
            <v>ASP</v>
          </cell>
        </row>
        <row r="15136">
          <cell r="C15136" t="str">
            <v>LIDG</v>
          </cell>
          <cell r="D15136">
            <v>2624</v>
          </cell>
          <cell r="E15136">
            <v>800</v>
          </cell>
          <cell r="F15136">
            <v>75</v>
          </cell>
          <cell r="G15136">
            <v>23</v>
          </cell>
          <cell r="H15136" t="str">
            <v>ASP</v>
          </cell>
        </row>
        <row r="15137">
          <cell r="C15137" t="str">
            <v>YARL</v>
          </cell>
          <cell r="D15137">
            <v>2624</v>
          </cell>
          <cell r="E15137">
            <v>800</v>
          </cell>
          <cell r="G15137">
            <v>0</v>
          </cell>
          <cell r="H15137" t="str">
            <v>N</v>
          </cell>
        </row>
        <row r="15138">
          <cell r="C15138" t="str">
            <v>YBEF</v>
          </cell>
          <cell r="D15138">
            <v>2624</v>
          </cell>
          <cell r="E15138">
            <v>800</v>
          </cell>
          <cell r="G15138">
            <v>0</v>
          </cell>
          <cell r="H15138" t="str">
            <v>G</v>
          </cell>
        </row>
        <row r="15139">
          <cell r="C15139" t="str">
            <v>YBOM</v>
          </cell>
          <cell r="D15139">
            <v>2624</v>
          </cell>
          <cell r="E15139">
            <v>800</v>
          </cell>
          <cell r="G15139">
            <v>0</v>
          </cell>
          <cell r="H15139" t="str">
            <v>G</v>
          </cell>
        </row>
        <row r="15140">
          <cell r="C15140" t="str">
            <v>YBUX</v>
          </cell>
          <cell r="D15140">
            <v>2624</v>
          </cell>
          <cell r="E15140">
            <v>800</v>
          </cell>
          <cell r="G15140">
            <v>0</v>
          </cell>
          <cell r="H15140" t="str">
            <v>S</v>
          </cell>
        </row>
        <row r="15141">
          <cell r="C15141" t="str">
            <v>YCDB</v>
          </cell>
          <cell r="D15141">
            <v>2624</v>
          </cell>
          <cell r="E15141">
            <v>800</v>
          </cell>
          <cell r="G15141">
            <v>0</v>
          </cell>
          <cell r="H15141" t="str">
            <v>L</v>
          </cell>
        </row>
        <row r="15142">
          <cell r="C15142" t="str">
            <v>YCDB</v>
          </cell>
          <cell r="D15142">
            <v>2624</v>
          </cell>
          <cell r="E15142">
            <v>800</v>
          </cell>
          <cell r="G15142">
            <v>0</v>
          </cell>
          <cell r="H15142" t="str">
            <v>L</v>
          </cell>
        </row>
        <row r="15143">
          <cell r="C15143" t="str">
            <v>YCFH</v>
          </cell>
          <cell r="D15143">
            <v>2624</v>
          </cell>
          <cell r="E15143">
            <v>800</v>
          </cell>
          <cell r="G15143">
            <v>0</v>
          </cell>
          <cell r="H15143" t="str">
            <v>N</v>
          </cell>
        </row>
        <row r="15144">
          <cell r="C15144" t="str">
            <v>YCHR</v>
          </cell>
          <cell r="D15144">
            <v>2624</v>
          </cell>
          <cell r="E15144">
            <v>800</v>
          </cell>
          <cell r="G15144">
            <v>0</v>
          </cell>
          <cell r="H15144" t="str">
            <v>N</v>
          </cell>
        </row>
        <row r="15145">
          <cell r="C15145" t="str">
            <v>YCUT</v>
          </cell>
          <cell r="D15145">
            <v>2624</v>
          </cell>
          <cell r="E15145">
            <v>800</v>
          </cell>
          <cell r="G15145">
            <v>0</v>
          </cell>
          <cell r="H15145" t="str">
            <v>C</v>
          </cell>
        </row>
        <row r="15146">
          <cell r="C15146" t="str">
            <v>YDEG</v>
          </cell>
          <cell r="D15146">
            <v>2624</v>
          </cell>
          <cell r="E15146">
            <v>800</v>
          </cell>
          <cell r="G15146">
            <v>0</v>
          </cell>
          <cell r="H15146" t="str">
            <v>N</v>
          </cell>
        </row>
        <row r="15147">
          <cell r="C15147" t="str">
            <v>YDHL</v>
          </cell>
          <cell r="D15147">
            <v>2624</v>
          </cell>
          <cell r="E15147">
            <v>800</v>
          </cell>
          <cell r="G15147">
            <v>0</v>
          </cell>
          <cell r="H15147" t="str">
            <v>X</v>
          </cell>
        </row>
        <row r="15148">
          <cell r="C15148" t="str">
            <v>YDNV</v>
          </cell>
          <cell r="D15148">
            <v>2624</v>
          </cell>
          <cell r="E15148">
            <v>800</v>
          </cell>
          <cell r="G15148">
            <v>0</v>
          </cell>
          <cell r="H15148" t="str">
            <v>C</v>
          </cell>
        </row>
        <row r="15149">
          <cell r="C15149" t="str">
            <v>YDOO</v>
          </cell>
          <cell r="D15149">
            <v>2624</v>
          </cell>
          <cell r="E15149">
            <v>800</v>
          </cell>
          <cell r="G15149">
            <v>0</v>
          </cell>
          <cell r="H15149" t="str">
            <v>N</v>
          </cell>
        </row>
        <row r="15150">
          <cell r="C15150" t="str">
            <v>YFSK</v>
          </cell>
          <cell r="D15150">
            <v>2624</v>
          </cell>
          <cell r="E15150">
            <v>800</v>
          </cell>
          <cell r="G15150">
            <v>0</v>
          </cell>
          <cell r="H15150" t="str">
            <v>G</v>
          </cell>
        </row>
        <row r="15151">
          <cell r="C15151" t="str">
            <v>YGDR</v>
          </cell>
          <cell r="D15151">
            <v>2624</v>
          </cell>
          <cell r="E15151">
            <v>800</v>
          </cell>
          <cell r="G15151">
            <v>0</v>
          </cell>
          <cell r="H15151" t="str">
            <v>N</v>
          </cell>
        </row>
        <row r="15152">
          <cell r="C15152" t="str">
            <v>YGLN</v>
          </cell>
          <cell r="D15152">
            <v>2624</v>
          </cell>
          <cell r="E15152">
            <v>800</v>
          </cell>
          <cell r="G15152">
            <v>0</v>
          </cell>
          <cell r="H15152" t="str">
            <v>N</v>
          </cell>
        </row>
        <row r="15153">
          <cell r="C15153" t="str">
            <v>YGMD</v>
          </cell>
          <cell r="D15153">
            <v>2624</v>
          </cell>
          <cell r="E15153">
            <v>800</v>
          </cell>
          <cell r="G15153">
            <v>0</v>
          </cell>
          <cell r="H15153" t="str">
            <v>X</v>
          </cell>
        </row>
        <row r="15154">
          <cell r="C15154" t="str">
            <v>YHHY</v>
          </cell>
          <cell r="D15154">
            <v>2624</v>
          </cell>
          <cell r="E15154">
            <v>800</v>
          </cell>
          <cell r="G15154">
            <v>0</v>
          </cell>
          <cell r="H15154" t="str">
            <v>X</v>
          </cell>
        </row>
        <row r="15155">
          <cell r="C15155" t="str">
            <v>YHTA</v>
          </cell>
          <cell r="D15155">
            <v>2624</v>
          </cell>
          <cell r="E15155">
            <v>800</v>
          </cell>
          <cell r="G15155">
            <v>0</v>
          </cell>
          <cell r="H15155" t="str">
            <v>N</v>
          </cell>
        </row>
        <row r="15156">
          <cell r="C15156" t="str">
            <v>YIGR</v>
          </cell>
          <cell r="D15156">
            <v>2624</v>
          </cell>
          <cell r="E15156">
            <v>800</v>
          </cell>
          <cell r="G15156">
            <v>0</v>
          </cell>
          <cell r="H15156" t="str">
            <v>S</v>
          </cell>
        </row>
        <row r="15157">
          <cell r="C15157" t="str">
            <v>YKLR</v>
          </cell>
          <cell r="D15157">
            <v>2624</v>
          </cell>
          <cell r="E15157">
            <v>800</v>
          </cell>
          <cell r="G15157">
            <v>0</v>
          </cell>
          <cell r="H15157" t="str">
            <v>N</v>
          </cell>
        </row>
        <row r="15158">
          <cell r="C15158" t="str">
            <v>YMEP</v>
          </cell>
          <cell r="D15158">
            <v>2624</v>
          </cell>
          <cell r="E15158">
            <v>800</v>
          </cell>
          <cell r="G15158">
            <v>0</v>
          </cell>
          <cell r="H15158" t="str">
            <v>X</v>
          </cell>
        </row>
        <row r="15159">
          <cell r="C15159" t="str">
            <v>YMLR</v>
          </cell>
          <cell r="D15159">
            <v>2624</v>
          </cell>
          <cell r="E15159">
            <v>800</v>
          </cell>
          <cell r="G15159">
            <v>0</v>
          </cell>
          <cell r="H15159" t="str">
            <v>S</v>
          </cell>
        </row>
        <row r="15160">
          <cell r="C15160" t="str">
            <v>YMNF</v>
          </cell>
          <cell r="D15160">
            <v>2624</v>
          </cell>
          <cell r="E15160">
            <v>800</v>
          </cell>
          <cell r="G15160">
            <v>0</v>
          </cell>
          <cell r="H15160" t="str">
            <v>S</v>
          </cell>
        </row>
        <row r="15161">
          <cell r="C15161" t="str">
            <v>YMRS</v>
          </cell>
          <cell r="D15161">
            <v>2624</v>
          </cell>
          <cell r="E15161">
            <v>800</v>
          </cell>
          <cell r="G15161">
            <v>0</v>
          </cell>
          <cell r="H15161" t="str">
            <v>N</v>
          </cell>
        </row>
        <row r="15162">
          <cell r="C15162" t="str">
            <v>YMUR</v>
          </cell>
          <cell r="D15162">
            <v>2624</v>
          </cell>
          <cell r="E15162">
            <v>800</v>
          </cell>
          <cell r="G15162">
            <v>0</v>
          </cell>
          <cell r="H15162" t="str">
            <v>G</v>
          </cell>
        </row>
        <row r="15163">
          <cell r="C15163" t="str">
            <v>YMVY</v>
          </cell>
          <cell r="D15163">
            <v>2624</v>
          </cell>
          <cell r="E15163">
            <v>800</v>
          </cell>
          <cell r="G15163">
            <v>0</v>
          </cell>
          <cell r="H15163" t="str">
            <v>G</v>
          </cell>
        </row>
        <row r="15164">
          <cell r="C15164" t="str">
            <v>YNCD</v>
          </cell>
          <cell r="D15164">
            <v>2624</v>
          </cell>
          <cell r="E15164">
            <v>800</v>
          </cell>
          <cell r="G15164">
            <v>0</v>
          </cell>
          <cell r="H15164" t="str">
            <v>X</v>
          </cell>
        </row>
        <row r="15165">
          <cell r="C15165" t="str">
            <v>YNGB</v>
          </cell>
          <cell r="D15165">
            <v>2624</v>
          </cell>
          <cell r="E15165">
            <v>800</v>
          </cell>
          <cell r="G15165">
            <v>0</v>
          </cell>
          <cell r="H15165" t="str">
            <v>G</v>
          </cell>
        </row>
        <row r="15166">
          <cell r="C15166" t="str">
            <v>YNOF</v>
          </cell>
          <cell r="D15166">
            <v>2624</v>
          </cell>
          <cell r="E15166">
            <v>800</v>
          </cell>
          <cell r="G15166">
            <v>0</v>
          </cell>
          <cell r="H15166" t="str">
            <v>N</v>
          </cell>
        </row>
        <row r="15167">
          <cell r="C15167" t="str">
            <v>YNPD</v>
          </cell>
          <cell r="D15167">
            <v>2624</v>
          </cell>
          <cell r="E15167">
            <v>800</v>
          </cell>
          <cell r="G15167">
            <v>0</v>
          </cell>
          <cell r="H15167" t="str">
            <v>X</v>
          </cell>
        </row>
        <row r="15168">
          <cell r="C15168" t="str">
            <v>YNVR</v>
          </cell>
          <cell r="D15168">
            <v>2624</v>
          </cell>
          <cell r="E15168">
            <v>800</v>
          </cell>
          <cell r="G15168">
            <v>0</v>
          </cell>
          <cell r="H15168" t="str">
            <v>X</v>
          </cell>
        </row>
        <row r="15169">
          <cell r="C15169" t="str">
            <v>YOMI</v>
          </cell>
          <cell r="D15169">
            <v>2624</v>
          </cell>
          <cell r="E15169">
            <v>800</v>
          </cell>
          <cell r="G15169">
            <v>0</v>
          </cell>
          <cell r="H15169" t="str">
            <v>S</v>
          </cell>
        </row>
        <row r="15170">
          <cell r="C15170" t="str">
            <v>YOMO</v>
          </cell>
          <cell r="D15170">
            <v>2624</v>
          </cell>
          <cell r="E15170">
            <v>800</v>
          </cell>
          <cell r="G15170">
            <v>0</v>
          </cell>
          <cell r="H15170" t="str">
            <v>G</v>
          </cell>
        </row>
        <row r="15171">
          <cell r="C15171" t="str">
            <v>YOTN</v>
          </cell>
          <cell r="D15171">
            <v>2624</v>
          </cell>
          <cell r="E15171">
            <v>800</v>
          </cell>
          <cell r="G15171">
            <v>0</v>
          </cell>
          <cell r="H15171" t="str">
            <v>N</v>
          </cell>
        </row>
        <row r="15172">
          <cell r="C15172" t="str">
            <v>YPKL</v>
          </cell>
          <cell r="D15172">
            <v>2624</v>
          </cell>
          <cell r="E15172">
            <v>800</v>
          </cell>
          <cell r="G15172">
            <v>0</v>
          </cell>
          <cell r="H15172" t="str">
            <v>B</v>
          </cell>
        </row>
        <row r="15173">
          <cell r="C15173" t="str">
            <v>YPMB</v>
          </cell>
          <cell r="D15173">
            <v>2624</v>
          </cell>
          <cell r="E15173">
            <v>800</v>
          </cell>
          <cell r="G15173">
            <v>0</v>
          </cell>
          <cell r="H15173" t="str">
            <v>N</v>
          </cell>
        </row>
        <row r="15174">
          <cell r="C15174" t="str">
            <v>YQBK</v>
          </cell>
          <cell r="D15174">
            <v>2624</v>
          </cell>
          <cell r="E15174">
            <v>800</v>
          </cell>
          <cell r="G15174">
            <v>0</v>
          </cell>
          <cell r="H15174" t="str">
            <v>N</v>
          </cell>
        </row>
        <row r="15175">
          <cell r="C15175" t="str">
            <v>YRBB</v>
          </cell>
          <cell r="D15175">
            <v>2624</v>
          </cell>
          <cell r="E15175">
            <v>800</v>
          </cell>
          <cell r="G15175">
            <v>0</v>
          </cell>
          <cell r="H15175" t="str">
            <v>S</v>
          </cell>
        </row>
        <row r="15176">
          <cell r="C15176" t="str">
            <v>YRHL</v>
          </cell>
          <cell r="D15176">
            <v>2624</v>
          </cell>
          <cell r="E15176">
            <v>800</v>
          </cell>
          <cell r="G15176">
            <v>0</v>
          </cell>
          <cell r="H15176" t="str">
            <v>L</v>
          </cell>
        </row>
        <row r="15177">
          <cell r="C15177" t="str">
            <v>YSDW</v>
          </cell>
          <cell r="D15177">
            <v>2624</v>
          </cell>
          <cell r="E15177">
            <v>800</v>
          </cell>
          <cell r="G15177">
            <v>0</v>
          </cell>
          <cell r="H15177" t="str">
            <v>G</v>
          </cell>
        </row>
        <row r="15178">
          <cell r="C15178" t="str">
            <v>YSLN</v>
          </cell>
          <cell r="D15178">
            <v>2624</v>
          </cell>
          <cell r="E15178">
            <v>800</v>
          </cell>
          <cell r="G15178">
            <v>0</v>
          </cell>
          <cell r="H15178" t="str">
            <v>G</v>
          </cell>
        </row>
        <row r="15179">
          <cell r="C15179" t="str">
            <v>YSPF</v>
          </cell>
          <cell r="D15179">
            <v>2624</v>
          </cell>
          <cell r="E15179">
            <v>800</v>
          </cell>
          <cell r="G15179">
            <v>0</v>
          </cell>
          <cell r="H15179" t="str">
            <v>C</v>
          </cell>
        </row>
        <row r="15180">
          <cell r="C15180" t="str">
            <v>YSPV</v>
          </cell>
          <cell r="D15180">
            <v>2624</v>
          </cell>
          <cell r="E15180">
            <v>800</v>
          </cell>
          <cell r="G15180">
            <v>0</v>
          </cell>
          <cell r="H15180" t="str">
            <v>N</v>
          </cell>
        </row>
        <row r="15181">
          <cell r="C15181" t="str">
            <v>YSYN</v>
          </cell>
          <cell r="D15181">
            <v>2624</v>
          </cell>
          <cell r="E15181">
            <v>800</v>
          </cell>
          <cell r="G15181">
            <v>0</v>
          </cell>
          <cell r="H15181" t="str">
            <v>C</v>
          </cell>
        </row>
        <row r="15182">
          <cell r="C15182" t="str">
            <v>YTOK</v>
          </cell>
          <cell r="D15182">
            <v>2624</v>
          </cell>
          <cell r="E15182">
            <v>800</v>
          </cell>
          <cell r="G15182">
            <v>0</v>
          </cell>
          <cell r="H15182" t="str">
            <v>N</v>
          </cell>
        </row>
        <row r="15183">
          <cell r="C15183" t="str">
            <v>YTTE</v>
          </cell>
          <cell r="D15183">
            <v>2624</v>
          </cell>
          <cell r="E15183">
            <v>800</v>
          </cell>
          <cell r="G15183">
            <v>0</v>
          </cell>
          <cell r="H15183" t="str">
            <v>S</v>
          </cell>
        </row>
        <row r="15184">
          <cell r="C15184" t="str">
            <v>YWAC</v>
          </cell>
          <cell r="D15184">
            <v>2624</v>
          </cell>
          <cell r="E15184">
            <v>800</v>
          </cell>
          <cell r="G15184">
            <v>0</v>
          </cell>
          <cell r="H15184" t="str">
            <v>X</v>
          </cell>
        </row>
        <row r="15185">
          <cell r="C15185" t="str">
            <v>YWMC</v>
          </cell>
          <cell r="D15185">
            <v>2624</v>
          </cell>
          <cell r="E15185">
            <v>800</v>
          </cell>
          <cell r="G15185">
            <v>0</v>
          </cell>
          <cell r="H15185" t="str">
            <v>C</v>
          </cell>
        </row>
        <row r="15186">
          <cell r="C15186" t="str">
            <v>YWNA</v>
          </cell>
          <cell r="D15186">
            <v>2624</v>
          </cell>
          <cell r="E15186">
            <v>800</v>
          </cell>
          <cell r="G15186">
            <v>0</v>
          </cell>
          <cell r="H15186" t="str">
            <v>N</v>
          </cell>
        </row>
        <row r="15187">
          <cell r="C15187" t="str">
            <v>YWNO</v>
          </cell>
          <cell r="D15187">
            <v>2624</v>
          </cell>
          <cell r="E15187">
            <v>800</v>
          </cell>
          <cell r="G15187">
            <v>0</v>
          </cell>
          <cell r="H15187" t="str">
            <v>S</v>
          </cell>
        </row>
        <row r="15188">
          <cell r="C15188" t="str">
            <v>YWTO</v>
          </cell>
          <cell r="D15188">
            <v>2624</v>
          </cell>
          <cell r="E15188">
            <v>800</v>
          </cell>
          <cell r="G15188">
            <v>0</v>
          </cell>
          <cell r="H15188" t="str">
            <v>G</v>
          </cell>
        </row>
        <row r="15189">
          <cell r="C15189" t="str">
            <v>YYLR</v>
          </cell>
          <cell r="D15189">
            <v>2624</v>
          </cell>
          <cell r="E15189">
            <v>800</v>
          </cell>
          <cell r="G15189">
            <v>0</v>
          </cell>
          <cell r="H15189" t="str">
            <v>S</v>
          </cell>
        </row>
        <row r="15190">
          <cell r="C15190" t="str">
            <v>ZA-0038</v>
          </cell>
          <cell r="D15190">
            <v>2624</v>
          </cell>
          <cell r="E15190">
            <v>800</v>
          </cell>
          <cell r="F15190">
            <v>22</v>
          </cell>
          <cell r="G15190">
            <v>7</v>
          </cell>
          <cell r="H15190" t="str">
            <v>tar old</v>
          </cell>
        </row>
        <row r="15191">
          <cell r="C15191" t="str">
            <v>HE46</v>
          </cell>
          <cell r="D15191">
            <v>2623</v>
          </cell>
          <cell r="E15191">
            <v>799</v>
          </cell>
          <cell r="F15191">
            <v>196</v>
          </cell>
          <cell r="G15191">
            <v>60</v>
          </cell>
          <cell r="H15191" t="str">
            <v>ASP</v>
          </cell>
        </row>
        <row r="15192">
          <cell r="C15192" t="str">
            <v>KUUU</v>
          </cell>
          <cell r="D15192">
            <v>2623</v>
          </cell>
          <cell r="E15192">
            <v>799</v>
          </cell>
          <cell r="F15192">
            <v>75</v>
          </cell>
          <cell r="G15192">
            <v>23</v>
          </cell>
          <cell r="H15192" t="str">
            <v>ASP</v>
          </cell>
        </row>
        <row r="15193">
          <cell r="C15193" t="str">
            <v>LKHS</v>
          </cell>
          <cell r="D15193">
            <v>2623</v>
          </cell>
          <cell r="E15193">
            <v>799</v>
          </cell>
          <cell r="F15193">
            <v>79</v>
          </cell>
          <cell r="G15193">
            <v>24</v>
          </cell>
          <cell r="H15193" t="str">
            <v>Asphalt</v>
          </cell>
        </row>
        <row r="15194">
          <cell r="C15194" t="str">
            <v>EBZW</v>
          </cell>
          <cell r="D15194">
            <v>2622</v>
          </cell>
          <cell r="E15194">
            <v>799</v>
          </cell>
          <cell r="F15194">
            <v>76</v>
          </cell>
          <cell r="G15194">
            <v>23</v>
          </cell>
          <cell r="H15194" t="str">
            <v>ASPH</v>
          </cell>
        </row>
        <row r="15195">
          <cell r="C15195" t="str">
            <v>EGNI</v>
          </cell>
          <cell r="D15195">
            <v>2622</v>
          </cell>
          <cell r="E15195">
            <v>799</v>
          </cell>
          <cell r="F15195">
            <v>75</v>
          </cell>
          <cell r="G15195">
            <v>23</v>
          </cell>
          <cell r="H15195" t="str">
            <v>G</v>
          </cell>
        </row>
        <row r="15196">
          <cell r="C15196" t="str">
            <v>BGSS</v>
          </cell>
          <cell r="D15196">
            <v>2621</v>
          </cell>
          <cell r="E15196">
            <v>799</v>
          </cell>
          <cell r="F15196">
            <v>98</v>
          </cell>
          <cell r="G15196">
            <v>30</v>
          </cell>
          <cell r="H15196" t="str">
            <v>ASPHALT</v>
          </cell>
        </row>
        <row r="15197">
          <cell r="C15197" t="str">
            <v>BGUK</v>
          </cell>
          <cell r="D15197">
            <v>2621</v>
          </cell>
          <cell r="E15197">
            <v>799</v>
          </cell>
          <cell r="F15197">
            <v>99</v>
          </cell>
          <cell r="G15197">
            <v>30</v>
          </cell>
          <cell r="H15197" t="str">
            <v>ASPHALT</v>
          </cell>
        </row>
        <row r="15198">
          <cell r="C15198" t="str">
            <v>EEKE</v>
          </cell>
          <cell r="D15198">
            <v>2621</v>
          </cell>
          <cell r="E15198">
            <v>799</v>
          </cell>
          <cell r="F15198">
            <v>98</v>
          </cell>
          <cell r="G15198">
            <v>30</v>
          </cell>
          <cell r="H15198" t="str">
            <v>ASP</v>
          </cell>
        </row>
        <row r="15199">
          <cell r="C15199" t="str">
            <v>EEPU</v>
          </cell>
          <cell r="D15199">
            <v>2621</v>
          </cell>
          <cell r="E15199">
            <v>799</v>
          </cell>
          <cell r="F15199">
            <v>75</v>
          </cell>
          <cell r="G15199">
            <v>23</v>
          </cell>
          <cell r="H15199" t="str">
            <v>CON</v>
          </cell>
        </row>
        <row r="15200">
          <cell r="C15200" t="str">
            <v>EGCV</v>
          </cell>
          <cell r="D15200">
            <v>2621</v>
          </cell>
          <cell r="E15200">
            <v>799</v>
          </cell>
          <cell r="F15200">
            <v>151</v>
          </cell>
          <cell r="G15200">
            <v>46</v>
          </cell>
          <cell r="H15200" t="str">
            <v>Asphalt</v>
          </cell>
        </row>
        <row r="15201">
          <cell r="C15201" t="str">
            <v>EGNH</v>
          </cell>
          <cell r="D15201">
            <v>2621</v>
          </cell>
          <cell r="E15201">
            <v>799</v>
          </cell>
          <cell r="F15201">
            <v>98</v>
          </cell>
          <cell r="G15201">
            <v>30</v>
          </cell>
          <cell r="H15201" t="str">
            <v>ASP</v>
          </cell>
        </row>
        <row r="15202">
          <cell r="C15202" t="str">
            <v>EGPH</v>
          </cell>
          <cell r="D15202">
            <v>2621</v>
          </cell>
          <cell r="E15202">
            <v>799</v>
          </cell>
          <cell r="F15202">
            <v>150</v>
          </cell>
          <cell r="G15202">
            <v>46</v>
          </cell>
          <cell r="H15202" t="str">
            <v>ASP</v>
          </cell>
        </row>
        <row r="15203">
          <cell r="C15203" t="str">
            <v>ESME</v>
          </cell>
          <cell r="D15203">
            <v>2621</v>
          </cell>
          <cell r="E15203">
            <v>799</v>
          </cell>
          <cell r="F15203">
            <v>66</v>
          </cell>
          <cell r="G15203">
            <v>20</v>
          </cell>
          <cell r="H15203" t="str">
            <v>Asphalt</v>
          </cell>
        </row>
        <row r="15204">
          <cell r="C15204" t="str">
            <v>SIVO</v>
          </cell>
          <cell r="D15204">
            <v>2621</v>
          </cell>
          <cell r="E15204">
            <v>799</v>
          </cell>
          <cell r="F15204">
            <v>59</v>
          </cell>
          <cell r="G15204">
            <v>18</v>
          </cell>
          <cell r="H15204" t="str">
            <v>ASP</v>
          </cell>
        </row>
        <row r="15205">
          <cell r="C15205" t="str">
            <v>SNCL</v>
          </cell>
          <cell r="D15205">
            <v>2621</v>
          </cell>
          <cell r="E15205">
            <v>799</v>
          </cell>
          <cell r="F15205">
            <v>59</v>
          </cell>
          <cell r="G15205">
            <v>18</v>
          </cell>
          <cell r="H15205" t="str">
            <v>ASP</v>
          </cell>
        </row>
        <row r="15206">
          <cell r="C15206" t="str">
            <v>SWFN</v>
          </cell>
          <cell r="D15206">
            <v>2621</v>
          </cell>
          <cell r="E15206">
            <v>799</v>
          </cell>
          <cell r="F15206">
            <v>98</v>
          </cell>
          <cell r="G15206">
            <v>30</v>
          </cell>
          <cell r="H15206" t="str">
            <v>ASP</v>
          </cell>
        </row>
        <row r="15207">
          <cell r="C15207" t="str">
            <v>SWOG</v>
          </cell>
          <cell r="D15207">
            <v>2621</v>
          </cell>
          <cell r="E15207">
            <v>799</v>
          </cell>
          <cell r="F15207">
            <v>59</v>
          </cell>
          <cell r="G15207">
            <v>18</v>
          </cell>
          <cell r="H15207" t="str">
            <v>ASP</v>
          </cell>
        </row>
        <row r="15208">
          <cell r="C15208" t="str">
            <v>3D1</v>
          </cell>
          <cell r="D15208">
            <v>2620</v>
          </cell>
          <cell r="E15208">
            <v>799</v>
          </cell>
          <cell r="F15208">
            <v>60</v>
          </cell>
          <cell r="G15208">
            <v>18</v>
          </cell>
          <cell r="H15208" t="str">
            <v>ASPH-G</v>
          </cell>
        </row>
        <row r="15209">
          <cell r="C15209" t="str">
            <v>CO00</v>
          </cell>
          <cell r="D15209">
            <v>2620</v>
          </cell>
          <cell r="E15209">
            <v>799</v>
          </cell>
          <cell r="F15209">
            <v>20</v>
          </cell>
          <cell r="G15209">
            <v>6</v>
          </cell>
          <cell r="H15209" t="str">
            <v>ASPH-F</v>
          </cell>
        </row>
        <row r="15210">
          <cell r="C15210" t="str">
            <v>SWVW</v>
          </cell>
          <cell r="D15210">
            <v>2620</v>
          </cell>
          <cell r="E15210">
            <v>799</v>
          </cell>
          <cell r="F15210">
            <v>46</v>
          </cell>
          <cell r="G15210">
            <v>14</v>
          </cell>
          <cell r="H15210" t="str">
            <v>ASP</v>
          </cell>
        </row>
        <row r="15211">
          <cell r="C15211" t="str">
            <v>WRLP</v>
          </cell>
          <cell r="D15211">
            <v>2620</v>
          </cell>
          <cell r="E15211">
            <v>799</v>
          </cell>
          <cell r="F15211">
            <v>75</v>
          </cell>
          <cell r="G15211">
            <v>23</v>
          </cell>
          <cell r="H15211" t="str">
            <v>ASP</v>
          </cell>
        </row>
        <row r="15212">
          <cell r="C15212" t="str">
            <v>K3CM</v>
          </cell>
          <cell r="D15212">
            <v>2619</v>
          </cell>
          <cell r="E15212">
            <v>798</v>
          </cell>
          <cell r="F15212">
            <v>75</v>
          </cell>
          <cell r="G15212">
            <v>23</v>
          </cell>
          <cell r="H15212" t="str">
            <v>ASP</v>
          </cell>
        </row>
        <row r="15213">
          <cell r="C15213" t="str">
            <v>ENEG</v>
          </cell>
          <cell r="D15213">
            <v>2618</v>
          </cell>
          <cell r="E15213">
            <v>798</v>
          </cell>
          <cell r="F15213">
            <v>65</v>
          </cell>
          <cell r="G15213">
            <v>20</v>
          </cell>
          <cell r="H15213" t="str">
            <v>Asphalt</v>
          </cell>
        </row>
        <row r="15214">
          <cell r="C15214" t="str">
            <v>CL84</v>
          </cell>
          <cell r="D15214">
            <v>2617</v>
          </cell>
          <cell r="E15214">
            <v>798</v>
          </cell>
          <cell r="F15214">
            <v>40</v>
          </cell>
          <cell r="G15214">
            <v>12</v>
          </cell>
          <cell r="H15214" t="str">
            <v>ASPH</v>
          </cell>
        </row>
        <row r="15215">
          <cell r="C15215" t="str">
            <v>ESMS</v>
          </cell>
          <cell r="D15215">
            <v>2615</v>
          </cell>
          <cell r="E15215">
            <v>797</v>
          </cell>
          <cell r="F15215">
            <v>75</v>
          </cell>
          <cell r="G15215">
            <v>23</v>
          </cell>
          <cell r="H15215" t="str">
            <v>ASP</v>
          </cell>
        </row>
        <row r="15216">
          <cell r="C15216" t="str">
            <v>WAJM</v>
          </cell>
          <cell r="D15216">
            <v>2615</v>
          </cell>
          <cell r="E15216">
            <v>797</v>
          </cell>
          <cell r="F15216">
            <v>89</v>
          </cell>
          <cell r="G15216">
            <v>27</v>
          </cell>
          <cell r="H15216" t="str">
            <v>ASP</v>
          </cell>
        </row>
        <row r="15217">
          <cell r="C15217" t="str">
            <v>EGFP</v>
          </cell>
          <cell r="D15217">
            <v>2614</v>
          </cell>
          <cell r="E15217">
            <v>797</v>
          </cell>
          <cell r="F15217">
            <v>98</v>
          </cell>
          <cell r="G15217">
            <v>30</v>
          </cell>
          <cell r="H15217" t="str">
            <v>Concrete/Asphalt</v>
          </cell>
        </row>
        <row r="15218">
          <cell r="C15218" t="str">
            <v>KSGJ</v>
          </cell>
          <cell r="D15218">
            <v>2614</v>
          </cell>
          <cell r="E15218">
            <v>797</v>
          </cell>
          <cell r="F15218">
            <v>75</v>
          </cell>
          <cell r="G15218">
            <v>23</v>
          </cell>
          <cell r="H15218" t="str">
            <v>ASP</v>
          </cell>
        </row>
        <row r="15219">
          <cell r="C15219" t="str">
            <v>4CA8</v>
          </cell>
          <cell r="D15219">
            <v>2610</v>
          </cell>
          <cell r="E15219">
            <v>796</v>
          </cell>
          <cell r="F15219">
            <v>50</v>
          </cell>
          <cell r="G15219">
            <v>15</v>
          </cell>
          <cell r="H15219" t="str">
            <v>CONC</v>
          </cell>
        </row>
        <row r="15220">
          <cell r="C15220" t="str">
            <v>52S</v>
          </cell>
          <cell r="D15220">
            <v>2610</v>
          </cell>
          <cell r="E15220">
            <v>796</v>
          </cell>
          <cell r="F15220">
            <v>60</v>
          </cell>
          <cell r="G15220">
            <v>18</v>
          </cell>
          <cell r="H15220" t="str">
            <v>ASPH-G</v>
          </cell>
        </row>
        <row r="15221">
          <cell r="C15221" t="str">
            <v>CYQS</v>
          </cell>
          <cell r="D15221">
            <v>2610</v>
          </cell>
          <cell r="E15221">
            <v>796</v>
          </cell>
          <cell r="F15221">
            <v>75</v>
          </cell>
          <cell r="G15221">
            <v>23</v>
          </cell>
          <cell r="H15221" t="str">
            <v>ASP</v>
          </cell>
        </row>
        <row r="15222">
          <cell r="C15222" t="str">
            <v>3W5</v>
          </cell>
          <cell r="D15222">
            <v>2609</v>
          </cell>
          <cell r="E15222">
            <v>795</v>
          </cell>
          <cell r="F15222">
            <v>60</v>
          </cell>
          <cell r="G15222">
            <v>18</v>
          </cell>
          <cell r="H15222" t="str">
            <v>ASPH-G</v>
          </cell>
        </row>
        <row r="15223">
          <cell r="C15223" t="str">
            <v>EGYE</v>
          </cell>
          <cell r="D15223">
            <v>2608</v>
          </cell>
          <cell r="E15223">
            <v>795</v>
          </cell>
          <cell r="F15223">
            <v>75</v>
          </cell>
          <cell r="G15223">
            <v>23</v>
          </cell>
          <cell r="H15223" t="str">
            <v>ASP</v>
          </cell>
        </row>
        <row r="15224">
          <cell r="C15224" t="str">
            <v>lhkk</v>
          </cell>
          <cell r="D15224">
            <v>2608</v>
          </cell>
          <cell r="E15224">
            <v>795</v>
          </cell>
          <cell r="F15224">
            <v>147</v>
          </cell>
          <cell r="G15224">
            <v>45</v>
          </cell>
          <cell r="H15224" t="str">
            <v>Concrete</v>
          </cell>
        </row>
        <row r="15225">
          <cell r="C15225" t="str">
            <v>SJJD</v>
          </cell>
          <cell r="D15225">
            <v>2608</v>
          </cell>
          <cell r="E15225">
            <v>795</v>
          </cell>
          <cell r="F15225">
            <v>66</v>
          </cell>
          <cell r="G15225">
            <v>20</v>
          </cell>
          <cell r="H15225" t="str">
            <v>ASP</v>
          </cell>
        </row>
        <row r="15226">
          <cell r="C15226" t="str">
            <v>YCDR</v>
          </cell>
          <cell r="D15226">
            <v>2608</v>
          </cell>
          <cell r="E15226">
            <v>795</v>
          </cell>
          <cell r="G15226">
            <v>0</v>
          </cell>
          <cell r="H15226" t="str">
            <v>B</v>
          </cell>
        </row>
        <row r="15227">
          <cell r="C15227" t="str">
            <v>YCDR</v>
          </cell>
          <cell r="D15227">
            <v>2608</v>
          </cell>
          <cell r="E15227">
            <v>795</v>
          </cell>
          <cell r="G15227">
            <v>0</v>
          </cell>
          <cell r="H15227" t="str">
            <v>B</v>
          </cell>
        </row>
        <row r="15228">
          <cell r="C15228" t="str">
            <v>YGDI</v>
          </cell>
          <cell r="D15228">
            <v>2608</v>
          </cell>
          <cell r="E15228">
            <v>795</v>
          </cell>
          <cell r="F15228">
            <v>98</v>
          </cell>
          <cell r="G15228">
            <v>30</v>
          </cell>
          <cell r="H15228" t="str">
            <v>CLA</v>
          </cell>
        </row>
        <row r="15229">
          <cell r="C15229" t="str">
            <v>CYQS</v>
          </cell>
          <cell r="D15229">
            <v>2607</v>
          </cell>
          <cell r="E15229">
            <v>795</v>
          </cell>
          <cell r="F15229">
            <v>75</v>
          </cell>
          <cell r="G15229">
            <v>23</v>
          </cell>
          <cell r="H15229" t="str">
            <v>ASP</v>
          </cell>
        </row>
        <row r="15230">
          <cell r="C15230" t="str">
            <v>KCGS</v>
          </cell>
          <cell r="D15230">
            <v>2607</v>
          </cell>
          <cell r="E15230">
            <v>795</v>
          </cell>
          <cell r="F15230">
            <v>60</v>
          </cell>
          <cell r="G15230">
            <v>18</v>
          </cell>
          <cell r="H15230" t="str">
            <v>ASP</v>
          </cell>
        </row>
        <row r="15231">
          <cell r="C15231" t="str">
            <v>5G8</v>
          </cell>
          <cell r="D15231">
            <v>2605</v>
          </cell>
          <cell r="E15231">
            <v>794</v>
          </cell>
          <cell r="F15231">
            <v>50</v>
          </cell>
          <cell r="G15231">
            <v>15</v>
          </cell>
          <cell r="H15231" t="str">
            <v>ASPH-F</v>
          </cell>
        </row>
        <row r="15232">
          <cell r="C15232" t="str">
            <v>KLHW</v>
          </cell>
          <cell r="D15232">
            <v>2605</v>
          </cell>
          <cell r="E15232">
            <v>794</v>
          </cell>
          <cell r="F15232">
            <v>100</v>
          </cell>
          <cell r="G15232">
            <v>30</v>
          </cell>
          <cell r="H15232" t="str">
            <v>ASP</v>
          </cell>
        </row>
        <row r="15233">
          <cell r="C15233" t="str">
            <v>YTNG</v>
          </cell>
          <cell r="D15233">
            <v>2605</v>
          </cell>
          <cell r="E15233">
            <v>794</v>
          </cell>
          <cell r="F15233">
            <v>98</v>
          </cell>
          <cell r="G15233">
            <v>30</v>
          </cell>
          <cell r="H15233" t="str">
            <v>CLA</v>
          </cell>
        </row>
        <row r="15234">
          <cell r="C15234" t="str">
            <v>5CA4</v>
          </cell>
          <cell r="D15234">
            <v>2604</v>
          </cell>
          <cell r="E15234">
            <v>794</v>
          </cell>
          <cell r="F15234">
            <v>60</v>
          </cell>
          <cell r="G15234">
            <v>18</v>
          </cell>
          <cell r="H15234" t="str">
            <v>ASPH</v>
          </cell>
        </row>
        <row r="15235">
          <cell r="C15235" t="str">
            <v>KE26</v>
          </cell>
          <cell r="D15235">
            <v>2604</v>
          </cell>
          <cell r="E15235">
            <v>794</v>
          </cell>
          <cell r="F15235">
            <v>50</v>
          </cell>
          <cell r="G15235">
            <v>15</v>
          </cell>
          <cell r="H15235" t="str">
            <v>ASP</v>
          </cell>
        </row>
        <row r="15236">
          <cell r="C15236" t="str">
            <v>YBMY</v>
          </cell>
          <cell r="D15236">
            <v>2604</v>
          </cell>
          <cell r="E15236">
            <v>794</v>
          </cell>
          <cell r="G15236">
            <v>0</v>
          </cell>
          <cell r="H15236" t="str">
            <v>X</v>
          </cell>
        </row>
        <row r="15237">
          <cell r="C15237" t="str">
            <v>12TN</v>
          </cell>
          <cell r="D15237">
            <v>2600</v>
          </cell>
          <cell r="E15237">
            <v>792</v>
          </cell>
          <cell r="F15237">
            <v>40</v>
          </cell>
          <cell r="G15237">
            <v>12</v>
          </cell>
          <cell r="H15237" t="str">
            <v>ASPH-G</v>
          </cell>
        </row>
        <row r="15238">
          <cell r="C15238" t="str">
            <v>16S</v>
          </cell>
          <cell r="D15238">
            <v>2600</v>
          </cell>
          <cell r="E15238">
            <v>792</v>
          </cell>
          <cell r="F15238">
            <v>60</v>
          </cell>
          <cell r="G15238">
            <v>18</v>
          </cell>
          <cell r="H15238" t="str">
            <v>ASPH-E</v>
          </cell>
        </row>
        <row r="15239">
          <cell r="C15239" t="str">
            <v>18CL</v>
          </cell>
          <cell r="D15239">
            <v>2600</v>
          </cell>
          <cell r="E15239">
            <v>792</v>
          </cell>
          <cell r="F15239">
            <v>50</v>
          </cell>
          <cell r="G15239">
            <v>15</v>
          </cell>
          <cell r="H15239" t="str">
            <v>ASPH-GRVL</v>
          </cell>
        </row>
        <row r="15240">
          <cell r="C15240" t="str">
            <v>18GA</v>
          </cell>
          <cell r="D15240">
            <v>2600</v>
          </cell>
          <cell r="E15240">
            <v>792</v>
          </cell>
          <cell r="F15240">
            <v>22</v>
          </cell>
          <cell r="G15240">
            <v>7</v>
          </cell>
          <cell r="H15240" t="str">
            <v>ASPH</v>
          </cell>
        </row>
        <row r="15241">
          <cell r="C15241" t="str">
            <v>1AR3</v>
          </cell>
          <cell r="D15241">
            <v>2600</v>
          </cell>
          <cell r="E15241">
            <v>792</v>
          </cell>
          <cell r="F15241">
            <v>70</v>
          </cell>
          <cell r="G15241">
            <v>21</v>
          </cell>
          <cell r="H15241" t="str">
            <v>ASPH</v>
          </cell>
        </row>
        <row r="15242">
          <cell r="C15242" t="str">
            <v>1TA7</v>
          </cell>
          <cell r="D15242">
            <v>2600</v>
          </cell>
          <cell r="E15242">
            <v>792</v>
          </cell>
          <cell r="F15242">
            <v>40</v>
          </cell>
          <cell r="G15242">
            <v>12</v>
          </cell>
          <cell r="H15242" t="str">
            <v>ASPH</v>
          </cell>
        </row>
        <row r="15243">
          <cell r="C15243" t="str">
            <v>26NV</v>
          </cell>
          <cell r="D15243">
            <v>2600</v>
          </cell>
          <cell r="E15243">
            <v>792</v>
          </cell>
          <cell r="F15243">
            <v>25</v>
          </cell>
          <cell r="G15243">
            <v>8</v>
          </cell>
          <cell r="H15243" t="str">
            <v>ASPH</v>
          </cell>
        </row>
        <row r="15244">
          <cell r="C15244" t="str">
            <v>34TS</v>
          </cell>
          <cell r="D15244">
            <v>2600</v>
          </cell>
          <cell r="E15244">
            <v>792</v>
          </cell>
          <cell r="F15244">
            <v>45</v>
          </cell>
          <cell r="G15244">
            <v>14</v>
          </cell>
          <cell r="H15244" t="str">
            <v>ASPH</v>
          </cell>
        </row>
        <row r="15245">
          <cell r="C15245" t="str">
            <v>3MD0</v>
          </cell>
          <cell r="D15245">
            <v>2600</v>
          </cell>
          <cell r="E15245">
            <v>792</v>
          </cell>
          <cell r="F15245">
            <v>24</v>
          </cell>
          <cell r="G15245">
            <v>7</v>
          </cell>
          <cell r="H15245" t="str">
            <v>ASPH</v>
          </cell>
        </row>
        <row r="15246">
          <cell r="C15246" t="str">
            <v>46IA</v>
          </cell>
          <cell r="D15246">
            <v>2600</v>
          </cell>
          <cell r="E15246">
            <v>792</v>
          </cell>
          <cell r="F15246">
            <v>80</v>
          </cell>
          <cell r="G15246">
            <v>24</v>
          </cell>
          <cell r="H15246" t="str">
            <v>ASPH</v>
          </cell>
        </row>
        <row r="15247">
          <cell r="C15247" t="str">
            <v>48OR</v>
          </cell>
          <cell r="D15247">
            <v>2600</v>
          </cell>
          <cell r="E15247">
            <v>792</v>
          </cell>
          <cell r="F15247">
            <v>20</v>
          </cell>
          <cell r="G15247">
            <v>6</v>
          </cell>
          <cell r="H15247" t="str">
            <v>ASPH</v>
          </cell>
        </row>
        <row r="15248">
          <cell r="C15248" t="str">
            <v>4B1</v>
          </cell>
          <cell r="D15248">
            <v>2600</v>
          </cell>
          <cell r="E15248">
            <v>792</v>
          </cell>
          <cell r="F15248">
            <v>45</v>
          </cell>
          <cell r="G15248">
            <v>14</v>
          </cell>
          <cell r="H15248" t="str">
            <v>ASPH-P</v>
          </cell>
        </row>
        <row r="15249">
          <cell r="C15249" t="str">
            <v>4KS1</v>
          </cell>
          <cell r="D15249">
            <v>2600</v>
          </cell>
          <cell r="E15249">
            <v>792</v>
          </cell>
          <cell r="F15249">
            <v>30</v>
          </cell>
          <cell r="G15249">
            <v>9</v>
          </cell>
          <cell r="H15249" t="str">
            <v>ASPH</v>
          </cell>
        </row>
        <row r="15250">
          <cell r="C15250" t="str">
            <v>4S5</v>
          </cell>
          <cell r="D15250">
            <v>2600</v>
          </cell>
          <cell r="E15250">
            <v>792</v>
          </cell>
          <cell r="F15250">
            <v>50</v>
          </cell>
          <cell r="G15250">
            <v>15</v>
          </cell>
          <cell r="H15250" t="str">
            <v>ASPH-G</v>
          </cell>
        </row>
        <row r="15251">
          <cell r="C15251" t="str">
            <v>4WA6</v>
          </cell>
          <cell r="D15251">
            <v>2600</v>
          </cell>
          <cell r="E15251">
            <v>792</v>
          </cell>
          <cell r="F15251">
            <v>26</v>
          </cell>
          <cell r="G15251">
            <v>8</v>
          </cell>
          <cell r="H15251" t="str">
            <v>ASPH</v>
          </cell>
        </row>
        <row r="15252">
          <cell r="C15252" t="str">
            <v>50TN</v>
          </cell>
          <cell r="D15252">
            <v>2600</v>
          </cell>
          <cell r="E15252">
            <v>792</v>
          </cell>
          <cell r="F15252">
            <v>30</v>
          </cell>
          <cell r="G15252">
            <v>9</v>
          </cell>
          <cell r="H15252" t="str">
            <v>ASPH</v>
          </cell>
        </row>
        <row r="15253">
          <cell r="C15253" t="str">
            <v>53XS</v>
          </cell>
          <cell r="D15253">
            <v>2600</v>
          </cell>
          <cell r="E15253">
            <v>792</v>
          </cell>
          <cell r="F15253">
            <v>60</v>
          </cell>
          <cell r="G15253">
            <v>18</v>
          </cell>
          <cell r="H15253" t="str">
            <v>ASPH</v>
          </cell>
        </row>
        <row r="15254">
          <cell r="C15254" t="str">
            <v>57WA</v>
          </cell>
          <cell r="D15254">
            <v>2600</v>
          </cell>
          <cell r="E15254">
            <v>792</v>
          </cell>
          <cell r="F15254">
            <v>40</v>
          </cell>
          <cell r="G15254">
            <v>12</v>
          </cell>
          <cell r="H15254" t="str">
            <v>ASPH</v>
          </cell>
        </row>
        <row r="15255">
          <cell r="C15255" t="str">
            <v>58WA</v>
          </cell>
          <cell r="D15255">
            <v>2600</v>
          </cell>
          <cell r="E15255">
            <v>792</v>
          </cell>
          <cell r="F15255">
            <v>28</v>
          </cell>
          <cell r="G15255">
            <v>9</v>
          </cell>
          <cell r="H15255" t="str">
            <v>ASPH</v>
          </cell>
        </row>
        <row r="15256">
          <cell r="C15256" t="str">
            <v>5AR7</v>
          </cell>
          <cell r="D15256">
            <v>2600</v>
          </cell>
          <cell r="E15256">
            <v>792</v>
          </cell>
          <cell r="F15256">
            <v>44</v>
          </cell>
          <cell r="G15256">
            <v>13</v>
          </cell>
          <cell r="H15256" t="str">
            <v>ASPH-TURF</v>
          </cell>
        </row>
        <row r="15257">
          <cell r="C15257" t="str">
            <v>5TX0</v>
          </cell>
          <cell r="D15257">
            <v>2600</v>
          </cell>
          <cell r="E15257">
            <v>792</v>
          </cell>
          <cell r="F15257">
            <v>40</v>
          </cell>
          <cell r="G15257">
            <v>12</v>
          </cell>
          <cell r="H15257" t="str">
            <v>ASPH</v>
          </cell>
        </row>
        <row r="15258">
          <cell r="C15258" t="str">
            <v>5XS2</v>
          </cell>
          <cell r="D15258">
            <v>2600</v>
          </cell>
          <cell r="E15258">
            <v>792</v>
          </cell>
          <cell r="F15258">
            <v>50</v>
          </cell>
          <cell r="G15258">
            <v>15</v>
          </cell>
          <cell r="H15258" t="str">
            <v>ASPH-GRVL</v>
          </cell>
        </row>
        <row r="15259">
          <cell r="C15259" t="str">
            <v>62LA</v>
          </cell>
          <cell r="D15259">
            <v>2600</v>
          </cell>
          <cell r="E15259">
            <v>792</v>
          </cell>
          <cell r="F15259">
            <v>30</v>
          </cell>
          <cell r="G15259">
            <v>9</v>
          </cell>
          <cell r="H15259" t="str">
            <v>ASPH</v>
          </cell>
        </row>
        <row r="15260">
          <cell r="C15260" t="str">
            <v>64G</v>
          </cell>
          <cell r="D15260">
            <v>2600</v>
          </cell>
          <cell r="E15260">
            <v>792</v>
          </cell>
          <cell r="F15260">
            <v>30</v>
          </cell>
          <cell r="G15260">
            <v>9</v>
          </cell>
          <cell r="H15260" t="str">
            <v>ASPH-F</v>
          </cell>
        </row>
        <row r="15261">
          <cell r="C15261" t="str">
            <v>69CL</v>
          </cell>
          <cell r="D15261">
            <v>2600</v>
          </cell>
          <cell r="E15261">
            <v>792</v>
          </cell>
          <cell r="F15261">
            <v>50</v>
          </cell>
          <cell r="G15261">
            <v>15</v>
          </cell>
          <cell r="H15261" t="str">
            <v>ASPH</v>
          </cell>
        </row>
        <row r="15262">
          <cell r="C15262" t="str">
            <v>6XS4</v>
          </cell>
          <cell r="D15262">
            <v>2600</v>
          </cell>
          <cell r="E15262">
            <v>792</v>
          </cell>
          <cell r="F15262">
            <v>100</v>
          </cell>
          <cell r="G15262">
            <v>30</v>
          </cell>
          <cell r="H15262" t="str">
            <v>ASPH</v>
          </cell>
        </row>
        <row r="15263">
          <cell r="C15263" t="str">
            <v>74CL</v>
          </cell>
          <cell r="D15263">
            <v>2600</v>
          </cell>
          <cell r="E15263">
            <v>792</v>
          </cell>
          <cell r="F15263">
            <v>44</v>
          </cell>
          <cell r="G15263">
            <v>13</v>
          </cell>
          <cell r="H15263" t="str">
            <v>ASPH</v>
          </cell>
        </row>
        <row r="15264">
          <cell r="C15264" t="str">
            <v>8CA0</v>
          </cell>
          <cell r="D15264">
            <v>2600</v>
          </cell>
          <cell r="E15264">
            <v>792</v>
          </cell>
          <cell r="F15264">
            <v>80</v>
          </cell>
          <cell r="G15264">
            <v>24</v>
          </cell>
          <cell r="H15264" t="str">
            <v>ASPH</v>
          </cell>
        </row>
        <row r="15265">
          <cell r="C15265" t="str">
            <v>8WI3</v>
          </cell>
          <cell r="D15265">
            <v>2600</v>
          </cell>
          <cell r="E15265">
            <v>792</v>
          </cell>
          <cell r="F15265">
            <v>100</v>
          </cell>
          <cell r="G15265">
            <v>30</v>
          </cell>
          <cell r="H15265" t="str">
            <v>ASPH-GRVL</v>
          </cell>
        </row>
        <row r="15266">
          <cell r="C15266" t="str">
            <v>94KS</v>
          </cell>
          <cell r="D15266">
            <v>2600</v>
          </cell>
          <cell r="E15266">
            <v>792</v>
          </cell>
          <cell r="F15266">
            <v>200</v>
          </cell>
          <cell r="G15266">
            <v>61</v>
          </cell>
          <cell r="H15266" t="str">
            <v>ASPH-TURF</v>
          </cell>
        </row>
        <row r="15267">
          <cell r="C15267" t="str">
            <v>97F</v>
          </cell>
          <cell r="D15267">
            <v>2600</v>
          </cell>
          <cell r="E15267">
            <v>792</v>
          </cell>
          <cell r="F15267">
            <v>34</v>
          </cell>
          <cell r="G15267">
            <v>10</v>
          </cell>
          <cell r="H15267" t="str">
            <v>ASPH-P</v>
          </cell>
        </row>
        <row r="15268">
          <cell r="C15268" t="str">
            <v>9A2</v>
          </cell>
          <cell r="D15268">
            <v>2600</v>
          </cell>
          <cell r="E15268">
            <v>792</v>
          </cell>
          <cell r="F15268">
            <v>50</v>
          </cell>
          <cell r="G15268">
            <v>15</v>
          </cell>
          <cell r="H15268" t="str">
            <v>ASPH-P</v>
          </cell>
        </row>
        <row r="15269">
          <cell r="C15269" t="str">
            <v>9MN9</v>
          </cell>
          <cell r="D15269">
            <v>2600</v>
          </cell>
          <cell r="E15269">
            <v>792</v>
          </cell>
          <cell r="F15269">
            <v>50</v>
          </cell>
          <cell r="G15269">
            <v>15</v>
          </cell>
          <cell r="H15269" t="str">
            <v>ASP</v>
          </cell>
        </row>
        <row r="15270">
          <cell r="C15270" t="str">
            <v>AZ28</v>
          </cell>
          <cell r="D15270">
            <v>2600</v>
          </cell>
          <cell r="E15270">
            <v>792</v>
          </cell>
          <cell r="F15270">
            <v>40</v>
          </cell>
          <cell r="G15270">
            <v>12</v>
          </cell>
          <cell r="H15270" t="str">
            <v>ASPH</v>
          </cell>
        </row>
        <row r="15271">
          <cell r="C15271" t="str">
            <v>C07</v>
          </cell>
          <cell r="D15271">
            <v>2600</v>
          </cell>
          <cell r="E15271">
            <v>792</v>
          </cell>
          <cell r="F15271">
            <v>60</v>
          </cell>
          <cell r="G15271">
            <v>18</v>
          </cell>
          <cell r="H15271" t="str">
            <v>ASPH-G</v>
          </cell>
        </row>
        <row r="15272">
          <cell r="C15272" t="str">
            <v>CA05</v>
          </cell>
          <cell r="D15272">
            <v>2600</v>
          </cell>
          <cell r="E15272">
            <v>792</v>
          </cell>
          <cell r="F15272">
            <v>60</v>
          </cell>
          <cell r="G15272">
            <v>18</v>
          </cell>
          <cell r="H15272" t="str">
            <v>ASPH</v>
          </cell>
        </row>
        <row r="15273">
          <cell r="C15273" t="str">
            <v>CA51</v>
          </cell>
          <cell r="D15273">
            <v>2600</v>
          </cell>
          <cell r="E15273">
            <v>792</v>
          </cell>
          <cell r="F15273">
            <v>40</v>
          </cell>
          <cell r="G15273">
            <v>12</v>
          </cell>
          <cell r="H15273" t="str">
            <v>ASPH-G</v>
          </cell>
        </row>
        <row r="15274">
          <cell r="C15274" t="str">
            <v>CJV9</v>
          </cell>
          <cell r="D15274">
            <v>2600</v>
          </cell>
          <cell r="E15274">
            <v>792</v>
          </cell>
          <cell r="F15274">
            <v>75</v>
          </cell>
          <cell r="G15274">
            <v>23</v>
          </cell>
          <cell r="H15274" t="str">
            <v>ASPHALT</v>
          </cell>
        </row>
        <row r="15275">
          <cell r="C15275" t="str">
            <v>CL23</v>
          </cell>
          <cell r="D15275">
            <v>2600</v>
          </cell>
          <cell r="E15275">
            <v>792</v>
          </cell>
          <cell r="F15275">
            <v>30</v>
          </cell>
          <cell r="G15275">
            <v>9</v>
          </cell>
          <cell r="H15275" t="str">
            <v>ASPH</v>
          </cell>
        </row>
        <row r="15276">
          <cell r="C15276" t="str">
            <v>CNP3</v>
          </cell>
          <cell r="D15276">
            <v>2600</v>
          </cell>
          <cell r="E15276">
            <v>792</v>
          </cell>
          <cell r="F15276">
            <v>150</v>
          </cell>
          <cell r="G15276">
            <v>46</v>
          </cell>
          <cell r="H15276" t="str">
            <v>ASP</v>
          </cell>
        </row>
        <row r="15277">
          <cell r="C15277" t="str">
            <v>CNT6</v>
          </cell>
          <cell r="D15277">
            <v>2600</v>
          </cell>
          <cell r="E15277">
            <v>792</v>
          </cell>
          <cell r="F15277">
            <v>75</v>
          </cell>
          <cell r="G15277">
            <v>23</v>
          </cell>
          <cell r="H15277" t="str">
            <v>ASP/TURF</v>
          </cell>
        </row>
        <row r="15278">
          <cell r="C15278" t="str">
            <v>CT31</v>
          </cell>
          <cell r="D15278">
            <v>2600</v>
          </cell>
          <cell r="E15278">
            <v>792</v>
          </cell>
          <cell r="F15278">
            <v>60</v>
          </cell>
          <cell r="G15278">
            <v>18</v>
          </cell>
          <cell r="H15278" t="str">
            <v>ASPH</v>
          </cell>
        </row>
        <row r="15279">
          <cell r="C15279" t="str">
            <v>CYAG</v>
          </cell>
          <cell r="D15279">
            <v>2600</v>
          </cell>
          <cell r="E15279">
            <v>792</v>
          </cell>
          <cell r="F15279">
            <v>75</v>
          </cell>
          <cell r="G15279">
            <v>23</v>
          </cell>
          <cell r="H15279" t="str">
            <v>ASP</v>
          </cell>
        </row>
        <row r="15280">
          <cell r="C15280" t="str">
            <v>CYFD</v>
          </cell>
          <cell r="D15280">
            <v>2600</v>
          </cell>
          <cell r="E15280">
            <v>792</v>
          </cell>
          <cell r="F15280">
            <v>100</v>
          </cell>
          <cell r="G15280">
            <v>30</v>
          </cell>
          <cell r="H15280" t="str">
            <v>ASP</v>
          </cell>
        </row>
        <row r="15281">
          <cell r="C15281" t="str">
            <v>CYFD</v>
          </cell>
          <cell r="D15281">
            <v>2600</v>
          </cell>
          <cell r="E15281">
            <v>792</v>
          </cell>
          <cell r="F15281">
            <v>100</v>
          </cell>
          <cell r="G15281">
            <v>30</v>
          </cell>
          <cell r="H15281" t="str">
            <v>ASP</v>
          </cell>
        </row>
        <row r="15282">
          <cell r="C15282" t="str">
            <v>D06</v>
          </cell>
          <cell r="D15282">
            <v>2600</v>
          </cell>
          <cell r="E15282">
            <v>792</v>
          </cell>
          <cell r="F15282">
            <v>100</v>
          </cell>
          <cell r="G15282">
            <v>30</v>
          </cell>
          <cell r="H15282" t="str">
            <v>CONC-TURF-F</v>
          </cell>
        </row>
        <row r="15283">
          <cell r="C15283" t="str">
            <v>D29</v>
          </cell>
          <cell r="D15283">
            <v>2600</v>
          </cell>
          <cell r="E15283">
            <v>792</v>
          </cell>
          <cell r="F15283">
            <v>60</v>
          </cell>
          <cell r="G15283">
            <v>18</v>
          </cell>
          <cell r="H15283" t="str">
            <v>ASPH-P</v>
          </cell>
        </row>
        <row r="15284">
          <cell r="C15284" t="str">
            <v>FD30</v>
          </cell>
          <cell r="D15284">
            <v>2600</v>
          </cell>
          <cell r="E15284">
            <v>792</v>
          </cell>
          <cell r="F15284">
            <v>100</v>
          </cell>
          <cell r="G15284">
            <v>30</v>
          </cell>
          <cell r="H15284" t="str">
            <v>ASPH-TURF</v>
          </cell>
        </row>
        <row r="15285">
          <cell r="C15285" t="str">
            <v>FL03</v>
          </cell>
          <cell r="D15285">
            <v>2600</v>
          </cell>
          <cell r="E15285">
            <v>792</v>
          </cell>
          <cell r="F15285">
            <v>175</v>
          </cell>
          <cell r="G15285">
            <v>53</v>
          </cell>
          <cell r="H15285" t="str">
            <v>ASP</v>
          </cell>
        </row>
        <row r="15286">
          <cell r="C15286" t="str">
            <v>GA80</v>
          </cell>
          <cell r="D15286">
            <v>2600</v>
          </cell>
          <cell r="E15286">
            <v>792</v>
          </cell>
          <cell r="F15286">
            <v>20</v>
          </cell>
          <cell r="G15286">
            <v>6</v>
          </cell>
          <cell r="H15286" t="str">
            <v>ASPH</v>
          </cell>
        </row>
        <row r="15287">
          <cell r="C15287" t="str">
            <v>I96</v>
          </cell>
          <cell r="D15287">
            <v>2600</v>
          </cell>
          <cell r="E15287">
            <v>792</v>
          </cell>
          <cell r="F15287">
            <v>60</v>
          </cell>
          <cell r="G15287">
            <v>18</v>
          </cell>
          <cell r="H15287" t="str">
            <v>ASPH-G</v>
          </cell>
        </row>
        <row r="15288">
          <cell r="C15288" t="str">
            <v>ID26</v>
          </cell>
          <cell r="D15288">
            <v>2600</v>
          </cell>
          <cell r="E15288">
            <v>792</v>
          </cell>
          <cell r="F15288">
            <v>24</v>
          </cell>
          <cell r="G15288">
            <v>7</v>
          </cell>
          <cell r="H15288" t="str">
            <v>ASPH-G</v>
          </cell>
        </row>
        <row r="15289">
          <cell r="C15289" t="str">
            <v>K26</v>
          </cell>
          <cell r="D15289">
            <v>2600</v>
          </cell>
          <cell r="E15289">
            <v>792</v>
          </cell>
          <cell r="F15289">
            <v>50</v>
          </cell>
          <cell r="G15289">
            <v>15</v>
          </cell>
          <cell r="H15289" t="str">
            <v>ASPH-G</v>
          </cell>
        </row>
        <row r="15290">
          <cell r="C15290" t="str">
            <v>K27</v>
          </cell>
          <cell r="D15290">
            <v>2600</v>
          </cell>
          <cell r="E15290">
            <v>792</v>
          </cell>
          <cell r="F15290">
            <v>21</v>
          </cell>
          <cell r="G15290">
            <v>6</v>
          </cell>
          <cell r="H15290" t="str">
            <v>ASPH-GRVL-P</v>
          </cell>
        </row>
        <row r="15291">
          <cell r="C15291" t="str">
            <v>KSQL</v>
          </cell>
          <cell r="D15291">
            <v>2600</v>
          </cell>
          <cell r="E15291">
            <v>792</v>
          </cell>
          <cell r="F15291">
            <v>75</v>
          </cell>
          <cell r="G15291">
            <v>23</v>
          </cell>
          <cell r="H15291" t="str">
            <v>ASP</v>
          </cell>
        </row>
        <row r="15292">
          <cell r="C15292" t="str">
            <v>MO49</v>
          </cell>
          <cell r="D15292">
            <v>2600</v>
          </cell>
          <cell r="E15292">
            <v>792</v>
          </cell>
          <cell r="F15292">
            <v>40</v>
          </cell>
          <cell r="G15292">
            <v>12</v>
          </cell>
          <cell r="H15292" t="str">
            <v>ASPH</v>
          </cell>
        </row>
        <row r="15293">
          <cell r="C15293" t="str">
            <v>MO5</v>
          </cell>
          <cell r="D15293">
            <v>2600</v>
          </cell>
          <cell r="E15293">
            <v>792</v>
          </cell>
          <cell r="F15293">
            <v>50</v>
          </cell>
          <cell r="G15293">
            <v>15</v>
          </cell>
          <cell r="H15293" t="str">
            <v>ASPH-P</v>
          </cell>
        </row>
        <row r="15294">
          <cell r="C15294" t="str">
            <v>MO64</v>
          </cell>
          <cell r="D15294">
            <v>2600</v>
          </cell>
          <cell r="E15294">
            <v>792</v>
          </cell>
          <cell r="F15294">
            <v>25</v>
          </cell>
          <cell r="G15294">
            <v>8</v>
          </cell>
          <cell r="H15294" t="str">
            <v>ASPH-G</v>
          </cell>
        </row>
        <row r="15295">
          <cell r="C15295" t="str">
            <v>MY59</v>
          </cell>
          <cell r="D15295">
            <v>2600</v>
          </cell>
          <cell r="E15295">
            <v>792</v>
          </cell>
          <cell r="F15295">
            <v>60</v>
          </cell>
          <cell r="G15295">
            <v>18</v>
          </cell>
          <cell r="H15295" t="str">
            <v>CONC-TURF</v>
          </cell>
        </row>
        <row r="15296">
          <cell r="C15296" t="str">
            <v>NA21</v>
          </cell>
          <cell r="D15296">
            <v>2600</v>
          </cell>
          <cell r="E15296">
            <v>792</v>
          </cell>
          <cell r="F15296">
            <v>60</v>
          </cell>
          <cell r="G15296">
            <v>18</v>
          </cell>
          <cell r="H15296" t="str">
            <v>ASPH-TURF</v>
          </cell>
        </row>
        <row r="15297">
          <cell r="C15297" t="str">
            <v>NA60</v>
          </cell>
          <cell r="D15297">
            <v>2600</v>
          </cell>
          <cell r="E15297">
            <v>792</v>
          </cell>
          <cell r="F15297">
            <v>60</v>
          </cell>
          <cell r="G15297">
            <v>18</v>
          </cell>
          <cell r="H15297" t="str">
            <v>CONC</v>
          </cell>
        </row>
        <row r="15298">
          <cell r="C15298" t="str">
            <v>O38</v>
          </cell>
          <cell r="D15298">
            <v>2600</v>
          </cell>
          <cell r="E15298">
            <v>792</v>
          </cell>
          <cell r="F15298">
            <v>26</v>
          </cell>
          <cell r="G15298">
            <v>8</v>
          </cell>
          <cell r="H15298" t="str">
            <v>ASPH-F</v>
          </cell>
        </row>
        <row r="15299">
          <cell r="C15299" t="str">
            <v>SC07</v>
          </cell>
          <cell r="D15299">
            <v>2600</v>
          </cell>
          <cell r="E15299">
            <v>792</v>
          </cell>
          <cell r="F15299">
            <v>125</v>
          </cell>
          <cell r="G15299">
            <v>38</v>
          </cell>
          <cell r="H15299" t="str">
            <v>ASPH-TURF</v>
          </cell>
        </row>
        <row r="15300">
          <cell r="C15300" t="str">
            <v>T73</v>
          </cell>
          <cell r="D15300">
            <v>2600</v>
          </cell>
          <cell r="E15300">
            <v>792</v>
          </cell>
          <cell r="F15300">
            <v>40</v>
          </cell>
          <cell r="G15300">
            <v>12</v>
          </cell>
          <cell r="H15300" t="str">
            <v>ASPH-F</v>
          </cell>
        </row>
        <row r="15301">
          <cell r="C15301" t="str">
            <v>TJCP</v>
          </cell>
          <cell r="D15301">
            <v>2600</v>
          </cell>
          <cell r="E15301">
            <v>792</v>
          </cell>
          <cell r="F15301">
            <v>50</v>
          </cell>
          <cell r="G15301">
            <v>15</v>
          </cell>
          <cell r="H15301" t="str">
            <v>ASPH-G</v>
          </cell>
        </row>
        <row r="15302">
          <cell r="C15302" t="str">
            <v>Y87</v>
          </cell>
          <cell r="D15302">
            <v>2600</v>
          </cell>
          <cell r="E15302">
            <v>792</v>
          </cell>
          <cell r="F15302">
            <v>50</v>
          </cell>
          <cell r="G15302">
            <v>15</v>
          </cell>
          <cell r="H15302" t="str">
            <v>ASPH-P</v>
          </cell>
        </row>
        <row r="15303">
          <cell r="C15303" t="str">
            <v>Y96</v>
          </cell>
          <cell r="D15303">
            <v>2600</v>
          </cell>
          <cell r="E15303">
            <v>792</v>
          </cell>
          <cell r="F15303">
            <v>60</v>
          </cell>
          <cell r="G15303">
            <v>18</v>
          </cell>
          <cell r="H15303" t="str">
            <v>ASPH-F</v>
          </cell>
        </row>
        <row r="15304">
          <cell r="C15304" t="str">
            <v>YWSG</v>
          </cell>
          <cell r="D15304">
            <v>2600</v>
          </cell>
          <cell r="E15304">
            <v>792</v>
          </cell>
          <cell r="G15304">
            <v>0</v>
          </cell>
          <cell r="H15304" t="str">
            <v>G</v>
          </cell>
        </row>
        <row r="15305">
          <cell r="C15305" t="str">
            <v>KGTE</v>
          </cell>
          <cell r="D15305">
            <v>2599</v>
          </cell>
          <cell r="E15305">
            <v>792</v>
          </cell>
          <cell r="F15305">
            <v>50</v>
          </cell>
          <cell r="G15305">
            <v>15</v>
          </cell>
          <cell r="H15305" t="str">
            <v>CON</v>
          </cell>
        </row>
        <row r="15306">
          <cell r="C15306" t="str">
            <v>EGKB</v>
          </cell>
          <cell r="D15306">
            <v>2598</v>
          </cell>
          <cell r="E15306">
            <v>792</v>
          </cell>
          <cell r="F15306">
            <v>59</v>
          </cell>
          <cell r="G15306">
            <v>18</v>
          </cell>
          <cell r="H15306" t="str">
            <v>ASP</v>
          </cell>
        </row>
        <row r="15307">
          <cell r="C15307" t="str">
            <v>EGPU</v>
          </cell>
          <cell r="D15307">
            <v>2598</v>
          </cell>
          <cell r="E15307">
            <v>792</v>
          </cell>
          <cell r="F15307">
            <v>59</v>
          </cell>
          <cell r="G15307">
            <v>18</v>
          </cell>
          <cell r="H15307" t="str">
            <v>CON</v>
          </cell>
        </row>
        <row r="15308">
          <cell r="C15308" t="str">
            <v>NZMF</v>
          </cell>
          <cell r="D15308">
            <v>2598</v>
          </cell>
          <cell r="E15308">
            <v>792</v>
          </cell>
          <cell r="F15308">
            <v>69</v>
          </cell>
          <cell r="G15308">
            <v>21</v>
          </cell>
          <cell r="H15308" t="str">
            <v>Asphalt</v>
          </cell>
        </row>
        <row r="15309">
          <cell r="C15309" t="str">
            <v>YDAJ</v>
          </cell>
          <cell r="D15309">
            <v>2598</v>
          </cell>
          <cell r="E15309">
            <v>792</v>
          </cell>
          <cell r="G15309">
            <v>0</v>
          </cell>
          <cell r="H15309" t="str">
            <v>X</v>
          </cell>
        </row>
        <row r="15310">
          <cell r="C15310" t="str">
            <v>KAIY</v>
          </cell>
          <cell r="D15310">
            <v>2595</v>
          </cell>
          <cell r="E15310">
            <v>791</v>
          </cell>
          <cell r="F15310">
            <v>100</v>
          </cell>
          <cell r="G15310">
            <v>30</v>
          </cell>
          <cell r="H15310" t="str">
            <v>ASP</v>
          </cell>
        </row>
        <row r="15311">
          <cell r="C15311" t="str">
            <v>KN37</v>
          </cell>
          <cell r="D15311">
            <v>2595</v>
          </cell>
          <cell r="E15311">
            <v>791</v>
          </cell>
          <cell r="F15311">
            <v>40</v>
          </cell>
          <cell r="G15311">
            <v>12</v>
          </cell>
          <cell r="H15311" t="str">
            <v>ASP</v>
          </cell>
        </row>
        <row r="15312">
          <cell r="C15312" t="str">
            <v>KSKY</v>
          </cell>
          <cell r="D15312">
            <v>2593</v>
          </cell>
          <cell r="E15312">
            <v>790</v>
          </cell>
          <cell r="F15312">
            <v>40</v>
          </cell>
          <cell r="G15312">
            <v>12</v>
          </cell>
          <cell r="H15312" t="str">
            <v>ASP</v>
          </cell>
        </row>
        <row r="15313">
          <cell r="C15313" t="str">
            <v>AR-0019</v>
          </cell>
          <cell r="D15313">
            <v>2592</v>
          </cell>
          <cell r="E15313">
            <v>790</v>
          </cell>
          <cell r="F15313">
            <v>66</v>
          </cell>
          <cell r="G15313">
            <v>20</v>
          </cell>
          <cell r="H15313" t="str">
            <v>ASP</v>
          </cell>
        </row>
        <row r="15314">
          <cell r="C15314" t="str">
            <v>EFHV</v>
          </cell>
          <cell r="D15314">
            <v>2592</v>
          </cell>
          <cell r="E15314">
            <v>790</v>
          </cell>
          <cell r="F15314">
            <v>49</v>
          </cell>
          <cell r="G15314">
            <v>15</v>
          </cell>
          <cell r="H15314" t="str">
            <v>ASP</v>
          </cell>
        </row>
        <row r="15315">
          <cell r="C15315" t="str">
            <v>EKGL</v>
          </cell>
          <cell r="D15315">
            <v>2592</v>
          </cell>
          <cell r="E15315">
            <v>790</v>
          </cell>
          <cell r="F15315">
            <v>98</v>
          </cell>
          <cell r="G15315">
            <v>30</v>
          </cell>
          <cell r="H15315" t="str">
            <v>G</v>
          </cell>
        </row>
        <row r="15316">
          <cell r="C15316" t="str">
            <v>LFDC</v>
          </cell>
          <cell r="D15316">
            <v>2592</v>
          </cell>
          <cell r="E15316">
            <v>790</v>
          </cell>
          <cell r="F15316">
            <v>197</v>
          </cell>
          <cell r="G15316">
            <v>60</v>
          </cell>
          <cell r="H15316" t="str">
            <v>Sable</v>
          </cell>
        </row>
        <row r="15317">
          <cell r="C15317" t="str">
            <v>SDCU</v>
          </cell>
          <cell r="D15317">
            <v>2592</v>
          </cell>
          <cell r="E15317">
            <v>790</v>
          </cell>
          <cell r="F15317">
            <v>59</v>
          </cell>
          <cell r="G15317">
            <v>18</v>
          </cell>
          <cell r="H15317" t="str">
            <v>ASP</v>
          </cell>
        </row>
        <row r="15318">
          <cell r="C15318" t="str">
            <v>SIRV</v>
          </cell>
          <cell r="D15318">
            <v>2592</v>
          </cell>
          <cell r="E15318">
            <v>790</v>
          </cell>
          <cell r="F15318">
            <v>59</v>
          </cell>
          <cell r="G15318">
            <v>18</v>
          </cell>
          <cell r="H15318" t="str">
            <v>ASP</v>
          </cell>
        </row>
        <row r="15319">
          <cell r="C15319" t="str">
            <v>SSED</v>
          </cell>
          <cell r="D15319">
            <v>2592</v>
          </cell>
          <cell r="E15319">
            <v>790</v>
          </cell>
          <cell r="F15319">
            <v>66</v>
          </cell>
          <cell r="G15319">
            <v>20</v>
          </cell>
          <cell r="H15319" t="str">
            <v>ASP</v>
          </cell>
        </row>
        <row r="15320">
          <cell r="C15320" t="str">
            <v>SWBW</v>
          </cell>
          <cell r="D15320">
            <v>2592</v>
          </cell>
          <cell r="E15320">
            <v>790</v>
          </cell>
          <cell r="F15320">
            <v>59</v>
          </cell>
          <cell r="G15320">
            <v>18</v>
          </cell>
          <cell r="H15320" t="str">
            <v>ASP</v>
          </cell>
        </row>
        <row r="15321">
          <cell r="C15321" t="str">
            <v>SWKY</v>
          </cell>
          <cell r="D15321">
            <v>2592</v>
          </cell>
          <cell r="E15321">
            <v>790</v>
          </cell>
          <cell r="F15321">
            <v>66</v>
          </cell>
          <cell r="G15321">
            <v>20</v>
          </cell>
          <cell r="H15321" t="str">
            <v>ASP</v>
          </cell>
        </row>
        <row r="15322">
          <cell r="C15322" t="str">
            <v>SWLF</v>
          </cell>
          <cell r="D15322">
            <v>2592</v>
          </cell>
          <cell r="E15322">
            <v>790</v>
          </cell>
          <cell r="F15322">
            <v>59</v>
          </cell>
          <cell r="G15322">
            <v>18</v>
          </cell>
          <cell r="H15322" t="str">
            <v>ASP</v>
          </cell>
        </row>
        <row r="15323">
          <cell r="C15323" t="str">
            <v>SWOF</v>
          </cell>
          <cell r="D15323">
            <v>2592</v>
          </cell>
          <cell r="E15323">
            <v>790</v>
          </cell>
          <cell r="F15323">
            <v>72</v>
          </cell>
          <cell r="G15323">
            <v>22</v>
          </cell>
          <cell r="H15323" t="str">
            <v>ASP</v>
          </cell>
        </row>
        <row r="15324">
          <cell r="C15324" t="str">
            <v>I99</v>
          </cell>
          <cell r="D15324">
            <v>2591</v>
          </cell>
          <cell r="E15324">
            <v>790</v>
          </cell>
          <cell r="F15324">
            <v>60</v>
          </cell>
          <cell r="G15324">
            <v>18</v>
          </cell>
          <cell r="H15324" t="str">
            <v>ASPH-P</v>
          </cell>
        </row>
        <row r="15325">
          <cell r="C15325" t="str">
            <v>YCWO</v>
          </cell>
          <cell r="D15325">
            <v>2591</v>
          </cell>
          <cell r="E15325">
            <v>790</v>
          </cell>
          <cell r="G15325">
            <v>0</v>
          </cell>
          <cell r="H15325" t="str">
            <v>N</v>
          </cell>
        </row>
        <row r="15326">
          <cell r="C15326" t="str">
            <v>YOOB</v>
          </cell>
          <cell r="D15326">
            <v>2591</v>
          </cell>
          <cell r="E15326">
            <v>790</v>
          </cell>
          <cell r="G15326">
            <v>0</v>
          </cell>
          <cell r="H15326" t="str">
            <v>B</v>
          </cell>
        </row>
        <row r="15327">
          <cell r="C15327" t="str">
            <v>YTGG</v>
          </cell>
          <cell r="D15327">
            <v>2591</v>
          </cell>
          <cell r="E15327">
            <v>790</v>
          </cell>
          <cell r="G15327">
            <v>0</v>
          </cell>
          <cell r="H15327" t="str">
            <v>G</v>
          </cell>
        </row>
        <row r="15328">
          <cell r="C15328" t="str">
            <v>ESTL</v>
          </cell>
          <cell r="D15328">
            <v>2590</v>
          </cell>
          <cell r="E15328">
            <v>789</v>
          </cell>
          <cell r="F15328">
            <v>82</v>
          </cell>
          <cell r="G15328">
            <v>25</v>
          </cell>
          <cell r="H15328" t="str">
            <v>ASP</v>
          </cell>
        </row>
        <row r="15329">
          <cell r="C15329" t="str">
            <v>ESTL</v>
          </cell>
          <cell r="D15329">
            <v>2588</v>
          </cell>
          <cell r="E15329">
            <v>789</v>
          </cell>
          <cell r="F15329">
            <v>82</v>
          </cell>
          <cell r="G15329">
            <v>25</v>
          </cell>
          <cell r="H15329" t="str">
            <v>ASP</v>
          </cell>
        </row>
        <row r="15330">
          <cell r="C15330" t="str">
            <v>TJ-UT46</v>
          </cell>
          <cell r="D15330">
            <v>2585</v>
          </cell>
          <cell r="E15330">
            <v>788</v>
          </cell>
          <cell r="F15330">
            <v>72</v>
          </cell>
          <cell r="G15330">
            <v>22</v>
          </cell>
          <cell r="H15330" t="str">
            <v>ASP</v>
          </cell>
        </row>
        <row r="15331">
          <cell r="C15331" t="str">
            <v>WRLA</v>
          </cell>
          <cell r="D15331">
            <v>2585</v>
          </cell>
          <cell r="E15331">
            <v>788</v>
          </cell>
          <cell r="F15331">
            <v>75</v>
          </cell>
          <cell r="G15331">
            <v>23</v>
          </cell>
          <cell r="H15331" t="str">
            <v>Asphalt/Grass</v>
          </cell>
        </row>
        <row r="15332">
          <cell r="C15332" t="str">
            <v>D15</v>
          </cell>
          <cell r="D15332">
            <v>2582</v>
          </cell>
          <cell r="E15332">
            <v>787</v>
          </cell>
          <cell r="F15332">
            <v>50</v>
          </cell>
          <cell r="G15332">
            <v>15</v>
          </cell>
          <cell r="H15332" t="str">
            <v>ASPH-G</v>
          </cell>
        </row>
        <row r="15333">
          <cell r="C15333" t="str">
            <v>KNVD</v>
          </cell>
          <cell r="D15333">
            <v>2581</v>
          </cell>
          <cell r="E15333">
            <v>787</v>
          </cell>
          <cell r="F15333">
            <v>40</v>
          </cell>
          <cell r="G15333">
            <v>12</v>
          </cell>
          <cell r="H15333" t="str">
            <v>ASP</v>
          </cell>
        </row>
        <row r="15334">
          <cell r="C15334" t="str">
            <v>1H6</v>
          </cell>
          <cell r="D15334">
            <v>2580</v>
          </cell>
          <cell r="E15334">
            <v>786</v>
          </cell>
          <cell r="F15334">
            <v>40</v>
          </cell>
          <cell r="G15334">
            <v>12</v>
          </cell>
          <cell r="H15334" t="str">
            <v>ASPH-F</v>
          </cell>
        </row>
        <row r="15335">
          <cell r="C15335" t="str">
            <v>3G9</v>
          </cell>
          <cell r="D15335">
            <v>2580</v>
          </cell>
          <cell r="E15335">
            <v>786</v>
          </cell>
          <cell r="F15335">
            <v>38</v>
          </cell>
          <cell r="G15335">
            <v>12</v>
          </cell>
          <cell r="H15335" t="str">
            <v>ASPH-F</v>
          </cell>
        </row>
        <row r="15336">
          <cell r="C15336" t="str">
            <v>CNT7</v>
          </cell>
          <cell r="D15336">
            <v>2580</v>
          </cell>
          <cell r="E15336">
            <v>786</v>
          </cell>
          <cell r="F15336">
            <v>150</v>
          </cell>
          <cell r="G15336">
            <v>46</v>
          </cell>
          <cell r="H15336" t="str">
            <v>ASP</v>
          </cell>
        </row>
        <row r="15337">
          <cell r="C15337" t="str">
            <v>KGBR</v>
          </cell>
          <cell r="D15337">
            <v>2579</v>
          </cell>
          <cell r="E15337">
            <v>786</v>
          </cell>
          <cell r="F15337">
            <v>50</v>
          </cell>
          <cell r="G15337">
            <v>15</v>
          </cell>
          <cell r="H15337" t="str">
            <v>ASP</v>
          </cell>
        </row>
        <row r="15338">
          <cell r="C15338" t="str">
            <v>BISS</v>
          </cell>
          <cell r="D15338">
            <v>2578</v>
          </cell>
          <cell r="E15338">
            <v>786</v>
          </cell>
          <cell r="F15338">
            <v>59</v>
          </cell>
          <cell r="G15338">
            <v>18</v>
          </cell>
          <cell r="H15338" t="str">
            <v>ASPH-G</v>
          </cell>
        </row>
        <row r="15339">
          <cell r="C15339" t="str">
            <v>LENA</v>
          </cell>
          <cell r="D15339">
            <v>2578</v>
          </cell>
          <cell r="E15339">
            <v>786</v>
          </cell>
          <cell r="F15339">
            <v>59</v>
          </cell>
          <cell r="G15339">
            <v>18</v>
          </cell>
          <cell r="H15339" t="str">
            <v>Asfalt</v>
          </cell>
        </row>
        <row r="15340">
          <cell r="C15340" t="str">
            <v>YCOF</v>
          </cell>
          <cell r="D15340">
            <v>2578</v>
          </cell>
          <cell r="E15340">
            <v>786</v>
          </cell>
          <cell r="G15340">
            <v>0</v>
          </cell>
          <cell r="H15340" t="str">
            <v>X</v>
          </cell>
        </row>
        <row r="15341">
          <cell r="C15341" t="str">
            <v>WATS</v>
          </cell>
          <cell r="D15341">
            <v>2577</v>
          </cell>
          <cell r="E15341">
            <v>785</v>
          </cell>
          <cell r="F15341">
            <v>75</v>
          </cell>
          <cell r="G15341">
            <v>23</v>
          </cell>
          <cell r="H15341" t="str">
            <v>ASP</v>
          </cell>
        </row>
        <row r="15342">
          <cell r="C15342" t="str">
            <v>0B7</v>
          </cell>
          <cell r="D15342">
            <v>2575</v>
          </cell>
          <cell r="E15342">
            <v>785</v>
          </cell>
          <cell r="F15342">
            <v>30</v>
          </cell>
          <cell r="G15342">
            <v>9</v>
          </cell>
          <cell r="H15342" t="str">
            <v>ASPH-E</v>
          </cell>
        </row>
        <row r="15343">
          <cell r="C15343" t="str">
            <v>10FA</v>
          </cell>
          <cell r="D15343">
            <v>2575</v>
          </cell>
          <cell r="E15343">
            <v>785</v>
          </cell>
          <cell r="F15343">
            <v>30</v>
          </cell>
          <cell r="G15343">
            <v>9</v>
          </cell>
          <cell r="H15343" t="str">
            <v>ASPH</v>
          </cell>
        </row>
        <row r="15344">
          <cell r="C15344" t="str">
            <v>8W3</v>
          </cell>
          <cell r="D15344">
            <v>2575</v>
          </cell>
          <cell r="E15344">
            <v>785</v>
          </cell>
          <cell r="F15344">
            <v>46</v>
          </cell>
          <cell r="G15344">
            <v>14</v>
          </cell>
          <cell r="H15344" t="str">
            <v>ASPH-G</v>
          </cell>
        </row>
        <row r="15345">
          <cell r="C15345" t="str">
            <v>CJX4</v>
          </cell>
          <cell r="D15345">
            <v>2575</v>
          </cell>
          <cell r="E15345">
            <v>785</v>
          </cell>
          <cell r="F15345">
            <v>75</v>
          </cell>
          <cell r="G15345">
            <v>23</v>
          </cell>
          <cell r="H15345" t="str">
            <v>ASPHALT</v>
          </cell>
        </row>
        <row r="15346">
          <cell r="C15346" t="str">
            <v>CPU6</v>
          </cell>
          <cell r="D15346">
            <v>2575</v>
          </cell>
          <cell r="E15346">
            <v>785</v>
          </cell>
          <cell r="F15346">
            <v>150</v>
          </cell>
          <cell r="G15346">
            <v>46</v>
          </cell>
          <cell r="H15346" t="str">
            <v>ASP</v>
          </cell>
        </row>
        <row r="15347">
          <cell r="C15347" t="str">
            <v>LL10</v>
          </cell>
          <cell r="D15347">
            <v>2575</v>
          </cell>
          <cell r="E15347">
            <v>785</v>
          </cell>
          <cell r="F15347">
            <v>30</v>
          </cell>
          <cell r="G15347">
            <v>9</v>
          </cell>
          <cell r="H15347" t="str">
            <v>ASPH</v>
          </cell>
        </row>
        <row r="15348">
          <cell r="C15348" t="str">
            <v>LOGI</v>
          </cell>
          <cell r="D15348">
            <v>2575</v>
          </cell>
          <cell r="E15348">
            <v>785</v>
          </cell>
          <cell r="F15348">
            <v>59</v>
          </cell>
          <cell r="G15348">
            <v>18</v>
          </cell>
          <cell r="H15348" t="str">
            <v>ASPHALT</v>
          </cell>
        </row>
        <row r="15349">
          <cell r="C15349" t="str">
            <v>SNME</v>
          </cell>
          <cell r="D15349">
            <v>2575</v>
          </cell>
          <cell r="E15349">
            <v>785</v>
          </cell>
          <cell r="F15349">
            <v>59</v>
          </cell>
          <cell r="G15349">
            <v>18</v>
          </cell>
          <cell r="H15349" t="str">
            <v>ASP</v>
          </cell>
        </row>
        <row r="15350">
          <cell r="C15350" t="str">
            <v>43K</v>
          </cell>
          <cell r="D15350">
            <v>2573</v>
          </cell>
          <cell r="E15350">
            <v>784</v>
          </cell>
          <cell r="F15350">
            <v>40</v>
          </cell>
          <cell r="G15350">
            <v>12</v>
          </cell>
          <cell r="H15350" t="str">
            <v>ASPH-G</v>
          </cell>
        </row>
        <row r="15351">
          <cell r="C15351" t="str">
            <v>71CL</v>
          </cell>
          <cell r="D15351">
            <v>2570</v>
          </cell>
          <cell r="E15351">
            <v>783</v>
          </cell>
          <cell r="F15351">
            <v>40</v>
          </cell>
          <cell r="G15351">
            <v>12</v>
          </cell>
          <cell r="H15351" t="str">
            <v>ASPH</v>
          </cell>
        </row>
        <row r="15352">
          <cell r="C15352" t="str">
            <v>84OL</v>
          </cell>
          <cell r="D15352">
            <v>2570</v>
          </cell>
          <cell r="E15352">
            <v>783</v>
          </cell>
          <cell r="F15352">
            <v>30</v>
          </cell>
          <cell r="G15352">
            <v>9</v>
          </cell>
          <cell r="H15352" t="str">
            <v>ASPH-TURF-P</v>
          </cell>
        </row>
        <row r="15353">
          <cell r="C15353" t="str">
            <v>CNQ3</v>
          </cell>
          <cell r="D15353">
            <v>2570</v>
          </cell>
          <cell r="E15353">
            <v>783</v>
          </cell>
          <cell r="F15353">
            <v>50</v>
          </cell>
          <cell r="G15353">
            <v>15</v>
          </cell>
          <cell r="H15353" t="str">
            <v>ASP</v>
          </cell>
        </row>
        <row r="15354">
          <cell r="C15354" t="str">
            <v>KSNC</v>
          </cell>
          <cell r="D15354">
            <v>2566</v>
          </cell>
          <cell r="E15354">
            <v>782</v>
          </cell>
          <cell r="F15354">
            <v>50</v>
          </cell>
          <cell r="G15354">
            <v>15</v>
          </cell>
          <cell r="H15354" t="str">
            <v>ASP</v>
          </cell>
        </row>
        <row r="15355">
          <cell r="C15355" t="str">
            <v>5O1</v>
          </cell>
          <cell r="D15355">
            <v>2565</v>
          </cell>
          <cell r="E15355">
            <v>782</v>
          </cell>
          <cell r="F15355">
            <v>50</v>
          </cell>
          <cell r="G15355">
            <v>15</v>
          </cell>
          <cell r="H15355" t="str">
            <v>ASPH-F</v>
          </cell>
        </row>
        <row r="15356">
          <cell r="C15356" t="str">
            <v>CYQW</v>
          </cell>
          <cell r="D15356">
            <v>2565</v>
          </cell>
          <cell r="E15356">
            <v>782</v>
          </cell>
          <cell r="F15356">
            <v>50</v>
          </cell>
          <cell r="G15356">
            <v>15</v>
          </cell>
          <cell r="H15356" t="str">
            <v>ASP</v>
          </cell>
        </row>
        <row r="15357">
          <cell r="C15357" t="str">
            <v>OK51</v>
          </cell>
          <cell r="D15357">
            <v>2565</v>
          </cell>
          <cell r="E15357">
            <v>782</v>
          </cell>
          <cell r="F15357">
            <v>10</v>
          </cell>
          <cell r="G15357">
            <v>3</v>
          </cell>
          <cell r="H15357" t="str">
            <v>ASPH-P</v>
          </cell>
        </row>
        <row r="15358">
          <cell r="C15358" t="str">
            <v>US-1199</v>
          </cell>
          <cell r="D15358">
            <v>2564</v>
          </cell>
          <cell r="E15358">
            <v>782</v>
          </cell>
          <cell r="F15358">
            <v>20</v>
          </cell>
          <cell r="G15358">
            <v>6</v>
          </cell>
          <cell r="H15358" t="str">
            <v>ASP</v>
          </cell>
        </row>
        <row r="15359">
          <cell r="C15359" t="str">
            <v>NZMK</v>
          </cell>
          <cell r="D15359">
            <v>2562</v>
          </cell>
          <cell r="E15359">
            <v>781</v>
          </cell>
          <cell r="F15359">
            <v>36</v>
          </cell>
          <cell r="G15359">
            <v>11</v>
          </cell>
          <cell r="H15359" t="str">
            <v>ASP</v>
          </cell>
        </row>
        <row r="15360">
          <cell r="C15360" t="str">
            <v>53K</v>
          </cell>
          <cell r="D15360">
            <v>2560</v>
          </cell>
          <cell r="E15360">
            <v>780</v>
          </cell>
          <cell r="F15360">
            <v>40</v>
          </cell>
          <cell r="G15360">
            <v>12</v>
          </cell>
          <cell r="H15360" t="str">
            <v>ASPH-G</v>
          </cell>
        </row>
        <row r="15361">
          <cell r="C15361" t="str">
            <v>7W4</v>
          </cell>
          <cell r="D15361">
            <v>2560</v>
          </cell>
          <cell r="E15361">
            <v>780</v>
          </cell>
          <cell r="F15361">
            <v>25</v>
          </cell>
          <cell r="G15361">
            <v>8</v>
          </cell>
          <cell r="H15361" t="str">
            <v>ASPH-F</v>
          </cell>
        </row>
        <row r="15362">
          <cell r="C15362" t="str">
            <v>9TX3</v>
          </cell>
          <cell r="D15362">
            <v>2560</v>
          </cell>
          <cell r="E15362">
            <v>780</v>
          </cell>
          <cell r="F15362">
            <v>100</v>
          </cell>
          <cell r="G15362">
            <v>30</v>
          </cell>
          <cell r="H15362" t="str">
            <v>ASPH-DIRT</v>
          </cell>
        </row>
        <row r="15363">
          <cell r="C15363" t="str">
            <v>EBTN</v>
          </cell>
          <cell r="D15363">
            <v>2560</v>
          </cell>
          <cell r="E15363">
            <v>780</v>
          </cell>
          <cell r="F15363">
            <v>100</v>
          </cell>
          <cell r="G15363">
            <v>30</v>
          </cell>
          <cell r="H15363" t="str">
            <v>ASPHALT</v>
          </cell>
        </row>
        <row r="15364">
          <cell r="C15364" t="str">
            <v>KC47</v>
          </cell>
          <cell r="D15364">
            <v>2560</v>
          </cell>
          <cell r="E15364">
            <v>780</v>
          </cell>
          <cell r="F15364">
            <v>40</v>
          </cell>
          <cell r="G15364">
            <v>12</v>
          </cell>
          <cell r="H15364" t="str">
            <v>ASP</v>
          </cell>
        </row>
        <row r="15365">
          <cell r="C15365" t="str">
            <v>OL02</v>
          </cell>
          <cell r="D15365">
            <v>2560</v>
          </cell>
          <cell r="E15365">
            <v>780</v>
          </cell>
          <cell r="F15365">
            <v>30</v>
          </cell>
          <cell r="G15365">
            <v>9</v>
          </cell>
          <cell r="H15365" t="str">
            <v>ASPH-G</v>
          </cell>
        </row>
        <row r="15366">
          <cell r="C15366" t="str">
            <v>X33</v>
          </cell>
          <cell r="D15366">
            <v>2560</v>
          </cell>
          <cell r="E15366">
            <v>780</v>
          </cell>
          <cell r="F15366">
            <v>57</v>
          </cell>
          <cell r="G15366">
            <v>17</v>
          </cell>
          <cell r="H15366" t="str">
            <v>ASPH-G</v>
          </cell>
        </row>
        <row r="15367">
          <cell r="C15367" t="str">
            <v>EDDV</v>
          </cell>
          <cell r="D15367">
            <v>2559</v>
          </cell>
          <cell r="E15367">
            <v>780</v>
          </cell>
          <cell r="F15367">
            <v>74</v>
          </cell>
          <cell r="G15367">
            <v>23</v>
          </cell>
          <cell r="H15367" t="str">
            <v>ASP</v>
          </cell>
        </row>
        <row r="15368">
          <cell r="C15368" t="str">
            <v>LGIR</v>
          </cell>
          <cell r="D15368">
            <v>2559</v>
          </cell>
          <cell r="E15368">
            <v>780</v>
          </cell>
          <cell r="F15368">
            <v>131</v>
          </cell>
          <cell r="G15368">
            <v>40</v>
          </cell>
          <cell r="H15368" t="str">
            <v>ASP</v>
          </cell>
        </row>
        <row r="15369">
          <cell r="C15369" t="str">
            <v>SCPV</v>
          </cell>
          <cell r="D15369">
            <v>2559</v>
          </cell>
          <cell r="E15369">
            <v>780</v>
          </cell>
          <cell r="F15369">
            <v>59</v>
          </cell>
          <cell r="G15369">
            <v>18</v>
          </cell>
          <cell r="H15369" t="str">
            <v>ASP</v>
          </cell>
        </row>
        <row r="15370">
          <cell r="C15370" t="str">
            <v>SDRU</v>
          </cell>
          <cell r="D15370">
            <v>2559</v>
          </cell>
          <cell r="E15370">
            <v>780</v>
          </cell>
          <cell r="F15370">
            <v>66</v>
          </cell>
          <cell r="G15370">
            <v>20</v>
          </cell>
          <cell r="H15370" t="str">
            <v>ASP</v>
          </cell>
        </row>
        <row r="15371">
          <cell r="C15371" t="str">
            <v>SIAP</v>
          </cell>
          <cell r="D15371">
            <v>2559</v>
          </cell>
          <cell r="E15371">
            <v>780</v>
          </cell>
          <cell r="F15371">
            <v>75</v>
          </cell>
          <cell r="G15371">
            <v>23</v>
          </cell>
          <cell r="H15371" t="str">
            <v>ASP</v>
          </cell>
        </row>
        <row r="15372">
          <cell r="C15372" t="str">
            <v>SIHB</v>
          </cell>
          <cell r="D15372">
            <v>2559</v>
          </cell>
          <cell r="E15372">
            <v>780</v>
          </cell>
          <cell r="F15372">
            <v>59</v>
          </cell>
          <cell r="G15372">
            <v>18</v>
          </cell>
          <cell r="H15372" t="str">
            <v>ASP</v>
          </cell>
        </row>
        <row r="15373">
          <cell r="C15373" t="str">
            <v>SSOF</v>
          </cell>
          <cell r="D15373">
            <v>2559</v>
          </cell>
          <cell r="E15373">
            <v>780</v>
          </cell>
          <cell r="F15373">
            <v>66</v>
          </cell>
          <cell r="G15373">
            <v>20</v>
          </cell>
          <cell r="H15373" t="str">
            <v>ASP</v>
          </cell>
        </row>
        <row r="15374">
          <cell r="C15374" t="str">
            <v>YBOR</v>
          </cell>
          <cell r="D15374">
            <v>2559</v>
          </cell>
          <cell r="E15374">
            <v>780</v>
          </cell>
          <cell r="G15374">
            <v>0</v>
          </cell>
          <cell r="H15374" t="str">
            <v>X</v>
          </cell>
        </row>
        <row r="15375">
          <cell r="C15375" t="str">
            <v>YDPD</v>
          </cell>
          <cell r="D15375">
            <v>2559</v>
          </cell>
          <cell r="E15375">
            <v>780</v>
          </cell>
          <cell r="G15375">
            <v>0</v>
          </cell>
          <cell r="H15375" t="str">
            <v>C</v>
          </cell>
        </row>
        <row r="15376">
          <cell r="C15376" t="str">
            <v>YLKN</v>
          </cell>
          <cell r="D15376">
            <v>2559</v>
          </cell>
          <cell r="E15376">
            <v>780</v>
          </cell>
          <cell r="G15376">
            <v>0</v>
          </cell>
          <cell r="H15376" t="str">
            <v>X</v>
          </cell>
        </row>
        <row r="15377">
          <cell r="C15377" t="str">
            <v>KBOS</v>
          </cell>
          <cell r="D15377">
            <v>2557</v>
          </cell>
          <cell r="E15377">
            <v>779</v>
          </cell>
          <cell r="F15377">
            <v>100</v>
          </cell>
          <cell r="G15377">
            <v>30</v>
          </cell>
          <cell r="H15377" t="str">
            <v>ASP</v>
          </cell>
        </row>
        <row r="15378">
          <cell r="C15378" t="str">
            <v>92C</v>
          </cell>
          <cell r="D15378">
            <v>2555</v>
          </cell>
          <cell r="E15378">
            <v>779</v>
          </cell>
          <cell r="F15378">
            <v>30</v>
          </cell>
          <cell r="G15378">
            <v>9</v>
          </cell>
          <cell r="H15378" t="str">
            <v>ASPH-P</v>
          </cell>
        </row>
        <row r="15379">
          <cell r="C15379" t="str">
            <v>KONA</v>
          </cell>
          <cell r="D15379">
            <v>2553</v>
          </cell>
          <cell r="E15379">
            <v>778</v>
          </cell>
          <cell r="F15379">
            <v>75</v>
          </cell>
          <cell r="G15379">
            <v>23</v>
          </cell>
          <cell r="H15379" t="str">
            <v>ASP</v>
          </cell>
        </row>
        <row r="15380">
          <cell r="C15380" t="str">
            <v>EGSR</v>
          </cell>
          <cell r="D15380">
            <v>2552</v>
          </cell>
          <cell r="E15380">
            <v>778</v>
          </cell>
          <cell r="F15380">
            <v>32</v>
          </cell>
          <cell r="G15380">
            <v>10</v>
          </cell>
          <cell r="H15380" t="str">
            <v>Asphalt</v>
          </cell>
        </row>
        <row r="15381">
          <cell r="C15381" t="str">
            <v>LIME</v>
          </cell>
          <cell r="D15381">
            <v>2552</v>
          </cell>
          <cell r="E15381">
            <v>778</v>
          </cell>
          <cell r="F15381">
            <v>59</v>
          </cell>
          <cell r="G15381">
            <v>18</v>
          </cell>
          <cell r="H15381" t="str">
            <v>ASP</v>
          </cell>
        </row>
        <row r="15382">
          <cell r="C15382" t="str">
            <v>S93</v>
          </cell>
          <cell r="D15382">
            <v>2552</v>
          </cell>
          <cell r="E15382">
            <v>778</v>
          </cell>
          <cell r="F15382">
            <v>40</v>
          </cell>
          <cell r="G15382">
            <v>12</v>
          </cell>
          <cell r="H15382" t="str">
            <v>ASPH-G</v>
          </cell>
        </row>
        <row r="15383">
          <cell r="C15383" t="str">
            <v>6A5</v>
          </cell>
          <cell r="D15383">
            <v>2550</v>
          </cell>
          <cell r="E15383">
            <v>777</v>
          </cell>
          <cell r="F15383">
            <v>150</v>
          </cell>
          <cell r="G15383">
            <v>46</v>
          </cell>
          <cell r="H15383" t="str">
            <v>CONC-TURF-G</v>
          </cell>
        </row>
        <row r="15384">
          <cell r="C15384" t="str">
            <v>6B4</v>
          </cell>
          <cell r="D15384">
            <v>2550</v>
          </cell>
          <cell r="E15384">
            <v>777</v>
          </cell>
          <cell r="F15384">
            <v>30</v>
          </cell>
          <cell r="G15384">
            <v>9</v>
          </cell>
          <cell r="H15384" t="str">
            <v>ASPH-F</v>
          </cell>
        </row>
        <row r="15385">
          <cell r="C15385" t="str">
            <v>7M7</v>
          </cell>
          <cell r="D15385">
            <v>2550</v>
          </cell>
          <cell r="E15385">
            <v>777</v>
          </cell>
          <cell r="F15385">
            <v>50</v>
          </cell>
          <cell r="G15385">
            <v>15</v>
          </cell>
          <cell r="H15385" t="str">
            <v>ASPH-G</v>
          </cell>
        </row>
        <row r="15386">
          <cell r="C15386" t="str">
            <v>8TE8</v>
          </cell>
          <cell r="D15386">
            <v>2550</v>
          </cell>
          <cell r="E15386">
            <v>777</v>
          </cell>
          <cell r="F15386">
            <v>22</v>
          </cell>
          <cell r="G15386">
            <v>7</v>
          </cell>
          <cell r="H15386" t="str">
            <v>ASPH</v>
          </cell>
        </row>
        <row r="15387">
          <cell r="C15387" t="str">
            <v>CNF3</v>
          </cell>
          <cell r="D15387">
            <v>2550</v>
          </cell>
          <cell r="E15387">
            <v>777</v>
          </cell>
          <cell r="F15387">
            <v>100</v>
          </cell>
          <cell r="G15387">
            <v>30</v>
          </cell>
          <cell r="H15387" t="str">
            <v>OLD ASP</v>
          </cell>
        </row>
        <row r="15388">
          <cell r="C15388" t="str">
            <v>CNF3</v>
          </cell>
          <cell r="D15388">
            <v>2550</v>
          </cell>
          <cell r="E15388">
            <v>777</v>
          </cell>
          <cell r="F15388">
            <v>100</v>
          </cell>
          <cell r="G15388">
            <v>30</v>
          </cell>
          <cell r="H15388" t="str">
            <v>OLD ASP</v>
          </cell>
        </row>
        <row r="15389">
          <cell r="C15389" t="str">
            <v>CNT7</v>
          </cell>
          <cell r="D15389">
            <v>2550</v>
          </cell>
          <cell r="E15389">
            <v>777</v>
          </cell>
          <cell r="F15389">
            <v>150</v>
          </cell>
          <cell r="G15389">
            <v>46</v>
          </cell>
          <cell r="H15389" t="str">
            <v>ASP</v>
          </cell>
        </row>
        <row r="15390">
          <cell r="C15390" t="str">
            <v>FD51</v>
          </cell>
          <cell r="D15390">
            <v>2550</v>
          </cell>
          <cell r="E15390">
            <v>777</v>
          </cell>
          <cell r="F15390">
            <v>20</v>
          </cell>
          <cell r="G15390">
            <v>6</v>
          </cell>
          <cell r="H15390" t="str">
            <v>ASPH</v>
          </cell>
        </row>
        <row r="15391">
          <cell r="C15391" t="str">
            <v>N85</v>
          </cell>
          <cell r="D15391">
            <v>2550</v>
          </cell>
          <cell r="E15391">
            <v>777</v>
          </cell>
          <cell r="F15391">
            <v>60</v>
          </cell>
          <cell r="G15391">
            <v>18</v>
          </cell>
          <cell r="H15391" t="str">
            <v>ASPH-G</v>
          </cell>
        </row>
        <row r="15392">
          <cell r="C15392" t="str">
            <v>TA61</v>
          </cell>
          <cell r="D15392">
            <v>2550</v>
          </cell>
          <cell r="E15392">
            <v>777</v>
          </cell>
          <cell r="F15392">
            <v>23</v>
          </cell>
          <cell r="G15392">
            <v>7</v>
          </cell>
          <cell r="H15392" t="str">
            <v>ASPH</v>
          </cell>
        </row>
        <row r="15393">
          <cell r="C15393" t="str">
            <v>RJSH</v>
          </cell>
          <cell r="D15393">
            <v>2548</v>
          </cell>
          <cell r="E15393">
            <v>777</v>
          </cell>
          <cell r="F15393">
            <v>45</v>
          </cell>
          <cell r="G15393">
            <v>14</v>
          </cell>
          <cell r="H15393" t="str">
            <v>ASP</v>
          </cell>
        </row>
        <row r="15394">
          <cell r="C15394" t="str">
            <v>3N5</v>
          </cell>
          <cell r="D15394">
            <v>2546</v>
          </cell>
          <cell r="E15394">
            <v>776</v>
          </cell>
          <cell r="F15394">
            <v>45</v>
          </cell>
          <cell r="G15394">
            <v>14</v>
          </cell>
          <cell r="H15394" t="str">
            <v>ASPH-G</v>
          </cell>
        </row>
        <row r="15395">
          <cell r="C15395" t="str">
            <v>MO30</v>
          </cell>
          <cell r="D15395">
            <v>2545</v>
          </cell>
          <cell r="E15395">
            <v>776</v>
          </cell>
          <cell r="F15395">
            <v>45</v>
          </cell>
          <cell r="G15395">
            <v>14</v>
          </cell>
          <cell r="H15395" t="str">
            <v>ASPH-P</v>
          </cell>
        </row>
        <row r="15396">
          <cell r="C15396" t="str">
            <v>SWVR</v>
          </cell>
          <cell r="D15396">
            <v>2543</v>
          </cell>
          <cell r="E15396">
            <v>775</v>
          </cell>
          <cell r="F15396">
            <v>59</v>
          </cell>
          <cell r="G15396">
            <v>18</v>
          </cell>
          <cell r="H15396" t="str">
            <v>ASP</v>
          </cell>
        </row>
        <row r="15397">
          <cell r="C15397" t="str">
            <v>EGCV</v>
          </cell>
          <cell r="D15397">
            <v>2542</v>
          </cell>
          <cell r="E15397">
            <v>775</v>
          </cell>
          <cell r="F15397">
            <v>59</v>
          </cell>
          <cell r="G15397">
            <v>18</v>
          </cell>
          <cell r="H15397" t="str">
            <v>Asphalt</v>
          </cell>
        </row>
        <row r="15398">
          <cell r="C15398" t="str">
            <v>EGLD</v>
          </cell>
          <cell r="D15398">
            <v>2542</v>
          </cell>
          <cell r="E15398">
            <v>775</v>
          </cell>
          <cell r="F15398">
            <v>59</v>
          </cell>
          <cell r="G15398">
            <v>18</v>
          </cell>
          <cell r="H15398" t="str">
            <v>asphalt</v>
          </cell>
        </row>
        <row r="15399">
          <cell r="C15399" t="str">
            <v>YGLG</v>
          </cell>
          <cell r="D15399">
            <v>2542</v>
          </cell>
          <cell r="E15399">
            <v>775</v>
          </cell>
          <cell r="G15399">
            <v>0</v>
          </cell>
          <cell r="H15399" t="str">
            <v>G</v>
          </cell>
        </row>
        <row r="15400">
          <cell r="C15400" t="str">
            <v>YGRD</v>
          </cell>
          <cell r="D15400">
            <v>2542</v>
          </cell>
          <cell r="E15400">
            <v>775</v>
          </cell>
          <cell r="G15400">
            <v>0</v>
          </cell>
          <cell r="H15400" t="str">
            <v>G</v>
          </cell>
        </row>
        <row r="15401">
          <cell r="C15401" t="str">
            <v>32CA</v>
          </cell>
          <cell r="D15401">
            <v>2540</v>
          </cell>
          <cell r="E15401">
            <v>774</v>
          </cell>
          <cell r="F15401">
            <v>30</v>
          </cell>
          <cell r="G15401">
            <v>9</v>
          </cell>
          <cell r="H15401" t="str">
            <v>ASPH</v>
          </cell>
        </row>
        <row r="15402">
          <cell r="C15402" t="str">
            <v>5NC3</v>
          </cell>
          <cell r="D15402">
            <v>2538</v>
          </cell>
          <cell r="E15402">
            <v>774</v>
          </cell>
          <cell r="F15402">
            <v>36</v>
          </cell>
          <cell r="G15402">
            <v>11</v>
          </cell>
          <cell r="H15402" t="str">
            <v>ASPH-G</v>
          </cell>
        </row>
        <row r="15403">
          <cell r="C15403" t="str">
            <v>0N4</v>
          </cell>
          <cell r="D15403">
            <v>2533</v>
          </cell>
          <cell r="E15403">
            <v>772</v>
          </cell>
          <cell r="F15403">
            <v>28</v>
          </cell>
          <cell r="G15403">
            <v>9</v>
          </cell>
          <cell r="H15403" t="str">
            <v>ASPH-P</v>
          </cell>
        </row>
        <row r="15404">
          <cell r="C15404" t="str">
            <v>S35</v>
          </cell>
          <cell r="D15404">
            <v>2533</v>
          </cell>
          <cell r="E15404">
            <v>772</v>
          </cell>
          <cell r="F15404">
            <v>36</v>
          </cell>
          <cell r="G15404">
            <v>11</v>
          </cell>
          <cell r="H15404" t="str">
            <v>ASPH-G</v>
          </cell>
        </row>
        <row r="15405">
          <cell r="C15405" t="str">
            <v>9G5</v>
          </cell>
          <cell r="D15405">
            <v>2530</v>
          </cell>
          <cell r="E15405">
            <v>771</v>
          </cell>
          <cell r="F15405">
            <v>35</v>
          </cell>
          <cell r="G15405">
            <v>11</v>
          </cell>
          <cell r="H15405" t="str">
            <v>ASPH-F</v>
          </cell>
        </row>
        <row r="15406">
          <cell r="C15406" t="str">
            <v>CNN8</v>
          </cell>
          <cell r="D15406">
            <v>2530</v>
          </cell>
          <cell r="E15406">
            <v>771</v>
          </cell>
          <cell r="F15406">
            <v>100</v>
          </cell>
          <cell r="G15406">
            <v>30</v>
          </cell>
          <cell r="H15406" t="str">
            <v>ASP</v>
          </cell>
        </row>
        <row r="15407">
          <cell r="C15407" t="str">
            <v>CNN8</v>
          </cell>
          <cell r="D15407">
            <v>2530</v>
          </cell>
          <cell r="E15407">
            <v>771</v>
          </cell>
          <cell r="F15407">
            <v>100</v>
          </cell>
          <cell r="G15407">
            <v>30</v>
          </cell>
          <cell r="H15407" t="str">
            <v>ASP</v>
          </cell>
        </row>
        <row r="15408">
          <cell r="C15408" t="str">
            <v>CNN8</v>
          </cell>
          <cell r="D15408">
            <v>2530</v>
          </cell>
          <cell r="E15408">
            <v>771</v>
          </cell>
          <cell r="F15408">
            <v>100</v>
          </cell>
          <cell r="G15408">
            <v>30</v>
          </cell>
          <cell r="H15408" t="str">
            <v>ASP</v>
          </cell>
        </row>
        <row r="15409">
          <cell r="C15409" t="str">
            <v>XBRO</v>
          </cell>
          <cell r="D15409">
            <v>2529</v>
          </cell>
          <cell r="E15409">
            <v>771</v>
          </cell>
          <cell r="F15409">
            <v>75</v>
          </cell>
          <cell r="G15409">
            <v>23</v>
          </cell>
          <cell r="H15409" t="str">
            <v>Asphalt</v>
          </cell>
        </row>
        <row r="15410">
          <cell r="C15410" t="str">
            <v>2K2</v>
          </cell>
          <cell r="D15410">
            <v>2528</v>
          </cell>
          <cell r="E15410">
            <v>771</v>
          </cell>
          <cell r="F15410">
            <v>39</v>
          </cell>
          <cell r="G15410">
            <v>12</v>
          </cell>
          <cell r="H15410" t="str">
            <v>ASPH-P</v>
          </cell>
        </row>
        <row r="15411">
          <cell r="C15411" t="str">
            <v>KFKR</v>
          </cell>
          <cell r="D15411">
            <v>2527</v>
          </cell>
          <cell r="E15411">
            <v>770</v>
          </cell>
          <cell r="F15411">
            <v>70</v>
          </cell>
          <cell r="G15411">
            <v>21</v>
          </cell>
          <cell r="H15411" t="str">
            <v>ASP</v>
          </cell>
        </row>
        <row r="15412">
          <cell r="C15412" t="str">
            <v>AIH</v>
          </cell>
          <cell r="D15412">
            <v>2526</v>
          </cell>
          <cell r="E15412">
            <v>770</v>
          </cell>
          <cell r="F15412">
            <v>98</v>
          </cell>
          <cell r="G15412">
            <v>30</v>
          </cell>
          <cell r="H15412" t="str">
            <v>Brown silt clay</v>
          </cell>
        </row>
        <row r="15413">
          <cell r="C15413" t="str">
            <v>IT-0293</v>
          </cell>
          <cell r="D15413">
            <v>2526</v>
          </cell>
          <cell r="E15413">
            <v>770</v>
          </cell>
          <cell r="F15413">
            <v>66</v>
          </cell>
          <cell r="G15413">
            <v>20</v>
          </cell>
          <cell r="H15413" t="str">
            <v>G</v>
          </cell>
        </row>
        <row r="15414">
          <cell r="C15414" t="str">
            <v>PG-AKG</v>
          </cell>
          <cell r="D15414">
            <v>2526</v>
          </cell>
          <cell r="E15414">
            <v>770</v>
          </cell>
          <cell r="F15414">
            <v>98</v>
          </cell>
          <cell r="G15414">
            <v>30</v>
          </cell>
          <cell r="H15414" t="str">
            <v>Brown clay gravel</v>
          </cell>
        </row>
        <row r="15415">
          <cell r="C15415" t="str">
            <v>SDVE</v>
          </cell>
          <cell r="D15415">
            <v>2526</v>
          </cell>
          <cell r="E15415">
            <v>770</v>
          </cell>
          <cell r="F15415">
            <v>66</v>
          </cell>
          <cell r="G15415">
            <v>20</v>
          </cell>
          <cell r="H15415" t="str">
            <v>ASP</v>
          </cell>
        </row>
        <row r="15416">
          <cell r="C15416" t="str">
            <v>SSXP</v>
          </cell>
          <cell r="D15416">
            <v>2526</v>
          </cell>
          <cell r="E15416">
            <v>770</v>
          </cell>
          <cell r="F15416">
            <v>59</v>
          </cell>
          <cell r="G15416">
            <v>18</v>
          </cell>
          <cell r="H15416" t="str">
            <v>ASP</v>
          </cell>
        </row>
        <row r="15417">
          <cell r="C15417" t="str">
            <v>22FA</v>
          </cell>
          <cell r="D15417">
            <v>2525</v>
          </cell>
          <cell r="E15417">
            <v>770</v>
          </cell>
          <cell r="F15417">
            <v>50</v>
          </cell>
          <cell r="G15417">
            <v>15</v>
          </cell>
          <cell r="H15417" t="str">
            <v>ASPH</v>
          </cell>
        </row>
        <row r="15418">
          <cell r="C15418" t="str">
            <v>MHN</v>
          </cell>
          <cell r="D15418">
            <v>2525</v>
          </cell>
          <cell r="E15418">
            <v>770</v>
          </cell>
          <cell r="F15418">
            <v>25</v>
          </cell>
          <cell r="G15418">
            <v>8</v>
          </cell>
          <cell r="H15418" t="str">
            <v>ASPH/ CONC</v>
          </cell>
        </row>
        <row r="15419">
          <cell r="C15419" t="str">
            <v>C92</v>
          </cell>
          <cell r="D15419">
            <v>2521</v>
          </cell>
          <cell r="E15419">
            <v>768</v>
          </cell>
          <cell r="F15419">
            <v>40</v>
          </cell>
          <cell r="G15419">
            <v>12</v>
          </cell>
          <cell r="H15419" t="str">
            <v>ASPH-G</v>
          </cell>
        </row>
        <row r="15420">
          <cell r="C15420" t="str">
            <v>71K</v>
          </cell>
          <cell r="D15420">
            <v>2520</v>
          </cell>
          <cell r="E15420">
            <v>768</v>
          </cell>
          <cell r="F15420">
            <v>30</v>
          </cell>
          <cell r="G15420">
            <v>9</v>
          </cell>
          <cell r="H15420" t="str">
            <v>ASPH-G</v>
          </cell>
        </row>
        <row r="15421">
          <cell r="C15421" t="str">
            <v>CNT7</v>
          </cell>
          <cell r="D15421">
            <v>2520</v>
          </cell>
          <cell r="E15421">
            <v>768</v>
          </cell>
          <cell r="F15421">
            <v>150</v>
          </cell>
          <cell r="G15421">
            <v>46</v>
          </cell>
          <cell r="H15421" t="str">
            <v>ASP</v>
          </cell>
        </row>
        <row r="15422">
          <cell r="C15422" t="str">
            <v>E68</v>
          </cell>
          <cell r="D15422">
            <v>2520</v>
          </cell>
          <cell r="E15422">
            <v>768</v>
          </cell>
          <cell r="F15422">
            <v>30</v>
          </cell>
          <cell r="G15422">
            <v>9</v>
          </cell>
          <cell r="H15422" t="str">
            <v>ASPH-F</v>
          </cell>
        </row>
        <row r="15423">
          <cell r="C15423" t="str">
            <v>KLHW</v>
          </cell>
          <cell r="D15423">
            <v>2518</v>
          </cell>
          <cell r="E15423">
            <v>767</v>
          </cell>
          <cell r="F15423">
            <v>100</v>
          </cell>
          <cell r="G15423">
            <v>30</v>
          </cell>
          <cell r="H15423" t="str">
            <v>ASP</v>
          </cell>
        </row>
        <row r="15424">
          <cell r="C15424" t="str">
            <v>YBDG</v>
          </cell>
          <cell r="D15424">
            <v>2516</v>
          </cell>
          <cell r="E15424">
            <v>767</v>
          </cell>
          <cell r="F15424">
            <v>60</v>
          </cell>
          <cell r="G15424">
            <v>18</v>
          </cell>
          <cell r="H15424" t="str">
            <v>paved</v>
          </cell>
        </row>
        <row r="15425">
          <cell r="C15425" t="str">
            <v>YWYY</v>
          </cell>
          <cell r="D15425">
            <v>2516</v>
          </cell>
          <cell r="E15425">
            <v>767</v>
          </cell>
          <cell r="F15425">
            <v>98</v>
          </cell>
          <cell r="G15425">
            <v>30</v>
          </cell>
          <cell r="H15425" t="str">
            <v>paved</v>
          </cell>
        </row>
        <row r="15426">
          <cell r="C15426" t="str">
            <v>YADG</v>
          </cell>
          <cell r="D15426">
            <v>2515</v>
          </cell>
          <cell r="E15426">
            <v>767</v>
          </cell>
          <cell r="F15426">
            <v>30</v>
          </cell>
          <cell r="G15426">
            <v>9</v>
          </cell>
          <cell r="H15426" t="str">
            <v>sealed</v>
          </cell>
        </row>
        <row r="15427">
          <cell r="C15427" t="str">
            <v>KLIU</v>
          </cell>
          <cell r="D15427">
            <v>2513</v>
          </cell>
          <cell r="E15427">
            <v>766</v>
          </cell>
          <cell r="F15427">
            <v>40</v>
          </cell>
          <cell r="G15427">
            <v>12</v>
          </cell>
          <cell r="H15427" t="str">
            <v>ASP</v>
          </cell>
        </row>
        <row r="15428">
          <cell r="C15428" t="str">
            <v>W20</v>
          </cell>
          <cell r="D15428">
            <v>2513</v>
          </cell>
          <cell r="E15428">
            <v>766</v>
          </cell>
          <cell r="F15428">
            <v>50</v>
          </cell>
          <cell r="G15428">
            <v>15</v>
          </cell>
          <cell r="H15428" t="str">
            <v>ASPH-G</v>
          </cell>
        </row>
        <row r="15429">
          <cell r="C15429" t="str">
            <v>YLMB</v>
          </cell>
          <cell r="D15429">
            <v>2513</v>
          </cell>
          <cell r="E15429">
            <v>766</v>
          </cell>
          <cell r="G15429">
            <v>0</v>
          </cell>
          <cell r="H15429" t="str">
            <v>G</v>
          </cell>
        </row>
        <row r="15430">
          <cell r="C15430" t="str">
            <v>6Y8</v>
          </cell>
          <cell r="D15430">
            <v>2512</v>
          </cell>
          <cell r="E15430">
            <v>766</v>
          </cell>
          <cell r="F15430">
            <v>30</v>
          </cell>
          <cell r="G15430">
            <v>9</v>
          </cell>
          <cell r="H15430" t="str">
            <v>ASPH-G</v>
          </cell>
        </row>
        <row r="15431">
          <cell r="C15431" t="str">
            <v>5B9</v>
          </cell>
          <cell r="D15431">
            <v>2511</v>
          </cell>
          <cell r="E15431">
            <v>765</v>
          </cell>
          <cell r="F15431">
            <v>58</v>
          </cell>
          <cell r="G15431">
            <v>18</v>
          </cell>
          <cell r="H15431" t="str">
            <v>ASPH-F</v>
          </cell>
        </row>
        <row r="15432">
          <cell r="C15432" t="str">
            <v>2K6</v>
          </cell>
          <cell r="D15432">
            <v>2510</v>
          </cell>
          <cell r="E15432">
            <v>765</v>
          </cell>
          <cell r="F15432">
            <v>40</v>
          </cell>
          <cell r="G15432">
            <v>12</v>
          </cell>
          <cell r="H15432" t="str">
            <v>ASPH-P</v>
          </cell>
        </row>
        <row r="15433">
          <cell r="C15433" t="str">
            <v>3DA</v>
          </cell>
          <cell r="D15433">
            <v>2510</v>
          </cell>
          <cell r="E15433">
            <v>765</v>
          </cell>
          <cell r="F15433">
            <v>50</v>
          </cell>
          <cell r="G15433">
            <v>15</v>
          </cell>
          <cell r="H15433" t="str">
            <v>ASPH-F</v>
          </cell>
        </row>
        <row r="15434">
          <cell r="C15434" t="str">
            <v>D63</v>
          </cell>
          <cell r="D15434">
            <v>2510</v>
          </cell>
          <cell r="E15434">
            <v>765</v>
          </cell>
          <cell r="F15434">
            <v>48</v>
          </cell>
          <cell r="G15434">
            <v>15</v>
          </cell>
          <cell r="H15434" t="str">
            <v>ASPH-G</v>
          </cell>
        </row>
        <row r="15435">
          <cell r="C15435" t="str">
            <v>KAPC</v>
          </cell>
          <cell r="D15435">
            <v>2510</v>
          </cell>
          <cell r="E15435">
            <v>765</v>
          </cell>
          <cell r="F15435">
            <v>75</v>
          </cell>
          <cell r="G15435">
            <v>23</v>
          </cell>
          <cell r="H15435" t="str">
            <v>ASP</v>
          </cell>
        </row>
        <row r="15436">
          <cell r="C15436" t="str">
            <v>KC35</v>
          </cell>
          <cell r="D15436">
            <v>2510</v>
          </cell>
          <cell r="E15436">
            <v>765</v>
          </cell>
          <cell r="F15436">
            <v>50</v>
          </cell>
          <cell r="G15436">
            <v>15</v>
          </cell>
          <cell r="H15436" t="str">
            <v>ASP</v>
          </cell>
        </row>
        <row r="15437">
          <cell r="C15437" t="str">
            <v>GB-0879</v>
          </cell>
          <cell r="D15437">
            <v>2509</v>
          </cell>
          <cell r="E15437">
            <v>765</v>
          </cell>
          <cell r="G15437">
            <v>0</v>
          </cell>
          <cell r="H15437" t="str">
            <v>G</v>
          </cell>
        </row>
        <row r="15438">
          <cell r="C15438" t="str">
            <v>PFTO</v>
          </cell>
          <cell r="D15438">
            <v>2509</v>
          </cell>
          <cell r="E15438">
            <v>765</v>
          </cell>
          <cell r="F15438">
            <v>50</v>
          </cell>
          <cell r="G15438">
            <v>15</v>
          </cell>
          <cell r="H15438" t="str">
            <v>ASPH-P</v>
          </cell>
        </row>
        <row r="15439">
          <cell r="C15439" t="str">
            <v>30M</v>
          </cell>
          <cell r="D15439">
            <v>2508</v>
          </cell>
          <cell r="E15439">
            <v>764</v>
          </cell>
          <cell r="F15439">
            <v>80</v>
          </cell>
          <cell r="G15439">
            <v>24</v>
          </cell>
          <cell r="H15439" t="str">
            <v>ASPH-TURF-G</v>
          </cell>
        </row>
        <row r="15440">
          <cell r="C15440" t="str">
            <v>1K5</v>
          </cell>
          <cell r="D15440">
            <v>2507</v>
          </cell>
          <cell r="E15440">
            <v>764</v>
          </cell>
          <cell r="F15440">
            <v>50</v>
          </cell>
          <cell r="G15440">
            <v>15</v>
          </cell>
          <cell r="H15440" t="str">
            <v>ASPH-G</v>
          </cell>
        </row>
        <row r="15441">
          <cell r="C15441" t="str">
            <v>K50</v>
          </cell>
          <cell r="D15441">
            <v>2507</v>
          </cell>
          <cell r="E15441">
            <v>764</v>
          </cell>
          <cell r="F15441">
            <v>40</v>
          </cell>
          <cell r="G15441">
            <v>12</v>
          </cell>
          <cell r="H15441" t="str">
            <v>ASPH-G</v>
          </cell>
        </row>
        <row r="15442">
          <cell r="C15442" t="str">
            <v>KEVM</v>
          </cell>
          <cell r="D15442">
            <v>2506</v>
          </cell>
          <cell r="E15442">
            <v>764</v>
          </cell>
          <cell r="F15442">
            <v>100</v>
          </cell>
          <cell r="G15442">
            <v>30</v>
          </cell>
          <cell r="H15442" t="str">
            <v>ASP</v>
          </cell>
        </row>
        <row r="15443">
          <cell r="C15443" t="str">
            <v>LTBX</v>
          </cell>
          <cell r="D15443">
            <v>2506</v>
          </cell>
          <cell r="E15443">
            <v>764</v>
          </cell>
          <cell r="F15443">
            <v>50</v>
          </cell>
          <cell r="G15443">
            <v>15</v>
          </cell>
          <cell r="H15443" t="str">
            <v>CON</v>
          </cell>
        </row>
        <row r="15444">
          <cell r="C15444" t="str">
            <v>8MN2</v>
          </cell>
          <cell r="D15444">
            <v>2505</v>
          </cell>
          <cell r="E15444">
            <v>764</v>
          </cell>
          <cell r="F15444">
            <v>22</v>
          </cell>
          <cell r="G15444">
            <v>7</v>
          </cell>
          <cell r="H15444" t="str">
            <v>ASP</v>
          </cell>
        </row>
        <row r="15445">
          <cell r="C15445" t="str">
            <v>G05</v>
          </cell>
          <cell r="D15445">
            <v>2505</v>
          </cell>
          <cell r="E15445">
            <v>764</v>
          </cell>
          <cell r="F15445">
            <v>50</v>
          </cell>
          <cell r="G15445">
            <v>15</v>
          </cell>
          <cell r="H15445" t="str">
            <v>ASPH-F</v>
          </cell>
        </row>
        <row r="15446">
          <cell r="C15446" t="str">
            <v>KBID</v>
          </cell>
          <cell r="D15446">
            <v>2502</v>
          </cell>
          <cell r="E15446">
            <v>763</v>
          </cell>
          <cell r="F15446">
            <v>100</v>
          </cell>
          <cell r="G15446">
            <v>30</v>
          </cell>
          <cell r="H15446" t="str">
            <v>ASPH-E</v>
          </cell>
        </row>
        <row r="15447">
          <cell r="C15447" t="str">
            <v>KSEP</v>
          </cell>
          <cell r="D15447">
            <v>2502</v>
          </cell>
          <cell r="E15447">
            <v>763</v>
          </cell>
          <cell r="F15447">
            <v>50</v>
          </cell>
          <cell r="G15447">
            <v>15</v>
          </cell>
          <cell r="H15447" t="str">
            <v>ASP</v>
          </cell>
        </row>
        <row r="15448">
          <cell r="C15448" t="str">
            <v>KISQ</v>
          </cell>
          <cell r="D15448">
            <v>2501</v>
          </cell>
          <cell r="E15448">
            <v>762</v>
          </cell>
          <cell r="F15448">
            <v>50</v>
          </cell>
          <cell r="G15448">
            <v>15</v>
          </cell>
          <cell r="H15448" t="str">
            <v>ASPH-G</v>
          </cell>
        </row>
        <row r="15449">
          <cell r="C15449" t="str">
            <v>KWWR</v>
          </cell>
          <cell r="D15449">
            <v>2501</v>
          </cell>
          <cell r="E15449">
            <v>762</v>
          </cell>
          <cell r="F15449">
            <v>60</v>
          </cell>
          <cell r="G15449">
            <v>18</v>
          </cell>
          <cell r="H15449" t="str">
            <v>ASP</v>
          </cell>
        </row>
        <row r="15450">
          <cell r="C15450" t="str">
            <v>02CD</v>
          </cell>
          <cell r="D15450">
            <v>2500</v>
          </cell>
          <cell r="E15450">
            <v>762</v>
          </cell>
          <cell r="F15450">
            <v>100</v>
          </cell>
          <cell r="G15450">
            <v>30</v>
          </cell>
          <cell r="H15450" t="str">
            <v>CONC-TURF</v>
          </cell>
        </row>
        <row r="15451">
          <cell r="C15451" t="str">
            <v>0Y4</v>
          </cell>
          <cell r="D15451">
            <v>2500</v>
          </cell>
          <cell r="E15451">
            <v>762</v>
          </cell>
          <cell r="F15451">
            <v>90</v>
          </cell>
          <cell r="G15451">
            <v>27</v>
          </cell>
          <cell r="H15451" t="str">
            <v>ASPH-TURF-P</v>
          </cell>
        </row>
        <row r="15452">
          <cell r="C15452" t="str">
            <v>15AR</v>
          </cell>
          <cell r="D15452">
            <v>2500</v>
          </cell>
          <cell r="E15452">
            <v>762</v>
          </cell>
          <cell r="F15452">
            <v>120</v>
          </cell>
          <cell r="G15452">
            <v>37</v>
          </cell>
          <cell r="H15452" t="str">
            <v>ASPH-TURF</v>
          </cell>
        </row>
        <row r="15453">
          <cell r="C15453" t="str">
            <v>1F1</v>
          </cell>
          <cell r="D15453">
            <v>2500</v>
          </cell>
          <cell r="E15453">
            <v>762</v>
          </cell>
          <cell r="F15453">
            <v>48</v>
          </cell>
          <cell r="G15453">
            <v>15</v>
          </cell>
          <cell r="H15453" t="str">
            <v>ASPH-F</v>
          </cell>
        </row>
        <row r="15454">
          <cell r="C15454" t="str">
            <v>1LS8</v>
          </cell>
          <cell r="D15454">
            <v>2500</v>
          </cell>
          <cell r="E15454">
            <v>762</v>
          </cell>
          <cell r="F15454">
            <v>90</v>
          </cell>
          <cell r="G15454">
            <v>27</v>
          </cell>
          <cell r="H15454" t="str">
            <v>ASPH-TURF</v>
          </cell>
        </row>
        <row r="15455">
          <cell r="C15455" t="str">
            <v>1TE5</v>
          </cell>
          <cell r="D15455">
            <v>2500</v>
          </cell>
          <cell r="E15455">
            <v>762</v>
          </cell>
          <cell r="F15455">
            <v>35</v>
          </cell>
          <cell r="G15455">
            <v>11</v>
          </cell>
          <cell r="H15455" t="str">
            <v>ASPH-TURF</v>
          </cell>
        </row>
        <row r="15456">
          <cell r="C15456" t="str">
            <v>1U3</v>
          </cell>
          <cell r="D15456">
            <v>2500</v>
          </cell>
          <cell r="E15456">
            <v>762</v>
          </cell>
          <cell r="F15456">
            <v>45</v>
          </cell>
          <cell r="G15456">
            <v>14</v>
          </cell>
          <cell r="H15456" t="str">
            <v>ASPH-G</v>
          </cell>
        </row>
        <row r="15457">
          <cell r="C15457" t="str">
            <v>1XS7</v>
          </cell>
          <cell r="D15457">
            <v>2500</v>
          </cell>
          <cell r="E15457">
            <v>762</v>
          </cell>
          <cell r="F15457">
            <v>30</v>
          </cell>
          <cell r="G15457">
            <v>9</v>
          </cell>
          <cell r="H15457" t="str">
            <v>ASPH</v>
          </cell>
        </row>
        <row r="15458">
          <cell r="C15458" t="str">
            <v>21AR</v>
          </cell>
          <cell r="D15458">
            <v>2500</v>
          </cell>
          <cell r="E15458">
            <v>762</v>
          </cell>
          <cell r="F15458">
            <v>100</v>
          </cell>
          <cell r="G15458">
            <v>30</v>
          </cell>
          <cell r="H15458" t="str">
            <v>ASPH</v>
          </cell>
        </row>
        <row r="15459">
          <cell r="C15459" t="str">
            <v>21XS</v>
          </cell>
          <cell r="D15459">
            <v>2500</v>
          </cell>
          <cell r="E15459">
            <v>762</v>
          </cell>
          <cell r="F15459">
            <v>24</v>
          </cell>
          <cell r="G15459">
            <v>7</v>
          </cell>
          <cell r="H15459" t="str">
            <v>ASPH</v>
          </cell>
        </row>
        <row r="15460">
          <cell r="C15460" t="str">
            <v>24AR</v>
          </cell>
          <cell r="D15460">
            <v>2500</v>
          </cell>
          <cell r="E15460">
            <v>762</v>
          </cell>
          <cell r="F15460">
            <v>20</v>
          </cell>
          <cell r="G15460">
            <v>6</v>
          </cell>
          <cell r="H15460" t="str">
            <v>CONC</v>
          </cell>
        </row>
        <row r="15461">
          <cell r="C15461" t="str">
            <v>24NC</v>
          </cell>
          <cell r="D15461">
            <v>2500</v>
          </cell>
          <cell r="E15461">
            <v>762</v>
          </cell>
          <cell r="F15461">
            <v>60</v>
          </cell>
          <cell r="G15461">
            <v>18</v>
          </cell>
          <cell r="H15461" t="str">
            <v>CONC-TURF</v>
          </cell>
        </row>
        <row r="15462">
          <cell r="C15462" t="str">
            <v>27NK</v>
          </cell>
          <cell r="D15462">
            <v>2500</v>
          </cell>
          <cell r="E15462">
            <v>762</v>
          </cell>
          <cell r="F15462">
            <v>30</v>
          </cell>
          <cell r="G15462">
            <v>9</v>
          </cell>
          <cell r="H15462" t="str">
            <v>ASPH</v>
          </cell>
        </row>
        <row r="15463">
          <cell r="C15463" t="str">
            <v>2I2</v>
          </cell>
          <cell r="D15463">
            <v>2500</v>
          </cell>
          <cell r="E15463">
            <v>762</v>
          </cell>
          <cell r="F15463">
            <v>50</v>
          </cell>
          <cell r="G15463">
            <v>15</v>
          </cell>
          <cell r="H15463" t="str">
            <v>ASPH-L</v>
          </cell>
        </row>
        <row r="15464">
          <cell r="C15464" t="str">
            <v>2MN8</v>
          </cell>
          <cell r="D15464">
            <v>2500</v>
          </cell>
          <cell r="E15464">
            <v>762</v>
          </cell>
          <cell r="F15464">
            <v>40</v>
          </cell>
          <cell r="G15464">
            <v>12</v>
          </cell>
          <cell r="H15464" t="str">
            <v>ASPH-TURF</v>
          </cell>
        </row>
        <row r="15465">
          <cell r="C15465" t="str">
            <v>2SD9</v>
          </cell>
          <cell r="D15465">
            <v>2500</v>
          </cell>
          <cell r="E15465">
            <v>762</v>
          </cell>
          <cell r="F15465">
            <v>28</v>
          </cell>
          <cell r="G15465">
            <v>9</v>
          </cell>
          <cell r="H15465" t="str">
            <v>ASPH</v>
          </cell>
        </row>
        <row r="15466">
          <cell r="C15466" t="str">
            <v>39CO</v>
          </cell>
          <cell r="D15466">
            <v>2500</v>
          </cell>
          <cell r="E15466">
            <v>762</v>
          </cell>
          <cell r="F15466">
            <v>25</v>
          </cell>
          <cell r="G15466">
            <v>8</v>
          </cell>
          <cell r="H15466" t="str">
            <v>ASPH</v>
          </cell>
        </row>
        <row r="15467">
          <cell r="C15467" t="str">
            <v>3J6</v>
          </cell>
          <cell r="D15467">
            <v>2500</v>
          </cell>
          <cell r="E15467">
            <v>762</v>
          </cell>
          <cell r="F15467">
            <v>50</v>
          </cell>
          <cell r="G15467">
            <v>15</v>
          </cell>
          <cell r="H15467" t="str">
            <v>ASPH-P</v>
          </cell>
        </row>
        <row r="15468">
          <cell r="C15468" t="str">
            <v>3VG4</v>
          </cell>
          <cell r="D15468">
            <v>2500</v>
          </cell>
          <cell r="E15468">
            <v>762</v>
          </cell>
          <cell r="F15468">
            <v>40</v>
          </cell>
          <cell r="G15468">
            <v>12</v>
          </cell>
          <cell r="H15468" t="str">
            <v>ASPH</v>
          </cell>
        </row>
        <row r="15469">
          <cell r="C15469" t="str">
            <v>43MO</v>
          </cell>
          <cell r="D15469">
            <v>2500</v>
          </cell>
          <cell r="E15469">
            <v>762</v>
          </cell>
          <cell r="F15469">
            <v>30</v>
          </cell>
          <cell r="G15469">
            <v>9</v>
          </cell>
          <cell r="H15469" t="str">
            <v>ASPH</v>
          </cell>
        </row>
        <row r="15470">
          <cell r="C15470" t="str">
            <v>44TX</v>
          </cell>
          <cell r="D15470">
            <v>2500</v>
          </cell>
          <cell r="E15470">
            <v>762</v>
          </cell>
          <cell r="F15470">
            <v>14</v>
          </cell>
          <cell r="G15470">
            <v>4</v>
          </cell>
          <cell r="H15470" t="str">
            <v>ASPH-G</v>
          </cell>
        </row>
        <row r="15471">
          <cell r="C15471" t="str">
            <v>46CA</v>
          </cell>
          <cell r="D15471">
            <v>2500</v>
          </cell>
          <cell r="E15471">
            <v>762</v>
          </cell>
          <cell r="F15471">
            <v>20</v>
          </cell>
          <cell r="G15471">
            <v>6</v>
          </cell>
          <cell r="H15471" t="str">
            <v>ASPH</v>
          </cell>
        </row>
        <row r="15472">
          <cell r="C15472" t="str">
            <v>47GA</v>
          </cell>
          <cell r="D15472">
            <v>2500</v>
          </cell>
          <cell r="E15472">
            <v>762</v>
          </cell>
          <cell r="F15472">
            <v>80</v>
          </cell>
          <cell r="G15472">
            <v>24</v>
          </cell>
          <cell r="H15472" t="str">
            <v>ASPH-G</v>
          </cell>
        </row>
        <row r="15473">
          <cell r="C15473" t="str">
            <v>4OR0</v>
          </cell>
          <cell r="D15473">
            <v>2500</v>
          </cell>
          <cell r="E15473">
            <v>762</v>
          </cell>
          <cell r="F15473">
            <v>60</v>
          </cell>
          <cell r="G15473">
            <v>18</v>
          </cell>
          <cell r="H15473" t="str">
            <v>ASPH</v>
          </cell>
        </row>
        <row r="15474">
          <cell r="C15474" t="str">
            <v>57D</v>
          </cell>
          <cell r="D15474">
            <v>2500</v>
          </cell>
          <cell r="E15474">
            <v>762</v>
          </cell>
          <cell r="F15474">
            <v>60</v>
          </cell>
          <cell r="G15474">
            <v>18</v>
          </cell>
          <cell r="H15474" t="str">
            <v>ASPH-F</v>
          </cell>
        </row>
        <row r="15475">
          <cell r="C15475" t="str">
            <v>5FD7</v>
          </cell>
          <cell r="D15475">
            <v>2500</v>
          </cell>
          <cell r="E15475">
            <v>762</v>
          </cell>
          <cell r="F15475">
            <v>50</v>
          </cell>
          <cell r="G15475">
            <v>15</v>
          </cell>
          <cell r="H15475" t="str">
            <v>ASPH</v>
          </cell>
        </row>
        <row r="15476">
          <cell r="C15476" t="str">
            <v>5S5</v>
          </cell>
          <cell r="D15476">
            <v>2500</v>
          </cell>
          <cell r="E15476">
            <v>762</v>
          </cell>
          <cell r="F15476">
            <v>32</v>
          </cell>
          <cell r="G15476">
            <v>10</v>
          </cell>
          <cell r="H15476" t="str">
            <v>ASPH-G</v>
          </cell>
        </row>
        <row r="15477">
          <cell r="C15477" t="str">
            <v>6B0</v>
          </cell>
          <cell r="D15477">
            <v>2500</v>
          </cell>
          <cell r="E15477">
            <v>762</v>
          </cell>
          <cell r="F15477">
            <v>50</v>
          </cell>
          <cell r="G15477">
            <v>15</v>
          </cell>
          <cell r="H15477" t="str">
            <v>ASPH-G</v>
          </cell>
        </row>
        <row r="15478">
          <cell r="C15478" t="str">
            <v>6LA5</v>
          </cell>
          <cell r="D15478">
            <v>2500</v>
          </cell>
          <cell r="E15478">
            <v>762</v>
          </cell>
          <cell r="F15478">
            <v>115</v>
          </cell>
          <cell r="G15478">
            <v>35</v>
          </cell>
          <cell r="H15478" t="str">
            <v>ASPH-TURF</v>
          </cell>
        </row>
        <row r="15479">
          <cell r="C15479" t="str">
            <v>6OK8</v>
          </cell>
          <cell r="D15479">
            <v>2500</v>
          </cell>
          <cell r="E15479">
            <v>762</v>
          </cell>
          <cell r="F15479">
            <v>50</v>
          </cell>
          <cell r="G15479">
            <v>15</v>
          </cell>
          <cell r="H15479" t="str">
            <v>ASPH</v>
          </cell>
        </row>
        <row r="15480">
          <cell r="C15480" t="str">
            <v>7AR7</v>
          </cell>
          <cell r="D15480">
            <v>2500</v>
          </cell>
          <cell r="E15480">
            <v>762</v>
          </cell>
          <cell r="F15480">
            <v>20</v>
          </cell>
          <cell r="G15480">
            <v>6</v>
          </cell>
          <cell r="H15480" t="str">
            <v>ASP</v>
          </cell>
        </row>
        <row r="15481">
          <cell r="C15481" t="str">
            <v>7MN6</v>
          </cell>
          <cell r="D15481">
            <v>2500</v>
          </cell>
          <cell r="E15481">
            <v>762</v>
          </cell>
          <cell r="F15481">
            <v>80</v>
          </cell>
          <cell r="G15481">
            <v>24</v>
          </cell>
          <cell r="H15481" t="str">
            <v>ASPH-TURF</v>
          </cell>
        </row>
        <row r="15482">
          <cell r="C15482" t="str">
            <v>86WA</v>
          </cell>
          <cell r="D15482">
            <v>2500</v>
          </cell>
          <cell r="E15482">
            <v>762</v>
          </cell>
          <cell r="F15482">
            <v>24</v>
          </cell>
          <cell r="G15482">
            <v>7</v>
          </cell>
          <cell r="H15482" t="str">
            <v>ASPH</v>
          </cell>
        </row>
        <row r="15483">
          <cell r="C15483" t="str">
            <v>87CA</v>
          </cell>
          <cell r="D15483">
            <v>2500</v>
          </cell>
          <cell r="E15483">
            <v>762</v>
          </cell>
          <cell r="F15483">
            <v>35</v>
          </cell>
          <cell r="G15483">
            <v>11</v>
          </cell>
          <cell r="H15483" t="str">
            <v>ASPH</v>
          </cell>
        </row>
        <row r="15484">
          <cell r="C15484" t="str">
            <v>89CA</v>
          </cell>
          <cell r="D15484">
            <v>2500</v>
          </cell>
          <cell r="E15484">
            <v>762</v>
          </cell>
          <cell r="F15484">
            <v>50</v>
          </cell>
          <cell r="G15484">
            <v>15</v>
          </cell>
          <cell r="H15484" t="str">
            <v>ASPH</v>
          </cell>
        </row>
        <row r="15485">
          <cell r="C15485" t="str">
            <v>8WA6</v>
          </cell>
          <cell r="D15485">
            <v>2500</v>
          </cell>
          <cell r="E15485">
            <v>762</v>
          </cell>
          <cell r="F15485">
            <v>22</v>
          </cell>
          <cell r="G15485">
            <v>7</v>
          </cell>
          <cell r="H15485" t="str">
            <v>ASPH</v>
          </cell>
        </row>
        <row r="15486">
          <cell r="C15486" t="str">
            <v>96C</v>
          </cell>
          <cell r="D15486">
            <v>2500</v>
          </cell>
          <cell r="E15486">
            <v>762</v>
          </cell>
          <cell r="F15486">
            <v>36</v>
          </cell>
          <cell r="G15486">
            <v>11</v>
          </cell>
          <cell r="H15486" t="str">
            <v>ASPH-G</v>
          </cell>
        </row>
        <row r="15487">
          <cell r="C15487" t="str">
            <v>9LS1</v>
          </cell>
          <cell r="D15487">
            <v>2500</v>
          </cell>
          <cell r="E15487">
            <v>762</v>
          </cell>
          <cell r="F15487">
            <v>180</v>
          </cell>
          <cell r="G15487">
            <v>55</v>
          </cell>
          <cell r="H15487" t="str">
            <v>CONC-TURF</v>
          </cell>
        </row>
        <row r="15488">
          <cell r="C15488" t="str">
            <v>9N3</v>
          </cell>
          <cell r="D15488">
            <v>2500</v>
          </cell>
          <cell r="E15488">
            <v>762</v>
          </cell>
          <cell r="F15488">
            <v>50</v>
          </cell>
          <cell r="G15488">
            <v>15</v>
          </cell>
          <cell r="H15488" t="str">
            <v>ASPH-G</v>
          </cell>
        </row>
        <row r="15489">
          <cell r="C15489" t="str">
            <v>B01</v>
          </cell>
          <cell r="D15489">
            <v>2500</v>
          </cell>
          <cell r="E15489">
            <v>762</v>
          </cell>
          <cell r="F15489">
            <v>36</v>
          </cell>
          <cell r="G15489">
            <v>11</v>
          </cell>
          <cell r="H15489" t="str">
            <v>ASPH-P</v>
          </cell>
        </row>
        <row r="15490">
          <cell r="C15490" t="str">
            <v>CA02</v>
          </cell>
          <cell r="D15490">
            <v>2500</v>
          </cell>
          <cell r="E15490">
            <v>762</v>
          </cell>
          <cell r="F15490">
            <v>35</v>
          </cell>
          <cell r="G15490">
            <v>11</v>
          </cell>
          <cell r="H15490" t="str">
            <v>ASPH-DIRT</v>
          </cell>
        </row>
        <row r="15491">
          <cell r="C15491" t="str">
            <v>CCZ4</v>
          </cell>
          <cell r="D15491">
            <v>2500</v>
          </cell>
          <cell r="E15491">
            <v>762</v>
          </cell>
          <cell r="F15491">
            <v>75</v>
          </cell>
          <cell r="G15491">
            <v>23</v>
          </cell>
          <cell r="H15491" t="str">
            <v>ASPHALT</v>
          </cell>
        </row>
        <row r="15492">
          <cell r="C15492" t="str">
            <v>CJF8</v>
          </cell>
          <cell r="D15492">
            <v>2500</v>
          </cell>
          <cell r="E15492">
            <v>762</v>
          </cell>
          <cell r="F15492">
            <v>75</v>
          </cell>
          <cell r="G15492">
            <v>23</v>
          </cell>
          <cell r="H15492" t="str">
            <v>ASPHALT</v>
          </cell>
        </row>
        <row r="15493">
          <cell r="C15493" t="str">
            <v>CJM4</v>
          </cell>
          <cell r="D15493">
            <v>2500</v>
          </cell>
          <cell r="E15493">
            <v>762</v>
          </cell>
          <cell r="F15493">
            <v>75</v>
          </cell>
          <cell r="G15493">
            <v>23</v>
          </cell>
          <cell r="H15493" t="str">
            <v>ASPHALT</v>
          </cell>
        </row>
        <row r="15494">
          <cell r="C15494" t="str">
            <v>CJN2</v>
          </cell>
          <cell r="D15494">
            <v>2500</v>
          </cell>
          <cell r="E15494">
            <v>762</v>
          </cell>
          <cell r="F15494">
            <v>75</v>
          </cell>
          <cell r="G15494">
            <v>23</v>
          </cell>
          <cell r="H15494" t="str">
            <v>ASPHALT</v>
          </cell>
        </row>
        <row r="15495">
          <cell r="C15495" t="str">
            <v>CJU4</v>
          </cell>
          <cell r="D15495">
            <v>2500</v>
          </cell>
          <cell r="E15495">
            <v>762</v>
          </cell>
          <cell r="F15495">
            <v>75</v>
          </cell>
          <cell r="G15495">
            <v>23</v>
          </cell>
          <cell r="H15495" t="str">
            <v>ASPHALT</v>
          </cell>
        </row>
        <row r="15496">
          <cell r="C15496" t="str">
            <v>CN12</v>
          </cell>
          <cell r="D15496">
            <v>2500</v>
          </cell>
          <cell r="E15496">
            <v>762</v>
          </cell>
          <cell r="F15496">
            <v>40</v>
          </cell>
          <cell r="G15496">
            <v>12</v>
          </cell>
          <cell r="H15496" t="str">
            <v>ASPH</v>
          </cell>
        </row>
        <row r="15497">
          <cell r="C15497" t="str">
            <v>CNC3</v>
          </cell>
          <cell r="D15497">
            <v>2500</v>
          </cell>
          <cell r="E15497">
            <v>762</v>
          </cell>
          <cell r="F15497">
            <v>75</v>
          </cell>
          <cell r="G15497">
            <v>23</v>
          </cell>
          <cell r="H15497" t="str">
            <v>Asphalt</v>
          </cell>
        </row>
        <row r="15498">
          <cell r="C15498" t="str">
            <v>CND4</v>
          </cell>
          <cell r="D15498">
            <v>2500</v>
          </cell>
          <cell r="E15498">
            <v>762</v>
          </cell>
          <cell r="F15498">
            <v>60</v>
          </cell>
          <cell r="G15498">
            <v>18</v>
          </cell>
          <cell r="H15498" t="str">
            <v>ASP</v>
          </cell>
        </row>
        <row r="15499">
          <cell r="C15499" t="str">
            <v>CT29</v>
          </cell>
          <cell r="D15499">
            <v>2500</v>
          </cell>
          <cell r="E15499">
            <v>762</v>
          </cell>
          <cell r="F15499">
            <v>45</v>
          </cell>
          <cell r="G15499">
            <v>14</v>
          </cell>
          <cell r="H15499" t="str">
            <v>ASPH</v>
          </cell>
        </row>
        <row r="15500">
          <cell r="C15500" t="str">
            <v>CYHS</v>
          </cell>
          <cell r="D15500">
            <v>2500</v>
          </cell>
          <cell r="E15500">
            <v>762</v>
          </cell>
          <cell r="F15500">
            <v>50</v>
          </cell>
          <cell r="G15500">
            <v>15</v>
          </cell>
          <cell r="H15500" t="str">
            <v>ASP</v>
          </cell>
        </row>
        <row r="15501">
          <cell r="C15501" t="str">
            <v>CYSN</v>
          </cell>
          <cell r="D15501">
            <v>2500</v>
          </cell>
          <cell r="E15501">
            <v>762</v>
          </cell>
          <cell r="F15501">
            <v>75</v>
          </cell>
          <cell r="G15501">
            <v>23</v>
          </cell>
          <cell r="H15501" t="str">
            <v>ASP</v>
          </cell>
        </row>
        <row r="15502">
          <cell r="C15502" t="str">
            <v>CYYN</v>
          </cell>
          <cell r="D15502">
            <v>2500</v>
          </cell>
          <cell r="E15502">
            <v>762</v>
          </cell>
          <cell r="F15502">
            <v>50</v>
          </cell>
          <cell r="G15502">
            <v>15</v>
          </cell>
          <cell r="H15502" t="str">
            <v>ASP</v>
          </cell>
        </row>
        <row r="15503">
          <cell r="C15503" t="str">
            <v>CZNG</v>
          </cell>
          <cell r="D15503">
            <v>2500</v>
          </cell>
          <cell r="E15503">
            <v>762</v>
          </cell>
          <cell r="F15503">
            <v>60</v>
          </cell>
          <cell r="G15503">
            <v>18</v>
          </cell>
          <cell r="H15503" t="str">
            <v>CRUSHED ROCK</v>
          </cell>
        </row>
        <row r="15504">
          <cell r="C15504" t="str">
            <v>D81</v>
          </cell>
          <cell r="D15504">
            <v>2500</v>
          </cell>
          <cell r="E15504">
            <v>762</v>
          </cell>
          <cell r="F15504">
            <v>60</v>
          </cell>
          <cell r="G15504">
            <v>18</v>
          </cell>
          <cell r="H15504" t="str">
            <v>ASPH-G</v>
          </cell>
        </row>
        <row r="15505">
          <cell r="C15505" t="str">
            <v>E55</v>
          </cell>
          <cell r="D15505">
            <v>2500</v>
          </cell>
          <cell r="E15505">
            <v>762</v>
          </cell>
          <cell r="F15505">
            <v>50</v>
          </cell>
          <cell r="G15505">
            <v>15</v>
          </cell>
          <cell r="H15505" t="str">
            <v>ASPH-F</v>
          </cell>
        </row>
        <row r="15506">
          <cell r="C15506" t="str">
            <v>EGUY</v>
          </cell>
          <cell r="D15506">
            <v>2500</v>
          </cell>
          <cell r="E15506">
            <v>762</v>
          </cell>
          <cell r="F15506">
            <v>59</v>
          </cell>
          <cell r="G15506">
            <v>18</v>
          </cell>
          <cell r="H15506" t="str">
            <v>ASP</v>
          </cell>
        </row>
        <row r="15507">
          <cell r="C15507" t="str">
            <v>FA69</v>
          </cell>
          <cell r="D15507">
            <v>2500</v>
          </cell>
          <cell r="E15507">
            <v>762</v>
          </cell>
          <cell r="F15507">
            <v>50</v>
          </cell>
          <cell r="G15507">
            <v>15</v>
          </cell>
          <cell r="H15507" t="str">
            <v>ASPH</v>
          </cell>
        </row>
        <row r="15508">
          <cell r="C15508" t="str">
            <v>H66</v>
          </cell>
          <cell r="D15508">
            <v>2500</v>
          </cell>
          <cell r="E15508">
            <v>762</v>
          </cell>
          <cell r="F15508">
            <v>45</v>
          </cell>
          <cell r="G15508">
            <v>14</v>
          </cell>
          <cell r="H15508" t="str">
            <v>ASPH-P</v>
          </cell>
        </row>
        <row r="15509">
          <cell r="C15509" t="str">
            <v>I62</v>
          </cell>
          <cell r="D15509">
            <v>2500</v>
          </cell>
          <cell r="E15509">
            <v>762</v>
          </cell>
          <cell r="F15509">
            <v>30</v>
          </cell>
          <cell r="G15509">
            <v>9</v>
          </cell>
          <cell r="H15509" t="str">
            <v>ASPH-P</v>
          </cell>
        </row>
        <row r="15510">
          <cell r="C15510" t="str">
            <v>K48D</v>
          </cell>
          <cell r="D15510">
            <v>2500</v>
          </cell>
          <cell r="E15510">
            <v>762</v>
          </cell>
          <cell r="F15510">
            <v>75</v>
          </cell>
          <cell r="G15510">
            <v>23</v>
          </cell>
          <cell r="H15510" t="str">
            <v>ASP</v>
          </cell>
        </row>
        <row r="15511">
          <cell r="C15511" t="str">
            <v>K67</v>
          </cell>
          <cell r="D15511">
            <v>2500</v>
          </cell>
          <cell r="E15511">
            <v>762</v>
          </cell>
          <cell r="F15511">
            <v>50</v>
          </cell>
          <cell r="G15511">
            <v>15</v>
          </cell>
          <cell r="H15511" t="str">
            <v>ASPH-G</v>
          </cell>
        </row>
        <row r="15512">
          <cell r="C15512" t="str">
            <v>KANP</v>
          </cell>
          <cell r="D15512">
            <v>2500</v>
          </cell>
          <cell r="E15512">
            <v>762</v>
          </cell>
          <cell r="F15512">
            <v>48</v>
          </cell>
          <cell r="G15512">
            <v>15</v>
          </cell>
          <cell r="H15512" t="str">
            <v>ASP</v>
          </cell>
        </row>
        <row r="15513">
          <cell r="C15513" t="str">
            <v>KGFZ</v>
          </cell>
          <cell r="D15513">
            <v>2500</v>
          </cell>
          <cell r="E15513">
            <v>762</v>
          </cell>
          <cell r="F15513">
            <v>50</v>
          </cell>
          <cell r="G15513">
            <v>15</v>
          </cell>
          <cell r="H15513" t="str">
            <v>CON</v>
          </cell>
        </row>
        <row r="15514">
          <cell r="C15514" t="str">
            <v>KSBP</v>
          </cell>
          <cell r="D15514">
            <v>2500</v>
          </cell>
          <cell r="E15514">
            <v>762</v>
          </cell>
          <cell r="F15514">
            <v>100</v>
          </cell>
          <cell r="G15514">
            <v>30</v>
          </cell>
          <cell r="H15514" t="str">
            <v>ASP</v>
          </cell>
        </row>
        <row r="15515">
          <cell r="C15515" t="str">
            <v>KSLI</v>
          </cell>
          <cell r="D15515">
            <v>2500</v>
          </cell>
          <cell r="E15515">
            <v>762</v>
          </cell>
          <cell r="F15515">
            <v>150</v>
          </cell>
          <cell r="G15515">
            <v>46</v>
          </cell>
          <cell r="H15515" t="str">
            <v>ASP</v>
          </cell>
        </row>
        <row r="15516">
          <cell r="C15516" t="str">
            <v>KU78</v>
          </cell>
          <cell r="D15516">
            <v>2500</v>
          </cell>
          <cell r="E15516">
            <v>762</v>
          </cell>
          <cell r="F15516">
            <v>50</v>
          </cell>
          <cell r="G15516">
            <v>15</v>
          </cell>
          <cell r="H15516" t="str">
            <v>ASP</v>
          </cell>
        </row>
        <row r="15517">
          <cell r="C15517" t="str">
            <v>KVTI</v>
          </cell>
          <cell r="D15517">
            <v>2500</v>
          </cell>
          <cell r="E15517">
            <v>762</v>
          </cell>
          <cell r="F15517">
            <v>50</v>
          </cell>
          <cell r="G15517">
            <v>15</v>
          </cell>
          <cell r="H15517" t="str">
            <v>ASP</v>
          </cell>
        </row>
        <row r="15518">
          <cell r="C15518" t="str">
            <v>L54</v>
          </cell>
          <cell r="D15518">
            <v>2500</v>
          </cell>
          <cell r="E15518">
            <v>762</v>
          </cell>
          <cell r="F15518">
            <v>60</v>
          </cell>
          <cell r="G15518">
            <v>18</v>
          </cell>
          <cell r="H15518" t="str">
            <v>ASPH-P</v>
          </cell>
        </row>
        <row r="15519">
          <cell r="C15519" t="str">
            <v>lrpv</v>
          </cell>
          <cell r="D15519">
            <v>2500</v>
          </cell>
          <cell r="E15519">
            <v>762</v>
          </cell>
          <cell r="G15519">
            <v>0</v>
          </cell>
          <cell r="H15519" t="str">
            <v>ASP</v>
          </cell>
        </row>
        <row r="15520">
          <cell r="C15520" t="str">
            <v>MD50</v>
          </cell>
          <cell r="D15520">
            <v>2500</v>
          </cell>
          <cell r="E15520">
            <v>762</v>
          </cell>
          <cell r="F15520">
            <v>50</v>
          </cell>
          <cell r="G15520">
            <v>15</v>
          </cell>
          <cell r="H15520" t="str">
            <v>ASPH</v>
          </cell>
        </row>
        <row r="15521">
          <cell r="C15521" t="str">
            <v>N74</v>
          </cell>
          <cell r="D15521">
            <v>2500</v>
          </cell>
          <cell r="E15521">
            <v>762</v>
          </cell>
          <cell r="F15521">
            <v>40</v>
          </cell>
          <cell r="G15521">
            <v>12</v>
          </cell>
          <cell r="H15521" t="str">
            <v>ASPH-F</v>
          </cell>
        </row>
        <row r="15522">
          <cell r="C15522" t="str">
            <v>ND40</v>
          </cell>
          <cell r="D15522">
            <v>2500</v>
          </cell>
          <cell r="E15522">
            <v>762</v>
          </cell>
          <cell r="F15522">
            <v>75</v>
          </cell>
          <cell r="G15522">
            <v>23</v>
          </cell>
          <cell r="H15522" t="str">
            <v>ASPH</v>
          </cell>
        </row>
        <row r="15523">
          <cell r="C15523" t="str">
            <v>ND54</v>
          </cell>
          <cell r="D15523">
            <v>2500</v>
          </cell>
          <cell r="E15523">
            <v>762</v>
          </cell>
          <cell r="F15523">
            <v>40</v>
          </cell>
          <cell r="G15523">
            <v>12</v>
          </cell>
          <cell r="H15523" t="str">
            <v>ASPH-F</v>
          </cell>
        </row>
        <row r="15524">
          <cell r="C15524" t="str">
            <v>NE40</v>
          </cell>
          <cell r="D15524">
            <v>2500</v>
          </cell>
          <cell r="E15524">
            <v>762</v>
          </cell>
          <cell r="F15524">
            <v>30</v>
          </cell>
          <cell r="G15524">
            <v>9</v>
          </cell>
          <cell r="H15524" t="str">
            <v>ASPH</v>
          </cell>
        </row>
        <row r="15525">
          <cell r="C15525" t="str">
            <v>O07</v>
          </cell>
          <cell r="D15525">
            <v>2500</v>
          </cell>
          <cell r="E15525">
            <v>762</v>
          </cell>
          <cell r="F15525">
            <v>28</v>
          </cell>
          <cell r="G15525">
            <v>9</v>
          </cell>
          <cell r="H15525" t="str">
            <v>CONC-G</v>
          </cell>
        </row>
        <row r="15526">
          <cell r="C15526" t="str">
            <v>S68</v>
          </cell>
          <cell r="D15526">
            <v>2500</v>
          </cell>
          <cell r="E15526">
            <v>762</v>
          </cell>
          <cell r="F15526">
            <v>50</v>
          </cell>
          <cell r="G15526">
            <v>15</v>
          </cell>
          <cell r="H15526" t="str">
            <v>ASPH-F</v>
          </cell>
        </row>
        <row r="15527">
          <cell r="C15527" t="str">
            <v>SE-0004</v>
          </cell>
          <cell r="D15527">
            <v>2500</v>
          </cell>
          <cell r="E15527">
            <v>762</v>
          </cell>
          <cell r="F15527">
            <v>50</v>
          </cell>
          <cell r="G15527">
            <v>15</v>
          </cell>
          <cell r="H15527" t="str">
            <v>Pavement</v>
          </cell>
        </row>
        <row r="15528">
          <cell r="C15528" t="str">
            <v>TE67</v>
          </cell>
          <cell r="D15528">
            <v>2500</v>
          </cell>
          <cell r="E15528">
            <v>762</v>
          </cell>
          <cell r="F15528">
            <v>40</v>
          </cell>
          <cell r="G15528">
            <v>12</v>
          </cell>
          <cell r="H15528" t="str">
            <v>ASPH</v>
          </cell>
        </row>
        <row r="15529">
          <cell r="C15529" t="str">
            <v>US-0478</v>
          </cell>
          <cell r="D15529">
            <v>2500</v>
          </cell>
          <cell r="E15529">
            <v>762</v>
          </cell>
          <cell r="F15529">
            <v>40</v>
          </cell>
          <cell r="G15529">
            <v>12</v>
          </cell>
          <cell r="H15529" t="str">
            <v>ASP</v>
          </cell>
        </row>
        <row r="15530">
          <cell r="C15530" t="str">
            <v>US-1056</v>
          </cell>
          <cell r="D15530">
            <v>2500</v>
          </cell>
          <cell r="E15530">
            <v>762</v>
          </cell>
          <cell r="F15530">
            <v>50</v>
          </cell>
          <cell r="G15530">
            <v>15</v>
          </cell>
          <cell r="H15530" t="str">
            <v>ASP</v>
          </cell>
        </row>
        <row r="15531">
          <cell r="C15531" t="str">
            <v>VA07</v>
          </cell>
          <cell r="D15531">
            <v>2500</v>
          </cell>
          <cell r="E15531">
            <v>762</v>
          </cell>
          <cell r="F15531">
            <v>50</v>
          </cell>
          <cell r="G15531">
            <v>15</v>
          </cell>
          <cell r="H15531" t="str">
            <v>ASPH</v>
          </cell>
        </row>
        <row r="15532">
          <cell r="C15532" t="str">
            <v>WA05</v>
          </cell>
          <cell r="D15532">
            <v>2500</v>
          </cell>
          <cell r="E15532">
            <v>762</v>
          </cell>
          <cell r="F15532">
            <v>28</v>
          </cell>
          <cell r="G15532">
            <v>9</v>
          </cell>
          <cell r="H15532" t="str">
            <v>ASPH</v>
          </cell>
        </row>
        <row r="15533">
          <cell r="C15533" t="str">
            <v>WN41</v>
          </cell>
          <cell r="D15533">
            <v>2500</v>
          </cell>
          <cell r="E15533">
            <v>762</v>
          </cell>
          <cell r="F15533">
            <v>50</v>
          </cell>
          <cell r="G15533">
            <v>15</v>
          </cell>
          <cell r="H15533" t="str">
            <v>ASPH/GRVL-F</v>
          </cell>
        </row>
        <row r="15534">
          <cell r="C15534" t="str">
            <v>XA49</v>
          </cell>
          <cell r="D15534">
            <v>2500</v>
          </cell>
          <cell r="E15534">
            <v>762</v>
          </cell>
          <cell r="F15534">
            <v>50</v>
          </cell>
          <cell r="G15534">
            <v>15</v>
          </cell>
          <cell r="H15534" t="str">
            <v>CALICHE</v>
          </cell>
        </row>
        <row r="15535">
          <cell r="C15535" t="str">
            <v>YBRS</v>
          </cell>
          <cell r="D15535">
            <v>2500</v>
          </cell>
          <cell r="E15535">
            <v>762</v>
          </cell>
          <cell r="G15535">
            <v>0</v>
          </cell>
          <cell r="H15535" t="str">
            <v>X</v>
          </cell>
        </row>
        <row r="15536">
          <cell r="C15536" t="str">
            <v>YPCH</v>
          </cell>
          <cell r="D15536">
            <v>2500</v>
          </cell>
          <cell r="E15536">
            <v>762</v>
          </cell>
          <cell r="G15536">
            <v>0</v>
          </cell>
          <cell r="H15536" t="str">
            <v>G</v>
          </cell>
        </row>
        <row r="15537">
          <cell r="C15537" t="str">
            <v>YPFT</v>
          </cell>
          <cell r="D15537">
            <v>2500</v>
          </cell>
          <cell r="E15537">
            <v>762</v>
          </cell>
          <cell r="G15537">
            <v>0</v>
          </cell>
          <cell r="H15537" t="str">
            <v>N</v>
          </cell>
        </row>
        <row r="15538">
          <cell r="C15538" t="str">
            <v>KMIC</v>
          </cell>
          <cell r="D15538">
            <v>2499</v>
          </cell>
          <cell r="E15538">
            <v>762</v>
          </cell>
          <cell r="F15538">
            <v>75</v>
          </cell>
          <cell r="G15538">
            <v>23</v>
          </cell>
          <cell r="H15538" t="str">
            <v>ASP</v>
          </cell>
        </row>
        <row r="15539">
          <cell r="C15539" t="str">
            <v>KBEH</v>
          </cell>
          <cell r="D15539">
            <v>2498</v>
          </cell>
          <cell r="E15539">
            <v>761</v>
          </cell>
          <cell r="F15539">
            <v>100</v>
          </cell>
          <cell r="G15539">
            <v>30</v>
          </cell>
          <cell r="H15539" t="str">
            <v>ASP</v>
          </cell>
        </row>
        <row r="15540">
          <cell r="C15540" t="str">
            <v>K21D</v>
          </cell>
          <cell r="D15540">
            <v>2497</v>
          </cell>
          <cell r="E15540">
            <v>761</v>
          </cell>
          <cell r="F15540">
            <v>75</v>
          </cell>
          <cell r="G15540">
            <v>23</v>
          </cell>
          <cell r="H15540" t="str">
            <v>ASPH-G</v>
          </cell>
        </row>
        <row r="15541">
          <cell r="C15541" t="str">
            <v>EDHM</v>
          </cell>
          <cell r="D15541">
            <v>2496</v>
          </cell>
          <cell r="E15541">
            <v>761</v>
          </cell>
          <cell r="F15541">
            <v>49</v>
          </cell>
          <cell r="G15541">
            <v>15</v>
          </cell>
          <cell r="H15541" t="str">
            <v>asphalt</v>
          </cell>
        </row>
        <row r="15542">
          <cell r="C15542" t="str">
            <v>YQON</v>
          </cell>
          <cell r="D15542">
            <v>2496</v>
          </cell>
          <cell r="E15542">
            <v>761</v>
          </cell>
          <cell r="G15542">
            <v>0</v>
          </cell>
          <cell r="H15542" t="str">
            <v>N</v>
          </cell>
        </row>
        <row r="15543">
          <cell r="C15543" t="str">
            <v>YPEF</v>
          </cell>
          <cell r="D15543">
            <v>2494</v>
          </cell>
          <cell r="E15543">
            <v>760</v>
          </cell>
          <cell r="G15543">
            <v>0</v>
          </cell>
          <cell r="H15543" t="str">
            <v>G</v>
          </cell>
        </row>
        <row r="15544">
          <cell r="C15544" t="str">
            <v>EGTK</v>
          </cell>
          <cell r="D15544">
            <v>2493</v>
          </cell>
          <cell r="E15544">
            <v>760</v>
          </cell>
          <cell r="F15544">
            <v>92</v>
          </cell>
          <cell r="G15544">
            <v>28</v>
          </cell>
          <cell r="H15544" t="str">
            <v>ASP</v>
          </cell>
        </row>
        <row r="15545">
          <cell r="C15545" t="str">
            <v>EGYO</v>
          </cell>
          <cell r="D15545">
            <v>2493</v>
          </cell>
          <cell r="E15545">
            <v>760</v>
          </cell>
          <cell r="F15545">
            <v>59</v>
          </cell>
          <cell r="G15545">
            <v>18</v>
          </cell>
          <cell r="H15545" t="str">
            <v>G</v>
          </cell>
        </row>
        <row r="15546">
          <cell r="C15546" t="str">
            <v>L80</v>
          </cell>
          <cell r="D15546">
            <v>2493</v>
          </cell>
          <cell r="E15546">
            <v>760</v>
          </cell>
          <cell r="F15546">
            <v>50</v>
          </cell>
          <cell r="G15546">
            <v>15</v>
          </cell>
          <cell r="H15546" t="str">
            <v>ASPH-P</v>
          </cell>
        </row>
        <row r="15547">
          <cell r="C15547" t="str">
            <v>LFMD</v>
          </cell>
          <cell r="D15547">
            <v>2493</v>
          </cell>
          <cell r="E15547">
            <v>760</v>
          </cell>
          <cell r="F15547">
            <v>59</v>
          </cell>
          <cell r="G15547">
            <v>18</v>
          </cell>
          <cell r="H15547" t="str">
            <v>ASP</v>
          </cell>
        </row>
        <row r="15548">
          <cell r="C15548" t="str">
            <v>NZPI</v>
          </cell>
          <cell r="D15548">
            <v>2493</v>
          </cell>
          <cell r="E15548">
            <v>760</v>
          </cell>
          <cell r="F15548">
            <v>23</v>
          </cell>
          <cell r="G15548">
            <v>7</v>
          </cell>
          <cell r="H15548" t="str">
            <v>ASP</v>
          </cell>
        </row>
        <row r="15549">
          <cell r="C15549" t="str">
            <v>SNQE</v>
          </cell>
          <cell r="D15549">
            <v>2493</v>
          </cell>
          <cell r="E15549">
            <v>760</v>
          </cell>
          <cell r="F15549">
            <v>59</v>
          </cell>
          <cell r="G15549">
            <v>18</v>
          </cell>
          <cell r="H15549" t="str">
            <v>ASP</v>
          </cell>
        </row>
        <row r="15550">
          <cell r="C15550" t="str">
            <v>SWXS</v>
          </cell>
          <cell r="D15550">
            <v>2493</v>
          </cell>
          <cell r="E15550">
            <v>760</v>
          </cell>
          <cell r="F15550">
            <v>59</v>
          </cell>
          <cell r="G15550">
            <v>18</v>
          </cell>
          <cell r="H15550" t="str">
            <v>ASP</v>
          </cell>
        </row>
        <row r="15551">
          <cell r="C15551" t="str">
            <v>YAVM</v>
          </cell>
          <cell r="D15551">
            <v>2493</v>
          </cell>
          <cell r="E15551">
            <v>760</v>
          </cell>
          <cell r="G15551">
            <v>0</v>
          </cell>
          <cell r="H15551" t="str">
            <v>G</v>
          </cell>
        </row>
        <row r="15552">
          <cell r="C15552" t="str">
            <v>YBGR</v>
          </cell>
          <cell r="D15552">
            <v>2493</v>
          </cell>
          <cell r="E15552">
            <v>760</v>
          </cell>
          <cell r="G15552">
            <v>0</v>
          </cell>
          <cell r="H15552" t="str">
            <v>G</v>
          </cell>
        </row>
        <row r="15553">
          <cell r="C15553" t="str">
            <v>YBIU</v>
          </cell>
          <cell r="D15553">
            <v>2493</v>
          </cell>
          <cell r="E15553">
            <v>760</v>
          </cell>
          <cell r="G15553">
            <v>0</v>
          </cell>
          <cell r="H15553" t="str">
            <v>X</v>
          </cell>
        </row>
        <row r="15554">
          <cell r="C15554" t="str">
            <v>YGAN</v>
          </cell>
          <cell r="D15554">
            <v>2493</v>
          </cell>
          <cell r="E15554">
            <v>760</v>
          </cell>
          <cell r="G15554">
            <v>0</v>
          </cell>
          <cell r="H15554" t="str">
            <v>X</v>
          </cell>
        </row>
        <row r="15555">
          <cell r="C15555" t="str">
            <v>YHPE</v>
          </cell>
          <cell r="D15555">
            <v>2493</v>
          </cell>
          <cell r="E15555">
            <v>760</v>
          </cell>
          <cell r="G15555">
            <v>0</v>
          </cell>
          <cell r="H15555" t="str">
            <v>N</v>
          </cell>
        </row>
        <row r="15556">
          <cell r="C15556" t="str">
            <v>YPWH</v>
          </cell>
          <cell r="D15556">
            <v>2493</v>
          </cell>
          <cell r="E15556">
            <v>760</v>
          </cell>
          <cell r="G15556">
            <v>0</v>
          </cell>
          <cell r="H15556" t="str">
            <v>B</v>
          </cell>
        </row>
        <row r="15557">
          <cell r="C15557" t="str">
            <v>FASH</v>
          </cell>
          <cell r="D15557">
            <v>2492</v>
          </cell>
          <cell r="E15557">
            <v>760</v>
          </cell>
          <cell r="G15557">
            <v>0</v>
          </cell>
          <cell r="H15557" t="str">
            <v>ASP</v>
          </cell>
        </row>
        <row r="15558">
          <cell r="C15558" t="str">
            <v>1S2</v>
          </cell>
          <cell r="D15558">
            <v>2491</v>
          </cell>
          <cell r="E15558">
            <v>759</v>
          </cell>
          <cell r="F15558">
            <v>40</v>
          </cell>
          <cell r="G15558">
            <v>12</v>
          </cell>
          <cell r="H15558" t="str">
            <v>ASPH-G</v>
          </cell>
        </row>
        <row r="15559">
          <cell r="C15559" t="str">
            <v>0Q4</v>
          </cell>
          <cell r="D15559">
            <v>2490</v>
          </cell>
          <cell r="E15559">
            <v>759</v>
          </cell>
          <cell r="F15559">
            <v>50</v>
          </cell>
          <cell r="G15559">
            <v>15</v>
          </cell>
          <cell r="H15559" t="str">
            <v>ASPH-F</v>
          </cell>
        </row>
        <row r="15560">
          <cell r="C15560" t="str">
            <v>KW41</v>
          </cell>
          <cell r="D15560">
            <v>2490</v>
          </cell>
          <cell r="E15560">
            <v>759</v>
          </cell>
          <cell r="F15560">
            <v>75</v>
          </cell>
          <cell r="G15560">
            <v>23</v>
          </cell>
          <cell r="H15560" t="str">
            <v>ASP</v>
          </cell>
        </row>
        <row r="15561">
          <cell r="C15561" t="str">
            <v>SSHF</v>
          </cell>
          <cell r="D15561">
            <v>2487</v>
          </cell>
          <cell r="E15561">
            <v>758</v>
          </cell>
          <cell r="F15561">
            <v>98</v>
          </cell>
          <cell r="G15561">
            <v>30</v>
          </cell>
          <cell r="H15561" t="str">
            <v>ASP</v>
          </cell>
        </row>
        <row r="15562">
          <cell r="C15562" t="str">
            <v>YBDP</v>
          </cell>
          <cell r="D15562">
            <v>2486</v>
          </cell>
          <cell r="E15562">
            <v>758</v>
          </cell>
          <cell r="G15562">
            <v>0</v>
          </cell>
          <cell r="H15562" t="str">
            <v>X</v>
          </cell>
        </row>
        <row r="15563">
          <cell r="C15563" t="str">
            <v>YFFT</v>
          </cell>
          <cell r="D15563">
            <v>2486</v>
          </cell>
          <cell r="E15563">
            <v>758</v>
          </cell>
          <cell r="G15563">
            <v>0</v>
          </cell>
          <cell r="H15563" t="str">
            <v>G</v>
          </cell>
        </row>
        <row r="15564">
          <cell r="C15564" t="str">
            <v>YGAH</v>
          </cell>
          <cell r="D15564">
            <v>2486</v>
          </cell>
          <cell r="E15564">
            <v>758</v>
          </cell>
          <cell r="G15564">
            <v>0</v>
          </cell>
          <cell r="H15564" t="str">
            <v>S</v>
          </cell>
        </row>
        <row r="15565">
          <cell r="C15565" t="str">
            <v>CA17</v>
          </cell>
          <cell r="D15565">
            <v>2485</v>
          </cell>
          <cell r="E15565">
            <v>757</v>
          </cell>
          <cell r="F15565">
            <v>40</v>
          </cell>
          <cell r="G15565">
            <v>12</v>
          </cell>
          <cell r="H15565" t="str">
            <v>ASPH</v>
          </cell>
        </row>
        <row r="15566">
          <cell r="C15566" t="str">
            <v>CYPK</v>
          </cell>
          <cell r="D15566">
            <v>2485</v>
          </cell>
          <cell r="E15566">
            <v>757</v>
          </cell>
          <cell r="F15566">
            <v>75</v>
          </cell>
          <cell r="G15566">
            <v>23</v>
          </cell>
          <cell r="H15566" t="str">
            <v>ASP</v>
          </cell>
        </row>
        <row r="15567">
          <cell r="C15567" t="str">
            <v>CYPK</v>
          </cell>
          <cell r="D15567">
            <v>2484</v>
          </cell>
          <cell r="E15567">
            <v>757</v>
          </cell>
          <cell r="F15567">
            <v>75</v>
          </cell>
          <cell r="G15567">
            <v>23</v>
          </cell>
          <cell r="H15567" t="str">
            <v>ASP</v>
          </cell>
        </row>
        <row r="15568">
          <cell r="C15568" t="str">
            <v>YBKT</v>
          </cell>
          <cell r="D15568">
            <v>2484</v>
          </cell>
          <cell r="E15568">
            <v>757</v>
          </cell>
          <cell r="F15568">
            <v>98</v>
          </cell>
          <cell r="G15568">
            <v>30</v>
          </cell>
          <cell r="H15568" t="str">
            <v>CLA</v>
          </cell>
        </row>
        <row r="15569">
          <cell r="C15569" t="str">
            <v>0CA1</v>
          </cell>
          <cell r="D15569">
            <v>2482</v>
          </cell>
          <cell r="E15569">
            <v>757</v>
          </cell>
          <cell r="F15569">
            <v>30</v>
          </cell>
          <cell r="G15569">
            <v>9</v>
          </cell>
          <cell r="H15569" t="str">
            <v>asphalt</v>
          </cell>
        </row>
        <row r="15570">
          <cell r="C15570" t="str">
            <v>70S</v>
          </cell>
          <cell r="D15570">
            <v>2481</v>
          </cell>
          <cell r="E15570">
            <v>756</v>
          </cell>
          <cell r="F15570">
            <v>30</v>
          </cell>
          <cell r="G15570">
            <v>9</v>
          </cell>
          <cell r="H15570" t="str">
            <v>ASPH-G</v>
          </cell>
        </row>
        <row r="15571">
          <cell r="C15571" t="str">
            <v>06R</v>
          </cell>
          <cell r="D15571">
            <v>2480</v>
          </cell>
          <cell r="E15571">
            <v>756</v>
          </cell>
          <cell r="F15571">
            <v>30</v>
          </cell>
          <cell r="G15571">
            <v>9</v>
          </cell>
          <cell r="H15571" t="str">
            <v>ASPH-G</v>
          </cell>
        </row>
        <row r="15572">
          <cell r="C15572" t="str">
            <v>0Q9</v>
          </cell>
          <cell r="D15572">
            <v>2480</v>
          </cell>
          <cell r="E15572">
            <v>756</v>
          </cell>
          <cell r="F15572">
            <v>40</v>
          </cell>
          <cell r="G15572">
            <v>12</v>
          </cell>
          <cell r="H15572" t="str">
            <v>ASPH-F</v>
          </cell>
        </row>
        <row r="15573">
          <cell r="C15573" t="str">
            <v>3NO</v>
          </cell>
          <cell r="D15573">
            <v>2480</v>
          </cell>
          <cell r="E15573">
            <v>756</v>
          </cell>
          <cell r="F15573">
            <v>40</v>
          </cell>
          <cell r="G15573">
            <v>12</v>
          </cell>
          <cell r="H15573" t="str">
            <v>CONC-F</v>
          </cell>
        </row>
        <row r="15574">
          <cell r="C15574" t="str">
            <v>C00</v>
          </cell>
          <cell r="D15574">
            <v>2480</v>
          </cell>
          <cell r="E15574">
            <v>756</v>
          </cell>
          <cell r="F15574">
            <v>45</v>
          </cell>
          <cell r="G15574">
            <v>14</v>
          </cell>
          <cell r="H15574" t="str">
            <v>ASPH-G</v>
          </cell>
        </row>
        <row r="15575">
          <cell r="C15575" t="str">
            <v>YYRM</v>
          </cell>
          <cell r="D15575">
            <v>2480</v>
          </cell>
          <cell r="E15575">
            <v>756</v>
          </cell>
          <cell r="G15575">
            <v>0</v>
          </cell>
          <cell r="H15575" t="str">
            <v>X</v>
          </cell>
        </row>
        <row r="15576">
          <cell r="C15576" t="str">
            <v>70N</v>
          </cell>
          <cell r="D15576">
            <v>2478</v>
          </cell>
          <cell r="E15576">
            <v>755</v>
          </cell>
          <cell r="F15576">
            <v>42</v>
          </cell>
          <cell r="G15576">
            <v>13</v>
          </cell>
          <cell r="H15576" t="str">
            <v>ASPH-G</v>
          </cell>
        </row>
        <row r="15577">
          <cell r="C15577" t="str">
            <v>SCLI</v>
          </cell>
          <cell r="D15577">
            <v>2477</v>
          </cell>
          <cell r="E15577">
            <v>755</v>
          </cell>
          <cell r="F15577">
            <v>33</v>
          </cell>
          <cell r="G15577">
            <v>10</v>
          </cell>
          <cell r="H15577" t="str">
            <v>ASP</v>
          </cell>
        </row>
        <row r="15578">
          <cell r="C15578" t="str">
            <v>13MA</v>
          </cell>
          <cell r="D15578">
            <v>2475</v>
          </cell>
          <cell r="E15578">
            <v>754</v>
          </cell>
          <cell r="F15578">
            <v>55</v>
          </cell>
          <cell r="G15578">
            <v>17</v>
          </cell>
          <cell r="H15578" t="str">
            <v>ASPH-P</v>
          </cell>
        </row>
        <row r="15579">
          <cell r="C15579" t="str">
            <v>PAKD</v>
          </cell>
          <cell r="D15579">
            <v>2475</v>
          </cell>
          <cell r="E15579">
            <v>754</v>
          </cell>
          <cell r="F15579">
            <v>40</v>
          </cell>
          <cell r="G15579">
            <v>12</v>
          </cell>
          <cell r="H15579" t="str">
            <v>ASPH-GRVL-F</v>
          </cell>
        </row>
        <row r="15580">
          <cell r="C15580" t="str">
            <v>CYJN</v>
          </cell>
          <cell r="D15580">
            <v>2474</v>
          </cell>
          <cell r="E15580">
            <v>754</v>
          </cell>
          <cell r="F15580">
            <v>100</v>
          </cell>
          <cell r="G15580">
            <v>30</v>
          </cell>
          <cell r="H15580" t="str">
            <v>ASP</v>
          </cell>
        </row>
        <row r="15581">
          <cell r="C15581" t="str">
            <v>W10</v>
          </cell>
          <cell r="D15581">
            <v>2470</v>
          </cell>
          <cell r="E15581">
            <v>753</v>
          </cell>
          <cell r="F15581">
            <v>25</v>
          </cell>
          <cell r="G15581">
            <v>8</v>
          </cell>
          <cell r="H15581" t="str">
            <v>ASPH-G</v>
          </cell>
        </row>
        <row r="15582">
          <cell r="C15582" t="str">
            <v>SCAN</v>
          </cell>
          <cell r="D15582">
            <v>2467</v>
          </cell>
          <cell r="E15582">
            <v>752</v>
          </cell>
          <cell r="F15582">
            <v>59</v>
          </cell>
          <cell r="G15582">
            <v>18</v>
          </cell>
          <cell r="H15582" t="str">
            <v>ASP</v>
          </cell>
        </row>
        <row r="15583">
          <cell r="C15583" t="str">
            <v>4G2</v>
          </cell>
          <cell r="D15583">
            <v>2465</v>
          </cell>
          <cell r="E15583">
            <v>751</v>
          </cell>
          <cell r="F15583">
            <v>30</v>
          </cell>
          <cell r="G15583">
            <v>9</v>
          </cell>
          <cell r="H15583" t="str">
            <v>ASPH-G</v>
          </cell>
        </row>
        <row r="15584">
          <cell r="C15584" t="str">
            <v>7S3</v>
          </cell>
          <cell r="D15584">
            <v>2465</v>
          </cell>
          <cell r="E15584">
            <v>751</v>
          </cell>
          <cell r="F15584">
            <v>48</v>
          </cell>
          <cell r="G15584">
            <v>15</v>
          </cell>
          <cell r="H15584" t="str">
            <v>ASPH-G</v>
          </cell>
        </row>
        <row r="15585">
          <cell r="C15585" t="str">
            <v>CZBA</v>
          </cell>
          <cell r="D15585">
            <v>2464</v>
          </cell>
          <cell r="E15585">
            <v>751</v>
          </cell>
          <cell r="F15585">
            <v>50</v>
          </cell>
          <cell r="G15585">
            <v>15</v>
          </cell>
          <cell r="H15585" t="str">
            <v>asphalt</v>
          </cell>
        </row>
        <row r="15586">
          <cell r="C15586" t="str">
            <v>AGRC</v>
          </cell>
          <cell r="D15586">
            <v>2461</v>
          </cell>
          <cell r="E15586">
            <v>750</v>
          </cell>
          <cell r="F15586">
            <v>75</v>
          </cell>
          <cell r="G15586">
            <v>23</v>
          </cell>
          <cell r="H15586" t="str">
            <v>Coral grass</v>
          </cell>
        </row>
        <row r="15587">
          <cell r="C15587" t="str">
            <v>BR-0386</v>
          </cell>
          <cell r="D15587">
            <v>2461</v>
          </cell>
          <cell r="E15587">
            <v>750</v>
          </cell>
          <cell r="F15587">
            <v>66</v>
          </cell>
          <cell r="G15587">
            <v>20</v>
          </cell>
          <cell r="H15587" t="str">
            <v>ASP</v>
          </cell>
        </row>
        <row r="15588">
          <cell r="C15588" t="str">
            <v>EDTH</v>
          </cell>
          <cell r="D15588">
            <v>2461</v>
          </cell>
          <cell r="E15588">
            <v>750</v>
          </cell>
          <cell r="F15588">
            <v>66</v>
          </cell>
          <cell r="G15588">
            <v>20</v>
          </cell>
          <cell r="H15588" t="str">
            <v>CON</v>
          </cell>
        </row>
        <row r="15589">
          <cell r="C15589" t="str">
            <v>EGTP</v>
          </cell>
          <cell r="D15589">
            <v>2461</v>
          </cell>
          <cell r="E15589">
            <v>750</v>
          </cell>
          <cell r="F15589">
            <v>75</v>
          </cell>
          <cell r="G15589">
            <v>23</v>
          </cell>
          <cell r="H15589" t="str">
            <v>ASP</v>
          </cell>
        </row>
        <row r="15590">
          <cell r="C15590" t="str">
            <v>FQVL</v>
          </cell>
          <cell r="D15590">
            <v>2461</v>
          </cell>
          <cell r="E15590">
            <v>750</v>
          </cell>
          <cell r="F15590">
            <v>75</v>
          </cell>
          <cell r="G15590">
            <v>23</v>
          </cell>
          <cell r="H15590" t="str">
            <v>ASP</v>
          </cell>
        </row>
        <row r="15591">
          <cell r="C15591" t="str">
            <v>IT-0325</v>
          </cell>
          <cell r="D15591">
            <v>2461</v>
          </cell>
          <cell r="E15591">
            <v>750</v>
          </cell>
          <cell r="F15591">
            <v>82</v>
          </cell>
          <cell r="G15591">
            <v>25</v>
          </cell>
          <cell r="H15591" t="str">
            <v>G</v>
          </cell>
        </row>
        <row r="15592">
          <cell r="C15592" t="str">
            <v>LIDW</v>
          </cell>
          <cell r="D15592">
            <v>2461</v>
          </cell>
          <cell r="E15592">
            <v>750</v>
          </cell>
          <cell r="F15592">
            <v>164</v>
          </cell>
          <cell r="G15592">
            <v>50</v>
          </cell>
          <cell r="H15592" t="str">
            <v>G</v>
          </cell>
        </row>
        <row r="15593">
          <cell r="C15593" t="str">
            <v>LOIJ</v>
          </cell>
          <cell r="D15593">
            <v>2461</v>
          </cell>
          <cell r="E15593">
            <v>750</v>
          </cell>
          <cell r="F15593">
            <v>59</v>
          </cell>
          <cell r="G15593">
            <v>18</v>
          </cell>
          <cell r="H15593" t="str">
            <v>ASPHALT</v>
          </cell>
        </row>
        <row r="15594">
          <cell r="C15594" t="str">
            <v>MRDK</v>
          </cell>
          <cell r="D15594">
            <v>2461</v>
          </cell>
          <cell r="E15594">
            <v>750</v>
          </cell>
          <cell r="G15594">
            <v>0</v>
          </cell>
          <cell r="H15594" t="str">
            <v>ASP</v>
          </cell>
        </row>
        <row r="15595">
          <cell r="C15595" t="str">
            <v>SA12</v>
          </cell>
          <cell r="D15595">
            <v>2461</v>
          </cell>
          <cell r="E15595">
            <v>750</v>
          </cell>
          <cell r="F15595">
            <v>66</v>
          </cell>
          <cell r="G15595">
            <v>20</v>
          </cell>
          <cell r="H15595" t="str">
            <v>ASP</v>
          </cell>
        </row>
        <row r="15596">
          <cell r="C15596" t="str">
            <v>SCZB</v>
          </cell>
          <cell r="D15596">
            <v>2461</v>
          </cell>
          <cell r="E15596">
            <v>750</v>
          </cell>
          <cell r="F15596">
            <v>59</v>
          </cell>
          <cell r="G15596">
            <v>18</v>
          </cell>
          <cell r="H15596" t="str">
            <v>ASP</v>
          </cell>
        </row>
        <row r="15597">
          <cell r="C15597" t="str">
            <v>SDLO</v>
          </cell>
          <cell r="D15597">
            <v>2461</v>
          </cell>
          <cell r="E15597">
            <v>750</v>
          </cell>
          <cell r="F15597">
            <v>59</v>
          </cell>
          <cell r="G15597">
            <v>18</v>
          </cell>
          <cell r="H15597" t="str">
            <v>CON</v>
          </cell>
        </row>
        <row r="15598">
          <cell r="C15598" t="str">
            <v>SDTR</v>
          </cell>
          <cell r="D15598">
            <v>2461</v>
          </cell>
          <cell r="E15598">
            <v>750</v>
          </cell>
          <cell r="F15598">
            <v>59</v>
          </cell>
          <cell r="G15598">
            <v>18</v>
          </cell>
          <cell r="H15598" t="str">
            <v>ASP</v>
          </cell>
        </row>
        <row r="15599">
          <cell r="C15599" t="str">
            <v>SDXE</v>
          </cell>
          <cell r="D15599">
            <v>2461</v>
          </cell>
          <cell r="E15599">
            <v>750</v>
          </cell>
          <cell r="F15599">
            <v>59</v>
          </cell>
          <cell r="G15599">
            <v>18</v>
          </cell>
          <cell r="H15599" t="str">
            <v>ASP</v>
          </cell>
        </row>
        <row r="15600">
          <cell r="C15600" t="str">
            <v>SDXT</v>
          </cell>
          <cell r="D15600">
            <v>2461</v>
          </cell>
          <cell r="E15600">
            <v>750</v>
          </cell>
          <cell r="F15600">
            <v>115</v>
          </cell>
          <cell r="G15600">
            <v>35</v>
          </cell>
          <cell r="H15600" t="str">
            <v>ASP</v>
          </cell>
        </row>
        <row r="15601">
          <cell r="C15601" t="str">
            <v>SJLU</v>
          </cell>
          <cell r="D15601">
            <v>2461</v>
          </cell>
          <cell r="E15601">
            <v>750</v>
          </cell>
          <cell r="F15601">
            <v>98</v>
          </cell>
          <cell r="G15601">
            <v>30</v>
          </cell>
          <cell r="H15601" t="str">
            <v>ASP</v>
          </cell>
        </row>
        <row r="15602">
          <cell r="C15602" t="str">
            <v>SJNN</v>
          </cell>
          <cell r="D15602">
            <v>2461</v>
          </cell>
          <cell r="E15602">
            <v>750</v>
          </cell>
          <cell r="F15602">
            <v>59</v>
          </cell>
          <cell r="G15602">
            <v>18</v>
          </cell>
          <cell r="H15602" t="str">
            <v>ASP</v>
          </cell>
        </row>
        <row r="15603">
          <cell r="C15603" t="str">
            <v>SJPW</v>
          </cell>
          <cell r="D15603">
            <v>2461</v>
          </cell>
          <cell r="E15603">
            <v>750</v>
          </cell>
          <cell r="F15603">
            <v>59</v>
          </cell>
          <cell r="G15603">
            <v>18</v>
          </cell>
          <cell r="H15603" t="str">
            <v>ASP</v>
          </cell>
        </row>
        <row r="15604">
          <cell r="C15604" t="str">
            <v>SNFG</v>
          </cell>
          <cell r="D15604">
            <v>2461</v>
          </cell>
          <cell r="E15604">
            <v>750</v>
          </cell>
          <cell r="F15604">
            <v>66</v>
          </cell>
          <cell r="G15604">
            <v>20</v>
          </cell>
          <cell r="H15604" t="str">
            <v>ASP</v>
          </cell>
        </row>
        <row r="15605">
          <cell r="C15605" t="str">
            <v>SNZV</v>
          </cell>
          <cell r="D15605">
            <v>2461</v>
          </cell>
          <cell r="E15605">
            <v>750</v>
          </cell>
          <cell r="F15605">
            <v>82</v>
          </cell>
          <cell r="G15605">
            <v>25</v>
          </cell>
          <cell r="H15605" t="str">
            <v>ASP</v>
          </cell>
        </row>
        <row r="15606">
          <cell r="C15606" t="str">
            <v>SSIC</v>
          </cell>
          <cell r="D15606">
            <v>2461</v>
          </cell>
          <cell r="E15606">
            <v>750</v>
          </cell>
          <cell r="F15606">
            <v>75</v>
          </cell>
          <cell r="G15606">
            <v>23</v>
          </cell>
          <cell r="H15606" t="str">
            <v>ASP</v>
          </cell>
        </row>
        <row r="15607">
          <cell r="C15607" t="str">
            <v>SVAC</v>
          </cell>
          <cell r="D15607">
            <v>2461</v>
          </cell>
          <cell r="E15607">
            <v>750</v>
          </cell>
          <cell r="F15607">
            <v>75</v>
          </cell>
          <cell r="G15607">
            <v>23</v>
          </cell>
          <cell r="H15607" t="str">
            <v>ASP</v>
          </cell>
        </row>
        <row r="15608">
          <cell r="C15608" t="str">
            <v>SWPD</v>
          </cell>
          <cell r="D15608">
            <v>2461</v>
          </cell>
          <cell r="E15608">
            <v>750</v>
          </cell>
          <cell r="F15608">
            <v>59</v>
          </cell>
          <cell r="G15608">
            <v>18</v>
          </cell>
          <cell r="H15608" t="str">
            <v>ASP</v>
          </cell>
        </row>
        <row r="15609">
          <cell r="C15609" t="str">
            <v>SWTA</v>
          </cell>
          <cell r="D15609">
            <v>2461</v>
          </cell>
          <cell r="E15609">
            <v>750</v>
          </cell>
          <cell r="F15609">
            <v>59</v>
          </cell>
          <cell r="G15609">
            <v>18</v>
          </cell>
          <cell r="H15609" t="str">
            <v>ASP</v>
          </cell>
        </row>
        <row r="15610">
          <cell r="C15610" t="str">
            <v>SWUT</v>
          </cell>
          <cell r="D15610">
            <v>2461</v>
          </cell>
          <cell r="E15610">
            <v>750</v>
          </cell>
          <cell r="F15610">
            <v>49</v>
          </cell>
          <cell r="G15610">
            <v>15</v>
          </cell>
          <cell r="H15610" t="str">
            <v>ASP</v>
          </cell>
        </row>
        <row r="15611">
          <cell r="C15611" t="str">
            <v>WALJ</v>
          </cell>
          <cell r="D15611">
            <v>2461</v>
          </cell>
          <cell r="E15611">
            <v>750</v>
          </cell>
          <cell r="F15611">
            <v>59</v>
          </cell>
          <cell r="G15611">
            <v>18</v>
          </cell>
          <cell r="H15611" t="str">
            <v>ASP</v>
          </cell>
        </row>
        <row r="15612">
          <cell r="C15612" t="str">
            <v>WAPV</v>
          </cell>
          <cell r="D15612">
            <v>2461</v>
          </cell>
          <cell r="E15612">
            <v>750</v>
          </cell>
          <cell r="F15612">
            <v>59</v>
          </cell>
          <cell r="G15612">
            <v>18</v>
          </cell>
          <cell r="H15612" t="str">
            <v>ASP</v>
          </cell>
        </row>
        <row r="15613">
          <cell r="C15613" t="str">
            <v>WRLY</v>
          </cell>
          <cell r="D15613">
            <v>2461</v>
          </cell>
          <cell r="E15613">
            <v>750</v>
          </cell>
          <cell r="F15613">
            <v>66</v>
          </cell>
          <cell r="G15613">
            <v>20</v>
          </cell>
          <cell r="H15613" t="str">
            <v>ASP</v>
          </cell>
        </row>
        <row r="15614">
          <cell r="C15614" t="str">
            <v>4WA9</v>
          </cell>
          <cell r="D15614">
            <v>2460</v>
          </cell>
          <cell r="E15614">
            <v>750</v>
          </cell>
          <cell r="F15614">
            <v>28</v>
          </cell>
          <cell r="G15614">
            <v>9</v>
          </cell>
          <cell r="H15614" t="str">
            <v>ASPH-F</v>
          </cell>
        </row>
        <row r="15615">
          <cell r="C15615" t="str">
            <v>EDAJ</v>
          </cell>
          <cell r="D15615">
            <v>2460</v>
          </cell>
          <cell r="E15615">
            <v>750</v>
          </cell>
          <cell r="F15615">
            <v>79</v>
          </cell>
          <cell r="G15615">
            <v>24</v>
          </cell>
          <cell r="H15615" t="str">
            <v>ASPH</v>
          </cell>
        </row>
        <row r="15616">
          <cell r="C15616" t="str">
            <v>EFAL</v>
          </cell>
          <cell r="D15616">
            <v>2460</v>
          </cell>
          <cell r="E15616">
            <v>750</v>
          </cell>
          <cell r="F15616">
            <v>59</v>
          </cell>
          <cell r="G15616">
            <v>18</v>
          </cell>
          <cell r="H15616" t="str">
            <v>Asphalt</v>
          </cell>
        </row>
        <row r="15617">
          <cell r="C15617" t="str">
            <v>EGHS</v>
          </cell>
          <cell r="D15617">
            <v>2460</v>
          </cell>
          <cell r="E15617">
            <v>750</v>
          </cell>
          <cell r="F15617">
            <v>85</v>
          </cell>
          <cell r="G15617">
            <v>26</v>
          </cell>
          <cell r="H15617" t="str">
            <v>Asphalt</v>
          </cell>
        </row>
        <row r="15618">
          <cell r="C15618" t="str">
            <v>LEBE</v>
          </cell>
          <cell r="D15618">
            <v>2460</v>
          </cell>
          <cell r="E15618">
            <v>750</v>
          </cell>
          <cell r="F15618">
            <v>98</v>
          </cell>
          <cell r="G15618">
            <v>30</v>
          </cell>
          <cell r="H15618" t="str">
            <v>ASP</v>
          </cell>
        </row>
        <row r="15619">
          <cell r="C15619" t="str">
            <v>LPMI</v>
          </cell>
          <cell r="D15619">
            <v>2460</v>
          </cell>
          <cell r="E15619">
            <v>750</v>
          </cell>
          <cell r="F15619">
            <v>98</v>
          </cell>
          <cell r="G15619">
            <v>30</v>
          </cell>
          <cell r="H15619" t="str">
            <v>ASP</v>
          </cell>
        </row>
        <row r="15620">
          <cell r="C15620" t="str">
            <v>N31</v>
          </cell>
          <cell r="D15620">
            <v>2460</v>
          </cell>
          <cell r="E15620">
            <v>750</v>
          </cell>
          <cell r="F15620">
            <v>240</v>
          </cell>
          <cell r="G15620">
            <v>73</v>
          </cell>
          <cell r="H15620" t="str">
            <v>ASPH-TURF-F</v>
          </cell>
        </row>
        <row r="15621">
          <cell r="C15621" t="str">
            <v>ULPW</v>
          </cell>
          <cell r="D15621">
            <v>2460</v>
          </cell>
          <cell r="E15621">
            <v>750</v>
          </cell>
          <cell r="G15621">
            <v>0</v>
          </cell>
          <cell r="H15621" t="str">
            <v>A</v>
          </cell>
        </row>
        <row r="15622">
          <cell r="C15622" t="str">
            <v>W88</v>
          </cell>
          <cell r="D15622">
            <v>2460</v>
          </cell>
          <cell r="E15622">
            <v>750</v>
          </cell>
          <cell r="F15622">
            <v>65</v>
          </cell>
          <cell r="G15622">
            <v>20</v>
          </cell>
          <cell r="H15622" t="str">
            <v>ASPH-TURF-F</v>
          </cell>
        </row>
        <row r="15623">
          <cell r="C15623" t="str">
            <v>WAMA</v>
          </cell>
          <cell r="D15623">
            <v>2460</v>
          </cell>
          <cell r="E15623">
            <v>750</v>
          </cell>
          <cell r="F15623">
            <v>75</v>
          </cell>
          <cell r="G15623">
            <v>23</v>
          </cell>
          <cell r="H15623" t="str">
            <v>ASP</v>
          </cell>
        </row>
        <row r="15624">
          <cell r="C15624" t="str">
            <v>WAPA</v>
          </cell>
          <cell r="D15624">
            <v>2460</v>
          </cell>
          <cell r="E15624">
            <v>750</v>
          </cell>
          <cell r="F15624">
            <v>75</v>
          </cell>
          <cell r="G15624">
            <v>23</v>
          </cell>
          <cell r="H15624" t="str">
            <v>Coral penetration</v>
          </cell>
        </row>
        <row r="15625">
          <cell r="C15625" t="str">
            <v>WAPR</v>
          </cell>
          <cell r="D15625">
            <v>2460</v>
          </cell>
          <cell r="E15625">
            <v>750</v>
          </cell>
          <cell r="F15625">
            <v>75</v>
          </cell>
          <cell r="G15625">
            <v>23</v>
          </cell>
          <cell r="H15625" t="str">
            <v>asphalt</v>
          </cell>
        </row>
        <row r="15626">
          <cell r="C15626" t="str">
            <v>YBYI</v>
          </cell>
          <cell r="D15626">
            <v>2460</v>
          </cell>
          <cell r="E15626">
            <v>750</v>
          </cell>
          <cell r="G15626">
            <v>0</v>
          </cell>
          <cell r="H15626" t="str">
            <v>X</v>
          </cell>
        </row>
        <row r="15627">
          <cell r="C15627" t="str">
            <v>YFTN</v>
          </cell>
          <cell r="D15627">
            <v>2460</v>
          </cell>
          <cell r="E15627">
            <v>750</v>
          </cell>
          <cell r="G15627">
            <v>0</v>
          </cell>
          <cell r="H15627" t="str">
            <v>C</v>
          </cell>
        </row>
        <row r="15628">
          <cell r="C15628" t="str">
            <v>YMIV</v>
          </cell>
          <cell r="D15628">
            <v>2460</v>
          </cell>
          <cell r="E15628">
            <v>750</v>
          </cell>
          <cell r="G15628">
            <v>0</v>
          </cell>
          <cell r="H15628" t="str">
            <v>N</v>
          </cell>
        </row>
        <row r="15629">
          <cell r="C15629" t="str">
            <v>YMLL</v>
          </cell>
          <cell r="D15629">
            <v>2460</v>
          </cell>
          <cell r="E15629">
            <v>750</v>
          </cell>
          <cell r="G15629">
            <v>0</v>
          </cell>
          <cell r="H15629" t="str">
            <v>S</v>
          </cell>
        </row>
        <row r="15630">
          <cell r="C15630" t="str">
            <v>YMNP</v>
          </cell>
          <cell r="D15630">
            <v>2460</v>
          </cell>
          <cell r="E15630">
            <v>750</v>
          </cell>
          <cell r="G15630">
            <v>0</v>
          </cell>
          <cell r="H15630" t="str">
            <v>C</v>
          </cell>
        </row>
        <row r="15631">
          <cell r="C15631" t="str">
            <v>YNDR</v>
          </cell>
          <cell r="D15631">
            <v>2460</v>
          </cell>
          <cell r="E15631">
            <v>750</v>
          </cell>
          <cell r="G15631">
            <v>0</v>
          </cell>
          <cell r="H15631" t="str">
            <v>N</v>
          </cell>
        </row>
        <row r="15632">
          <cell r="C15632" t="str">
            <v>YTLL</v>
          </cell>
          <cell r="D15632">
            <v>2460</v>
          </cell>
          <cell r="E15632">
            <v>750</v>
          </cell>
          <cell r="G15632">
            <v>0</v>
          </cell>
          <cell r="H15632" t="str">
            <v>G</v>
          </cell>
        </row>
        <row r="15633">
          <cell r="C15633" t="str">
            <v>YWAN</v>
          </cell>
          <cell r="D15633">
            <v>2460</v>
          </cell>
          <cell r="E15633">
            <v>750</v>
          </cell>
          <cell r="G15633">
            <v>0</v>
          </cell>
          <cell r="H15633" t="str">
            <v>G</v>
          </cell>
        </row>
        <row r="15634">
          <cell r="C15634" t="str">
            <v>YWOH</v>
          </cell>
          <cell r="D15634">
            <v>2460</v>
          </cell>
          <cell r="E15634">
            <v>750</v>
          </cell>
          <cell r="G15634">
            <v>0</v>
          </cell>
          <cell r="H15634" t="str">
            <v>X</v>
          </cell>
        </row>
        <row r="15635">
          <cell r="C15635" t="str">
            <v>ZA-0105</v>
          </cell>
          <cell r="D15635">
            <v>2460</v>
          </cell>
          <cell r="E15635">
            <v>750</v>
          </cell>
          <cell r="F15635">
            <v>33</v>
          </cell>
          <cell r="G15635">
            <v>10</v>
          </cell>
          <cell r="H15635" t="str">
            <v>asphalt</v>
          </cell>
        </row>
        <row r="15636">
          <cell r="C15636" t="str">
            <v>79NC</v>
          </cell>
          <cell r="D15636">
            <v>2459</v>
          </cell>
          <cell r="E15636">
            <v>750</v>
          </cell>
          <cell r="F15636">
            <v>40</v>
          </cell>
          <cell r="G15636">
            <v>12</v>
          </cell>
          <cell r="H15636" t="str">
            <v>ASPH-F</v>
          </cell>
        </row>
        <row r="15637">
          <cell r="C15637" t="str">
            <v>69N</v>
          </cell>
          <cell r="D15637">
            <v>2455</v>
          </cell>
          <cell r="E15637">
            <v>748</v>
          </cell>
          <cell r="F15637">
            <v>50</v>
          </cell>
          <cell r="G15637">
            <v>15</v>
          </cell>
          <cell r="H15637" t="str">
            <v>ASPH-G</v>
          </cell>
        </row>
        <row r="15638">
          <cell r="C15638" t="str">
            <v>YWHC</v>
          </cell>
          <cell r="D15638">
            <v>2454</v>
          </cell>
          <cell r="E15638">
            <v>748</v>
          </cell>
          <cell r="G15638">
            <v>0</v>
          </cell>
          <cell r="H15638" t="str">
            <v>C</v>
          </cell>
        </row>
        <row r="15639">
          <cell r="C15639" t="str">
            <v>KPTK</v>
          </cell>
          <cell r="D15639">
            <v>2451</v>
          </cell>
          <cell r="E15639">
            <v>747</v>
          </cell>
          <cell r="F15639">
            <v>75</v>
          </cell>
          <cell r="G15639">
            <v>23</v>
          </cell>
          <cell r="H15639" t="str">
            <v>ASP</v>
          </cell>
        </row>
        <row r="15640">
          <cell r="C15640" t="str">
            <v>WAJI</v>
          </cell>
          <cell r="D15640">
            <v>2451</v>
          </cell>
          <cell r="E15640">
            <v>747</v>
          </cell>
          <cell r="F15640">
            <v>72</v>
          </cell>
          <cell r="G15640">
            <v>22</v>
          </cell>
          <cell r="H15640" t="str">
            <v>ASP</v>
          </cell>
        </row>
        <row r="15641">
          <cell r="C15641" t="str">
            <v>3WA3</v>
          </cell>
          <cell r="D15641">
            <v>2450</v>
          </cell>
          <cell r="E15641">
            <v>747</v>
          </cell>
          <cell r="F15641">
            <v>60</v>
          </cell>
          <cell r="G15641">
            <v>18</v>
          </cell>
          <cell r="H15641" t="str">
            <v>ASPH</v>
          </cell>
        </row>
        <row r="15642">
          <cell r="C15642" t="str">
            <v>6OR2</v>
          </cell>
          <cell r="D15642">
            <v>2450</v>
          </cell>
          <cell r="E15642">
            <v>747</v>
          </cell>
          <cell r="F15642">
            <v>75</v>
          </cell>
          <cell r="G15642">
            <v>23</v>
          </cell>
          <cell r="H15642" t="str">
            <v>ASPH</v>
          </cell>
        </row>
        <row r="15643">
          <cell r="C15643" t="str">
            <v>79C</v>
          </cell>
          <cell r="D15643">
            <v>2450</v>
          </cell>
          <cell r="E15643">
            <v>747</v>
          </cell>
          <cell r="F15643">
            <v>20</v>
          </cell>
          <cell r="G15643">
            <v>6</v>
          </cell>
          <cell r="H15643" t="str">
            <v>ASPH-F</v>
          </cell>
        </row>
        <row r="15644">
          <cell r="C15644" t="str">
            <v>LS11</v>
          </cell>
          <cell r="D15644">
            <v>2450</v>
          </cell>
          <cell r="E15644">
            <v>747</v>
          </cell>
          <cell r="F15644">
            <v>65</v>
          </cell>
          <cell r="G15644">
            <v>20</v>
          </cell>
          <cell r="H15644" t="str">
            <v>ASPH-TURF</v>
          </cell>
        </row>
        <row r="15645">
          <cell r="C15645" t="str">
            <v>PHPA</v>
          </cell>
          <cell r="D15645">
            <v>2450</v>
          </cell>
          <cell r="E15645">
            <v>747</v>
          </cell>
          <cell r="F15645">
            <v>60</v>
          </cell>
          <cell r="G15645">
            <v>18</v>
          </cell>
          <cell r="H15645" t="str">
            <v>ASPH-G</v>
          </cell>
        </row>
        <row r="15646">
          <cell r="C15646" t="str">
            <v>TS96</v>
          </cell>
          <cell r="D15646">
            <v>2450</v>
          </cell>
          <cell r="E15646">
            <v>747</v>
          </cell>
          <cell r="F15646">
            <v>60</v>
          </cell>
          <cell r="G15646">
            <v>18</v>
          </cell>
          <cell r="H15646" t="str">
            <v>ASPH-F</v>
          </cell>
        </row>
        <row r="15647">
          <cell r="C15647" t="str">
            <v>KF97</v>
          </cell>
          <cell r="D15647">
            <v>2445</v>
          </cell>
          <cell r="E15647">
            <v>745</v>
          </cell>
          <cell r="F15647">
            <v>37</v>
          </cell>
          <cell r="G15647">
            <v>11</v>
          </cell>
          <cell r="H15647" t="str">
            <v>ASP</v>
          </cell>
        </row>
        <row r="15648">
          <cell r="C15648" t="str">
            <v>KFET</v>
          </cell>
          <cell r="D15648">
            <v>2444</v>
          </cell>
          <cell r="E15648">
            <v>745</v>
          </cell>
          <cell r="F15648">
            <v>50</v>
          </cell>
          <cell r="G15648">
            <v>15</v>
          </cell>
          <cell r="H15648" t="str">
            <v>ASPH-G</v>
          </cell>
        </row>
        <row r="15649">
          <cell r="C15649" t="str">
            <v>KDSV</v>
          </cell>
          <cell r="D15649">
            <v>2443</v>
          </cell>
          <cell r="E15649">
            <v>745</v>
          </cell>
          <cell r="F15649">
            <v>100</v>
          </cell>
          <cell r="G15649">
            <v>30</v>
          </cell>
          <cell r="H15649" t="str">
            <v>ASP</v>
          </cell>
        </row>
        <row r="15650">
          <cell r="C15650" t="str">
            <v>KPAO</v>
          </cell>
          <cell r="D15650">
            <v>2443</v>
          </cell>
          <cell r="E15650">
            <v>745</v>
          </cell>
          <cell r="F15650">
            <v>70</v>
          </cell>
          <cell r="G15650">
            <v>21</v>
          </cell>
          <cell r="H15650" t="str">
            <v>ASP</v>
          </cell>
        </row>
        <row r="15651">
          <cell r="C15651" t="str">
            <v>KCBE</v>
          </cell>
          <cell r="D15651">
            <v>2442</v>
          </cell>
          <cell r="E15651">
            <v>744</v>
          </cell>
          <cell r="F15651">
            <v>150</v>
          </cell>
          <cell r="G15651">
            <v>46</v>
          </cell>
          <cell r="H15651" t="str">
            <v>ASP</v>
          </cell>
        </row>
        <row r="15652">
          <cell r="C15652" t="str">
            <v>0IN4</v>
          </cell>
          <cell r="D15652">
            <v>2440</v>
          </cell>
          <cell r="E15652">
            <v>744</v>
          </cell>
          <cell r="F15652">
            <v>30</v>
          </cell>
          <cell r="G15652">
            <v>9</v>
          </cell>
          <cell r="H15652" t="str">
            <v>ASPH</v>
          </cell>
        </row>
        <row r="15653">
          <cell r="C15653" t="str">
            <v>KN40</v>
          </cell>
          <cell r="D15653">
            <v>2439</v>
          </cell>
          <cell r="E15653">
            <v>743</v>
          </cell>
          <cell r="F15653">
            <v>50</v>
          </cell>
          <cell r="G15653">
            <v>15</v>
          </cell>
          <cell r="H15653" t="str">
            <v>ASP</v>
          </cell>
        </row>
        <row r="15654">
          <cell r="C15654" t="str">
            <v>LOLK</v>
          </cell>
          <cell r="D15654">
            <v>2437</v>
          </cell>
          <cell r="E15654">
            <v>743</v>
          </cell>
          <cell r="F15654">
            <v>59</v>
          </cell>
          <cell r="G15654">
            <v>18</v>
          </cell>
          <cell r="H15654" t="str">
            <v>ASPHALT</v>
          </cell>
        </row>
        <row r="15655">
          <cell r="C15655" t="str">
            <v>1S4</v>
          </cell>
          <cell r="D15655">
            <v>2435</v>
          </cell>
          <cell r="E15655">
            <v>742</v>
          </cell>
          <cell r="F15655">
            <v>38</v>
          </cell>
          <cell r="G15655">
            <v>12</v>
          </cell>
          <cell r="H15655" t="str">
            <v>ASPH-F</v>
          </cell>
        </row>
        <row r="15656">
          <cell r="C15656" t="str">
            <v>AR-0019</v>
          </cell>
          <cell r="D15656">
            <v>2434</v>
          </cell>
          <cell r="E15656">
            <v>742</v>
          </cell>
          <cell r="F15656">
            <v>66</v>
          </cell>
          <cell r="G15656">
            <v>20</v>
          </cell>
          <cell r="H15656" t="str">
            <v>ASP</v>
          </cell>
        </row>
        <row r="15657">
          <cell r="C15657" t="str">
            <v>CSL</v>
          </cell>
          <cell r="D15657">
            <v>2430</v>
          </cell>
          <cell r="E15657">
            <v>741</v>
          </cell>
          <cell r="F15657">
            <v>75</v>
          </cell>
          <cell r="G15657">
            <v>23</v>
          </cell>
          <cell r="H15657" t="str">
            <v>ASPH</v>
          </cell>
        </row>
        <row r="15658">
          <cell r="C15658" t="str">
            <v>EDRI</v>
          </cell>
          <cell r="D15658">
            <v>2428</v>
          </cell>
          <cell r="E15658">
            <v>740</v>
          </cell>
          <cell r="F15658">
            <v>98</v>
          </cell>
          <cell r="G15658">
            <v>30</v>
          </cell>
          <cell r="H15658" t="str">
            <v>G</v>
          </cell>
        </row>
        <row r="15659">
          <cell r="C15659" t="str">
            <v>LKBA</v>
          </cell>
          <cell r="D15659">
            <v>2428</v>
          </cell>
          <cell r="E15659">
            <v>740</v>
          </cell>
          <cell r="F15659">
            <v>361</v>
          </cell>
          <cell r="G15659">
            <v>110</v>
          </cell>
          <cell r="H15659" t="str">
            <v>G</v>
          </cell>
        </row>
        <row r="15660">
          <cell r="C15660" t="str">
            <v>SDVH</v>
          </cell>
          <cell r="D15660">
            <v>2428</v>
          </cell>
          <cell r="E15660">
            <v>740</v>
          </cell>
          <cell r="F15660">
            <v>66</v>
          </cell>
          <cell r="G15660">
            <v>20</v>
          </cell>
          <cell r="H15660" t="str">
            <v>ASP</v>
          </cell>
        </row>
        <row r="15661">
          <cell r="C15661" t="str">
            <v>SSPO</v>
          </cell>
          <cell r="D15661">
            <v>2428</v>
          </cell>
          <cell r="E15661">
            <v>740</v>
          </cell>
          <cell r="F15661">
            <v>66</v>
          </cell>
          <cell r="G15661">
            <v>20</v>
          </cell>
          <cell r="H15661" t="str">
            <v>ASP</v>
          </cell>
        </row>
        <row r="15662">
          <cell r="C15662" t="str">
            <v>SWCL</v>
          </cell>
          <cell r="D15662">
            <v>2428</v>
          </cell>
          <cell r="E15662">
            <v>740</v>
          </cell>
          <cell r="F15662">
            <v>66</v>
          </cell>
          <cell r="G15662">
            <v>20</v>
          </cell>
          <cell r="H15662" t="str">
            <v>ASP</v>
          </cell>
        </row>
        <row r="15663">
          <cell r="C15663" t="str">
            <v>EFPK</v>
          </cell>
          <cell r="D15663">
            <v>2427</v>
          </cell>
          <cell r="E15663">
            <v>740</v>
          </cell>
          <cell r="F15663">
            <v>59</v>
          </cell>
          <cell r="G15663">
            <v>18</v>
          </cell>
          <cell r="H15663" t="str">
            <v>ASPH/GRVL</v>
          </cell>
        </row>
        <row r="15664">
          <cell r="C15664" t="str">
            <v>YCEM</v>
          </cell>
          <cell r="D15664">
            <v>2427</v>
          </cell>
          <cell r="E15664">
            <v>740</v>
          </cell>
          <cell r="G15664">
            <v>0</v>
          </cell>
          <cell r="H15664" t="str">
            <v>X</v>
          </cell>
        </row>
        <row r="15665">
          <cell r="C15665" t="str">
            <v>YLNR</v>
          </cell>
          <cell r="D15665">
            <v>2427</v>
          </cell>
          <cell r="E15665">
            <v>740</v>
          </cell>
          <cell r="G15665">
            <v>0</v>
          </cell>
          <cell r="H15665" t="str">
            <v>L</v>
          </cell>
        </row>
        <row r="15666">
          <cell r="C15666" t="str">
            <v>38W</v>
          </cell>
          <cell r="D15666">
            <v>2425</v>
          </cell>
          <cell r="E15666">
            <v>739</v>
          </cell>
          <cell r="F15666">
            <v>40</v>
          </cell>
          <cell r="G15666">
            <v>12</v>
          </cell>
          <cell r="H15666" t="str">
            <v>ASPH-G</v>
          </cell>
        </row>
        <row r="15667">
          <cell r="C15667" t="str">
            <v>31A</v>
          </cell>
          <cell r="D15667">
            <v>2424</v>
          </cell>
          <cell r="E15667">
            <v>739</v>
          </cell>
          <cell r="F15667">
            <v>25</v>
          </cell>
          <cell r="G15667">
            <v>8</v>
          </cell>
          <cell r="H15667" t="str">
            <v>ASPH-G</v>
          </cell>
        </row>
        <row r="15668">
          <cell r="C15668" t="str">
            <v>VNJS</v>
          </cell>
          <cell r="D15668">
            <v>2424</v>
          </cell>
          <cell r="E15668">
            <v>739</v>
          </cell>
          <cell r="G15668">
            <v>0</v>
          </cell>
          <cell r="H15668" t="str">
            <v>ASP</v>
          </cell>
        </row>
        <row r="15669">
          <cell r="C15669" t="str">
            <v>US-1110</v>
          </cell>
          <cell r="D15669">
            <v>2422</v>
          </cell>
          <cell r="E15669">
            <v>738</v>
          </cell>
          <cell r="F15669">
            <v>25</v>
          </cell>
          <cell r="G15669">
            <v>8</v>
          </cell>
          <cell r="H15669" t="str">
            <v>ASP</v>
          </cell>
        </row>
        <row r="15670">
          <cell r="C15670" t="str">
            <v>2H3</v>
          </cell>
          <cell r="D15670">
            <v>2420</v>
          </cell>
          <cell r="E15670">
            <v>738</v>
          </cell>
          <cell r="F15670">
            <v>45</v>
          </cell>
          <cell r="G15670">
            <v>14</v>
          </cell>
          <cell r="H15670" t="str">
            <v>ASPH-F</v>
          </cell>
        </row>
        <row r="15671">
          <cell r="C15671" t="str">
            <v>4M8</v>
          </cell>
          <cell r="D15671">
            <v>2420</v>
          </cell>
          <cell r="E15671">
            <v>738</v>
          </cell>
          <cell r="F15671">
            <v>30</v>
          </cell>
          <cell r="G15671">
            <v>9</v>
          </cell>
          <cell r="H15671" t="str">
            <v>ASPH-F</v>
          </cell>
        </row>
        <row r="15672">
          <cell r="C15672" t="str">
            <v>7N8</v>
          </cell>
          <cell r="D15672">
            <v>2420</v>
          </cell>
          <cell r="E15672">
            <v>738</v>
          </cell>
          <cell r="F15672">
            <v>85</v>
          </cell>
          <cell r="G15672">
            <v>26</v>
          </cell>
          <cell r="H15672" t="str">
            <v>ASPH-TURF-G</v>
          </cell>
        </row>
        <row r="15673">
          <cell r="C15673" t="str">
            <v>N30</v>
          </cell>
          <cell r="D15673">
            <v>2420</v>
          </cell>
          <cell r="E15673">
            <v>738</v>
          </cell>
          <cell r="F15673">
            <v>50</v>
          </cell>
          <cell r="G15673">
            <v>15</v>
          </cell>
          <cell r="H15673" t="str">
            <v>ASPH-G</v>
          </cell>
        </row>
        <row r="15674">
          <cell r="C15674" t="str">
            <v>O85</v>
          </cell>
          <cell r="D15674">
            <v>2420</v>
          </cell>
          <cell r="E15674">
            <v>738</v>
          </cell>
          <cell r="F15674">
            <v>80</v>
          </cell>
          <cell r="G15674">
            <v>24</v>
          </cell>
          <cell r="H15674" t="str">
            <v>ASPH-F</v>
          </cell>
        </row>
        <row r="15675">
          <cell r="C15675" t="str">
            <v>W00</v>
          </cell>
          <cell r="D15675">
            <v>2420</v>
          </cell>
          <cell r="E15675">
            <v>738</v>
          </cell>
          <cell r="F15675">
            <v>40</v>
          </cell>
          <cell r="G15675">
            <v>12</v>
          </cell>
          <cell r="H15675" t="str">
            <v>ASPH-G</v>
          </cell>
        </row>
        <row r="15676">
          <cell r="C15676" t="str">
            <v>7N7</v>
          </cell>
          <cell r="D15676">
            <v>2419</v>
          </cell>
          <cell r="E15676">
            <v>737</v>
          </cell>
          <cell r="F15676">
            <v>60</v>
          </cell>
          <cell r="G15676">
            <v>18</v>
          </cell>
          <cell r="H15676" t="str">
            <v>ASPH-G</v>
          </cell>
        </row>
        <row r="15677">
          <cell r="C15677" t="str">
            <v>LFHT</v>
          </cell>
          <cell r="D15677">
            <v>2415</v>
          </cell>
          <cell r="E15677">
            <v>736</v>
          </cell>
          <cell r="F15677">
            <v>59</v>
          </cell>
          <cell r="G15677">
            <v>18</v>
          </cell>
          <cell r="H15677" t="str">
            <v>paved</v>
          </cell>
        </row>
        <row r="15678">
          <cell r="C15678" t="str">
            <v>Y01</v>
          </cell>
          <cell r="D15678">
            <v>2413</v>
          </cell>
          <cell r="E15678">
            <v>735</v>
          </cell>
          <cell r="F15678">
            <v>60</v>
          </cell>
          <cell r="G15678">
            <v>18</v>
          </cell>
          <cell r="H15678" t="str">
            <v>ASPH-G</v>
          </cell>
        </row>
        <row r="15679">
          <cell r="C15679" t="str">
            <v>LKHN</v>
          </cell>
          <cell r="D15679">
            <v>2412</v>
          </cell>
          <cell r="E15679">
            <v>735</v>
          </cell>
          <cell r="F15679">
            <v>492</v>
          </cell>
          <cell r="G15679">
            <v>150</v>
          </cell>
          <cell r="H15679" t="str">
            <v>G</v>
          </cell>
        </row>
        <row r="15680">
          <cell r="C15680" t="str">
            <v>EGTB</v>
          </cell>
          <cell r="D15680">
            <v>2411</v>
          </cell>
          <cell r="E15680">
            <v>735</v>
          </cell>
          <cell r="F15680">
            <v>75</v>
          </cell>
          <cell r="G15680">
            <v>23</v>
          </cell>
          <cell r="H15680" t="str">
            <v>Asphalt</v>
          </cell>
        </row>
        <row r="15681">
          <cell r="C15681" t="str">
            <v>15G</v>
          </cell>
          <cell r="D15681">
            <v>2410</v>
          </cell>
          <cell r="E15681">
            <v>735</v>
          </cell>
          <cell r="F15681">
            <v>37</v>
          </cell>
          <cell r="G15681">
            <v>11</v>
          </cell>
          <cell r="H15681" t="str">
            <v>ASPH-G</v>
          </cell>
        </row>
        <row r="15682">
          <cell r="C15682" t="str">
            <v>FADX</v>
          </cell>
          <cell r="D15682">
            <v>2410</v>
          </cell>
          <cell r="E15682">
            <v>735</v>
          </cell>
          <cell r="F15682">
            <v>30</v>
          </cell>
          <cell r="G15682">
            <v>9</v>
          </cell>
          <cell r="H15682" t="str">
            <v>Asphalt</v>
          </cell>
        </row>
        <row r="15683">
          <cell r="C15683" t="str">
            <v>54IL</v>
          </cell>
          <cell r="D15683">
            <v>2407</v>
          </cell>
          <cell r="E15683">
            <v>734</v>
          </cell>
          <cell r="F15683">
            <v>18</v>
          </cell>
          <cell r="G15683">
            <v>5</v>
          </cell>
          <cell r="H15683" t="str">
            <v>ASPH-F</v>
          </cell>
        </row>
        <row r="15684">
          <cell r="C15684" t="str">
            <v>KVVS</v>
          </cell>
          <cell r="D15684">
            <v>2404</v>
          </cell>
          <cell r="E15684">
            <v>733</v>
          </cell>
          <cell r="F15684">
            <v>100</v>
          </cell>
          <cell r="G15684">
            <v>30</v>
          </cell>
          <cell r="H15684" t="str">
            <v>ASP</v>
          </cell>
        </row>
        <row r="15685">
          <cell r="C15685" t="str">
            <v>ID-KBF</v>
          </cell>
          <cell r="D15685">
            <v>2402</v>
          </cell>
          <cell r="E15685">
            <v>732</v>
          </cell>
          <cell r="F15685">
            <v>66</v>
          </cell>
          <cell r="G15685">
            <v>20</v>
          </cell>
          <cell r="H15685" t="str">
            <v>ASP</v>
          </cell>
        </row>
        <row r="15686">
          <cell r="C15686" t="str">
            <v>03MU</v>
          </cell>
          <cell r="D15686">
            <v>2400</v>
          </cell>
          <cell r="E15686">
            <v>732</v>
          </cell>
          <cell r="F15686">
            <v>24</v>
          </cell>
          <cell r="G15686">
            <v>7</v>
          </cell>
          <cell r="H15686" t="str">
            <v>ASPH</v>
          </cell>
        </row>
        <row r="15687">
          <cell r="C15687" t="str">
            <v>04F</v>
          </cell>
          <cell r="D15687">
            <v>2400</v>
          </cell>
          <cell r="E15687">
            <v>732</v>
          </cell>
          <cell r="F15687">
            <v>20</v>
          </cell>
          <cell r="G15687">
            <v>6</v>
          </cell>
          <cell r="H15687" t="str">
            <v>ASP</v>
          </cell>
        </row>
        <row r="15688">
          <cell r="C15688" t="str">
            <v>0CA6</v>
          </cell>
          <cell r="D15688">
            <v>2400</v>
          </cell>
          <cell r="E15688">
            <v>732</v>
          </cell>
          <cell r="F15688">
            <v>40</v>
          </cell>
          <cell r="G15688">
            <v>12</v>
          </cell>
          <cell r="H15688" t="str">
            <v>ASPH</v>
          </cell>
        </row>
        <row r="15689">
          <cell r="C15689" t="str">
            <v>0S5</v>
          </cell>
          <cell r="D15689">
            <v>2400</v>
          </cell>
          <cell r="E15689">
            <v>732</v>
          </cell>
          <cell r="F15689">
            <v>30</v>
          </cell>
          <cell r="G15689">
            <v>9</v>
          </cell>
          <cell r="H15689" t="str">
            <v>ASPH-G</v>
          </cell>
        </row>
        <row r="15690">
          <cell r="C15690" t="str">
            <v>1N2</v>
          </cell>
          <cell r="D15690">
            <v>2400</v>
          </cell>
          <cell r="E15690">
            <v>732</v>
          </cell>
          <cell r="F15690">
            <v>25</v>
          </cell>
          <cell r="G15690">
            <v>8</v>
          </cell>
          <cell r="H15690" t="str">
            <v>ASPH-G</v>
          </cell>
        </row>
        <row r="15691">
          <cell r="C15691" t="str">
            <v>38MI</v>
          </cell>
          <cell r="D15691">
            <v>2400</v>
          </cell>
          <cell r="E15691">
            <v>732</v>
          </cell>
          <cell r="F15691">
            <v>60</v>
          </cell>
          <cell r="G15691">
            <v>18</v>
          </cell>
          <cell r="H15691" t="str">
            <v>ASPH-TURF</v>
          </cell>
        </row>
        <row r="15692">
          <cell r="C15692" t="str">
            <v>3CA9</v>
          </cell>
          <cell r="D15692">
            <v>2400</v>
          </cell>
          <cell r="E15692">
            <v>732</v>
          </cell>
          <cell r="F15692">
            <v>60</v>
          </cell>
          <cell r="G15692">
            <v>18</v>
          </cell>
          <cell r="H15692" t="str">
            <v>ASPH</v>
          </cell>
        </row>
        <row r="15693">
          <cell r="C15693" t="str">
            <v>3FK</v>
          </cell>
          <cell r="D15693">
            <v>2400</v>
          </cell>
          <cell r="E15693">
            <v>732</v>
          </cell>
          <cell r="F15693">
            <v>35</v>
          </cell>
          <cell r="G15693">
            <v>11</v>
          </cell>
          <cell r="H15693" t="str">
            <v>ASPH-G</v>
          </cell>
        </row>
        <row r="15694">
          <cell r="C15694" t="str">
            <v>46MS</v>
          </cell>
          <cell r="D15694">
            <v>2400</v>
          </cell>
          <cell r="E15694">
            <v>732</v>
          </cell>
          <cell r="F15694">
            <v>40</v>
          </cell>
          <cell r="G15694">
            <v>12</v>
          </cell>
          <cell r="H15694" t="str">
            <v>ASPH</v>
          </cell>
        </row>
        <row r="15695">
          <cell r="C15695" t="str">
            <v>48WA</v>
          </cell>
          <cell r="D15695">
            <v>2400</v>
          </cell>
          <cell r="E15695">
            <v>732</v>
          </cell>
          <cell r="F15695">
            <v>36</v>
          </cell>
          <cell r="G15695">
            <v>11</v>
          </cell>
          <cell r="H15695" t="str">
            <v>ASPH-G</v>
          </cell>
        </row>
        <row r="15696">
          <cell r="C15696" t="str">
            <v>49FL</v>
          </cell>
          <cell r="D15696">
            <v>2400</v>
          </cell>
          <cell r="E15696">
            <v>732</v>
          </cell>
          <cell r="F15696">
            <v>100</v>
          </cell>
          <cell r="G15696">
            <v>30</v>
          </cell>
          <cell r="H15696" t="str">
            <v>CONC-TURF</v>
          </cell>
        </row>
        <row r="15697">
          <cell r="C15697" t="str">
            <v>50TE</v>
          </cell>
          <cell r="D15697">
            <v>2400</v>
          </cell>
          <cell r="E15697">
            <v>732</v>
          </cell>
          <cell r="F15697">
            <v>60</v>
          </cell>
          <cell r="G15697">
            <v>18</v>
          </cell>
          <cell r="H15697" t="str">
            <v>ASPH</v>
          </cell>
        </row>
        <row r="15698">
          <cell r="C15698" t="str">
            <v>51CL</v>
          </cell>
          <cell r="D15698">
            <v>2400</v>
          </cell>
          <cell r="E15698">
            <v>732</v>
          </cell>
          <cell r="F15698">
            <v>100</v>
          </cell>
          <cell r="G15698">
            <v>30</v>
          </cell>
          <cell r="H15698" t="str">
            <v>ASPH</v>
          </cell>
        </row>
        <row r="15699">
          <cell r="C15699" t="str">
            <v>56CL</v>
          </cell>
          <cell r="D15699">
            <v>2400</v>
          </cell>
          <cell r="E15699">
            <v>732</v>
          </cell>
          <cell r="F15699">
            <v>50</v>
          </cell>
          <cell r="G15699">
            <v>15</v>
          </cell>
          <cell r="H15699" t="str">
            <v>ASPH</v>
          </cell>
        </row>
        <row r="15700">
          <cell r="C15700" t="str">
            <v>57B</v>
          </cell>
          <cell r="D15700">
            <v>2400</v>
          </cell>
          <cell r="E15700">
            <v>732</v>
          </cell>
          <cell r="F15700">
            <v>50</v>
          </cell>
          <cell r="G15700">
            <v>15</v>
          </cell>
          <cell r="H15700" t="str">
            <v>ASPH-E</v>
          </cell>
        </row>
        <row r="15701">
          <cell r="C15701" t="str">
            <v>57NE</v>
          </cell>
          <cell r="D15701">
            <v>2400</v>
          </cell>
          <cell r="E15701">
            <v>732</v>
          </cell>
          <cell r="F15701">
            <v>50</v>
          </cell>
          <cell r="G15701">
            <v>15</v>
          </cell>
          <cell r="H15701" t="str">
            <v>ASPH-P</v>
          </cell>
        </row>
        <row r="15702">
          <cell r="C15702" t="str">
            <v>61TE</v>
          </cell>
          <cell r="D15702">
            <v>2400</v>
          </cell>
          <cell r="E15702">
            <v>732</v>
          </cell>
          <cell r="F15702">
            <v>20</v>
          </cell>
          <cell r="G15702">
            <v>6</v>
          </cell>
          <cell r="H15702" t="str">
            <v>ASPH</v>
          </cell>
        </row>
        <row r="15703">
          <cell r="C15703" t="str">
            <v>62TX</v>
          </cell>
          <cell r="D15703">
            <v>2400</v>
          </cell>
          <cell r="E15703">
            <v>732</v>
          </cell>
          <cell r="F15703">
            <v>35</v>
          </cell>
          <cell r="G15703">
            <v>11</v>
          </cell>
          <cell r="H15703" t="str">
            <v>ASPH-P</v>
          </cell>
        </row>
        <row r="15704">
          <cell r="C15704" t="str">
            <v>65CL</v>
          </cell>
          <cell r="D15704">
            <v>2400</v>
          </cell>
          <cell r="E15704">
            <v>732</v>
          </cell>
          <cell r="F15704">
            <v>100</v>
          </cell>
          <cell r="G15704">
            <v>30</v>
          </cell>
          <cell r="H15704" t="str">
            <v>ASPH</v>
          </cell>
        </row>
        <row r="15705">
          <cell r="C15705" t="str">
            <v>6PA5</v>
          </cell>
          <cell r="D15705">
            <v>2400</v>
          </cell>
          <cell r="E15705">
            <v>732</v>
          </cell>
          <cell r="F15705">
            <v>30</v>
          </cell>
          <cell r="G15705">
            <v>9</v>
          </cell>
          <cell r="H15705" t="str">
            <v>ASPH</v>
          </cell>
        </row>
        <row r="15706">
          <cell r="C15706" t="str">
            <v>7AR3</v>
          </cell>
          <cell r="D15706">
            <v>2400</v>
          </cell>
          <cell r="E15706">
            <v>732</v>
          </cell>
          <cell r="F15706">
            <v>40</v>
          </cell>
          <cell r="G15706">
            <v>12</v>
          </cell>
          <cell r="H15706" t="str">
            <v>ASPH</v>
          </cell>
        </row>
        <row r="15707">
          <cell r="C15707" t="str">
            <v>7M0</v>
          </cell>
          <cell r="D15707">
            <v>2400</v>
          </cell>
          <cell r="E15707">
            <v>732</v>
          </cell>
          <cell r="F15707">
            <v>20</v>
          </cell>
          <cell r="G15707">
            <v>6</v>
          </cell>
          <cell r="H15707" t="str">
            <v>ASPH-G</v>
          </cell>
        </row>
        <row r="15708">
          <cell r="C15708" t="str">
            <v>80NC</v>
          </cell>
          <cell r="D15708">
            <v>2400</v>
          </cell>
          <cell r="E15708">
            <v>732</v>
          </cell>
          <cell r="F15708">
            <v>30</v>
          </cell>
          <cell r="G15708">
            <v>9</v>
          </cell>
          <cell r="H15708" t="str">
            <v>ASPH-F</v>
          </cell>
        </row>
        <row r="15709">
          <cell r="C15709" t="str">
            <v>8OR5</v>
          </cell>
          <cell r="D15709">
            <v>2400</v>
          </cell>
          <cell r="E15709">
            <v>732</v>
          </cell>
          <cell r="F15709">
            <v>20</v>
          </cell>
          <cell r="G15709">
            <v>6</v>
          </cell>
          <cell r="H15709" t="str">
            <v>ASPH</v>
          </cell>
        </row>
        <row r="15710">
          <cell r="C15710" t="str">
            <v>8WI2</v>
          </cell>
          <cell r="D15710">
            <v>2400</v>
          </cell>
          <cell r="E15710">
            <v>732</v>
          </cell>
          <cell r="F15710">
            <v>125</v>
          </cell>
          <cell r="G15710">
            <v>38</v>
          </cell>
          <cell r="H15710" t="str">
            <v>ASPH-GRVL</v>
          </cell>
        </row>
        <row r="15711">
          <cell r="C15711" t="str">
            <v>90IA</v>
          </cell>
          <cell r="D15711">
            <v>2400</v>
          </cell>
          <cell r="E15711">
            <v>732</v>
          </cell>
          <cell r="F15711">
            <v>25</v>
          </cell>
          <cell r="G15711">
            <v>8</v>
          </cell>
          <cell r="H15711" t="str">
            <v>ASPH-P</v>
          </cell>
        </row>
        <row r="15712">
          <cell r="C15712" t="str">
            <v>92CL</v>
          </cell>
          <cell r="D15712">
            <v>2400</v>
          </cell>
          <cell r="E15712">
            <v>732</v>
          </cell>
          <cell r="F15712">
            <v>50</v>
          </cell>
          <cell r="G15712">
            <v>15</v>
          </cell>
          <cell r="H15712" t="str">
            <v>ASPH</v>
          </cell>
        </row>
        <row r="15713">
          <cell r="C15713" t="str">
            <v>9I3</v>
          </cell>
          <cell r="D15713">
            <v>2400</v>
          </cell>
          <cell r="E15713">
            <v>732</v>
          </cell>
          <cell r="F15713">
            <v>60</v>
          </cell>
          <cell r="G15713">
            <v>18</v>
          </cell>
          <cell r="H15713" t="str">
            <v>ASPH-G</v>
          </cell>
        </row>
        <row r="15714">
          <cell r="C15714" t="str">
            <v>CA41</v>
          </cell>
          <cell r="D15714">
            <v>2400</v>
          </cell>
          <cell r="E15714">
            <v>732</v>
          </cell>
          <cell r="F15714">
            <v>100</v>
          </cell>
          <cell r="G15714">
            <v>30</v>
          </cell>
          <cell r="H15714" t="str">
            <v>ASPH</v>
          </cell>
        </row>
        <row r="15715">
          <cell r="C15715" t="str">
            <v>CA45</v>
          </cell>
          <cell r="D15715">
            <v>2400</v>
          </cell>
          <cell r="E15715">
            <v>732</v>
          </cell>
          <cell r="F15715">
            <v>45</v>
          </cell>
          <cell r="G15715">
            <v>14</v>
          </cell>
          <cell r="H15715" t="str">
            <v>ASPH</v>
          </cell>
        </row>
        <row r="15716">
          <cell r="C15716" t="str">
            <v>CAP3</v>
          </cell>
          <cell r="D15716">
            <v>2400</v>
          </cell>
          <cell r="E15716">
            <v>732</v>
          </cell>
          <cell r="F15716">
            <v>75</v>
          </cell>
          <cell r="G15716">
            <v>23</v>
          </cell>
          <cell r="H15716" t="str">
            <v>ASPHALT</v>
          </cell>
        </row>
        <row r="15717">
          <cell r="C15717" t="str">
            <v>CAT5</v>
          </cell>
          <cell r="D15717">
            <v>2400</v>
          </cell>
          <cell r="E15717">
            <v>732</v>
          </cell>
          <cell r="F15717">
            <v>36</v>
          </cell>
          <cell r="G15717">
            <v>11</v>
          </cell>
          <cell r="H15717" t="str">
            <v>ASPHALT</v>
          </cell>
        </row>
        <row r="15718">
          <cell r="C15718" t="str">
            <v>CCW4</v>
          </cell>
          <cell r="D15718">
            <v>2400</v>
          </cell>
          <cell r="E15718">
            <v>732</v>
          </cell>
          <cell r="F15718">
            <v>100</v>
          </cell>
          <cell r="G15718">
            <v>30</v>
          </cell>
          <cell r="H15718" t="str">
            <v>COM</v>
          </cell>
        </row>
        <row r="15719">
          <cell r="C15719" t="str">
            <v>CDU9</v>
          </cell>
          <cell r="D15719">
            <v>2400</v>
          </cell>
          <cell r="E15719">
            <v>732</v>
          </cell>
          <cell r="F15719">
            <v>30</v>
          </cell>
          <cell r="G15719">
            <v>9</v>
          </cell>
          <cell r="H15719" t="str">
            <v>ASP</v>
          </cell>
        </row>
        <row r="15720">
          <cell r="C15720" t="str">
            <v>CNA9</v>
          </cell>
          <cell r="D15720">
            <v>2400</v>
          </cell>
          <cell r="E15720">
            <v>732</v>
          </cell>
          <cell r="F15720">
            <v>75</v>
          </cell>
          <cell r="G15720">
            <v>23</v>
          </cell>
          <cell r="H15720" t="str">
            <v>ASP/TURF</v>
          </cell>
        </row>
        <row r="15721">
          <cell r="C15721" t="str">
            <v>CYSE</v>
          </cell>
          <cell r="D15721">
            <v>2400</v>
          </cell>
          <cell r="E15721">
            <v>732</v>
          </cell>
          <cell r="F15721">
            <v>75</v>
          </cell>
          <cell r="G15721">
            <v>23</v>
          </cell>
          <cell r="H15721" t="str">
            <v>ASPHALT</v>
          </cell>
        </row>
        <row r="15722">
          <cell r="C15722" t="str">
            <v>HI33</v>
          </cell>
          <cell r="D15722">
            <v>2400</v>
          </cell>
          <cell r="E15722">
            <v>732</v>
          </cell>
          <cell r="F15722">
            <v>60</v>
          </cell>
          <cell r="G15722">
            <v>18</v>
          </cell>
          <cell r="H15722" t="str">
            <v>ASPH</v>
          </cell>
        </row>
        <row r="15723">
          <cell r="C15723" t="str">
            <v>IN73</v>
          </cell>
          <cell r="D15723">
            <v>2400</v>
          </cell>
          <cell r="E15723">
            <v>732</v>
          </cell>
          <cell r="F15723">
            <v>65</v>
          </cell>
          <cell r="G15723">
            <v>20</v>
          </cell>
          <cell r="H15723" t="str">
            <v>ASP</v>
          </cell>
        </row>
        <row r="15724">
          <cell r="C15724" t="str">
            <v>K65</v>
          </cell>
          <cell r="D15724">
            <v>2400</v>
          </cell>
          <cell r="E15724">
            <v>732</v>
          </cell>
          <cell r="F15724">
            <v>40</v>
          </cell>
          <cell r="G15724">
            <v>12</v>
          </cell>
          <cell r="H15724" t="str">
            <v>ASPH-G</v>
          </cell>
        </row>
        <row r="15725">
          <cell r="C15725" t="str">
            <v>KBKD</v>
          </cell>
          <cell r="D15725">
            <v>2400</v>
          </cell>
          <cell r="E15725">
            <v>732</v>
          </cell>
          <cell r="F15725">
            <v>50</v>
          </cell>
          <cell r="G15725">
            <v>15</v>
          </cell>
          <cell r="H15725" t="str">
            <v>ASP</v>
          </cell>
        </row>
        <row r="15726">
          <cell r="C15726" t="str">
            <v>KF17</v>
          </cell>
          <cell r="D15726">
            <v>2400</v>
          </cell>
          <cell r="E15726">
            <v>732</v>
          </cell>
          <cell r="F15726">
            <v>40</v>
          </cell>
          <cell r="G15726">
            <v>12</v>
          </cell>
          <cell r="H15726" t="str">
            <v>ASP</v>
          </cell>
        </row>
        <row r="15727">
          <cell r="C15727" t="str">
            <v>LL53</v>
          </cell>
          <cell r="D15727">
            <v>2400</v>
          </cell>
          <cell r="E15727">
            <v>732</v>
          </cell>
          <cell r="F15727">
            <v>100</v>
          </cell>
          <cell r="G15727">
            <v>30</v>
          </cell>
          <cell r="H15727" t="str">
            <v>ASPH-TURF</v>
          </cell>
        </row>
        <row r="15728">
          <cell r="C15728" t="str">
            <v>NC21</v>
          </cell>
          <cell r="D15728">
            <v>2400</v>
          </cell>
          <cell r="E15728">
            <v>732</v>
          </cell>
          <cell r="F15728">
            <v>60</v>
          </cell>
          <cell r="G15728">
            <v>18</v>
          </cell>
          <cell r="H15728" t="str">
            <v>ASPH</v>
          </cell>
        </row>
        <row r="15729">
          <cell r="C15729" t="str">
            <v>NE85</v>
          </cell>
          <cell r="D15729">
            <v>2400</v>
          </cell>
          <cell r="E15729">
            <v>732</v>
          </cell>
          <cell r="F15729">
            <v>80</v>
          </cell>
          <cell r="G15729">
            <v>24</v>
          </cell>
          <cell r="H15729" t="str">
            <v>ASPH</v>
          </cell>
        </row>
        <row r="15730">
          <cell r="C15730" t="str">
            <v>NY35</v>
          </cell>
          <cell r="D15730">
            <v>2400</v>
          </cell>
          <cell r="E15730">
            <v>732</v>
          </cell>
          <cell r="F15730">
            <v>23</v>
          </cell>
          <cell r="G15730">
            <v>7</v>
          </cell>
          <cell r="H15730" t="str">
            <v>ASPH-GRVL-G</v>
          </cell>
        </row>
        <row r="15731">
          <cell r="C15731" t="str">
            <v>S18</v>
          </cell>
          <cell r="D15731">
            <v>2400</v>
          </cell>
          <cell r="E15731">
            <v>732</v>
          </cell>
          <cell r="F15731">
            <v>75</v>
          </cell>
          <cell r="G15731">
            <v>23</v>
          </cell>
          <cell r="H15731" t="str">
            <v>ASPH-G</v>
          </cell>
        </row>
        <row r="15732">
          <cell r="C15732" t="str">
            <v>S37</v>
          </cell>
          <cell r="D15732">
            <v>2400</v>
          </cell>
          <cell r="E15732">
            <v>732</v>
          </cell>
          <cell r="F15732">
            <v>50</v>
          </cell>
          <cell r="G15732">
            <v>15</v>
          </cell>
          <cell r="H15732" t="str">
            <v>ASPH-G</v>
          </cell>
        </row>
        <row r="15733">
          <cell r="C15733" t="str">
            <v>S51</v>
          </cell>
          <cell r="D15733">
            <v>2400</v>
          </cell>
          <cell r="E15733">
            <v>732</v>
          </cell>
          <cell r="F15733">
            <v>50</v>
          </cell>
          <cell r="G15733">
            <v>15</v>
          </cell>
          <cell r="H15733" t="str">
            <v>ASPH-G</v>
          </cell>
        </row>
        <row r="15734">
          <cell r="C15734" t="str">
            <v>SN97</v>
          </cell>
          <cell r="D15734">
            <v>2400</v>
          </cell>
          <cell r="E15734">
            <v>732</v>
          </cell>
          <cell r="F15734">
            <v>75</v>
          </cell>
          <cell r="G15734">
            <v>23</v>
          </cell>
          <cell r="H15734" t="str">
            <v>ASPH</v>
          </cell>
        </row>
        <row r="15735">
          <cell r="C15735" t="str">
            <v>WA30</v>
          </cell>
          <cell r="D15735">
            <v>2400</v>
          </cell>
          <cell r="E15735">
            <v>732</v>
          </cell>
          <cell r="F15735">
            <v>30</v>
          </cell>
          <cell r="G15735">
            <v>9</v>
          </cell>
          <cell r="H15735" t="str">
            <v>ASPH</v>
          </cell>
        </row>
        <row r="15736">
          <cell r="C15736" t="str">
            <v>X01</v>
          </cell>
          <cell r="D15736">
            <v>2400</v>
          </cell>
          <cell r="E15736">
            <v>732</v>
          </cell>
          <cell r="F15736">
            <v>60</v>
          </cell>
          <cell r="G15736">
            <v>18</v>
          </cell>
          <cell r="H15736" t="str">
            <v>ASPH-TURF-G</v>
          </cell>
        </row>
        <row r="15737">
          <cell r="C15737" t="str">
            <v>KBKD</v>
          </cell>
          <cell r="D15737">
            <v>2399</v>
          </cell>
          <cell r="E15737">
            <v>731</v>
          </cell>
          <cell r="F15737">
            <v>50</v>
          </cell>
          <cell r="G15737">
            <v>15</v>
          </cell>
          <cell r="H15737" t="str">
            <v>ASP</v>
          </cell>
        </row>
        <row r="15738">
          <cell r="C15738" t="str">
            <v>IN-0090</v>
          </cell>
          <cell r="D15738">
            <v>2398</v>
          </cell>
          <cell r="E15738">
            <v>731</v>
          </cell>
          <cell r="G15738">
            <v>0</v>
          </cell>
          <cell r="H15738" t="str">
            <v>paved</v>
          </cell>
        </row>
        <row r="15739">
          <cell r="C15739" t="str">
            <v>EHND</v>
          </cell>
          <cell r="D15739">
            <v>2395</v>
          </cell>
          <cell r="E15739">
            <v>730</v>
          </cell>
          <cell r="G15739">
            <v>0</v>
          </cell>
          <cell r="H15739" t="str">
            <v>G</v>
          </cell>
        </row>
        <row r="15740">
          <cell r="C15740" t="str">
            <v>FJ-0001</v>
          </cell>
          <cell r="D15740">
            <v>2395</v>
          </cell>
          <cell r="E15740">
            <v>730</v>
          </cell>
          <cell r="F15740">
            <v>50</v>
          </cell>
          <cell r="G15740">
            <v>15</v>
          </cell>
          <cell r="H15740" t="str">
            <v>ASP</v>
          </cell>
        </row>
        <row r="15741">
          <cell r="C15741" t="str">
            <v>FR-0331</v>
          </cell>
          <cell r="D15741">
            <v>2395</v>
          </cell>
          <cell r="E15741">
            <v>730</v>
          </cell>
          <cell r="F15741">
            <v>131</v>
          </cell>
          <cell r="G15741">
            <v>40</v>
          </cell>
          <cell r="H15741" t="str">
            <v>G</v>
          </cell>
        </row>
        <row r="15742">
          <cell r="C15742" t="str">
            <v>LOGO</v>
          </cell>
          <cell r="D15742">
            <v>2395</v>
          </cell>
          <cell r="E15742">
            <v>730</v>
          </cell>
          <cell r="F15742">
            <v>98</v>
          </cell>
          <cell r="G15742">
            <v>30</v>
          </cell>
          <cell r="H15742" t="str">
            <v>ASPHALT</v>
          </cell>
        </row>
        <row r="15743">
          <cell r="C15743" t="str">
            <v>SILZ</v>
          </cell>
          <cell r="D15743">
            <v>2395</v>
          </cell>
          <cell r="E15743">
            <v>730</v>
          </cell>
          <cell r="F15743">
            <v>59</v>
          </cell>
          <cell r="G15743">
            <v>18</v>
          </cell>
          <cell r="H15743" t="str">
            <v>ASP</v>
          </cell>
        </row>
        <row r="15744">
          <cell r="C15744" t="str">
            <v>SWIG</v>
          </cell>
          <cell r="D15744">
            <v>2395</v>
          </cell>
          <cell r="E15744">
            <v>730</v>
          </cell>
          <cell r="F15744">
            <v>59</v>
          </cell>
          <cell r="G15744">
            <v>18</v>
          </cell>
          <cell r="H15744" t="str">
            <v>ASP</v>
          </cell>
        </row>
        <row r="15745">
          <cell r="C15745" t="str">
            <v>YBMM</v>
          </cell>
          <cell r="D15745">
            <v>2395</v>
          </cell>
          <cell r="E15745">
            <v>730</v>
          </cell>
          <cell r="G15745">
            <v>0</v>
          </cell>
          <cell r="H15745" t="str">
            <v>N</v>
          </cell>
        </row>
        <row r="15746">
          <cell r="C15746" t="str">
            <v>YBUC</v>
          </cell>
          <cell r="D15746">
            <v>2395</v>
          </cell>
          <cell r="E15746">
            <v>730</v>
          </cell>
          <cell r="G15746">
            <v>0</v>
          </cell>
          <cell r="H15746" t="str">
            <v>X</v>
          </cell>
        </row>
        <row r="15747">
          <cell r="C15747" t="str">
            <v>YCCT</v>
          </cell>
          <cell r="D15747">
            <v>2395</v>
          </cell>
          <cell r="E15747">
            <v>730</v>
          </cell>
          <cell r="G15747">
            <v>0</v>
          </cell>
          <cell r="H15747" t="str">
            <v>N</v>
          </cell>
        </row>
        <row r="15748">
          <cell r="C15748" t="str">
            <v>YCTI</v>
          </cell>
          <cell r="D15748">
            <v>2395</v>
          </cell>
          <cell r="E15748">
            <v>730</v>
          </cell>
          <cell r="G15748">
            <v>0</v>
          </cell>
          <cell r="H15748" t="str">
            <v>X</v>
          </cell>
        </row>
        <row r="15749">
          <cell r="C15749" t="str">
            <v>YFVW</v>
          </cell>
          <cell r="D15749">
            <v>2395</v>
          </cell>
          <cell r="E15749">
            <v>730</v>
          </cell>
          <cell r="G15749">
            <v>0</v>
          </cell>
          <cell r="H15749" t="str">
            <v>G</v>
          </cell>
        </row>
        <row r="15750">
          <cell r="C15750" t="str">
            <v>YLOY</v>
          </cell>
          <cell r="D15750">
            <v>2395</v>
          </cell>
          <cell r="E15750">
            <v>730</v>
          </cell>
          <cell r="G15750">
            <v>0</v>
          </cell>
          <cell r="H15750" t="str">
            <v>G</v>
          </cell>
        </row>
        <row r="15751">
          <cell r="C15751" t="str">
            <v>YRSY</v>
          </cell>
          <cell r="D15751">
            <v>2395</v>
          </cell>
          <cell r="E15751">
            <v>730</v>
          </cell>
          <cell r="G15751">
            <v>0</v>
          </cell>
          <cell r="H15751" t="str">
            <v>G</v>
          </cell>
        </row>
        <row r="15752">
          <cell r="C15752" t="str">
            <v>24C</v>
          </cell>
          <cell r="D15752">
            <v>2394</v>
          </cell>
          <cell r="E15752">
            <v>730</v>
          </cell>
          <cell r="F15752">
            <v>48</v>
          </cell>
          <cell r="G15752">
            <v>15</v>
          </cell>
          <cell r="H15752" t="str">
            <v>ASPH-P</v>
          </cell>
        </row>
        <row r="15753">
          <cell r="C15753" t="str">
            <v>SCQK</v>
          </cell>
          <cell r="D15753">
            <v>2385</v>
          </cell>
          <cell r="E15753">
            <v>727</v>
          </cell>
          <cell r="F15753">
            <v>59</v>
          </cell>
          <cell r="G15753">
            <v>18</v>
          </cell>
          <cell r="H15753" t="str">
            <v>ASP</v>
          </cell>
        </row>
        <row r="15754">
          <cell r="C15754" t="str">
            <v>VORM</v>
          </cell>
          <cell r="D15754">
            <v>2385</v>
          </cell>
          <cell r="E15754">
            <v>727</v>
          </cell>
          <cell r="F15754">
            <v>150</v>
          </cell>
          <cell r="G15754">
            <v>46</v>
          </cell>
          <cell r="H15754" t="str">
            <v>ASP</v>
          </cell>
        </row>
        <row r="15755">
          <cell r="C15755" t="str">
            <v>YJCO</v>
          </cell>
          <cell r="D15755">
            <v>2385</v>
          </cell>
          <cell r="E15755">
            <v>727</v>
          </cell>
          <cell r="G15755">
            <v>0</v>
          </cell>
          <cell r="H15755" t="str">
            <v>G</v>
          </cell>
        </row>
        <row r="15756">
          <cell r="C15756" t="str">
            <v>YTUA</v>
          </cell>
          <cell r="D15756">
            <v>2385</v>
          </cell>
          <cell r="E15756">
            <v>727</v>
          </cell>
          <cell r="G15756">
            <v>0</v>
          </cell>
          <cell r="H15756" t="str">
            <v>G</v>
          </cell>
        </row>
        <row r="15757">
          <cell r="C15757" t="str">
            <v>38CL</v>
          </cell>
          <cell r="D15757">
            <v>2380</v>
          </cell>
          <cell r="E15757">
            <v>725</v>
          </cell>
          <cell r="F15757">
            <v>35</v>
          </cell>
          <cell r="G15757">
            <v>11</v>
          </cell>
          <cell r="H15757" t="str">
            <v>ASPH-G</v>
          </cell>
        </row>
        <row r="15758">
          <cell r="C15758" t="str">
            <v>39TA</v>
          </cell>
          <cell r="D15758">
            <v>2380</v>
          </cell>
          <cell r="E15758">
            <v>725</v>
          </cell>
          <cell r="F15758">
            <v>20</v>
          </cell>
          <cell r="G15758">
            <v>6</v>
          </cell>
          <cell r="H15758" t="str">
            <v>ASPH-P</v>
          </cell>
        </row>
        <row r="15759">
          <cell r="C15759" t="str">
            <v>L61</v>
          </cell>
          <cell r="D15759">
            <v>2380</v>
          </cell>
          <cell r="E15759">
            <v>725</v>
          </cell>
          <cell r="F15759">
            <v>30</v>
          </cell>
          <cell r="G15759">
            <v>9</v>
          </cell>
          <cell r="H15759" t="str">
            <v>ASPH-F</v>
          </cell>
        </row>
        <row r="15760">
          <cell r="C15760" t="str">
            <v>IT-0175</v>
          </cell>
          <cell r="D15760">
            <v>2379</v>
          </cell>
          <cell r="E15760">
            <v>725</v>
          </cell>
          <cell r="F15760">
            <v>66</v>
          </cell>
          <cell r="G15760">
            <v>20</v>
          </cell>
          <cell r="H15760" t="str">
            <v>G</v>
          </cell>
        </row>
        <row r="15761">
          <cell r="C15761" t="str">
            <v>UMDU</v>
          </cell>
          <cell r="D15761">
            <v>2379</v>
          </cell>
          <cell r="E15761">
            <v>725</v>
          </cell>
          <cell r="F15761">
            <v>164</v>
          </cell>
          <cell r="G15761">
            <v>50</v>
          </cell>
          <cell r="H15761" t="str">
            <v>C</v>
          </cell>
        </row>
        <row r="15762">
          <cell r="C15762" t="str">
            <v>0C1</v>
          </cell>
          <cell r="D15762">
            <v>2375</v>
          </cell>
          <cell r="E15762">
            <v>724</v>
          </cell>
          <cell r="F15762">
            <v>35</v>
          </cell>
          <cell r="G15762">
            <v>11</v>
          </cell>
          <cell r="H15762" t="str">
            <v>ASPH-TRTD-P</v>
          </cell>
        </row>
        <row r="15763">
          <cell r="C15763" t="str">
            <v>YCUS</v>
          </cell>
          <cell r="D15763">
            <v>2372</v>
          </cell>
          <cell r="E15763">
            <v>723</v>
          </cell>
          <cell r="F15763">
            <v>59</v>
          </cell>
          <cell r="G15763">
            <v>18</v>
          </cell>
          <cell r="H15763" t="str">
            <v>PER</v>
          </cell>
        </row>
        <row r="15764">
          <cell r="C15764" t="str">
            <v>SDWK</v>
          </cell>
          <cell r="D15764">
            <v>2365</v>
          </cell>
          <cell r="E15764">
            <v>721</v>
          </cell>
          <cell r="F15764">
            <v>59</v>
          </cell>
          <cell r="G15764">
            <v>18</v>
          </cell>
          <cell r="H15764" t="str">
            <v>ASP</v>
          </cell>
        </row>
        <row r="15765">
          <cell r="C15765" t="str">
            <v>DTG</v>
          </cell>
          <cell r="D15765">
            <v>2364</v>
          </cell>
          <cell r="E15765">
            <v>721</v>
          </cell>
          <cell r="F15765">
            <v>21</v>
          </cell>
          <cell r="G15765">
            <v>6</v>
          </cell>
          <cell r="H15765" t="str">
            <v>ASPH-TURF-F</v>
          </cell>
        </row>
        <row r="15766">
          <cell r="C15766" t="str">
            <v>GB-0242</v>
          </cell>
          <cell r="D15766">
            <v>2363</v>
          </cell>
          <cell r="E15766">
            <v>720</v>
          </cell>
          <cell r="G15766">
            <v>0</v>
          </cell>
          <cell r="H15766" t="str">
            <v>G</v>
          </cell>
        </row>
        <row r="15767">
          <cell r="C15767" t="str">
            <v>EDXB</v>
          </cell>
          <cell r="D15767">
            <v>2362</v>
          </cell>
          <cell r="E15767">
            <v>720</v>
          </cell>
          <cell r="F15767">
            <v>76</v>
          </cell>
          <cell r="G15767">
            <v>23</v>
          </cell>
          <cell r="H15767" t="str">
            <v>ASPHALT</v>
          </cell>
        </row>
        <row r="15768">
          <cell r="C15768" t="str">
            <v>IT-0395</v>
          </cell>
          <cell r="D15768">
            <v>2362</v>
          </cell>
          <cell r="E15768">
            <v>720</v>
          </cell>
          <cell r="F15768">
            <v>115</v>
          </cell>
          <cell r="G15768">
            <v>35</v>
          </cell>
          <cell r="H15768" t="str">
            <v>G</v>
          </cell>
        </row>
        <row r="15769">
          <cell r="C15769" t="str">
            <v>K1C2</v>
          </cell>
          <cell r="D15769">
            <v>2362</v>
          </cell>
          <cell r="E15769">
            <v>720</v>
          </cell>
          <cell r="F15769">
            <v>50</v>
          </cell>
          <cell r="G15769">
            <v>15</v>
          </cell>
          <cell r="H15769" t="str">
            <v>ASP</v>
          </cell>
        </row>
        <row r="15770">
          <cell r="C15770" t="str">
            <v>SJIU</v>
          </cell>
          <cell r="D15770">
            <v>2362</v>
          </cell>
          <cell r="E15770">
            <v>720</v>
          </cell>
          <cell r="F15770">
            <v>59</v>
          </cell>
          <cell r="G15770">
            <v>18</v>
          </cell>
          <cell r="H15770" t="str">
            <v>ASP</v>
          </cell>
        </row>
        <row r="15771">
          <cell r="C15771" t="str">
            <v>SNLF</v>
          </cell>
          <cell r="D15771">
            <v>2362</v>
          </cell>
          <cell r="E15771">
            <v>720</v>
          </cell>
          <cell r="F15771">
            <v>59</v>
          </cell>
          <cell r="G15771">
            <v>18</v>
          </cell>
          <cell r="H15771" t="str">
            <v>ASP</v>
          </cell>
        </row>
        <row r="15772">
          <cell r="C15772" t="str">
            <v>YWBS</v>
          </cell>
          <cell r="D15772">
            <v>2362</v>
          </cell>
          <cell r="E15772">
            <v>720</v>
          </cell>
          <cell r="G15772">
            <v>0</v>
          </cell>
          <cell r="H15772" t="str">
            <v>N</v>
          </cell>
        </row>
        <row r="15773">
          <cell r="C15773" t="str">
            <v>KDVK</v>
          </cell>
          <cell r="D15773">
            <v>2357</v>
          </cell>
          <cell r="E15773">
            <v>718</v>
          </cell>
          <cell r="F15773">
            <v>75</v>
          </cell>
          <cell r="G15773">
            <v>23</v>
          </cell>
          <cell r="H15773" t="str">
            <v>ASP</v>
          </cell>
        </row>
        <row r="15774">
          <cell r="C15774" t="str">
            <v>55S</v>
          </cell>
          <cell r="D15774">
            <v>2356</v>
          </cell>
          <cell r="E15774">
            <v>718</v>
          </cell>
          <cell r="F15774">
            <v>38</v>
          </cell>
          <cell r="G15774">
            <v>12</v>
          </cell>
          <cell r="H15774" t="str">
            <v>ASPH-G</v>
          </cell>
        </row>
        <row r="15775">
          <cell r="C15775" t="str">
            <v>CDK</v>
          </cell>
          <cell r="D15775">
            <v>2355</v>
          </cell>
          <cell r="E15775">
            <v>718</v>
          </cell>
          <cell r="F15775">
            <v>100</v>
          </cell>
          <cell r="G15775">
            <v>30</v>
          </cell>
          <cell r="H15775" t="str">
            <v>ASPH-F</v>
          </cell>
        </row>
        <row r="15776">
          <cell r="C15776" t="str">
            <v>L80</v>
          </cell>
          <cell r="D15776">
            <v>2355</v>
          </cell>
          <cell r="E15776">
            <v>718</v>
          </cell>
          <cell r="F15776">
            <v>100</v>
          </cell>
          <cell r="G15776">
            <v>30</v>
          </cell>
          <cell r="H15776" t="str">
            <v>ASPH-DIRT-P</v>
          </cell>
        </row>
        <row r="15777">
          <cell r="C15777" t="str">
            <v>YWYF</v>
          </cell>
          <cell r="D15777">
            <v>2355</v>
          </cell>
          <cell r="E15777">
            <v>718</v>
          </cell>
          <cell r="G15777">
            <v>0</v>
          </cell>
          <cell r="H15777" t="str">
            <v>C</v>
          </cell>
        </row>
        <row r="15778">
          <cell r="C15778" t="str">
            <v>28A</v>
          </cell>
          <cell r="D15778">
            <v>2350</v>
          </cell>
          <cell r="E15778">
            <v>716</v>
          </cell>
          <cell r="F15778">
            <v>35</v>
          </cell>
          <cell r="G15778">
            <v>11</v>
          </cell>
          <cell r="H15778" t="str">
            <v>ASPH-G</v>
          </cell>
        </row>
        <row r="15779">
          <cell r="C15779" t="str">
            <v>3S7</v>
          </cell>
          <cell r="D15779">
            <v>2350</v>
          </cell>
          <cell r="E15779">
            <v>716</v>
          </cell>
          <cell r="F15779">
            <v>50</v>
          </cell>
          <cell r="G15779">
            <v>15</v>
          </cell>
          <cell r="H15779" t="str">
            <v>ASPH-G</v>
          </cell>
        </row>
        <row r="15780">
          <cell r="C15780" t="str">
            <v>76CL</v>
          </cell>
          <cell r="D15780">
            <v>2350</v>
          </cell>
          <cell r="E15780">
            <v>716</v>
          </cell>
          <cell r="F15780">
            <v>50</v>
          </cell>
          <cell r="G15780">
            <v>15</v>
          </cell>
          <cell r="H15780" t="str">
            <v>ASPH</v>
          </cell>
        </row>
        <row r="15781">
          <cell r="C15781" t="str">
            <v>CNJ3</v>
          </cell>
          <cell r="D15781">
            <v>2350</v>
          </cell>
          <cell r="E15781">
            <v>716</v>
          </cell>
          <cell r="F15781">
            <v>100</v>
          </cell>
          <cell r="G15781">
            <v>30</v>
          </cell>
          <cell r="H15781" t="str">
            <v>ASP</v>
          </cell>
        </row>
        <row r="15782">
          <cell r="C15782" t="str">
            <v>KSKI</v>
          </cell>
          <cell r="D15782">
            <v>2350</v>
          </cell>
          <cell r="E15782">
            <v>716</v>
          </cell>
          <cell r="F15782">
            <v>60</v>
          </cell>
          <cell r="G15782">
            <v>18</v>
          </cell>
          <cell r="H15782" t="str">
            <v>CON</v>
          </cell>
        </row>
        <row r="15783">
          <cell r="C15783" t="str">
            <v>OR52</v>
          </cell>
          <cell r="D15783">
            <v>2350</v>
          </cell>
          <cell r="E15783">
            <v>716</v>
          </cell>
          <cell r="F15783">
            <v>50</v>
          </cell>
          <cell r="G15783">
            <v>15</v>
          </cell>
          <cell r="H15783" t="str">
            <v>ASPH</v>
          </cell>
        </row>
        <row r="15784">
          <cell r="C15784" t="str">
            <v>TS14</v>
          </cell>
          <cell r="D15784">
            <v>2350</v>
          </cell>
          <cell r="E15784">
            <v>716</v>
          </cell>
          <cell r="F15784">
            <v>25</v>
          </cell>
          <cell r="G15784">
            <v>8</v>
          </cell>
          <cell r="H15784" t="str">
            <v>ASPH</v>
          </cell>
        </row>
        <row r="15785">
          <cell r="C15785" t="str">
            <v>XA43</v>
          </cell>
          <cell r="D15785">
            <v>2350</v>
          </cell>
          <cell r="E15785">
            <v>716</v>
          </cell>
          <cell r="F15785">
            <v>50</v>
          </cell>
          <cell r="G15785">
            <v>15</v>
          </cell>
          <cell r="H15785" t="str">
            <v>ASPH</v>
          </cell>
        </row>
        <row r="15786">
          <cell r="C15786" t="str">
            <v>ENHT</v>
          </cell>
          <cell r="D15786">
            <v>2346</v>
          </cell>
          <cell r="E15786">
            <v>715</v>
          </cell>
          <cell r="F15786">
            <v>66</v>
          </cell>
          <cell r="G15786">
            <v>20</v>
          </cell>
          <cell r="H15786" t="str">
            <v>Concrete</v>
          </cell>
        </row>
        <row r="15787">
          <cell r="C15787" t="str">
            <v>RK14</v>
          </cell>
          <cell r="D15787">
            <v>2345</v>
          </cell>
          <cell r="E15787">
            <v>715</v>
          </cell>
          <cell r="F15787">
            <v>60</v>
          </cell>
          <cell r="G15787">
            <v>18</v>
          </cell>
          <cell r="H15787" t="str">
            <v>ASP</v>
          </cell>
        </row>
        <row r="15788">
          <cell r="C15788" t="str">
            <v>RU-0218</v>
          </cell>
          <cell r="D15788">
            <v>2345</v>
          </cell>
          <cell r="E15788">
            <v>715</v>
          </cell>
          <cell r="F15788">
            <v>131</v>
          </cell>
          <cell r="G15788">
            <v>40</v>
          </cell>
          <cell r="H15788" t="str">
            <v>Concrete</v>
          </cell>
        </row>
        <row r="15789">
          <cell r="C15789" t="str">
            <v>YMEY</v>
          </cell>
          <cell r="D15789">
            <v>2345</v>
          </cell>
          <cell r="E15789">
            <v>715</v>
          </cell>
          <cell r="G15789">
            <v>0</v>
          </cell>
          <cell r="H15789" t="str">
            <v>N</v>
          </cell>
        </row>
        <row r="15790">
          <cell r="C15790" t="str">
            <v>EGBS</v>
          </cell>
          <cell r="D15790">
            <v>2343</v>
          </cell>
          <cell r="E15790">
            <v>714</v>
          </cell>
          <cell r="F15790">
            <v>59</v>
          </cell>
          <cell r="G15790">
            <v>18</v>
          </cell>
          <cell r="H15790" t="str">
            <v>Tarmac</v>
          </cell>
        </row>
        <row r="15791">
          <cell r="C15791" t="str">
            <v>LJVE</v>
          </cell>
          <cell r="D15791">
            <v>2343</v>
          </cell>
          <cell r="E15791">
            <v>714</v>
          </cell>
          <cell r="F15791">
            <v>60</v>
          </cell>
          <cell r="G15791">
            <v>18</v>
          </cell>
          <cell r="H15791" t="str">
            <v>concrete</v>
          </cell>
        </row>
        <row r="15792">
          <cell r="C15792" t="str">
            <v>EDQK</v>
          </cell>
          <cell r="D15792">
            <v>2340</v>
          </cell>
          <cell r="E15792">
            <v>713</v>
          </cell>
          <cell r="F15792">
            <v>160</v>
          </cell>
          <cell r="G15792">
            <v>49</v>
          </cell>
          <cell r="H15792" t="str">
            <v>ASPH</v>
          </cell>
        </row>
        <row r="15793">
          <cell r="C15793" t="str">
            <v>KP-0012</v>
          </cell>
          <cell r="D15793">
            <v>2340</v>
          </cell>
          <cell r="E15793">
            <v>713</v>
          </cell>
          <cell r="F15793">
            <v>92</v>
          </cell>
          <cell r="G15793">
            <v>28</v>
          </cell>
          <cell r="H15793" t="str">
            <v>Asphalt</v>
          </cell>
        </row>
        <row r="15794">
          <cell r="C15794" t="str">
            <v>YKNC</v>
          </cell>
          <cell r="D15794">
            <v>2339</v>
          </cell>
          <cell r="E15794">
            <v>713</v>
          </cell>
          <cell r="G15794">
            <v>0</v>
          </cell>
          <cell r="H15794" t="str">
            <v>S</v>
          </cell>
        </row>
        <row r="15795">
          <cell r="C15795" t="str">
            <v>KAKR</v>
          </cell>
          <cell r="D15795">
            <v>2336</v>
          </cell>
          <cell r="E15795">
            <v>712</v>
          </cell>
          <cell r="F15795">
            <v>100</v>
          </cell>
          <cell r="G15795">
            <v>30</v>
          </cell>
          <cell r="H15795" t="str">
            <v>ASP</v>
          </cell>
        </row>
        <row r="15796">
          <cell r="C15796" t="str">
            <v>2WA1</v>
          </cell>
          <cell r="D15796">
            <v>2335</v>
          </cell>
          <cell r="E15796">
            <v>712</v>
          </cell>
          <cell r="F15796">
            <v>24</v>
          </cell>
          <cell r="G15796">
            <v>7</v>
          </cell>
          <cell r="H15796" t="str">
            <v>ASPH</v>
          </cell>
        </row>
        <row r="15797">
          <cell r="C15797" t="str">
            <v>8XS9</v>
          </cell>
          <cell r="D15797">
            <v>2331</v>
          </cell>
          <cell r="E15797">
            <v>710</v>
          </cell>
          <cell r="F15797">
            <v>28</v>
          </cell>
          <cell r="G15797">
            <v>9</v>
          </cell>
          <cell r="H15797" t="str">
            <v>ASPH</v>
          </cell>
        </row>
        <row r="15798">
          <cell r="C15798" t="str">
            <v>13TE</v>
          </cell>
          <cell r="D15798">
            <v>2330</v>
          </cell>
          <cell r="E15798">
            <v>710</v>
          </cell>
          <cell r="F15798">
            <v>100</v>
          </cell>
          <cell r="G15798">
            <v>30</v>
          </cell>
          <cell r="H15798" t="str">
            <v>ASPH-TURF</v>
          </cell>
        </row>
        <row r="15799">
          <cell r="C15799" t="str">
            <v>8M2</v>
          </cell>
          <cell r="D15799">
            <v>2330</v>
          </cell>
          <cell r="E15799">
            <v>710</v>
          </cell>
          <cell r="F15799">
            <v>160</v>
          </cell>
          <cell r="G15799">
            <v>49</v>
          </cell>
          <cell r="H15799" t="str">
            <v>ASPH-TURF-G</v>
          </cell>
        </row>
        <row r="15800">
          <cell r="C15800" t="str">
            <v>SIYK</v>
          </cell>
          <cell r="D15800">
            <v>2329</v>
          </cell>
          <cell r="E15800">
            <v>710</v>
          </cell>
          <cell r="F15800">
            <v>59</v>
          </cell>
          <cell r="G15800">
            <v>18</v>
          </cell>
          <cell r="H15800" t="str">
            <v>ASP</v>
          </cell>
        </row>
        <row r="15801">
          <cell r="C15801" t="str">
            <v>YKTN</v>
          </cell>
          <cell r="D15801">
            <v>2329</v>
          </cell>
          <cell r="E15801">
            <v>710</v>
          </cell>
          <cell r="G15801">
            <v>0</v>
          </cell>
          <cell r="H15801" t="str">
            <v>X</v>
          </cell>
        </row>
        <row r="15802">
          <cell r="C15802" t="str">
            <v>YYMI</v>
          </cell>
          <cell r="D15802">
            <v>2329</v>
          </cell>
          <cell r="E15802">
            <v>710</v>
          </cell>
          <cell r="G15802">
            <v>0</v>
          </cell>
          <cell r="H15802" t="str">
            <v>S</v>
          </cell>
        </row>
        <row r="15803">
          <cell r="C15803" t="str">
            <v>K0B8</v>
          </cell>
          <cell r="D15803">
            <v>2328</v>
          </cell>
          <cell r="E15803">
            <v>710</v>
          </cell>
          <cell r="F15803">
            <v>100</v>
          </cell>
          <cell r="G15803">
            <v>30</v>
          </cell>
          <cell r="H15803" t="str">
            <v>ASPH-E</v>
          </cell>
        </row>
        <row r="15804">
          <cell r="C15804" t="str">
            <v>F25</v>
          </cell>
          <cell r="D15804">
            <v>2326</v>
          </cell>
          <cell r="E15804">
            <v>709</v>
          </cell>
          <cell r="F15804">
            <v>20</v>
          </cell>
          <cell r="G15804">
            <v>6</v>
          </cell>
          <cell r="H15804" t="str">
            <v>ASPH-CONC-G</v>
          </cell>
        </row>
        <row r="15805">
          <cell r="C15805" t="str">
            <v>74N</v>
          </cell>
          <cell r="D15805">
            <v>2325</v>
          </cell>
          <cell r="E15805">
            <v>709</v>
          </cell>
          <cell r="F15805">
            <v>60</v>
          </cell>
          <cell r="G15805">
            <v>18</v>
          </cell>
          <cell r="H15805" t="str">
            <v>ASPH-CONC-G</v>
          </cell>
        </row>
        <row r="15806">
          <cell r="C15806" t="str">
            <v>L52</v>
          </cell>
          <cell r="D15806">
            <v>2325</v>
          </cell>
          <cell r="E15806">
            <v>709</v>
          </cell>
          <cell r="F15806">
            <v>50</v>
          </cell>
          <cell r="G15806">
            <v>15</v>
          </cell>
          <cell r="H15806" t="str">
            <v>ASPH-F</v>
          </cell>
        </row>
        <row r="15807">
          <cell r="C15807" t="str">
            <v>MO32</v>
          </cell>
          <cell r="D15807">
            <v>2325</v>
          </cell>
          <cell r="E15807">
            <v>709</v>
          </cell>
          <cell r="F15807">
            <v>100</v>
          </cell>
          <cell r="G15807">
            <v>30</v>
          </cell>
          <cell r="H15807" t="str">
            <v>CONC</v>
          </cell>
        </row>
        <row r="15808">
          <cell r="C15808" t="str">
            <v>O21</v>
          </cell>
          <cell r="D15808">
            <v>2325</v>
          </cell>
          <cell r="E15808">
            <v>709</v>
          </cell>
          <cell r="F15808">
            <v>50</v>
          </cell>
          <cell r="G15808">
            <v>15</v>
          </cell>
          <cell r="H15808" t="str">
            <v>ASPH-F</v>
          </cell>
        </row>
        <row r="15809">
          <cell r="C15809" t="str">
            <v>W18</v>
          </cell>
          <cell r="D15809">
            <v>2324</v>
          </cell>
          <cell r="E15809">
            <v>708</v>
          </cell>
          <cell r="F15809">
            <v>40</v>
          </cell>
          <cell r="G15809">
            <v>12</v>
          </cell>
          <cell r="H15809" t="str">
            <v>ASPH-G</v>
          </cell>
        </row>
        <row r="15810">
          <cell r="C15810" t="str">
            <v>14S</v>
          </cell>
          <cell r="D15810">
            <v>2318</v>
          </cell>
          <cell r="E15810">
            <v>707</v>
          </cell>
          <cell r="F15810">
            <v>50</v>
          </cell>
          <cell r="G15810">
            <v>15</v>
          </cell>
          <cell r="H15810" t="str">
            <v>ASPH-G</v>
          </cell>
        </row>
        <row r="15811">
          <cell r="C15811" t="str">
            <v>KHFD</v>
          </cell>
          <cell r="D15811">
            <v>2314</v>
          </cell>
          <cell r="E15811">
            <v>705</v>
          </cell>
          <cell r="F15811">
            <v>71</v>
          </cell>
          <cell r="G15811">
            <v>22</v>
          </cell>
          <cell r="H15811" t="str">
            <v>ASP</v>
          </cell>
        </row>
        <row r="15812">
          <cell r="C15812" t="str">
            <v>CZ-0074</v>
          </cell>
          <cell r="D15812">
            <v>2313</v>
          </cell>
          <cell r="E15812">
            <v>705</v>
          </cell>
          <cell r="F15812">
            <v>115</v>
          </cell>
          <cell r="G15812">
            <v>35</v>
          </cell>
          <cell r="H15812" t="str">
            <v>G</v>
          </cell>
        </row>
        <row r="15813">
          <cell r="C15813" t="str">
            <v>YTOT</v>
          </cell>
          <cell r="D15813">
            <v>2309</v>
          </cell>
          <cell r="E15813">
            <v>704</v>
          </cell>
          <cell r="G15813">
            <v>0</v>
          </cell>
          <cell r="H15813" t="str">
            <v>X</v>
          </cell>
        </row>
        <row r="15814">
          <cell r="C15814" t="str">
            <v>NZ-0005</v>
          </cell>
          <cell r="D15814">
            <v>2305</v>
          </cell>
          <cell r="E15814">
            <v>703</v>
          </cell>
          <cell r="F15814">
            <v>26</v>
          </cell>
          <cell r="G15814">
            <v>8</v>
          </cell>
          <cell r="H15814" t="str">
            <v>Sealed</v>
          </cell>
        </row>
        <row r="15815">
          <cell r="C15815" t="str">
            <v>1D2</v>
          </cell>
          <cell r="D15815">
            <v>2303</v>
          </cell>
          <cell r="E15815">
            <v>702</v>
          </cell>
          <cell r="F15815">
            <v>75</v>
          </cell>
          <cell r="G15815">
            <v>23</v>
          </cell>
          <cell r="H15815" t="str">
            <v>ASPH-F</v>
          </cell>
        </row>
        <row r="15816">
          <cell r="C15816" t="str">
            <v>SIZC</v>
          </cell>
          <cell r="D15816">
            <v>2303</v>
          </cell>
          <cell r="E15816">
            <v>702</v>
          </cell>
          <cell r="F15816">
            <v>82</v>
          </cell>
          <cell r="G15816">
            <v>25</v>
          </cell>
          <cell r="H15816" t="str">
            <v>ASP</v>
          </cell>
        </row>
        <row r="15817">
          <cell r="C15817" t="str">
            <v>K07F</v>
          </cell>
          <cell r="D15817">
            <v>2301</v>
          </cell>
          <cell r="E15817">
            <v>701</v>
          </cell>
          <cell r="F15817">
            <v>50</v>
          </cell>
          <cell r="G15817">
            <v>15</v>
          </cell>
          <cell r="H15817" t="str">
            <v>ASPH-G</v>
          </cell>
        </row>
        <row r="15818">
          <cell r="C15818" t="str">
            <v>KWVL</v>
          </cell>
          <cell r="D15818">
            <v>2301</v>
          </cell>
          <cell r="E15818">
            <v>701</v>
          </cell>
          <cell r="F15818">
            <v>150</v>
          </cell>
          <cell r="G15818">
            <v>46</v>
          </cell>
          <cell r="H15818" t="str">
            <v>ASP</v>
          </cell>
        </row>
        <row r="15819">
          <cell r="C15819" t="str">
            <v>1ID7</v>
          </cell>
          <cell r="D15819">
            <v>2300</v>
          </cell>
          <cell r="E15819">
            <v>701</v>
          </cell>
          <cell r="F15819">
            <v>80</v>
          </cell>
          <cell r="G15819">
            <v>24</v>
          </cell>
          <cell r="H15819" t="str">
            <v>ASPH-GRVL</v>
          </cell>
        </row>
        <row r="15820">
          <cell r="C15820" t="str">
            <v>24NE</v>
          </cell>
          <cell r="D15820">
            <v>2300</v>
          </cell>
          <cell r="E15820">
            <v>701</v>
          </cell>
          <cell r="F15820">
            <v>20</v>
          </cell>
          <cell r="G15820">
            <v>6</v>
          </cell>
          <cell r="H15820" t="str">
            <v>ASPH-TURF</v>
          </cell>
        </row>
        <row r="15821">
          <cell r="C15821" t="str">
            <v>25CA</v>
          </cell>
          <cell r="D15821">
            <v>2300</v>
          </cell>
          <cell r="E15821">
            <v>701</v>
          </cell>
          <cell r="F15821">
            <v>40</v>
          </cell>
          <cell r="G15821">
            <v>12</v>
          </cell>
          <cell r="H15821" t="str">
            <v>ASPH</v>
          </cell>
        </row>
        <row r="15822">
          <cell r="C15822" t="str">
            <v>34FL</v>
          </cell>
          <cell r="D15822">
            <v>2300</v>
          </cell>
          <cell r="E15822">
            <v>701</v>
          </cell>
          <cell r="F15822">
            <v>50</v>
          </cell>
          <cell r="G15822">
            <v>15</v>
          </cell>
          <cell r="H15822" t="str">
            <v>ASPH-TURF</v>
          </cell>
        </row>
        <row r="15823">
          <cell r="C15823" t="str">
            <v>3TE5</v>
          </cell>
          <cell r="D15823">
            <v>2300</v>
          </cell>
          <cell r="E15823">
            <v>701</v>
          </cell>
          <cell r="F15823">
            <v>18</v>
          </cell>
          <cell r="G15823">
            <v>5</v>
          </cell>
          <cell r="H15823" t="str">
            <v>ASPH</v>
          </cell>
        </row>
        <row r="15824">
          <cell r="C15824" t="str">
            <v>44KY</v>
          </cell>
          <cell r="D15824">
            <v>2300</v>
          </cell>
          <cell r="E15824">
            <v>701</v>
          </cell>
          <cell r="F15824">
            <v>30</v>
          </cell>
          <cell r="G15824">
            <v>9</v>
          </cell>
          <cell r="H15824" t="str">
            <v>ASPH</v>
          </cell>
        </row>
        <row r="15825">
          <cell r="C15825" t="str">
            <v>48AZ</v>
          </cell>
          <cell r="D15825">
            <v>2300</v>
          </cell>
          <cell r="E15825">
            <v>701</v>
          </cell>
          <cell r="F15825">
            <v>75</v>
          </cell>
          <cell r="G15825">
            <v>23</v>
          </cell>
          <cell r="H15825" t="str">
            <v>ASPH</v>
          </cell>
        </row>
        <row r="15826">
          <cell r="C15826" t="str">
            <v>4MS0</v>
          </cell>
          <cell r="D15826">
            <v>2300</v>
          </cell>
          <cell r="E15826">
            <v>701</v>
          </cell>
          <cell r="F15826">
            <v>70</v>
          </cell>
          <cell r="G15826">
            <v>21</v>
          </cell>
          <cell r="H15826" t="str">
            <v>ASPH-TURF-F</v>
          </cell>
        </row>
        <row r="15827">
          <cell r="C15827" t="str">
            <v>8MN3</v>
          </cell>
          <cell r="D15827">
            <v>2300</v>
          </cell>
          <cell r="E15827">
            <v>701</v>
          </cell>
          <cell r="F15827">
            <v>50</v>
          </cell>
          <cell r="G15827">
            <v>15</v>
          </cell>
          <cell r="H15827" t="str">
            <v>ASPH</v>
          </cell>
        </row>
        <row r="15828">
          <cell r="C15828" t="str">
            <v>CCV4</v>
          </cell>
          <cell r="D15828">
            <v>2300</v>
          </cell>
          <cell r="E15828">
            <v>701</v>
          </cell>
          <cell r="F15828">
            <v>75</v>
          </cell>
          <cell r="G15828">
            <v>23</v>
          </cell>
          <cell r="H15828" t="str">
            <v>ASPHALT</v>
          </cell>
        </row>
        <row r="15829">
          <cell r="C15829" t="str">
            <v>CL01</v>
          </cell>
          <cell r="D15829">
            <v>2300</v>
          </cell>
          <cell r="E15829">
            <v>701</v>
          </cell>
          <cell r="F15829">
            <v>60</v>
          </cell>
          <cell r="G15829">
            <v>18</v>
          </cell>
          <cell r="H15829" t="str">
            <v>ASPH-G</v>
          </cell>
        </row>
        <row r="15830">
          <cell r="C15830" t="str">
            <v>GVE</v>
          </cell>
          <cell r="D15830">
            <v>2300</v>
          </cell>
          <cell r="E15830">
            <v>701</v>
          </cell>
          <cell r="F15830">
            <v>40</v>
          </cell>
          <cell r="G15830">
            <v>12</v>
          </cell>
          <cell r="H15830" t="str">
            <v>ASPH-P</v>
          </cell>
        </row>
        <row r="15831">
          <cell r="C15831" t="str">
            <v>KE35</v>
          </cell>
          <cell r="D15831">
            <v>2300</v>
          </cell>
          <cell r="E15831">
            <v>701</v>
          </cell>
          <cell r="F15831">
            <v>35</v>
          </cell>
          <cell r="G15831">
            <v>11</v>
          </cell>
          <cell r="H15831" t="str">
            <v>ASP</v>
          </cell>
        </row>
        <row r="15832">
          <cell r="C15832" t="str">
            <v>KGYI</v>
          </cell>
          <cell r="D15832">
            <v>2300</v>
          </cell>
          <cell r="E15832">
            <v>701</v>
          </cell>
          <cell r="F15832">
            <v>150</v>
          </cell>
          <cell r="G15832">
            <v>46</v>
          </cell>
          <cell r="H15832" t="str">
            <v>ASP</v>
          </cell>
        </row>
        <row r="15833">
          <cell r="C15833" t="str">
            <v>KLBO</v>
          </cell>
          <cell r="D15833">
            <v>2300</v>
          </cell>
          <cell r="E15833">
            <v>701</v>
          </cell>
          <cell r="F15833">
            <v>50</v>
          </cell>
          <cell r="G15833">
            <v>15</v>
          </cell>
          <cell r="H15833" t="str">
            <v>ASP</v>
          </cell>
        </row>
        <row r="15834">
          <cell r="C15834" t="str">
            <v>LEIG</v>
          </cell>
          <cell r="D15834">
            <v>2300</v>
          </cell>
          <cell r="E15834">
            <v>701</v>
          </cell>
          <cell r="F15834">
            <v>305</v>
          </cell>
          <cell r="G15834">
            <v>93</v>
          </cell>
          <cell r="H15834" t="str">
            <v>Asfalt</v>
          </cell>
        </row>
        <row r="15835">
          <cell r="C15835" t="str">
            <v>LFPP</v>
          </cell>
          <cell r="D15835">
            <v>2300</v>
          </cell>
          <cell r="E15835">
            <v>701</v>
          </cell>
          <cell r="F15835">
            <v>60</v>
          </cell>
          <cell r="G15835">
            <v>18</v>
          </cell>
          <cell r="H15835" t="str">
            <v>Asphalt</v>
          </cell>
        </row>
        <row r="15836">
          <cell r="C15836" t="str">
            <v>LFPQ</v>
          </cell>
          <cell r="D15836">
            <v>2300</v>
          </cell>
          <cell r="E15836">
            <v>701</v>
          </cell>
          <cell r="F15836">
            <v>60</v>
          </cell>
          <cell r="G15836">
            <v>18</v>
          </cell>
          <cell r="H15836" t="str">
            <v>Asphalt</v>
          </cell>
        </row>
        <row r="15837">
          <cell r="C15837" t="str">
            <v>PA-MRF</v>
          </cell>
          <cell r="D15837">
            <v>2300</v>
          </cell>
          <cell r="E15837">
            <v>701</v>
          </cell>
          <cell r="G15837">
            <v>0</v>
          </cell>
          <cell r="H15837" t="str">
            <v>Asphalt</v>
          </cell>
        </row>
        <row r="15838">
          <cell r="C15838" t="str">
            <v>RK48</v>
          </cell>
          <cell r="D15838">
            <v>2300</v>
          </cell>
          <cell r="E15838">
            <v>701</v>
          </cell>
          <cell r="F15838">
            <v>75</v>
          </cell>
          <cell r="G15838">
            <v>23</v>
          </cell>
          <cell r="H15838" t="str">
            <v>BIT</v>
          </cell>
        </row>
        <row r="15839">
          <cell r="C15839" t="str">
            <v>WI89</v>
          </cell>
          <cell r="D15839">
            <v>2300</v>
          </cell>
          <cell r="E15839">
            <v>701</v>
          </cell>
          <cell r="F15839">
            <v>40</v>
          </cell>
          <cell r="G15839">
            <v>12</v>
          </cell>
          <cell r="H15839" t="str">
            <v>ASPH</v>
          </cell>
        </row>
        <row r="15840">
          <cell r="C15840" t="str">
            <v>YWSG</v>
          </cell>
          <cell r="D15840">
            <v>2300</v>
          </cell>
          <cell r="E15840">
            <v>701</v>
          </cell>
          <cell r="G15840">
            <v>0</v>
          </cell>
          <cell r="H15840" t="str">
            <v>G</v>
          </cell>
        </row>
        <row r="15841">
          <cell r="C15841" t="str">
            <v>5B6</v>
          </cell>
          <cell r="D15841">
            <v>2298</v>
          </cell>
          <cell r="E15841">
            <v>700</v>
          </cell>
          <cell r="F15841">
            <v>40</v>
          </cell>
          <cell r="G15841">
            <v>12</v>
          </cell>
          <cell r="H15841" t="str">
            <v>ASPH-G</v>
          </cell>
        </row>
        <row r="15842">
          <cell r="C15842" t="str">
            <v>CYVT</v>
          </cell>
          <cell r="D15842">
            <v>2297</v>
          </cell>
          <cell r="E15842">
            <v>700</v>
          </cell>
          <cell r="F15842">
            <v>75</v>
          </cell>
          <cell r="G15842">
            <v>23</v>
          </cell>
          <cell r="H15842" t="str">
            <v>ASP</v>
          </cell>
        </row>
        <row r="15843">
          <cell r="C15843" t="str">
            <v>DE-0295</v>
          </cell>
          <cell r="D15843">
            <v>2297</v>
          </cell>
          <cell r="E15843">
            <v>700</v>
          </cell>
          <cell r="G15843">
            <v>0</v>
          </cell>
          <cell r="H15843" t="str">
            <v>G</v>
          </cell>
        </row>
        <row r="15844">
          <cell r="C15844" t="str">
            <v>EDAZ</v>
          </cell>
          <cell r="D15844">
            <v>2297</v>
          </cell>
          <cell r="E15844">
            <v>700</v>
          </cell>
          <cell r="F15844">
            <v>58</v>
          </cell>
          <cell r="G15844">
            <v>18</v>
          </cell>
          <cell r="H15844" t="str">
            <v>ASP</v>
          </cell>
        </row>
        <row r="15845">
          <cell r="C15845" t="str">
            <v>EDDW</v>
          </cell>
          <cell r="D15845">
            <v>2297</v>
          </cell>
          <cell r="E15845">
            <v>700</v>
          </cell>
          <cell r="F15845">
            <v>75</v>
          </cell>
          <cell r="G15845">
            <v>23</v>
          </cell>
          <cell r="H15845" t="str">
            <v>ASP</v>
          </cell>
        </row>
        <row r="15846">
          <cell r="C15846" t="str">
            <v>EDMQ</v>
          </cell>
          <cell r="D15846">
            <v>2297</v>
          </cell>
          <cell r="E15846">
            <v>700</v>
          </cell>
          <cell r="F15846">
            <v>66</v>
          </cell>
          <cell r="G15846">
            <v>20</v>
          </cell>
          <cell r="H15846" t="str">
            <v>asphalt</v>
          </cell>
        </row>
        <row r="15847">
          <cell r="C15847" t="str">
            <v>EFKK</v>
          </cell>
          <cell r="D15847">
            <v>2297</v>
          </cell>
          <cell r="E15847">
            <v>700</v>
          </cell>
          <cell r="F15847">
            <v>66</v>
          </cell>
          <cell r="G15847">
            <v>20</v>
          </cell>
          <cell r="H15847" t="str">
            <v>ASP</v>
          </cell>
        </row>
        <row r="15848">
          <cell r="C15848" t="str">
            <v>EGPE</v>
          </cell>
          <cell r="D15848">
            <v>2297</v>
          </cell>
          <cell r="E15848">
            <v>700</v>
          </cell>
          <cell r="F15848">
            <v>59</v>
          </cell>
          <cell r="G15848">
            <v>18</v>
          </cell>
          <cell r="H15848" t="str">
            <v>ASP</v>
          </cell>
        </row>
        <row r="15849">
          <cell r="C15849" t="str">
            <v>FR-0323</v>
          </cell>
          <cell r="D15849">
            <v>2297</v>
          </cell>
          <cell r="E15849">
            <v>700</v>
          </cell>
          <cell r="F15849">
            <v>82</v>
          </cell>
          <cell r="G15849">
            <v>25</v>
          </cell>
          <cell r="H15849" t="str">
            <v>G</v>
          </cell>
        </row>
        <row r="15850">
          <cell r="C15850" t="str">
            <v>FR-0394</v>
          </cell>
          <cell r="D15850">
            <v>2297</v>
          </cell>
          <cell r="E15850">
            <v>700</v>
          </cell>
          <cell r="F15850">
            <v>28</v>
          </cell>
          <cell r="G15850">
            <v>9</v>
          </cell>
          <cell r="H15850" t="str">
            <v>ASP</v>
          </cell>
        </row>
        <row r="15851">
          <cell r="C15851" t="str">
            <v>GB-0073</v>
          </cell>
          <cell r="D15851">
            <v>2297</v>
          </cell>
          <cell r="E15851">
            <v>700</v>
          </cell>
          <cell r="F15851">
            <v>59</v>
          </cell>
          <cell r="G15851">
            <v>18</v>
          </cell>
          <cell r="H15851" t="str">
            <v>ASP</v>
          </cell>
        </row>
        <row r="15852">
          <cell r="C15852" t="str">
            <v>GB-0084</v>
          </cell>
          <cell r="D15852">
            <v>2297</v>
          </cell>
          <cell r="E15852">
            <v>700</v>
          </cell>
          <cell r="F15852">
            <v>36</v>
          </cell>
          <cell r="G15852">
            <v>11</v>
          </cell>
          <cell r="H15852" t="str">
            <v>G</v>
          </cell>
        </row>
        <row r="15853">
          <cell r="C15853" t="str">
            <v>ID-IUL</v>
          </cell>
          <cell r="D15853">
            <v>2297</v>
          </cell>
          <cell r="E15853">
            <v>700</v>
          </cell>
          <cell r="F15853">
            <v>59</v>
          </cell>
          <cell r="G15853">
            <v>18</v>
          </cell>
          <cell r="H15853" t="str">
            <v>ASP</v>
          </cell>
        </row>
        <row r="15854">
          <cell r="C15854" t="str">
            <v>IT-0119</v>
          </cell>
          <cell r="D15854">
            <v>2297</v>
          </cell>
          <cell r="E15854">
            <v>700</v>
          </cell>
          <cell r="F15854">
            <v>82</v>
          </cell>
          <cell r="G15854">
            <v>25</v>
          </cell>
          <cell r="H15854" t="str">
            <v>G</v>
          </cell>
        </row>
        <row r="15855">
          <cell r="C15855" t="str">
            <v>IT-0225</v>
          </cell>
          <cell r="D15855">
            <v>2297</v>
          </cell>
          <cell r="E15855">
            <v>700</v>
          </cell>
          <cell r="F15855">
            <v>98</v>
          </cell>
          <cell r="G15855">
            <v>30</v>
          </cell>
          <cell r="H15855" t="str">
            <v>G</v>
          </cell>
        </row>
        <row r="15856">
          <cell r="C15856" t="str">
            <v>IT-0256</v>
          </cell>
          <cell r="D15856">
            <v>2297</v>
          </cell>
          <cell r="E15856">
            <v>700</v>
          </cell>
          <cell r="F15856">
            <v>98</v>
          </cell>
          <cell r="G15856">
            <v>30</v>
          </cell>
          <cell r="H15856" t="str">
            <v>G</v>
          </cell>
        </row>
        <row r="15857">
          <cell r="C15857" t="str">
            <v>IT-0308</v>
          </cell>
          <cell r="D15857">
            <v>2297</v>
          </cell>
          <cell r="E15857">
            <v>700</v>
          </cell>
          <cell r="F15857">
            <v>108</v>
          </cell>
          <cell r="G15857">
            <v>33</v>
          </cell>
          <cell r="H15857" t="str">
            <v>G</v>
          </cell>
        </row>
        <row r="15858">
          <cell r="C15858" t="str">
            <v>IT-0340</v>
          </cell>
          <cell r="D15858">
            <v>2297</v>
          </cell>
          <cell r="E15858">
            <v>700</v>
          </cell>
          <cell r="F15858">
            <v>82</v>
          </cell>
          <cell r="G15858">
            <v>25</v>
          </cell>
          <cell r="H15858" t="str">
            <v>G</v>
          </cell>
        </row>
        <row r="15859">
          <cell r="C15859" t="str">
            <v>IT-0359</v>
          </cell>
          <cell r="D15859">
            <v>2297</v>
          </cell>
          <cell r="E15859">
            <v>700</v>
          </cell>
          <cell r="F15859">
            <v>98</v>
          </cell>
          <cell r="G15859">
            <v>30</v>
          </cell>
          <cell r="H15859" t="str">
            <v>G</v>
          </cell>
        </row>
        <row r="15860">
          <cell r="C15860" t="str">
            <v>IT-0393</v>
          </cell>
          <cell r="D15860">
            <v>2297</v>
          </cell>
          <cell r="E15860">
            <v>700</v>
          </cell>
          <cell r="F15860">
            <v>98</v>
          </cell>
          <cell r="G15860">
            <v>30</v>
          </cell>
          <cell r="H15860" t="str">
            <v>G</v>
          </cell>
        </row>
        <row r="15861">
          <cell r="C15861" t="str">
            <v>IT-0406</v>
          </cell>
          <cell r="D15861">
            <v>2297</v>
          </cell>
          <cell r="E15861">
            <v>700</v>
          </cell>
          <cell r="F15861">
            <v>39</v>
          </cell>
          <cell r="G15861">
            <v>12</v>
          </cell>
          <cell r="H15861" t="str">
            <v>Asfalt</v>
          </cell>
        </row>
        <row r="15862">
          <cell r="C15862" t="str">
            <v>IT-0439</v>
          </cell>
          <cell r="D15862">
            <v>2297</v>
          </cell>
          <cell r="E15862">
            <v>700</v>
          </cell>
          <cell r="F15862">
            <v>98</v>
          </cell>
          <cell r="G15862">
            <v>30</v>
          </cell>
          <cell r="H15862" t="str">
            <v>G</v>
          </cell>
        </row>
        <row r="15863">
          <cell r="C15863" t="str">
            <v>LFRB</v>
          </cell>
          <cell r="D15863">
            <v>2297</v>
          </cell>
          <cell r="E15863">
            <v>700</v>
          </cell>
          <cell r="F15863">
            <v>59</v>
          </cell>
          <cell r="G15863">
            <v>18</v>
          </cell>
          <cell r="H15863" t="str">
            <v>ASP</v>
          </cell>
        </row>
        <row r="15864">
          <cell r="C15864" t="str">
            <v>LHUH</v>
          </cell>
          <cell r="D15864">
            <v>2297</v>
          </cell>
          <cell r="E15864">
            <v>700</v>
          </cell>
          <cell r="F15864">
            <v>102</v>
          </cell>
          <cell r="G15864">
            <v>31</v>
          </cell>
          <cell r="H15864" t="str">
            <v>G</v>
          </cell>
        </row>
        <row r="15865">
          <cell r="C15865" t="str">
            <v>LOGF</v>
          </cell>
          <cell r="D15865">
            <v>2297</v>
          </cell>
          <cell r="E15865">
            <v>700</v>
          </cell>
          <cell r="F15865">
            <v>59</v>
          </cell>
          <cell r="G15865">
            <v>18</v>
          </cell>
          <cell r="H15865" t="str">
            <v>ASPHALT</v>
          </cell>
        </row>
        <row r="15866">
          <cell r="C15866" t="str">
            <v>NVVF</v>
          </cell>
          <cell r="D15866">
            <v>2297</v>
          </cell>
          <cell r="E15866">
            <v>700</v>
          </cell>
          <cell r="F15866">
            <v>115</v>
          </cell>
          <cell r="G15866">
            <v>35</v>
          </cell>
          <cell r="H15866" t="str">
            <v>Coral</v>
          </cell>
        </row>
        <row r="15867">
          <cell r="C15867" t="str">
            <v>NZKI</v>
          </cell>
          <cell r="D15867">
            <v>2297</v>
          </cell>
          <cell r="E15867">
            <v>700</v>
          </cell>
          <cell r="F15867">
            <v>33</v>
          </cell>
          <cell r="G15867">
            <v>10</v>
          </cell>
          <cell r="H15867" t="str">
            <v>ASP</v>
          </cell>
        </row>
        <row r="15868">
          <cell r="C15868" t="str">
            <v>SCMH</v>
          </cell>
          <cell r="D15868">
            <v>2297</v>
          </cell>
          <cell r="E15868">
            <v>700</v>
          </cell>
          <cell r="F15868">
            <v>66</v>
          </cell>
          <cell r="G15868">
            <v>20</v>
          </cell>
          <cell r="H15868" t="str">
            <v>PAD</v>
          </cell>
        </row>
        <row r="15869">
          <cell r="C15869" t="str">
            <v>SCRB</v>
          </cell>
          <cell r="D15869">
            <v>2297</v>
          </cell>
          <cell r="E15869">
            <v>700</v>
          </cell>
          <cell r="F15869">
            <v>59</v>
          </cell>
          <cell r="G15869">
            <v>18</v>
          </cell>
          <cell r="H15869" t="str">
            <v>PAD</v>
          </cell>
        </row>
        <row r="15870">
          <cell r="C15870" t="str">
            <v>SCTP</v>
          </cell>
          <cell r="D15870">
            <v>2297</v>
          </cell>
          <cell r="E15870">
            <v>700</v>
          </cell>
          <cell r="F15870">
            <v>59</v>
          </cell>
          <cell r="G15870">
            <v>18</v>
          </cell>
          <cell r="H15870" t="str">
            <v>PAD</v>
          </cell>
        </row>
        <row r="15871">
          <cell r="C15871" t="str">
            <v>SDTK</v>
          </cell>
          <cell r="D15871">
            <v>2297</v>
          </cell>
          <cell r="E15871">
            <v>700</v>
          </cell>
          <cell r="F15871">
            <v>75</v>
          </cell>
          <cell r="G15871">
            <v>23</v>
          </cell>
          <cell r="H15871" t="str">
            <v>ASP</v>
          </cell>
        </row>
        <row r="15872">
          <cell r="C15872" t="str">
            <v>SIID</v>
          </cell>
          <cell r="D15872">
            <v>2297</v>
          </cell>
          <cell r="E15872">
            <v>700</v>
          </cell>
          <cell r="F15872">
            <v>59</v>
          </cell>
          <cell r="G15872">
            <v>18</v>
          </cell>
          <cell r="H15872" t="str">
            <v>ASP</v>
          </cell>
        </row>
        <row r="15873">
          <cell r="C15873" t="str">
            <v>SIIS</v>
          </cell>
          <cell r="D15873">
            <v>2297</v>
          </cell>
          <cell r="E15873">
            <v>700</v>
          </cell>
          <cell r="F15873">
            <v>82</v>
          </cell>
          <cell r="G15873">
            <v>25</v>
          </cell>
          <cell r="H15873" t="str">
            <v>ASP</v>
          </cell>
        </row>
        <row r="15874">
          <cell r="C15874" t="str">
            <v>SIJE</v>
          </cell>
          <cell r="D15874">
            <v>2297</v>
          </cell>
          <cell r="E15874">
            <v>700</v>
          </cell>
          <cell r="F15874">
            <v>98</v>
          </cell>
          <cell r="G15874">
            <v>30</v>
          </cell>
          <cell r="H15874" t="str">
            <v>ASP</v>
          </cell>
        </row>
        <row r="15875">
          <cell r="C15875" t="str">
            <v>SILS</v>
          </cell>
          <cell r="D15875">
            <v>2297</v>
          </cell>
          <cell r="E15875">
            <v>700</v>
          </cell>
          <cell r="F15875">
            <v>66</v>
          </cell>
          <cell r="G15875">
            <v>20</v>
          </cell>
          <cell r="H15875" t="str">
            <v>ASP</v>
          </cell>
        </row>
        <row r="15876">
          <cell r="C15876" t="str">
            <v>SIQS</v>
          </cell>
          <cell r="D15876">
            <v>2297</v>
          </cell>
          <cell r="E15876">
            <v>700</v>
          </cell>
          <cell r="F15876">
            <v>82</v>
          </cell>
          <cell r="G15876">
            <v>25</v>
          </cell>
          <cell r="H15876" t="str">
            <v>ASP</v>
          </cell>
        </row>
        <row r="15877">
          <cell r="C15877" t="str">
            <v>SIUX</v>
          </cell>
          <cell r="D15877">
            <v>2297</v>
          </cell>
          <cell r="E15877">
            <v>700</v>
          </cell>
          <cell r="F15877">
            <v>66</v>
          </cell>
          <cell r="G15877">
            <v>20</v>
          </cell>
          <cell r="H15877" t="str">
            <v>ASP</v>
          </cell>
        </row>
        <row r="15878">
          <cell r="C15878" t="str">
            <v>SIYP</v>
          </cell>
          <cell r="D15878">
            <v>2297</v>
          </cell>
          <cell r="E15878">
            <v>700</v>
          </cell>
          <cell r="F15878">
            <v>66</v>
          </cell>
          <cell r="G15878">
            <v>20</v>
          </cell>
          <cell r="H15878" t="str">
            <v>ASP</v>
          </cell>
        </row>
        <row r="15879">
          <cell r="C15879" t="str">
            <v>SJJO</v>
          </cell>
          <cell r="D15879">
            <v>2297</v>
          </cell>
          <cell r="E15879">
            <v>700</v>
          </cell>
          <cell r="F15879">
            <v>75</v>
          </cell>
          <cell r="G15879">
            <v>23</v>
          </cell>
          <cell r="H15879" t="str">
            <v>ASP</v>
          </cell>
        </row>
        <row r="15880">
          <cell r="C15880" t="str">
            <v>SJKQ</v>
          </cell>
          <cell r="D15880">
            <v>2297</v>
          </cell>
          <cell r="E15880">
            <v>700</v>
          </cell>
          <cell r="F15880">
            <v>66</v>
          </cell>
          <cell r="G15880">
            <v>20</v>
          </cell>
          <cell r="H15880" t="str">
            <v>ASP</v>
          </cell>
        </row>
        <row r="15881">
          <cell r="C15881" t="str">
            <v>SJLA</v>
          </cell>
          <cell r="D15881">
            <v>2297</v>
          </cell>
          <cell r="E15881">
            <v>700</v>
          </cell>
          <cell r="F15881">
            <v>66</v>
          </cell>
          <cell r="G15881">
            <v>20</v>
          </cell>
          <cell r="H15881" t="str">
            <v>ASP</v>
          </cell>
        </row>
        <row r="15882">
          <cell r="C15882" t="str">
            <v>SJME</v>
          </cell>
          <cell r="D15882">
            <v>2297</v>
          </cell>
          <cell r="E15882">
            <v>700</v>
          </cell>
          <cell r="F15882">
            <v>82</v>
          </cell>
          <cell r="G15882">
            <v>25</v>
          </cell>
          <cell r="H15882" t="str">
            <v>ASP</v>
          </cell>
        </row>
        <row r="15883">
          <cell r="C15883" t="str">
            <v>SJML</v>
          </cell>
          <cell r="D15883">
            <v>2297</v>
          </cell>
          <cell r="E15883">
            <v>700</v>
          </cell>
          <cell r="F15883">
            <v>82</v>
          </cell>
          <cell r="G15883">
            <v>25</v>
          </cell>
          <cell r="H15883" t="str">
            <v>ASP</v>
          </cell>
        </row>
        <row r="15884">
          <cell r="C15884" t="str">
            <v>SJSE</v>
          </cell>
          <cell r="D15884">
            <v>2297</v>
          </cell>
          <cell r="E15884">
            <v>700</v>
          </cell>
          <cell r="F15884">
            <v>164</v>
          </cell>
          <cell r="G15884">
            <v>50</v>
          </cell>
          <cell r="H15884" t="str">
            <v>ASP</v>
          </cell>
        </row>
        <row r="15885">
          <cell r="C15885" t="str">
            <v>SJXN</v>
          </cell>
          <cell r="D15885">
            <v>2297</v>
          </cell>
          <cell r="E15885">
            <v>700</v>
          </cell>
          <cell r="F15885">
            <v>59</v>
          </cell>
          <cell r="G15885">
            <v>18</v>
          </cell>
          <cell r="H15885" t="str">
            <v>ASP</v>
          </cell>
        </row>
        <row r="15886">
          <cell r="C15886" t="str">
            <v>SNAJ</v>
          </cell>
          <cell r="D15886">
            <v>2297</v>
          </cell>
          <cell r="E15886">
            <v>700</v>
          </cell>
          <cell r="F15886">
            <v>59</v>
          </cell>
          <cell r="G15886">
            <v>18</v>
          </cell>
          <cell r="H15886" t="str">
            <v>ASP</v>
          </cell>
        </row>
        <row r="15887">
          <cell r="C15887" t="str">
            <v>SNBN</v>
          </cell>
          <cell r="D15887">
            <v>2297</v>
          </cell>
          <cell r="E15887">
            <v>700</v>
          </cell>
          <cell r="F15887">
            <v>59</v>
          </cell>
          <cell r="G15887">
            <v>18</v>
          </cell>
          <cell r="H15887" t="str">
            <v>ASP</v>
          </cell>
        </row>
        <row r="15888">
          <cell r="C15888" t="str">
            <v>SNCY</v>
          </cell>
          <cell r="D15888">
            <v>2297</v>
          </cell>
          <cell r="E15888">
            <v>700</v>
          </cell>
          <cell r="F15888">
            <v>59</v>
          </cell>
          <cell r="G15888">
            <v>18</v>
          </cell>
          <cell r="H15888" t="str">
            <v>ASP</v>
          </cell>
        </row>
        <row r="15889">
          <cell r="C15889" t="str">
            <v>SNDI</v>
          </cell>
          <cell r="D15889">
            <v>2297</v>
          </cell>
          <cell r="E15889">
            <v>700</v>
          </cell>
          <cell r="F15889">
            <v>66</v>
          </cell>
          <cell r="G15889">
            <v>20</v>
          </cell>
          <cell r="H15889" t="str">
            <v>ASP</v>
          </cell>
        </row>
        <row r="15890">
          <cell r="C15890" t="str">
            <v>SNFT</v>
          </cell>
          <cell r="D15890">
            <v>2297</v>
          </cell>
          <cell r="E15890">
            <v>700</v>
          </cell>
          <cell r="F15890">
            <v>59</v>
          </cell>
          <cell r="G15890">
            <v>18</v>
          </cell>
          <cell r="H15890" t="str">
            <v>ASP</v>
          </cell>
        </row>
        <row r="15891">
          <cell r="C15891" t="str">
            <v>SNII</v>
          </cell>
          <cell r="D15891">
            <v>2297</v>
          </cell>
          <cell r="E15891">
            <v>700</v>
          </cell>
          <cell r="F15891">
            <v>66</v>
          </cell>
          <cell r="G15891">
            <v>20</v>
          </cell>
          <cell r="H15891" t="str">
            <v>ASP</v>
          </cell>
        </row>
        <row r="15892">
          <cell r="C15892" t="str">
            <v>SNMD</v>
          </cell>
          <cell r="D15892">
            <v>2297</v>
          </cell>
          <cell r="E15892">
            <v>700</v>
          </cell>
          <cell r="F15892">
            <v>66</v>
          </cell>
          <cell r="G15892">
            <v>20</v>
          </cell>
          <cell r="H15892" t="str">
            <v>ASP</v>
          </cell>
        </row>
        <row r="15893">
          <cell r="C15893" t="str">
            <v>SNOJ</v>
          </cell>
          <cell r="D15893">
            <v>2297</v>
          </cell>
          <cell r="E15893">
            <v>700</v>
          </cell>
          <cell r="F15893">
            <v>98</v>
          </cell>
          <cell r="G15893">
            <v>30</v>
          </cell>
          <cell r="H15893" t="str">
            <v>ASP</v>
          </cell>
        </row>
        <row r="15894">
          <cell r="C15894" t="str">
            <v>SNWE</v>
          </cell>
          <cell r="D15894">
            <v>2297</v>
          </cell>
          <cell r="E15894">
            <v>700</v>
          </cell>
          <cell r="F15894">
            <v>82</v>
          </cell>
          <cell r="G15894">
            <v>25</v>
          </cell>
          <cell r="H15894" t="str">
            <v>ASP</v>
          </cell>
        </row>
        <row r="15895">
          <cell r="C15895" t="str">
            <v>SNYZ</v>
          </cell>
          <cell r="D15895">
            <v>2297</v>
          </cell>
          <cell r="E15895">
            <v>700</v>
          </cell>
          <cell r="F15895">
            <v>59</v>
          </cell>
          <cell r="G15895">
            <v>18</v>
          </cell>
          <cell r="H15895" t="str">
            <v>ASP</v>
          </cell>
        </row>
        <row r="15896">
          <cell r="C15896" t="str">
            <v>SNZE</v>
          </cell>
          <cell r="D15896">
            <v>2297</v>
          </cell>
          <cell r="E15896">
            <v>700</v>
          </cell>
          <cell r="F15896">
            <v>59</v>
          </cell>
          <cell r="G15896">
            <v>18</v>
          </cell>
          <cell r="H15896" t="str">
            <v>ASP</v>
          </cell>
        </row>
        <row r="15897">
          <cell r="C15897" t="str">
            <v>SSYN</v>
          </cell>
          <cell r="D15897">
            <v>2297</v>
          </cell>
          <cell r="E15897">
            <v>700</v>
          </cell>
          <cell r="F15897">
            <v>66</v>
          </cell>
          <cell r="G15897">
            <v>20</v>
          </cell>
          <cell r="H15897" t="str">
            <v>ASP</v>
          </cell>
        </row>
        <row r="15898">
          <cell r="C15898" t="str">
            <v>SWCY</v>
          </cell>
          <cell r="D15898">
            <v>2297</v>
          </cell>
          <cell r="E15898">
            <v>700</v>
          </cell>
          <cell r="F15898">
            <v>66</v>
          </cell>
          <cell r="G15898">
            <v>20</v>
          </cell>
          <cell r="H15898" t="str">
            <v>ASP</v>
          </cell>
        </row>
        <row r="15899">
          <cell r="C15899" t="str">
            <v>SWDF</v>
          </cell>
          <cell r="D15899">
            <v>2297</v>
          </cell>
          <cell r="E15899">
            <v>700</v>
          </cell>
          <cell r="F15899">
            <v>66</v>
          </cell>
          <cell r="G15899">
            <v>20</v>
          </cell>
          <cell r="H15899" t="str">
            <v>ASP</v>
          </cell>
        </row>
        <row r="15900">
          <cell r="C15900" t="str">
            <v>SWDQ</v>
          </cell>
          <cell r="D15900">
            <v>2297</v>
          </cell>
          <cell r="E15900">
            <v>700</v>
          </cell>
          <cell r="F15900">
            <v>75</v>
          </cell>
          <cell r="G15900">
            <v>23</v>
          </cell>
          <cell r="H15900" t="str">
            <v>ASP</v>
          </cell>
        </row>
        <row r="15901">
          <cell r="C15901" t="str">
            <v>SWIV</v>
          </cell>
          <cell r="D15901">
            <v>2297</v>
          </cell>
          <cell r="E15901">
            <v>700</v>
          </cell>
          <cell r="F15901">
            <v>59</v>
          </cell>
          <cell r="G15901">
            <v>18</v>
          </cell>
          <cell r="H15901" t="str">
            <v>ASP</v>
          </cell>
        </row>
        <row r="15902">
          <cell r="C15902" t="str">
            <v>SWYA</v>
          </cell>
          <cell r="D15902">
            <v>2297</v>
          </cell>
          <cell r="E15902">
            <v>700</v>
          </cell>
          <cell r="F15902">
            <v>66</v>
          </cell>
          <cell r="G15902">
            <v>20</v>
          </cell>
          <cell r="H15902" t="str">
            <v>ASP</v>
          </cell>
        </row>
        <row r="15903">
          <cell r="C15903" t="str">
            <v>UKGW</v>
          </cell>
          <cell r="D15903">
            <v>2297</v>
          </cell>
          <cell r="E15903">
            <v>700</v>
          </cell>
          <cell r="F15903">
            <v>131</v>
          </cell>
          <cell r="G15903">
            <v>40</v>
          </cell>
          <cell r="H15903" t="str">
            <v>G</v>
          </cell>
        </row>
        <row r="15904">
          <cell r="C15904" t="str">
            <v>EBSG</v>
          </cell>
          <cell r="D15904">
            <v>2296</v>
          </cell>
          <cell r="E15904">
            <v>700</v>
          </cell>
          <cell r="F15904">
            <v>75</v>
          </cell>
          <cell r="G15904">
            <v>23</v>
          </cell>
          <cell r="H15904" t="str">
            <v>ASP</v>
          </cell>
        </row>
        <row r="15905">
          <cell r="C15905" t="str">
            <v>EDWC</v>
          </cell>
          <cell r="D15905">
            <v>2296</v>
          </cell>
          <cell r="E15905">
            <v>700</v>
          </cell>
          <cell r="F15905">
            <v>65</v>
          </cell>
          <cell r="G15905">
            <v>20</v>
          </cell>
          <cell r="H15905" t="str">
            <v>ASP</v>
          </cell>
        </row>
        <row r="15906">
          <cell r="C15906" t="str">
            <v>EDWJ</v>
          </cell>
          <cell r="D15906">
            <v>2296</v>
          </cell>
          <cell r="E15906">
            <v>700</v>
          </cell>
          <cell r="F15906">
            <v>65</v>
          </cell>
          <cell r="G15906">
            <v>20</v>
          </cell>
          <cell r="H15906" t="str">
            <v>Paved</v>
          </cell>
        </row>
        <row r="15907">
          <cell r="C15907" t="str">
            <v>EFKN</v>
          </cell>
          <cell r="D15907">
            <v>2296</v>
          </cell>
          <cell r="E15907">
            <v>700</v>
          </cell>
          <cell r="F15907">
            <v>59</v>
          </cell>
          <cell r="G15907">
            <v>18</v>
          </cell>
          <cell r="H15907" t="str">
            <v>ASPH/GRVL</v>
          </cell>
        </row>
        <row r="15908">
          <cell r="C15908" t="str">
            <v>EGPJ</v>
          </cell>
          <cell r="D15908">
            <v>2296</v>
          </cell>
          <cell r="E15908">
            <v>700</v>
          </cell>
          <cell r="F15908">
            <v>59</v>
          </cell>
          <cell r="G15908">
            <v>18</v>
          </cell>
          <cell r="H15908" t="str">
            <v>Asphalt</v>
          </cell>
        </row>
        <row r="15909">
          <cell r="C15909" t="str">
            <v>EKKA</v>
          </cell>
          <cell r="D15909">
            <v>2296</v>
          </cell>
          <cell r="E15909">
            <v>700</v>
          </cell>
          <cell r="F15909">
            <v>60</v>
          </cell>
          <cell r="G15909">
            <v>18</v>
          </cell>
          <cell r="H15909" t="str">
            <v>PEM</v>
          </cell>
        </row>
        <row r="15910">
          <cell r="C15910" t="str">
            <v>FAFK</v>
          </cell>
          <cell r="D15910">
            <v>2296</v>
          </cell>
          <cell r="E15910">
            <v>700</v>
          </cell>
          <cell r="G15910">
            <v>0</v>
          </cell>
          <cell r="H15910" t="str">
            <v>concrete</v>
          </cell>
        </row>
        <row r="15911">
          <cell r="C15911" t="str">
            <v>LFPL</v>
          </cell>
          <cell r="D15911">
            <v>2296</v>
          </cell>
          <cell r="E15911">
            <v>700</v>
          </cell>
          <cell r="F15911">
            <v>65</v>
          </cell>
          <cell r="G15911">
            <v>20</v>
          </cell>
          <cell r="H15911" t="str">
            <v>Paved</v>
          </cell>
        </row>
        <row r="15912">
          <cell r="C15912" t="str">
            <v>YALN</v>
          </cell>
          <cell r="D15912">
            <v>2296</v>
          </cell>
          <cell r="E15912">
            <v>700</v>
          </cell>
          <cell r="G15912">
            <v>0</v>
          </cell>
          <cell r="H15912" t="str">
            <v>C</v>
          </cell>
        </row>
        <row r="15913">
          <cell r="C15913" t="str">
            <v>YBYD</v>
          </cell>
          <cell r="D15913">
            <v>2296</v>
          </cell>
          <cell r="E15913">
            <v>700</v>
          </cell>
          <cell r="G15913">
            <v>0</v>
          </cell>
          <cell r="H15913" t="str">
            <v>X</v>
          </cell>
        </row>
        <row r="15914">
          <cell r="C15914" t="str">
            <v>YCLE</v>
          </cell>
          <cell r="D15914">
            <v>2296</v>
          </cell>
          <cell r="E15914">
            <v>700</v>
          </cell>
          <cell r="G15914">
            <v>0</v>
          </cell>
          <cell r="H15914" t="str">
            <v>X</v>
          </cell>
        </row>
        <row r="15915">
          <cell r="C15915" t="str">
            <v>YCNX</v>
          </cell>
          <cell r="D15915">
            <v>2296</v>
          </cell>
          <cell r="E15915">
            <v>700</v>
          </cell>
          <cell r="G15915">
            <v>0</v>
          </cell>
          <cell r="H15915" t="str">
            <v>N</v>
          </cell>
        </row>
        <row r="15916">
          <cell r="C15916" t="str">
            <v>YCOG</v>
          </cell>
          <cell r="D15916">
            <v>2296</v>
          </cell>
          <cell r="E15916">
            <v>700</v>
          </cell>
          <cell r="G15916">
            <v>0</v>
          </cell>
          <cell r="H15916" t="str">
            <v>S</v>
          </cell>
        </row>
        <row r="15917">
          <cell r="C15917" t="str">
            <v>YDER</v>
          </cell>
          <cell r="D15917">
            <v>2296</v>
          </cell>
          <cell r="E15917">
            <v>700</v>
          </cell>
          <cell r="G15917">
            <v>0</v>
          </cell>
          <cell r="H15917" t="str">
            <v>G</v>
          </cell>
        </row>
        <row r="15918">
          <cell r="C15918" t="str">
            <v>YEDH</v>
          </cell>
          <cell r="D15918">
            <v>2296</v>
          </cell>
          <cell r="E15918">
            <v>700</v>
          </cell>
          <cell r="G15918">
            <v>0</v>
          </cell>
          <cell r="H15918" t="str">
            <v>G</v>
          </cell>
        </row>
        <row r="15919">
          <cell r="C15919" t="str">
            <v>YEES</v>
          </cell>
          <cell r="D15919">
            <v>2296</v>
          </cell>
          <cell r="E15919">
            <v>700</v>
          </cell>
          <cell r="G15919">
            <v>0</v>
          </cell>
          <cell r="H15919" t="str">
            <v>X</v>
          </cell>
        </row>
        <row r="15920">
          <cell r="C15920" t="str">
            <v>YFSK</v>
          </cell>
          <cell r="D15920">
            <v>2296</v>
          </cell>
          <cell r="E15920">
            <v>700</v>
          </cell>
          <cell r="G15920">
            <v>0</v>
          </cell>
          <cell r="H15920" t="str">
            <v>G</v>
          </cell>
        </row>
        <row r="15921">
          <cell r="C15921" t="str">
            <v>YHEC</v>
          </cell>
          <cell r="D15921">
            <v>2296</v>
          </cell>
          <cell r="E15921">
            <v>700</v>
          </cell>
          <cell r="G15921">
            <v>0</v>
          </cell>
          <cell r="H15921" t="str">
            <v>G</v>
          </cell>
        </row>
        <row r="15922">
          <cell r="C15922" t="str">
            <v>YHEC</v>
          </cell>
          <cell r="D15922">
            <v>2296</v>
          </cell>
          <cell r="E15922">
            <v>700</v>
          </cell>
          <cell r="G15922">
            <v>0</v>
          </cell>
          <cell r="H15922" t="str">
            <v>G</v>
          </cell>
        </row>
        <row r="15923">
          <cell r="C15923" t="str">
            <v>YHOA</v>
          </cell>
          <cell r="D15923">
            <v>2296</v>
          </cell>
          <cell r="E15923">
            <v>700</v>
          </cell>
          <cell r="G15923">
            <v>0</v>
          </cell>
          <cell r="H15923" t="str">
            <v>X</v>
          </cell>
        </row>
        <row r="15924">
          <cell r="C15924" t="str">
            <v>YIGR</v>
          </cell>
          <cell r="D15924">
            <v>2296</v>
          </cell>
          <cell r="E15924">
            <v>700</v>
          </cell>
          <cell r="G15924">
            <v>0</v>
          </cell>
          <cell r="H15924" t="str">
            <v>S</v>
          </cell>
        </row>
        <row r="15925">
          <cell r="C15925" t="str">
            <v>YILT</v>
          </cell>
          <cell r="D15925">
            <v>2296</v>
          </cell>
          <cell r="E15925">
            <v>700</v>
          </cell>
          <cell r="G15925">
            <v>0</v>
          </cell>
          <cell r="H15925" t="str">
            <v>G</v>
          </cell>
        </row>
        <row r="15926">
          <cell r="C15926" t="str">
            <v>YKAJ</v>
          </cell>
          <cell r="D15926">
            <v>2296</v>
          </cell>
          <cell r="E15926">
            <v>700</v>
          </cell>
          <cell r="G15926">
            <v>0</v>
          </cell>
          <cell r="H15926" t="str">
            <v>N</v>
          </cell>
        </row>
        <row r="15927">
          <cell r="C15927" t="str">
            <v>YKLA</v>
          </cell>
          <cell r="D15927">
            <v>2296</v>
          </cell>
          <cell r="E15927">
            <v>700</v>
          </cell>
          <cell r="G15927">
            <v>0</v>
          </cell>
          <cell r="H15927" t="str">
            <v>C</v>
          </cell>
        </row>
        <row r="15928">
          <cell r="C15928" t="str">
            <v>YLAN</v>
          </cell>
          <cell r="D15928">
            <v>2296</v>
          </cell>
          <cell r="E15928">
            <v>700</v>
          </cell>
          <cell r="G15928">
            <v>0</v>
          </cell>
          <cell r="H15928" t="str">
            <v>N</v>
          </cell>
        </row>
        <row r="15929">
          <cell r="C15929" t="str">
            <v>YLGA</v>
          </cell>
          <cell r="D15929">
            <v>2296</v>
          </cell>
          <cell r="E15929">
            <v>700</v>
          </cell>
          <cell r="G15929">
            <v>0</v>
          </cell>
          <cell r="H15929" t="str">
            <v>N</v>
          </cell>
        </row>
        <row r="15930">
          <cell r="C15930" t="str">
            <v>YLGN</v>
          </cell>
          <cell r="D15930">
            <v>2296</v>
          </cell>
          <cell r="E15930">
            <v>700</v>
          </cell>
          <cell r="G15930">
            <v>0</v>
          </cell>
          <cell r="H15930" t="str">
            <v>X</v>
          </cell>
        </row>
        <row r="15931">
          <cell r="C15931" t="str">
            <v>YLHL</v>
          </cell>
          <cell r="D15931">
            <v>2296</v>
          </cell>
          <cell r="E15931">
            <v>700</v>
          </cell>
          <cell r="G15931">
            <v>0</v>
          </cell>
          <cell r="H15931" t="str">
            <v>X</v>
          </cell>
        </row>
        <row r="15932">
          <cell r="C15932" t="str">
            <v>YLLD</v>
          </cell>
          <cell r="D15932">
            <v>2296</v>
          </cell>
          <cell r="E15932">
            <v>700</v>
          </cell>
          <cell r="G15932">
            <v>0</v>
          </cell>
          <cell r="H15932" t="str">
            <v>N</v>
          </cell>
        </row>
        <row r="15933">
          <cell r="C15933" t="str">
            <v>YLSM</v>
          </cell>
          <cell r="D15933">
            <v>2296</v>
          </cell>
          <cell r="E15933">
            <v>700</v>
          </cell>
          <cell r="G15933">
            <v>0</v>
          </cell>
          <cell r="H15933" t="str">
            <v>G</v>
          </cell>
        </row>
        <row r="15934">
          <cell r="C15934" t="str">
            <v>YMSS</v>
          </cell>
          <cell r="D15934">
            <v>2296</v>
          </cell>
          <cell r="E15934">
            <v>700</v>
          </cell>
          <cell r="G15934">
            <v>0</v>
          </cell>
          <cell r="H15934" t="str">
            <v>N</v>
          </cell>
        </row>
        <row r="15935">
          <cell r="C15935" t="str">
            <v>YMTA</v>
          </cell>
          <cell r="D15935">
            <v>2296</v>
          </cell>
          <cell r="E15935">
            <v>700</v>
          </cell>
          <cell r="G15935">
            <v>0</v>
          </cell>
          <cell r="H15935" t="str">
            <v>S</v>
          </cell>
        </row>
        <row r="15936">
          <cell r="C15936" t="str">
            <v>YMTW</v>
          </cell>
          <cell r="D15936">
            <v>2296</v>
          </cell>
          <cell r="E15936">
            <v>700</v>
          </cell>
          <cell r="G15936">
            <v>0</v>
          </cell>
          <cell r="H15936" t="str">
            <v>N</v>
          </cell>
        </row>
        <row r="15937">
          <cell r="C15937" t="str">
            <v>YMVG</v>
          </cell>
          <cell r="D15937">
            <v>2296</v>
          </cell>
          <cell r="E15937">
            <v>700</v>
          </cell>
          <cell r="G15937">
            <v>0</v>
          </cell>
          <cell r="H15937" t="str">
            <v>S</v>
          </cell>
        </row>
        <row r="15938">
          <cell r="C15938" t="str">
            <v>YNAU</v>
          </cell>
          <cell r="D15938">
            <v>2296</v>
          </cell>
          <cell r="E15938">
            <v>700</v>
          </cell>
          <cell r="G15938">
            <v>0</v>
          </cell>
          <cell r="H15938" t="str">
            <v>XUG</v>
          </cell>
        </row>
        <row r="15939">
          <cell r="C15939" t="str">
            <v>YNWL</v>
          </cell>
          <cell r="D15939">
            <v>2296</v>
          </cell>
          <cell r="E15939">
            <v>700</v>
          </cell>
          <cell r="G15939">
            <v>0</v>
          </cell>
          <cell r="H15939" t="str">
            <v>S</v>
          </cell>
        </row>
        <row r="15940">
          <cell r="C15940" t="str">
            <v>YPKH</v>
          </cell>
          <cell r="D15940">
            <v>2296</v>
          </cell>
          <cell r="E15940">
            <v>700</v>
          </cell>
          <cell r="G15940">
            <v>0</v>
          </cell>
          <cell r="H15940" t="str">
            <v>G</v>
          </cell>
        </row>
        <row r="15941">
          <cell r="C15941" t="str">
            <v>YRAG</v>
          </cell>
          <cell r="D15941">
            <v>2296</v>
          </cell>
          <cell r="E15941">
            <v>700</v>
          </cell>
          <cell r="G15941">
            <v>0</v>
          </cell>
          <cell r="H15941" t="str">
            <v>G</v>
          </cell>
        </row>
        <row r="15942">
          <cell r="C15942" t="str">
            <v>YRHL</v>
          </cell>
          <cell r="D15942">
            <v>2296</v>
          </cell>
          <cell r="E15942">
            <v>700</v>
          </cell>
          <cell r="G15942">
            <v>0</v>
          </cell>
          <cell r="H15942" t="str">
            <v>L</v>
          </cell>
        </row>
        <row r="15943">
          <cell r="C15943" t="str">
            <v>YSFY</v>
          </cell>
          <cell r="D15943">
            <v>2296</v>
          </cell>
          <cell r="E15943">
            <v>700</v>
          </cell>
          <cell r="G15943">
            <v>0</v>
          </cell>
          <cell r="H15943" t="str">
            <v>G</v>
          </cell>
        </row>
        <row r="15944">
          <cell r="C15944" t="str">
            <v>YSIA</v>
          </cell>
          <cell r="D15944">
            <v>2296</v>
          </cell>
          <cell r="E15944">
            <v>700</v>
          </cell>
          <cell r="G15944">
            <v>0</v>
          </cell>
          <cell r="H15944" t="str">
            <v>N</v>
          </cell>
        </row>
        <row r="15945">
          <cell r="C15945" t="str">
            <v>YSLK</v>
          </cell>
          <cell r="D15945">
            <v>2296</v>
          </cell>
          <cell r="E15945">
            <v>700</v>
          </cell>
          <cell r="G15945">
            <v>0</v>
          </cell>
          <cell r="H15945" t="str">
            <v>G</v>
          </cell>
        </row>
        <row r="15946">
          <cell r="C15946" t="str">
            <v>YTNS</v>
          </cell>
          <cell r="D15946">
            <v>2296</v>
          </cell>
          <cell r="E15946">
            <v>700</v>
          </cell>
          <cell r="G15946">
            <v>0</v>
          </cell>
          <cell r="H15946" t="str">
            <v>C</v>
          </cell>
        </row>
        <row r="15947">
          <cell r="C15947" t="str">
            <v>YTWE</v>
          </cell>
          <cell r="D15947">
            <v>2296</v>
          </cell>
          <cell r="E15947">
            <v>700</v>
          </cell>
          <cell r="G15947">
            <v>0</v>
          </cell>
          <cell r="H15947" t="str">
            <v>S</v>
          </cell>
        </row>
        <row r="15948">
          <cell r="C15948" t="str">
            <v>YUDL</v>
          </cell>
          <cell r="D15948">
            <v>2296</v>
          </cell>
          <cell r="E15948">
            <v>700</v>
          </cell>
          <cell r="G15948">
            <v>0</v>
          </cell>
          <cell r="H15948" t="str">
            <v>S</v>
          </cell>
        </row>
        <row r="15949">
          <cell r="C15949" t="str">
            <v>YWEO</v>
          </cell>
          <cell r="D15949">
            <v>2296</v>
          </cell>
          <cell r="E15949">
            <v>700</v>
          </cell>
          <cell r="G15949">
            <v>0</v>
          </cell>
          <cell r="H15949" t="str">
            <v>C</v>
          </cell>
        </row>
        <row r="15950">
          <cell r="C15950" t="str">
            <v>YWIO</v>
          </cell>
          <cell r="D15950">
            <v>2296</v>
          </cell>
          <cell r="E15950">
            <v>700</v>
          </cell>
          <cell r="G15950">
            <v>0</v>
          </cell>
          <cell r="H15950" t="str">
            <v>G</v>
          </cell>
        </row>
        <row r="15951">
          <cell r="C15951" t="str">
            <v>YWOM</v>
          </cell>
          <cell r="D15951">
            <v>2296</v>
          </cell>
          <cell r="E15951">
            <v>700</v>
          </cell>
          <cell r="G15951">
            <v>0</v>
          </cell>
          <cell r="H15951" t="str">
            <v>N</v>
          </cell>
        </row>
        <row r="15952">
          <cell r="C15952" t="str">
            <v>YWSD</v>
          </cell>
          <cell r="D15952">
            <v>2296</v>
          </cell>
          <cell r="E15952">
            <v>700</v>
          </cell>
          <cell r="G15952">
            <v>0</v>
          </cell>
          <cell r="H15952" t="str">
            <v>C</v>
          </cell>
        </row>
        <row r="15953">
          <cell r="C15953" t="str">
            <v>YYLD</v>
          </cell>
          <cell r="D15953">
            <v>2296</v>
          </cell>
          <cell r="E15953">
            <v>700</v>
          </cell>
          <cell r="G15953">
            <v>0</v>
          </cell>
          <cell r="H15953" t="str">
            <v>N</v>
          </cell>
        </row>
        <row r="15954">
          <cell r="C15954" t="str">
            <v>LFEF</v>
          </cell>
          <cell r="D15954">
            <v>2295</v>
          </cell>
          <cell r="E15954">
            <v>700</v>
          </cell>
          <cell r="F15954">
            <v>82</v>
          </cell>
          <cell r="G15954">
            <v>25</v>
          </cell>
          <cell r="H15954" t="str">
            <v>CONCRETE</v>
          </cell>
        </row>
        <row r="15955">
          <cell r="C15955" t="str">
            <v>LFOX</v>
          </cell>
          <cell r="D15955">
            <v>2295</v>
          </cell>
          <cell r="E15955">
            <v>700</v>
          </cell>
          <cell r="F15955">
            <v>72</v>
          </cell>
          <cell r="G15955">
            <v>22</v>
          </cell>
          <cell r="H15955" t="str">
            <v>ASPH</v>
          </cell>
        </row>
        <row r="15956">
          <cell r="C15956" t="str">
            <v>LSGN</v>
          </cell>
          <cell r="D15956">
            <v>2295</v>
          </cell>
          <cell r="E15956">
            <v>700</v>
          </cell>
          <cell r="F15956">
            <v>66</v>
          </cell>
          <cell r="G15956">
            <v>20</v>
          </cell>
          <cell r="H15956" t="str">
            <v>CONCRETE</v>
          </cell>
        </row>
        <row r="15957">
          <cell r="C15957" t="str">
            <v>CYLJ</v>
          </cell>
          <cell r="D15957">
            <v>2290</v>
          </cell>
          <cell r="E15957">
            <v>698</v>
          </cell>
          <cell r="F15957">
            <v>75</v>
          </cell>
          <cell r="G15957">
            <v>23</v>
          </cell>
          <cell r="H15957" t="str">
            <v>ASP</v>
          </cell>
        </row>
        <row r="15958">
          <cell r="C15958" t="str">
            <v>FAPL</v>
          </cell>
          <cell r="D15958">
            <v>2290</v>
          </cell>
          <cell r="E15958">
            <v>698</v>
          </cell>
          <cell r="F15958">
            <v>59</v>
          </cell>
          <cell r="G15958">
            <v>18</v>
          </cell>
          <cell r="H15958" t="str">
            <v>ASP</v>
          </cell>
        </row>
        <row r="15959">
          <cell r="C15959" t="str">
            <v>OR38</v>
          </cell>
          <cell r="D15959">
            <v>2290</v>
          </cell>
          <cell r="E15959">
            <v>698</v>
          </cell>
          <cell r="F15959">
            <v>75</v>
          </cell>
          <cell r="G15959">
            <v>23</v>
          </cell>
          <cell r="H15959" t="str">
            <v>ASPH-GRVL</v>
          </cell>
        </row>
        <row r="15960">
          <cell r="C15960" t="str">
            <v>X23</v>
          </cell>
          <cell r="D15960">
            <v>2290</v>
          </cell>
          <cell r="E15960">
            <v>698</v>
          </cell>
          <cell r="F15960">
            <v>50</v>
          </cell>
          <cell r="G15960">
            <v>15</v>
          </cell>
          <cell r="H15960" t="str">
            <v>ASPH-G</v>
          </cell>
        </row>
        <row r="15961">
          <cell r="C15961" t="str">
            <v>17S</v>
          </cell>
          <cell r="D15961">
            <v>2285</v>
          </cell>
          <cell r="E15961">
            <v>696</v>
          </cell>
          <cell r="F15961">
            <v>40</v>
          </cell>
          <cell r="G15961">
            <v>12</v>
          </cell>
          <cell r="H15961" t="str">
            <v>ASPH-G</v>
          </cell>
        </row>
        <row r="15962">
          <cell r="C15962" t="str">
            <v>EDQH</v>
          </cell>
          <cell r="D15962">
            <v>2285</v>
          </cell>
          <cell r="E15962">
            <v>696</v>
          </cell>
          <cell r="F15962">
            <v>62</v>
          </cell>
          <cell r="G15962">
            <v>19</v>
          </cell>
          <cell r="H15962" t="str">
            <v>concrete</v>
          </cell>
        </row>
        <row r="15963">
          <cell r="C15963" t="str">
            <v>MS30</v>
          </cell>
          <cell r="D15963">
            <v>2285</v>
          </cell>
          <cell r="E15963">
            <v>696</v>
          </cell>
          <cell r="F15963">
            <v>25</v>
          </cell>
          <cell r="G15963">
            <v>8</v>
          </cell>
          <cell r="H15963" t="str">
            <v>ASPH-F</v>
          </cell>
        </row>
        <row r="15964">
          <cell r="C15964" t="str">
            <v>EBNM</v>
          </cell>
          <cell r="D15964">
            <v>2284</v>
          </cell>
          <cell r="E15964">
            <v>696</v>
          </cell>
          <cell r="F15964">
            <v>89</v>
          </cell>
          <cell r="G15964">
            <v>27</v>
          </cell>
          <cell r="H15964" t="str">
            <v>A</v>
          </cell>
        </row>
        <row r="15965">
          <cell r="C15965" t="str">
            <v>KGRN</v>
          </cell>
          <cell r="D15965">
            <v>2284</v>
          </cell>
          <cell r="E15965">
            <v>696</v>
          </cell>
          <cell r="F15965">
            <v>50</v>
          </cell>
          <cell r="G15965">
            <v>15</v>
          </cell>
          <cell r="H15965" t="str">
            <v>ASP</v>
          </cell>
        </row>
        <row r="15966">
          <cell r="C15966" t="str">
            <v>YSNT</v>
          </cell>
          <cell r="D15966">
            <v>2283</v>
          </cell>
          <cell r="E15966">
            <v>696</v>
          </cell>
          <cell r="G15966">
            <v>0</v>
          </cell>
          <cell r="H15966" t="str">
            <v>N</v>
          </cell>
        </row>
        <row r="15967">
          <cell r="C15967" t="str">
            <v>4G0</v>
          </cell>
          <cell r="D15967">
            <v>2280</v>
          </cell>
          <cell r="E15967">
            <v>695</v>
          </cell>
          <cell r="F15967">
            <v>28</v>
          </cell>
          <cell r="G15967">
            <v>9</v>
          </cell>
          <cell r="H15967" t="str">
            <v>ASPH-P</v>
          </cell>
        </row>
        <row r="15968">
          <cell r="C15968" t="str">
            <v>4W8</v>
          </cell>
          <cell r="D15968">
            <v>2280</v>
          </cell>
          <cell r="E15968">
            <v>695</v>
          </cell>
          <cell r="F15968">
            <v>30</v>
          </cell>
          <cell r="G15968">
            <v>9</v>
          </cell>
          <cell r="H15968" t="str">
            <v>ASPH-G</v>
          </cell>
        </row>
        <row r="15969">
          <cell r="C15969" t="str">
            <v>EGHE</v>
          </cell>
          <cell r="D15969">
            <v>2280</v>
          </cell>
          <cell r="E15969">
            <v>695</v>
          </cell>
          <cell r="F15969">
            <v>75</v>
          </cell>
          <cell r="G15969">
            <v>23</v>
          </cell>
          <cell r="H15969" t="str">
            <v>asphalt</v>
          </cell>
        </row>
        <row r="15970">
          <cell r="C15970" t="str">
            <v>PAWD</v>
          </cell>
          <cell r="D15970">
            <v>2279</v>
          </cell>
          <cell r="E15970">
            <v>695</v>
          </cell>
          <cell r="F15970">
            <v>75</v>
          </cell>
          <cell r="G15970">
            <v>23</v>
          </cell>
          <cell r="H15970" t="str">
            <v>ASPH-G</v>
          </cell>
        </row>
        <row r="15971">
          <cell r="C15971" t="str">
            <v>VA1L</v>
          </cell>
          <cell r="D15971">
            <v>2279</v>
          </cell>
          <cell r="E15971">
            <v>695</v>
          </cell>
          <cell r="F15971">
            <v>175</v>
          </cell>
          <cell r="G15971">
            <v>53</v>
          </cell>
          <cell r="H15971" t="str">
            <v>ASP</v>
          </cell>
        </row>
        <row r="15972">
          <cell r="C15972" t="str">
            <v>DA14</v>
          </cell>
          <cell r="D15972">
            <v>2275</v>
          </cell>
          <cell r="E15972">
            <v>693</v>
          </cell>
          <cell r="F15972">
            <v>100</v>
          </cell>
          <cell r="G15972">
            <v>30</v>
          </cell>
          <cell r="H15972" t="str">
            <v>BIT</v>
          </cell>
        </row>
        <row r="15973">
          <cell r="C15973" t="str">
            <v>K1I5</v>
          </cell>
          <cell r="D15973">
            <v>2275</v>
          </cell>
          <cell r="E15973">
            <v>693</v>
          </cell>
          <cell r="F15973">
            <v>22</v>
          </cell>
          <cell r="G15973">
            <v>7</v>
          </cell>
          <cell r="H15973" t="str">
            <v>ASPH-F</v>
          </cell>
        </row>
        <row r="15974">
          <cell r="C15974" t="str">
            <v>KFNL</v>
          </cell>
          <cell r="D15974">
            <v>2273</v>
          </cell>
          <cell r="E15974">
            <v>693</v>
          </cell>
          <cell r="F15974">
            <v>40</v>
          </cell>
          <cell r="G15974">
            <v>12</v>
          </cell>
          <cell r="H15974" t="str">
            <v>ASP</v>
          </cell>
        </row>
        <row r="15975">
          <cell r="C15975" t="str">
            <v>C89</v>
          </cell>
          <cell r="D15975">
            <v>2272</v>
          </cell>
          <cell r="E15975">
            <v>693</v>
          </cell>
          <cell r="F15975">
            <v>38</v>
          </cell>
          <cell r="G15975">
            <v>12</v>
          </cell>
          <cell r="H15975" t="str">
            <v>ASPH-E</v>
          </cell>
        </row>
        <row r="15976">
          <cell r="C15976" t="str">
            <v>89D</v>
          </cell>
          <cell r="D15976">
            <v>2270</v>
          </cell>
          <cell r="E15976">
            <v>692</v>
          </cell>
          <cell r="F15976">
            <v>35</v>
          </cell>
          <cell r="G15976">
            <v>11</v>
          </cell>
          <cell r="H15976" t="str">
            <v>ASPH-F</v>
          </cell>
        </row>
        <row r="15977">
          <cell r="C15977" t="str">
            <v>MS06</v>
          </cell>
          <cell r="D15977">
            <v>2270</v>
          </cell>
          <cell r="E15977">
            <v>692</v>
          </cell>
          <cell r="F15977">
            <v>100</v>
          </cell>
          <cell r="G15977">
            <v>30</v>
          </cell>
          <cell r="H15977" t="str">
            <v>ASPH-TURF</v>
          </cell>
        </row>
        <row r="15978">
          <cell r="C15978" t="str">
            <v>O19</v>
          </cell>
          <cell r="D15978">
            <v>2270</v>
          </cell>
          <cell r="E15978">
            <v>692</v>
          </cell>
          <cell r="F15978">
            <v>50</v>
          </cell>
          <cell r="G15978">
            <v>15</v>
          </cell>
          <cell r="H15978" t="str">
            <v>ASPH-P</v>
          </cell>
        </row>
        <row r="15979">
          <cell r="C15979" t="str">
            <v>W75</v>
          </cell>
          <cell r="D15979">
            <v>2270</v>
          </cell>
          <cell r="E15979">
            <v>692</v>
          </cell>
          <cell r="F15979">
            <v>45</v>
          </cell>
          <cell r="G15979">
            <v>14</v>
          </cell>
          <cell r="H15979" t="str">
            <v>ASPH-G</v>
          </cell>
        </row>
        <row r="15980">
          <cell r="C15980" t="str">
            <v>YBGO</v>
          </cell>
          <cell r="D15980">
            <v>2270</v>
          </cell>
          <cell r="E15980">
            <v>692</v>
          </cell>
          <cell r="G15980">
            <v>0</v>
          </cell>
          <cell r="H15980" t="str">
            <v>X</v>
          </cell>
        </row>
        <row r="15981">
          <cell r="C15981" t="str">
            <v>57NC</v>
          </cell>
          <cell r="D15981">
            <v>2265</v>
          </cell>
          <cell r="E15981">
            <v>690</v>
          </cell>
          <cell r="F15981">
            <v>50</v>
          </cell>
          <cell r="G15981">
            <v>15</v>
          </cell>
          <cell r="H15981" t="str">
            <v>ASPH</v>
          </cell>
        </row>
        <row r="15982">
          <cell r="C15982" t="str">
            <v>EGMD</v>
          </cell>
          <cell r="D15982">
            <v>2264</v>
          </cell>
          <cell r="E15982">
            <v>690</v>
          </cell>
          <cell r="F15982">
            <v>115</v>
          </cell>
          <cell r="G15982">
            <v>35</v>
          </cell>
          <cell r="H15982" t="str">
            <v>ASP</v>
          </cell>
        </row>
        <row r="15983">
          <cell r="C15983" t="str">
            <v>IT-0372</v>
          </cell>
          <cell r="D15983">
            <v>2264</v>
          </cell>
          <cell r="E15983">
            <v>690</v>
          </cell>
          <cell r="F15983">
            <v>131</v>
          </cell>
          <cell r="G15983">
            <v>40</v>
          </cell>
          <cell r="H15983" t="str">
            <v>G</v>
          </cell>
        </row>
        <row r="15984">
          <cell r="C15984" t="str">
            <v>LSZF</v>
          </cell>
          <cell r="D15984">
            <v>2264</v>
          </cell>
          <cell r="E15984">
            <v>690</v>
          </cell>
          <cell r="F15984">
            <v>65</v>
          </cell>
          <cell r="G15984">
            <v>20</v>
          </cell>
          <cell r="H15984" t="str">
            <v>asphalt</v>
          </cell>
        </row>
        <row r="15985">
          <cell r="C15985" t="str">
            <v>OL03</v>
          </cell>
          <cell r="D15985">
            <v>2264</v>
          </cell>
          <cell r="E15985">
            <v>690</v>
          </cell>
          <cell r="F15985">
            <v>25</v>
          </cell>
          <cell r="G15985">
            <v>8</v>
          </cell>
          <cell r="H15985" t="str">
            <v>ASPH</v>
          </cell>
        </row>
        <row r="15986">
          <cell r="C15986" t="str">
            <v>SCID</v>
          </cell>
          <cell r="D15986">
            <v>2264</v>
          </cell>
          <cell r="E15986">
            <v>690</v>
          </cell>
          <cell r="F15986">
            <v>98</v>
          </cell>
          <cell r="G15986">
            <v>30</v>
          </cell>
          <cell r="H15986" t="str">
            <v>PAD</v>
          </cell>
        </row>
        <row r="15987">
          <cell r="C15987" t="str">
            <v>73S</v>
          </cell>
          <cell r="D15987">
            <v>2260</v>
          </cell>
          <cell r="E15987">
            <v>689</v>
          </cell>
          <cell r="F15987">
            <v>40</v>
          </cell>
          <cell r="G15987">
            <v>12</v>
          </cell>
          <cell r="H15987" t="str">
            <v>ASPH-G</v>
          </cell>
        </row>
        <row r="15988">
          <cell r="C15988" t="str">
            <v>KS64</v>
          </cell>
          <cell r="D15988">
            <v>2260</v>
          </cell>
          <cell r="E15988">
            <v>689</v>
          </cell>
          <cell r="F15988">
            <v>100</v>
          </cell>
          <cell r="G15988">
            <v>30</v>
          </cell>
          <cell r="H15988" t="str">
            <v>ASP</v>
          </cell>
        </row>
        <row r="15989">
          <cell r="C15989" t="str">
            <v>WSAT</v>
          </cell>
          <cell r="D15989">
            <v>2258</v>
          </cell>
          <cell r="E15989">
            <v>688</v>
          </cell>
          <cell r="F15989">
            <v>66</v>
          </cell>
          <cell r="G15989">
            <v>20</v>
          </cell>
          <cell r="H15989" t="str">
            <v>ASP</v>
          </cell>
        </row>
        <row r="15990">
          <cell r="C15990" t="str">
            <v>GDY</v>
          </cell>
          <cell r="D15990">
            <v>2256</v>
          </cell>
          <cell r="E15990">
            <v>688</v>
          </cell>
          <cell r="F15990">
            <v>60</v>
          </cell>
          <cell r="G15990">
            <v>18</v>
          </cell>
          <cell r="H15990" t="str">
            <v>ASPH-G</v>
          </cell>
        </row>
        <row r="15991">
          <cell r="C15991" t="str">
            <v>75K</v>
          </cell>
          <cell r="D15991">
            <v>2255</v>
          </cell>
          <cell r="E15991">
            <v>687</v>
          </cell>
          <cell r="F15991">
            <v>48</v>
          </cell>
          <cell r="G15991">
            <v>15</v>
          </cell>
          <cell r="H15991" t="str">
            <v>ASPH-P</v>
          </cell>
        </row>
        <row r="15992">
          <cell r="C15992" t="str">
            <v>K46D</v>
          </cell>
          <cell r="D15992">
            <v>2255</v>
          </cell>
          <cell r="E15992">
            <v>687</v>
          </cell>
          <cell r="F15992">
            <v>43</v>
          </cell>
          <cell r="G15992">
            <v>13</v>
          </cell>
          <cell r="H15992" t="str">
            <v>ASP</v>
          </cell>
        </row>
        <row r="15993">
          <cell r="C15993" t="str">
            <v>5G3</v>
          </cell>
          <cell r="D15993">
            <v>2250</v>
          </cell>
          <cell r="E15993">
            <v>686</v>
          </cell>
          <cell r="F15993">
            <v>200</v>
          </cell>
          <cell r="G15993">
            <v>61</v>
          </cell>
          <cell r="H15993" t="str">
            <v>ASPH-TURF-G</v>
          </cell>
        </row>
        <row r="15994">
          <cell r="C15994" t="str">
            <v>CA19</v>
          </cell>
          <cell r="D15994">
            <v>2250</v>
          </cell>
          <cell r="E15994">
            <v>686</v>
          </cell>
          <cell r="F15994">
            <v>30</v>
          </cell>
          <cell r="G15994">
            <v>9</v>
          </cell>
          <cell r="H15994" t="str">
            <v>ASPH</v>
          </cell>
        </row>
        <row r="15995">
          <cell r="C15995" t="str">
            <v>KEIK</v>
          </cell>
          <cell r="D15995">
            <v>2250</v>
          </cell>
          <cell r="E15995">
            <v>686</v>
          </cell>
          <cell r="F15995">
            <v>50</v>
          </cell>
          <cell r="G15995">
            <v>15</v>
          </cell>
          <cell r="H15995" t="str">
            <v>ASP</v>
          </cell>
        </row>
        <row r="15996">
          <cell r="C15996" t="str">
            <v>SC81</v>
          </cell>
          <cell r="D15996">
            <v>2250</v>
          </cell>
          <cell r="E15996">
            <v>686</v>
          </cell>
          <cell r="F15996">
            <v>40</v>
          </cell>
          <cell r="G15996">
            <v>12</v>
          </cell>
          <cell r="H15996" t="str">
            <v>ASPH-F</v>
          </cell>
        </row>
        <row r="15997">
          <cell r="C15997" t="str">
            <v>SD50</v>
          </cell>
          <cell r="D15997">
            <v>2250</v>
          </cell>
          <cell r="E15997">
            <v>686</v>
          </cell>
          <cell r="F15997">
            <v>200</v>
          </cell>
          <cell r="G15997">
            <v>61</v>
          </cell>
          <cell r="H15997" t="str">
            <v>ASPH-TURF-G</v>
          </cell>
        </row>
        <row r="15998">
          <cell r="C15998" t="str">
            <v>SN95</v>
          </cell>
          <cell r="D15998">
            <v>2250</v>
          </cell>
          <cell r="E15998">
            <v>686</v>
          </cell>
          <cell r="F15998">
            <v>90</v>
          </cell>
          <cell r="G15998">
            <v>27</v>
          </cell>
          <cell r="H15998" t="str">
            <v>CONC-TURF-G</v>
          </cell>
        </row>
        <row r="15999">
          <cell r="C15999" t="str">
            <v>YBUP</v>
          </cell>
          <cell r="D15999">
            <v>2250</v>
          </cell>
          <cell r="E15999">
            <v>686</v>
          </cell>
          <cell r="G15999">
            <v>0</v>
          </cell>
          <cell r="H15999" t="str">
            <v>X</v>
          </cell>
        </row>
        <row r="16000">
          <cell r="C16000" t="str">
            <v>EDCB</v>
          </cell>
          <cell r="D16000">
            <v>2247</v>
          </cell>
          <cell r="E16000">
            <v>685</v>
          </cell>
          <cell r="G16000">
            <v>0</v>
          </cell>
          <cell r="H16000" t="str">
            <v>asfalt</v>
          </cell>
        </row>
        <row r="16001">
          <cell r="C16001" t="str">
            <v>3C1</v>
          </cell>
          <cell r="D16001">
            <v>2243</v>
          </cell>
          <cell r="E16001">
            <v>684</v>
          </cell>
          <cell r="F16001">
            <v>40</v>
          </cell>
          <cell r="G16001">
            <v>12</v>
          </cell>
          <cell r="H16001" t="str">
            <v>ASPH-F</v>
          </cell>
        </row>
        <row r="16002">
          <cell r="C16002" t="str">
            <v>KNRS</v>
          </cell>
          <cell r="D16002">
            <v>2241</v>
          </cell>
          <cell r="E16002">
            <v>683</v>
          </cell>
          <cell r="F16002">
            <v>150</v>
          </cell>
          <cell r="G16002">
            <v>46</v>
          </cell>
          <cell r="H16002" t="str">
            <v>CON</v>
          </cell>
        </row>
        <row r="16003">
          <cell r="C16003" t="str">
            <v>VG18</v>
          </cell>
          <cell r="D16003">
            <v>2240</v>
          </cell>
          <cell r="E16003">
            <v>683</v>
          </cell>
          <cell r="F16003">
            <v>50</v>
          </cell>
          <cell r="G16003">
            <v>15</v>
          </cell>
          <cell r="H16003" t="str">
            <v>ASPH-F</v>
          </cell>
        </row>
        <row r="16004">
          <cell r="C16004" t="str">
            <v>IS40</v>
          </cell>
          <cell r="D16004">
            <v>2235</v>
          </cell>
          <cell r="E16004">
            <v>681</v>
          </cell>
          <cell r="F16004">
            <v>70</v>
          </cell>
          <cell r="G16004">
            <v>21</v>
          </cell>
          <cell r="H16004" t="str">
            <v>ASPH-TURF</v>
          </cell>
        </row>
        <row r="16005">
          <cell r="C16005" t="str">
            <v>ID-0013</v>
          </cell>
          <cell r="D16005">
            <v>2233</v>
          </cell>
          <cell r="E16005">
            <v>681</v>
          </cell>
          <cell r="F16005">
            <v>59</v>
          </cell>
          <cell r="G16005">
            <v>18</v>
          </cell>
          <cell r="H16005" t="str">
            <v>ASP</v>
          </cell>
        </row>
        <row r="16006">
          <cell r="C16006" t="str">
            <v>EGPA</v>
          </cell>
          <cell r="D16006">
            <v>2231</v>
          </cell>
          <cell r="E16006">
            <v>680</v>
          </cell>
          <cell r="F16006">
            <v>59</v>
          </cell>
          <cell r="G16006">
            <v>18</v>
          </cell>
          <cell r="H16006" t="str">
            <v>ASP</v>
          </cell>
        </row>
        <row r="16007">
          <cell r="C16007" t="str">
            <v>IT-0392</v>
          </cell>
          <cell r="D16007">
            <v>2231</v>
          </cell>
          <cell r="E16007">
            <v>680</v>
          </cell>
          <cell r="F16007">
            <v>98</v>
          </cell>
          <cell r="G16007">
            <v>30</v>
          </cell>
          <cell r="H16007" t="str">
            <v>G</v>
          </cell>
        </row>
        <row r="16008">
          <cell r="C16008" t="str">
            <v>SCIH</v>
          </cell>
          <cell r="D16008">
            <v>2231</v>
          </cell>
          <cell r="E16008">
            <v>680</v>
          </cell>
          <cell r="F16008">
            <v>59</v>
          </cell>
          <cell r="G16008">
            <v>18</v>
          </cell>
          <cell r="H16008" t="str">
            <v>ASP</v>
          </cell>
        </row>
        <row r="16009">
          <cell r="C16009" t="str">
            <v>SJEL</v>
          </cell>
          <cell r="D16009">
            <v>2231</v>
          </cell>
          <cell r="E16009">
            <v>680</v>
          </cell>
          <cell r="F16009">
            <v>59</v>
          </cell>
          <cell r="G16009">
            <v>18</v>
          </cell>
          <cell r="H16009" t="str">
            <v>ASP</v>
          </cell>
        </row>
        <row r="16010">
          <cell r="C16010" t="str">
            <v>SJIV</v>
          </cell>
          <cell r="D16010">
            <v>2231</v>
          </cell>
          <cell r="E16010">
            <v>680</v>
          </cell>
          <cell r="F16010">
            <v>66</v>
          </cell>
          <cell r="G16010">
            <v>20</v>
          </cell>
          <cell r="H16010" t="str">
            <v>ASP</v>
          </cell>
        </row>
        <row r="16011">
          <cell r="C16011" t="str">
            <v>SJJH</v>
          </cell>
          <cell r="D16011">
            <v>2231</v>
          </cell>
          <cell r="E16011">
            <v>680</v>
          </cell>
          <cell r="F16011">
            <v>59</v>
          </cell>
          <cell r="G16011">
            <v>18</v>
          </cell>
          <cell r="H16011" t="str">
            <v>ASP</v>
          </cell>
        </row>
        <row r="16012">
          <cell r="C16012" t="str">
            <v>SNDU</v>
          </cell>
          <cell r="D16012">
            <v>2231</v>
          </cell>
          <cell r="E16012">
            <v>680</v>
          </cell>
          <cell r="F16012">
            <v>92</v>
          </cell>
          <cell r="G16012">
            <v>28</v>
          </cell>
          <cell r="H16012" t="str">
            <v>ASPH</v>
          </cell>
        </row>
        <row r="16013">
          <cell r="C16013" t="str">
            <v>5T4</v>
          </cell>
          <cell r="D16013">
            <v>2230</v>
          </cell>
          <cell r="E16013">
            <v>680</v>
          </cell>
          <cell r="F16013">
            <v>200</v>
          </cell>
          <cell r="G16013">
            <v>61</v>
          </cell>
          <cell r="H16013" t="str">
            <v>ASPH-TURF-E</v>
          </cell>
        </row>
        <row r="16014">
          <cell r="C16014" t="str">
            <v>GR-0014</v>
          </cell>
          <cell r="D16014">
            <v>2230</v>
          </cell>
          <cell r="E16014">
            <v>680</v>
          </cell>
          <cell r="F16014">
            <v>65</v>
          </cell>
          <cell r="G16014">
            <v>20</v>
          </cell>
          <cell r="H16014" t="str">
            <v>Asphalt</v>
          </cell>
        </row>
        <row r="16015">
          <cell r="C16015" t="str">
            <v>LTBW</v>
          </cell>
          <cell r="D16015">
            <v>2230</v>
          </cell>
          <cell r="E16015">
            <v>680</v>
          </cell>
          <cell r="F16015">
            <v>91</v>
          </cell>
          <cell r="G16015">
            <v>28</v>
          </cell>
          <cell r="H16015" t="str">
            <v>Asphalt</v>
          </cell>
        </row>
        <row r="16016">
          <cell r="C16016" t="str">
            <v>PA49</v>
          </cell>
          <cell r="D16016">
            <v>2230</v>
          </cell>
          <cell r="E16016">
            <v>680</v>
          </cell>
          <cell r="F16016">
            <v>50</v>
          </cell>
          <cell r="G16016">
            <v>15</v>
          </cell>
          <cell r="H16016" t="str">
            <v>ASPH</v>
          </cell>
        </row>
        <row r="16017">
          <cell r="C16017" t="str">
            <v>LOIR</v>
          </cell>
          <cell r="D16017">
            <v>2228</v>
          </cell>
          <cell r="E16017">
            <v>679</v>
          </cell>
          <cell r="F16017">
            <v>60</v>
          </cell>
          <cell r="G16017">
            <v>18</v>
          </cell>
          <cell r="H16017" t="str">
            <v>ASPHALT</v>
          </cell>
        </row>
        <row r="16018">
          <cell r="C16018" t="str">
            <v>M74</v>
          </cell>
          <cell r="D16018">
            <v>2228</v>
          </cell>
          <cell r="E16018">
            <v>679</v>
          </cell>
          <cell r="F16018">
            <v>50</v>
          </cell>
          <cell r="G16018">
            <v>15</v>
          </cell>
          <cell r="H16018" t="str">
            <v>ASPH-G</v>
          </cell>
        </row>
        <row r="16019">
          <cell r="C16019" t="str">
            <v>KEZS</v>
          </cell>
          <cell r="D16019">
            <v>2225</v>
          </cell>
          <cell r="E16019">
            <v>678</v>
          </cell>
          <cell r="F16019">
            <v>60</v>
          </cell>
          <cell r="G16019">
            <v>18</v>
          </cell>
          <cell r="H16019" t="str">
            <v>ASPH</v>
          </cell>
        </row>
        <row r="16020">
          <cell r="C16020" t="str">
            <v>T94</v>
          </cell>
          <cell r="D16020">
            <v>2225</v>
          </cell>
          <cell r="E16020">
            <v>678</v>
          </cell>
          <cell r="F16020">
            <v>30</v>
          </cell>
          <cell r="G16020">
            <v>9</v>
          </cell>
          <cell r="H16020" t="str">
            <v>ASPH-TURF-G</v>
          </cell>
        </row>
        <row r="16021">
          <cell r="C16021" t="str">
            <v>LLTN</v>
          </cell>
          <cell r="D16021">
            <v>2224</v>
          </cell>
          <cell r="E16021">
            <v>678</v>
          </cell>
          <cell r="F16021">
            <v>32</v>
          </cell>
          <cell r="G16021">
            <v>10</v>
          </cell>
          <cell r="H16021" t="str">
            <v>ASPHALT</v>
          </cell>
        </row>
        <row r="16022">
          <cell r="C16022" t="str">
            <v>6P3</v>
          </cell>
          <cell r="D16022">
            <v>2223</v>
          </cell>
          <cell r="E16022">
            <v>678</v>
          </cell>
          <cell r="F16022">
            <v>30</v>
          </cell>
          <cell r="G16022">
            <v>9</v>
          </cell>
          <cell r="H16022" t="str">
            <v>ASPH-F</v>
          </cell>
        </row>
        <row r="16023">
          <cell r="C16023" t="str">
            <v>KHTO</v>
          </cell>
          <cell r="D16023">
            <v>2223</v>
          </cell>
          <cell r="E16023">
            <v>678</v>
          </cell>
          <cell r="F16023">
            <v>75</v>
          </cell>
          <cell r="G16023">
            <v>23</v>
          </cell>
          <cell r="H16023" t="str">
            <v>ASP</v>
          </cell>
        </row>
        <row r="16024">
          <cell r="C16024" t="str">
            <v>07CL</v>
          </cell>
          <cell r="D16024">
            <v>2220</v>
          </cell>
          <cell r="E16024">
            <v>677</v>
          </cell>
          <cell r="F16024">
            <v>50</v>
          </cell>
          <cell r="G16024">
            <v>15</v>
          </cell>
          <cell r="H16024" t="str">
            <v>ASPH</v>
          </cell>
        </row>
        <row r="16025">
          <cell r="C16025" t="str">
            <v>CZLQ</v>
          </cell>
          <cell r="D16025">
            <v>2220</v>
          </cell>
          <cell r="E16025">
            <v>677</v>
          </cell>
          <cell r="F16025">
            <v>75</v>
          </cell>
          <cell r="G16025">
            <v>23</v>
          </cell>
          <cell r="H16025" t="str">
            <v>CRUSHED ROCK</v>
          </cell>
        </row>
        <row r="16026">
          <cell r="C16026" t="str">
            <v>IT-0366</v>
          </cell>
          <cell r="D16026">
            <v>2215</v>
          </cell>
          <cell r="E16026">
            <v>675</v>
          </cell>
          <cell r="F16026">
            <v>98</v>
          </cell>
          <cell r="G16026">
            <v>30</v>
          </cell>
          <cell r="H16026" t="str">
            <v>G</v>
          </cell>
        </row>
        <row r="16027">
          <cell r="C16027" t="str">
            <v>56S</v>
          </cell>
          <cell r="D16027">
            <v>2211</v>
          </cell>
          <cell r="E16027">
            <v>674</v>
          </cell>
          <cell r="F16027">
            <v>50</v>
          </cell>
          <cell r="G16027">
            <v>15</v>
          </cell>
          <cell r="H16027" t="str">
            <v>ASPH-G</v>
          </cell>
        </row>
        <row r="16028">
          <cell r="C16028" t="str">
            <v>23NE</v>
          </cell>
          <cell r="D16028">
            <v>2210</v>
          </cell>
          <cell r="E16028">
            <v>674</v>
          </cell>
          <cell r="F16028">
            <v>21</v>
          </cell>
          <cell r="G16028">
            <v>6</v>
          </cell>
          <cell r="H16028" t="str">
            <v>ASPH-F</v>
          </cell>
        </row>
        <row r="16029">
          <cell r="C16029" t="str">
            <v>K5F1</v>
          </cell>
          <cell r="D16029">
            <v>2210</v>
          </cell>
          <cell r="E16029">
            <v>674</v>
          </cell>
          <cell r="F16029">
            <v>60</v>
          </cell>
          <cell r="G16029">
            <v>18</v>
          </cell>
          <cell r="H16029" t="str">
            <v>ASP</v>
          </cell>
        </row>
        <row r="16030">
          <cell r="C16030" t="str">
            <v>K6S8</v>
          </cell>
          <cell r="D16030">
            <v>2209</v>
          </cell>
          <cell r="E16030">
            <v>673</v>
          </cell>
          <cell r="F16030">
            <v>50</v>
          </cell>
          <cell r="G16030">
            <v>15</v>
          </cell>
          <cell r="H16030" t="str">
            <v>ASP</v>
          </cell>
        </row>
        <row r="16031">
          <cell r="C16031" t="str">
            <v>AGGR</v>
          </cell>
          <cell r="D16031">
            <v>2206</v>
          </cell>
          <cell r="E16031">
            <v>672</v>
          </cell>
          <cell r="F16031">
            <v>66</v>
          </cell>
          <cell r="G16031">
            <v>20</v>
          </cell>
          <cell r="H16031" t="str">
            <v>Coral</v>
          </cell>
        </row>
        <row r="16032">
          <cell r="C16032" t="str">
            <v>4B9</v>
          </cell>
          <cell r="D16032">
            <v>2205</v>
          </cell>
          <cell r="E16032">
            <v>672</v>
          </cell>
          <cell r="F16032">
            <v>50</v>
          </cell>
          <cell r="G16032">
            <v>15</v>
          </cell>
          <cell r="H16032" t="str">
            <v>ASPH-G</v>
          </cell>
        </row>
        <row r="16033">
          <cell r="C16033" t="str">
            <v>EDTQ</v>
          </cell>
          <cell r="D16033">
            <v>2204</v>
          </cell>
          <cell r="E16033">
            <v>672</v>
          </cell>
          <cell r="F16033">
            <v>65</v>
          </cell>
          <cell r="G16033">
            <v>20</v>
          </cell>
          <cell r="H16033" t="str">
            <v>Asphalt</v>
          </cell>
        </row>
        <row r="16034">
          <cell r="C16034" t="str">
            <v>YPEC</v>
          </cell>
          <cell r="D16034">
            <v>2204</v>
          </cell>
          <cell r="E16034">
            <v>672</v>
          </cell>
          <cell r="G16034">
            <v>0</v>
          </cell>
          <cell r="H16034" t="str">
            <v>B</v>
          </cell>
        </row>
        <row r="16035">
          <cell r="C16035" t="str">
            <v>89D</v>
          </cell>
          <cell r="D16035">
            <v>2203</v>
          </cell>
          <cell r="E16035">
            <v>671</v>
          </cell>
          <cell r="F16035">
            <v>50</v>
          </cell>
          <cell r="G16035">
            <v>15</v>
          </cell>
          <cell r="H16035" t="str">
            <v>ASPH-P</v>
          </cell>
        </row>
        <row r="16036">
          <cell r="C16036" t="str">
            <v>K87Y</v>
          </cell>
          <cell r="D16036">
            <v>2203</v>
          </cell>
          <cell r="E16036">
            <v>671</v>
          </cell>
          <cell r="F16036">
            <v>56</v>
          </cell>
          <cell r="G16036">
            <v>17</v>
          </cell>
          <cell r="H16036" t="str">
            <v>ASP</v>
          </cell>
        </row>
        <row r="16037">
          <cell r="C16037" t="str">
            <v>KFES</v>
          </cell>
          <cell r="D16037">
            <v>2202</v>
          </cell>
          <cell r="E16037">
            <v>671</v>
          </cell>
          <cell r="F16037">
            <v>49</v>
          </cell>
          <cell r="G16037">
            <v>15</v>
          </cell>
          <cell r="H16037" t="str">
            <v>ASP</v>
          </cell>
        </row>
        <row r="16038">
          <cell r="C16038" t="str">
            <v>DE-0416</v>
          </cell>
          <cell r="D16038">
            <v>2201</v>
          </cell>
          <cell r="E16038">
            <v>671</v>
          </cell>
          <cell r="F16038">
            <v>70</v>
          </cell>
          <cell r="G16038">
            <v>21</v>
          </cell>
          <cell r="H16038" t="str">
            <v>ASPH</v>
          </cell>
        </row>
        <row r="16039">
          <cell r="C16039" t="str">
            <v>KPGA</v>
          </cell>
          <cell r="D16039">
            <v>2201</v>
          </cell>
          <cell r="E16039">
            <v>671</v>
          </cell>
          <cell r="F16039">
            <v>100</v>
          </cell>
          <cell r="G16039">
            <v>30</v>
          </cell>
          <cell r="H16039" t="str">
            <v>ASP</v>
          </cell>
        </row>
        <row r="16040">
          <cell r="C16040" t="str">
            <v>05GA</v>
          </cell>
          <cell r="D16040">
            <v>2200</v>
          </cell>
          <cell r="E16040">
            <v>671</v>
          </cell>
          <cell r="F16040">
            <v>60</v>
          </cell>
          <cell r="G16040">
            <v>18</v>
          </cell>
          <cell r="H16040" t="str">
            <v>ASPH</v>
          </cell>
        </row>
        <row r="16041">
          <cell r="C16041" t="str">
            <v>13LS</v>
          </cell>
          <cell r="D16041">
            <v>2200</v>
          </cell>
          <cell r="E16041">
            <v>671</v>
          </cell>
          <cell r="F16041">
            <v>40</v>
          </cell>
          <cell r="G16041">
            <v>12</v>
          </cell>
          <cell r="H16041" t="str">
            <v>ASPH-TURF</v>
          </cell>
        </row>
        <row r="16042">
          <cell r="C16042" t="str">
            <v>1WN0</v>
          </cell>
          <cell r="D16042">
            <v>2200</v>
          </cell>
          <cell r="E16042">
            <v>671</v>
          </cell>
          <cell r="F16042">
            <v>40</v>
          </cell>
          <cell r="G16042">
            <v>12</v>
          </cell>
          <cell r="H16042" t="str">
            <v>ASPH</v>
          </cell>
        </row>
        <row r="16043">
          <cell r="C16043" t="str">
            <v>21N</v>
          </cell>
          <cell r="D16043">
            <v>2200</v>
          </cell>
          <cell r="E16043">
            <v>671</v>
          </cell>
          <cell r="F16043">
            <v>60</v>
          </cell>
          <cell r="G16043">
            <v>18</v>
          </cell>
          <cell r="H16043" t="str">
            <v>ASPH-F</v>
          </cell>
        </row>
        <row r="16044">
          <cell r="C16044" t="str">
            <v>23XS</v>
          </cell>
          <cell r="D16044">
            <v>2200</v>
          </cell>
          <cell r="E16044">
            <v>671</v>
          </cell>
          <cell r="F16044">
            <v>50</v>
          </cell>
          <cell r="G16044">
            <v>15</v>
          </cell>
          <cell r="H16044" t="str">
            <v>ASPH</v>
          </cell>
        </row>
        <row r="16045">
          <cell r="C16045" t="str">
            <v>2AZ1</v>
          </cell>
          <cell r="D16045">
            <v>2200</v>
          </cell>
          <cell r="E16045">
            <v>671</v>
          </cell>
          <cell r="F16045">
            <v>40</v>
          </cell>
          <cell r="G16045">
            <v>12</v>
          </cell>
          <cell r="H16045" t="str">
            <v>ASPH</v>
          </cell>
        </row>
        <row r="16046">
          <cell r="C16046" t="str">
            <v>2CA4</v>
          </cell>
          <cell r="D16046">
            <v>2200</v>
          </cell>
          <cell r="E16046">
            <v>671</v>
          </cell>
          <cell r="F16046">
            <v>50</v>
          </cell>
          <cell r="G16046">
            <v>15</v>
          </cell>
          <cell r="H16046" t="str">
            <v>ASPH-G</v>
          </cell>
        </row>
        <row r="16047">
          <cell r="C16047" t="str">
            <v>33CL</v>
          </cell>
          <cell r="D16047">
            <v>2200</v>
          </cell>
          <cell r="E16047">
            <v>671</v>
          </cell>
          <cell r="F16047">
            <v>50</v>
          </cell>
          <cell r="G16047">
            <v>15</v>
          </cell>
          <cell r="H16047" t="str">
            <v>ASPH</v>
          </cell>
        </row>
        <row r="16048">
          <cell r="C16048" t="str">
            <v>38WA</v>
          </cell>
          <cell r="D16048">
            <v>2200</v>
          </cell>
          <cell r="E16048">
            <v>671</v>
          </cell>
          <cell r="F16048">
            <v>40</v>
          </cell>
          <cell r="G16048">
            <v>12</v>
          </cell>
          <cell r="H16048" t="str">
            <v>ASPH</v>
          </cell>
        </row>
        <row r="16049">
          <cell r="C16049" t="str">
            <v>39WI</v>
          </cell>
          <cell r="D16049">
            <v>2200</v>
          </cell>
          <cell r="E16049">
            <v>671</v>
          </cell>
          <cell r="F16049">
            <v>30</v>
          </cell>
          <cell r="G16049">
            <v>9</v>
          </cell>
          <cell r="H16049" t="str">
            <v>ASPH</v>
          </cell>
        </row>
        <row r="16050">
          <cell r="C16050" t="str">
            <v>46NY</v>
          </cell>
          <cell r="D16050">
            <v>2200</v>
          </cell>
          <cell r="E16050">
            <v>671</v>
          </cell>
          <cell r="F16050">
            <v>60</v>
          </cell>
          <cell r="G16050">
            <v>18</v>
          </cell>
          <cell r="H16050" t="str">
            <v>ASPH</v>
          </cell>
        </row>
        <row r="16051">
          <cell r="C16051" t="str">
            <v>4CA3</v>
          </cell>
          <cell r="D16051">
            <v>2200</v>
          </cell>
          <cell r="E16051">
            <v>671</v>
          </cell>
          <cell r="F16051">
            <v>400</v>
          </cell>
          <cell r="G16051">
            <v>122</v>
          </cell>
          <cell r="H16051" t="str">
            <v>ASPH</v>
          </cell>
        </row>
        <row r="16052">
          <cell r="C16052" t="str">
            <v>4PA5</v>
          </cell>
          <cell r="D16052">
            <v>2200</v>
          </cell>
          <cell r="E16052">
            <v>671</v>
          </cell>
          <cell r="F16052">
            <v>30</v>
          </cell>
          <cell r="G16052">
            <v>9</v>
          </cell>
          <cell r="H16052" t="str">
            <v>ASPH-G</v>
          </cell>
        </row>
        <row r="16053">
          <cell r="C16053" t="str">
            <v>5CL7</v>
          </cell>
          <cell r="D16053">
            <v>2200</v>
          </cell>
          <cell r="E16053">
            <v>671</v>
          </cell>
          <cell r="F16053">
            <v>30</v>
          </cell>
          <cell r="G16053">
            <v>9</v>
          </cell>
          <cell r="H16053" t="str">
            <v>ASPH</v>
          </cell>
        </row>
        <row r="16054">
          <cell r="C16054" t="str">
            <v>5LS6</v>
          </cell>
          <cell r="D16054">
            <v>2200</v>
          </cell>
          <cell r="E16054">
            <v>671</v>
          </cell>
          <cell r="F16054">
            <v>20</v>
          </cell>
          <cell r="G16054">
            <v>6</v>
          </cell>
          <cell r="H16054" t="str">
            <v>ASPH</v>
          </cell>
        </row>
        <row r="16055">
          <cell r="C16055" t="str">
            <v>62NC</v>
          </cell>
          <cell r="D16055">
            <v>2200</v>
          </cell>
          <cell r="E16055">
            <v>671</v>
          </cell>
          <cell r="F16055">
            <v>100</v>
          </cell>
          <cell r="G16055">
            <v>30</v>
          </cell>
          <cell r="H16055" t="str">
            <v>ASPH-TURF</v>
          </cell>
        </row>
        <row r="16056">
          <cell r="C16056" t="str">
            <v>63AR</v>
          </cell>
          <cell r="D16056">
            <v>2200</v>
          </cell>
          <cell r="E16056">
            <v>671</v>
          </cell>
          <cell r="F16056">
            <v>21</v>
          </cell>
          <cell r="G16056">
            <v>6</v>
          </cell>
          <cell r="H16056" t="str">
            <v>ASPH-F</v>
          </cell>
        </row>
        <row r="16057">
          <cell r="C16057" t="str">
            <v>64CT</v>
          </cell>
          <cell r="D16057">
            <v>2200</v>
          </cell>
          <cell r="E16057">
            <v>671</v>
          </cell>
          <cell r="F16057">
            <v>75</v>
          </cell>
          <cell r="G16057">
            <v>23</v>
          </cell>
          <cell r="H16057" t="str">
            <v>ASPH</v>
          </cell>
        </row>
        <row r="16058">
          <cell r="C16058" t="str">
            <v>6ID1</v>
          </cell>
          <cell r="D16058">
            <v>2200</v>
          </cell>
          <cell r="E16058">
            <v>671</v>
          </cell>
          <cell r="F16058">
            <v>40</v>
          </cell>
          <cell r="G16058">
            <v>12</v>
          </cell>
          <cell r="H16058" t="str">
            <v>ASPH-G</v>
          </cell>
        </row>
        <row r="16059">
          <cell r="C16059" t="str">
            <v>6TA8</v>
          </cell>
          <cell r="D16059">
            <v>2200</v>
          </cell>
          <cell r="E16059">
            <v>671</v>
          </cell>
          <cell r="F16059">
            <v>75</v>
          </cell>
          <cell r="G16059">
            <v>23</v>
          </cell>
          <cell r="H16059" t="str">
            <v>ASPH</v>
          </cell>
        </row>
        <row r="16060">
          <cell r="C16060" t="str">
            <v>79WA</v>
          </cell>
          <cell r="D16060">
            <v>2200</v>
          </cell>
          <cell r="E16060">
            <v>671</v>
          </cell>
          <cell r="F16060">
            <v>27</v>
          </cell>
          <cell r="G16060">
            <v>8</v>
          </cell>
          <cell r="H16060" t="str">
            <v>ASPH</v>
          </cell>
        </row>
        <row r="16061">
          <cell r="C16061" t="str">
            <v>97WA</v>
          </cell>
          <cell r="D16061">
            <v>2200</v>
          </cell>
          <cell r="E16061">
            <v>671</v>
          </cell>
          <cell r="F16061">
            <v>50</v>
          </cell>
          <cell r="G16061">
            <v>15</v>
          </cell>
          <cell r="H16061" t="str">
            <v>ASPH-TURF</v>
          </cell>
        </row>
        <row r="16062">
          <cell r="C16062" t="str">
            <v>CL77</v>
          </cell>
          <cell r="D16062">
            <v>2200</v>
          </cell>
          <cell r="E16062">
            <v>671</v>
          </cell>
          <cell r="F16062">
            <v>50</v>
          </cell>
          <cell r="G16062">
            <v>15</v>
          </cell>
          <cell r="H16062" t="str">
            <v>ASPH</v>
          </cell>
        </row>
        <row r="16063">
          <cell r="C16063" t="str">
            <v>CSB3</v>
          </cell>
          <cell r="D16063">
            <v>2200</v>
          </cell>
          <cell r="E16063">
            <v>671</v>
          </cell>
          <cell r="F16063">
            <v>50</v>
          </cell>
          <cell r="G16063">
            <v>15</v>
          </cell>
          <cell r="H16063" t="str">
            <v>ASPHALT</v>
          </cell>
        </row>
        <row r="16064">
          <cell r="C16064" t="str">
            <v>CYTN</v>
          </cell>
          <cell r="D16064">
            <v>2200</v>
          </cell>
          <cell r="E16064">
            <v>671</v>
          </cell>
          <cell r="F16064">
            <v>60</v>
          </cell>
          <cell r="G16064">
            <v>18</v>
          </cell>
          <cell r="H16064" t="str">
            <v>ASP</v>
          </cell>
        </row>
        <row r="16065">
          <cell r="C16065" t="str">
            <v>CZMN</v>
          </cell>
          <cell r="D16065">
            <v>2200</v>
          </cell>
          <cell r="E16065">
            <v>671</v>
          </cell>
          <cell r="F16065">
            <v>75</v>
          </cell>
          <cell r="G16065">
            <v>23</v>
          </cell>
          <cell r="H16065" t="str">
            <v>CRUSHED ROCK</v>
          </cell>
        </row>
        <row r="16066">
          <cell r="C16066" t="str">
            <v>EDEN</v>
          </cell>
          <cell r="D16066">
            <v>2200</v>
          </cell>
          <cell r="E16066">
            <v>671</v>
          </cell>
          <cell r="F16066">
            <v>60</v>
          </cell>
          <cell r="G16066">
            <v>18</v>
          </cell>
          <cell r="H16066" t="str">
            <v>A</v>
          </cell>
        </row>
        <row r="16067">
          <cell r="C16067" t="str">
            <v>EDLB</v>
          </cell>
          <cell r="D16067">
            <v>2200</v>
          </cell>
          <cell r="E16067">
            <v>671</v>
          </cell>
          <cell r="F16067">
            <v>50</v>
          </cell>
          <cell r="G16067">
            <v>15</v>
          </cell>
          <cell r="H16067" t="str">
            <v>ASPHALT</v>
          </cell>
        </row>
        <row r="16068">
          <cell r="C16068" t="str">
            <v>EGOV</v>
          </cell>
          <cell r="D16068">
            <v>2200</v>
          </cell>
          <cell r="E16068">
            <v>671</v>
          </cell>
          <cell r="F16068">
            <v>151</v>
          </cell>
          <cell r="G16068">
            <v>46</v>
          </cell>
          <cell r="H16068" t="str">
            <v>ASP</v>
          </cell>
        </row>
        <row r="16069">
          <cell r="C16069" t="str">
            <v>K30</v>
          </cell>
          <cell r="D16069">
            <v>2200</v>
          </cell>
          <cell r="E16069">
            <v>671</v>
          </cell>
          <cell r="F16069">
            <v>24</v>
          </cell>
          <cell r="G16069">
            <v>7</v>
          </cell>
          <cell r="H16069" t="str">
            <v>ASPH-G</v>
          </cell>
        </row>
        <row r="16070">
          <cell r="C16070" t="str">
            <v>K3GV</v>
          </cell>
          <cell r="D16070">
            <v>2200</v>
          </cell>
          <cell r="E16070">
            <v>671</v>
          </cell>
          <cell r="F16070">
            <v>20</v>
          </cell>
          <cell r="G16070">
            <v>6</v>
          </cell>
          <cell r="H16070" t="str">
            <v>ASP</v>
          </cell>
        </row>
        <row r="16071">
          <cell r="C16071" t="str">
            <v>K61B</v>
          </cell>
          <cell r="D16071">
            <v>2200</v>
          </cell>
          <cell r="E16071">
            <v>671</v>
          </cell>
          <cell r="F16071">
            <v>60</v>
          </cell>
          <cell r="G16071">
            <v>18</v>
          </cell>
          <cell r="H16071" t="str">
            <v>ASP</v>
          </cell>
        </row>
        <row r="16072">
          <cell r="C16072" t="str">
            <v>KC75</v>
          </cell>
          <cell r="D16072">
            <v>2200</v>
          </cell>
          <cell r="E16072">
            <v>671</v>
          </cell>
          <cell r="F16072">
            <v>50</v>
          </cell>
          <cell r="G16072">
            <v>15</v>
          </cell>
          <cell r="H16072" t="str">
            <v>ASP</v>
          </cell>
        </row>
        <row r="16073">
          <cell r="C16073" t="str">
            <v>LFHN</v>
          </cell>
          <cell r="D16073">
            <v>2200</v>
          </cell>
          <cell r="E16073">
            <v>671</v>
          </cell>
          <cell r="F16073">
            <v>60</v>
          </cell>
          <cell r="G16073">
            <v>18</v>
          </cell>
          <cell r="H16073" t="str">
            <v>paved</v>
          </cell>
        </row>
        <row r="16074">
          <cell r="C16074" t="str">
            <v>N05</v>
          </cell>
          <cell r="D16074">
            <v>2200</v>
          </cell>
          <cell r="E16074">
            <v>671</v>
          </cell>
          <cell r="F16074">
            <v>50</v>
          </cell>
          <cell r="G16074">
            <v>15</v>
          </cell>
          <cell r="H16074" t="str">
            <v>ASPH-G</v>
          </cell>
        </row>
        <row r="16075">
          <cell r="C16075" t="str">
            <v>OK82</v>
          </cell>
          <cell r="D16075">
            <v>2200</v>
          </cell>
          <cell r="E16075">
            <v>671</v>
          </cell>
          <cell r="F16075">
            <v>30</v>
          </cell>
          <cell r="G16075">
            <v>9</v>
          </cell>
          <cell r="H16075" t="str">
            <v>ASPH</v>
          </cell>
        </row>
        <row r="16076">
          <cell r="C16076" t="str">
            <v>PA35</v>
          </cell>
          <cell r="D16076">
            <v>2200</v>
          </cell>
          <cell r="E16076">
            <v>671</v>
          </cell>
          <cell r="F16076">
            <v>50</v>
          </cell>
          <cell r="G16076">
            <v>15</v>
          </cell>
          <cell r="H16076" t="str">
            <v>ASPH</v>
          </cell>
        </row>
        <row r="16077">
          <cell r="C16077" t="str">
            <v>PABV</v>
          </cell>
          <cell r="D16077">
            <v>2200</v>
          </cell>
          <cell r="E16077">
            <v>671</v>
          </cell>
          <cell r="F16077">
            <v>50</v>
          </cell>
          <cell r="G16077">
            <v>15</v>
          </cell>
          <cell r="H16077" t="str">
            <v>COM</v>
          </cell>
        </row>
        <row r="16078">
          <cell r="C16078" t="str">
            <v>UT03</v>
          </cell>
          <cell r="D16078">
            <v>2200</v>
          </cell>
          <cell r="E16078">
            <v>671</v>
          </cell>
          <cell r="F16078">
            <v>40</v>
          </cell>
          <cell r="G16078">
            <v>12</v>
          </cell>
          <cell r="H16078" t="str">
            <v>ASPH</v>
          </cell>
        </row>
        <row r="16079">
          <cell r="C16079" t="str">
            <v>W42</v>
          </cell>
          <cell r="D16079">
            <v>2200</v>
          </cell>
          <cell r="E16079">
            <v>671</v>
          </cell>
          <cell r="F16079">
            <v>50</v>
          </cell>
          <cell r="G16079">
            <v>15</v>
          </cell>
          <cell r="H16079" t="str">
            <v>ASPH-G</v>
          </cell>
        </row>
        <row r="16080">
          <cell r="C16080" t="str">
            <v>WN26</v>
          </cell>
          <cell r="D16080">
            <v>2200</v>
          </cell>
          <cell r="E16080">
            <v>671</v>
          </cell>
          <cell r="F16080">
            <v>40</v>
          </cell>
          <cell r="G16080">
            <v>12</v>
          </cell>
          <cell r="H16080" t="str">
            <v>ASPH-G</v>
          </cell>
        </row>
        <row r="16081">
          <cell r="C16081" t="str">
            <v>XS66</v>
          </cell>
          <cell r="D16081">
            <v>2200</v>
          </cell>
          <cell r="E16081">
            <v>671</v>
          </cell>
          <cell r="F16081">
            <v>25</v>
          </cell>
          <cell r="G16081">
            <v>8</v>
          </cell>
          <cell r="H16081" t="str">
            <v>ASPH</v>
          </cell>
        </row>
        <row r="16082">
          <cell r="C16082" t="str">
            <v>KO88</v>
          </cell>
          <cell r="D16082">
            <v>2199</v>
          </cell>
          <cell r="E16082">
            <v>670</v>
          </cell>
          <cell r="F16082">
            <v>60</v>
          </cell>
          <cell r="G16082">
            <v>18</v>
          </cell>
          <cell r="H16082" t="str">
            <v>ASP</v>
          </cell>
        </row>
        <row r="16083">
          <cell r="C16083" t="str">
            <v>CZ-0071</v>
          </cell>
          <cell r="D16083">
            <v>2198</v>
          </cell>
          <cell r="E16083">
            <v>670</v>
          </cell>
          <cell r="F16083">
            <v>49</v>
          </cell>
          <cell r="G16083">
            <v>15</v>
          </cell>
          <cell r="H16083" t="str">
            <v>G</v>
          </cell>
        </row>
        <row r="16084">
          <cell r="C16084" t="str">
            <v>EDXO</v>
          </cell>
          <cell r="D16084">
            <v>2198</v>
          </cell>
          <cell r="E16084">
            <v>670</v>
          </cell>
          <cell r="F16084">
            <v>98</v>
          </cell>
          <cell r="G16084">
            <v>30</v>
          </cell>
          <cell r="H16084" t="str">
            <v>Asphalt</v>
          </cell>
        </row>
        <row r="16085">
          <cell r="C16085" t="str">
            <v>NSFI</v>
          </cell>
          <cell r="D16085">
            <v>2198</v>
          </cell>
          <cell r="E16085">
            <v>670</v>
          </cell>
          <cell r="G16085">
            <v>0</v>
          </cell>
          <cell r="H16085" t="str">
            <v>ASP</v>
          </cell>
        </row>
        <row r="16086">
          <cell r="C16086" t="str">
            <v>SCIT</v>
          </cell>
          <cell r="D16086">
            <v>2198</v>
          </cell>
          <cell r="E16086">
            <v>670</v>
          </cell>
          <cell r="F16086">
            <v>59</v>
          </cell>
          <cell r="G16086">
            <v>18</v>
          </cell>
          <cell r="H16086" t="str">
            <v>PAD</v>
          </cell>
        </row>
        <row r="16087">
          <cell r="C16087" t="str">
            <v>YMEO</v>
          </cell>
          <cell r="D16087">
            <v>2198</v>
          </cell>
          <cell r="E16087">
            <v>670</v>
          </cell>
          <cell r="G16087">
            <v>0</v>
          </cell>
          <cell r="H16087" t="str">
            <v>G</v>
          </cell>
        </row>
        <row r="16088">
          <cell r="C16088" t="str">
            <v>YRID</v>
          </cell>
          <cell r="D16088">
            <v>2198</v>
          </cell>
          <cell r="E16088">
            <v>670</v>
          </cell>
          <cell r="G16088">
            <v>0</v>
          </cell>
          <cell r="H16088" t="str">
            <v>B</v>
          </cell>
        </row>
        <row r="16089">
          <cell r="C16089" t="str">
            <v>SNRW</v>
          </cell>
          <cell r="D16089">
            <v>2192</v>
          </cell>
          <cell r="E16089">
            <v>668</v>
          </cell>
          <cell r="F16089">
            <v>59</v>
          </cell>
          <cell r="G16089">
            <v>18</v>
          </cell>
          <cell r="H16089" t="str">
            <v>ASP</v>
          </cell>
        </row>
        <row r="16090">
          <cell r="C16090" t="str">
            <v>C45</v>
          </cell>
          <cell r="D16090">
            <v>2188</v>
          </cell>
          <cell r="E16090">
            <v>667</v>
          </cell>
          <cell r="F16090">
            <v>40</v>
          </cell>
          <cell r="G16090">
            <v>12</v>
          </cell>
          <cell r="H16090" t="str">
            <v>ASPH-TURF-F</v>
          </cell>
        </row>
        <row r="16091">
          <cell r="C16091" t="str">
            <v>EYPR</v>
          </cell>
          <cell r="D16091">
            <v>2188</v>
          </cell>
          <cell r="E16091">
            <v>667</v>
          </cell>
          <cell r="F16091">
            <v>59</v>
          </cell>
          <cell r="G16091">
            <v>18</v>
          </cell>
          <cell r="H16091" t="str">
            <v>CON</v>
          </cell>
        </row>
        <row r="16092">
          <cell r="C16092" t="str">
            <v>57D</v>
          </cell>
          <cell r="D16092">
            <v>2187</v>
          </cell>
          <cell r="E16092">
            <v>667</v>
          </cell>
          <cell r="F16092">
            <v>123</v>
          </cell>
          <cell r="G16092">
            <v>37</v>
          </cell>
          <cell r="H16092" t="str">
            <v>ASPH-TURF-F</v>
          </cell>
        </row>
        <row r="16093">
          <cell r="C16093" t="str">
            <v>AGGB</v>
          </cell>
          <cell r="D16093">
            <v>2187</v>
          </cell>
          <cell r="E16093">
            <v>667</v>
          </cell>
          <cell r="F16093">
            <v>59</v>
          </cell>
          <cell r="G16093">
            <v>18</v>
          </cell>
          <cell r="H16093" t="str">
            <v>Coral sand</v>
          </cell>
        </row>
        <row r="16094">
          <cell r="C16094" t="str">
            <v>ETIH</v>
          </cell>
          <cell r="D16094">
            <v>2187</v>
          </cell>
          <cell r="E16094">
            <v>667</v>
          </cell>
          <cell r="F16094">
            <v>72</v>
          </cell>
          <cell r="G16094">
            <v>22</v>
          </cell>
          <cell r="H16094" t="str">
            <v>ASP</v>
          </cell>
        </row>
        <row r="16095">
          <cell r="C16095" t="str">
            <v>K2G1</v>
          </cell>
          <cell r="D16095">
            <v>2181</v>
          </cell>
          <cell r="E16095">
            <v>665</v>
          </cell>
          <cell r="F16095">
            <v>38</v>
          </cell>
          <cell r="G16095">
            <v>12</v>
          </cell>
          <cell r="H16095" t="str">
            <v>ASPH-F</v>
          </cell>
        </row>
        <row r="16096">
          <cell r="C16096" t="str">
            <v>ESMQ</v>
          </cell>
          <cell r="D16096">
            <v>2179</v>
          </cell>
          <cell r="E16096">
            <v>664</v>
          </cell>
          <cell r="F16096">
            <v>131</v>
          </cell>
          <cell r="G16096">
            <v>40</v>
          </cell>
          <cell r="H16096" t="str">
            <v>ASP</v>
          </cell>
        </row>
        <row r="16097">
          <cell r="C16097" t="str">
            <v>98G</v>
          </cell>
          <cell r="D16097">
            <v>2178</v>
          </cell>
          <cell r="E16097">
            <v>664</v>
          </cell>
          <cell r="F16097">
            <v>50</v>
          </cell>
          <cell r="G16097">
            <v>15</v>
          </cell>
          <cell r="H16097" t="str">
            <v>ASPH-P</v>
          </cell>
        </row>
        <row r="16098">
          <cell r="C16098" t="str">
            <v>TX19</v>
          </cell>
          <cell r="D16098">
            <v>2175</v>
          </cell>
          <cell r="E16098">
            <v>663</v>
          </cell>
          <cell r="F16098">
            <v>75</v>
          </cell>
          <cell r="G16098">
            <v>23</v>
          </cell>
          <cell r="H16098" t="str">
            <v>ASPH-TURF</v>
          </cell>
        </row>
        <row r="16099">
          <cell r="C16099" t="str">
            <v>UMMG</v>
          </cell>
          <cell r="D16099">
            <v>2172</v>
          </cell>
          <cell r="E16099">
            <v>662</v>
          </cell>
          <cell r="F16099">
            <v>92</v>
          </cell>
          <cell r="G16099">
            <v>28</v>
          </cell>
          <cell r="H16099" t="str">
            <v>ASP</v>
          </cell>
        </row>
        <row r="16100">
          <cell r="C16100" t="str">
            <v>K94R</v>
          </cell>
          <cell r="D16100">
            <v>2167</v>
          </cell>
          <cell r="E16100">
            <v>661</v>
          </cell>
          <cell r="F16100">
            <v>20</v>
          </cell>
          <cell r="G16100">
            <v>6</v>
          </cell>
          <cell r="H16100" t="str">
            <v>ASP</v>
          </cell>
        </row>
        <row r="16101">
          <cell r="C16101" t="str">
            <v>CJV9</v>
          </cell>
          <cell r="D16101">
            <v>2165</v>
          </cell>
          <cell r="E16101">
            <v>660</v>
          </cell>
          <cell r="F16101">
            <v>75</v>
          </cell>
          <cell r="G16101">
            <v>23</v>
          </cell>
          <cell r="H16101" t="str">
            <v>ASPHALT</v>
          </cell>
        </row>
        <row r="16102">
          <cell r="C16102" t="str">
            <v>EFII</v>
          </cell>
          <cell r="D16102">
            <v>2165</v>
          </cell>
          <cell r="E16102">
            <v>660</v>
          </cell>
          <cell r="F16102">
            <v>59</v>
          </cell>
          <cell r="G16102">
            <v>18</v>
          </cell>
          <cell r="H16102" t="str">
            <v>Asphalt</v>
          </cell>
        </row>
        <row r="16103">
          <cell r="C16103" t="str">
            <v>EGPD</v>
          </cell>
          <cell r="D16103">
            <v>2165</v>
          </cell>
          <cell r="E16103">
            <v>660</v>
          </cell>
          <cell r="F16103">
            <v>75</v>
          </cell>
          <cell r="G16103">
            <v>23</v>
          </cell>
          <cell r="H16103" t="str">
            <v>ASP</v>
          </cell>
        </row>
        <row r="16104">
          <cell r="C16104" t="str">
            <v>EPML</v>
          </cell>
          <cell r="D16104">
            <v>2165</v>
          </cell>
          <cell r="E16104">
            <v>660</v>
          </cell>
          <cell r="F16104">
            <v>82</v>
          </cell>
          <cell r="G16104">
            <v>25</v>
          </cell>
          <cell r="H16104" t="str">
            <v>CON</v>
          </cell>
        </row>
        <row r="16105">
          <cell r="C16105" t="str">
            <v>ID-TMY</v>
          </cell>
          <cell r="D16105">
            <v>2165</v>
          </cell>
          <cell r="E16105">
            <v>660</v>
          </cell>
          <cell r="F16105">
            <v>85</v>
          </cell>
          <cell r="G16105">
            <v>26</v>
          </cell>
          <cell r="H16105" t="str">
            <v>ASP</v>
          </cell>
        </row>
        <row r="16106">
          <cell r="C16106" t="str">
            <v>LIQB</v>
          </cell>
          <cell r="D16106">
            <v>2165</v>
          </cell>
          <cell r="E16106">
            <v>660</v>
          </cell>
          <cell r="F16106">
            <v>98</v>
          </cell>
          <cell r="G16106">
            <v>30</v>
          </cell>
          <cell r="H16106" t="str">
            <v>ASP</v>
          </cell>
        </row>
        <row r="16107">
          <cell r="C16107" t="str">
            <v>LOWZ</v>
          </cell>
          <cell r="D16107">
            <v>2165</v>
          </cell>
          <cell r="E16107">
            <v>660</v>
          </cell>
          <cell r="F16107">
            <v>59</v>
          </cell>
          <cell r="G16107">
            <v>18</v>
          </cell>
          <cell r="H16107" t="str">
            <v>ASPHALT</v>
          </cell>
        </row>
        <row r="16108">
          <cell r="C16108" t="str">
            <v>SSNF</v>
          </cell>
          <cell r="D16108">
            <v>2165</v>
          </cell>
          <cell r="E16108">
            <v>660</v>
          </cell>
          <cell r="F16108">
            <v>59</v>
          </cell>
          <cell r="G16108">
            <v>18</v>
          </cell>
          <cell r="H16108" t="str">
            <v>ASP</v>
          </cell>
        </row>
        <row r="16109">
          <cell r="C16109" t="str">
            <v>VNJL</v>
          </cell>
          <cell r="D16109">
            <v>2165</v>
          </cell>
          <cell r="E16109">
            <v>660</v>
          </cell>
          <cell r="F16109">
            <v>82</v>
          </cell>
          <cell r="G16109">
            <v>25</v>
          </cell>
          <cell r="H16109" t="str">
            <v>ASP</v>
          </cell>
        </row>
        <row r="16110">
          <cell r="C16110" t="str">
            <v>YBOI</v>
          </cell>
          <cell r="D16110">
            <v>2165</v>
          </cell>
          <cell r="E16110">
            <v>660</v>
          </cell>
          <cell r="G16110">
            <v>0</v>
          </cell>
          <cell r="H16110" t="str">
            <v>G</v>
          </cell>
        </row>
        <row r="16111">
          <cell r="C16111" t="str">
            <v>YBZA</v>
          </cell>
          <cell r="D16111">
            <v>2165</v>
          </cell>
          <cell r="E16111">
            <v>660</v>
          </cell>
          <cell r="G16111">
            <v>0</v>
          </cell>
          <cell r="H16111" t="str">
            <v>N</v>
          </cell>
        </row>
        <row r="16112">
          <cell r="C16112" t="str">
            <v>YBZA</v>
          </cell>
          <cell r="D16112">
            <v>2165</v>
          </cell>
          <cell r="E16112">
            <v>660</v>
          </cell>
          <cell r="G16112">
            <v>0</v>
          </cell>
          <cell r="H16112" t="str">
            <v>N</v>
          </cell>
        </row>
        <row r="16113">
          <cell r="C16113" t="str">
            <v>YKTN</v>
          </cell>
          <cell r="D16113">
            <v>2165</v>
          </cell>
          <cell r="E16113">
            <v>660</v>
          </cell>
          <cell r="G16113">
            <v>0</v>
          </cell>
          <cell r="H16113" t="str">
            <v>G</v>
          </cell>
        </row>
        <row r="16114">
          <cell r="C16114" t="str">
            <v>K3K7</v>
          </cell>
          <cell r="D16114">
            <v>2163</v>
          </cell>
          <cell r="E16114">
            <v>659</v>
          </cell>
          <cell r="F16114">
            <v>40</v>
          </cell>
          <cell r="G16114">
            <v>12</v>
          </cell>
          <cell r="H16114" t="str">
            <v>ASP</v>
          </cell>
        </row>
        <row r="16115">
          <cell r="C16115" t="str">
            <v>EDWB</v>
          </cell>
          <cell r="D16115">
            <v>2160</v>
          </cell>
          <cell r="E16115">
            <v>658</v>
          </cell>
          <cell r="F16115">
            <v>61</v>
          </cell>
          <cell r="G16115">
            <v>19</v>
          </cell>
          <cell r="H16115" t="str">
            <v>ASP</v>
          </cell>
        </row>
        <row r="16116">
          <cell r="C16116" t="str">
            <v>L18</v>
          </cell>
          <cell r="D16116">
            <v>2160</v>
          </cell>
          <cell r="E16116">
            <v>658</v>
          </cell>
          <cell r="F16116">
            <v>60</v>
          </cell>
          <cell r="G16116">
            <v>18</v>
          </cell>
          <cell r="H16116" t="str">
            <v>ASPH-G</v>
          </cell>
        </row>
        <row r="16117">
          <cell r="C16117" t="str">
            <v>5N4</v>
          </cell>
          <cell r="D16117">
            <v>2157</v>
          </cell>
          <cell r="E16117">
            <v>657</v>
          </cell>
          <cell r="F16117">
            <v>23</v>
          </cell>
          <cell r="G16117">
            <v>7</v>
          </cell>
          <cell r="H16117" t="str">
            <v>ASPH-TURF-F</v>
          </cell>
        </row>
        <row r="16118">
          <cell r="C16118" t="str">
            <v>AGGP</v>
          </cell>
          <cell r="D16118">
            <v>2156</v>
          </cell>
          <cell r="E16118">
            <v>657</v>
          </cell>
          <cell r="F16118">
            <v>79</v>
          </cell>
          <cell r="G16118">
            <v>24</v>
          </cell>
          <cell r="H16118" t="str">
            <v>Coral</v>
          </cell>
        </row>
        <row r="16119">
          <cell r="C16119" t="str">
            <v>CL56</v>
          </cell>
          <cell r="D16119">
            <v>2156</v>
          </cell>
          <cell r="E16119">
            <v>657</v>
          </cell>
          <cell r="F16119">
            <v>30</v>
          </cell>
          <cell r="G16119">
            <v>9</v>
          </cell>
          <cell r="H16119" t="str">
            <v>ASPH-P</v>
          </cell>
        </row>
        <row r="16120">
          <cell r="C16120" t="str">
            <v>O23</v>
          </cell>
          <cell r="D16120">
            <v>2156</v>
          </cell>
          <cell r="E16120">
            <v>657</v>
          </cell>
          <cell r="F16120">
            <v>30</v>
          </cell>
          <cell r="G16120">
            <v>9</v>
          </cell>
          <cell r="H16120" t="str">
            <v>ASPH-P</v>
          </cell>
        </row>
        <row r="16121">
          <cell r="C16121" t="str">
            <v>K3G3</v>
          </cell>
          <cell r="D16121">
            <v>2155</v>
          </cell>
          <cell r="E16121">
            <v>657</v>
          </cell>
          <cell r="F16121">
            <v>40</v>
          </cell>
          <cell r="G16121">
            <v>12</v>
          </cell>
          <cell r="H16121" t="str">
            <v>ASP</v>
          </cell>
        </row>
        <row r="16122">
          <cell r="C16122" t="str">
            <v>KAFF</v>
          </cell>
          <cell r="D16122">
            <v>2153</v>
          </cell>
          <cell r="E16122">
            <v>656</v>
          </cell>
          <cell r="F16122">
            <v>75</v>
          </cell>
          <cell r="G16122">
            <v>23</v>
          </cell>
          <cell r="H16122" t="str">
            <v>ASP</v>
          </cell>
        </row>
        <row r="16123">
          <cell r="C16123" t="str">
            <v>JY43</v>
          </cell>
          <cell r="D16123">
            <v>2150</v>
          </cell>
          <cell r="E16123">
            <v>655</v>
          </cell>
          <cell r="F16123">
            <v>40</v>
          </cell>
          <cell r="G16123">
            <v>12</v>
          </cell>
          <cell r="H16123" t="str">
            <v>ASPH</v>
          </cell>
        </row>
        <row r="16124">
          <cell r="C16124" t="str">
            <v>N72</v>
          </cell>
          <cell r="D16124">
            <v>2150</v>
          </cell>
          <cell r="E16124">
            <v>655</v>
          </cell>
          <cell r="F16124">
            <v>28</v>
          </cell>
          <cell r="G16124">
            <v>9</v>
          </cell>
          <cell r="H16124" t="str">
            <v>ASPH-F</v>
          </cell>
        </row>
        <row r="16125">
          <cell r="C16125" t="str">
            <v>TX54</v>
          </cell>
          <cell r="D16125">
            <v>2150</v>
          </cell>
          <cell r="E16125">
            <v>655</v>
          </cell>
          <cell r="F16125">
            <v>26</v>
          </cell>
          <cell r="G16125">
            <v>8</v>
          </cell>
          <cell r="H16125" t="str">
            <v>ASPH</v>
          </cell>
        </row>
        <row r="16126">
          <cell r="C16126" t="str">
            <v>UKLR</v>
          </cell>
          <cell r="D16126">
            <v>2150</v>
          </cell>
          <cell r="E16126">
            <v>655</v>
          </cell>
          <cell r="F16126">
            <v>65</v>
          </cell>
          <cell r="G16126">
            <v>20</v>
          </cell>
          <cell r="H16126" t="str">
            <v>ASP</v>
          </cell>
        </row>
        <row r="16127">
          <cell r="C16127" t="str">
            <v>US-TX54</v>
          </cell>
          <cell r="D16127">
            <v>2150</v>
          </cell>
          <cell r="E16127">
            <v>655</v>
          </cell>
          <cell r="F16127">
            <v>26</v>
          </cell>
          <cell r="G16127">
            <v>8</v>
          </cell>
          <cell r="H16127" t="str">
            <v>ASPH</v>
          </cell>
        </row>
        <row r="16128">
          <cell r="C16128" t="str">
            <v>EBTN</v>
          </cell>
          <cell r="D16128">
            <v>2148</v>
          </cell>
          <cell r="E16128">
            <v>655</v>
          </cell>
          <cell r="F16128">
            <v>100</v>
          </cell>
          <cell r="G16128">
            <v>30</v>
          </cell>
          <cell r="H16128" t="str">
            <v>ASPHALT</v>
          </cell>
        </row>
        <row r="16129">
          <cell r="C16129" t="str">
            <v>YCBR</v>
          </cell>
          <cell r="D16129">
            <v>2145</v>
          </cell>
          <cell r="E16129">
            <v>654</v>
          </cell>
          <cell r="G16129">
            <v>0</v>
          </cell>
          <cell r="H16129" t="str">
            <v>N</v>
          </cell>
        </row>
        <row r="16130">
          <cell r="C16130" t="str">
            <v>CA35</v>
          </cell>
          <cell r="D16130">
            <v>2140</v>
          </cell>
          <cell r="E16130">
            <v>652</v>
          </cell>
          <cell r="F16130">
            <v>30</v>
          </cell>
          <cell r="G16130">
            <v>9</v>
          </cell>
          <cell r="H16130" t="str">
            <v>ASPH-F</v>
          </cell>
        </row>
        <row r="16131">
          <cell r="C16131" t="str">
            <v>II87</v>
          </cell>
          <cell r="D16131">
            <v>2140</v>
          </cell>
          <cell r="E16131">
            <v>652</v>
          </cell>
          <cell r="F16131">
            <v>35</v>
          </cell>
          <cell r="G16131">
            <v>11</v>
          </cell>
          <cell r="H16131" t="str">
            <v>ASPH</v>
          </cell>
        </row>
        <row r="16132">
          <cell r="C16132" t="str">
            <v>K2K3</v>
          </cell>
          <cell r="D16132">
            <v>2140</v>
          </cell>
          <cell r="E16132">
            <v>652</v>
          </cell>
          <cell r="F16132">
            <v>60</v>
          </cell>
          <cell r="G16132">
            <v>18</v>
          </cell>
          <cell r="H16132" t="str">
            <v>ASPH-F</v>
          </cell>
        </row>
        <row r="16133">
          <cell r="C16133" t="str">
            <v>EGTR</v>
          </cell>
          <cell r="D16133">
            <v>2135</v>
          </cell>
          <cell r="E16133">
            <v>651</v>
          </cell>
          <cell r="F16133">
            <v>65</v>
          </cell>
          <cell r="G16133">
            <v>20</v>
          </cell>
          <cell r="H16133" t="str">
            <v>Asphalt</v>
          </cell>
        </row>
        <row r="16134">
          <cell r="C16134" t="str">
            <v>EGNI</v>
          </cell>
          <cell r="D16134">
            <v>2133</v>
          </cell>
          <cell r="E16134">
            <v>650</v>
          </cell>
          <cell r="F16134">
            <v>75</v>
          </cell>
          <cell r="G16134">
            <v>23</v>
          </cell>
          <cell r="H16134" t="str">
            <v>G</v>
          </cell>
        </row>
        <row r="16135">
          <cell r="C16135" t="str">
            <v>GB-0369</v>
          </cell>
          <cell r="D16135">
            <v>2133</v>
          </cell>
          <cell r="E16135">
            <v>650</v>
          </cell>
          <cell r="G16135">
            <v>0</v>
          </cell>
          <cell r="H16135" t="str">
            <v>G</v>
          </cell>
        </row>
        <row r="16136">
          <cell r="C16136" t="str">
            <v>IT-0001</v>
          </cell>
          <cell r="D16136">
            <v>2133</v>
          </cell>
          <cell r="E16136">
            <v>650</v>
          </cell>
          <cell r="F16136">
            <v>66</v>
          </cell>
          <cell r="G16136">
            <v>20</v>
          </cell>
          <cell r="H16136" t="str">
            <v>G</v>
          </cell>
        </row>
        <row r="16137">
          <cell r="C16137" t="str">
            <v>IT-0071</v>
          </cell>
          <cell r="D16137">
            <v>2133</v>
          </cell>
          <cell r="E16137">
            <v>650</v>
          </cell>
          <cell r="G16137">
            <v>0</v>
          </cell>
          <cell r="H16137" t="str">
            <v>G</v>
          </cell>
        </row>
        <row r="16138">
          <cell r="C16138" t="str">
            <v>IT-0152</v>
          </cell>
          <cell r="D16138">
            <v>2133</v>
          </cell>
          <cell r="E16138">
            <v>650</v>
          </cell>
          <cell r="G16138">
            <v>0</v>
          </cell>
          <cell r="H16138" t="str">
            <v>G</v>
          </cell>
        </row>
        <row r="16139">
          <cell r="C16139" t="str">
            <v>IT-0176</v>
          </cell>
          <cell r="D16139">
            <v>2133</v>
          </cell>
          <cell r="E16139">
            <v>650</v>
          </cell>
          <cell r="F16139">
            <v>118</v>
          </cell>
          <cell r="G16139">
            <v>36</v>
          </cell>
          <cell r="H16139" t="str">
            <v>G</v>
          </cell>
        </row>
        <row r="16140">
          <cell r="C16140" t="str">
            <v>IT-0181</v>
          </cell>
          <cell r="D16140">
            <v>2133</v>
          </cell>
          <cell r="E16140">
            <v>650</v>
          </cell>
          <cell r="F16140">
            <v>98</v>
          </cell>
          <cell r="G16140">
            <v>30</v>
          </cell>
          <cell r="H16140" t="str">
            <v>G</v>
          </cell>
        </row>
        <row r="16141">
          <cell r="C16141" t="str">
            <v>IT-0194</v>
          </cell>
          <cell r="D16141">
            <v>2133</v>
          </cell>
          <cell r="E16141">
            <v>650</v>
          </cell>
          <cell r="F16141">
            <v>89</v>
          </cell>
          <cell r="G16141">
            <v>27</v>
          </cell>
          <cell r="H16141" t="str">
            <v>G</v>
          </cell>
        </row>
        <row r="16142">
          <cell r="C16142" t="str">
            <v>IT-0203</v>
          </cell>
          <cell r="D16142">
            <v>2133</v>
          </cell>
          <cell r="E16142">
            <v>650</v>
          </cell>
          <cell r="F16142">
            <v>82</v>
          </cell>
          <cell r="G16142">
            <v>25</v>
          </cell>
          <cell r="H16142" t="str">
            <v>G</v>
          </cell>
        </row>
        <row r="16143">
          <cell r="C16143" t="str">
            <v>IT-0278</v>
          </cell>
          <cell r="D16143">
            <v>2133</v>
          </cell>
          <cell r="E16143">
            <v>650</v>
          </cell>
          <cell r="F16143">
            <v>105</v>
          </cell>
          <cell r="G16143">
            <v>32</v>
          </cell>
          <cell r="H16143" t="str">
            <v>G</v>
          </cell>
        </row>
        <row r="16144">
          <cell r="C16144" t="str">
            <v>SCEX</v>
          </cell>
          <cell r="D16144">
            <v>2133</v>
          </cell>
          <cell r="E16144">
            <v>650</v>
          </cell>
          <cell r="F16144">
            <v>59</v>
          </cell>
          <cell r="G16144">
            <v>18</v>
          </cell>
          <cell r="H16144" t="str">
            <v>PAD</v>
          </cell>
        </row>
        <row r="16145">
          <cell r="C16145" t="str">
            <v>SCSZ</v>
          </cell>
          <cell r="D16145">
            <v>2133</v>
          </cell>
          <cell r="E16145">
            <v>650</v>
          </cell>
          <cell r="F16145">
            <v>66</v>
          </cell>
          <cell r="G16145">
            <v>20</v>
          </cell>
          <cell r="H16145" t="str">
            <v>PAD</v>
          </cell>
        </row>
        <row r="16146">
          <cell r="C16146" t="str">
            <v>SITJ</v>
          </cell>
          <cell r="D16146">
            <v>2133</v>
          </cell>
          <cell r="E16146">
            <v>650</v>
          </cell>
          <cell r="F16146">
            <v>59</v>
          </cell>
          <cell r="G16146">
            <v>18</v>
          </cell>
          <cell r="H16146" t="str">
            <v>ASP</v>
          </cell>
        </row>
        <row r="16147">
          <cell r="C16147" t="str">
            <v>SJRL</v>
          </cell>
          <cell r="D16147">
            <v>2133</v>
          </cell>
          <cell r="E16147">
            <v>650</v>
          </cell>
          <cell r="F16147">
            <v>66</v>
          </cell>
          <cell r="G16147">
            <v>20</v>
          </cell>
          <cell r="H16147" t="str">
            <v>ASP</v>
          </cell>
        </row>
        <row r="16148">
          <cell r="C16148" t="str">
            <v>SM-0002</v>
          </cell>
          <cell r="D16148">
            <v>2133</v>
          </cell>
          <cell r="E16148">
            <v>650</v>
          </cell>
          <cell r="F16148">
            <v>98</v>
          </cell>
          <cell r="G16148">
            <v>30</v>
          </cell>
          <cell r="H16148" t="str">
            <v>G</v>
          </cell>
        </row>
        <row r="16149">
          <cell r="C16149" t="str">
            <v>SNEM</v>
          </cell>
          <cell r="D16149">
            <v>2133</v>
          </cell>
          <cell r="E16149">
            <v>650</v>
          </cell>
          <cell r="F16149">
            <v>75</v>
          </cell>
          <cell r="G16149">
            <v>23</v>
          </cell>
          <cell r="H16149" t="str">
            <v>ASP</v>
          </cell>
        </row>
        <row r="16150">
          <cell r="C16150" t="str">
            <v>SNNI</v>
          </cell>
          <cell r="D16150">
            <v>2133</v>
          </cell>
          <cell r="E16150">
            <v>650</v>
          </cell>
          <cell r="F16150">
            <v>59</v>
          </cell>
          <cell r="G16150">
            <v>18</v>
          </cell>
          <cell r="H16150" t="str">
            <v>ASP</v>
          </cell>
        </row>
        <row r="16151">
          <cell r="C16151" t="str">
            <v>SNUS</v>
          </cell>
          <cell r="D16151">
            <v>2133</v>
          </cell>
          <cell r="E16151">
            <v>650</v>
          </cell>
          <cell r="F16151">
            <v>66</v>
          </cell>
          <cell r="G16151">
            <v>20</v>
          </cell>
          <cell r="H16151" t="str">
            <v>ASP</v>
          </cell>
        </row>
        <row r="16152">
          <cell r="C16152" t="str">
            <v>SSRT</v>
          </cell>
          <cell r="D16152">
            <v>2133</v>
          </cell>
          <cell r="E16152">
            <v>650</v>
          </cell>
          <cell r="F16152">
            <v>52</v>
          </cell>
          <cell r="G16152">
            <v>16</v>
          </cell>
          <cell r="H16152" t="str">
            <v>ASP</v>
          </cell>
        </row>
        <row r="16153">
          <cell r="C16153" t="str">
            <v>SWAN</v>
          </cell>
          <cell r="D16153">
            <v>2133</v>
          </cell>
          <cell r="E16153">
            <v>650</v>
          </cell>
          <cell r="F16153">
            <v>131</v>
          </cell>
          <cell r="G16153">
            <v>40</v>
          </cell>
          <cell r="H16153" t="str">
            <v>ASP</v>
          </cell>
        </row>
        <row r="16154">
          <cell r="C16154" t="str">
            <v>SWOC</v>
          </cell>
          <cell r="D16154">
            <v>2133</v>
          </cell>
          <cell r="E16154">
            <v>650</v>
          </cell>
          <cell r="F16154">
            <v>125</v>
          </cell>
          <cell r="G16154">
            <v>38</v>
          </cell>
          <cell r="H16154" t="str">
            <v>ASP</v>
          </cell>
        </row>
        <row r="16155">
          <cell r="C16155" t="str">
            <v>TFFJ</v>
          </cell>
          <cell r="D16155">
            <v>2133</v>
          </cell>
          <cell r="E16155">
            <v>650</v>
          </cell>
          <cell r="F16155">
            <v>49</v>
          </cell>
          <cell r="G16155">
            <v>15</v>
          </cell>
          <cell r="H16155" t="str">
            <v>CON</v>
          </cell>
        </row>
        <row r="16156">
          <cell r="C16156" t="str">
            <v>VNMA</v>
          </cell>
          <cell r="D16156">
            <v>2133</v>
          </cell>
          <cell r="E16156">
            <v>650</v>
          </cell>
          <cell r="G16156">
            <v>0</v>
          </cell>
          <cell r="H16156" t="str">
            <v>ASP</v>
          </cell>
        </row>
        <row r="16157">
          <cell r="C16157" t="str">
            <v>WABO</v>
          </cell>
          <cell r="D16157">
            <v>2133</v>
          </cell>
          <cell r="E16157">
            <v>650</v>
          </cell>
          <cell r="F16157">
            <v>66</v>
          </cell>
          <cell r="G16157">
            <v>20</v>
          </cell>
          <cell r="H16157" t="str">
            <v>ASP</v>
          </cell>
        </row>
        <row r="16158">
          <cell r="C16158" t="str">
            <v>WAMB</v>
          </cell>
          <cell r="D16158">
            <v>2133</v>
          </cell>
          <cell r="E16158">
            <v>650</v>
          </cell>
          <cell r="F16158">
            <v>59</v>
          </cell>
          <cell r="G16158">
            <v>18</v>
          </cell>
          <cell r="H16158" t="str">
            <v>Coral</v>
          </cell>
        </row>
        <row r="16159">
          <cell r="C16159" t="str">
            <v>YBMC</v>
          </cell>
          <cell r="D16159">
            <v>2133</v>
          </cell>
          <cell r="E16159">
            <v>650</v>
          </cell>
          <cell r="F16159">
            <v>59</v>
          </cell>
          <cell r="G16159">
            <v>18</v>
          </cell>
          <cell r="H16159" t="str">
            <v>BIT</v>
          </cell>
        </row>
        <row r="16160">
          <cell r="C16160" t="str">
            <v>EDHS</v>
          </cell>
          <cell r="D16160">
            <v>2132</v>
          </cell>
          <cell r="E16160">
            <v>650</v>
          </cell>
          <cell r="F16160">
            <v>55</v>
          </cell>
          <cell r="G16160">
            <v>17</v>
          </cell>
          <cell r="H16160" t="str">
            <v>Concrete</v>
          </cell>
        </row>
        <row r="16161">
          <cell r="C16161" t="str">
            <v>EDSP</v>
          </cell>
          <cell r="D16161">
            <v>2132</v>
          </cell>
          <cell r="E16161">
            <v>650</v>
          </cell>
          <cell r="F16161">
            <v>49</v>
          </cell>
          <cell r="G16161">
            <v>15</v>
          </cell>
          <cell r="H16161" t="str">
            <v>Asphalt</v>
          </cell>
        </row>
        <row r="16162">
          <cell r="C16162" t="str">
            <v>EFNU</v>
          </cell>
          <cell r="D16162">
            <v>2132</v>
          </cell>
          <cell r="E16162">
            <v>650</v>
          </cell>
          <cell r="F16162">
            <v>32</v>
          </cell>
          <cell r="G16162">
            <v>10</v>
          </cell>
          <cell r="H16162" t="str">
            <v>ASP</v>
          </cell>
        </row>
        <row r="16163">
          <cell r="C16163" t="str">
            <v>LILR</v>
          </cell>
          <cell r="D16163">
            <v>2132</v>
          </cell>
          <cell r="E16163">
            <v>650</v>
          </cell>
          <cell r="F16163">
            <v>98</v>
          </cell>
          <cell r="G16163">
            <v>30</v>
          </cell>
          <cell r="H16163" t="str">
            <v>asphalt</v>
          </cell>
        </row>
        <row r="16164">
          <cell r="C16164" t="str">
            <v>YARK</v>
          </cell>
          <cell r="D16164">
            <v>2132</v>
          </cell>
          <cell r="E16164">
            <v>650</v>
          </cell>
          <cell r="G16164">
            <v>0</v>
          </cell>
          <cell r="H16164" t="str">
            <v>S</v>
          </cell>
        </row>
        <row r="16165">
          <cell r="C16165" t="str">
            <v>YATY</v>
          </cell>
          <cell r="D16165">
            <v>2132</v>
          </cell>
          <cell r="E16165">
            <v>650</v>
          </cell>
          <cell r="G16165">
            <v>0</v>
          </cell>
          <cell r="H16165" t="str">
            <v>N</v>
          </cell>
        </row>
        <row r="16166">
          <cell r="C16166" t="str">
            <v>YBAO</v>
          </cell>
          <cell r="D16166">
            <v>2132</v>
          </cell>
          <cell r="E16166">
            <v>650</v>
          </cell>
          <cell r="G16166">
            <v>0</v>
          </cell>
          <cell r="H16166" t="str">
            <v>G</v>
          </cell>
        </row>
        <row r="16167">
          <cell r="C16167" t="str">
            <v>YBOM</v>
          </cell>
          <cell r="D16167">
            <v>2132</v>
          </cell>
          <cell r="E16167">
            <v>650</v>
          </cell>
          <cell r="G16167">
            <v>0</v>
          </cell>
          <cell r="H16167" t="str">
            <v>G</v>
          </cell>
        </row>
        <row r="16168">
          <cell r="C16168" t="str">
            <v>YCIG</v>
          </cell>
          <cell r="D16168">
            <v>2132</v>
          </cell>
          <cell r="E16168">
            <v>650</v>
          </cell>
          <cell r="G16168">
            <v>0</v>
          </cell>
          <cell r="H16168" t="str">
            <v>N</v>
          </cell>
        </row>
        <row r="16169">
          <cell r="C16169" t="str">
            <v>YDAL</v>
          </cell>
          <cell r="D16169">
            <v>2132</v>
          </cell>
          <cell r="E16169">
            <v>650</v>
          </cell>
          <cell r="G16169">
            <v>0</v>
          </cell>
          <cell r="H16169" t="str">
            <v>N</v>
          </cell>
        </row>
        <row r="16170">
          <cell r="C16170" t="str">
            <v>YGAT</v>
          </cell>
          <cell r="D16170">
            <v>2132</v>
          </cell>
          <cell r="E16170">
            <v>650</v>
          </cell>
          <cell r="G16170">
            <v>0</v>
          </cell>
          <cell r="H16170" t="str">
            <v>G</v>
          </cell>
        </row>
        <row r="16171">
          <cell r="C16171" t="str">
            <v>YLVB</v>
          </cell>
          <cell r="D16171">
            <v>2132</v>
          </cell>
          <cell r="E16171">
            <v>650</v>
          </cell>
          <cell r="G16171">
            <v>0</v>
          </cell>
          <cell r="H16171" t="str">
            <v>G</v>
          </cell>
        </row>
        <row r="16172">
          <cell r="C16172" t="str">
            <v>YQDG</v>
          </cell>
          <cell r="D16172">
            <v>2132</v>
          </cell>
          <cell r="E16172">
            <v>650</v>
          </cell>
          <cell r="G16172">
            <v>0</v>
          </cell>
          <cell r="H16172" t="str">
            <v>N</v>
          </cell>
        </row>
        <row r="16173">
          <cell r="C16173" t="str">
            <v>YRRR</v>
          </cell>
          <cell r="D16173">
            <v>2132</v>
          </cell>
          <cell r="E16173">
            <v>650</v>
          </cell>
          <cell r="G16173">
            <v>0</v>
          </cell>
          <cell r="H16173" t="str">
            <v>G</v>
          </cell>
        </row>
        <row r="16174">
          <cell r="C16174" t="str">
            <v>YYLD</v>
          </cell>
          <cell r="D16174">
            <v>2132</v>
          </cell>
          <cell r="E16174">
            <v>650</v>
          </cell>
          <cell r="G16174">
            <v>0</v>
          </cell>
          <cell r="H16174" t="str">
            <v>N</v>
          </cell>
        </row>
        <row r="16175">
          <cell r="C16175" t="str">
            <v>08R</v>
          </cell>
          <cell r="D16175">
            <v>2129</v>
          </cell>
          <cell r="E16175">
            <v>649</v>
          </cell>
          <cell r="F16175">
            <v>30</v>
          </cell>
          <cell r="G16175">
            <v>9</v>
          </cell>
          <cell r="H16175" t="str">
            <v>ASPH-P</v>
          </cell>
        </row>
        <row r="16176">
          <cell r="C16176" t="str">
            <v>4O1</v>
          </cell>
          <cell r="D16176">
            <v>2125</v>
          </cell>
          <cell r="E16176">
            <v>648</v>
          </cell>
          <cell r="F16176">
            <v>30</v>
          </cell>
          <cell r="G16176">
            <v>9</v>
          </cell>
          <cell r="H16176" t="str">
            <v>ASPH-G</v>
          </cell>
        </row>
        <row r="16177">
          <cell r="C16177" t="str">
            <v>YVVA</v>
          </cell>
          <cell r="D16177">
            <v>2125</v>
          </cell>
          <cell r="E16177">
            <v>648</v>
          </cell>
          <cell r="G16177">
            <v>0</v>
          </cell>
          <cell r="H16177" t="str">
            <v>G</v>
          </cell>
        </row>
        <row r="16178">
          <cell r="C16178" t="str">
            <v>42B</v>
          </cell>
          <cell r="D16178">
            <v>2120</v>
          </cell>
          <cell r="E16178">
            <v>646</v>
          </cell>
          <cell r="F16178">
            <v>50</v>
          </cell>
          <cell r="G16178">
            <v>15</v>
          </cell>
          <cell r="H16178" t="str">
            <v>ASPH-G</v>
          </cell>
        </row>
        <row r="16179">
          <cell r="C16179" t="str">
            <v>ZA-0120</v>
          </cell>
          <cell r="D16179">
            <v>2120</v>
          </cell>
          <cell r="E16179">
            <v>646</v>
          </cell>
          <cell r="F16179">
            <v>40</v>
          </cell>
          <cell r="G16179">
            <v>12</v>
          </cell>
          <cell r="H16179" t="str">
            <v>Tar</v>
          </cell>
        </row>
        <row r="16180">
          <cell r="C16180" t="str">
            <v>SWAA</v>
          </cell>
          <cell r="D16180">
            <v>2119</v>
          </cell>
          <cell r="E16180">
            <v>646</v>
          </cell>
          <cell r="F16180">
            <v>59</v>
          </cell>
          <cell r="G16180">
            <v>18</v>
          </cell>
          <cell r="H16180" t="str">
            <v>ASP</v>
          </cell>
        </row>
        <row r="16181">
          <cell r="C16181" t="str">
            <v>KUSE</v>
          </cell>
          <cell r="D16181">
            <v>2117</v>
          </cell>
          <cell r="E16181">
            <v>645</v>
          </cell>
          <cell r="F16181">
            <v>75</v>
          </cell>
          <cell r="G16181">
            <v>23</v>
          </cell>
          <cell r="H16181" t="str">
            <v>COM</v>
          </cell>
        </row>
        <row r="16182">
          <cell r="C16182" t="str">
            <v>EDNR</v>
          </cell>
          <cell r="D16182">
            <v>2116</v>
          </cell>
          <cell r="E16182">
            <v>645</v>
          </cell>
          <cell r="F16182">
            <v>49</v>
          </cell>
          <cell r="G16182">
            <v>15</v>
          </cell>
          <cell r="H16182" t="str">
            <v>Asphalt</v>
          </cell>
        </row>
        <row r="16183">
          <cell r="C16183" t="str">
            <v>EGTU</v>
          </cell>
          <cell r="D16183">
            <v>2113</v>
          </cell>
          <cell r="E16183">
            <v>644</v>
          </cell>
          <cell r="F16183">
            <v>65</v>
          </cell>
          <cell r="G16183">
            <v>20</v>
          </cell>
          <cell r="H16183" t="str">
            <v>ASP</v>
          </cell>
        </row>
        <row r="16184">
          <cell r="C16184" t="str">
            <v>EGAD</v>
          </cell>
          <cell r="D16184">
            <v>2112</v>
          </cell>
          <cell r="E16184">
            <v>644</v>
          </cell>
          <cell r="F16184">
            <v>59</v>
          </cell>
          <cell r="G16184">
            <v>18</v>
          </cell>
          <cell r="H16184" t="str">
            <v>Asphalt</v>
          </cell>
        </row>
        <row r="16185">
          <cell r="C16185" t="str">
            <v>CA-0601</v>
          </cell>
          <cell r="D16185">
            <v>2110</v>
          </cell>
          <cell r="E16185">
            <v>643</v>
          </cell>
          <cell r="F16185">
            <v>25</v>
          </cell>
          <cell r="G16185">
            <v>8</v>
          </cell>
          <cell r="H16185" t="str">
            <v>ASP</v>
          </cell>
        </row>
        <row r="16186">
          <cell r="C16186" t="str">
            <v>2B2</v>
          </cell>
          <cell r="D16186">
            <v>2105</v>
          </cell>
          <cell r="E16186">
            <v>642</v>
          </cell>
          <cell r="F16186">
            <v>50</v>
          </cell>
          <cell r="G16186">
            <v>15</v>
          </cell>
          <cell r="H16186" t="str">
            <v>ASPH-F</v>
          </cell>
        </row>
        <row r="16187">
          <cell r="C16187" t="str">
            <v>K3B5</v>
          </cell>
          <cell r="D16187">
            <v>2104</v>
          </cell>
          <cell r="E16187">
            <v>641</v>
          </cell>
          <cell r="F16187">
            <v>50</v>
          </cell>
          <cell r="G16187">
            <v>15</v>
          </cell>
          <cell r="H16187" t="str">
            <v>ASP</v>
          </cell>
        </row>
        <row r="16188">
          <cell r="C16188" t="str">
            <v>0CA3</v>
          </cell>
          <cell r="D16188">
            <v>2100</v>
          </cell>
          <cell r="E16188">
            <v>640</v>
          </cell>
          <cell r="F16188">
            <v>20</v>
          </cell>
          <cell r="G16188">
            <v>6</v>
          </cell>
          <cell r="H16188" t="str">
            <v>ASPH</v>
          </cell>
        </row>
        <row r="16189">
          <cell r="C16189" t="str">
            <v>13ME</v>
          </cell>
          <cell r="D16189">
            <v>2100</v>
          </cell>
          <cell r="E16189">
            <v>640</v>
          </cell>
          <cell r="F16189">
            <v>100</v>
          </cell>
          <cell r="G16189">
            <v>30</v>
          </cell>
          <cell r="H16189" t="str">
            <v>ASPH</v>
          </cell>
        </row>
        <row r="16190">
          <cell r="C16190" t="str">
            <v>1OR6</v>
          </cell>
          <cell r="D16190">
            <v>2100</v>
          </cell>
          <cell r="E16190">
            <v>640</v>
          </cell>
          <cell r="F16190">
            <v>125</v>
          </cell>
          <cell r="G16190">
            <v>38</v>
          </cell>
          <cell r="H16190" t="str">
            <v>ASPH-TURF</v>
          </cell>
        </row>
        <row r="16191">
          <cell r="C16191" t="str">
            <v>26ID</v>
          </cell>
          <cell r="D16191">
            <v>2100</v>
          </cell>
          <cell r="E16191">
            <v>640</v>
          </cell>
          <cell r="F16191">
            <v>100</v>
          </cell>
          <cell r="G16191">
            <v>30</v>
          </cell>
          <cell r="H16191" t="str">
            <v>ASPH-GRVL</v>
          </cell>
        </row>
        <row r="16192">
          <cell r="C16192" t="str">
            <v>47WI</v>
          </cell>
          <cell r="D16192">
            <v>2100</v>
          </cell>
          <cell r="E16192">
            <v>640</v>
          </cell>
          <cell r="F16192">
            <v>30</v>
          </cell>
          <cell r="G16192">
            <v>9</v>
          </cell>
          <cell r="H16192" t="str">
            <v>ASPH</v>
          </cell>
        </row>
        <row r="16193">
          <cell r="C16193" t="str">
            <v>57CN</v>
          </cell>
          <cell r="D16193">
            <v>2100</v>
          </cell>
          <cell r="E16193">
            <v>640</v>
          </cell>
          <cell r="F16193">
            <v>30</v>
          </cell>
          <cell r="G16193">
            <v>9</v>
          </cell>
          <cell r="H16193" t="str">
            <v>ASPH</v>
          </cell>
        </row>
        <row r="16194">
          <cell r="C16194" t="str">
            <v>5AZ7</v>
          </cell>
          <cell r="D16194">
            <v>2100</v>
          </cell>
          <cell r="E16194">
            <v>640</v>
          </cell>
          <cell r="F16194">
            <v>100</v>
          </cell>
          <cell r="G16194">
            <v>30</v>
          </cell>
          <cell r="H16194" t="str">
            <v>ASPH</v>
          </cell>
        </row>
        <row r="16195">
          <cell r="C16195" t="str">
            <v>5FD3</v>
          </cell>
          <cell r="D16195">
            <v>2100</v>
          </cell>
          <cell r="E16195">
            <v>640</v>
          </cell>
          <cell r="F16195">
            <v>50</v>
          </cell>
          <cell r="G16195">
            <v>15</v>
          </cell>
          <cell r="H16195" t="str">
            <v>ASPH-TURF</v>
          </cell>
        </row>
        <row r="16196">
          <cell r="C16196" t="str">
            <v>5MO</v>
          </cell>
          <cell r="D16196">
            <v>2100</v>
          </cell>
          <cell r="E16196">
            <v>640</v>
          </cell>
          <cell r="F16196">
            <v>20</v>
          </cell>
          <cell r="G16196">
            <v>6</v>
          </cell>
          <cell r="H16196" t="str">
            <v>ASPH-TURF-P</v>
          </cell>
        </row>
        <row r="16197">
          <cell r="C16197" t="str">
            <v>61MU</v>
          </cell>
          <cell r="D16197">
            <v>2100</v>
          </cell>
          <cell r="E16197">
            <v>640</v>
          </cell>
          <cell r="F16197">
            <v>20</v>
          </cell>
          <cell r="G16197">
            <v>6</v>
          </cell>
          <cell r="H16197" t="str">
            <v>ASPH-P</v>
          </cell>
        </row>
        <row r="16198">
          <cell r="C16198" t="str">
            <v>6NE7</v>
          </cell>
          <cell r="D16198">
            <v>2100</v>
          </cell>
          <cell r="E16198">
            <v>640</v>
          </cell>
          <cell r="F16198">
            <v>125</v>
          </cell>
          <cell r="G16198">
            <v>38</v>
          </cell>
          <cell r="H16198" t="str">
            <v>CONC-TURF</v>
          </cell>
        </row>
        <row r="16199">
          <cell r="C16199" t="str">
            <v>95WA</v>
          </cell>
          <cell r="D16199">
            <v>2100</v>
          </cell>
          <cell r="E16199">
            <v>640</v>
          </cell>
          <cell r="F16199">
            <v>40</v>
          </cell>
          <cell r="G16199">
            <v>12</v>
          </cell>
          <cell r="H16199" t="str">
            <v>ASPH</v>
          </cell>
        </row>
        <row r="16200">
          <cell r="C16200" t="str">
            <v>CA07</v>
          </cell>
          <cell r="D16200">
            <v>2100</v>
          </cell>
          <cell r="E16200">
            <v>640</v>
          </cell>
          <cell r="F16200">
            <v>35</v>
          </cell>
          <cell r="G16200">
            <v>11</v>
          </cell>
          <cell r="H16200" t="str">
            <v>ASPH-TURF</v>
          </cell>
        </row>
        <row r="16201">
          <cell r="C16201" t="str">
            <v>CNA3</v>
          </cell>
          <cell r="D16201">
            <v>2100</v>
          </cell>
          <cell r="E16201">
            <v>640</v>
          </cell>
          <cell r="F16201">
            <v>40</v>
          </cell>
          <cell r="G16201">
            <v>12</v>
          </cell>
          <cell r="H16201" t="str">
            <v>COP</v>
          </cell>
        </row>
        <row r="16202">
          <cell r="C16202" t="str">
            <v>CNC4</v>
          </cell>
          <cell r="D16202">
            <v>2100</v>
          </cell>
          <cell r="E16202">
            <v>640</v>
          </cell>
          <cell r="F16202">
            <v>40</v>
          </cell>
          <cell r="G16202">
            <v>12</v>
          </cell>
          <cell r="H16202" t="str">
            <v>ASP</v>
          </cell>
        </row>
        <row r="16203">
          <cell r="C16203" t="str">
            <v>CYNJ</v>
          </cell>
          <cell r="D16203">
            <v>2100</v>
          </cell>
          <cell r="E16203">
            <v>640</v>
          </cell>
          <cell r="F16203">
            <v>75</v>
          </cell>
          <cell r="G16203">
            <v>23</v>
          </cell>
          <cell r="H16203" t="str">
            <v>ASPHALT</v>
          </cell>
        </row>
        <row r="16204">
          <cell r="C16204" t="str">
            <v>EDFA</v>
          </cell>
          <cell r="D16204">
            <v>2100</v>
          </cell>
          <cell r="E16204">
            <v>640</v>
          </cell>
          <cell r="F16204">
            <v>99</v>
          </cell>
          <cell r="G16204">
            <v>30</v>
          </cell>
          <cell r="H16204" t="str">
            <v>G</v>
          </cell>
        </row>
        <row r="16205">
          <cell r="C16205" t="str">
            <v>GB-0248</v>
          </cell>
          <cell r="D16205">
            <v>2100</v>
          </cell>
          <cell r="E16205">
            <v>640</v>
          </cell>
          <cell r="G16205">
            <v>0</v>
          </cell>
          <cell r="H16205" t="str">
            <v>C</v>
          </cell>
        </row>
        <row r="16206">
          <cell r="C16206" t="str">
            <v>IT-0004</v>
          </cell>
          <cell r="D16206">
            <v>2100</v>
          </cell>
          <cell r="E16206">
            <v>640</v>
          </cell>
          <cell r="F16206">
            <v>65</v>
          </cell>
          <cell r="G16206">
            <v>20</v>
          </cell>
          <cell r="H16206" t="str">
            <v>concrete</v>
          </cell>
        </row>
        <row r="16207">
          <cell r="C16207" t="str">
            <v>IT-0220</v>
          </cell>
          <cell r="D16207">
            <v>2100</v>
          </cell>
          <cell r="E16207">
            <v>640</v>
          </cell>
          <cell r="F16207">
            <v>56</v>
          </cell>
          <cell r="G16207">
            <v>17</v>
          </cell>
          <cell r="H16207" t="str">
            <v>G</v>
          </cell>
        </row>
        <row r="16208">
          <cell r="C16208" t="str">
            <v>K4V0</v>
          </cell>
          <cell r="D16208">
            <v>2100</v>
          </cell>
          <cell r="E16208">
            <v>640</v>
          </cell>
          <cell r="F16208">
            <v>60</v>
          </cell>
          <cell r="G16208">
            <v>18</v>
          </cell>
          <cell r="H16208" t="str">
            <v>ASP</v>
          </cell>
        </row>
        <row r="16209">
          <cell r="C16209" t="str">
            <v>NC14</v>
          </cell>
          <cell r="D16209">
            <v>2100</v>
          </cell>
          <cell r="E16209">
            <v>640</v>
          </cell>
          <cell r="F16209">
            <v>40</v>
          </cell>
          <cell r="G16209">
            <v>12</v>
          </cell>
          <cell r="H16209" t="str">
            <v>ASPH</v>
          </cell>
        </row>
        <row r="16210">
          <cell r="C16210" t="str">
            <v>NH86</v>
          </cell>
          <cell r="D16210">
            <v>2100</v>
          </cell>
          <cell r="E16210">
            <v>640</v>
          </cell>
          <cell r="F16210">
            <v>45</v>
          </cell>
          <cell r="G16210">
            <v>14</v>
          </cell>
          <cell r="H16210" t="str">
            <v>ASPH-G</v>
          </cell>
        </row>
        <row r="16211">
          <cell r="C16211" t="str">
            <v>OG25</v>
          </cell>
          <cell r="D16211">
            <v>2100</v>
          </cell>
          <cell r="E16211">
            <v>640</v>
          </cell>
          <cell r="F16211">
            <v>20</v>
          </cell>
          <cell r="G16211">
            <v>6</v>
          </cell>
          <cell r="H16211" t="str">
            <v>ASPH</v>
          </cell>
        </row>
        <row r="16212">
          <cell r="C16212" t="str">
            <v>SC24</v>
          </cell>
          <cell r="D16212">
            <v>2100</v>
          </cell>
          <cell r="E16212">
            <v>640</v>
          </cell>
          <cell r="F16212">
            <v>80</v>
          </cell>
          <cell r="G16212">
            <v>24</v>
          </cell>
          <cell r="H16212" t="str">
            <v>ASPH-TURF</v>
          </cell>
        </row>
        <row r="16213">
          <cell r="C16213" t="str">
            <v>TA58</v>
          </cell>
          <cell r="D16213">
            <v>2100</v>
          </cell>
          <cell r="E16213">
            <v>640</v>
          </cell>
          <cell r="F16213">
            <v>30</v>
          </cell>
          <cell r="G16213">
            <v>9</v>
          </cell>
          <cell r="H16213" t="str">
            <v>ASPH</v>
          </cell>
        </row>
        <row r="16214">
          <cell r="C16214" t="str">
            <v>TE85</v>
          </cell>
          <cell r="D16214">
            <v>2100</v>
          </cell>
          <cell r="E16214">
            <v>640</v>
          </cell>
          <cell r="F16214">
            <v>16</v>
          </cell>
          <cell r="G16214">
            <v>5</v>
          </cell>
          <cell r="H16214" t="str">
            <v>ASPH</v>
          </cell>
        </row>
        <row r="16215">
          <cell r="C16215" t="str">
            <v>WA87</v>
          </cell>
          <cell r="D16215">
            <v>2100</v>
          </cell>
          <cell r="E16215">
            <v>640</v>
          </cell>
          <cell r="F16215">
            <v>25</v>
          </cell>
          <cell r="G16215">
            <v>8</v>
          </cell>
          <cell r="H16215" t="str">
            <v>ASPH</v>
          </cell>
        </row>
        <row r="16216">
          <cell r="C16216" t="str">
            <v>XS64</v>
          </cell>
          <cell r="D16216">
            <v>2100</v>
          </cell>
          <cell r="E16216">
            <v>640</v>
          </cell>
          <cell r="F16216">
            <v>24</v>
          </cell>
          <cell r="G16216">
            <v>7</v>
          </cell>
          <cell r="H16216" t="str">
            <v>ASPH</v>
          </cell>
        </row>
        <row r="16217">
          <cell r="C16217" t="str">
            <v>93B</v>
          </cell>
          <cell r="D16217">
            <v>2099</v>
          </cell>
          <cell r="E16217">
            <v>640</v>
          </cell>
          <cell r="F16217">
            <v>60</v>
          </cell>
          <cell r="G16217">
            <v>18</v>
          </cell>
          <cell r="H16217" t="str">
            <v>ASPH-G</v>
          </cell>
        </row>
        <row r="16218">
          <cell r="C16218" t="str">
            <v>YBOD</v>
          </cell>
          <cell r="D16218">
            <v>2099</v>
          </cell>
          <cell r="E16218">
            <v>640</v>
          </cell>
          <cell r="G16218">
            <v>0</v>
          </cell>
          <cell r="H16218" t="str">
            <v>X</v>
          </cell>
        </row>
        <row r="16219">
          <cell r="C16219" t="str">
            <v>YCBN</v>
          </cell>
          <cell r="D16219">
            <v>2099</v>
          </cell>
          <cell r="E16219">
            <v>640</v>
          </cell>
          <cell r="G16219">
            <v>0</v>
          </cell>
          <cell r="H16219" t="str">
            <v>X</v>
          </cell>
        </row>
        <row r="16220">
          <cell r="C16220" t="str">
            <v>YKAP</v>
          </cell>
          <cell r="D16220">
            <v>2099</v>
          </cell>
          <cell r="E16220">
            <v>640</v>
          </cell>
          <cell r="G16220">
            <v>0</v>
          </cell>
          <cell r="H16220" t="str">
            <v>G</v>
          </cell>
        </row>
        <row r="16221">
          <cell r="C16221" t="str">
            <v>YMAG</v>
          </cell>
          <cell r="D16221">
            <v>2099</v>
          </cell>
          <cell r="E16221">
            <v>640</v>
          </cell>
          <cell r="G16221">
            <v>0</v>
          </cell>
          <cell r="H16221" t="str">
            <v>S</v>
          </cell>
        </row>
        <row r="16222">
          <cell r="C16222" t="str">
            <v>YPBH</v>
          </cell>
          <cell r="D16222">
            <v>2099</v>
          </cell>
          <cell r="E16222">
            <v>640</v>
          </cell>
          <cell r="G16222">
            <v>0</v>
          </cell>
          <cell r="H16222" t="str">
            <v>G</v>
          </cell>
        </row>
        <row r="16223">
          <cell r="C16223" t="str">
            <v>YSII</v>
          </cell>
          <cell r="D16223">
            <v>2099</v>
          </cell>
          <cell r="E16223">
            <v>640</v>
          </cell>
          <cell r="G16223">
            <v>0</v>
          </cell>
          <cell r="H16223" t="str">
            <v>N</v>
          </cell>
        </row>
        <row r="16224">
          <cell r="C16224" t="str">
            <v>EGSV</v>
          </cell>
          <cell r="D16224">
            <v>2096</v>
          </cell>
          <cell r="E16224">
            <v>639</v>
          </cell>
          <cell r="F16224">
            <v>59</v>
          </cell>
          <cell r="G16224">
            <v>18</v>
          </cell>
          <cell r="H16224" t="str">
            <v>Asphalt</v>
          </cell>
        </row>
        <row r="16225">
          <cell r="C16225" t="str">
            <v>LFKY</v>
          </cell>
          <cell r="D16225">
            <v>2093</v>
          </cell>
          <cell r="E16225">
            <v>638</v>
          </cell>
          <cell r="F16225">
            <v>197</v>
          </cell>
          <cell r="G16225">
            <v>60</v>
          </cell>
          <cell r="H16225" t="str">
            <v>G</v>
          </cell>
        </row>
        <row r="16226">
          <cell r="C16226" t="str">
            <v>KD98</v>
          </cell>
          <cell r="D16226">
            <v>2092</v>
          </cell>
          <cell r="E16226">
            <v>638</v>
          </cell>
          <cell r="F16226">
            <v>50</v>
          </cell>
          <cell r="G16226">
            <v>15</v>
          </cell>
          <cell r="H16226" t="str">
            <v>ASP</v>
          </cell>
        </row>
        <row r="16227">
          <cell r="C16227" t="str">
            <v>CYKM</v>
          </cell>
          <cell r="D16227">
            <v>2087</v>
          </cell>
          <cell r="E16227">
            <v>636</v>
          </cell>
          <cell r="F16227">
            <v>50</v>
          </cell>
          <cell r="G16227">
            <v>15</v>
          </cell>
          <cell r="H16227" t="str">
            <v>ASP</v>
          </cell>
        </row>
        <row r="16228">
          <cell r="C16228" t="str">
            <v>W16</v>
          </cell>
          <cell r="D16228">
            <v>2087</v>
          </cell>
          <cell r="E16228">
            <v>636</v>
          </cell>
          <cell r="F16228">
            <v>34</v>
          </cell>
          <cell r="G16228">
            <v>10</v>
          </cell>
          <cell r="H16228" t="str">
            <v>ASPH-F</v>
          </cell>
        </row>
        <row r="16229">
          <cell r="C16229" t="str">
            <v>K00V</v>
          </cell>
          <cell r="D16229">
            <v>2084</v>
          </cell>
          <cell r="E16229">
            <v>635</v>
          </cell>
          <cell r="F16229">
            <v>35</v>
          </cell>
          <cell r="G16229">
            <v>11</v>
          </cell>
          <cell r="H16229" t="str">
            <v>ASPH-GRVL-F</v>
          </cell>
        </row>
        <row r="16230">
          <cell r="C16230" t="str">
            <v>W48</v>
          </cell>
          <cell r="D16230">
            <v>2084</v>
          </cell>
          <cell r="E16230">
            <v>635</v>
          </cell>
          <cell r="F16230">
            <v>30</v>
          </cell>
          <cell r="G16230">
            <v>9</v>
          </cell>
          <cell r="H16230" t="str">
            <v>ASPH-E</v>
          </cell>
        </row>
        <row r="16231">
          <cell r="C16231" t="str">
            <v>EGBO</v>
          </cell>
          <cell r="D16231">
            <v>2083</v>
          </cell>
          <cell r="E16231">
            <v>635</v>
          </cell>
          <cell r="F16231">
            <v>59</v>
          </cell>
          <cell r="G16231">
            <v>18</v>
          </cell>
          <cell r="H16231" t="str">
            <v>ASP</v>
          </cell>
        </row>
        <row r="16232">
          <cell r="C16232" t="str">
            <v>EGPI</v>
          </cell>
          <cell r="D16232">
            <v>2083</v>
          </cell>
          <cell r="E16232">
            <v>635</v>
          </cell>
          <cell r="F16232">
            <v>59</v>
          </cell>
          <cell r="G16232">
            <v>18</v>
          </cell>
          <cell r="H16232" t="str">
            <v>ASP</v>
          </cell>
        </row>
        <row r="16233">
          <cell r="C16233" t="str">
            <v>18FA</v>
          </cell>
          <cell r="D16233">
            <v>2080</v>
          </cell>
          <cell r="E16233">
            <v>634</v>
          </cell>
          <cell r="F16233">
            <v>35</v>
          </cell>
          <cell r="G16233">
            <v>11</v>
          </cell>
          <cell r="H16233" t="str">
            <v>ASPH</v>
          </cell>
        </row>
        <row r="16234">
          <cell r="C16234" t="str">
            <v>7W1</v>
          </cell>
          <cell r="D16234">
            <v>2080</v>
          </cell>
          <cell r="E16234">
            <v>634</v>
          </cell>
          <cell r="F16234">
            <v>50</v>
          </cell>
          <cell r="G16234">
            <v>15</v>
          </cell>
          <cell r="H16234" t="str">
            <v>ASPH-G</v>
          </cell>
        </row>
        <row r="16235">
          <cell r="C16235" t="str">
            <v>T84</v>
          </cell>
          <cell r="D16235">
            <v>2080</v>
          </cell>
          <cell r="E16235">
            <v>634</v>
          </cell>
          <cell r="F16235">
            <v>25</v>
          </cell>
          <cell r="G16235">
            <v>8</v>
          </cell>
          <cell r="H16235" t="str">
            <v>ASPH-F</v>
          </cell>
        </row>
        <row r="16236">
          <cell r="C16236" t="str">
            <v>YEUD</v>
          </cell>
          <cell r="D16236">
            <v>2080</v>
          </cell>
          <cell r="E16236">
            <v>634</v>
          </cell>
          <cell r="G16236">
            <v>0</v>
          </cell>
          <cell r="H16236" t="str">
            <v>X</v>
          </cell>
        </row>
        <row r="16237">
          <cell r="C16237" t="str">
            <v>EGSN</v>
          </cell>
          <cell r="D16237">
            <v>2077</v>
          </cell>
          <cell r="E16237">
            <v>633</v>
          </cell>
          <cell r="F16237">
            <v>59</v>
          </cell>
          <cell r="G16237">
            <v>18</v>
          </cell>
          <cell r="H16237" t="str">
            <v>Asphalt</v>
          </cell>
        </row>
        <row r="16238">
          <cell r="C16238" t="str">
            <v>13PA</v>
          </cell>
          <cell r="D16238">
            <v>2075</v>
          </cell>
          <cell r="E16238">
            <v>632</v>
          </cell>
          <cell r="F16238">
            <v>50</v>
          </cell>
          <cell r="G16238">
            <v>15</v>
          </cell>
          <cell r="H16238" t="str">
            <v>ASPH</v>
          </cell>
        </row>
        <row r="16239">
          <cell r="C16239" t="str">
            <v>9CL0</v>
          </cell>
          <cell r="D16239">
            <v>2075</v>
          </cell>
          <cell r="E16239">
            <v>632</v>
          </cell>
          <cell r="F16239">
            <v>60</v>
          </cell>
          <cell r="G16239">
            <v>18</v>
          </cell>
          <cell r="H16239" t="str">
            <v>ASPH-P</v>
          </cell>
        </row>
        <row r="16240">
          <cell r="C16240" t="str">
            <v>CYXY</v>
          </cell>
          <cell r="D16240">
            <v>2075</v>
          </cell>
          <cell r="E16240">
            <v>632</v>
          </cell>
          <cell r="F16240">
            <v>75</v>
          </cell>
          <cell r="G16240">
            <v>23</v>
          </cell>
          <cell r="H16240" t="str">
            <v>ASP</v>
          </cell>
        </row>
        <row r="16241">
          <cell r="C16241" t="str">
            <v>CYKA</v>
          </cell>
          <cell r="D16241">
            <v>2074</v>
          </cell>
          <cell r="E16241">
            <v>632</v>
          </cell>
          <cell r="F16241">
            <v>50</v>
          </cell>
          <cell r="G16241">
            <v>15</v>
          </cell>
          <cell r="H16241" t="str">
            <v>ASP</v>
          </cell>
        </row>
        <row r="16242">
          <cell r="C16242" t="str">
            <v>K1O3</v>
          </cell>
          <cell r="D16242">
            <v>2073</v>
          </cell>
          <cell r="E16242">
            <v>632</v>
          </cell>
          <cell r="F16242">
            <v>26</v>
          </cell>
          <cell r="G16242">
            <v>8</v>
          </cell>
          <cell r="H16242" t="str">
            <v>ASPH-G</v>
          </cell>
        </row>
        <row r="16243">
          <cell r="C16243" t="str">
            <v>KLLN</v>
          </cell>
          <cell r="D16243">
            <v>2072</v>
          </cell>
          <cell r="E16243">
            <v>632</v>
          </cell>
          <cell r="F16243">
            <v>55</v>
          </cell>
          <cell r="G16243">
            <v>17</v>
          </cell>
          <cell r="H16243" t="str">
            <v>ASP</v>
          </cell>
        </row>
        <row r="16244">
          <cell r="C16244" t="str">
            <v>KN37</v>
          </cell>
          <cell r="D16244">
            <v>2072</v>
          </cell>
          <cell r="E16244">
            <v>632</v>
          </cell>
          <cell r="F16244">
            <v>24</v>
          </cell>
          <cell r="G16244">
            <v>7</v>
          </cell>
          <cell r="H16244" t="str">
            <v>ASP</v>
          </cell>
        </row>
        <row r="16245">
          <cell r="C16245" t="str">
            <v>LOIH</v>
          </cell>
          <cell r="D16245">
            <v>2067</v>
          </cell>
          <cell r="E16245">
            <v>630</v>
          </cell>
          <cell r="F16245">
            <v>59</v>
          </cell>
          <cell r="G16245">
            <v>18</v>
          </cell>
          <cell r="H16245" t="str">
            <v>ASPHALT</v>
          </cell>
        </row>
        <row r="16246">
          <cell r="C16246" t="str">
            <v>SCAY</v>
          </cell>
          <cell r="D16246">
            <v>2067</v>
          </cell>
          <cell r="E16246">
            <v>630</v>
          </cell>
          <cell r="F16246">
            <v>59</v>
          </cell>
          <cell r="G16246">
            <v>18</v>
          </cell>
          <cell r="H16246" t="str">
            <v>PAD</v>
          </cell>
        </row>
        <row r="16247">
          <cell r="C16247" t="str">
            <v>SJKH</v>
          </cell>
          <cell r="D16247">
            <v>2067</v>
          </cell>
          <cell r="E16247">
            <v>630</v>
          </cell>
          <cell r="F16247">
            <v>59</v>
          </cell>
          <cell r="G16247">
            <v>18</v>
          </cell>
          <cell r="H16247" t="str">
            <v>ASP</v>
          </cell>
        </row>
        <row r="16248">
          <cell r="C16248" t="str">
            <v>K3GM</v>
          </cell>
          <cell r="D16248">
            <v>2060</v>
          </cell>
          <cell r="E16248">
            <v>628</v>
          </cell>
          <cell r="F16248">
            <v>60</v>
          </cell>
          <cell r="G16248">
            <v>18</v>
          </cell>
          <cell r="H16248" t="str">
            <v>ASP</v>
          </cell>
        </row>
        <row r="16249">
          <cell r="C16249" t="str">
            <v>2W1</v>
          </cell>
          <cell r="D16249">
            <v>2055</v>
          </cell>
          <cell r="E16249">
            <v>626</v>
          </cell>
          <cell r="F16249">
            <v>30</v>
          </cell>
          <cell r="G16249">
            <v>9</v>
          </cell>
          <cell r="H16249" t="str">
            <v>ASPH-G</v>
          </cell>
        </row>
        <row r="16250">
          <cell r="C16250" t="str">
            <v>EGTP</v>
          </cell>
          <cell r="D16250">
            <v>2054</v>
          </cell>
          <cell r="E16250">
            <v>626</v>
          </cell>
          <cell r="F16250">
            <v>88</v>
          </cell>
          <cell r="G16250">
            <v>27</v>
          </cell>
          <cell r="H16250" t="str">
            <v>ASP</v>
          </cell>
        </row>
        <row r="16251">
          <cell r="C16251" t="str">
            <v>H57</v>
          </cell>
          <cell r="D16251">
            <v>2050</v>
          </cell>
          <cell r="E16251">
            <v>625</v>
          </cell>
          <cell r="F16251">
            <v>50</v>
          </cell>
          <cell r="G16251">
            <v>15</v>
          </cell>
          <cell r="H16251" t="str">
            <v>ASPH-G</v>
          </cell>
        </row>
        <row r="16252">
          <cell r="C16252" t="str">
            <v>NY17</v>
          </cell>
          <cell r="D16252">
            <v>2050</v>
          </cell>
          <cell r="E16252">
            <v>625</v>
          </cell>
          <cell r="F16252">
            <v>20</v>
          </cell>
          <cell r="G16252">
            <v>6</v>
          </cell>
          <cell r="H16252" t="str">
            <v>ASPH</v>
          </cell>
        </row>
        <row r="16253">
          <cell r="C16253" t="str">
            <v>P27</v>
          </cell>
          <cell r="D16253">
            <v>2050</v>
          </cell>
          <cell r="E16253">
            <v>625</v>
          </cell>
          <cell r="F16253">
            <v>60</v>
          </cell>
          <cell r="G16253">
            <v>18</v>
          </cell>
          <cell r="H16253" t="str">
            <v>ASPH-F</v>
          </cell>
        </row>
        <row r="16254">
          <cell r="C16254" t="str">
            <v>YAMK</v>
          </cell>
          <cell r="D16254">
            <v>2050</v>
          </cell>
          <cell r="E16254">
            <v>625</v>
          </cell>
          <cell r="G16254">
            <v>0</v>
          </cell>
          <cell r="H16254" t="str">
            <v>X</v>
          </cell>
        </row>
        <row r="16255">
          <cell r="C16255" t="str">
            <v>KHMT</v>
          </cell>
          <cell r="D16255">
            <v>2045</v>
          </cell>
          <cell r="E16255">
            <v>623</v>
          </cell>
          <cell r="F16255">
            <v>25</v>
          </cell>
          <cell r="G16255">
            <v>8</v>
          </cell>
          <cell r="H16255" t="str">
            <v>ASP</v>
          </cell>
        </row>
        <row r="16256">
          <cell r="C16256" t="str">
            <v>TA60</v>
          </cell>
          <cell r="D16256">
            <v>2040</v>
          </cell>
          <cell r="E16256">
            <v>622</v>
          </cell>
          <cell r="F16256">
            <v>25</v>
          </cell>
          <cell r="G16256">
            <v>8</v>
          </cell>
          <cell r="H16256" t="str">
            <v>CONC</v>
          </cell>
        </row>
        <row r="16257">
          <cell r="C16257" t="str">
            <v>25XS</v>
          </cell>
          <cell r="D16257">
            <v>2035</v>
          </cell>
          <cell r="E16257">
            <v>620</v>
          </cell>
          <cell r="F16257">
            <v>24</v>
          </cell>
          <cell r="G16257">
            <v>7</v>
          </cell>
          <cell r="H16257" t="str">
            <v>CONC-G</v>
          </cell>
        </row>
        <row r="16258">
          <cell r="C16258" t="str">
            <v>EIAB</v>
          </cell>
          <cell r="D16258">
            <v>2034</v>
          </cell>
          <cell r="E16258">
            <v>620</v>
          </cell>
          <cell r="F16258">
            <v>59</v>
          </cell>
          <cell r="G16258">
            <v>18</v>
          </cell>
          <cell r="H16258" t="str">
            <v>Bituminous</v>
          </cell>
        </row>
        <row r="16259">
          <cell r="C16259" t="str">
            <v>LHKV</v>
          </cell>
          <cell r="D16259">
            <v>2034</v>
          </cell>
          <cell r="E16259">
            <v>620</v>
          </cell>
          <cell r="F16259">
            <v>59</v>
          </cell>
          <cell r="G16259">
            <v>18</v>
          </cell>
          <cell r="H16259" t="str">
            <v>CON</v>
          </cell>
        </row>
        <row r="16260">
          <cell r="C16260" t="str">
            <v>LOKL</v>
          </cell>
          <cell r="D16260">
            <v>2034</v>
          </cell>
          <cell r="E16260">
            <v>620</v>
          </cell>
          <cell r="F16260">
            <v>59</v>
          </cell>
          <cell r="G16260">
            <v>18</v>
          </cell>
          <cell r="H16260" t="str">
            <v>ASPHALT</v>
          </cell>
        </row>
        <row r="16261">
          <cell r="C16261" t="str">
            <v>SCQX</v>
          </cell>
          <cell r="D16261">
            <v>2034</v>
          </cell>
          <cell r="E16261">
            <v>620</v>
          </cell>
          <cell r="F16261">
            <v>59</v>
          </cell>
          <cell r="G16261">
            <v>18</v>
          </cell>
          <cell r="H16261" t="str">
            <v>PAD</v>
          </cell>
        </row>
        <row r="16262">
          <cell r="C16262" t="str">
            <v>YLAG</v>
          </cell>
          <cell r="D16262">
            <v>2034</v>
          </cell>
          <cell r="E16262">
            <v>620</v>
          </cell>
          <cell r="G16262">
            <v>0</v>
          </cell>
          <cell r="H16262" t="str">
            <v>G</v>
          </cell>
        </row>
        <row r="16263">
          <cell r="C16263" t="str">
            <v>EGTC</v>
          </cell>
          <cell r="D16263">
            <v>2033</v>
          </cell>
          <cell r="E16263">
            <v>620</v>
          </cell>
          <cell r="F16263">
            <v>59</v>
          </cell>
          <cell r="G16263">
            <v>18</v>
          </cell>
          <cell r="H16263" t="str">
            <v>ASP</v>
          </cell>
        </row>
        <row r="16264">
          <cell r="C16264" t="str">
            <v>KMMT</v>
          </cell>
          <cell r="D16264">
            <v>2033</v>
          </cell>
          <cell r="E16264">
            <v>620</v>
          </cell>
          <cell r="F16264">
            <v>90</v>
          </cell>
          <cell r="G16264">
            <v>27</v>
          </cell>
          <cell r="H16264" t="str">
            <v>ASP</v>
          </cell>
        </row>
        <row r="16265">
          <cell r="C16265" t="str">
            <v>2Y2</v>
          </cell>
          <cell r="D16265">
            <v>2030</v>
          </cell>
          <cell r="E16265">
            <v>619</v>
          </cell>
          <cell r="F16265">
            <v>50</v>
          </cell>
          <cell r="G16265">
            <v>15</v>
          </cell>
          <cell r="H16265" t="str">
            <v>CONC-G</v>
          </cell>
        </row>
        <row r="16266">
          <cell r="C16266" t="str">
            <v>7G1</v>
          </cell>
          <cell r="D16266">
            <v>2030</v>
          </cell>
          <cell r="E16266">
            <v>619</v>
          </cell>
          <cell r="F16266">
            <v>20</v>
          </cell>
          <cell r="G16266">
            <v>6</v>
          </cell>
          <cell r="H16266" t="str">
            <v>ASPH-P</v>
          </cell>
        </row>
        <row r="16267">
          <cell r="C16267" t="str">
            <v>KEKA</v>
          </cell>
          <cell r="D16267">
            <v>2028</v>
          </cell>
          <cell r="E16267">
            <v>618</v>
          </cell>
          <cell r="F16267">
            <v>50</v>
          </cell>
          <cell r="G16267">
            <v>15</v>
          </cell>
          <cell r="H16267" t="str">
            <v>ASP</v>
          </cell>
        </row>
        <row r="16268">
          <cell r="C16268" t="str">
            <v>PL-0076</v>
          </cell>
          <cell r="D16268">
            <v>2027</v>
          </cell>
          <cell r="E16268">
            <v>618</v>
          </cell>
          <cell r="F16268">
            <v>59</v>
          </cell>
          <cell r="G16268">
            <v>18</v>
          </cell>
          <cell r="H16268" t="str">
            <v>Brick</v>
          </cell>
        </row>
        <row r="16269">
          <cell r="C16269" t="str">
            <v>SIHI</v>
          </cell>
          <cell r="D16269">
            <v>2021</v>
          </cell>
          <cell r="E16269">
            <v>616</v>
          </cell>
          <cell r="F16269">
            <v>59</v>
          </cell>
          <cell r="G16269">
            <v>18</v>
          </cell>
          <cell r="H16269" t="str">
            <v>ASP</v>
          </cell>
        </row>
        <row r="16270">
          <cell r="C16270" t="str">
            <v>EDWI</v>
          </cell>
          <cell r="D16270">
            <v>2018</v>
          </cell>
          <cell r="E16270">
            <v>615</v>
          </cell>
          <cell r="F16270">
            <v>49</v>
          </cell>
          <cell r="G16270">
            <v>15</v>
          </cell>
          <cell r="H16270" t="str">
            <v>ASP</v>
          </cell>
        </row>
        <row r="16271">
          <cell r="C16271" t="str">
            <v>EDGM</v>
          </cell>
          <cell r="D16271">
            <v>2017</v>
          </cell>
          <cell r="E16271">
            <v>615</v>
          </cell>
          <cell r="F16271">
            <v>65</v>
          </cell>
          <cell r="G16271">
            <v>20</v>
          </cell>
          <cell r="H16271" t="str">
            <v>Asphalt</v>
          </cell>
        </row>
        <row r="16272">
          <cell r="C16272" t="str">
            <v>CNU8</v>
          </cell>
          <cell r="D16272">
            <v>2013</v>
          </cell>
          <cell r="E16272">
            <v>614</v>
          </cell>
          <cell r="F16272">
            <v>50</v>
          </cell>
          <cell r="G16272">
            <v>15</v>
          </cell>
          <cell r="H16272" t="str">
            <v>ASP</v>
          </cell>
        </row>
        <row r="16273">
          <cell r="C16273" t="str">
            <v>21FA</v>
          </cell>
          <cell r="D16273">
            <v>2010</v>
          </cell>
          <cell r="E16273">
            <v>613</v>
          </cell>
          <cell r="F16273">
            <v>50</v>
          </cell>
          <cell r="G16273">
            <v>15</v>
          </cell>
          <cell r="H16273" t="str">
            <v>ASPH-F</v>
          </cell>
        </row>
        <row r="16274">
          <cell r="C16274" t="str">
            <v>KCNH</v>
          </cell>
          <cell r="D16274">
            <v>2010</v>
          </cell>
          <cell r="E16274">
            <v>613</v>
          </cell>
          <cell r="F16274">
            <v>100</v>
          </cell>
          <cell r="G16274">
            <v>30</v>
          </cell>
          <cell r="H16274" t="str">
            <v>ASP</v>
          </cell>
        </row>
        <row r="16275">
          <cell r="C16275" t="str">
            <v>WV59</v>
          </cell>
          <cell r="D16275">
            <v>2010</v>
          </cell>
          <cell r="E16275">
            <v>613</v>
          </cell>
          <cell r="F16275">
            <v>20</v>
          </cell>
          <cell r="G16275">
            <v>6</v>
          </cell>
          <cell r="H16275" t="str">
            <v>ASPH-G</v>
          </cell>
        </row>
        <row r="16276">
          <cell r="C16276" t="str">
            <v>W13</v>
          </cell>
          <cell r="D16276">
            <v>2009</v>
          </cell>
          <cell r="E16276">
            <v>612</v>
          </cell>
          <cell r="F16276">
            <v>50</v>
          </cell>
          <cell r="G16276">
            <v>15</v>
          </cell>
          <cell r="H16276" t="str">
            <v>ASPH-F</v>
          </cell>
        </row>
        <row r="16277">
          <cell r="C16277" t="str">
            <v>NZWL</v>
          </cell>
          <cell r="D16277">
            <v>2008</v>
          </cell>
          <cell r="E16277">
            <v>612</v>
          </cell>
          <cell r="F16277">
            <v>49</v>
          </cell>
          <cell r="G16277">
            <v>15</v>
          </cell>
          <cell r="H16277" t="str">
            <v>Bitumen</v>
          </cell>
        </row>
        <row r="16278">
          <cell r="C16278" t="str">
            <v>76N</v>
          </cell>
          <cell r="D16278">
            <v>2007</v>
          </cell>
          <cell r="E16278">
            <v>612</v>
          </cell>
          <cell r="F16278">
            <v>50</v>
          </cell>
          <cell r="G16278">
            <v>15</v>
          </cell>
          <cell r="H16278" t="str">
            <v>ASPH-G</v>
          </cell>
        </row>
        <row r="16279">
          <cell r="C16279" t="str">
            <v>KHMY</v>
          </cell>
          <cell r="D16279">
            <v>2005</v>
          </cell>
          <cell r="E16279">
            <v>611</v>
          </cell>
          <cell r="F16279">
            <v>75</v>
          </cell>
          <cell r="G16279">
            <v>23</v>
          </cell>
          <cell r="H16279" t="str">
            <v>ASP</v>
          </cell>
        </row>
        <row r="16280">
          <cell r="C16280" t="str">
            <v>W50</v>
          </cell>
          <cell r="D16280">
            <v>2005</v>
          </cell>
          <cell r="E16280">
            <v>611</v>
          </cell>
          <cell r="F16280">
            <v>25</v>
          </cell>
          <cell r="G16280">
            <v>8</v>
          </cell>
          <cell r="H16280" t="str">
            <v>ASPH-TURF-F</v>
          </cell>
        </row>
        <row r="16281">
          <cell r="C16281" t="str">
            <v>WAKP</v>
          </cell>
          <cell r="D16281">
            <v>2005</v>
          </cell>
          <cell r="E16281">
            <v>611</v>
          </cell>
          <cell r="F16281">
            <v>79</v>
          </cell>
          <cell r="G16281">
            <v>24</v>
          </cell>
          <cell r="H16281" t="str">
            <v>ASP</v>
          </cell>
        </row>
        <row r="16282">
          <cell r="C16282" t="str">
            <v>AGGU</v>
          </cell>
          <cell r="D16282">
            <v>2001</v>
          </cell>
          <cell r="E16282">
            <v>610</v>
          </cell>
          <cell r="F16282">
            <v>98</v>
          </cell>
          <cell r="G16282">
            <v>30</v>
          </cell>
          <cell r="H16282" t="str">
            <v>Coral</v>
          </cell>
        </row>
        <row r="16283">
          <cell r="C16283" t="str">
            <v>GB-0038</v>
          </cell>
          <cell r="D16283">
            <v>2001</v>
          </cell>
          <cell r="E16283">
            <v>610</v>
          </cell>
          <cell r="F16283">
            <v>39</v>
          </cell>
          <cell r="G16283">
            <v>12</v>
          </cell>
          <cell r="H16283" t="str">
            <v>Asphalt</v>
          </cell>
        </row>
        <row r="16284">
          <cell r="C16284" t="str">
            <v>IT-0312</v>
          </cell>
          <cell r="D16284">
            <v>2001</v>
          </cell>
          <cell r="E16284">
            <v>610</v>
          </cell>
          <cell r="F16284">
            <v>131</v>
          </cell>
          <cell r="G16284">
            <v>40</v>
          </cell>
          <cell r="H16284" t="str">
            <v>G</v>
          </cell>
        </row>
        <row r="16285">
          <cell r="C16285" t="str">
            <v>RK52</v>
          </cell>
          <cell r="D16285">
            <v>2001</v>
          </cell>
          <cell r="E16285">
            <v>610</v>
          </cell>
          <cell r="F16285">
            <v>75</v>
          </cell>
          <cell r="G16285">
            <v>23</v>
          </cell>
          <cell r="H16285" t="str">
            <v>ASP</v>
          </cell>
        </row>
        <row r="16286">
          <cell r="C16286" t="str">
            <v>SDBN</v>
          </cell>
          <cell r="D16286">
            <v>2001</v>
          </cell>
          <cell r="E16286">
            <v>610</v>
          </cell>
          <cell r="F16286">
            <v>66</v>
          </cell>
          <cell r="G16286">
            <v>20</v>
          </cell>
          <cell r="H16286" t="str">
            <v>ASP</v>
          </cell>
        </row>
        <row r="16287">
          <cell r="C16287" t="str">
            <v>YBCH</v>
          </cell>
          <cell r="D16287">
            <v>2001</v>
          </cell>
          <cell r="E16287">
            <v>610</v>
          </cell>
          <cell r="G16287">
            <v>0</v>
          </cell>
          <cell r="H16287" t="str">
            <v>X</v>
          </cell>
        </row>
        <row r="16288">
          <cell r="C16288" t="str">
            <v>YCNR</v>
          </cell>
          <cell r="D16288">
            <v>2001</v>
          </cell>
          <cell r="E16288">
            <v>610</v>
          </cell>
          <cell r="G16288">
            <v>0</v>
          </cell>
          <cell r="H16288" t="str">
            <v>N</v>
          </cell>
        </row>
        <row r="16289">
          <cell r="C16289" t="str">
            <v>YDAR</v>
          </cell>
          <cell r="D16289">
            <v>2001</v>
          </cell>
          <cell r="E16289">
            <v>610</v>
          </cell>
          <cell r="G16289">
            <v>0</v>
          </cell>
          <cell r="H16289" t="str">
            <v>G</v>
          </cell>
        </row>
        <row r="16290">
          <cell r="C16290" t="str">
            <v>YLSM</v>
          </cell>
          <cell r="D16290">
            <v>2001</v>
          </cell>
          <cell r="E16290">
            <v>610</v>
          </cell>
          <cell r="G16290">
            <v>0</v>
          </cell>
          <cell r="H16290" t="str">
            <v>G</v>
          </cell>
        </row>
        <row r="16291">
          <cell r="C16291" t="str">
            <v>YRXB</v>
          </cell>
          <cell r="D16291">
            <v>2001</v>
          </cell>
          <cell r="E16291">
            <v>610</v>
          </cell>
          <cell r="G16291">
            <v>0</v>
          </cell>
          <cell r="H16291" t="str">
            <v>X</v>
          </cell>
        </row>
        <row r="16292">
          <cell r="C16292" t="str">
            <v>YSRT</v>
          </cell>
          <cell r="D16292">
            <v>2001</v>
          </cell>
          <cell r="E16292">
            <v>610</v>
          </cell>
          <cell r="G16292">
            <v>0</v>
          </cell>
          <cell r="H16292" t="str">
            <v>N</v>
          </cell>
        </row>
        <row r="16293">
          <cell r="C16293" t="str">
            <v>YWRT</v>
          </cell>
          <cell r="D16293">
            <v>2001</v>
          </cell>
          <cell r="E16293">
            <v>610</v>
          </cell>
          <cell r="G16293">
            <v>0</v>
          </cell>
          <cell r="H16293" t="str">
            <v>N</v>
          </cell>
        </row>
        <row r="16294">
          <cell r="C16294" t="str">
            <v>01NC</v>
          </cell>
          <cell r="D16294">
            <v>2000</v>
          </cell>
          <cell r="E16294">
            <v>610</v>
          </cell>
          <cell r="F16294">
            <v>75</v>
          </cell>
          <cell r="G16294">
            <v>23</v>
          </cell>
          <cell r="H16294" t="str">
            <v>ASPH-TURF</v>
          </cell>
        </row>
        <row r="16295">
          <cell r="C16295" t="str">
            <v>14TX</v>
          </cell>
          <cell r="D16295">
            <v>2000</v>
          </cell>
          <cell r="E16295">
            <v>610</v>
          </cell>
          <cell r="F16295">
            <v>40</v>
          </cell>
          <cell r="G16295">
            <v>12</v>
          </cell>
          <cell r="H16295" t="str">
            <v>ASPH</v>
          </cell>
        </row>
        <row r="16296">
          <cell r="C16296" t="str">
            <v>17AL</v>
          </cell>
          <cell r="D16296">
            <v>2000</v>
          </cell>
          <cell r="E16296">
            <v>610</v>
          </cell>
          <cell r="F16296">
            <v>75</v>
          </cell>
          <cell r="G16296">
            <v>23</v>
          </cell>
          <cell r="H16296" t="str">
            <v>ASPH</v>
          </cell>
        </row>
        <row r="16297">
          <cell r="C16297" t="str">
            <v>17AL</v>
          </cell>
          <cell r="D16297">
            <v>2000</v>
          </cell>
          <cell r="E16297">
            <v>610</v>
          </cell>
          <cell r="F16297">
            <v>75</v>
          </cell>
          <cell r="G16297">
            <v>23</v>
          </cell>
          <cell r="H16297" t="str">
            <v>ASPH</v>
          </cell>
        </row>
        <row r="16298">
          <cell r="C16298" t="str">
            <v>17AL</v>
          </cell>
          <cell r="D16298">
            <v>2000</v>
          </cell>
          <cell r="E16298">
            <v>610</v>
          </cell>
          <cell r="F16298">
            <v>75</v>
          </cell>
          <cell r="G16298">
            <v>23</v>
          </cell>
          <cell r="H16298" t="str">
            <v>ASPH</v>
          </cell>
        </row>
        <row r="16299">
          <cell r="C16299" t="str">
            <v>17AL</v>
          </cell>
          <cell r="D16299">
            <v>2000</v>
          </cell>
          <cell r="E16299">
            <v>610</v>
          </cell>
          <cell r="F16299">
            <v>75</v>
          </cell>
          <cell r="G16299">
            <v>23</v>
          </cell>
          <cell r="H16299" t="str">
            <v>ASPH</v>
          </cell>
        </row>
        <row r="16300">
          <cell r="C16300" t="str">
            <v>1Q1</v>
          </cell>
          <cell r="D16300">
            <v>2000</v>
          </cell>
          <cell r="E16300">
            <v>610</v>
          </cell>
          <cell r="F16300">
            <v>50</v>
          </cell>
          <cell r="G16300">
            <v>15</v>
          </cell>
          <cell r="H16300" t="str">
            <v>ASPH-P</v>
          </cell>
        </row>
        <row r="16301">
          <cell r="C16301" t="str">
            <v>1VA9</v>
          </cell>
          <cell r="D16301">
            <v>2000</v>
          </cell>
          <cell r="E16301">
            <v>610</v>
          </cell>
          <cell r="F16301">
            <v>40</v>
          </cell>
          <cell r="G16301">
            <v>12</v>
          </cell>
          <cell r="H16301" t="str">
            <v>ASPH</v>
          </cell>
        </row>
        <row r="16302">
          <cell r="C16302" t="str">
            <v>21AL</v>
          </cell>
          <cell r="D16302">
            <v>2000</v>
          </cell>
          <cell r="E16302">
            <v>610</v>
          </cell>
          <cell r="F16302">
            <v>50</v>
          </cell>
          <cell r="G16302">
            <v>15</v>
          </cell>
          <cell r="H16302" t="str">
            <v>ASPH</v>
          </cell>
        </row>
        <row r="16303">
          <cell r="C16303" t="str">
            <v>21AL</v>
          </cell>
          <cell r="D16303">
            <v>2000</v>
          </cell>
          <cell r="E16303">
            <v>610</v>
          </cell>
          <cell r="F16303">
            <v>100</v>
          </cell>
          <cell r="G16303">
            <v>30</v>
          </cell>
          <cell r="H16303" t="str">
            <v>ASPH</v>
          </cell>
        </row>
        <row r="16304">
          <cell r="C16304" t="str">
            <v>21AL</v>
          </cell>
          <cell r="D16304">
            <v>2000</v>
          </cell>
          <cell r="E16304">
            <v>610</v>
          </cell>
          <cell r="F16304">
            <v>100</v>
          </cell>
          <cell r="G16304">
            <v>30</v>
          </cell>
          <cell r="H16304" t="str">
            <v>ASPH</v>
          </cell>
        </row>
        <row r="16305">
          <cell r="C16305" t="str">
            <v>21AL</v>
          </cell>
          <cell r="D16305">
            <v>2000</v>
          </cell>
          <cell r="E16305">
            <v>610</v>
          </cell>
          <cell r="F16305">
            <v>50</v>
          </cell>
          <cell r="G16305">
            <v>15</v>
          </cell>
          <cell r="H16305" t="str">
            <v>ASPH</v>
          </cell>
        </row>
        <row r="16306">
          <cell r="C16306" t="str">
            <v>27CL</v>
          </cell>
          <cell r="D16306">
            <v>2000</v>
          </cell>
          <cell r="E16306">
            <v>610</v>
          </cell>
          <cell r="F16306">
            <v>60</v>
          </cell>
          <cell r="G16306">
            <v>18</v>
          </cell>
          <cell r="H16306" t="str">
            <v>ASPH-TRTD</v>
          </cell>
        </row>
        <row r="16307">
          <cell r="C16307" t="str">
            <v>28TX</v>
          </cell>
          <cell r="D16307">
            <v>2000</v>
          </cell>
          <cell r="E16307">
            <v>610</v>
          </cell>
          <cell r="F16307">
            <v>20</v>
          </cell>
          <cell r="G16307">
            <v>6</v>
          </cell>
          <cell r="H16307" t="str">
            <v>ASPH</v>
          </cell>
        </row>
        <row r="16308">
          <cell r="C16308" t="str">
            <v>3EX</v>
          </cell>
          <cell r="D16308">
            <v>2000</v>
          </cell>
          <cell r="E16308">
            <v>610</v>
          </cell>
          <cell r="F16308">
            <v>47</v>
          </cell>
          <cell r="G16308">
            <v>14</v>
          </cell>
          <cell r="H16308" t="str">
            <v>ASPH-F</v>
          </cell>
        </row>
        <row r="16309">
          <cell r="C16309" t="str">
            <v>3OH0</v>
          </cell>
          <cell r="D16309">
            <v>2000</v>
          </cell>
          <cell r="E16309">
            <v>610</v>
          </cell>
          <cell r="F16309">
            <v>30</v>
          </cell>
          <cell r="G16309">
            <v>9</v>
          </cell>
          <cell r="H16309" t="str">
            <v>ASPH</v>
          </cell>
        </row>
        <row r="16310">
          <cell r="C16310" t="str">
            <v>3WA2</v>
          </cell>
          <cell r="D16310">
            <v>2000</v>
          </cell>
          <cell r="E16310">
            <v>610</v>
          </cell>
          <cell r="F16310">
            <v>30</v>
          </cell>
          <cell r="G16310">
            <v>9</v>
          </cell>
          <cell r="H16310" t="str">
            <v>ASPH-TURF</v>
          </cell>
        </row>
        <row r="16311">
          <cell r="C16311" t="str">
            <v>3XA0</v>
          </cell>
          <cell r="D16311">
            <v>2000</v>
          </cell>
          <cell r="E16311">
            <v>610</v>
          </cell>
          <cell r="F16311">
            <v>20</v>
          </cell>
          <cell r="G16311">
            <v>6</v>
          </cell>
          <cell r="H16311" t="str">
            <v>CALICHE</v>
          </cell>
        </row>
        <row r="16312">
          <cell r="C16312" t="str">
            <v>3XS7</v>
          </cell>
          <cell r="D16312">
            <v>2000</v>
          </cell>
          <cell r="E16312">
            <v>610</v>
          </cell>
          <cell r="F16312">
            <v>60</v>
          </cell>
          <cell r="G16312">
            <v>18</v>
          </cell>
          <cell r="H16312" t="str">
            <v>ASPH</v>
          </cell>
        </row>
        <row r="16313">
          <cell r="C16313" t="str">
            <v>4NK1</v>
          </cell>
          <cell r="D16313">
            <v>2000</v>
          </cell>
          <cell r="E16313">
            <v>610</v>
          </cell>
          <cell r="F16313">
            <v>34</v>
          </cell>
          <cell r="G16313">
            <v>10</v>
          </cell>
          <cell r="H16313" t="str">
            <v>ASPH-GRVL</v>
          </cell>
        </row>
        <row r="16314">
          <cell r="C16314" t="str">
            <v>55GE</v>
          </cell>
          <cell r="D16314">
            <v>2000</v>
          </cell>
          <cell r="E16314">
            <v>610</v>
          </cell>
          <cell r="F16314">
            <v>30</v>
          </cell>
          <cell r="G16314">
            <v>9</v>
          </cell>
          <cell r="H16314" t="str">
            <v>ASPH</v>
          </cell>
        </row>
        <row r="16315">
          <cell r="C16315" t="str">
            <v>58CL</v>
          </cell>
          <cell r="D16315">
            <v>2000</v>
          </cell>
          <cell r="E16315">
            <v>610</v>
          </cell>
          <cell r="F16315">
            <v>100</v>
          </cell>
          <cell r="G16315">
            <v>30</v>
          </cell>
          <cell r="H16315" t="str">
            <v>ASPH-DIRT</v>
          </cell>
        </row>
        <row r="16316">
          <cell r="C16316" t="str">
            <v>5MS2</v>
          </cell>
          <cell r="D16316">
            <v>2000</v>
          </cell>
          <cell r="E16316">
            <v>610</v>
          </cell>
          <cell r="F16316">
            <v>20</v>
          </cell>
          <cell r="G16316">
            <v>6</v>
          </cell>
          <cell r="H16316" t="str">
            <v>CONC-TURF</v>
          </cell>
        </row>
        <row r="16317">
          <cell r="C16317" t="str">
            <v>73CL</v>
          </cell>
          <cell r="D16317">
            <v>2000</v>
          </cell>
          <cell r="E16317">
            <v>610</v>
          </cell>
          <cell r="F16317">
            <v>30</v>
          </cell>
          <cell r="G16317">
            <v>9</v>
          </cell>
          <cell r="H16317" t="str">
            <v>ASPH</v>
          </cell>
        </row>
        <row r="16318">
          <cell r="C16318" t="str">
            <v>77TS</v>
          </cell>
          <cell r="D16318">
            <v>2000</v>
          </cell>
          <cell r="E16318">
            <v>610</v>
          </cell>
          <cell r="F16318">
            <v>45</v>
          </cell>
          <cell r="G16318">
            <v>14</v>
          </cell>
          <cell r="H16318" t="str">
            <v>ASPH-G</v>
          </cell>
        </row>
        <row r="16319">
          <cell r="C16319" t="str">
            <v>7AR1</v>
          </cell>
          <cell r="D16319">
            <v>2000</v>
          </cell>
          <cell r="E16319">
            <v>610</v>
          </cell>
          <cell r="F16319">
            <v>18</v>
          </cell>
          <cell r="G16319">
            <v>5</v>
          </cell>
          <cell r="H16319" t="str">
            <v>ASPH</v>
          </cell>
        </row>
        <row r="16320">
          <cell r="C16320" t="str">
            <v>7NA4</v>
          </cell>
          <cell r="D16320">
            <v>2000</v>
          </cell>
          <cell r="E16320">
            <v>610</v>
          </cell>
          <cell r="F16320">
            <v>60</v>
          </cell>
          <cell r="G16320">
            <v>18</v>
          </cell>
          <cell r="H16320" t="str">
            <v>ASPH-TURF</v>
          </cell>
        </row>
        <row r="16321">
          <cell r="C16321" t="str">
            <v>7TX4</v>
          </cell>
          <cell r="D16321">
            <v>2000</v>
          </cell>
          <cell r="E16321">
            <v>610</v>
          </cell>
          <cell r="F16321">
            <v>30</v>
          </cell>
          <cell r="G16321">
            <v>9</v>
          </cell>
          <cell r="H16321" t="str">
            <v>ASPH</v>
          </cell>
        </row>
        <row r="16322">
          <cell r="C16322" t="str">
            <v>84NY</v>
          </cell>
          <cell r="D16322">
            <v>2000</v>
          </cell>
          <cell r="E16322">
            <v>610</v>
          </cell>
          <cell r="F16322">
            <v>35</v>
          </cell>
          <cell r="G16322">
            <v>11</v>
          </cell>
          <cell r="H16322" t="str">
            <v>ASPH</v>
          </cell>
        </row>
        <row r="16323">
          <cell r="C16323" t="str">
            <v>87NE</v>
          </cell>
          <cell r="D16323">
            <v>2000</v>
          </cell>
          <cell r="E16323">
            <v>610</v>
          </cell>
          <cell r="F16323">
            <v>24</v>
          </cell>
          <cell r="G16323">
            <v>7</v>
          </cell>
          <cell r="H16323" t="str">
            <v>CONC</v>
          </cell>
        </row>
        <row r="16324">
          <cell r="C16324" t="str">
            <v>8TA9</v>
          </cell>
          <cell r="D16324">
            <v>2000</v>
          </cell>
          <cell r="E16324">
            <v>610</v>
          </cell>
          <cell r="F16324">
            <v>150</v>
          </cell>
          <cell r="G16324">
            <v>46</v>
          </cell>
          <cell r="H16324" t="str">
            <v>ASPH-TURF</v>
          </cell>
        </row>
        <row r="16325">
          <cell r="C16325" t="str">
            <v>9OA3</v>
          </cell>
          <cell r="D16325">
            <v>2000</v>
          </cell>
          <cell r="E16325">
            <v>610</v>
          </cell>
          <cell r="F16325">
            <v>50</v>
          </cell>
          <cell r="G16325">
            <v>15</v>
          </cell>
          <cell r="H16325" t="str">
            <v>PSP</v>
          </cell>
        </row>
        <row r="16326">
          <cell r="C16326" t="str">
            <v>AK50</v>
          </cell>
          <cell r="D16326">
            <v>2000</v>
          </cell>
          <cell r="E16326">
            <v>610</v>
          </cell>
          <cell r="F16326">
            <v>26</v>
          </cell>
          <cell r="G16326">
            <v>8</v>
          </cell>
          <cell r="H16326" t="str">
            <v>ASPH</v>
          </cell>
        </row>
        <row r="16327">
          <cell r="C16327" t="str">
            <v>CA-0454</v>
          </cell>
          <cell r="D16327">
            <v>2000</v>
          </cell>
          <cell r="E16327">
            <v>610</v>
          </cell>
          <cell r="F16327">
            <v>22</v>
          </cell>
          <cell r="G16327">
            <v>7</v>
          </cell>
          <cell r="H16327" t="str">
            <v>ASP</v>
          </cell>
        </row>
        <row r="16328">
          <cell r="C16328" t="str">
            <v>CA88</v>
          </cell>
          <cell r="D16328">
            <v>2000</v>
          </cell>
          <cell r="E16328">
            <v>610</v>
          </cell>
          <cell r="F16328">
            <v>45</v>
          </cell>
          <cell r="G16328">
            <v>14</v>
          </cell>
          <cell r="H16328" t="str">
            <v>ASPH-F</v>
          </cell>
        </row>
        <row r="16329">
          <cell r="C16329" t="str">
            <v>CED5</v>
          </cell>
          <cell r="D16329">
            <v>2000</v>
          </cell>
          <cell r="E16329">
            <v>610</v>
          </cell>
          <cell r="F16329">
            <v>75</v>
          </cell>
          <cell r="G16329">
            <v>23</v>
          </cell>
          <cell r="H16329" t="str">
            <v>ASP</v>
          </cell>
        </row>
        <row r="16330">
          <cell r="C16330" t="str">
            <v>CSL3</v>
          </cell>
          <cell r="D16330">
            <v>2000</v>
          </cell>
          <cell r="E16330">
            <v>610</v>
          </cell>
          <cell r="F16330">
            <v>40</v>
          </cell>
          <cell r="G16330">
            <v>12</v>
          </cell>
          <cell r="H16330" t="str">
            <v>ASP</v>
          </cell>
        </row>
        <row r="16331">
          <cell r="C16331" t="str">
            <v>CYHB</v>
          </cell>
          <cell r="D16331">
            <v>2000</v>
          </cell>
          <cell r="E16331">
            <v>610</v>
          </cell>
          <cell r="F16331">
            <v>75</v>
          </cell>
          <cell r="G16331">
            <v>23</v>
          </cell>
          <cell r="H16331" t="str">
            <v>ASP</v>
          </cell>
        </row>
        <row r="16332">
          <cell r="C16332" t="str">
            <v>CYPQ</v>
          </cell>
          <cell r="D16332">
            <v>2000</v>
          </cell>
          <cell r="E16332">
            <v>610</v>
          </cell>
          <cell r="F16332">
            <v>100</v>
          </cell>
          <cell r="G16332">
            <v>30</v>
          </cell>
          <cell r="H16332" t="str">
            <v>ASPH</v>
          </cell>
        </row>
        <row r="16333">
          <cell r="C16333" t="str">
            <v>CYSN</v>
          </cell>
          <cell r="D16333">
            <v>2000</v>
          </cell>
          <cell r="E16333">
            <v>610</v>
          </cell>
          <cell r="F16333">
            <v>75</v>
          </cell>
          <cell r="G16333">
            <v>23</v>
          </cell>
          <cell r="H16333" t="str">
            <v>ASP</v>
          </cell>
        </row>
        <row r="16334">
          <cell r="C16334" t="str">
            <v>F09</v>
          </cell>
          <cell r="D16334">
            <v>2000</v>
          </cell>
          <cell r="E16334">
            <v>610</v>
          </cell>
          <cell r="F16334">
            <v>50</v>
          </cell>
          <cell r="G16334">
            <v>15</v>
          </cell>
          <cell r="H16334" t="str">
            <v>ASPH-F</v>
          </cell>
        </row>
        <row r="16335">
          <cell r="C16335" t="str">
            <v>F50</v>
          </cell>
          <cell r="D16335">
            <v>2000</v>
          </cell>
          <cell r="E16335">
            <v>610</v>
          </cell>
          <cell r="F16335">
            <v>50</v>
          </cell>
          <cell r="G16335">
            <v>15</v>
          </cell>
          <cell r="H16335" t="str">
            <v>ASPH-F</v>
          </cell>
        </row>
        <row r="16336">
          <cell r="C16336" t="str">
            <v>FL86</v>
          </cell>
          <cell r="D16336">
            <v>2000</v>
          </cell>
          <cell r="E16336">
            <v>610</v>
          </cell>
          <cell r="F16336">
            <v>100</v>
          </cell>
          <cell r="G16336">
            <v>30</v>
          </cell>
          <cell r="H16336" t="str">
            <v>CONC-TURF</v>
          </cell>
        </row>
        <row r="16337">
          <cell r="C16337" t="str">
            <v>HI46</v>
          </cell>
          <cell r="D16337">
            <v>2000</v>
          </cell>
          <cell r="E16337">
            <v>610</v>
          </cell>
          <cell r="F16337">
            <v>26</v>
          </cell>
          <cell r="G16337">
            <v>8</v>
          </cell>
          <cell r="H16337" t="str">
            <v>ASPH-CONC</v>
          </cell>
        </row>
        <row r="16338">
          <cell r="C16338" t="str">
            <v>K0W3</v>
          </cell>
          <cell r="D16338">
            <v>2000</v>
          </cell>
          <cell r="E16338">
            <v>610</v>
          </cell>
          <cell r="F16338">
            <v>40</v>
          </cell>
          <cell r="G16338">
            <v>12</v>
          </cell>
          <cell r="H16338" t="str">
            <v>ASPH-G</v>
          </cell>
        </row>
        <row r="16339">
          <cell r="C16339" t="str">
            <v>KFCT</v>
          </cell>
          <cell r="D16339">
            <v>2000</v>
          </cell>
          <cell r="E16339">
            <v>610</v>
          </cell>
          <cell r="F16339">
            <v>50</v>
          </cell>
          <cell r="G16339">
            <v>15</v>
          </cell>
          <cell r="H16339" t="str">
            <v>ASP</v>
          </cell>
        </row>
        <row r="16340">
          <cell r="C16340" t="str">
            <v>KSET</v>
          </cell>
          <cell r="D16340">
            <v>2000</v>
          </cell>
          <cell r="E16340">
            <v>610</v>
          </cell>
          <cell r="F16340">
            <v>75</v>
          </cell>
          <cell r="G16340">
            <v>23</v>
          </cell>
          <cell r="H16340" t="str">
            <v>ASP</v>
          </cell>
        </row>
        <row r="16341">
          <cell r="C16341" t="str">
            <v>LOR</v>
          </cell>
          <cell r="D16341">
            <v>2000</v>
          </cell>
          <cell r="E16341">
            <v>610</v>
          </cell>
          <cell r="F16341">
            <v>75</v>
          </cell>
          <cell r="G16341">
            <v>23</v>
          </cell>
          <cell r="H16341" t="str">
            <v>ASPH/ CONC</v>
          </cell>
        </row>
        <row r="16342">
          <cell r="C16342" t="str">
            <v>LOR</v>
          </cell>
          <cell r="D16342">
            <v>2000</v>
          </cell>
          <cell r="E16342">
            <v>610</v>
          </cell>
          <cell r="F16342">
            <v>75</v>
          </cell>
          <cell r="G16342">
            <v>23</v>
          </cell>
          <cell r="H16342" t="str">
            <v>ASPH/ CONC</v>
          </cell>
        </row>
        <row r="16343">
          <cell r="C16343" t="str">
            <v>LOR</v>
          </cell>
          <cell r="D16343">
            <v>2000</v>
          </cell>
          <cell r="E16343">
            <v>610</v>
          </cell>
          <cell r="F16343">
            <v>75</v>
          </cell>
          <cell r="G16343">
            <v>23</v>
          </cell>
          <cell r="H16343" t="str">
            <v>ASPH/ CONC</v>
          </cell>
        </row>
        <row r="16344">
          <cell r="C16344" t="str">
            <v>LOR</v>
          </cell>
          <cell r="D16344">
            <v>2000</v>
          </cell>
          <cell r="E16344">
            <v>610</v>
          </cell>
          <cell r="F16344">
            <v>75</v>
          </cell>
          <cell r="G16344">
            <v>23</v>
          </cell>
          <cell r="H16344" t="str">
            <v>ASPH/ CONC</v>
          </cell>
        </row>
        <row r="16345">
          <cell r="C16345" t="str">
            <v>MD82</v>
          </cell>
          <cell r="D16345">
            <v>2000</v>
          </cell>
          <cell r="E16345">
            <v>610</v>
          </cell>
          <cell r="F16345">
            <v>31</v>
          </cell>
          <cell r="G16345">
            <v>9</v>
          </cell>
          <cell r="H16345" t="str">
            <v>ASPH</v>
          </cell>
        </row>
        <row r="16346">
          <cell r="C16346" t="str">
            <v>MN00</v>
          </cell>
          <cell r="D16346">
            <v>2000</v>
          </cell>
          <cell r="E16346">
            <v>610</v>
          </cell>
          <cell r="F16346">
            <v>40</v>
          </cell>
          <cell r="G16346">
            <v>12</v>
          </cell>
          <cell r="H16346" t="str">
            <v>ASPH</v>
          </cell>
        </row>
        <row r="16347">
          <cell r="C16347" t="str">
            <v>MS38</v>
          </cell>
          <cell r="D16347">
            <v>2000</v>
          </cell>
          <cell r="E16347">
            <v>610</v>
          </cell>
          <cell r="F16347">
            <v>100</v>
          </cell>
          <cell r="G16347">
            <v>30</v>
          </cell>
          <cell r="H16347" t="str">
            <v>CONC-TURF</v>
          </cell>
        </row>
        <row r="16348">
          <cell r="C16348" t="str">
            <v>NA81</v>
          </cell>
          <cell r="D16348">
            <v>2000</v>
          </cell>
          <cell r="E16348">
            <v>610</v>
          </cell>
          <cell r="F16348">
            <v>16</v>
          </cell>
          <cell r="G16348">
            <v>5</v>
          </cell>
          <cell r="H16348" t="str">
            <v>ASPH</v>
          </cell>
        </row>
        <row r="16349">
          <cell r="C16349" t="str">
            <v>NC00</v>
          </cell>
          <cell r="D16349">
            <v>2000</v>
          </cell>
          <cell r="E16349">
            <v>610</v>
          </cell>
          <cell r="F16349">
            <v>24</v>
          </cell>
          <cell r="G16349">
            <v>7</v>
          </cell>
          <cell r="H16349" t="str">
            <v>ASPH</v>
          </cell>
        </row>
        <row r="16350">
          <cell r="C16350" t="str">
            <v>NH38</v>
          </cell>
          <cell r="D16350">
            <v>2000</v>
          </cell>
          <cell r="E16350">
            <v>610</v>
          </cell>
          <cell r="F16350">
            <v>40</v>
          </cell>
          <cell r="G16350">
            <v>12</v>
          </cell>
          <cell r="H16350" t="str">
            <v>ASPH</v>
          </cell>
        </row>
        <row r="16351">
          <cell r="C16351" t="str">
            <v>NK47</v>
          </cell>
          <cell r="D16351">
            <v>2000</v>
          </cell>
          <cell r="E16351">
            <v>610</v>
          </cell>
          <cell r="F16351">
            <v>40</v>
          </cell>
          <cell r="G16351">
            <v>12</v>
          </cell>
          <cell r="H16351" t="str">
            <v>ASPH</v>
          </cell>
        </row>
        <row r="16352">
          <cell r="C16352" t="str">
            <v>NSAS</v>
          </cell>
          <cell r="D16352">
            <v>2000</v>
          </cell>
          <cell r="E16352">
            <v>610</v>
          </cell>
          <cell r="F16352">
            <v>60</v>
          </cell>
          <cell r="G16352">
            <v>18</v>
          </cell>
          <cell r="H16352" t="str">
            <v>CONC-G</v>
          </cell>
        </row>
        <row r="16353">
          <cell r="C16353" t="str">
            <v>OK98</v>
          </cell>
          <cell r="D16353">
            <v>2000</v>
          </cell>
          <cell r="E16353">
            <v>610</v>
          </cell>
          <cell r="F16353">
            <v>50</v>
          </cell>
          <cell r="G16353">
            <v>15</v>
          </cell>
          <cell r="H16353" t="str">
            <v>ASPH</v>
          </cell>
        </row>
        <row r="16354">
          <cell r="C16354" t="str">
            <v>RK17</v>
          </cell>
          <cell r="D16354">
            <v>2000</v>
          </cell>
          <cell r="E16354">
            <v>610</v>
          </cell>
          <cell r="F16354">
            <v>45</v>
          </cell>
          <cell r="G16354">
            <v>14</v>
          </cell>
          <cell r="H16354" t="str">
            <v>ASP</v>
          </cell>
        </row>
        <row r="16355">
          <cell r="C16355" t="str">
            <v>RK20</v>
          </cell>
          <cell r="D16355">
            <v>2000</v>
          </cell>
          <cell r="E16355">
            <v>610</v>
          </cell>
          <cell r="F16355">
            <v>60</v>
          </cell>
          <cell r="G16355">
            <v>18</v>
          </cell>
          <cell r="H16355" t="str">
            <v>ASP</v>
          </cell>
        </row>
        <row r="16356">
          <cell r="C16356" t="str">
            <v>RU-0447</v>
          </cell>
          <cell r="D16356">
            <v>2000</v>
          </cell>
          <cell r="E16356">
            <v>610</v>
          </cell>
          <cell r="F16356">
            <v>55</v>
          </cell>
          <cell r="G16356">
            <v>17</v>
          </cell>
          <cell r="H16356" t="str">
            <v>ASP</v>
          </cell>
        </row>
        <row r="16357">
          <cell r="C16357" t="str">
            <v>SD01</v>
          </cell>
          <cell r="D16357">
            <v>2000</v>
          </cell>
          <cell r="E16357">
            <v>610</v>
          </cell>
          <cell r="F16357">
            <v>20</v>
          </cell>
          <cell r="G16357">
            <v>6</v>
          </cell>
          <cell r="H16357" t="str">
            <v>ASPH</v>
          </cell>
        </row>
        <row r="16358">
          <cell r="C16358" t="str">
            <v>SXS</v>
          </cell>
          <cell r="D16358">
            <v>2000</v>
          </cell>
          <cell r="E16358">
            <v>610</v>
          </cell>
          <cell r="F16358">
            <v>60</v>
          </cell>
          <cell r="G16358">
            <v>18</v>
          </cell>
          <cell r="H16358" t="str">
            <v>ASPH/ CONC</v>
          </cell>
        </row>
        <row r="16359">
          <cell r="C16359" t="str">
            <v>SXS</v>
          </cell>
          <cell r="D16359">
            <v>2000</v>
          </cell>
          <cell r="E16359">
            <v>610</v>
          </cell>
          <cell r="F16359">
            <v>60</v>
          </cell>
          <cell r="G16359">
            <v>18</v>
          </cell>
          <cell r="H16359" t="str">
            <v>ASPH/ CONC</v>
          </cell>
        </row>
        <row r="16360">
          <cell r="C16360" t="str">
            <v>TE97</v>
          </cell>
          <cell r="D16360">
            <v>2000</v>
          </cell>
          <cell r="E16360">
            <v>610</v>
          </cell>
          <cell r="F16360">
            <v>20</v>
          </cell>
          <cell r="G16360">
            <v>6</v>
          </cell>
          <cell r="H16360" t="str">
            <v>ASPH</v>
          </cell>
        </row>
        <row r="16361">
          <cell r="C16361" t="str">
            <v>TN80</v>
          </cell>
          <cell r="D16361">
            <v>2000</v>
          </cell>
          <cell r="E16361">
            <v>610</v>
          </cell>
          <cell r="F16361">
            <v>32</v>
          </cell>
          <cell r="G16361">
            <v>10</v>
          </cell>
          <cell r="H16361" t="str">
            <v>CONC</v>
          </cell>
        </row>
        <row r="16362">
          <cell r="C16362" t="str">
            <v>TS08</v>
          </cell>
          <cell r="D16362">
            <v>2000</v>
          </cell>
          <cell r="E16362">
            <v>610</v>
          </cell>
          <cell r="F16362">
            <v>30</v>
          </cell>
          <cell r="G16362">
            <v>9</v>
          </cell>
          <cell r="H16362" t="str">
            <v>CONC</v>
          </cell>
        </row>
        <row r="16363">
          <cell r="C16363" t="str">
            <v>WA67</v>
          </cell>
          <cell r="D16363">
            <v>2000</v>
          </cell>
          <cell r="E16363">
            <v>610</v>
          </cell>
          <cell r="F16363">
            <v>35</v>
          </cell>
          <cell r="G16363">
            <v>11</v>
          </cell>
          <cell r="H16363" t="str">
            <v>ASPH-G</v>
          </cell>
        </row>
        <row r="16364">
          <cell r="C16364" t="str">
            <v>WN45</v>
          </cell>
          <cell r="D16364">
            <v>2000</v>
          </cell>
          <cell r="E16364">
            <v>610</v>
          </cell>
          <cell r="F16364">
            <v>30</v>
          </cell>
          <cell r="G16364">
            <v>9</v>
          </cell>
          <cell r="H16364" t="str">
            <v>ASPH-G</v>
          </cell>
        </row>
        <row r="16365">
          <cell r="C16365" t="str">
            <v>WV12</v>
          </cell>
          <cell r="D16365">
            <v>2000</v>
          </cell>
          <cell r="E16365">
            <v>610</v>
          </cell>
          <cell r="F16365">
            <v>24</v>
          </cell>
          <cell r="G16365">
            <v>7</v>
          </cell>
          <cell r="H16365" t="str">
            <v>ASPH</v>
          </cell>
        </row>
        <row r="16366">
          <cell r="C16366" t="str">
            <v>X64</v>
          </cell>
          <cell r="D16366">
            <v>2000</v>
          </cell>
          <cell r="E16366">
            <v>610</v>
          </cell>
          <cell r="F16366">
            <v>50</v>
          </cell>
          <cell r="G16366">
            <v>15</v>
          </cell>
          <cell r="H16366" t="str">
            <v>ASPH-F</v>
          </cell>
        </row>
        <row r="16367">
          <cell r="C16367" t="str">
            <v>XS01</v>
          </cell>
          <cell r="D16367">
            <v>2000</v>
          </cell>
          <cell r="E16367">
            <v>610</v>
          </cell>
          <cell r="F16367">
            <v>36</v>
          </cell>
          <cell r="G16367">
            <v>11</v>
          </cell>
          <cell r="H16367" t="str">
            <v>ASPH</v>
          </cell>
        </row>
        <row r="16368">
          <cell r="C16368" t="str">
            <v>Y73</v>
          </cell>
          <cell r="D16368">
            <v>2000</v>
          </cell>
          <cell r="E16368">
            <v>610</v>
          </cell>
          <cell r="F16368">
            <v>40</v>
          </cell>
          <cell r="G16368">
            <v>12</v>
          </cell>
          <cell r="H16368" t="str">
            <v>ASPH-P</v>
          </cell>
        </row>
        <row r="16369">
          <cell r="C16369" t="str">
            <v>KFWC</v>
          </cell>
          <cell r="D16369">
            <v>1999</v>
          </cell>
          <cell r="E16369">
            <v>609</v>
          </cell>
          <cell r="F16369">
            <v>60</v>
          </cell>
          <cell r="G16369">
            <v>18</v>
          </cell>
          <cell r="H16369" t="str">
            <v>ASP</v>
          </cell>
        </row>
        <row r="16370">
          <cell r="C16370" t="str">
            <v>EGPT</v>
          </cell>
          <cell r="D16370">
            <v>1998</v>
          </cell>
          <cell r="E16370">
            <v>609</v>
          </cell>
          <cell r="F16370">
            <v>72</v>
          </cell>
          <cell r="G16370">
            <v>22</v>
          </cell>
          <cell r="H16370" t="str">
            <v>Asphalt</v>
          </cell>
        </row>
        <row r="16371">
          <cell r="C16371" t="str">
            <v>YBEU</v>
          </cell>
          <cell r="D16371">
            <v>1998</v>
          </cell>
          <cell r="E16371">
            <v>609</v>
          </cell>
          <cell r="G16371">
            <v>0</v>
          </cell>
          <cell r="H16371" t="str">
            <v>G</v>
          </cell>
        </row>
        <row r="16372">
          <cell r="C16372" t="str">
            <v>YBXH</v>
          </cell>
          <cell r="D16372">
            <v>1998</v>
          </cell>
          <cell r="E16372">
            <v>609</v>
          </cell>
          <cell r="G16372">
            <v>0</v>
          </cell>
          <cell r="H16372" t="str">
            <v>G</v>
          </cell>
        </row>
        <row r="16373">
          <cell r="C16373" t="str">
            <v>YGLO</v>
          </cell>
          <cell r="D16373">
            <v>1998</v>
          </cell>
          <cell r="E16373">
            <v>609</v>
          </cell>
          <cell r="G16373">
            <v>0</v>
          </cell>
          <cell r="H16373" t="str">
            <v>C</v>
          </cell>
        </row>
        <row r="16374">
          <cell r="C16374" t="str">
            <v>YGVE</v>
          </cell>
          <cell r="D16374">
            <v>1998</v>
          </cell>
          <cell r="E16374">
            <v>609</v>
          </cell>
          <cell r="G16374">
            <v>0</v>
          </cell>
          <cell r="H16374" t="str">
            <v>G</v>
          </cell>
        </row>
        <row r="16375">
          <cell r="C16375" t="str">
            <v>EGKC</v>
          </cell>
          <cell r="D16375">
            <v>1995</v>
          </cell>
          <cell r="E16375">
            <v>608</v>
          </cell>
          <cell r="F16375">
            <v>59</v>
          </cell>
          <cell r="G16375">
            <v>18</v>
          </cell>
          <cell r="H16375" t="str">
            <v>Asphalt</v>
          </cell>
        </row>
        <row r="16376">
          <cell r="C16376" t="str">
            <v>EDVR</v>
          </cell>
          <cell r="D16376">
            <v>1989</v>
          </cell>
          <cell r="E16376">
            <v>606</v>
          </cell>
          <cell r="F16376">
            <v>32</v>
          </cell>
          <cell r="G16376">
            <v>10</v>
          </cell>
          <cell r="H16376" t="str">
            <v>Paved</v>
          </cell>
        </row>
        <row r="16377">
          <cell r="C16377" t="str">
            <v>KLNR</v>
          </cell>
          <cell r="D16377">
            <v>1988</v>
          </cell>
          <cell r="E16377">
            <v>606</v>
          </cell>
          <cell r="F16377">
            <v>60</v>
          </cell>
          <cell r="G16377">
            <v>18</v>
          </cell>
          <cell r="H16377" t="str">
            <v>ASP</v>
          </cell>
        </row>
        <row r="16378">
          <cell r="C16378" t="str">
            <v>YCAL</v>
          </cell>
          <cell r="D16378">
            <v>1988</v>
          </cell>
          <cell r="E16378">
            <v>606</v>
          </cell>
          <cell r="G16378">
            <v>0</v>
          </cell>
          <cell r="H16378" t="str">
            <v>X</v>
          </cell>
        </row>
        <row r="16379">
          <cell r="C16379" t="str">
            <v>YSNT</v>
          </cell>
          <cell r="D16379">
            <v>1988</v>
          </cell>
          <cell r="E16379">
            <v>606</v>
          </cell>
          <cell r="G16379">
            <v>0</v>
          </cell>
          <cell r="H16379" t="str">
            <v>N</v>
          </cell>
        </row>
        <row r="16380">
          <cell r="C16380" t="str">
            <v>2Y0</v>
          </cell>
          <cell r="D16380">
            <v>1985</v>
          </cell>
          <cell r="E16380">
            <v>605</v>
          </cell>
          <cell r="F16380">
            <v>105</v>
          </cell>
          <cell r="G16380">
            <v>32</v>
          </cell>
          <cell r="H16380" t="str">
            <v>ASPH-TURF-F</v>
          </cell>
        </row>
        <row r="16381">
          <cell r="C16381" t="str">
            <v>SIVL</v>
          </cell>
          <cell r="D16381">
            <v>1985</v>
          </cell>
          <cell r="E16381">
            <v>605</v>
          </cell>
          <cell r="F16381">
            <v>66</v>
          </cell>
          <cell r="G16381">
            <v>20</v>
          </cell>
          <cell r="H16381" t="str">
            <v>ASP</v>
          </cell>
        </row>
        <row r="16382">
          <cell r="C16382" t="str">
            <v>UTNN</v>
          </cell>
          <cell r="D16382">
            <v>1985</v>
          </cell>
          <cell r="E16382">
            <v>605</v>
          </cell>
          <cell r="F16382">
            <v>65</v>
          </cell>
          <cell r="G16382">
            <v>20</v>
          </cell>
          <cell r="H16382" t="str">
            <v>ASP</v>
          </cell>
        </row>
        <row r="16383">
          <cell r="C16383" t="str">
            <v>KT12</v>
          </cell>
          <cell r="D16383">
            <v>1983</v>
          </cell>
          <cell r="E16383">
            <v>604</v>
          </cell>
          <cell r="F16383">
            <v>45</v>
          </cell>
          <cell r="G16383">
            <v>14</v>
          </cell>
          <cell r="H16383" t="str">
            <v>ASP</v>
          </cell>
        </row>
        <row r="16384">
          <cell r="C16384" t="str">
            <v>K12N</v>
          </cell>
          <cell r="D16384">
            <v>1981</v>
          </cell>
          <cell r="E16384">
            <v>604</v>
          </cell>
          <cell r="F16384">
            <v>50</v>
          </cell>
          <cell r="G16384">
            <v>15</v>
          </cell>
          <cell r="H16384" t="str">
            <v>ASPH-G</v>
          </cell>
        </row>
        <row r="16385">
          <cell r="C16385" t="str">
            <v>K3I3</v>
          </cell>
          <cell r="D16385">
            <v>1978</v>
          </cell>
          <cell r="E16385">
            <v>603</v>
          </cell>
          <cell r="F16385">
            <v>50</v>
          </cell>
          <cell r="G16385">
            <v>15</v>
          </cell>
          <cell r="H16385" t="str">
            <v>ASP</v>
          </cell>
        </row>
        <row r="16386">
          <cell r="C16386" t="str">
            <v>YKUW</v>
          </cell>
          <cell r="D16386">
            <v>1978</v>
          </cell>
          <cell r="E16386">
            <v>603</v>
          </cell>
          <cell r="G16386">
            <v>0</v>
          </cell>
          <cell r="H16386" t="str">
            <v>G</v>
          </cell>
        </row>
        <row r="16387">
          <cell r="C16387" t="str">
            <v>KOOA</v>
          </cell>
          <cell r="D16387">
            <v>1975</v>
          </cell>
          <cell r="E16387">
            <v>602</v>
          </cell>
          <cell r="F16387">
            <v>75</v>
          </cell>
          <cell r="G16387">
            <v>23</v>
          </cell>
          <cell r="H16387" t="str">
            <v>CON</v>
          </cell>
        </row>
        <row r="16388">
          <cell r="C16388" t="str">
            <v>UHWW</v>
          </cell>
          <cell r="D16388">
            <v>1975</v>
          </cell>
          <cell r="E16388">
            <v>602</v>
          </cell>
          <cell r="F16388">
            <v>65</v>
          </cell>
          <cell r="G16388">
            <v>20</v>
          </cell>
          <cell r="H16388" t="str">
            <v>ASP</v>
          </cell>
        </row>
        <row r="16389">
          <cell r="C16389" t="str">
            <v>LIML</v>
          </cell>
          <cell r="D16389">
            <v>1972</v>
          </cell>
          <cell r="E16389">
            <v>601</v>
          </cell>
          <cell r="F16389">
            <v>72</v>
          </cell>
          <cell r="G16389">
            <v>22</v>
          </cell>
          <cell r="H16389" t="str">
            <v>BIT</v>
          </cell>
        </row>
        <row r="16390">
          <cell r="C16390" t="str">
            <v>EDQN</v>
          </cell>
          <cell r="D16390">
            <v>1970</v>
          </cell>
          <cell r="E16390">
            <v>600</v>
          </cell>
          <cell r="F16390">
            <v>50</v>
          </cell>
          <cell r="G16390">
            <v>15</v>
          </cell>
          <cell r="H16390" t="str">
            <v>ASP</v>
          </cell>
        </row>
        <row r="16391">
          <cell r="C16391" t="str">
            <v>CZ-0100</v>
          </cell>
          <cell r="D16391">
            <v>1969</v>
          </cell>
          <cell r="E16391">
            <v>600</v>
          </cell>
          <cell r="F16391">
            <v>98</v>
          </cell>
          <cell r="G16391">
            <v>30</v>
          </cell>
          <cell r="H16391" t="str">
            <v>G</v>
          </cell>
        </row>
        <row r="16392">
          <cell r="C16392" t="str">
            <v>DE-0293</v>
          </cell>
          <cell r="D16392">
            <v>1969</v>
          </cell>
          <cell r="E16392">
            <v>600</v>
          </cell>
          <cell r="G16392">
            <v>0</v>
          </cell>
          <cell r="H16392" t="str">
            <v>G</v>
          </cell>
        </row>
        <row r="16393">
          <cell r="C16393" t="str">
            <v>EDHO</v>
          </cell>
          <cell r="D16393">
            <v>1969</v>
          </cell>
          <cell r="E16393">
            <v>600</v>
          </cell>
          <cell r="F16393">
            <v>49</v>
          </cell>
          <cell r="G16393">
            <v>15</v>
          </cell>
          <cell r="H16393" t="str">
            <v>Asfalt</v>
          </cell>
        </row>
        <row r="16394">
          <cell r="C16394" t="str">
            <v>EERD</v>
          </cell>
          <cell r="D16394">
            <v>1969</v>
          </cell>
          <cell r="E16394">
            <v>600</v>
          </cell>
          <cell r="F16394">
            <v>66</v>
          </cell>
          <cell r="G16394">
            <v>20</v>
          </cell>
          <cell r="H16394" t="str">
            <v>G</v>
          </cell>
        </row>
        <row r="16395">
          <cell r="C16395" t="str">
            <v>ESMZ</v>
          </cell>
          <cell r="D16395">
            <v>1969</v>
          </cell>
          <cell r="E16395">
            <v>600</v>
          </cell>
          <cell r="F16395">
            <v>75</v>
          </cell>
          <cell r="G16395">
            <v>23</v>
          </cell>
          <cell r="H16395" t="str">
            <v>Asphalt</v>
          </cell>
        </row>
        <row r="16396">
          <cell r="C16396" t="str">
            <v>GB-0287</v>
          </cell>
          <cell r="D16396">
            <v>1969</v>
          </cell>
          <cell r="E16396">
            <v>600</v>
          </cell>
          <cell r="F16396">
            <v>39</v>
          </cell>
          <cell r="G16396">
            <v>12</v>
          </cell>
          <cell r="H16396" t="str">
            <v>Asphalt</v>
          </cell>
        </row>
        <row r="16397">
          <cell r="C16397" t="str">
            <v>GB-0316</v>
          </cell>
          <cell r="D16397">
            <v>1969</v>
          </cell>
          <cell r="E16397">
            <v>600</v>
          </cell>
          <cell r="G16397">
            <v>0</v>
          </cell>
          <cell r="H16397" t="str">
            <v>G</v>
          </cell>
        </row>
        <row r="16398">
          <cell r="C16398" t="str">
            <v>ID-ZGP</v>
          </cell>
          <cell r="D16398">
            <v>1969</v>
          </cell>
          <cell r="E16398">
            <v>600</v>
          </cell>
          <cell r="F16398">
            <v>56</v>
          </cell>
          <cell r="G16398">
            <v>17</v>
          </cell>
          <cell r="H16398" t="str">
            <v>ASP</v>
          </cell>
        </row>
        <row r="16399">
          <cell r="C16399" t="str">
            <v>IT-0222</v>
          </cell>
          <cell r="D16399">
            <v>1969</v>
          </cell>
          <cell r="E16399">
            <v>600</v>
          </cell>
          <cell r="F16399">
            <v>98</v>
          </cell>
          <cell r="G16399">
            <v>30</v>
          </cell>
          <cell r="H16399" t="str">
            <v>G</v>
          </cell>
        </row>
        <row r="16400">
          <cell r="C16400" t="str">
            <v>IT-0236</v>
          </cell>
          <cell r="D16400">
            <v>1969</v>
          </cell>
          <cell r="E16400">
            <v>600</v>
          </cell>
          <cell r="F16400">
            <v>131</v>
          </cell>
          <cell r="G16400">
            <v>40</v>
          </cell>
          <cell r="H16400" t="str">
            <v>G</v>
          </cell>
        </row>
        <row r="16401">
          <cell r="C16401" t="str">
            <v>IT-0265</v>
          </cell>
          <cell r="D16401">
            <v>1969</v>
          </cell>
          <cell r="E16401">
            <v>600</v>
          </cell>
          <cell r="F16401">
            <v>66</v>
          </cell>
          <cell r="G16401">
            <v>20</v>
          </cell>
          <cell r="H16401" t="str">
            <v>G</v>
          </cell>
        </row>
        <row r="16402">
          <cell r="C16402" t="str">
            <v>IT-0266</v>
          </cell>
          <cell r="D16402">
            <v>1969</v>
          </cell>
          <cell r="E16402">
            <v>600</v>
          </cell>
          <cell r="F16402">
            <v>82</v>
          </cell>
          <cell r="G16402">
            <v>25</v>
          </cell>
          <cell r="H16402" t="str">
            <v>G</v>
          </cell>
        </row>
        <row r="16403">
          <cell r="C16403" t="str">
            <v>IT-0300</v>
          </cell>
          <cell r="D16403">
            <v>1969</v>
          </cell>
          <cell r="E16403">
            <v>600</v>
          </cell>
          <cell r="F16403">
            <v>131</v>
          </cell>
          <cell r="G16403">
            <v>40</v>
          </cell>
          <cell r="H16403" t="str">
            <v>G</v>
          </cell>
        </row>
        <row r="16404">
          <cell r="C16404" t="str">
            <v>IT-0379</v>
          </cell>
          <cell r="D16404">
            <v>1969</v>
          </cell>
          <cell r="E16404">
            <v>600</v>
          </cell>
          <cell r="F16404">
            <v>82</v>
          </cell>
          <cell r="G16404">
            <v>25</v>
          </cell>
          <cell r="H16404" t="str">
            <v>G</v>
          </cell>
        </row>
        <row r="16405">
          <cell r="C16405" t="str">
            <v>LBHT</v>
          </cell>
          <cell r="D16405">
            <v>1969</v>
          </cell>
          <cell r="E16405">
            <v>600</v>
          </cell>
          <cell r="F16405">
            <v>79</v>
          </cell>
          <cell r="G16405">
            <v>24</v>
          </cell>
          <cell r="H16405" t="str">
            <v>concrete</v>
          </cell>
        </row>
        <row r="16406">
          <cell r="C16406" t="str">
            <v>LKPK</v>
          </cell>
          <cell r="D16406">
            <v>1969</v>
          </cell>
          <cell r="E16406">
            <v>600</v>
          </cell>
          <cell r="F16406">
            <v>49</v>
          </cell>
          <cell r="G16406">
            <v>15</v>
          </cell>
          <cell r="H16406" t="str">
            <v>CON</v>
          </cell>
        </row>
        <row r="16407">
          <cell r="C16407" t="str">
            <v>LPJF</v>
          </cell>
          <cell r="D16407">
            <v>1969</v>
          </cell>
          <cell r="E16407">
            <v>600</v>
          </cell>
          <cell r="G16407">
            <v>0</v>
          </cell>
          <cell r="H16407" t="str">
            <v>asfalt</v>
          </cell>
        </row>
        <row r="16408">
          <cell r="C16408" t="str">
            <v>NVSH</v>
          </cell>
          <cell r="D16408">
            <v>1969</v>
          </cell>
          <cell r="E16408">
            <v>600</v>
          </cell>
          <cell r="F16408">
            <v>98</v>
          </cell>
          <cell r="G16408">
            <v>30</v>
          </cell>
          <cell r="H16408" t="str">
            <v>Coral</v>
          </cell>
        </row>
        <row r="16409">
          <cell r="C16409" t="str">
            <v>NWWC</v>
          </cell>
          <cell r="D16409">
            <v>1969</v>
          </cell>
          <cell r="E16409">
            <v>600</v>
          </cell>
          <cell r="F16409">
            <v>66</v>
          </cell>
          <cell r="G16409">
            <v>20</v>
          </cell>
          <cell r="H16409" t="str">
            <v>Asphalt</v>
          </cell>
        </row>
        <row r="16410">
          <cell r="C16410" t="str">
            <v>OKV</v>
          </cell>
          <cell r="D16410">
            <v>1969</v>
          </cell>
          <cell r="E16410">
            <v>600</v>
          </cell>
          <cell r="F16410">
            <v>98</v>
          </cell>
          <cell r="G16410">
            <v>30</v>
          </cell>
          <cell r="H16410" t="str">
            <v>Brown Silt clay</v>
          </cell>
        </row>
        <row r="16411">
          <cell r="C16411" t="str">
            <v>PG-0028</v>
          </cell>
          <cell r="D16411">
            <v>1969</v>
          </cell>
          <cell r="E16411">
            <v>600</v>
          </cell>
          <cell r="F16411">
            <v>98</v>
          </cell>
          <cell r="G16411">
            <v>30</v>
          </cell>
          <cell r="H16411" t="str">
            <v>Black silt</v>
          </cell>
        </row>
        <row r="16412">
          <cell r="C16412" t="str">
            <v>SCCR</v>
          </cell>
          <cell r="D16412">
            <v>1969</v>
          </cell>
          <cell r="E16412">
            <v>600</v>
          </cell>
          <cell r="F16412">
            <v>59</v>
          </cell>
          <cell r="G16412">
            <v>18</v>
          </cell>
          <cell r="H16412" t="str">
            <v>PAD</v>
          </cell>
        </row>
        <row r="16413">
          <cell r="C16413" t="str">
            <v>SCEB</v>
          </cell>
          <cell r="D16413">
            <v>1969</v>
          </cell>
          <cell r="E16413">
            <v>600</v>
          </cell>
          <cell r="F16413">
            <v>59</v>
          </cell>
          <cell r="G16413">
            <v>18</v>
          </cell>
          <cell r="H16413" t="str">
            <v>PAD</v>
          </cell>
        </row>
        <row r="16414">
          <cell r="C16414" t="str">
            <v>SCIA</v>
          </cell>
          <cell r="D16414">
            <v>1969</v>
          </cell>
          <cell r="E16414">
            <v>600</v>
          </cell>
          <cell r="F16414">
            <v>59</v>
          </cell>
          <cell r="G16414">
            <v>18</v>
          </cell>
          <cell r="H16414" t="str">
            <v>PAD</v>
          </cell>
        </row>
        <row r="16415">
          <cell r="C16415" t="str">
            <v>SCIB</v>
          </cell>
          <cell r="D16415">
            <v>1969</v>
          </cell>
          <cell r="E16415">
            <v>600</v>
          </cell>
          <cell r="F16415">
            <v>59</v>
          </cell>
          <cell r="G16415">
            <v>18</v>
          </cell>
          <cell r="H16415" t="str">
            <v>PAD</v>
          </cell>
        </row>
        <row r="16416">
          <cell r="C16416" t="str">
            <v>SCIO</v>
          </cell>
          <cell r="D16416">
            <v>1969</v>
          </cell>
          <cell r="E16416">
            <v>600</v>
          </cell>
          <cell r="F16416">
            <v>59</v>
          </cell>
          <cell r="G16416">
            <v>18</v>
          </cell>
          <cell r="H16416" t="str">
            <v>PAD</v>
          </cell>
        </row>
        <row r="16417">
          <cell r="C16417" t="str">
            <v>SCLO</v>
          </cell>
          <cell r="D16417">
            <v>1969</v>
          </cell>
          <cell r="E16417">
            <v>600</v>
          </cell>
          <cell r="F16417">
            <v>59</v>
          </cell>
          <cell r="G16417">
            <v>18</v>
          </cell>
          <cell r="H16417" t="str">
            <v>PAD</v>
          </cell>
        </row>
        <row r="16418">
          <cell r="C16418" t="str">
            <v>SCOO</v>
          </cell>
          <cell r="D16418">
            <v>1969</v>
          </cell>
          <cell r="E16418">
            <v>600</v>
          </cell>
          <cell r="F16418">
            <v>59</v>
          </cell>
          <cell r="G16418">
            <v>18</v>
          </cell>
          <cell r="H16418" t="str">
            <v>PAD</v>
          </cell>
        </row>
        <row r="16419">
          <cell r="C16419" t="str">
            <v>SCPK</v>
          </cell>
          <cell r="D16419">
            <v>1969</v>
          </cell>
          <cell r="E16419">
            <v>600</v>
          </cell>
          <cell r="F16419">
            <v>59</v>
          </cell>
          <cell r="G16419">
            <v>18</v>
          </cell>
          <cell r="H16419" t="str">
            <v>PAD</v>
          </cell>
        </row>
        <row r="16420">
          <cell r="C16420" t="str">
            <v>SCQE</v>
          </cell>
          <cell r="D16420">
            <v>1969</v>
          </cell>
          <cell r="E16420">
            <v>600</v>
          </cell>
          <cell r="F16420">
            <v>82</v>
          </cell>
          <cell r="G16420">
            <v>25</v>
          </cell>
          <cell r="H16420" t="str">
            <v>PAD</v>
          </cell>
        </row>
        <row r="16421">
          <cell r="C16421" t="str">
            <v>SCRU</v>
          </cell>
          <cell r="D16421">
            <v>1969</v>
          </cell>
          <cell r="E16421">
            <v>600</v>
          </cell>
          <cell r="F16421">
            <v>69</v>
          </cell>
          <cell r="G16421">
            <v>21</v>
          </cell>
          <cell r="H16421" t="str">
            <v>PAD</v>
          </cell>
        </row>
        <row r="16422">
          <cell r="C16422" t="str">
            <v>SCSR</v>
          </cell>
          <cell r="D16422">
            <v>1969</v>
          </cell>
          <cell r="E16422">
            <v>600</v>
          </cell>
          <cell r="F16422">
            <v>59</v>
          </cell>
          <cell r="G16422">
            <v>18</v>
          </cell>
          <cell r="H16422" t="str">
            <v>PAD</v>
          </cell>
        </row>
        <row r="16423">
          <cell r="C16423" t="str">
            <v>SCVS</v>
          </cell>
          <cell r="D16423">
            <v>1969</v>
          </cell>
          <cell r="E16423">
            <v>600</v>
          </cell>
          <cell r="F16423">
            <v>59</v>
          </cell>
          <cell r="G16423">
            <v>18</v>
          </cell>
          <cell r="H16423" t="str">
            <v>PAD</v>
          </cell>
        </row>
        <row r="16424">
          <cell r="C16424" t="str">
            <v>SDOX</v>
          </cell>
          <cell r="D16424">
            <v>1969</v>
          </cell>
          <cell r="E16424">
            <v>600</v>
          </cell>
          <cell r="F16424">
            <v>66</v>
          </cell>
          <cell r="G16424">
            <v>20</v>
          </cell>
          <cell r="H16424" t="str">
            <v>ASP</v>
          </cell>
        </row>
        <row r="16425">
          <cell r="C16425" t="str">
            <v>SIAX</v>
          </cell>
          <cell r="D16425">
            <v>1969</v>
          </cell>
          <cell r="E16425">
            <v>600</v>
          </cell>
          <cell r="F16425">
            <v>66</v>
          </cell>
          <cell r="G16425">
            <v>20</v>
          </cell>
          <cell r="H16425" t="str">
            <v>ASP</v>
          </cell>
        </row>
        <row r="16426">
          <cell r="C16426" t="str">
            <v>SIEF</v>
          </cell>
          <cell r="D16426">
            <v>1969</v>
          </cell>
          <cell r="E16426">
            <v>600</v>
          </cell>
          <cell r="F16426">
            <v>59</v>
          </cell>
          <cell r="G16426">
            <v>18</v>
          </cell>
          <cell r="H16426" t="str">
            <v>ASP</v>
          </cell>
        </row>
        <row r="16427">
          <cell r="C16427" t="str">
            <v>SIUH</v>
          </cell>
          <cell r="D16427">
            <v>1969</v>
          </cell>
          <cell r="E16427">
            <v>600</v>
          </cell>
          <cell r="F16427">
            <v>59</v>
          </cell>
          <cell r="G16427">
            <v>18</v>
          </cell>
          <cell r="H16427" t="str">
            <v>ASP</v>
          </cell>
        </row>
        <row r="16428">
          <cell r="C16428" t="str">
            <v>SIUJ</v>
          </cell>
          <cell r="D16428">
            <v>1969</v>
          </cell>
          <cell r="E16428">
            <v>600</v>
          </cell>
          <cell r="F16428">
            <v>59</v>
          </cell>
          <cell r="G16428">
            <v>18</v>
          </cell>
          <cell r="H16428" t="str">
            <v>ASP</v>
          </cell>
        </row>
        <row r="16429">
          <cell r="C16429" t="str">
            <v>SJAL</v>
          </cell>
          <cell r="D16429">
            <v>1969</v>
          </cell>
          <cell r="E16429">
            <v>600</v>
          </cell>
          <cell r="F16429">
            <v>75</v>
          </cell>
          <cell r="G16429">
            <v>23</v>
          </cell>
          <cell r="H16429" t="str">
            <v>ASP</v>
          </cell>
        </row>
        <row r="16430">
          <cell r="C16430" t="str">
            <v>SJFG</v>
          </cell>
          <cell r="D16430">
            <v>1969</v>
          </cell>
          <cell r="E16430">
            <v>600</v>
          </cell>
          <cell r="F16430">
            <v>197</v>
          </cell>
          <cell r="G16430">
            <v>60</v>
          </cell>
          <cell r="H16430" t="str">
            <v>ASP</v>
          </cell>
        </row>
        <row r="16431">
          <cell r="C16431" t="str">
            <v>SJKR</v>
          </cell>
          <cell r="D16431">
            <v>1969</v>
          </cell>
          <cell r="E16431">
            <v>600</v>
          </cell>
          <cell r="F16431">
            <v>66</v>
          </cell>
          <cell r="G16431">
            <v>20</v>
          </cell>
          <cell r="H16431" t="str">
            <v>ASP</v>
          </cell>
        </row>
        <row r="16432">
          <cell r="C16432" t="str">
            <v>SJNA</v>
          </cell>
          <cell r="D16432">
            <v>1969</v>
          </cell>
          <cell r="E16432">
            <v>600</v>
          </cell>
          <cell r="F16432">
            <v>66</v>
          </cell>
          <cell r="G16432">
            <v>20</v>
          </cell>
          <cell r="H16432" t="str">
            <v>ASP</v>
          </cell>
        </row>
        <row r="16433">
          <cell r="C16433" t="str">
            <v>SJND</v>
          </cell>
          <cell r="D16433">
            <v>1969</v>
          </cell>
          <cell r="E16433">
            <v>600</v>
          </cell>
          <cell r="F16433">
            <v>59</v>
          </cell>
          <cell r="G16433">
            <v>18</v>
          </cell>
          <cell r="H16433" t="str">
            <v>ASP</v>
          </cell>
        </row>
        <row r="16434">
          <cell r="C16434" t="str">
            <v>SJPA</v>
          </cell>
          <cell r="D16434">
            <v>1969</v>
          </cell>
          <cell r="E16434">
            <v>600</v>
          </cell>
          <cell r="F16434">
            <v>98</v>
          </cell>
          <cell r="G16434">
            <v>30</v>
          </cell>
          <cell r="H16434" t="str">
            <v>ASP</v>
          </cell>
        </row>
        <row r="16435">
          <cell r="C16435" t="str">
            <v>SJVN</v>
          </cell>
          <cell r="D16435">
            <v>1969</v>
          </cell>
          <cell r="E16435">
            <v>600</v>
          </cell>
          <cell r="F16435">
            <v>66</v>
          </cell>
          <cell r="G16435">
            <v>20</v>
          </cell>
          <cell r="H16435" t="str">
            <v>ASP</v>
          </cell>
        </row>
        <row r="16436">
          <cell r="C16436" t="str">
            <v>SNDP</v>
          </cell>
          <cell r="D16436">
            <v>1969</v>
          </cell>
          <cell r="E16436">
            <v>600</v>
          </cell>
          <cell r="F16436">
            <v>66</v>
          </cell>
          <cell r="G16436">
            <v>20</v>
          </cell>
          <cell r="H16436" t="str">
            <v>ASP</v>
          </cell>
        </row>
        <row r="16437">
          <cell r="C16437" t="str">
            <v>SNEH</v>
          </cell>
          <cell r="D16437">
            <v>1969</v>
          </cell>
          <cell r="E16437">
            <v>600</v>
          </cell>
          <cell r="F16437">
            <v>66</v>
          </cell>
          <cell r="G16437">
            <v>20</v>
          </cell>
          <cell r="H16437" t="str">
            <v>ASP</v>
          </cell>
        </row>
        <row r="16438">
          <cell r="C16438" t="str">
            <v>SNEO</v>
          </cell>
          <cell r="D16438">
            <v>1969</v>
          </cell>
          <cell r="E16438">
            <v>600</v>
          </cell>
          <cell r="F16438">
            <v>59</v>
          </cell>
          <cell r="G16438">
            <v>18</v>
          </cell>
          <cell r="H16438" t="str">
            <v>ASP</v>
          </cell>
        </row>
        <row r="16439">
          <cell r="C16439" t="str">
            <v>SNFV</v>
          </cell>
          <cell r="D16439">
            <v>1969</v>
          </cell>
          <cell r="E16439">
            <v>600</v>
          </cell>
          <cell r="F16439">
            <v>59</v>
          </cell>
          <cell r="G16439">
            <v>18</v>
          </cell>
          <cell r="H16439" t="str">
            <v>ASP</v>
          </cell>
        </row>
        <row r="16440">
          <cell r="C16440" t="str">
            <v>SNOV</v>
          </cell>
          <cell r="D16440">
            <v>1969</v>
          </cell>
          <cell r="E16440">
            <v>600</v>
          </cell>
          <cell r="F16440">
            <v>59</v>
          </cell>
          <cell r="G16440">
            <v>18</v>
          </cell>
          <cell r="H16440" t="str">
            <v>ASP</v>
          </cell>
        </row>
        <row r="16441">
          <cell r="C16441" t="str">
            <v>SNTJ</v>
          </cell>
          <cell r="D16441">
            <v>1969</v>
          </cell>
          <cell r="E16441">
            <v>600</v>
          </cell>
          <cell r="F16441">
            <v>59</v>
          </cell>
          <cell r="G16441">
            <v>18</v>
          </cell>
          <cell r="H16441" t="str">
            <v>ASP</v>
          </cell>
        </row>
        <row r="16442">
          <cell r="C16442" t="str">
            <v>SNXO</v>
          </cell>
          <cell r="D16442">
            <v>1969</v>
          </cell>
          <cell r="E16442">
            <v>600</v>
          </cell>
          <cell r="F16442">
            <v>75</v>
          </cell>
          <cell r="G16442">
            <v>23</v>
          </cell>
          <cell r="H16442" t="str">
            <v>ASP</v>
          </cell>
        </row>
        <row r="16443">
          <cell r="C16443" t="str">
            <v>SNYC</v>
          </cell>
          <cell r="D16443">
            <v>1969</v>
          </cell>
          <cell r="E16443">
            <v>600</v>
          </cell>
          <cell r="F16443">
            <v>66</v>
          </cell>
          <cell r="G16443">
            <v>20</v>
          </cell>
          <cell r="H16443" t="str">
            <v>ASP</v>
          </cell>
        </row>
        <row r="16444">
          <cell r="C16444" t="str">
            <v>SNYJ</v>
          </cell>
          <cell r="D16444">
            <v>1969</v>
          </cell>
          <cell r="E16444">
            <v>600</v>
          </cell>
          <cell r="F16444">
            <v>82</v>
          </cell>
          <cell r="G16444">
            <v>25</v>
          </cell>
          <cell r="H16444" t="str">
            <v>ASP</v>
          </cell>
        </row>
        <row r="16445">
          <cell r="C16445" t="str">
            <v>SNZQ</v>
          </cell>
          <cell r="D16445">
            <v>1969</v>
          </cell>
          <cell r="E16445">
            <v>600</v>
          </cell>
          <cell r="F16445">
            <v>131</v>
          </cell>
          <cell r="G16445">
            <v>40</v>
          </cell>
          <cell r="H16445" t="str">
            <v>ASP</v>
          </cell>
        </row>
        <row r="16446">
          <cell r="C16446" t="str">
            <v>SSJP</v>
          </cell>
          <cell r="D16446">
            <v>1969</v>
          </cell>
          <cell r="E16446">
            <v>600</v>
          </cell>
          <cell r="F16446">
            <v>59</v>
          </cell>
          <cell r="G16446">
            <v>18</v>
          </cell>
          <cell r="H16446" t="str">
            <v>ASP</v>
          </cell>
        </row>
        <row r="16447">
          <cell r="C16447" t="str">
            <v>SSPF</v>
          </cell>
          <cell r="D16447">
            <v>1969</v>
          </cell>
          <cell r="E16447">
            <v>600</v>
          </cell>
          <cell r="F16447">
            <v>59</v>
          </cell>
          <cell r="G16447">
            <v>18</v>
          </cell>
          <cell r="H16447" t="str">
            <v>ASP</v>
          </cell>
        </row>
        <row r="16448">
          <cell r="C16448" t="str">
            <v>SWFV</v>
          </cell>
          <cell r="D16448">
            <v>1969</v>
          </cell>
          <cell r="E16448">
            <v>600</v>
          </cell>
          <cell r="F16448">
            <v>59</v>
          </cell>
          <cell r="G16448">
            <v>18</v>
          </cell>
          <cell r="H16448" t="str">
            <v>ASP</v>
          </cell>
        </row>
        <row r="16449">
          <cell r="C16449" t="str">
            <v>SWHA</v>
          </cell>
          <cell r="D16449">
            <v>1969</v>
          </cell>
          <cell r="E16449">
            <v>600</v>
          </cell>
          <cell r="F16449">
            <v>98</v>
          </cell>
          <cell r="G16449">
            <v>30</v>
          </cell>
          <cell r="H16449" t="str">
            <v>ASP</v>
          </cell>
        </row>
        <row r="16450">
          <cell r="C16450" t="str">
            <v>SWKM</v>
          </cell>
          <cell r="D16450">
            <v>1969</v>
          </cell>
          <cell r="E16450">
            <v>600</v>
          </cell>
          <cell r="F16450">
            <v>75</v>
          </cell>
          <cell r="G16450">
            <v>23</v>
          </cell>
          <cell r="H16450" t="str">
            <v>ASP</v>
          </cell>
        </row>
        <row r="16451">
          <cell r="C16451" t="str">
            <v>SWVP</v>
          </cell>
          <cell r="D16451">
            <v>1969</v>
          </cell>
          <cell r="E16451">
            <v>600</v>
          </cell>
          <cell r="F16451">
            <v>59</v>
          </cell>
          <cell r="G16451">
            <v>18</v>
          </cell>
          <cell r="H16451" t="str">
            <v>CON</v>
          </cell>
        </row>
        <row r="16452">
          <cell r="C16452" t="str">
            <v>SWWZ</v>
          </cell>
          <cell r="D16452">
            <v>1969</v>
          </cell>
          <cell r="E16452">
            <v>600</v>
          </cell>
          <cell r="F16452">
            <v>66</v>
          </cell>
          <cell r="G16452">
            <v>20</v>
          </cell>
          <cell r="H16452" t="str">
            <v>ASP</v>
          </cell>
        </row>
        <row r="16453">
          <cell r="C16453" t="str">
            <v>SWXJ</v>
          </cell>
          <cell r="D16453">
            <v>1969</v>
          </cell>
          <cell r="E16453">
            <v>600</v>
          </cell>
          <cell r="F16453">
            <v>59</v>
          </cell>
          <cell r="G16453">
            <v>18</v>
          </cell>
          <cell r="H16453" t="str">
            <v>ASP</v>
          </cell>
        </row>
        <row r="16454">
          <cell r="C16454" t="str">
            <v>SWXW</v>
          </cell>
          <cell r="D16454">
            <v>1969</v>
          </cell>
          <cell r="E16454">
            <v>600</v>
          </cell>
          <cell r="F16454">
            <v>59</v>
          </cell>
          <cell r="G16454">
            <v>18</v>
          </cell>
          <cell r="H16454" t="str">
            <v>ASP</v>
          </cell>
        </row>
        <row r="16455">
          <cell r="C16455" t="str">
            <v>UWGG</v>
          </cell>
          <cell r="D16455">
            <v>1969</v>
          </cell>
          <cell r="E16455">
            <v>600</v>
          </cell>
          <cell r="F16455">
            <v>72</v>
          </cell>
          <cell r="G16455">
            <v>22</v>
          </cell>
          <cell r="H16455" t="str">
            <v>ASP</v>
          </cell>
        </row>
        <row r="16456">
          <cell r="C16456" t="str">
            <v>VNRK</v>
          </cell>
          <cell r="D16456">
            <v>1969</v>
          </cell>
          <cell r="E16456">
            <v>600</v>
          </cell>
          <cell r="G16456">
            <v>0</v>
          </cell>
          <cell r="H16456" t="str">
            <v>ASP</v>
          </cell>
        </row>
        <row r="16457">
          <cell r="C16457" t="str">
            <v>WABN</v>
          </cell>
          <cell r="D16457">
            <v>1969</v>
          </cell>
          <cell r="E16457">
            <v>600</v>
          </cell>
          <cell r="F16457">
            <v>59</v>
          </cell>
          <cell r="G16457">
            <v>18</v>
          </cell>
          <cell r="H16457" t="str">
            <v>ASP</v>
          </cell>
        </row>
        <row r="16458">
          <cell r="C16458" t="str">
            <v>WAKE</v>
          </cell>
          <cell r="D16458">
            <v>1969</v>
          </cell>
          <cell r="E16458">
            <v>600</v>
          </cell>
          <cell r="G16458">
            <v>0</v>
          </cell>
          <cell r="H16458" t="str">
            <v>ASP</v>
          </cell>
        </row>
        <row r="16459">
          <cell r="C16459" t="str">
            <v>WASB</v>
          </cell>
          <cell r="D16459">
            <v>1969</v>
          </cell>
          <cell r="E16459">
            <v>600</v>
          </cell>
          <cell r="F16459">
            <v>59</v>
          </cell>
          <cell r="G16459">
            <v>18</v>
          </cell>
          <cell r="H16459" t="str">
            <v>ASP</v>
          </cell>
        </row>
        <row r="16460">
          <cell r="C16460" t="str">
            <v>WASI</v>
          </cell>
          <cell r="D16460">
            <v>1969</v>
          </cell>
          <cell r="E16460">
            <v>600</v>
          </cell>
          <cell r="F16460">
            <v>75</v>
          </cell>
          <cell r="G16460">
            <v>23</v>
          </cell>
          <cell r="H16460" t="str">
            <v>ASP</v>
          </cell>
        </row>
        <row r="16461">
          <cell r="C16461" t="str">
            <v>EDRF</v>
          </cell>
          <cell r="D16461">
            <v>1968</v>
          </cell>
          <cell r="E16461">
            <v>600</v>
          </cell>
          <cell r="F16461">
            <v>65</v>
          </cell>
          <cell r="G16461">
            <v>20</v>
          </cell>
          <cell r="H16461" t="str">
            <v>ASPH</v>
          </cell>
        </row>
        <row r="16462">
          <cell r="C16462" t="str">
            <v>EDWL</v>
          </cell>
          <cell r="D16462">
            <v>1968</v>
          </cell>
          <cell r="E16462">
            <v>600</v>
          </cell>
          <cell r="F16462">
            <v>49</v>
          </cell>
          <cell r="G16462">
            <v>15</v>
          </cell>
          <cell r="H16462" t="str">
            <v>concrete</v>
          </cell>
        </row>
        <row r="16463">
          <cell r="C16463" t="str">
            <v>EFKG</v>
          </cell>
          <cell r="D16463">
            <v>1968</v>
          </cell>
          <cell r="E16463">
            <v>600</v>
          </cell>
          <cell r="F16463">
            <v>59</v>
          </cell>
          <cell r="G16463">
            <v>18</v>
          </cell>
          <cell r="H16463" t="str">
            <v>ASPH</v>
          </cell>
        </row>
        <row r="16464">
          <cell r="C16464" t="str">
            <v>ENAE</v>
          </cell>
          <cell r="D16464">
            <v>1968</v>
          </cell>
          <cell r="E16464">
            <v>600</v>
          </cell>
          <cell r="F16464">
            <v>33</v>
          </cell>
          <cell r="G16464">
            <v>10</v>
          </cell>
          <cell r="H16464" t="str">
            <v>ASP</v>
          </cell>
        </row>
        <row r="16465">
          <cell r="C16465" t="str">
            <v>LHJK</v>
          </cell>
          <cell r="D16465">
            <v>1968</v>
          </cell>
          <cell r="E16465">
            <v>600</v>
          </cell>
          <cell r="F16465">
            <v>59</v>
          </cell>
          <cell r="G16465">
            <v>18</v>
          </cell>
          <cell r="H16465" t="str">
            <v>ASP</v>
          </cell>
        </row>
        <row r="16466">
          <cell r="C16466" t="str">
            <v>LRFL</v>
          </cell>
          <cell r="D16466">
            <v>1968</v>
          </cell>
          <cell r="E16466">
            <v>600</v>
          </cell>
          <cell r="G16466">
            <v>0</v>
          </cell>
          <cell r="H16466" t="str">
            <v>CON</v>
          </cell>
        </row>
        <row r="16467">
          <cell r="C16467" t="str">
            <v>SK-0057</v>
          </cell>
          <cell r="D16467">
            <v>1968</v>
          </cell>
          <cell r="E16467">
            <v>600</v>
          </cell>
          <cell r="F16467">
            <v>48</v>
          </cell>
          <cell r="G16467">
            <v>15</v>
          </cell>
          <cell r="H16467" t="str">
            <v>asphalt</v>
          </cell>
        </row>
        <row r="16468">
          <cell r="C16468" t="str">
            <v>TRPG</v>
          </cell>
          <cell r="D16468">
            <v>1968</v>
          </cell>
          <cell r="E16468">
            <v>600</v>
          </cell>
          <cell r="G16468">
            <v>0</v>
          </cell>
          <cell r="H16468" t="str">
            <v>ASP</v>
          </cell>
        </row>
        <row r="16469">
          <cell r="C16469" t="str">
            <v>ULSL</v>
          </cell>
          <cell r="D16469">
            <v>1968</v>
          </cell>
          <cell r="E16469">
            <v>600</v>
          </cell>
          <cell r="F16469">
            <v>98</v>
          </cell>
          <cell r="G16469">
            <v>30</v>
          </cell>
          <cell r="H16469" t="str">
            <v>Asphalt</v>
          </cell>
        </row>
        <row r="16470">
          <cell r="C16470" t="str">
            <v>WABL</v>
          </cell>
          <cell r="D16470">
            <v>1968</v>
          </cell>
          <cell r="E16470">
            <v>600</v>
          </cell>
          <cell r="F16470">
            <v>59</v>
          </cell>
          <cell r="G16470">
            <v>18</v>
          </cell>
          <cell r="H16470" t="str">
            <v>ASP</v>
          </cell>
        </row>
        <row r="16471">
          <cell r="C16471" t="str">
            <v>WAKO</v>
          </cell>
          <cell r="D16471">
            <v>1968</v>
          </cell>
          <cell r="E16471">
            <v>600</v>
          </cell>
          <cell r="F16471">
            <v>59</v>
          </cell>
          <cell r="G16471">
            <v>18</v>
          </cell>
          <cell r="H16471" t="str">
            <v>ASP</v>
          </cell>
        </row>
        <row r="16472">
          <cell r="C16472" t="str">
            <v>YALM</v>
          </cell>
          <cell r="D16472">
            <v>1968</v>
          </cell>
          <cell r="E16472">
            <v>600</v>
          </cell>
          <cell r="G16472">
            <v>0</v>
          </cell>
          <cell r="H16472" t="str">
            <v>X</v>
          </cell>
        </row>
        <row r="16473">
          <cell r="C16473" t="str">
            <v>YBFR</v>
          </cell>
          <cell r="D16473">
            <v>1968</v>
          </cell>
          <cell r="E16473">
            <v>600</v>
          </cell>
          <cell r="G16473">
            <v>0</v>
          </cell>
          <cell r="H16473" t="str">
            <v>X</v>
          </cell>
        </row>
        <row r="16474">
          <cell r="C16474" t="str">
            <v>YBLM</v>
          </cell>
          <cell r="D16474">
            <v>1968</v>
          </cell>
          <cell r="E16474">
            <v>600</v>
          </cell>
          <cell r="G16474">
            <v>0</v>
          </cell>
          <cell r="H16474" t="str">
            <v>N</v>
          </cell>
        </row>
        <row r="16475">
          <cell r="C16475" t="str">
            <v>YBYD</v>
          </cell>
          <cell r="D16475">
            <v>1968</v>
          </cell>
          <cell r="E16475">
            <v>600</v>
          </cell>
          <cell r="G16475">
            <v>0</v>
          </cell>
          <cell r="H16475" t="str">
            <v>X</v>
          </cell>
        </row>
        <row r="16476">
          <cell r="C16476" t="str">
            <v>YCWE</v>
          </cell>
          <cell r="D16476">
            <v>1968</v>
          </cell>
          <cell r="E16476">
            <v>600</v>
          </cell>
          <cell r="G16476">
            <v>0</v>
          </cell>
          <cell r="H16476" t="str">
            <v>N</v>
          </cell>
        </row>
        <row r="16477">
          <cell r="C16477" t="str">
            <v>YDLK</v>
          </cell>
          <cell r="D16477">
            <v>1968</v>
          </cell>
          <cell r="E16477">
            <v>600</v>
          </cell>
          <cell r="G16477">
            <v>0</v>
          </cell>
          <cell r="H16477" t="str">
            <v>N</v>
          </cell>
        </row>
        <row r="16478">
          <cell r="C16478" t="str">
            <v>YDRC</v>
          </cell>
          <cell r="D16478">
            <v>1968</v>
          </cell>
          <cell r="E16478">
            <v>600</v>
          </cell>
          <cell r="G16478">
            <v>0</v>
          </cell>
          <cell r="H16478" t="str">
            <v>N</v>
          </cell>
        </row>
        <row r="16479">
          <cell r="C16479" t="str">
            <v>YDRL</v>
          </cell>
          <cell r="D16479">
            <v>1968</v>
          </cell>
          <cell r="E16479">
            <v>600</v>
          </cell>
          <cell r="G16479">
            <v>0</v>
          </cell>
          <cell r="H16479" t="str">
            <v>N</v>
          </cell>
        </row>
        <row r="16480">
          <cell r="C16480" t="str">
            <v>YEDH</v>
          </cell>
          <cell r="D16480">
            <v>1968</v>
          </cell>
          <cell r="E16480">
            <v>600</v>
          </cell>
          <cell r="G16480">
            <v>0</v>
          </cell>
          <cell r="H16480" t="str">
            <v>G</v>
          </cell>
        </row>
        <row r="16481">
          <cell r="C16481" t="str">
            <v>YGHG</v>
          </cell>
          <cell r="D16481">
            <v>1968</v>
          </cell>
          <cell r="E16481">
            <v>600</v>
          </cell>
          <cell r="G16481">
            <v>0</v>
          </cell>
          <cell r="H16481" t="str">
            <v>X</v>
          </cell>
        </row>
        <row r="16482">
          <cell r="C16482" t="str">
            <v>YGLN</v>
          </cell>
          <cell r="D16482">
            <v>1968</v>
          </cell>
          <cell r="E16482">
            <v>600</v>
          </cell>
          <cell r="G16482">
            <v>0</v>
          </cell>
          <cell r="H16482" t="str">
            <v>N</v>
          </cell>
        </row>
        <row r="16483">
          <cell r="C16483" t="str">
            <v>YGTO</v>
          </cell>
          <cell r="D16483">
            <v>1968</v>
          </cell>
          <cell r="E16483">
            <v>600</v>
          </cell>
          <cell r="G16483">
            <v>0</v>
          </cell>
          <cell r="H16483" t="str">
            <v>G</v>
          </cell>
        </row>
        <row r="16484">
          <cell r="C16484" t="str">
            <v>YJEM</v>
          </cell>
          <cell r="D16484">
            <v>1968</v>
          </cell>
          <cell r="E16484">
            <v>600</v>
          </cell>
          <cell r="G16484">
            <v>0</v>
          </cell>
          <cell r="H16484" t="str">
            <v>G</v>
          </cell>
        </row>
        <row r="16485">
          <cell r="C16485" t="str">
            <v>YKAP</v>
          </cell>
          <cell r="D16485">
            <v>1968</v>
          </cell>
          <cell r="E16485">
            <v>600</v>
          </cell>
          <cell r="G16485">
            <v>0</v>
          </cell>
          <cell r="H16485" t="str">
            <v>G</v>
          </cell>
        </row>
        <row r="16486">
          <cell r="C16486" t="str">
            <v>YLAN</v>
          </cell>
          <cell r="D16486">
            <v>1968</v>
          </cell>
          <cell r="E16486">
            <v>600</v>
          </cell>
          <cell r="G16486">
            <v>0</v>
          </cell>
          <cell r="H16486" t="str">
            <v>N</v>
          </cell>
        </row>
        <row r="16487">
          <cell r="C16487" t="str">
            <v>YLAO</v>
          </cell>
          <cell r="D16487">
            <v>1968</v>
          </cell>
          <cell r="E16487">
            <v>600</v>
          </cell>
          <cell r="G16487">
            <v>0</v>
          </cell>
          <cell r="H16487" t="str">
            <v>G</v>
          </cell>
        </row>
        <row r="16488">
          <cell r="C16488" t="str">
            <v>YLOD</v>
          </cell>
          <cell r="D16488">
            <v>1968</v>
          </cell>
          <cell r="E16488">
            <v>600</v>
          </cell>
          <cell r="G16488">
            <v>0</v>
          </cell>
          <cell r="H16488" t="str">
            <v>G</v>
          </cell>
        </row>
        <row r="16489">
          <cell r="C16489" t="str">
            <v>YMGO</v>
          </cell>
          <cell r="D16489">
            <v>1968</v>
          </cell>
          <cell r="E16489">
            <v>600</v>
          </cell>
          <cell r="G16489">
            <v>0</v>
          </cell>
          <cell r="H16489" t="str">
            <v>C</v>
          </cell>
        </row>
        <row r="16490">
          <cell r="C16490" t="str">
            <v>YMNW</v>
          </cell>
          <cell r="D16490">
            <v>1968</v>
          </cell>
          <cell r="E16490">
            <v>600</v>
          </cell>
          <cell r="G16490">
            <v>0</v>
          </cell>
          <cell r="H16490" t="str">
            <v>L</v>
          </cell>
        </row>
        <row r="16491">
          <cell r="C16491" t="str">
            <v>YORA</v>
          </cell>
          <cell r="D16491">
            <v>1968</v>
          </cell>
          <cell r="E16491">
            <v>600</v>
          </cell>
          <cell r="G16491">
            <v>0</v>
          </cell>
          <cell r="H16491" t="str">
            <v>G</v>
          </cell>
        </row>
        <row r="16492">
          <cell r="C16492" t="str">
            <v>YPRA</v>
          </cell>
          <cell r="D16492">
            <v>1968</v>
          </cell>
          <cell r="E16492">
            <v>600</v>
          </cell>
          <cell r="G16492">
            <v>0</v>
          </cell>
          <cell r="H16492" t="str">
            <v>G</v>
          </cell>
        </row>
        <row r="16493">
          <cell r="C16493" t="str">
            <v>YSEN</v>
          </cell>
          <cell r="D16493">
            <v>1968</v>
          </cell>
          <cell r="E16493">
            <v>600</v>
          </cell>
          <cell r="G16493">
            <v>0</v>
          </cell>
          <cell r="H16493" t="str">
            <v>G</v>
          </cell>
        </row>
        <row r="16494">
          <cell r="C16494" t="str">
            <v>YSPI</v>
          </cell>
          <cell r="D16494">
            <v>1968</v>
          </cell>
          <cell r="E16494">
            <v>600</v>
          </cell>
          <cell r="G16494">
            <v>0</v>
          </cell>
          <cell r="H16494" t="str">
            <v>L</v>
          </cell>
        </row>
        <row r="16495">
          <cell r="C16495" t="str">
            <v>YTDL</v>
          </cell>
          <cell r="D16495">
            <v>1968</v>
          </cell>
          <cell r="E16495">
            <v>600</v>
          </cell>
          <cell r="G16495">
            <v>0</v>
          </cell>
          <cell r="H16495" t="str">
            <v>G</v>
          </cell>
        </row>
        <row r="16496">
          <cell r="C16496" t="str">
            <v>YTDL</v>
          </cell>
          <cell r="D16496">
            <v>1968</v>
          </cell>
          <cell r="E16496">
            <v>600</v>
          </cell>
          <cell r="G16496">
            <v>0</v>
          </cell>
          <cell r="H16496" t="str">
            <v>G</v>
          </cell>
        </row>
        <row r="16497">
          <cell r="C16497" t="str">
            <v>YTGA</v>
          </cell>
          <cell r="D16497">
            <v>1968</v>
          </cell>
          <cell r="E16497">
            <v>600</v>
          </cell>
          <cell r="G16497">
            <v>0</v>
          </cell>
          <cell r="H16497" t="str">
            <v>S</v>
          </cell>
        </row>
        <row r="16498">
          <cell r="C16498" t="str">
            <v>YTII</v>
          </cell>
          <cell r="D16498">
            <v>1968</v>
          </cell>
          <cell r="E16498">
            <v>600</v>
          </cell>
          <cell r="G16498">
            <v>0</v>
          </cell>
          <cell r="H16498" t="str">
            <v>N</v>
          </cell>
        </row>
        <row r="16499">
          <cell r="C16499" t="str">
            <v>YTLG</v>
          </cell>
          <cell r="D16499">
            <v>1968</v>
          </cell>
          <cell r="E16499">
            <v>600</v>
          </cell>
          <cell r="G16499">
            <v>0</v>
          </cell>
          <cell r="H16499" t="str">
            <v>G</v>
          </cell>
        </row>
        <row r="16500">
          <cell r="C16500" t="str">
            <v>YWLP</v>
          </cell>
          <cell r="D16500">
            <v>1968</v>
          </cell>
          <cell r="E16500">
            <v>600</v>
          </cell>
          <cell r="G16500">
            <v>0</v>
          </cell>
          <cell r="H16500" t="str">
            <v>G</v>
          </cell>
        </row>
        <row r="16501">
          <cell r="C16501" t="str">
            <v>YWMY</v>
          </cell>
          <cell r="D16501">
            <v>1968</v>
          </cell>
          <cell r="E16501">
            <v>600</v>
          </cell>
          <cell r="G16501">
            <v>0</v>
          </cell>
          <cell r="H16501" t="str">
            <v>L</v>
          </cell>
        </row>
        <row r="16502">
          <cell r="C16502" t="str">
            <v>YXTA</v>
          </cell>
          <cell r="D16502">
            <v>1968</v>
          </cell>
          <cell r="E16502">
            <v>600</v>
          </cell>
          <cell r="G16502">
            <v>0</v>
          </cell>
          <cell r="H16502" t="str">
            <v>S</v>
          </cell>
        </row>
        <row r="16503">
          <cell r="C16503" t="str">
            <v>IT-0189</v>
          </cell>
          <cell r="D16503">
            <v>1967</v>
          </cell>
          <cell r="E16503">
            <v>600</v>
          </cell>
          <cell r="F16503">
            <v>131</v>
          </cell>
          <cell r="G16503">
            <v>40</v>
          </cell>
          <cell r="H16503" t="str">
            <v>G</v>
          </cell>
        </row>
        <row r="16504">
          <cell r="C16504" t="str">
            <v>9MO4</v>
          </cell>
          <cell r="D16504">
            <v>1960</v>
          </cell>
          <cell r="E16504">
            <v>597</v>
          </cell>
          <cell r="F16504">
            <v>25</v>
          </cell>
          <cell r="G16504">
            <v>8</v>
          </cell>
          <cell r="H16504" t="str">
            <v>ASPH</v>
          </cell>
        </row>
        <row r="16505">
          <cell r="C16505" t="str">
            <v>CLA4</v>
          </cell>
          <cell r="D16505">
            <v>1960</v>
          </cell>
          <cell r="E16505">
            <v>597</v>
          </cell>
          <cell r="F16505">
            <v>60</v>
          </cell>
          <cell r="G16505">
            <v>18</v>
          </cell>
          <cell r="H16505" t="str">
            <v>ASP</v>
          </cell>
        </row>
        <row r="16506">
          <cell r="C16506" t="str">
            <v>LFQN</v>
          </cell>
          <cell r="D16506">
            <v>1959</v>
          </cell>
          <cell r="E16506">
            <v>597</v>
          </cell>
          <cell r="F16506">
            <v>66</v>
          </cell>
          <cell r="G16506">
            <v>20</v>
          </cell>
          <cell r="H16506" t="str">
            <v>paved</v>
          </cell>
        </row>
        <row r="16507">
          <cell r="C16507" t="str">
            <v>CTN7</v>
          </cell>
          <cell r="D16507">
            <v>1958</v>
          </cell>
          <cell r="E16507">
            <v>597</v>
          </cell>
          <cell r="F16507">
            <v>40</v>
          </cell>
          <cell r="G16507">
            <v>12</v>
          </cell>
          <cell r="H16507" t="str">
            <v>ASP</v>
          </cell>
        </row>
        <row r="16508">
          <cell r="C16508" t="str">
            <v>XPLO</v>
          </cell>
          <cell r="D16508">
            <v>1958</v>
          </cell>
          <cell r="E16508">
            <v>597</v>
          </cell>
          <cell r="F16508">
            <v>75</v>
          </cell>
          <cell r="G16508">
            <v>23</v>
          </cell>
          <cell r="H16508" t="str">
            <v>Asphalt</v>
          </cell>
        </row>
        <row r="16509">
          <cell r="C16509" t="str">
            <v>N43</v>
          </cell>
          <cell r="D16509">
            <v>1956</v>
          </cell>
          <cell r="E16509">
            <v>596</v>
          </cell>
          <cell r="F16509">
            <v>165</v>
          </cell>
          <cell r="G16509">
            <v>50</v>
          </cell>
          <cell r="H16509" t="str">
            <v>ASPH-TURF-G</v>
          </cell>
        </row>
        <row r="16510">
          <cell r="C16510" t="str">
            <v>YGYM</v>
          </cell>
          <cell r="D16510">
            <v>1955</v>
          </cell>
          <cell r="E16510">
            <v>596</v>
          </cell>
          <cell r="F16510">
            <v>98</v>
          </cell>
          <cell r="G16510">
            <v>30</v>
          </cell>
          <cell r="H16510" t="str">
            <v>CLA</v>
          </cell>
        </row>
        <row r="16511">
          <cell r="C16511" t="str">
            <v>W27</v>
          </cell>
          <cell r="D16511">
            <v>1953</v>
          </cell>
          <cell r="E16511">
            <v>595</v>
          </cell>
          <cell r="F16511">
            <v>25</v>
          </cell>
          <cell r="G16511">
            <v>8</v>
          </cell>
          <cell r="H16511" t="str">
            <v>ASPH-G</v>
          </cell>
        </row>
        <row r="16512">
          <cell r="C16512" t="str">
            <v>25SC</v>
          </cell>
          <cell r="D16512">
            <v>1950</v>
          </cell>
          <cell r="E16512">
            <v>594</v>
          </cell>
          <cell r="F16512">
            <v>60</v>
          </cell>
          <cell r="G16512">
            <v>18</v>
          </cell>
          <cell r="H16512" t="str">
            <v>ASPH</v>
          </cell>
        </row>
        <row r="16513">
          <cell r="C16513" t="str">
            <v>58N</v>
          </cell>
          <cell r="D16513">
            <v>1950</v>
          </cell>
          <cell r="E16513">
            <v>594</v>
          </cell>
          <cell r="F16513">
            <v>40</v>
          </cell>
          <cell r="G16513">
            <v>12</v>
          </cell>
          <cell r="H16513" t="str">
            <v>ASPH-F</v>
          </cell>
        </row>
        <row r="16514">
          <cell r="C16514" t="str">
            <v>CL04</v>
          </cell>
          <cell r="D16514">
            <v>1950</v>
          </cell>
          <cell r="E16514">
            <v>594</v>
          </cell>
          <cell r="F16514">
            <v>20</v>
          </cell>
          <cell r="G16514">
            <v>6</v>
          </cell>
          <cell r="H16514" t="str">
            <v>ASPH</v>
          </cell>
        </row>
        <row r="16515">
          <cell r="C16515" t="str">
            <v>60M</v>
          </cell>
          <cell r="D16515">
            <v>1949</v>
          </cell>
          <cell r="E16515">
            <v>594</v>
          </cell>
          <cell r="F16515">
            <v>50</v>
          </cell>
          <cell r="G16515">
            <v>15</v>
          </cell>
          <cell r="H16515" t="str">
            <v>ASPH-F</v>
          </cell>
        </row>
        <row r="16516">
          <cell r="C16516" t="str">
            <v>YCCA</v>
          </cell>
          <cell r="D16516">
            <v>1949</v>
          </cell>
          <cell r="E16516">
            <v>594</v>
          </cell>
          <cell r="F16516">
            <v>60</v>
          </cell>
          <cell r="G16516">
            <v>18</v>
          </cell>
          <cell r="H16516" t="str">
            <v>CLA</v>
          </cell>
        </row>
        <row r="16517">
          <cell r="C16517" t="str">
            <v>SJJW</v>
          </cell>
          <cell r="D16517">
            <v>1942</v>
          </cell>
          <cell r="E16517">
            <v>592</v>
          </cell>
          <cell r="F16517">
            <v>59</v>
          </cell>
          <cell r="G16517">
            <v>18</v>
          </cell>
          <cell r="H16517" t="str">
            <v>CON</v>
          </cell>
        </row>
        <row r="16518">
          <cell r="C16518" t="str">
            <v>KIWH</v>
          </cell>
          <cell r="D16518">
            <v>1938</v>
          </cell>
          <cell r="E16518">
            <v>591</v>
          </cell>
          <cell r="F16518">
            <v>30</v>
          </cell>
          <cell r="G16518">
            <v>9</v>
          </cell>
          <cell r="H16518" t="str">
            <v>ASP</v>
          </cell>
        </row>
        <row r="16519">
          <cell r="C16519" t="str">
            <v>CZ-0105</v>
          </cell>
          <cell r="D16519">
            <v>1936</v>
          </cell>
          <cell r="E16519">
            <v>590</v>
          </cell>
          <cell r="F16519">
            <v>66</v>
          </cell>
          <cell r="G16519">
            <v>20</v>
          </cell>
          <cell r="H16519" t="str">
            <v>G</v>
          </cell>
        </row>
        <row r="16520">
          <cell r="C16520" t="str">
            <v>LIRV</v>
          </cell>
          <cell r="D16520">
            <v>1936</v>
          </cell>
          <cell r="E16520">
            <v>590</v>
          </cell>
          <cell r="F16520">
            <v>112</v>
          </cell>
          <cell r="G16520">
            <v>34</v>
          </cell>
          <cell r="H16520" t="str">
            <v>ASP</v>
          </cell>
        </row>
        <row r="16521">
          <cell r="C16521" t="str">
            <v>SJQS</v>
          </cell>
          <cell r="D16521">
            <v>1936</v>
          </cell>
          <cell r="E16521">
            <v>590</v>
          </cell>
          <cell r="F16521">
            <v>79</v>
          </cell>
          <cell r="G16521">
            <v>24</v>
          </cell>
          <cell r="H16521" t="str">
            <v>ASP</v>
          </cell>
        </row>
        <row r="16522">
          <cell r="C16522" t="str">
            <v>EGBW</v>
          </cell>
          <cell r="D16522">
            <v>1932</v>
          </cell>
          <cell r="E16522">
            <v>589</v>
          </cell>
          <cell r="F16522">
            <v>59</v>
          </cell>
          <cell r="G16522">
            <v>18</v>
          </cell>
          <cell r="H16522" t="str">
            <v>ASP</v>
          </cell>
        </row>
        <row r="16523">
          <cell r="C16523" t="str">
            <v>NH16</v>
          </cell>
          <cell r="D16523">
            <v>1926</v>
          </cell>
          <cell r="E16523">
            <v>587</v>
          </cell>
          <cell r="F16523">
            <v>24</v>
          </cell>
          <cell r="G16523">
            <v>7</v>
          </cell>
          <cell r="H16523" t="str">
            <v>ASPH</v>
          </cell>
        </row>
        <row r="16524">
          <cell r="C16524" t="str">
            <v>43TX</v>
          </cell>
          <cell r="D16524">
            <v>1925</v>
          </cell>
          <cell r="E16524">
            <v>587</v>
          </cell>
          <cell r="F16524">
            <v>90</v>
          </cell>
          <cell r="G16524">
            <v>27</v>
          </cell>
          <cell r="H16524" t="str">
            <v>ASPH-TURF</v>
          </cell>
        </row>
        <row r="16525">
          <cell r="C16525" t="str">
            <v>SCSJ</v>
          </cell>
          <cell r="D16525">
            <v>1923</v>
          </cell>
          <cell r="E16525">
            <v>586</v>
          </cell>
          <cell r="F16525">
            <v>49</v>
          </cell>
          <cell r="G16525">
            <v>15</v>
          </cell>
          <cell r="H16525" t="str">
            <v>ASP</v>
          </cell>
        </row>
        <row r="16526">
          <cell r="C16526" t="str">
            <v>RJTR</v>
          </cell>
          <cell r="D16526">
            <v>1910</v>
          </cell>
          <cell r="E16526">
            <v>582</v>
          </cell>
          <cell r="F16526">
            <v>52</v>
          </cell>
          <cell r="G16526">
            <v>16</v>
          </cell>
          <cell r="H16526" t="str">
            <v>ASP</v>
          </cell>
        </row>
        <row r="16527">
          <cell r="C16527" t="str">
            <v>YBCG</v>
          </cell>
          <cell r="D16527">
            <v>1909</v>
          </cell>
          <cell r="E16527">
            <v>582</v>
          </cell>
          <cell r="F16527">
            <v>59</v>
          </cell>
          <cell r="G16527">
            <v>18</v>
          </cell>
          <cell r="H16527" t="str">
            <v>ASP</v>
          </cell>
        </row>
        <row r="16528">
          <cell r="C16528" t="str">
            <v>SNOD</v>
          </cell>
          <cell r="D16528">
            <v>1906</v>
          </cell>
          <cell r="E16528">
            <v>581</v>
          </cell>
          <cell r="F16528">
            <v>59</v>
          </cell>
          <cell r="G16528">
            <v>18</v>
          </cell>
          <cell r="H16528" t="str">
            <v>ASP</v>
          </cell>
        </row>
        <row r="16529">
          <cell r="C16529" t="str">
            <v>IT-0355</v>
          </cell>
          <cell r="D16529">
            <v>1903</v>
          </cell>
          <cell r="E16529">
            <v>580</v>
          </cell>
          <cell r="F16529">
            <v>82</v>
          </cell>
          <cell r="G16529">
            <v>25</v>
          </cell>
          <cell r="H16529" t="str">
            <v>G</v>
          </cell>
        </row>
        <row r="16530">
          <cell r="C16530" t="str">
            <v>SCCK</v>
          </cell>
          <cell r="D16530">
            <v>1903</v>
          </cell>
          <cell r="E16530">
            <v>580</v>
          </cell>
          <cell r="F16530">
            <v>59</v>
          </cell>
          <cell r="G16530">
            <v>18</v>
          </cell>
          <cell r="H16530" t="str">
            <v>PAD</v>
          </cell>
        </row>
        <row r="16531">
          <cell r="C16531" t="str">
            <v>SDEJ</v>
          </cell>
          <cell r="D16531">
            <v>1903</v>
          </cell>
          <cell r="E16531">
            <v>580</v>
          </cell>
          <cell r="F16531">
            <v>59</v>
          </cell>
          <cell r="G16531">
            <v>18</v>
          </cell>
          <cell r="H16531" t="str">
            <v>ASP</v>
          </cell>
        </row>
        <row r="16532">
          <cell r="C16532" t="str">
            <v>YGIL</v>
          </cell>
          <cell r="D16532">
            <v>1902</v>
          </cell>
          <cell r="E16532">
            <v>580</v>
          </cell>
          <cell r="G16532">
            <v>0</v>
          </cell>
          <cell r="H16532" t="str">
            <v>S</v>
          </cell>
        </row>
        <row r="16533">
          <cell r="C16533" t="str">
            <v>YHBK</v>
          </cell>
          <cell r="D16533">
            <v>1902</v>
          </cell>
          <cell r="E16533">
            <v>580</v>
          </cell>
          <cell r="G16533">
            <v>0</v>
          </cell>
          <cell r="H16533" t="str">
            <v>N</v>
          </cell>
        </row>
        <row r="16534">
          <cell r="C16534" t="str">
            <v>0OR9</v>
          </cell>
          <cell r="D16534">
            <v>1900</v>
          </cell>
          <cell r="E16534">
            <v>579</v>
          </cell>
          <cell r="F16534">
            <v>25</v>
          </cell>
          <cell r="G16534">
            <v>8</v>
          </cell>
          <cell r="H16534" t="str">
            <v>ASPH</v>
          </cell>
        </row>
        <row r="16535">
          <cell r="C16535" t="str">
            <v>22FL</v>
          </cell>
          <cell r="D16535">
            <v>1900</v>
          </cell>
          <cell r="E16535">
            <v>579</v>
          </cell>
          <cell r="F16535">
            <v>70</v>
          </cell>
          <cell r="G16535">
            <v>21</v>
          </cell>
          <cell r="H16535" t="str">
            <v>ASPH-TURF</v>
          </cell>
        </row>
        <row r="16536">
          <cell r="C16536" t="str">
            <v>2N2</v>
          </cell>
          <cell r="D16536">
            <v>1900</v>
          </cell>
          <cell r="E16536">
            <v>579</v>
          </cell>
          <cell r="F16536">
            <v>40</v>
          </cell>
          <cell r="G16536">
            <v>12</v>
          </cell>
          <cell r="H16536" t="str">
            <v>ASPH-G</v>
          </cell>
        </row>
        <row r="16537">
          <cell r="C16537" t="str">
            <v>2TS2</v>
          </cell>
          <cell r="D16537">
            <v>1900</v>
          </cell>
          <cell r="E16537">
            <v>579</v>
          </cell>
          <cell r="F16537">
            <v>120</v>
          </cell>
          <cell r="G16537">
            <v>37</v>
          </cell>
          <cell r="H16537" t="str">
            <v>ASPH-GRVL</v>
          </cell>
        </row>
        <row r="16538">
          <cell r="C16538" t="str">
            <v>CA49</v>
          </cell>
          <cell r="D16538">
            <v>1900</v>
          </cell>
          <cell r="E16538">
            <v>579</v>
          </cell>
          <cell r="F16538">
            <v>50</v>
          </cell>
          <cell r="G16538">
            <v>15</v>
          </cell>
          <cell r="H16538" t="str">
            <v>ASPH</v>
          </cell>
        </row>
        <row r="16539">
          <cell r="C16539" t="str">
            <v>CAV3</v>
          </cell>
          <cell r="D16539">
            <v>1900</v>
          </cell>
          <cell r="E16539">
            <v>579</v>
          </cell>
          <cell r="F16539">
            <v>46</v>
          </cell>
          <cell r="G16539">
            <v>14</v>
          </cell>
          <cell r="H16539" t="str">
            <v>ASPHALT</v>
          </cell>
        </row>
        <row r="16540">
          <cell r="C16540" t="str">
            <v>ID19</v>
          </cell>
          <cell r="D16540">
            <v>1900</v>
          </cell>
          <cell r="E16540">
            <v>579</v>
          </cell>
          <cell r="F16540">
            <v>40</v>
          </cell>
          <cell r="G16540">
            <v>12</v>
          </cell>
          <cell r="H16540" t="str">
            <v>ASPH</v>
          </cell>
        </row>
        <row r="16541">
          <cell r="C16541" t="str">
            <v>IS33</v>
          </cell>
          <cell r="D16541">
            <v>1900</v>
          </cell>
          <cell r="E16541">
            <v>579</v>
          </cell>
          <cell r="F16541">
            <v>75</v>
          </cell>
          <cell r="G16541">
            <v>23</v>
          </cell>
          <cell r="H16541" t="str">
            <v>ASPH-TURF</v>
          </cell>
        </row>
        <row r="16542">
          <cell r="C16542" t="str">
            <v>K14J</v>
          </cell>
          <cell r="D16542">
            <v>1900</v>
          </cell>
          <cell r="E16542">
            <v>579</v>
          </cell>
          <cell r="F16542">
            <v>100</v>
          </cell>
          <cell r="G16542">
            <v>30</v>
          </cell>
          <cell r="H16542" t="str">
            <v>ASP</v>
          </cell>
        </row>
        <row r="16543">
          <cell r="C16543" t="str">
            <v>KFTK</v>
          </cell>
          <cell r="D16543">
            <v>1900</v>
          </cell>
          <cell r="E16543">
            <v>579</v>
          </cell>
          <cell r="F16543">
            <v>90</v>
          </cell>
          <cell r="G16543">
            <v>27</v>
          </cell>
          <cell r="H16543" t="str">
            <v>ASP</v>
          </cell>
        </row>
        <row r="16544">
          <cell r="C16544" t="str">
            <v>KMKO</v>
          </cell>
          <cell r="D16544">
            <v>1900</v>
          </cell>
          <cell r="E16544">
            <v>579</v>
          </cell>
          <cell r="F16544">
            <v>60</v>
          </cell>
          <cell r="G16544">
            <v>18</v>
          </cell>
          <cell r="H16544" t="str">
            <v>ASP</v>
          </cell>
        </row>
        <row r="16545">
          <cell r="C16545" t="str">
            <v>KSNS</v>
          </cell>
          <cell r="D16545">
            <v>1900</v>
          </cell>
          <cell r="E16545">
            <v>579</v>
          </cell>
          <cell r="F16545">
            <v>50</v>
          </cell>
          <cell r="G16545">
            <v>15</v>
          </cell>
          <cell r="H16545" t="str">
            <v>ASP</v>
          </cell>
        </row>
        <row r="16546">
          <cell r="C16546" t="str">
            <v>MS41</v>
          </cell>
          <cell r="D16546">
            <v>1900</v>
          </cell>
          <cell r="E16546">
            <v>579</v>
          </cell>
          <cell r="F16546">
            <v>20</v>
          </cell>
          <cell r="G16546">
            <v>6</v>
          </cell>
          <cell r="H16546" t="str">
            <v>ASPH</v>
          </cell>
        </row>
        <row r="16547">
          <cell r="C16547" t="str">
            <v>MU18</v>
          </cell>
          <cell r="D16547">
            <v>1900</v>
          </cell>
          <cell r="E16547">
            <v>579</v>
          </cell>
          <cell r="F16547">
            <v>50</v>
          </cell>
          <cell r="G16547">
            <v>15</v>
          </cell>
          <cell r="H16547" t="str">
            <v>ASPH-TURF</v>
          </cell>
        </row>
        <row r="16548">
          <cell r="C16548" t="str">
            <v>OR19</v>
          </cell>
          <cell r="D16548">
            <v>1900</v>
          </cell>
          <cell r="E16548">
            <v>579</v>
          </cell>
          <cell r="F16548">
            <v>25</v>
          </cell>
          <cell r="G16548">
            <v>8</v>
          </cell>
          <cell r="H16548" t="str">
            <v>ASPH-P</v>
          </cell>
        </row>
        <row r="16549">
          <cell r="C16549" t="str">
            <v>RK38</v>
          </cell>
          <cell r="D16549">
            <v>1900</v>
          </cell>
          <cell r="E16549">
            <v>579</v>
          </cell>
          <cell r="F16549">
            <v>62</v>
          </cell>
          <cell r="G16549">
            <v>19</v>
          </cell>
          <cell r="H16549" t="str">
            <v>ASP</v>
          </cell>
        </row>
        <row r="16550">
          <cell r="C16550" t="str">
            <v>SC36</v>
          </cell>
          <cell r="D16550">
            <v>1900</v>
          </cell>
          <cell r="E16550">
            <v>579</v>
          </cell>
          <cell r="F16550">
            <v>28</v>
          </cell>
          <cell r="G16550">
            <v>9</v>
          </cell>
          <cell r="H16550" t="str">
            <v>ASPH</v>
          </cell>
        </row>
        <row r="16551">
          <cell r="C16551" t="str">
            <v>WV09</v>
          </cell>
          <cell r="D16551">
            <v>1900</v>
          </cell>
          <cell r="E16551">
            <v>579</v>
          </cell>
          <cell r="F16551">
            <v>50</v>
          </cell>
          <cell r="G16551">
            <v>15</v>
          </cell>
          <cell r="H16551" t="str">
            <v>ASPH-G</v>
          </cell>
        </row>
        <row r="16552">
          <cell r="C16552" t="str">
            <v>YRNW</v>
          </cell>
          <cell r="D16552">
            <v>1899</v>
          </cell>
          <cell r="E16552">
            <v>579</v>
          </cell>
          <cell r="G16552">
            <v>0</v>
          </cell>
          <cell r="H16552" t="str">
            <v>S</v>
          </cell>
        </row>
        <row r="16553">
          <cell r="C16553" t="str">
            <v>EGPD</v>
          </cell>
          <cell r="D16553">
            <v>1893</v>
          </cell>
          <cell r="E16553">
            <v>577</v>
          </cell>
          <cell r="F16553">
            <v>151</v>
          </cell>
          <cell r="G16553">
            <v>46</v>
          </cell>
          <cell r="H16553" t="str">
            <v>CON</v>
          </cell>
        </row>
        <row r="16554">
          <cell r="C16554" t="str">
            <v>EPOK</v>
          </cell>
          <cell r="D16554">
            <v>1890</v>
          </cell>
          <cell r="E16554">
            <v>576</v>
          </cell>
          <cell r="F16554">
            <v>100</v>
          </cell>
          <cell r="G16554">
            <v>30</v>
          </cell>
          <cell r="H16554" t="str">
            <v>ASP</v>
          </cell>
        </row>
        <row r="16555">
          <cell r="C16555" t="str">
            <v>SCPB</v>
          </cell>
          <cell r="D16555">
            <v>1887</v>
          </cell>
          <cell r="E16555">
            <v>575</v>
          </cell>
          <cell r="F16555">
            <v>59</v>
          </cell>
          <cell r="G16555">
            <v>18</v>
          </cell>
          <cell r="H16555" t="str">
            <v>CON</v>
          </cell>
        </row>
        <row r="16556">
          <cell r="C16556" t="str">
            <v>4CA2</v>
          </cell>
          <cell r="D16556">
            <v>1880</v>
          </cell>
          <cell r="E16556">
            <v>573</v>
          </cell>
          <cell r="F16556">
            <v>20</v>
          </cell>
          <cell r="G16556">
            <v>6</v>
          </cell>
          <cell r="H16556" t="str">
            <v>ASPH</v>
          </cell>
        </row>
        <row r="16557">
          <cell r="C16557" t="str">
            <v>GB-0368</v>
          </cell>
          <cell r="D16557">
            <v>1880</v>
          </cell>
          <cell r="E16557">
            <v>573</v>
          </cell>
          <cell r="G16557">
            <v>0</v>
          </cell>
          <cell r="H16557" t="str">
            <v>G</v>
          </cell>
        </row>
        <row r="16558">
          <cell r="C16558" t="str">
            <v>OI72</v>
          </cell>
          <cell r="D16558">
            <v>1880</v>
          </cell>
          <cell r="E16558">
            <v>573</v>
          </cell>
          <cell r="F16558">
            <v>26</v>
          </cell>
          <cell r="G16558">
            <v>8</v>
          </cell>
          <cell r="H16558" t="str">
            <v>CONC</v>
          </cell>
        </row>
        <row r="16559">
          <cell r="C16559" t="str">
            <v>CYQX</v>
          </cell>
          <cell r="D16559">
            <v>1875</v>
          </cell>
          <cell r="E16559">
            <v>572</v>
          </cell>
          <cell r="F16559">
            <v>50</v>
          </cell>
          <cell r="G16559">
            <v>15</v>
          </cell>
          <cell r="H16559" t="str">
            <v>ASP</v>
          </cell>
        </row>
        <row r="16560">
          <cell r="C16560" t="str">
            <v>L53</v>
          </cell>
          <cell r="D16560">
            <v>1875</v>
          </cell>
          <cell r="E16560">
            <v>572</v>
          </cell>
          <cell r="F16560">
            <v>22</v>
          </cell>
          <cell r="G16560">
            <v>7</v>
          </cell>
          <cell r="H16560" t="str">
            <v>ASPH-G</v>
          </cell>
        </row>
        <row r="16561">
          <cell r="C16561" t="str">
            <v>PFC</v>
          </cell>
          <cell r="D16561">
            <v>1875</v>
          </cell>
          <cell r="E16561">
            <v>572</v>
          </cell>
          <cell r="F16561">
            <v>30</v>
          </cell>
          <cell r="G16561">
            <v>9</v>
          </cell>
          <cell r="H16561" t="str">
            <v>ASPH/ CONC</v>
          </cell>
        </row>
        <row r="16562">
          <cell r="C16562" t="str">
            <v>YMMB</v>
          </cell>
          <cell r="D16562">
            <v>1873</v>
          </cell>
          <cell r="E16562">
            <v>571</v>
          </cell>
          <cell r="F16562">
            <v>60</v>
          </cell>
          <cell r="G16562">
            <v>18</v>
          </cell>
          <cell r="H16562" t="str">
            <v>ASP</v>
          </cell>
        </row>
        <row r="16563">
          <cell r="C16563" t="str">
            <v>CZ-0101</v>
          </cell>
          <cell r="D16563">
            <v>1870</v>
          </cell>
          <cell r="E16563">
            <v>570</v>
          </cell>
          <cell r="F16563">
            <v>82</v>
          </cell>
          <cell r="G16563">
            <v>25</v>
          </cell>
          <cell r="H16563" t="str">
            <v>G</v>
          </cell>
        </row>
        <row r="16564">
          <cell r="C16564" t="str">
            <v>EDWX</v>
          </cell>
          <cell r="D16564">
            <v>1870</v>
          </cell>
          <cell r="E16564">
            <v>570</v>
          </cell>
          <cell r="F16564">
            <v>49</v>
          </cell>
          <cell r="G16564">
            <v>15</v>
          </cell>
          <cell r="H16564" t="str">
            <v>Asphalt</v>
          </cell>
        </row>
        <row r="16565">
          <cell r="C16565" t="str">
            <v>LSPN</v>
          </cell>
          <cell r="D16565">
            <v>1870</v>
          </cell>
          <cell r="E16565">
            <v>570</v>
          </cell>
          <cell r="F16565">
            <v>49</v>
          </cell>
          <cell r="G16565">
            <v>15</v>
          </cell>
          <cell r="H16565" t="str">
            <v>ASPH</v>
          </cell>
        </row>
        <row r="16566">
          <cell r="C16566" t="str">
            <v>RK31</v>
          </cell>
          <cell r="D16566">
            <v>1870</v>
          </cell>
          <cell r="E16566">
            <v>570</v>
          </cell>
          <cell r="F16566">
            <v>50</v>
          </cell>
          <cell r="G16566">
            <v>15</v>
          </cell>
          <cell r="H16566" t="str">
            <v>ASP</v>
          </cell>
        </row>
        <row r="16567">
          <cell r="C16567" t="str">
            <v>SCHW</v>
          </cell>
          <cell r="D16567">
            <v>1870</v>
          </cell>
          <cell r="E16567">
            <v>570</v>
          </cell>
          <cell r="F16567">
            <v>59</v>
          </cell>
          <cell r="G16567">
            <v>18</v>
          </cell>
          <cell r="H16567" t="str">
            <v>PAD</v>
          </cell>
        </row>
        <row r="16568">
          <cell r="C16568" t="str">
            <v>SK-0001</v>
          </cell>
          <cell r="D16568">
            <v>1870</v>
          </cell>
          <cell r="E16568">
            <v>570</v>
          </cell>
          <cell r="F16568">
            <v>40</v>
          </cell>
          <cell r="G16568">
            <v>12</v>
          </cell>
          <cell r="H16568" t="str">
            <v>asphalt</v>
          </cell>
        </row>
        <row r="16569">
          <cell r="C16569" t="str">
            <v>EGSN</v>
          </cell>
          <cell r="D16569">
            <v>1864</v>
          </cell>
          <cell r="E16569">
            <v>568</v>
          </cell>
          <cell r="F16569">
            <v>59</v>
          </cell>
          <cell r="G16569">
            <v>18</v>
          </cell>
          <cell r="H16569" t="str">
            <v>Asphalt</v>
          </cell>
        </row>
        <row r="16570">
          <cell r="C16570" t="str">
            <v>28M</v>
          </cell>
          <cell r="D16570">
            <v>1860</v>
          </cell>
          <cell r="E16570">
            <v>567</v>
          </cell>
          <cell r="F16570">
            <v>60</v>
          </cell>
          <cell r="G16570">
            <v>18</v>
          </cell>
          <cell r="H16570" t="str">
            <v>ASPH-G</v>
          </cell>
        </row>
        <row r="16571">
          <cell r="C16571" t="str">
            <v>KPTK</v>
          </cell>
          <cell r="D16571">
            <v>1856</v>
          </cell>
          <cell r="E16571">
            <v>566</v>
          </cell>
          <cell r="F16571">
            <v>50</v>
          </cell>
          <cell r="G16571">
            <v>15</v>
          </cell>
          <cell r="H16571" t="str">
            <v>ASP</v>
          </cell>
        </row>
        <row r="16572">
          <cell r="C16572" t="str">
            <v>SNXS</v>
          </cell>
          <cell r="D16572">
            <v>1854</v>
          </cell>
          <cell r="E16572">
            <v>565</v>
          </cell>
          <cell r="F16572">
            <v>59</v>
          </cell>
          <cell r="G16572">
            <v>18</v>
          </cell>
          <cell r="H16572" t="str">
            <v>ASP</v>
          </cell>
        </row>
        <row r="16573">
          <cell r="C16573" t="str">
            <v>3T7</v>
          </cell>
          <cell r="D16573">
            <v>1852</v>
          </cell>
          <cell r="E16573">
            <v>564</v>
          </cell>
          <cell r="F16573">
            <v>75</v>
          </cell>
          <cell r="G16573">
            <v>23</v>
          </cell>
          <cell r="H16573" t="str">
            <v>ASPH-G</v>
          </cell>
        </row>
        <row r="16574">
          <cell r="C16574" t="str">
            <v>82CL</v>
          </cell>
          <cell r="D16574">
            <v>1850</v>
          </cell>
          <cell r="E16574">
            <v>564</v>
          </cell>
          <cell r="F16574">
            <v>60</v>
          </cell>
          <cell r="G16574">
            <v>18</v>
          </cell>
          <cell r="H16574" t="str">
            <v>ASPH-TURF</v>
          </cell>
        </row>
        <row r="16575">
          <cell r="C16575" t="str">
            <v>GA09</v>
          </cell>
          <cell r="D16575">
            <v>1850</v>
          </cell>
          <cell r="E16575">
            <v>564</v>
          </cell>
          <cell r="F16575">
            <v>24</v>
          </cell>
          <cell r="G16575">
            <v>7</v>
          </cell>
          <cell r="H16575" t="str">
            <v>ASPH</v>
          </cell>
        </row>
        <row r="16576">
          <cell r="C16576" t="str">
            <v>KP-0077</v>
          </cell>
          <cell r="D16576">
            <v>1850</v>
          </cell>
          <cell r="E16576">
            <v>564</v>
          </cell>
          <cell r="F16576">
            <v>52</v>
          </cell>
          <cell r="G16576">
            <v>16</v>
          </cell>
          <cell r="H16576" t="str">
            <v>Asphalt</v>
          </cell>
        </row>
        <row r="16577">
          <cell r="C16577" t="str">
            <v>WN59</v>
          </cell>
          <cell r="D16577">
            <v>1850</v>
          </cell>
          <cell r="E16577">
            <v>564</v>
          </cell>
          <cell r="F16577">
            <v>25</v>
          </cell>
          <cell r="G16577">
            <v>8</v>
          </cell>
          <cell r="H16577" t="str">
            <v>ASPH</v>
          </cell>
        </row>
        <row r="16578">
          <cell r="C16578" t="str">
            <v>WT03</v>
          </cell>
          <cell r="D16578">
            <v>1850</v>
          </cell>
          <cell r="E16578">
            <v>564</v>
          </cell>
          <cell r="F16578">
            <v>40</v>
          </cell>
          <cell r="G16578">
            <v>12</v>
          </cell>
          <cell r="H16578" t="str">
            <v>ASPH-G</v>
          </cell>
        </row>
        <row r="16579">
          <cell r="C16579" t="str">
            <v>YTRE</v>
          </cell>
          <cell r="D16579">
            <v>1850</v>
          </cell>
          <cell r="E16579">
            <v>564</v>
          </cell>
          <cell r="F16579">
            <v>60</v>
          </cell>
          <cell r="G16579">
            <v>18</v>
          </cell>
          <cell r="H16579" t="str">
            <v>CLA</v>
          </cell>
        </row>
        <row r="16580">
          <cell r="C16580" t="str">
            <v>SCRI</v>
          </cell>
          <cell r="D16580">
            <v>1841</v>
          </cell>
          <cell r="E16580">
            <v>561</v>
          </cell>
          <cell r="F16580">
            <v>66</v>
          </cell>
          <cell r="G16580">
            <v>20</v>
          </cell>
          <cell r="H16580" t="str">
            <v>PAD</v>
          </cell>
        </row>
        <row r="16581">
          <cell r="C16581" t="str">
            <v>2W2</v>
          </cell>
          <cell r="D16581">
            <v>1840</v>
          </cell>
          <cell r="E16581">
            <v>561</v>
          </cell>
          <cell r="F16581">
            <v>30</v>
          </cell>
          <cell r="G16581">
            <v>9</v>
          </cell>
          <cell r="H16581" t="str">
            <v>ASPH-G</v>
          </cell>
        </row>
        <row r="16582">
          <cell r="C16582" t="str">
            <v>NC20</v>
          </cell>
          <cell r="D16582">
            <v>1840</v>
          </cell>
          <cell r="E16582">
            <v>561</v>
          </cell>
          <cell r="F16582">
            <v>40</v>
          </cell>
          <cell r="G16582">
            <v>12</v>
          </cell>
          <cell r="H16582" t="str">
            <v>ASPH</v>
          </cell>
        </row>
        <row r="16583">
          <cell r="C16583" t="str">
            <v>GB-0577</v>
          </cell>
          <cell r="D16583">
            <v>1837</v>
          </cell>
          <cell r="E16583">
            <v>560</v>
          </cell>
          <cell r="G16583">
            <v>0</v>
          </cell>
          <cell r="H16583" t="str">
            <v>G</v>
          </cell>
        </row>
        <row r="16584">
          <cell r="C16584" t="str">
            <v>IT-0267</v>
          </cell>
          <cell r="D16584">
            <v>1837</v>
          </cell>
          <cell r="E16584">
            <v>560</v>
          </cell>
          <cell r="F16584">
            <v>66</v>
          </cell>
          <cell r="G16584">
            <v>20</v>
          </cell>
          <cell r="H16584" t="str">
            <v>G</v>
          </cell>
        </row>
        <row r="16585">
          <cell r="C16585" t="str">
            <v>9PA7</v>
          </cell>
          <cell r="D16585">
            <v>1825</v>
          </cell>
          <cell r="E16585">
            <v>556</v>
          </cell>
          <cell r="F16585">
            <v>35</v>
          </cell>
          <cell r="G16585">
            <v>11</v>
          </cell>
          <cell r="H16585" t="str">
            <v>ASPH</v>
          </cell>
        </row>
        <row r="16586">
          <cell r="C16586" t="str">
            <v>EGAD</v>
          </cell>
          <cell r="D16586">
            <v>1824</v>
          </cell>
          <cell r="E16586">
            <v>556</v>
          </cell>
          <cell r="F16586">
            <v>59</v>
          </cell>
          <cell r="G16586">
            <v>18</v>
          </cell>
          <cell r="H16586" t="str">
            <v>Asphalt</v>
          </cell>
        </row>
        <row r="16587">
          <cell r="C16587" t="str">
            <v>O62</v>
          </cell>
          <cell r="D16587">
            <v>1820</v>
          </cell>
          <cell r="E16587">
            <v>555</v>
          </cell>
          <cell r="F16587">
            <v>35</v>
          </cell>
          <cell r="G16587">
            <v>11</v>
          </cell>
          <cell r="H16587" t="str">
            <v>ASP</v>
          </cell>
        </row>
        <row r="16588">
          <cell r="C16588" t="str">
            <v>XS76</v>
          </cell>
          <cell r="D16588">
            <v>1820</v>
          </cell>
          <cell r="E16588">
            <v>555</v>
          </cell>
          <cell r="F16588">
            <v>40</v>
          </cell>
          <cell r="G16588">
            <v>12</v>
          </cell>
          <cell r="H16588" t="str">
            <v>ASPH-G</v>
          </cell>
        </row>
        <row r="16589">
          <cell r="C16589" t="str">
            <v>PG-0036</v>
          </cell>
          <cell r="D16589">
            <v>1811</v>
          </cell>
          <cell r="E16589">
            <v>552</v>
          </cell>
          <cell r="F16589">
            <v>98</v>
          </cell>
          <cell r="G16589">
            <v>30</v>
          </cell>
          <cell r="H16589" t="str">
            <v>Black clay</v>
          </cell>
        </row>
        <row r="16590">
          <cell r="C16590" t="str">
            <v>39P</v>
          </cell>
          <cell r="D16590">
            <v>1810</v>
          </cell>
          <cell r="E16590">
            <v>552</v>
          </cell>
          <cell r="F16590">
            <v>40</v>
          </cell>
          <cell r="G16590">
            <v>12</v>
          </cell>
          <cell r="H16590" t="str">
            <v>ASPH-G</v>
          </cell>
        </row>
        <row r="16591">
          <cell r="C16591" t="str">
            <v>EDWA</v>
          </cell>
          <cell r="D16591">
            <v>1805</v>
          </cell>
          <cell r="E16591">
            <v>550</v>
          </cell>
          <cell r="F16591">
            <v>82</v>
          </cell>
          <cell r="G16591">
            <v>25</v>
          </cell>
          <cell r="H16591" t="str">
            <v>G</v>
          </cell>
        </row>
        <row r="16592">
          <cell r="C16592" t="str">
            <v>GB-0208</v>
          </cell>
          <cell r="D16592">
            <v>1805</v>
          </cell>
          <cell r="E16592">
            <v>550</v>
          </cell>
          <cell r="G16592">
            <v>0</v>
          </cell>
          <cell r="H16592" t="str">
            <v>G</v>
          </cell>
        </row>
        <row r="16593">
          <cell r="C16593" t="str">
            <v>SCEY</v>
          </cell>
          <cell r="D16593">
            <v>1805</v>
          </cell>
          <cell r="E16593">
            <v>550</v>
          </cell>
          <cell r="F16593">
            <v>59</v>
          </cell>
          <cell r="G16593">
            <v>18</v>
          </cell>
          <cell r="H16593" t="str">
            <v>PAD</v>
          </cell>
        </row>
        <row r="16594">
          <cell r="C16594" t="str">
            <v>SCLC</v>
          </cell>
          <cell r="D16594">
            <v>1805</v>
          </cell>
          <cell r="E16594">
            <v>550</v>
          </cell>
          <cell r="F16594">
            <v>33</v>
          </cell>
          <cell r="G16594">
            <v>10</v>
          </cell>
          <cell r="H16594" t="str">
            <v>ASP</v>
          </cell>
        </row>
        <row r="16595">
          <cell r="C16595" t="str">
            <v>3X5</v>
          </cell>
          <cell r="D16595">
            <v>1804</v>
          </cell>
          <cell r="E16595">
            <v>550</v>
          </cell>
          <cell r="F16595">
            <v>60</v>
          </cell>
          <cell r="G16595">
            <v>18</v>
          </cell>
          <cell r="H16595" t="str">
            <v>ASPH-G</v>
          </cell>
        </row>
        <row r="16596">
          <cell r="C16596" t="str">
            <v>AYTS</v>
          </cell>
          <cell r="D16596">
            <v>1804</v>
          </cell>
          <cell r="E16596">
            <v>550</v>
          </cell>
          <cell r="F16596">
            <v>98</v>
          </cell>
          <cell r="G16596">
            <v>30</v>
          </cell>
          <cell r="H16596" t="str">
            <v>Brown silt clay</v>
          </cell>
        </row>
        <row r="16597">
          <cell r="C16597" t="str">
            <v>EFLA</v>
          </cell>
          <cell r="D16597">
            <v>1804</v>
          </cell>
          <cell r="E16597">
            <v>550</v>
          </cell>
          <cell r="F16597">
            <v>75</v>
          </cell>
          <cell r="G16597">
            <v>23</v>
          </cell>
          <cell r="H16597" t="str">
            <v>COM</v>
          </cell>
        </row>
        <row r="16598">
          <cell r="C16598" t="str">
            <v>EGPB</v>
          </cell>
          <cell r="D16598">
            <v>1804</v>
          </cell>
          <cell r="E16598">
            <v>550</v>
          </cell>
          <cell r="F16598">
            <v>148</v>
          </cell>
          <cell r="G16598">
            <v>45</v>
          </cell>
          <cell r="H16598" t="str">
            <v>ASP</v>
          </cell>
        </row>
        <row r="16599">
          <cell r="C16599" t="str">
            <v>GB-0038</v>
          </cell>
          <cell r="D16599">
            <v>1804</v>
          </cell>
          <cell r="E16599">
            <v>550</v>
          </cell>
          <cell r="F16599">
            <v>39</v>
          </cell>
          <cell r="G16599">
            <v>12</v>
          </cell>
          <cell r="H16599" t="str">
            <v>Asphalt</v>
          </cell>
        </row>
        <row r="16600">
          <cell r="C16600" t="str">
            <v>IT-0152</v>
          </cell>
          <cell r="D16600">
            <v>1804</v>
          </cell>
          <cell r="E16600">
            <v>550</v>
          </cell>
          <cell r="G16600">
            <v>0</v>
          </cell>
          <cell r="H16600" t="str">
            <v>mixed</v>
          </cell>
        </row>
        <row r="16601">
          <cell r="C16601" t="str">
            <v>IT-0214</v>
          </cell>
          <cell r="D16601">
            <v>1804</v>
          </cell>
          <cell r="E16601">
            <v>550</v>
          </cell>
          <cell r="F16601">
            <v>98</v>
          </cell>
          <cell r="G16601">
            <v>30</v>
          </cell>
          <cell r="H16601" t="str">
            <v>G</v>
          </cell>
        </row>
        <row r="16602">
          <cell r="C16602" t="str">
            <v>IT-0257</v>
          </cell>
          <cell r="D16602">
            <v>1804</v>
          </cell>
          <cell r="E16602">
            <v>550</v>
          </cell>
          <cell r="F16602">
            <v>177</v>
          </cell>
          <cell r="G16602">
            <v>54</v>
          </cell>
          <cell r="H16602" t="str">
            <v>G</v>
          </cell>
        </row>
        <row r="16603">
          <cell r="C16603" t="str">
            <v>IT-0314</v>
          </cell>
          <cell r="D16603">
            <v>1804</v>
          </cell>
          <cell r="E16603">
            <v>550</v>
          </cell>
          <cell r="F16603">
            <v>82</v>
          </cell>
          <cell r="G16603">
            <v>25</v>
          </cell>
          <cell r="H16603" t="str">
            <v>G</v>
          </cell>
        </row>
        <row r="16604">
          <cell r="C16604" t="str">
            <v>IT-0339</v>
          </cell>
          <cell r="D16604">
            <v>1804</v>
          </cell>
          <cell r="E16604">
            <v>550</v>
          </cell>
          <cell r="F16604">
            <v>98</v>
          </cell>
          <cell r="G16604">
            <v>30</v>
          </cell>
          <cell r="H16604" t="str">
            <v>G</v>
          </cell>
        </row>
        <row r="16605">
          <cell r="C16605" t="str">
            <v>LINF</v>
          </cell>
          <cell r="D16605">
            <v>1804</v>
          </cell>
          <cell r="E16605">
            <v>550</v>
          </cell>
          <cell r="F16605">
            <v>82</v>
          </cell>
          <cell r="G16605">
            <v>25</v>
          </cell>
          <cell r="H16605" t="str">
            <v>G</v>
          </cell>
        </row>
        <row r="16606">
          <cell r="C16606" t="str">
            <v>LOLU</v>
          </cell>
          <cell r="D16606">
            <v>1804</v>
          </cell>
          <cell r="E16606">
            <v>550</v>
          </cell>
          <cell r="F16606">
            <v>59</v>
          </cell>
          <cell r="G16606">
            <v>18</v>
          </cell>
          <cell r="H16606" t="str">
            <v>ASPHALT</v>
          </cell>
        </row>
        <row r="16607">
          <cell r="C16607" t="str">
            <v>N85</v>
          </cell>
          <cell r="D16607">
            <v>1804</v>
          </cell>
          <cell r="E16607">
            <v>550</v>
          </cell>
          <cell r="F16607">
            <v>100</v>
          </cell>
          <cell r="G16607">
            <v>30</v>
          </cell>
          <cell r="H16607" t="str">
            <v>ASPH-TURF-G</v>
          </cell>
        </row>
        <row r="16608">
          <cell r="C16608" t="str">
            <v>SIPB</v>
          </cell>
          <cell r="D16608">
            <v>1804</v>
          </cell>
          <cell r="E16608">
            <v>550</v>
          </cell>
          <cell r="F16608">
            <v>59</v>
          </cell>
          <cell r="G16608">
            <v>18</v>
          </cell>
          <cell r="H16608" t="str">
            <v>ASP</v>
          </cell>
        </row>
        <row r="16609">
          <cell r="C16609" t="str">
            <v>SITA</v>
          </cell>
          <cell r="D16609">
            <v>1804</v>
          </cell>
          <cell r="E16609">
            <v>550</v>
          </cell>
          <cell r="F16609">
            <v>59</v>
          </cell>
          <cell r="G16609">
            <v>18</v>
          </cell>
          <cell r="H16609" t="str">
            <v>ASP</v>
          </cell>
        </row>
        <row r="16610">
          <cell r="C16610" t="str">
            <v>SJOR</v>
          </cell>
          <cell r="D16610">
            <v>1804</v>
          </cell>
          <cell r="E16610">
            <v>550</v>
          </cell>
          <cell r="F16610">
            <v>59</v>
          </cell>
          <cell r="G16610">
            <v>18</v>
          </cell>
          <cell r="H16610" t="str">
            <v>CON</v>
          </cell>
        </row>
        <row r="16611">
          <cell r="C16611" t="str">
            <v>SNCF</v>
          </cell>
          <cell r="D16611">
            <v>1804</v>
          </cell>
          <cell r="E16611">
            <v>550</v>
          </cell>
          <cell r="F16611">
            <v>66</v>
          </cell>
          <cell r="G16611">
            <v>20</v>
          </cell>
          <cell r="H16611" t="str">
            <v>ASP</v>
          </cell>
        </row>
        <row r="16612">
          <cell r="C16612" t="str">
            <v>SNFF</v>
          </cell>
          <cell r="D16612">
            <v>1804</v>
          </cell>
          <cell r="E16612">
            <v>550</v>
          </cell>
          <cell r="F16612">
            <v>59</v>
          </cell>
          <cell r="G16612">
            <v>18</v>
          </cell>
          <cell r="H16612" t="str">
            <v>ASP</v>
          </cell>
        </row>
        <row r="16613">
          <cell r="C16613" t="str">
            <v>YCNH</v>
          </cell>
          <cell r="D16613">
            <v>1804</v>
          </cell>
          <cell r="E16613">
            <v>550</v>
          </cell>
          <cell r="G16613">
            <v>0</v>
          </cell>
          <cell r="H16613" t="str">
            <v>X</v>
          </cell>
        </row>
        <row r="16614">
          <cell r="C16614" t="str">
            <v>YDPT</v>
          </cell>
          <cell r="D16614">
            <v>1804</v>
          </cell>
          <cell r="E16614">
            <v>550</v>
          </cell>
          <cell r="G16614">
            <v>0</v>
          </cell>
          <cell r="H16614" t="str">
            <v>G</v>
          </cell>
        </row>
        <row r="16615">
          <cell r="C16615" t="str">
            <v>YFRD</v>
          </cell>
          <cell r="D16615">
            <v>1804</v>
          </cell>
          <cell r="E16615">
            <v>550</v>
          </cell>
          <cell r="G16615">
            <v>0</v>
          </cell>
          <cell r="H16615" t="str">
            <v>S</v>
          </cell>
        </row>
        <row r="16616">
          <cell r="C16616" t="str">
            <v>YFVW</v>
          </cell>
          <cell r="D16616">
            <v>1804</v>
          </cell>
          <cell r="E16616">
            <v>550</v>
          </cell>
          <cell r="G16616">
            <v>0</v>
          </cell>
          <cell r="H16616" t="str">
            <v>G</v>
          </cell>
        </row>
        <row r="16617">
          <cell r="C16617" t="str">
            <v>YGAM</v>
          </cell>
          <cell r="D16617">
            <v>1804</v>
          </cell>
          <cell r="E16617">
            <v>550</v>
          </cell>
          <cell r="G16617">
            <v>0</v>
          </cell>
          <cell r="H16617" t="str">
            <v>N</v>
          </cell>
        </row>
        <row r="16618">
          <cell r="C16618" t="str">
            <v>YPKI</v>
          </cell>
          <cell r="D16618">
            <v>1804</v>
          </cell>
          <cell r="E16618">
            <v>550</v>
          </cell>
          <cell r="G16618">
            <v>0</v>
          </cell>
          <cell r="H16618" t="str">
            <v>N</v>
          </cell>
        </row>
        <row r="16619">
          <cell r="C16619" t="str">
            <v>K1K4</v>
          </cell>
          <cell r="D16619">
            <v>1803</v>
          </cell>
          <cell r="E16619">
            <v>550</v>
          </cell>
          <cell r="F16619">
            <v>60</v>
          </cell>
          <cell r="G16619">
            <v>18</v>
          </cell>
          <cell r="H16619" t="str">
            <v>ASPH-G</v>
          </cell>
        </row>
        <row r="16620">
          <cell r="C16620" t="str">
            <v>10VA</v>
          </cell>
          <cell r="D16620">
            <v>1800</v>
          </cell>
          <cell r="E16620">
            <v>549</v>
          </cell>
          <cell r="F16620">
            <v>20</v>
          </cell>
          <cell r="G16620">
            <v>6</v>
          </cell>
          <cell r="H16620" t="str">
            <v>ASPH</v>
          </cell>
        </row>
        <row r="16621">
          <cell r="C16621" t="str">
            <v>1I8</v>
          </cell>
          <cell r="D16621">
            <v>1800</v>
          </cell>
          <cell r="E16621">
            <v>549</v>
          </cell>
          <cell r="F16621">
            <v>75</v>
          </cell>
          <cell r="G16621">
            <v>23</v>
          </cell>
          <cell r="H16621" t="str">
            <v>ASPH-CONC-G</v>
          </cell>
        </row>
        <row r="16622">
          <cell r="C16622" t="str">
            <v>21OG</v>
          </cell>
          <cell r="D16622">
            <v>1800</v>
          </cell>
          <cell r="E16622">
            <v>549</v>
          </cell>
          <cell r="F16622">
            <v>40</v>
          </cell>
          <cell r="G16622">
            <v>12</v>
          </cell>
          <cell r="H16622" t="str">
            <v>ASPH</v>
          </cell>
        </row>
        <row r="16623">
          <cell r="C16623" t="str">
            <v>23VA</v>
          </cell>
          <cell r="D16623">
            <v>1800</v>
          </cell>
          <cell r="E16623">
            <v>549</v>
          </cell>
          <cell r="F16623">
            <v>25</v>
          </cell>
          <cell r="G16623">
            <v>8</v>
          </cell>
          <cell r="H16623" t="str">
            <v>ASPH</v>
          </cell>
        </row>
        <row r="16624">
          <cell r="C16624" t="str">
            <v>3B8</v>
          </cell>
          <cell r="D16624">
            <v>1800</v>
          </cell>
          <cell r="E16624">
            <v>549</v>
          </cell>
          <cell r="F16624">
            <v>20</v>
          </cell>
          <cell r="G16624">
            <v>6</v>
          </cell>
          <cell r="H16624" t="str">
            <v>ASPH-G</v>
          </cell>
        </row>
        <row r="16625">
          <cell r="C16625" t="str">
            <v>3LL8</v>
          </cell>
          <cell r="D16625">
            <v>1800</v>
          </cell>
          <cell r="E16625">
            <v>549</v>
          </cell>
          <cell r="F16625">
            <v>60</v>
          </cell>
          <cell r="G16625">
            <v>18</v>
          </cell>
          <cell r="H16625" t="str">
            <v>ASPH-P</v>
          </cell>
        </row>
        <row r="16626">
          <cell r="C16626" t="str">
            <v>3T6</v>
          </cell>
          <cell r="D16626">
            <v>1800</v>
          </cell>
          <cell r="E16626">
            <v>549</v>
          </cell>
          <cell r="F16626">
            <v>22</v>
          </cell>
          <cell r="G16626">
            <v>7</v>
          </cell>
          <cell r="H16626" t="str">
            <v>ASPH-F</v>
          </cell>
        </row>
        <row r="16627">
          <cell r="C16627" t="str">
            <v>53CN</v>
          </cell>
          <cell r="D16627">
            <v>1800</v>
          </cell>
          <cell r="E16627">
            <v>549</v>
          </cell>
          <cell r="F16627">
            <v>60</v>
          </cell>
          <cell r="G16627">
            <v>18</v>
          </cell>
          <cell r="H16627" t="str">
            <v>ASPH</v>
          </cell>
        </row>
        <row r="16628">
          <cell r="C16628" t="str">
            <v>7B9</v>
          </cell>
          <cell r="D16628">
            <v>1800</v>
          </cell>
          <cell r="E16628">
            <v>549</v>
          </cell>
          <cell r="F16628">
            <v>50</v>
          </cell>
          <cell r="G16628">
            <v>15</v>
          </cell>
          <cell r="H16628" t="str">
            <v>ASPH-F</v>
          </cell>
        </row>
        <row r="16629">
          <cell r="C16629" t="str">
            <v>8S2</v>
          </cell>
          <cell r="D16629">
            <v>1800</v>
          </cell>
          <cell r="E16629">
            <v>549</v>
          </cell>
          <cell r="F16629">
            <v>50</v>
          </cell>
          <cell r="G16629">
            <v>15</v>
          </cell>
          <cell r="H16629" t="str">
            <v>ASPH-G</v>
          </cell>
        </row>
        <row r="16630">
          <cell r="C16630" t="str">
            <v>CA53</v>
          </cell>
          <cell r="D16630">
            <v>1800</v>
          </cell>
          <cell r="E16630">
            <v>549</v>
          </cell>
          <cell r="F16630">
            <v>24</v>
          </cell>
          <cell r="G16630">
            <v>7</v>
          </cell>
          <cell r="H16630" t="str">
            <v>ASPH</v>
          </cell>
        </row>
        <row r="16631">
          <cell r="C16631" t="str">
            <v>CAH3</v>
          </cell>
          <cell r="D16631">
            <v>1800</v>
          </cell>
          <cell r="E16631">
            <v>549</v>
          </cell>
          <cell r="F16631">
            <v>60</v>
          </cell>
          <cell r="G16631">
            <v>18</v>
          </cell>
          <cell r="H16631" t="str">
            <v>ASPHALT</v>
          </cell>
        </row>
        <row r="16632">
          <cell r="C16632" t="str">
            <v>CBQ2</v>
          </cell>
          <cell r="D16632">
            <v>1800</v>
          </cell>
          <cell r="E16632">
            <v>549</v>
          </cell>
          <cell r="F16632">
            <v>100</v>
          </cell>
          <cell r="G16632">
            <v>30</v>
          </cell>
          <cell r="H16632" t="str">
            <v>paved</v>
          </cell>
        </row>
        <row r="16633">
          <cell r="C16633" t="str">
            <v>CPG4</v>
          </cell>
          <cell r="D16633">
            <v>1800</v>
          </cell>
          <cell r="E16633">
            <v>549</v>
          </cell>
          <cell r="F16633">
            <v>90</v>
          </cell>
          <cell r="G16633">
            <v>27</v>
          </cell>
          <cell r="H16633" t="str">
            <v>ASP/TURF</v>
          </cell>
        </row>
        <row r="16634">
          <cell r="C16634" t="str">
            <v>CSZ4</v>
          </cell>
          <cell r="D16634">
            <v>1800</v>
          </cell>
          <cell r="E16634">
            <v>549</v>
          </cell>
          <cell r="F16634">
            <v>75</v>
          </cell>
          <cell r="G16634">
            <v>23</v>
          </cell>
          <cell r="H16634" t="str">
            <v>ASPHALT</v>
          </cell>
        </row>
        <row r="16635">
          <cell r="C16635" t="str">
            <v>CT96</v>
          </cell>
          <cell r="D16635">
            <v>1800</v>
          </cell>
          <cell r="E16635">
            <v>549</v>
          </cell>
          <cell r="F16635">
            <v>24</v>
          </cell>
          <cell r="G16635">
            <v>7</v>
          </cell>
          <cell r="H16635" t="str">
            <v>ASPH</v>
          </cell>
        </row>
        <row r="16636">
          <cell r="C16636" t="str">
            <v>CYSM</v>
          </cell>
          <cell r="D16636">
            <v>1800</v>
          </cell>
          <cell r="E16636">
            <v>549</v>
          </cell>
          <cell r="F16636">
            <v>100</v>
          </cell>
          <cell r="G16636">
            <v>30</v>
          </cell>
          <cell r="H16636" t="str">
            <v>COM</v>
          </cell>
        </row>
        <row r="16637">
          <cell r="C16637" t="str">
            <v>CZK</v>
          </cell>
          <cell r="D16637">
            <v>1800</v>
          </cell>
          <cell r="E16637">
            <v>549</v>
          </cell>
          <cell r="F16637">
            <v>30</v>
          </cell>
          <cell r="G16637">
            <v>9</v>
          </cell>
          <cell r="H16637" t="str">
            <v>ASPH-G</v>
          </cell>
        </row>
        <row r="16638">
          <cell r="C16638" t="str">
            <v>EDFO</v>
          </cell>
          <cell r="D16638">
            <v>1800</v>
          </cell>
          <cell r="E16638">
            <v>549</v>
          </cell>
          <cell r="G16638">
            <v>0</v>
          </cell>
          <cell r="H16638" t="str">
            <v>Asphalt</v>
          </cell>
        </row>
        <row r="16639">
          <cell r="C16639" t="str">
            <v>FA24</v>
          </cell>
          <cell r="D16639">
            <v>1800</v>
          </cell>
          <cell r="E16639">
            <v>549</v>
          </cell>
          <cell r="F16639">
            <v>100</v>
          </cell>
          <cell r="G16639">
            <v>30</v>
          </cell>
          <cell r="H16639" t="str">
            <v>ASPH</v>
          </cell>
        </row>
        <row r="16640">
          <cell r="C16640" t="str">
            <v>FHK</v>
          </cell>
          <cell r="D16640">
            <v>1800</v>
          </cell>
          <cell r="E16640">
            <v>549</v>
          </cell>
          <cell r="F16640">
            <v>50</v>
          </cell>
          <cell r="G16640">
            <v>15</v>
          </cell>
          <cell r="H16640" t="str">
            <v>ASPH</v>
          </cell>
        </row>
        <row r="16641">
          <cell r="C16641" t="str">
            <v>FHK</v>
          </cell>
          <cell r="D16641">
            <v>1800</v>
          </cell>
          <cell r="E16641">
            <v>549</v>
          </cell>
          <cell r="F16641">
            <v>50</v>
          </cell>
          <cell r="G16641">
            <v>15</v>
          </cell>
          <cell r="H16641" t="str">
            <v>ASPH</v>
          </cell>
        </row>
        <row r="16642">
          <cell r="C16642" t="str">
            <v>FHK</v>
          </cell>
          <cell r="D16642">
            <v>1800</v>
          </cell>
          <cell r="E16642">
            <v>549</v>
          </cell>
          <cell r="F16642">
            <v>50</v>
          </cell>
          <cell r="G16642">
            <v>15</v>
          </cell>
          <cell r="H16642" t="str">
            <v>ASPH</v>
          </cell>
        </row>
        <row r="16643">
          <cell r="C16643" t="str">
            <v>FHK</v>
          </cell>
          <cell r="D16643">
            <v>1800</v>
          </cell>
          <cell r="E16643">
            <v>549</v>
          </cell>
          <cell r="F16643">
            <v>50</v>
          </cell>
          <cell r="G16643">
            <v>15</v>
          </cell>
          <cell r="H16643" t="str">
            <v>ASPH</v>
          </cell>
        </row>
        <row r="16644">
          <cell r="C16644" t="str">
            <v>FHK</v>
          </cell>
          <cell r="D16644">
            <v>1800</v>
          </cell>
          <cell r="E16644">
            <v>549</v>
          </cell>
          <cell r="F16644">
            <v>50</v>
          </cell>
          <cell r="G16644">
            <v>15</v>
          </cell>
          <cell r="H16644" t="str">
            <v>ASPH</v>
          </cell>
        </row>
        <row r="16645">
          <cell r="C16645" t="str">
            <v>FHK</v>
          </cell>
          <cell r="D16645">
            <v>1800</v>
          </cell>
          <cell r="E16645">
            <v>549</v>
          </cell>
          <cell r="F16645">
            <v>50</v>
          </cell>
          <cell r="G16645">
            <v>15</v>
          </cell>
          <cell r="H16645" t="str">
            <v>ASPH</v>
          </cell>
        </row>
        <row r="16646">
          <cell r="C16646" t="str">
            <v>GA27</v>
          </cell>
          <cell r="D16646">
            <v>1800</v>
          </cell>
          <cell r="E16646">
            <v>549</v>
          </cell>
          <cell r="F16646">
            <v>35</v>
          </cell>
          <cell r="G16646">
            <v>11</v>
          </cell>
          <cell r="H16646" t="str">
            <v>ASPH-G</v>
          </cell>
        </row>
        <row r="16647">
          <cell r="C16647" t="str">
            <v>HI05</v>
          </cell>
          <cell r="D16647">
            <v>1800</v>
          </cell>
          <cell r="E16647">
            <v>549</v>
          </cell>
          <cell r="F16647">
            <v>35</v>
          </cell>
          <cell r="G16647">
            <v>11</v>
          </cell>
          <cell r="H16647" t="str">
            <v>ASPH-G</v>
          </cell>
        </row>
        <row r="16648">
          <cell r="C16648" t="str">
            <v>HI23</v>
          </cell>
          <cell r="D16648">
            <v>1800</v>
          </cell>
          <cell r="E16648">
            <v>549</v>
          </cell>
          <cell r="F16648">
            <v>40</v>
          </cell>
          <cell r="G16648">
            <v>12</v>
          </cell>
          <cell r="H16648" t="str">
            <v>ASPH-GRVL</v>
          </cell>
        </row>
        <row r="16649">
          <cell r="C16649" t="str">
            <v>K00V</v>
          </cell>
          <cell r="D16649">
            <v>1800</v>
          </cell>
          <cell r="E16649">
            <v>549</v>
          </cell>
          <cell r="F16649">
            <v>15</v>
          </cell>
          <cell r="G16649">
            <v>5</v>
          </cell>
          <cell r="H16649" t="str">
            <v>ASPH-TURF-G</v>
          </cell>
        </row>
        <row r="16650">
          <cell r="C16650" t="str">
            <v>KNRQ</v>
          </cell>
          <cell r="D16650">
            <v>1800</v>
          </cell>
          <cell r="E16650">
            <v>549</v>
          </cell>
          <cell r="F16650">
            <v>150</v>
          </cell>
          <cell r="G16650">
            <v>46</v>
          </cell>
          <cell r="H16650" t="str">
            <v>ASP</v>
          </cell>
        </row>
        <row r="16651">
          <cell r="C16651" t="str">
            <v>KNRQ</v>
          </cell>
          <cell r="D16651">
            <v>1800</v>
          </cell>
          <cell r="E16651">
            <v>549</v>
          </cell>
          <cell r="F16651">
            <v>150</v>
          </cell>
          <cell r="G16651">
            <v>46</v>
          </cell>
          <cell r="H16651" t="str">
            <v>ASP</v>
          </cell>
        </row>
        <row r="16652">
          <cell r="C16652" t="str">
            <v>KNRQ</v>
          </cell>
          <cell r="D16652">
            <v>1800</v>
          </cell>
          <cell r="E16652">
            <v>549</v>
          </cell>
          <cell r="F16652">
            <v>150</v>
          </cell>
          <cell r="G16652">
            <v>46</v>
          </cell>
          <cell r="H16652" t="str">
            <v>ASP</v>
          </cell>
        </row>
        <row r="16653">
          <cell r="C16653" t="str">
            <v>KNRQ</v>
          </cell>
          <cell r="D16653">
            <v>1800</v>
          </cell>
          <cell r="E16653">
            <v>549</v>
          </cell>
          <cell r="F16653">
            <v>150</v>
          </cell>
          <cell r="G16653">
            <v>46</v>
          </cell>
          <cell r="H16653" t="str">
            <v>ASP</v>
          </cell>
        </row>
        <row r="16654">
          <cell r="C16654" t="str">
            <v>KNRQ</v>
          </cell>
          <cell r="D16654">
            <v>1800</v>
          </cell>
          <cell r="E16654">
            <v>549</v>
          </cell>
          <cell r="F16654">
            <v>150</v>
          </cell>
          <cell r="G16654">
            <v>46</v>
          </cell>
          <cell r="H16654" t="str">
            <v>ASP</v>
          </cell>
        </row>
        <row r="16655">
          <cell r="C16655" t="str">
            <v>KNRQ</v>
          </cell>
          <cell r="D16655">
            <v>1800</v>
          </cell>
          <cell r="E16655">
            <v>549</v>
          </cell>
          <cell r="F16655">
            <v>150</v>
          </cell>
          <cell r="G16655">
            <v>46</v>
          </cell>
          <cell r="H16655" t="str">
            <v>ASP</v>
          </cell>
        </row>
        <row r="16656">
          <cell r="C16656" t="str">
            <v>KNRQ</v>
          </cell>
          <cell r="D16656">
            <v>1800</v>
          </cell>
          <cell r="E16656">
            <v>549</v>
          </cell>
          <cell r="F16656">
            <v>150</v>
          </cell>
          <cell r="G16656">
            <v>46</v>
          </cell>
          <cell r="H16656" t="str">
            <v>ASP</v>
          </cell>
        </row>
        <row r="16657">
          <cell r="C16657" t="str">
            <v>KNRQ</v>
          </cell>
          <cell r="D16657">
            <v>1800</v>
          </cell>
          <cell r="E16657">
            <v>549</v>
          </cell>
          <cell r="F16657">
            <v>150</v>
          </cell>
          <cell r="G16657">
            <v>46</v>
          </cell>
          <cell r="H16657" t="str">
            <v>ASP</v>
          </cell>
        </row>
        <row r="16658">
          <cell r="C16658" t="str">
            <v>LA01</v>
          </cell>
          <cell r="D16658">
            <v>1800</v>
          </cell>
          <cell r="E16658">
            <v>549</v>
          </cell>
          <cell r="F16658">
            <v>30</v>
          </cell>
          <cell r="G16658">
            <v>9</v>
          </cell>
          <cell r="H16658" t="str">
            <v>ASPH-P</v>
          </cell>
        </row>
        <row r="16659">
          <cell r="C16659" t="str">
            <v>ME00</v>
          </cell>
          <cell r="D16659">
            <v>1800</v>
          </cell>
          <cell r="E16659">
            <v>549</v>
          </cell>
          <cell r="F16659">
            <v>40</v>
          </cell>
          <cell r="G16659">
            <v>12</v>
          </cell>
          <cell r="H16659" t="str">
            <v>Asphalt</v>
          </cell>
        </row>
        <row r="16660">
          <cell r="C16660" t="str">
            <v>MI24</v>
          </cell>
          <cell r="D16660">
            <v>1800</v>
          </cell>
          <cell r="E16660">
            <v>549</v>
          </cell>
          <cell r="F16660">
            <v>40</v>
          </cell>
          <cell r="G16660">
            <v>12</v>
          </cell>
          <cell r="H16660" t="str">
            <v>CONC-F</v>
          </cell>
        </row>
        <row r="16661">
          <cell r="C16661" t="str">
            <v>NJ24</v>
          </cell>
          <cell r="D16661">
            <v>1800</v>
          </cell>
          <cell r="E16661">
            <v>549</v>
          </cell>
          <cell r="F16661">
            <v>150</v>
          </cell>
          <cell r="G16661">
            <v>46</v>
          </cell>
          <cell r="H16661" t="str">
            <v>CON</v>
          </cell>
        </row>
        <row r="16662">
          <cell r="C16662" t="str">
            <v>NM64</v>
          </cell>
          <cell r="D16662">
            <v>1800</v>
          </cell>
          <cell r="E16662">
            <v>549</v>
          </cell>
          <cell r="F16662">
            <v>30</v>
          </cell>
          <cell r="G16662">
            <v>9</v>
          </cell>
          <cell r="H16662" t="str">
            <v>ASPH</v>
          </cell>
        </row>
        <row r="16663">
          <cell r="C16663" t="str">
            <v>NY85</v>
          </cell>
          <cell r="D16663">
            <v>1800</v>
          </cell>
          <cell r="E16663">
            <v>549</v>
          </cell>
          <cell r="F16663">
            <v>40</v>
          </cell>
          <cell r="G16663">
            <v>12</v>
          </cell>
          <cell r="H16663" t="str">
            <v>ASPH-TURF</v>
          </cell>
        </row>
        <row r="16664">
          <cell r="C16664" t="str">
            <v>OK83</v>
          </cell>
          <cell r="D16664">
            <v>1800</v>
          </cell>
          <cell r="E16664">
            <v>549</v>
          </cell>
          <cell r="F16664">
            <v>25</v>
          </cell>
          <cell r="G16664">
            <v>8</v>
          </cell>
          <cell r="H16664" t="str">
            <v>ASPH</v>
          </cell>
        </row>
        <row r="16665">
          <cell r="C16665" t="str">
            <v>VA52</v>
          </cell>
          <cell r="D16665">
            <v>1800</v>
          </cell>
          <cell r="E16665">
            <v>549</v>
          </cell>
          <cell r="F16665">
            <v>30</v>
          </cell>
          <cell r="G16665">
            <v>9</v>
          </cell>
          <cell r="H16665" t="str">
            <v>ASPH</v>
          </cell>
        </row>
        <row r="16666">
          <cell r="C16666" t="str">
            <v>XS63</v>
          </cell>
          <cell r="D16666">
            <v>1800</v>
          </cell>
          <cell r="E16666">
            <v>549</v>
          </cell>
          <cell r="F16666">
            <v>20</v>
          </cell>
          <cell r="G16666">
            <v>6</v>
          </cell>
          <cell r="H16666" t="str">
            <v>ASPH</v>
          </cell>
        </row>
        <row r="16667">
          <cell r="C16667" t="str">
            <v>LFHM</v>
          </cell>
          <cell r="D16667">
            <v>1798</v>
          </cell>
          <cell r="E16667">
            <v>548</v>
          </cell>
          <cell r="F16667">
            <v>59</v>
          </cell>
          <cell r="G16667">
            <v>18</v>
          </cell>
          <cell r="H16667" t="str">
            <v>ASP</v>
          </cell>
        </row>
        <row r="16668">
          <cell r="C16668" t="str">
            <v>YKNV</v>
          </cell>
          <cell r="D16668">
            <v>1797</v>
          </cell>
          <cell r="E16668">
            <v>548</v>
          </cell>
          <cell r="G16668">
            <v>0</v>
          </cell>
          <cell r="H16668" t="str">
            <v>X</v>
          </cell>
        </row>
        <row r="16669">
          <cell r="C16669" t="str">
            <v>YKYB</v>
          </cell>
          <cell r="D16669">
            <v>1797</v>
          </cell>
          <cell r="E16669">
            <v>548</v>
          </cell>
          <cell r="G16669">
            <v>0</v>
          </cell>
          <cell r="H16669" t="str">
            <v>G</v>
          </cell>
        </row>
        <row r="16670">
          <cell r="C16670" t="str">
            <v>K0B8</v>
          </cell>
          <cell r="D16670">
            <v>1792</v>
          </cell>
          <cell r="E16670">
            <v>546</v>
          </cell>
          <cell r="F16670">
            <v>75</v>
          </cell>
          <cell r="G16670">
            <v>23</v>
          </cell>
          <cell r="H16670" t="str">
            <v>ASPH-E</v>
          </cell>
        </row>
        <row r="16671">
          <cell r="C16671" t="str">
            <v>EIMN</v>
          </cell>
          <cell r="D16671">
            <v>1791</v>
          </cell>
          <cell r="E16671">
            <v>546</v>
          </cell>
          <cell r="F16671">
            <v>65</v>
          </cell>
          <cell r="G16671">
            <v>20</v>
          </cell>
          <cell r="H16671" t="str">
            <v>Bituminous</v>
          </cell>
        </row>
        <row r="16672">
          <cell r="C16672" t="str">
            <v>RK22</v>
          </cell>
          <cell r="D16672">
            <v>1788</v>
          </cell>
          <cell r="E16672">
            <v>545</v>
          </cell>
          <cell r="F16672">
            <v>50</v>
          </cell>
          <cell r="G16672">
            <v>15</v>
          </cell>
          <cell r="H16672" t="str">
            <v>ASP</v>
          </cell>
        </row>
        <row r="16673">
          <cell r="C16673" t="str">
            <v>EGBP</v>
          </cell>
          <cell r="D16673">
            <v>1787</v>
          </cell>
          <cell r="E16673">
            <v>545</v>
          </cell>
          <cell r="F16673">
            <v>150</v>
          </cell>
          <cell r="G16673">
            <v>46</v>
          </cell>
          <cell r="H16673" t="str">
            <v>ASP</v>
          </cell>
        </row>
        <row r="16674">
          <cell r="C16674" t="str">
            <v>LZJS</v>
          </cell>
          <cell r="D16674">
            <v>1785</v>
          </cell>
          <cell r="E16674">
            <v>544</v>
          </cell>
          <cell r="F16674">
            <v>49</v>
          </cell>
          <cell r="G16674">
            <v>15</v>
          </cell>
          <cell r="H16674" t="str">
            <v>A</v>
          </cell>
        </row>
        <row r="16675">
          <cell r="C16675" t="str">
            <v>SVST</v>
          </cell>
          <cell r="D16675">
            <v>1785</v>
          </cell>
          <cell r="E16675">
            <v>544</v>
          </cell>
          <cell r="F16675">
            <v>90</v>
          </cell>
          <cell r="G16675">
            <v>27</v>
          </cell>
          <cell r="H16675" t="str">
            <v>ASP</v>
          </cell>
        </row>
        <row r="16676">
          <cell r="C16676" t="str">
            <v>KF85</v>
          </cell>
          <cell r="D16676">
            <v>1775</v>
          </cell>
          <cell r="E16676">
            <v>541</v>
          </cell>
          <cell r="F16676">
            <v>39</v>
          </cell>
          <cell r="G16676">
            <v>12</v>
          </cell>
          <cell r="H16676" t="str">
            <v>ASP</v>
          </cell>
        </row>
        <row r="16677">
          <cell r="C16677" t="str">
            <v>CZ-0129</v>
          </cell>
          <cell r="D16677">
            <v>1772</v>
          </cell>
          <cell r="E16677">
            <v>540</v>
          </cell>
          <cell r="F16677">
            <v>98</v>
          </cell>
          <cell r="G16677">
            <v>30</v>
          </cell>
          <cell r="H16677" t="str">
            <v>G</v>
          </cell>
        </row>
        <row r="16678">
          <cell r="C16678" t="str">
            <v>KEX</v>
          </cell>
          <cell r="D16678">
            <v>1772</v>
          </cell>
          <cell r="E16678">
            <v>540</v>
          </cell>
          <cell r="F16678">
            <v>98</v>
          </cell>
          <cell r="G16678">
            <v>30</v>
          </cell>
          <cell r="H16678" t="str">
            <v>Brown clay gravel</v>
          </cell>
        </row>
        <row r="16679">
          <cell r="C16679" t="str">
            <v>SCQW</v>
          </cell>
          <cell r="D16679">
            <v>1772</v>
          </cell>
          <cell r="E16679">
            <v>540</v>
          </cell>
          <cell r="F16679">
            <v>59</v>
          </cell>
          <cell r="G16679">
            <v>18</v>
          </cell>
          <cell r="H16679" t="str">
            <v>PAD</v>
          </cell>
        </row>
        <row r="16680">
          <cell r="C16680" t="str">
            <v>SNYQ</v>
          </cell>
          <cell r="D16680">
            <v>1772</v>
          </cell>
          <cell r="E16680">
            <v>540</v>
          </cell>
          <cell r="F16680">
            <v>66</v>
          </cell>
          <cell r="G16680">
            <v>20</v>
          </cell>
          <cell r="H16680" t="str">
            <v>ASP</v>
          </cell>
        </row>
        <row r="16681">
          <cell r="C16681" t="str">
            <v>ENVA</v>
          </cell>
          <cell r="D16681">
            <v>1771</v>
          </cell>
          <cell r="E16681">
            <v>540</v>
          </cell>
          <cell r="F16681">
            <v>118</v>
          </cell>
          <cell r="G16681">
            <v>36</v>
          </cell>
          <cell r="H16681" t="str">
            <v>ASP</v>
          </cell>
        </row>
        <row r="16682">
          <cell r="C16682" t="str">
            <v>C44</v>
          </cell>
          <cell r="D16682">
            <v>1756</v>
          </cell>
          <cell r="E16682">
            <v>535</v>
          </cell>
          <cell r="F16682">
            <v>60</v>
          </cell>
          <cell r="G16682">
            <v>18</v>
          </cell>
          <cell r="H16682" t="str">
            <v>ASPH-E</v>
          </cell>
        </row>
        <row r="16683">
          <cell r="C16683" t="str">
            <v>ETHR</v>
          </cell>
          <cell r="D16683">
            <v>1755</v>
          </cell>
          <cell r="E16683">
            <v>535</v>
          </cell>
          <cell r="F16683">
            <v>98</v>
          </cell>
          <cell r="G16683">
            <v>30</v>
          </cell>
          <cell r="H16683" t="str">
            <v>ASP</v>
          </cell>
        </row>
        <row r="16684">
          <cell r="C16684" t="str">
            <v>IT-0356</v>
          </cell>
          <cell r="D16684">
            <v>1755</v>
          </cell>
          <cell r="E16684">
            <v>535</v>
          </cell>
          <cell r="F16684">
            <v>125</v>
          </cell>
          <cell r="G16684">
            <v>38</v>
          </cell>
          <cell r="H16684" t="str">
            <v>G</v>
          </cell>
        </row>
        <row r="16685">
          <cell r="C16685" t="str">
            <v>13W</v>
          </cell>
          <cell r="D16685">
            <v>1750</v>
          </cell>
          <cell r="E16685">
            <v>533</v>
          </cell>
          <cell r="F16685">
            <v>24</v>
          </cell>
          <cell r="G16685">
            <v>7</v>
          </cell>
          <cell r="H16685" t="str">
            <v>ASPH-G</v>
          </cell>
        </row>
        <row r="16686">
          <cell r="C16686" t="str">
            <v>45OR</v>
          </cell>
          <cell r="D16686">
            <v>1750</v>
          </cell>
          <cell r="E16686">
            <v>533</v>
          </cell>
          <cell r="F16686">
            <v>30</v>
          </cell>
          <cell r="G16686">
            <v>9</v>
          </cell>
          <cell r="H16686" t="str">
            <v>ASPH</v>
          </cell>
        </row>
        <row r="16687">
          <cell r="C16687" t="str">
            <v>5S4</v>
          </cell>
          <cell r="D16687">
            <v>1750</v>
          </cell>
          <cell r="E16687">
            <v>533</v>
          </cell>
          <cell r="F16687">
            <v>40</v>
          </cell>
          <cell r="G16687">
            <v>12</v>
          </cell>
          <cell r="H16687" t="str">
            <v>ASPH-F</v>
          </cell>
        </row>
        <row r="16688">
          <cell r="C16688" t="str">
            <v>CD20</v>
          </cell>
          <cell r="D16688">
            <v>1750</v>
          </cell>
          <cell r="E16688">
            <v>533</v>
          </cell>
          <cell r="F16688">
            <v>40</v>
          </cell>
          <cell r="G16688">
            <v>12</v>
          </cell>
          <cell r="H16688" t="str">
            <v>ASPH</v>
          </cell>
        </row>
        <row r="16689">
          <cell r="C16689" t="str">
            <v>BR-0139</v>
          </cell>
          <cell r="D16689">
            <v>1739</v>
          </cell>
          <cell r="E16689">
            <v>530</v>
          </cell>
          <cell r="F16689">
            <v>39</v>
          </cell>
          <cell r="G16689">
            <v>12</v>
          </cell>
          <cell r="H16689" t="str">
            <v>Asphalt</v>
          </cell>
        </row>
        <row r="16690">
          <cell r="C16690" t="str">
            <v>IT-0002</v>
          </cell>
          <cell r="D16690">
            <v>1739</v>
          </cell>
          <cell r="E16690">
            <v>530</v>
          </cell>
          <cell r="F16690">
            <v>59</v>
          </cell>
          <cell r="G16690">
            <v>18</v>
          </cell>
          <cell r="H16690" t="str">
            <v>G</v>
          </cell>
        </row>
        <row r="16691">
          <cell r="C16691" t="str">
            <v>IT-0157</v>
          </cell>
          <cell r="D16691">
            <v>1739</v>
          </cell>
          <cell r="E16691">
            <v>530</v>
          </cell>
          <cell r="F16691">
            <v>66</v>
          </cell>
          <cell r="G16691">
            <v>20</v>
          </cell>
          <cell r="H16691" t="str">
            <v>G</v>
          </cell>
        </row>
        <row r="16692">
          <cell r="C16692" t="str">
            <v>IT-0408</v>
          </cell>
          <cell r="D16692">
            <v>1739</v>
          </cell>
          <cell r="E16692">
            <v>530</v>
          </cell>
          <cell r="F16692">
            <v>66</v>
          </cell>
          <cell r="G16692">
            <v>20</v>
          </cell>
          <cell r="H16692" t="str">
            <v>G</v>
          </cell>
        </row>
        <row r="16693">
          <cell r="C16693" t="str">
            <v>EGNW</v>
          </cell>
          <cell r="D16693">
            <v>1738</v>
          </cell>
          <cell r="E16693">
            <v>530</v>
          </cell>
          <cell r="F16693">
            <v>59</v>
          </cell>
          <cell r="G16693">
            <v>18</v>
          </cell>
          <cell r="H16693" t="str">
            <v>Asphalt</v>
          </cell>
        </row>
        <row r="16694">
          <cell r="C16694" t="str">
            <v>WV76</v>
          </cell>
          <cell r="D16694">
            <v>1730</v>
          </cell>
          <cell r="E16694">
            <v>527</v>
          </cell>
          <cell r="F16694">
            <v>30</v>
          </cell>
          <cell r="G16694">
            <v>9</v>
          </cell>
          <cell r="H16694" t="str">
            <v>ASPH-G</v>
          </cell>
        </row>
        <row r="16695">
          <cell r="C16695" t="str">
            <v>EGED</v>
          </cell>
          <cell r="D16695">
            <v>1729</v>
          </cell>
          <cell r="E16695">
            <v>527</v>
          </cell>
          <cell r="F16695">
            <v>59</v>
          </cell>
          <cell r="G16695">
            <v>18</v>
          </cell>
          <cell r="H16695" t="str">
            <v>Graded Hardcore</v>
          </cell>
        </row>
        <row r="16696">
          <cell r="C16696" t="str">
            <v>EGEN</v>
          </cell>
          <cell r="D16696">
            <v>1729</v>
          </cell>
          <cell r="E16696">
            <v>527</v>
          </cell>
          <cell r="F16696">
            <v>59</v>
          </cell>
          <cell r="G16696">
            <v>18</v>
          </cell>
          <cell r="H16696" t="str">
            <v>Graded Hardcore</v>
          </cell>
        </row>
        <row r="16697">
          <cell r="C16697" t="str">
            <v>EGEP</v>
          </cell>
          <cell r="D16697">
            <v>1729</v>
          </cell>
          <cell r="E16697">
            <v>527</v>
          </cell>
          <cell r="F16697">
            <v>59</v>
          </cell>
          <cell r="G16697">
            <v>18</v>
          </cell>
          <cell r="H16697" t="str">
            <v>Graded Hardcore</v>
          </cell>
        </row>
        <row r="16698">
          <cell r="C16698" t="str">
            <v>EGEW</v>
          </cell>
          <cell r="D16698">
            <v>1729</v>
          </cell>
          <cell r="E16698">
            <v>527</v>
          </cell>
          <cell r="F16698">
            <v>59</v>
          </cell>
          <cell r="G16698">
            <v>18</v>
          </cell>
          <cell r="H16698" t="str">
            <v>Graded Hardcore</v>
          </cell>
        </row>
        <row r="16699">
          <cell r="C16699" t="str">
            <v>YMGI</v>
          </cell>
          <cell r="D16699">
            <v>1726</v>
          </cell>
          <cell r="E16699">
            <v>526</v>
          </cell>
          <cell r="F16699">
            <v>100</v>
          </cell>
          <cell r="G16699">
            <v>30</v>
          </cell>
          <cell r="H16699" t="str">
            <v>CLA</v>
          </cell>
        </row>
        <row r="16700">
          <cell r="C16700" t="str">
            <v>LFLJ</v>
          </cell>
          <cell r="D16700">
            <v>1725</v>
          </cell>
          <cell r="E16700">
            <v>526</v>
          </cell>
          <cell r="F16700">
            <v>131</v>
          </cell>
          <cell r="G16700">
            <v>40</v>
          </cell>
          <cell r="H16700" t="str">
            <v>Asphalt</v>
          </cell>
        </row>
        <row r="16701">
          <cell r="C16701" t="str">
            <v>GB-0279</v>
          </cell>
          <cell r="D16701">
            <v>1722</v>
          </cell>
          <cell r="E16701">
            <v>525</v>
          </cell>
          <cell r="F16701">
            <v>82</v>
          </cell>
          <cell r="G16701">
            <v>25</v>
          </cell>
          <cell r="H16701" t="str">
            <v>G</v>
          </cell>
        </row>
        <row r="16702">
          <cell r="C16702" t="str">
            <v>YMUI</v>
          </cell>
          <cell r="D16702">
            <v>1722</v>
          </cell>
          <cell r="E16702">
            <v>525</v>
          </cell>
          <cell r="G16702">
            <v>0</v>
          </cell>
          <cell r="H16702" t="str">
            <v>G</v>
          </cell>
        </row>
        <row r="16703">
          <cell r="C16703" t="str">
            <v>IT-0352</v>
          </cell>
          <cell r="D16703">
            <v>1716</v>
          </cell>
          <cell r="E16703">
            <v>523</v>
          </cell>
          <cell r="F16703">
            <v>82</v>
          </cell>
          <cell r="G16703">
            <v>25</v>
          </cell>
          <cell r="H16703" t="str">
            <v>G</v>
          </cell>
        </row>
        <row r="16704">
          <cell r="C16704" t="str">
            <v>ZZZZ</v>
          </cell>
          <cell r="D16704">
            <v>1713</v>
          </cell>
          <cell r="E16704">
            <v>522</v>
          </cell>
          <cell r="F16704">
            <v>82</v>
          </cell>
          <cell r="G16704">
            <v>25</v>
          </cell>
          <cell r="H16704" t="str">
            <v>concrete</v>
          </cell>
        </row>
        <row r="16705">
          <cell r="C16705" t="str">
            <v>CZ-0104</v>
          </cell>
          <cell r="D16705">
            <v>1706</v>
          </cell>
          <cell r="E16705">
            <v>520</v>
          </cell>
          <cell r="F16705">
            <v>49</v>
          </cell>
          <cell r="G16705">
            <v>15</v>
          </cell>
          <cell r="H16705" t="str">
            <v>Asfalt</v>
          </cell>
        </row>
        <row r="16706">
          <cell r="C16706" t="str">
            <v>EDKA</v>
          </cell>
          <cell r="D16706">
            <v>1706</v>
          </cell>
          <cell r="E16706">
            <v>520</v>
          </cell>
          <cell r="F16706">
            <v>65</v>
          </cell>
          <cell r="G16706">
            <v>20</v>
          </cell>
          <cell r="H16706" t="str">
            <v>Asphalt</v>
          </cell>
        </row>
        <row r="16707">
          <cell r="C16707" t="str">
            <v>IT-0318</v>
          </cell>
          <cell r="D16707">
            <v>1706</v>
          </cell>
          <cell r="E16707">
            <v>520</v>
          </cell>
          <cell r="F16707">
            <v>66</v>
          </cell>
          <cell r="G16707">
            <v>20</v>
          </cell>
          <cell r="H16707" t="str">
            <v>G</v>
          </cell>
        </row>
        <row r="16708">
          <cell r="C16708" t="str">
            <v>LSZX</v>
          </cell>
          <cell r="D16708">
            <v>1706</v>
          </cell>
          <cell r="E16708">
            <v>520</v>
          </cell>
          <cell r="F16708">
            <v>49</v>
          </cell>
          <cell r="G16708">
            <v>15</v>
          </cell>
          <cell r="H16708" t="str">
            <v>CONC</v>
          </cell>
        </row>
        <row r="16709">
          <cell r="C16709" t="str">
            <v>04KY</v>
          </cell>
          <cell r="D16709">
            <v>1700</v>
          </cell>
          <cell r="E16709">
            <v>518</v>
          </cell>
          <cell r="F16709">
            <v>30</v>
          </cell>
          <cell r="G16709">
            <v>9</v>
          </cell>
          <cell r="H16709" t="str">
            <v>ASPH</v>
          </cell>
        </row>
        <row r="16710">
          <cell r="C16710" t="str">
            <v>29KY</v>
          </cell>
          <cell r="D16710">
            <v>1700</v>
          </cell>
          <cell r="E16710">
            <v>518</v>
          </cell>
          <cell r="F16710">
            <v>25</v>
          </cell>
          <cell r="G16710">
            <v>8</v>
          </cell>
          <cell r="H16710" t="str">
            <v>ASPH</v>
          </cell>
        </row>
        <row r="16711">
          <cell r="C16711" t="str">
            <v>7LS3</v>
          </cell>
          <cell r="D16711">
            <v>1700</v>
          </cell>
          <cell r="E16711">
            <v>518</v>
          </cell>
          <cell r="F16711">
            <v>1000</v>
          </cell>
          <cell r="G16711">
            <v>305</v>
          </cell>
          <cell r="H16711" t="str">
            <v>CONC-TURF</v>
          </cell>
        </row>
        <row r="16712">
          <cell r="C16712" t="str">
            <v>8CL6</v>
          </cell>
          <cell r="D16712">
            <v>1700</v>
          </cell>
          <cell r="E16712">
            <v>518</v>
          </cell>
          <cell r="F16712">
            <v>75</v>
          </cell>
          <cell r="G16712">
            <v>23</v>
          </cell>
          <cell r="H16712" t="str">
            <v>ASPH-DIRT</v>
          </cell>
        </row>
        <row r="16713">
          <cell r="C16713" t="str">
            <v>EDQW</v>
          </cell>
          <cell r="D16713">
            <v>1700</v>
          </cell>
          <cell r="E16713">
            <v>518</v>
          </cell>
          <cell r="F16713">
            <v>35</v>
          </cell>
          <cell r="G16713">
            <v>11</v>
          </cell>
          <cell r="H16713" t="str">
            <v>Concrete</v>
          </cell>
        </row>
        <row r="16714">
          <cell r="C16714" t="str">
            <v>ES-0069</v>
          </cell>
          <cell r="D16714">
            <v>1700</v>
          </cell>
          <cell r="E16714">
            <v>518</v>
          </cell>
          <cell r="G16714">
            <v>0</v>
          </cell>
          <cell r="H16714" t="str">
            <v>Asfalto</v>
          </cell>
        </row>
        <row r="16715">
          <cell r="C16715" t="str">
            <v>PA44</v>
          </cell>
          <cell r="D16715">
            <v>1700</v>
          </cell>
          <cell r="E16715">
            <v>518</v>
          </cell>
          <cell r="F16715">
            <v>120</v>
          </cell>
          <cell r="G16715">
            <v>37</v>
          </cell>
          <cell r="H16715" t="str">
            <v>ASPH</v>
          </cell>
        </row>
        <row r="16716">
          <cell r="C16716" t="str">
            <v>YLYK</v>
          </cell>
          <cell r="D16716">
            <v>1699</v>
          </cell>
          <cell r="E16716">
            <v>518</v>
          </cell>
          <cell r="G16716">
            <v>0</v>
          </cell>
          <cell r="H16716" t="str">
            <v>G</v>
          </cell>
        </row>
        <row r="16717">
          <cell r="C16717" t="str">
            <v>EGER</v>
          </cell>
          <cell r="D16717">
            <v>1689</v>
          </cell>
          <cell r="E16717">
            <v>515</v>
          </cell>
          <cell r="F16717">
            <v>59</v>
          </cell>
          <cell r="G16717">
            <v>18</v>
          </cell>
          <cell r="H16717" t="str">
            <v>Graded Hardcore</v>
          </cell>
        </row>
        <row r="16718">
          <cell r="C16718" t="str">
            <v>WT88</v>
          </cell>
          <cell r="D16718">
            <v>1680</v>
          </cell>
          <cell r="E16718">
            <v>512</v>
          </cell>
          <cell r="F16718">
            <v>20</v>
          </cell>
          <cell r="G16718">
            <v>6</v>
          </cell>
          <cell r="H16718" t="str">
            <v>CONC-GRVL-G</v>
          </cell>
        </row>
        <row r="16719">
          <cell r="C16719" t="str">
            <v>KSWW</v>
          </cell>
          <cell r="D16719">
            <v>1675</v>
          </cell>
          <cell r="E16719">
            <v>511</v>
          </cell>
          <cell r="F16719">
            <v>175</v>
          </cell>
          <cell r="G16719">
            <v>53</v>
          </cell>
          <cell r="H16719" t="str">
            <v>ASP</v>
          </cell>
        </row>
        <row r="16720">
          <cell r="C16720" t="str">
            <v>EDXP</v>
          </cell>
          <cell r="D16720">
            <v>1673</v>
          </cell>
          <cell r="E16720">
            <v>510</v>
          </cell>
          <cell r="F16720">
            <v>66</v>
          </cell>
          <cell r="G16720">
            <v>20</v>
          </cell>
          <cell r="H16720" t="str">
            <v>CON</v>
          </cell>
        </row>
        <row r="16721">
          <cell r="C16721" t="str">
            <v>ETHE</v>
          </cell>
          <cell r="D16721">
            <v>1673</v>
          </cell>
          <cell r="E16721">
            <v>510</v>
          </cell>
          <cell r="F16721">
            <v>98</v>
          </cell>
          <cell r="G16721">
            <v>30</v>
          </cell>
          <cell r="H16721" t="str">
            <v>ASP</v>
          </cell>
        </row>
        <row r="16722">
          <cell r="C16722" t="str">
            <v>SNKV</v>
          </cell>
          <cell r="D16722">
            <v>1673</v>
          </cell>
          <cell r="E16722">
            <v>510</v>
          </cell>
          <cell r="F16722">
            <v>59</v>
          </cell>
          <cell r="G16722">
            <v>18</v>
          </cell>
          <cell r="H16722" t="str">
            <v>ASP</v>
          </cell>
        </row>
        <row r="16723">
          <cell r="C16723" t="str">
            <v>SSVA</v>
          </cell>
          <cell r="D16723">
            <v>1673</v>
          </cell>
          <cell r="E16723">
            <v>510</v>
          </cell>
          <cell r="F16723">
            <v>59</v>
          </cell>
          <cell r="G16723">
            <v>18</v>
          </cell>
          <cell r="H16723" t="str">
            <v>ASP</v>
          </cell>
        </row>
        <row r="16724">
          <cell r="C16724" t="str">
            <v>CSH2</v>
          </cell>
          <cell r="D16724">
            <v>1670</v>
          </cell>
          <cell r="E16724">
            <v>509</v>
          </cell>
          <cell r="F16724">
            <v>75</v>
          </cell>
          <cell r="G16724">
            <v>23</v>
          </cell>
          <cell r="H16724" t="str">
            <v>ASPHALT</v>
          </cell>
        </row>
        <row r="16725">
          <cell r="C16725" t="str">
            <v>9B1</v>
          </cell>
          <cell r="D16725">
            <v>1659</v>
          </cell>
          <cell r="E16725">
            <v>506</v>
          </cell>
          <cell r="F16725">
            <v>45</v>
          </cell>
          <cell r="G16725">
            <v>14</v>
          </cell>
          <cell r="H16725" t="str">
            <v>ASPH-F</v>
          </cell>
        </row>
        <row r="16726">
          <cell r="C16726" t="str">
            <v>ES-0021</v>
          </cell>
          <cell r="D16726">
            <v>1658</v>
          </cell>
          <cell r="E16726">
            <v>505</v>
          </cell>
          <cell r="F16726">
            <v>59</v>
          </cell>
          <cell r="G16726">
            <v>18</v>
          </cell>
          <cell r="H16726" t="str">
            <v>asphalt</v>
          </cell>
        </row>
        <row r="16727">
          <cell r="C16727" t="str">
            <v>42OR</v>
          </cell>
          <cell r="D16727">
            <v>1650</v>
          </cell>
          <cell r="E16727">
            <v>503</v>
          </cell>
          <cell r="F16727">
            <v>50</v>
          </cell>
          <cell r="G16727">
            <v>15</v>
          </cell>
          <cell r="H16727" t="str">
            <v>ASPH-CONC</v>
          </cell>
        </row>
        <row r="16728">
          <cell r="C16728" t="str">
            <v>9TE5</v>
          </cell>
          <cell r="D16728">
            <v>1650</v>
          </cell>
          <cell r="E16728">
            <v>503</v>
          </cell>
          <cell r="F16728">
            <v>60</v>
          </cell>
          <cell r="G16728">
            <v>18</v>
          </cell>
          <cell r="H16728" t="str">
            <v>CONC</v>
          </cell>
        </row>
        <row r="16729">
          <cell r="C16729" t="str">
            <v>EGEY</v>
          </cell>
          <cell r="D16729">
            <v>1643</v>
          </cell>
          <cell r="E16729">
            <v>501</v>
          </cell>
          <cell r="F16729">
            <v>59</v>
          </cell>
          <cell r="G16729">
            <v>18</v>
          </cell>
          <cell r="H16729" t="str">
            <v>asphalt</v>
          </cell>
        </row>
        <row r="16730">
          <cell r="C16730" t="str">
            <v>CZ-0072</v>
          </cell>
          <cell r="D16730">
            <v>1641</v>
          </cell>
          <cell r="E16730">
            <v>500</v>
          </cell>
          <cell r="F16730">
            <v>98</v>
          </cell>
          <cell r="G16730">
            <v>30</v>
          </cell>
          <cell r="H16730" t="str">
            <v>G</v>
          </cell>
        </row>
        <row r="16731">
          <cell r="C16731" t="str">
            <v>IE-0005</v>
          </cell>
          <cell r="D16731">
            <v>1641</v>
          </cell>
          <cell r="E16731">
            <v>500</v>
          </cell>
          <cell r="F16731">
            <v>49</v>
          </cell>
          <cell r="G16731">
            <v>15</v>
          </cell>
          <cell r="H16731" t="str">
            <v>G</v>
          </cell>
        </row>
        <row r="16732">
          <cell r="C16732" t="str">
            <v>IT-0099</v>
          </cell>
          <cell r="D16732">
            <v>1641</v>
          </cell>
          <cell r="E16732">
            <v>500</v>
          </cell>
          <cell r="G16732">
            <v>0</v>
          </cell>
          <cell r="H16732" t="str">
            <v>G</v>
          </cell>
        </row>
        <row r="16733">
          <cell r="C16733" t="str">
            <v>LOAR</v>
          </cell>
          <cell r="D16733">
            <v>1641</v>
          </cell>
          <cell r="E16733">
            <v>500</v>
          </cell>
          <cell r="F16733">
            <v>82</v>
          </cell>
          <cell r="G16733">
            <v>25</v>
          </cell>
          <cell r="H16733" t="str">
            <v>G</v>
          </cell>
        </row>
        <row r="16734">
          <cell r="C16734" t="str">
            <v>SCHD</v>
          </cell>
          <cell r="D16734">
            <v>1641</v>
          </cell>
          <cell r="E16734">
            <v>500</v>
          </cell>
          <cell r="F16734">
            <v>49</v>
          </cell>
          <cell r="G16734">
            <v>15</v>
          </cell>
          <cell r="H16734" t="str">
            <v>PAD</v>
          </cell>
        </row>
        <row r="16735">
          <cell r="C16735" t="str">
            <v>SCLR</v>
          </cell>
          <cell r="D16735">
            <v>1641</v>
          </cell>
          <cell r="E16735">
            <v>500</v>
          </cell>
          <cell r="F16735">
            <v>49</v>
          </cell>
          <cell r="G16735">
            <v>15</v>
          </cell>
          <cell r="H16735" t="str">
            <v>PAD</v>
          </cell>
        </row>
        <row r="16736">
          <cell r="C16736" t="str">
            <v>CZ-0095</v>
          </cell>
          <cell r="D16736">
            <v>1640</v>
          </cell>
          <cell r="E16736">
            <v>500</v>
          </cell>
          <cell r="F16736">
            <v>82</v>
          </cell>
          <cell r="G16736">
            <v>25</v>
          </cell>
          <cell r="H16736" t="str">
            <v>G</v>
          </cell>
        </row>
        <row r="16737">
          <cell r="C16737" t="str">
            <v>CZ-0103</v>
          </cell>
          <cell r="D16737">
            <v>1640</v>
          </cell>
          <cell r="E16737">
            <v>500</v>
          </cell>
          <cell r="G16737">
            <v>0</v>
          </cell>
          <cell r="H16737" t="str">
            <v>Asfalt</v>
          </cell>
        </row>
        <row r="16738">
          <cell r="C16738" t="str">
            <v>DE-0234</v>
          </cell>
          <cell r="D16738">
            <v>1640</v>
          </cell>
          <cell r="E16738">
            <v>500</v>
          </cell>
          <cell r="F16738">
            <v>98</v>
          </cell>
          <cell r="G16738">
            <v>30</v>
          </cell>
          <cell r="H16738" t="str">
            <v>G</v>
          </cell>
        </row>
        <row r="16739">
          <cell r="C16739" t="str">
            <v>EFPN</v>
          </cell>
          <cell r="D16739">
            <v>1640</v>
          </cell>
          <cell r="E16739">
            <v>500</v>
          </cell>
          <cell r="F16739">
            <v>49</v>
          </cell>
          <cell r="G16739">
            <v>15</v>
          </cell>
          <cell r="H16739" t="str">
            <v>ASPH/GRVL</v>
          </cell>
        </row>
        <row r="16740">
          <cell r="C16740" t="str">
            <v>EGEL</v>
          </cell>
          <cell r="D16740">
            <v>1640</v>
          </cell>
          <cell r="E16740">
            <v>500</v>
          </cell>
          <cell r="F16740">
            <v>59</v>
          </cell>
          <cell r="G16740">
            <v>18</v>
          </cell>
          <cell r="H16740" t="str">
            <v>ASP</v>
          </cell>
        </row>
        <row r="16741">
          <cell r="C16741" t="str">
            <v>EGPS</v>
          </cell>
          <cell r="D16741">
            <v>1640</v>
          </cell>
          <cell r="E16741">
            <v>500</v>
          </cell>
          <cell r="F16741">
            <v>49</v>
          </cell>
          <cell r="G16741">
            <v>15</v>
          </cell>
          <cell r="H16741" t="str">
            <v>Concrete</v>
          </cell>
        </row>
        <row r="16742">
          <cell r="C16742" t="str">
            <v>ES-0065</v>
          </cell>
          <cell r="D16742">
            <v>1640</v>
          </cell>
          <cell r="E16742">
            <v>500</v>
          </cell>
          <cell r="F16742">
            <v>66</v>
          </cell>
          <cell r="G16742">
            <v>20</v>
          </cell>
          <cell r="H16742" t="str">
            <v>ASP</v>
          </cell>
        </row>
        <row r="16743">
          <cell r="C16743" t="str">
            <v>EYKL</v>
          </cell>
          <cell r="D16743">
            <v>1640</v>
          </cell>
          <cell r="E16743">
            <v>500</v>
          </cell>
          <cell r="F16743">
            <v>69</v>
          </cell>
          <cell r="G16743">
            <v>21</v>
          </cell>
          <cell r="H16743" t="str">
            <v>Asphalt</v>
          </cell>
        </row>
        <row r="16744">
          <cell r="C16744" t="str">
            <v>FALM</v>
          </cell>
          <cell r="D16744">
            <v>1640</v>
          </cell>
          <cell r="E16744">
            <v>500</v>
          </cell>
          <cell r="F16744">
            <v>49</v>
          </cell>
          <cell r="G16744">
            <v>15</v>
          </cell>
          <cell r="H16744" t="str">
            <v>ASP</v>
          </cell>
        </row>
        <row r="16745">
          <cell r="C16745" t="str">
            <v>GB-0286</v>
          </cell>
          <cell r="D16745">
            <v>1640</v>
          </cell>
          <cell r="E16745">
            <v>500</v>
          </cell>
          <cell r="F16745">
            <v>49</v>
          </cell>
          <cell r="G16745">
            <v>15</v>
          </cell>
          <cell r="H16745" t="str">
            <v>concrete</v>
          </cell>
        </row>
        <row r="16746">
          <cell r="C16746" t="str">
            <v>GB-0365</v>
          </cell>
          <cell r="D16746">
            <v>1640</v>
          </cell>
          <cell r="E16746">
            <v>500</v>
          </cell>
          <cell r="F16746">
            <v>46</v>
          </cell>
          <cell r="G16746">
            <v>14</v>
          </cell>
          <cell r="H16746" t="str">
            <v>G</v>
          </cell>
        </row>
        <row r="16747">
          <cell r="C16747" t="str">
            <v>IT-0097</v>
          </cell>
          <cell r="D16747">
            <v>1640</v>
          </cell>
          <cell r="E16747">
            <v>500</v>
          </cell>
          <cell r="F16747">
            <v>98</v>
          </cell>
          <cell r="G16747">
            <v>30</v>
          </cell>
          <cell r="H16747" t="str">
            <v>G</v>
          </cell>
        </row>
        <row r="16748">
          <cell r="C16748" t="str">
            <v>IT-0123</v>
          </cell>
          <cell r="D16748">
            <v>1640</v>
          </cell>
          <cell r="E16748">
            <v>500</v>
          </cell>
          <cell r="F16748">
            <v>131</v>
          </cell>
          <cell r="G16748">
            <v>40</v>
          </cell>
          <cell r="H16748" t="str">
            <v>G</v>
          </cell>
        </row>
        <row r="16749">
          <cell r="C16749" t="str">
            <v>IT-0172</v>
          </cell>
          <cell r="D16749">
            <v>1640</v>
          </cell>
          <cell r="E16749">
            <v>500</v>
          </cell>
          <cell r="F16749">
            <v>59</v>
          </cell>
          <cell r="G16749">
            <v>18</v>
          </cell>
          <cell r="H16749" t="str">
            <v>G</v>
          </cell>
        </row>
        <row r="16750">
          <cell r="C16750" t="str">
            <v>IT-0211</v>
          </cell>
          <cell r="D16750">
            <v>1640</v>
          </cell>
          <cell r="E16750">
            <v>500</v>
          </cell>
          <cell r="F16750">
            <v>82</v>
          </cell>
          <cell r="G16750">
            <v>25</v>
          </cell>
          <cell r="H16750" t="str">
            <v>G</v>
          </cell>
        </row>
        <row r="16751">
          <cell r="C16751" t="str">
            <v>IT-0260</v>
          </cell>
          <cell r="D16751">
            <v>1640</v>
          </cell>
          <cell r="E16751">
            <v>500</v>
          </cell>
          <cell r="F16751">
            <v>66</v>
          </cell>
          <cell r="G16751">
            <v>20</v>
          </cell>
          <cell r="H16751" t="str">
            <v>G</v>
          </cell>
        </row>
        <row r="16752">
          <cell r="C16752" t="str">
            <v>IT-0268</v>
          </cell>
          <cell r="D16752">
            <v>1640</v>
          </cell>
          <cell r="E16752">
            <v>500</v>
          </cell>
          <cell r="F16752">
            <v>66</v>
          </cell>
          <cell r="G16752">
            <v>20</v>
          </cell>
          <cell r="H16752" t="str">
            <v>G</v>
          </cell>
        </row>
        <row r="16753">
          <cell r="C16753" t="str">
            <v>IT-0290</v>
          </cell>
          <cell r="D16753">
            <v>1640</v>
          </cell>
          <cell r="E16753">
            <v>500</v>
          </cell>
          <cell r="F16753">
            <v>66</v>
          </cell>
          <cell r="G16753">
            <v>20</v>
          </cell>
          <cell r="H16753" t="str">
            <v>G</v>
          </cell>
        </row>
        <row r="16754">
          <cell r="C16754" t="str">
            <v>IT-0301</v>
          </cell>
          <cell r="D16754">
            <v>1640</v>
          </cell>
          <cell r="E16754">
            <v>500</v>
          </cell>
          <cell r="F16754">
            <v>98</v>
          </cell>
          <cell r="G16754">
            <v>30</v>
          </cell>
          <cell r="H16754" t="str">
            <v>G</v>
          </cell>
        </row>
        <row r="16755">
          <cell r="C16755" t="str">
            <v>IT-0315</v>
          </cell>
          <cell r="D16755">
            <v>1640</v>
          </cell>
          <cell r="E16755">
            <v>500</v>
          </cell>
          <cell r="F16755">
            <v>66</v>
          </cell>
          <cell r="G16755">
            <v>20</v>
          </cell>
          <cell r="H16755" t="str">
            <v>G</v>
          </cell>
        </row>
        <row r="16756">
          <cell r="C16756" t="str">
            <v>IT-0322</v>
          </cell>
          <cell r="D16756">
            <v>1640</v>
          </cell>
          <cell r="E16756">
            <v>500</v>
          </cell>
          <cell r="F16756">
            <v>82</v>
          </cell>
          <cell r="G16756">
            <v>25</v>
          </cell>
          <cell r="H16756" t="str">
            <v>G</v>
          </cell>
        </row>
        <row r="16757">
          <cell r="C16757" t="str">
            <v>IT-0346</v>
          </cell>
          <cell r="D16757">
            <v>1640</v>
          </cell>
          <cell r="E16757">
            <v>500</v>
          </cell>
          <cell r="F16757">
            <v>66</v>
          </cell>
          <cell r="G16757">
            <v>20</v>
          </cell>
          <cell r="H16757" t="str">
            <v>G</v>
          </cell>
        </row>
        <row r="16758">
          <cell r="C16758" t="str">
            <v>IT-0373</v>
          </cell>
          <cell r="D16758">
            <v>1640</v>
          </cell>
          <cell r="E16758">
            <v>500</v>
          </cell>
          <cell r="F16758">
            <v>66</v>
          </cell>
          <cell r="G16758">
            <v>20</v>
          </cell>
          <cell r="H16758" t="str">
            <v>Asfalt</v>
          </cell>
        </row>
        <row r="16759">
          <cell r="C16759" t="str">
            <v>IT-0399</v>
          </cell>
          <cell r="D16759">
            <v>1640</v>
          </cell>
          <cell r="E16759">
            <v>500</v>
          </cell>
          <cell r="F16759">
            <v>62</v>
          </cell>
          <cell r="G16759">
            <v>19</v>
          </cell>
          <cell r="H16759" t="str">
            <v>G</v>
          </cell>
        </row>
        <row r="16760">
          <cell r="C16760" t="str">
            <v>LOGM</v>
          </cell>
          <cell r="D16760">
            <v>1640</v>
          </cell>
          <cell r="E16760">
            <v>500</v>
          </cell>
          <cell r="F16760">
            <v>59</v>
          </cell>
          <cell r="G16760">
            <v>18</v>
          </cell>
          <cell r="H16760" t="str">
            <v>ASPHALT</v>
          </cell>
        </row>
        <row r="16761">
          <cell r="C16761" t="str">
            <v>LSPV</v>
          </cell>
          <cell r="D16761">
            <v>1640</v>
          </cell>
          <cell r="E16761">
            <v>500</v>
          </cell>
          <cell r="F16761">
            <v>59</v>
          </cell>
          <cell r="G16761">
            <v>18</v>
          </cell>
          <cell r="H16761" t="str">
            <v>ASPH</v>
          </cell>
        </row>
        <row r="16762">
          <cell r="C16762" t="str">
            <v>RKRN</v>
          </cell>
          <cell r="D16762">
            <v>1640</v>
          </cell>
          <cell r="E16762">
            <v>500</v>
          </cell>
          <cell r="F16762">
            <v>98</v>
          </cell>
          <cell r="G16762">
            <v>30</v>
          </cell>
          <cell r="H16762" t="str">
            <v>CON</v>
          </cell>
        </row>
        <row r="16763">
          <cell r="C16763" t="str">
            <v>SDFT</v>
          </cell>
          <cell r="D16763">
            <v>1640</v>
          </cell>
          <cell r="E16763">
            <v>500</v>
          </cell>
          <cell r="F16763">
            <v>75</v>
          </cell>
          <cell r="G16763">
            <v>23</v>
          </cell>
          <cell r="H16763" t="str">
            <v>ASP</v>
          </cell>
        </row>
        <row r="16764">
          <cell r="C16764" t="str">
            <v>SILI</v>
          </cell>
          <cell r="D16764">
            <v>1640</v>
          </cell>
          <cell r="E16764">
            <v>500</v>
          </cell>
          <cell r="F16764">
            <v>59</v>
          </cell>
          <cell r="G16764">
            <v>18</v>
          </cell>
          <cell r="H16764" t="str">
            <v>ASP</v>
          </cell>
        </row>
        <row r="16765">
          <cell r="C16765" t="str">
            <v>SITD</v>
          </cell>
          <cell r="D16765">
            <v>1640</v>
          </cell>
          <cell r="E16765">
            <v>500</v>
          </cell>
          <cell r="F16765">
            <v>59</v>
          </cell>
          <cell r="G16765">
            <v>18</v>
          </cell>
          <cell r="H16765" t="str">
            <v>ASP</v>
          </cell>
        </row>
        <row r="16766">
          <cell r="C16766" t="str">
            <v>SITO</v>
          </cell>
          <cell r="D16766">
            <v>1640</v>
          </cell>
          <cell r="E16766">
            <v>500</v>
          </cell>
          <cell r="F16766">
            <v>98</v>
          </cell>
          <cell r="G16766">
            <v>30</v>
          </cell>
          <cell r="H16766" t="str">
            <v>ASP</v>
          </cell>
        </row>
        <row r="16767">
          <cell r="C16767" t="str">
            <v>SIUC</v>
          </cell>
          <cell r="D16767">
            <v>1640</v>
          </cell>
          <cell r="E16767">
            <v>500</v>
          </cell>
          <cell r="F16767">
            <v>82</v>
          </cell>
          <cell r="G16767">
            <v>25</v>
          </cell>
          <cell r="H16767" t="str">
            <v>ASP</v>
          </cell>
        </row>
        <row r="16768">
          <cell r="C16768" t="str">
            <v>SIUK</v>
          </cell>
          <cell r="D16768">
            <v>1640</v>
          </cell>
          <cell r="E16768">
            <v>500</v>
          </cell>
          <cell r="F16768">
            <v>66</v>
          </cell>
          <cell r="G16768">
            <v>20</v>
          </cell>
          <cell r="H16768" t="str">
            <v>ASP</v>
          </cell>
        </row>
        <row r="16769">
          <cell r="C16769" t="str">
            <v>SIVD</v>
          </cell>
          <cell r="D16769">
            <v>1640</v>
          </cell>
          <cell r="E16769">
            <v>500</v>
          </cell>
          <cell r="F16769">
            <v>66</v>
          </cell>
          <cell r="G16769">
            <v>20</v>
          </cell>
          <cell r="H16769" t="str">
            <v>ASP</v>
          </cell>
        </row>
        <row r="16770">
          <cell r="C16770" t="str">
            <v>SIVJ</v>
          </cell>
          <cell r="D16770">
            <v>1640</v>
          </cell>
          <cell r="E16770">
            <v>500</v>
          </cell>
          <cell r="F16770">
            <v>131</v>
          </cell>
          <cell r="G16770">
            <v>40</v>
          </cell>
          <cell r="H16770" t="str">
            <v>ASP</v>
          </cell>
        </row>
        <row r="16771">
          <cell r="C16771" t="str">
            <v>SJHL</v>
          </cell>
          <cell r="D16771">
            <v>1640</v>
          </cell>
          <cell r="E16771">
            <v>500</v>
          </cell>
          <cell r="F16771">
            <v>59</v>
          </cell>
          <cell r="G16771">
            <v>18</v>
          </cell>
          <cell r="H16771" t="str">
            <v>ASP</v>
          </cell>
        </row>
        <row r="16772">
          <cell r="C16772" t="str">
            <v>SJHX</v>
          </cell>
          <cell r="D16772">
            <v>1640</v>
          </cell>
          <cell r="E16772">
            <v>500</v>
          </cell>
          <cell r="F16772">
            <v>59</v>
          </cell>
          <cell r="G16772">
            <v>18</v>
          </cell>
          <cell r="H16772" t="str">
            <v>ASP</v>
          </cell>
        </row>
        <row r="16773">
          <cell r="C16773" t="str">
            <v>SJVY</v>
          </cell>
          <cell r="D16773">
            <v>1640</v>
          </cell>
          <cell r="E16773">
            <v>500</v>
          </cell>
          <cell r="F16773">
            <v>59</v>
          </cell>
          <cell r="G16773">
            <v>18</v>
          </cell>
          <cell r="H16773" t="str">
            <v>ASP</v>
          </cell>
        </row>
        <row r="16774">
          <cell r="C16774" t="str">
            <v>SSIW</v>
          </cell>
          <cell r="D16774">
            <v>1640</v>
          </cell>
          <cell r="E16774">
            <v>500</v>
          </cell>
          <cell r="F16774">
            <v>75</v>
          </cell>
          <cell r="G16774">
            <v>23</v>
          </cell>
          <cell r="H16774" t="str">
            <v>ASP/GRS</v>
          </cell>
        </row>
        <row r="16775">
          <cell r="C16775" t="str">
            <v>UWGG</v>
          </cell>
          <cell r="D16775">
            <v>1640</v>
          </cell>
          <cell r="E16775">
            <v>500</v>
          </cell>
          <cell r="F16775">
            <v>72</v>
          </cell>
          <cell r="G16775">
            <v>22</v>
          </cell>
          <cell r="H16775" t="str">
            <v>ASP</v>
          </cell>
        </row>
        <row r="16776">
          <cell r="C16776" t="str">
            <v>YCRT</v>
          </cell>
          <cell r="D16776">
            <v>1640</v>
          </cell>
          <cell r="E16776">
            <v>500</v>
          </cell>
          <cell r="G16776">
            <v>0</v>
          </cell>
          <cell r="H16776" t="str">
            <v>N</v>
          </cell>
        </row>
        <row r="16777">
          <cell r="C16777" t="str">
            <v>YDNI</v>
          </cell>
          <cell r="D16777">
            <v>1640</v>
          </cell>
          <cell r="E16777">
            <v>500</v>
          </cell>
          <cell r="G16777">
            <v>0</v>
          </cell>
          <cell r="H16777" t="str">
            <v>B</v>
          </cell>
        </row>
        <row r="16778">
          <cell r="C16778" t="str">
            <v>YECL</v>
          </cell>
          <cell r="D16778">
            <v>1640</v>
          </cell>
          <cell r="E16778">
            <v>500</v>
          </cell>
          <cell r="G16778">
            <v>0</v>
          </cell>
          <cell r="H16778" t="str">
            <v>X</v>
          </cell>
        </row>
        <row r="16779">
          <cell r="C16779" t="str">
            <v>YGWD</v>
          </cell>
          <cell r="D16779">
            <v>1640</v>
          </cell>
          <cell r="E16779">
            <v>500</v>
          </cell>
          <cell r="G16779">
            <v>0</v>
          </cell>
          <cell r="H16779" t="str">
            <v>N</v>
          </cell>
        </row>
        <row r="16780">
          <cell r="C16780" t="str">
            <v>YHTR</v>
          </cell>
          <cell r="D16780">
            <v>1640</v>
          </cell>
          <cell r="E16780">
            <v>500</v>
          </cell>
          <cell r="G16780">
            <v>0</v>
          </cell>
          <cell r="H16780" t="str">
            <v>G</v>
          </cell>
        </row>
        <row r="16781">
          <cell r="C16781" t="str">
            <v>YMVM</v>
          </cell>
          <cell r="D16781">
            <v>1640</v>
          </cell>
          <cell r="E16781">
            <v>500</v>
          </cell>
          <cell r="G16781">
            <v>0</v>
          </cell>
          <cell r="H16781" t="str">
            <v>N</v>
          </cell>
        </row>
        <row r="16782">
          <cell r="C16782" t="str">
            <v>YQBK</v>
          </cell>
          <cell r="D16782">
            <v>1640</v>
          </cell>
          <cell r="E16782">
            <v>500</v>
          </cell>
          <cell r="G16782">
            <v>0</v>
          </cell>
          <cell r="H16782" t="str">
            <v>N</v>
          </cell>
        </row>
        <row r="16783">
          <cell r="C16783" t="str">
            <v>YRAM</v>
          </cell>
          <cell r="D16783">
            <v>1640</v>
          </cell>
          <cell r="E16783">
            <v>500</v>
          </cell>
          <cell r="G16783">
            <v>0</v>
          </cell>
          <cell r="H16783" t="str">
            <v>S</v>
          </cell>
        </row>
        <row r="16784">
          <cell r="C16784" t="str">
            <v>YSDW</v>
          </cell>
          <cell r="D16784">
            <v>1640</v>
          </cell>
          <cell r="E16784">
            <v>500</v>
          </cell>
          <cell r="G16784">
            <v>0</v>
          </cell>
          <cell r="H16784" t="str">
            <v>G</v>
          </cell>
        </row>
        <row r="16785">
          <cell r="C16785" t="str">
            <v>YTRK</v>
          </cell>
          <cell r="D16785">
            <v>1640</v>
          </cell>
          <cell r="E16785">
            <v>500</v>
          </cell>
          <cell r="G16785">
            <v>0</v>
          </cell>
          <cell r="H16785" t="str">
            <v>N</v>
          </cell>
        </row>
        <row r="16786">
          <cell r="C16786" t="str">
            <v>YWSX</v>
          </cell>
          <cell r="D16786">
            <v>1640</v>
          </cell>
          <cell r="E16786">
            <v>500</v>
          </cell>
          <cell r="G16786">
            <v>0</v>
          </cell>
          <cell r="H16786" t="str">
            <v>S</v>
          </cell>
        </row>
        <row r="16787">
          <cell r="C16787" t="str">
            <v>GB-0357</v>
          </cell>
          <cell r="D16787">
            <v>1634</v>
          </cell>
          <cell r="E16787">
            <v>498</v>
          </cell>
          <cell r="G16787">
            <v>0</v>
          </cell>
          <cell r="H16787" t="str">
            <v>G</v>
          </cell>
        </row>
        <row r="16788">
          <cell r="C16788" t="str">
            <v>EGNW</v>
          </cell>
          <cell r="D16788">
            <v>1630</v>
          </cell>
          <cell r="E16788">
            <v>497</v>
          </cell>
          <cell r="F16788">
            <v>59</v>
          </cell>
          <cell r="G16788">
            <v>18</v>
          </cell>
          <cell r="H16788" t="str">
            <v>Asphalt</v>
          </cell>
        </row>
        <row r="16789">
          <cell r="C16789" t="str">
            <v>OR73</v>
          </cell>
          <cell r="D16789">
            <v>1627</v>
          </cell>
          <cell r="E16789">
            <v>496</v>
          </cell>
          <cell r="F16789">
            <v>120</v>
          </cell>
          <cell r="G16789">
            <v>37</v>
          </cell>
          <cell r="H16789" t="str">
            <v>ASPH</v>
          </cell>
        </row>
        <row r="16790">
          <cell r="C16790" t="str">
            <v>EGBG</v>
          </cell>
          <cell r="D16790">
            <v>1624</v>
          </cell>
          <cell r="E16790">
            <v>495</v>
          </cell>
          <cell r="F16790">
            <v>59</v>
          </cell>
          <cell r="G16790">
            <v>18</v>
          </cell>
          <cell r="H16790" t="str">
            <v>ASP</v>
          </cell>
        </row>
        <row r="16791">
          <cell r="C16791" t="str">
            <v>IT-0335</v>
          </cell>
          <cell r="D16791">
            <v>1624</v>
          </cell>
          <cell r="E16791">
            <v>495</v>
          </cell>
          <cell r="F16791">
            <v>59</v>
          </cell>
          <cell r="G16791">
            <v>18</v>
          </cell>
          <cell r="H16791" t="str">
            <v>Asfalt</v>
          </cell>
        </row>
        <row r="16792">
          <cell r="C16792" t="str">
            <v>LSZE</v>
          </cell>
          <cell r="D16792">
            <v>1624</v>
          </cell>
          <cell r="E16792">
            <v>495</v>
          </cell>
          <cell r="F16792">
            <v>39</v>
          </cell>
          <cell r="G16792">
            <v>12</v>
          </cell>
          <cell r="H16792" t="str">
            <v>ASPH</v>
          </cell>
        </row>
        <row r="16793">
          <cell r="C16793" t="str">
            <v>RKRP</v>
          </cell>
          <cell r="D16793">
            <v>1620</v>
          </cell>
          <cell r="E16793">
            <v>494</v>
          </cell>
          <cell r="F16793">
            <v>55</v>
          </cell>
          <cell r="G16793">
            <v>17</v>
          </cell>
          <cell r="H16793" t="str">
            <v>ASP</v>
          </cell>
        </row>
        <row r="16794">
          <cell r="C16794" t="str">
            <v>SXS</v>
          </cell>
          <cell r="D16794">
            <v>1620</v>
          </cell>
          <cell r="E16794">
            <v>494</v>
          </cell>
          <cell r="F16794">
            <v>75</v>
          </cell>
          <cell r="G16794">
            <v>23</v>
          </cell>
          <cell r="H16794" t="str">
            <v>ASPH/ CONC</v>
          </cell>
        </row>
        <row r="16795">
          <cell r="C16795" t="str">
            <v>KPHK</v>
          </cell>
          <cell r="D16795">
            <v>1617</v>
          </cell>
          <cell r="E16795">
            <v>493</v>
          </cell>
          <cell r="F16795">
            <v>100</v>
          </cell>
          <cell r="G16795">
            <v>30</v>
          </cell>
          <cell r="H16795" t="str">
            <v>ASP</v>
          </cell>
        </row>
        <row r="16796">
          <cell r="C16796" t="str">
            <v>VNLK</v>
          </cell>
          <cell r="D16796">
            <v>1616</v>
          </cell>
          <cell r="E16796">
            <v>493</v>
          </cell>
          <cell r="F16796">
            <v>98</v>
          </cell>
          <cell r="G16796">
            <v>30</v>
          </cell>
          <cell r="H16796" t="str">
            <v>asphalt</v>
          </cell>
        </row>
        <row r="16797">
          <cell r="C16797" t="str">
            <v>EGBG</v>
          </cell>
          <cell r="D16797">
            <v>1608</v>
          </cell>
          <cell r="E16797">
            <v>490</v>
          </cell>
          <cell r="F16797">
            <v>59</v>
          </cell>
          <cell r="G16797">
            <v>18</v>
          </cell>
          <cell r="H16797" t="str">
            <v>ASP</v>
          </cell>
        </row>
        <row r="16798">
          <cell r="C16798" t="str">
            <v>GB-0203</v>
          </cell>
          <cell r="D16798">
            <v>1608</v>
          </cell>
          <cell r="E16798">
            <v>490</v>
          </cell>
          <cell r="F16798">
            <v>66</v>
          </cell>
          <cell r="G16798">
            <v>20</v>
          </cell>
          <cell r="H16798" t="str">
            <v>G</v>
          </cell>
        </row>
        <row r="16799">
          <cell r="C16799" t="str">
            <v>RKRB</v>
          </cell>
          <cell r="D16799">
            <v>1608</v>
          </cell>
          <cell r="E16799">
            <v>490</v>
          </cell>
          <cell r="F16799">
            <v>92</v>
          </cell>
          <cell r="G16799">
            <v>28</v>
          </cell>
          <cell r="H16799" t="str">
            <v>Asphalt</v>
          </cell>
        </row>
        <row r="16800">
          <cell r="C16800" t="str">
            <v>YLPR</v>
          </cell>
          <cell r="D16800">
            <v>1601</v>
          </cell>
          <cell r="E16800">
            <v>488</v>
          </cell>
          <cell r="G16800">
            <v>0</v>
          </cell>
          <cell r="H16800" t="str">
            <v>G</v>
          </cell>
        </row>
        <row r="16801">
          <cell r="C16801" t="str">
            <v>05AL</v>
          </cell>
          <cell r="D16801">
            <v>1600</v>
          </cell>
          <cell r="E16801">
            <v>488</v>
          </cell>
          <cell r="F16801">
            <v>50</v>
          </cell>
          <cell r="G16801">
            <v>15</v>
          </cell>
          <cell r="H16801" t="str">
            <v>ASPH</v>
          </cell>
        </row>
        <row r="16802">
          <cell r="C16802" t="str">
            <v>05AL</v>
          </cell>
          <cell r="D16802">
            <v>1600</v>
          </cell>
          <cell r="E16802">
            <v>488</v>
          </cell>
          <cell r="F16802">
            <v>50</v>
          </cell>
          <cell r="G16802">
            <v>15</v>
          </cell>
          <cell r="H16802" t="str">
            <v>ASPH</v>
          </cell>
        </row>
        <row r="16803">
          <cell r="C16803" t="str">
            <v>05AL</v>
          </cell>
          <cell r="D16803">
            <v>1600</v>
          </cell>
          <cell r="E16803">
            <v>488</v>
          </cell>
          <cell r="F16803">
            <v>50</v>
          </cell>
          <cell r="G16803">
            <v>15</v>
          </cell>
          <cell r="H16803" t="str">
            <v>ASPH</v>
          </cell>
        </row>
        <row r="16804">
          <cell r="C16804" t="str">
            <v>05AL</v>
          </cell>
          <cell r="D16804">
            <v>1600</v>
          </cell>
          <cell r="E16804">
            <v>488</v>
          </cell>
          <cell r="F16804">
            <v>50</v>
          </cell>
          <cell r="G16804">
            <v>15</v>
          </cell>
          <cell r="H16804" t="str">
            <v>ASPH</v>
          </cell>
        </row>
        <row r="16805">
          <cell r="C16805" t="str">
            <v>05AL</v>
          </cell>
          <cell r="D16805">
            <v>1600</v>
          </cell>
          <cell r="E16805">
            <v>488</v>
          </cell>
          <cell r="F16805">
            <v>50</v>
          </cell>
          <cell r="G16805">
            <v>15</v>
          </cell>
          <cell r="H16805" t="str">
            <v>ASPH</v>
          </cell>
        </row>
        <row r="16806">
          <cell r="C16806" t="str">
            <v>05AL</v>
          </cell>
          <cell r="D16806">
            <v>1600</v>
          </cell>
          <cell r="E16806">
            <v>488</v>
          </cell>
          <cell r="F16806">
            <v>50</v>
          </cell>
          <cell r="G16806">
            <v>15</v>
          </cell>
          <cell r="H16806" t="str">
            <v>ASPH</v>
          </cell>
        </row>
        <row r="16807">
          <cell r="C16807" t="str">
            <v>06AL</v>
          </cell>
          <cell r="D16807">
            <v>1600</v>
          </cell>
          <cell r="E16807">
            <v>488</v>
          </cell>
          <cell r="F16807">
            <v>75</v>
          </cell>
          <cell r="G16807">
            <v>23</v>
          </cell>
          <cell r="H16807" t="str">
            <v>ASPH</v>
          </cell>
        </row>
        <row r="16808">
          <cell r="C16808" t="str">
            <v>06AL</v>
          </cell>
          <cell r="D16808">
            <v>1600</v>
          </cell>
          <cell r="E16808">
            <v>488</v>
          </cell>
          <cell r="F16808">
            <v>75</v>
          </cell>
          <cell r="G16808">
            <v>23</v>
          </cell>
          <cell r="H16808" t="str">
            <v>ASPH</v>
          </cell>
        </row>
        <row r="16809">
          <cell r="C16809" t="str">
            <v>06AL</v>
          </cell>
          <cell r="D16809">
            <v>1600</v>
          </cell>
          <cell r="E16809">
            <v>488</v>
          </cell>
          <cell r="F16809">
            <v>75</v>
          </cell>
          <cell r="G16809">
            <v>23</v>
          </cell>
          <cell r="H16809" t="str">
            <v>ASPH</v>
          </cell>
        </row>
        <row r="16810">
          <cell r="C16810" t="str">
            <v>06AL</v>
          </cell>
          <cell r="D16810">
            <v>1600</v>
          </cell>
          <cell r="E16810">
            <v>488</v>
          </cell>
          <cell r="F16810">
            <v>75</v>
          </cell>
          <cell r="G16810">
            <v>23</v>
          </cell>
          <cell r="H16810" t="str">
            <v>ASPH</v>
          </cell>
        </row>
        <row r="16811">
          <cell r="C16811" t="str">
            <v>06AL</v>
          </cell>
          <cell r="D16811">
            <v>1600</v>
          </cell>
          <cell r="E16811">
            <v>488</v>
          </cell>
          <cell r="F16811">
            <v>75</v>
          </cell>
          <cell r="G16811">
            <v>23</v>
          </cell>
          <cell r="H16811" t="str">
            <v>ASPH</v>
          </cell>
        </row>
        <row r="16812">
          <cell r="C16812" t="str">
            <v>06AL</v>
          </cell>
          <cell r="D16812">
            <v>1600</v>
          </cell>
          <cell r="E16812">
            <v>488</v>
          </cell>
          <cell r="F16812">
            <v>75</v>
          </cell>
          <cell r="G16812">
            <v>23</v>
          </cell>
          <cell r="H16812" t="str">
            <v>ASPH</v>
          </cell>
        </row>
        <row r="16813">
          <cell r="C16813" t="str">
            <v>0MA3</v>
          </cell>
          <cell r="D16813">
            <v>1600</v>
          </cell>
          <cell r="E16813">
            <v>488</v>
          </cell>
          <cell r="F16813">
            <v>1600</v>
          </cell>
          <cell r="G16813">
            <v>488</v>
          </cell>
          <cell r="H16813" t="str">
            <v>ASPH</v>
          </cell>
        </row>
        <row r="16814">
          <cell r="C16814" t="str">
            <v>11AL</v>
          </cell>
          <cell r="D16814">
            <v>1600</v>
          </cell>
          <cell r="E16814">
            <v>488</v>
          </cell>
          <cell r="F16814">
            <v>75</v>
          </cell>
          <cell r="G16814">
            <v>23</v>
          </cell>
          <cell r="H16814" t="str">
            <v>ASPH</v>
          </cell>
        </row>
        <row r="16815">
          <cell r="C16815" t="str">
            <v>11AL</v>
          </cell>
          <cell r="D16815">
            <v>1600</v>
          </cell>
          <cell r="E16815">
            <v>488</v>
          </cell>
          <cell r="F16815">
            <v>75</v>
          </cell>
          <cell r="G16815">
            <v>23</v>
          </cell>
          <cell r="H16815" t="str">
            <v>ASPH</v>
          </cell>
        </row>
        <row r="16816">
          <cell r="C16816" t="str">
            <v>12AL</v>
          </cell>
          <cell r="D16816">
            <v>1600</v>
          </cell>
          <cell r="E16816">
            <v>488</v>
          </cell>
          <cell r="F16816">
            <v>75</v>
          </cell>
          <cell r="G16816">
            <v>23</v>
          </cell>
          <cell r="H16816" t="str">
            <v>ASPH</v>
          </cell>
        </row>
        <row r="16817">
          <cell r="C16817" t="str">
            <v>12AL</v>
          </cell>
          <cell r="D16817">
            <v>1600</v>
          </cell>
          <cell r="E16817">
            <v>488</v>
          </cell>
          <cell r="F16817">
            <v>75</v>
          </cell>
          <cell r="G16817">
            <v>23</v>
          </cell>
          <cell r="H16817" t="str">
            <v>ASPH</v>
          </cell>
        </row>
        <row r="16818">
          <cell r="C16818" t="str">
            <v>12AL</v>
          </cell>
          <cell r="D16818">
            <v>1600</v>
          </cell>
          <cell r="E16818">
            <v>488</v>
          </cell>
          <cell r="F16818">
            <v>75</v>
          </cell>
          <cell r="G16818">
            <v>23</v>
          </cell>
          <cell r="H16818" t="str">
            <v>ASPH</v>
          </cell>
        </row>
        <row r="16819">
          <cell r="C16819" t="str">
            <v>12AL</v>
          </cell>
          <cell r="D16819">
            <v>1600</v>
          </cell>
          <cell r="E16819">
            <v>488</v>
          </cell>
          <cell r="F16819">
            <v>75</v>
          </cell>
          <cell r="G16819">
            <v>23</v>
          </cell>
          <cell r="H16819" t="str">
            <v>ASPH</v>
          </cell>
        </row>
        <row r="16820">
          <cell r="C16820" t="str">
            <v>12TS</v>
          </cell>
          <cell r="D16820">
            <v>1600</v>
          </cell>
          <cell r="E16820">
            <v>488</v>
          </cell>
          <cell r="F16820">
            <v>50</v>
          </cell>
          <cell r="G16820">
            <v>15</v>
          </cell>
          <cell r="H16820" t="str">
            <v>ASPH</v>
          </cell>
        </row>
        <row r="16821">
          <cell r="C16821" t="str">
            <v>12TS</v>
          </cell>
          <cell r="D16821">
            <v>1600</v>
          </cell>
          <cell r="E16821">
            <v>488</v>
          </cell>
          <cell r="F16821">
            <v>50</v>
          </cell>
          <cell r="G16821">
            <v>15</v>
          </cell>
          <cell r="H16821" t="str">
            <v>ASPH</v>
          </cell>
        </row>
        <row r="16822">
          <cell r="C16822" t="str">
            <v>13AL</v>
          </cell>
          <cell r="D16822">
            <v>1600</v>
          </cell>
          <cell r="E16822">
            <v>488</v>
          </cell>
          <cell r="F16822">
            <v>50</v>
          </cell>
          <cell r="G16822">
            <v>15</v>
          </cell>
          <cell r="H16822" t="str">
            <v>ASPH</v>
          </cell>
        </row>
        <row r="16823">
          <cell r="C16823" t="str">
            <v>13AL</v>
          </cell>
          <cell r="D16823">
            <v>1600</v>
          </cell>
          <cell r="E16823">
            <v>488</v>
          </cell>
          <cell r="F16823">
            <v>100</v>
          </cell>
          <cell r="G16823">
            <v>30</v>
          </cell>
          <cell r="H16823" t="str">
            <v>ASPH</v>
          </cell>
        </row>
        <row r="16824">
          <cell r="C16824" t="str">
            <v>13AL</v>
          </cell>
          <cell r="D16824">
            <v>1600</v>
          </cell>
          <cell r="E16824">
            <v>488</v>
          </cell>
          <cell r="F16824">
            <v>50</v>
          </cell>
          <cell r="G16824">
            <v>15</v>
          </cell>
          <cell r="H16824" t="str">
            <v>ASPH</v>
          </cell>
        </row>
        <row r="16825">
          <cell r="C16825" t="str">
            <v>13AL</v>
          </cell>
          <cell r="D16825">
            <v>1600</v>
          </cell>
          <cell r="E16825">
            <v>488</v>
          </cell>
          <cell r="F16825">
            <v>50</v>
          </cell>
          <cell r="G16825">
            <v>15</v>
          </cell>
          <cell r="H16825" t="str">
            <v>ASPH</v>
          </cell>
        </row>
        <row r="16826">
          <cell r="C16826" t="str">
            <v>13AL</v>
          </cell>
          <cell r="D16826">
            <v>1600</v>
          </cell>
          <cell r="E16826">
            <v>488</v>
          </cell>
          <cell r="F16826">
            <v>100</v>
          </cell>
          <cell r="G16826">
            <v>30</v>
          </cell>
          <cell r="H16826" t="str">
            <v>ASPH</v>
          </cell>
        </row>
        <row r="16827">
          <cell r="C16827" t="str">
            <v>13AL</v>
          </cell>
          <cell r="D16827">
            <v>1600</v>
          </cell>
          <cell r="E16827">
            <v>488</v>
          </cell>
          <cell r="F16827">
            <v>100</v>
          </cell>
          <cell r="G16827">
            <v>30</v>
          </cell>
          <cell r="H16827" t="str">
            <v>ASPH</v>
          </cell>
        </row>
        <row r="16828">
          <cell r="C16828" t="str">
            <v>14AL</v>
          </cell>
          <cell r="D16828">
            <v>1600</v>
          </cell>
          <cell r="E16828">
            <v>488</v>
          </cell>
          <cell r="F16828">
            <v>75</v>
          </cell>
          <cell r="G16828">
            <v>23</v>
          </cell>
          <cell r="H16828" t="str">
            <v>ASPH</v>
          </cell>
        </row>
        <row r="16829">
          <cell r="C16829" t="str">
            <v>14AL</v>
          </cell>
          <cell r="D16829">
            <v>1600</v>
          </cell>
          <cell r="E16829">
            <v>488</v>
          </cell>
          <cell r="F16829">
            <v>75</v>
          </cell>
          <cell r="G16829">
            <v>23</v>
          </cell>
          <cell r="H16829" t="str">
            <v>ASPH</v>
          </cell>
        </row>
        <row r="16830">
          <cell r="C16830" t="str">
            <v>14AL</v>
          </cell>
          <cell r="D16830">
            <v>1600</v>
          </cell>
          <cell r="E16830">
            <v>488</v>
          </cell>
          <cell r="F16830">
            <v>75</v>
          </cell>
          <cell r="G16830">
            <v>23</v>
          </cell>
          <cell r="H16830" t="str">
            <v>ASPH</v>
          </cell>
        </row>
        <row r="16831">
          <cell r="C16831" t="str">
            <v>14AL</v>
          </cell>
          <cell r="D16831">
            <v>1600</v>
          </cell>
          <cell r="E16831">
            <v>488</v>
          </cell>
          <cell r="F16831">
            <v>75</v>
          </cell>
          <cell r="G16831">
            <v>23</v>
          </cell>
          <cell r="H16831" t="str">
            <v>ASPH</v>
          </cell>
        </row>
        <row r="16832">
          <cell r="C16832" t="str">
            <v>14AL</v>
          </cell>
          <cell r="D16832">
            <v>1600</v>
          </cell>
          <cell r="E16832">
            <v>488</v>
          </cell>
          <cell r="F16832">
            <v>75</v>
          </cell>
          <cell r="G16832">
            <v>23</v>
          </cell>
          <cell r="H16832" t="str">
            <v>ASPH</v>
          </cell>
        </row>
        <row r="16833">
          <cell r="C16833" t="str">
            <v>16AL</v>
          </cell>
          <cell r="D16833">
            <v>1600</v>
          </cell>
          <cell r="E16833">
            <v>488</v>
          </cell>
          <cell r="F16833">
            <v>75</v>
          </cell>
          <cell r="G16833">
            <v>23</v>
          </cell>
          <cell r="H16833" t="str">
            <v>ASPH</v>
          </cell>
        </row>
        <row r="16834">
          <cell r="C16834" t="str">
            <v>16AL</v>
          </cell>
          <cell r="D16834">
            <v>1600</v>
          </cell>
          <cell r="E16834">
            <v>488</v>
          </cell>
          <cell r="F16834">
            <v>75</v>
          </cell>
          <cell r="G16834">
            <v>23</v>
          </cell>
          <cell r="H16834" t="str">
            <v>ASPH</v>
          </cell>
        </row>
        <row r="16835">
          <cell r="C16835" t="str">
            <v>16AL</v>
          </cell>
          <cell r="D16835">
            <v>1600</v>
          </cell>
          <cell r="E16835">
            <v>488</v>
          </cell>
          <cell r="F16835">
            <v>75</v>
          </cell>
          <cell r="G16835">
            <v>23</v>
          </cell>
          <cell r="H16835" t="str">
            <v>ASPH</v>
          </cell>
        </row>
        <row r="16836">
          <cell r="C16836" t="str">
            <v>16AL</v>
          </cell>
          <cell r="D16836">
            <v>1600</v>
          </cell>
          <cell r="E16836">
            <v>488</v>
          </cell>
          <cell r="F16836">
            <v>75</v>
          </cell>
          <cell r="G16836">
            <v>23</v>
          </cell>
          <cell r="H16836" t="str">
            <v>ASPH</v>
          </cell>
        </row>
        <row r="16837">
          <cell r="C16837" t="str">
            <v>16AL</v>
          </cell>
          <cell r="D16837">
            <v>1600</v>
          </cell>
          <cell r="E16837">
            <v>488</v>
          </cell>
          <cell r="F16837">
            <v>75</v>
          </cell>
          <cell r="G16837">
            <v>23</v>
          </cell>
          <cell r="H16837" t="str">
            <v>ASPH</v>
          </cell>
        </row>
        <row r="16838">
          <cell r="C16838" t="str">
            <v>16AL</v>
          </cell>
          <cell r="D16838">
            <v>1600</v>
          </cell>
          <cell r="E16838">
            <v>488</v>
          </cell>
          <cell r="F16838">
            <v>75</v>
          </cell>
          <cell r="G16838">
            <v>23</v>
          </cell>
          <cell r="H16838" t="str">
            <v>ASPH</v>
          </cell>
        </row>
        <row r="16839">
          <cell r="C16839" t="str">
            <v>20AL</v>
          </cell>
          <cell r="D16839">
            <v>1600</v>
          </cell>
          <cell r="E16839">
            <v>488</v>
          </cell>
          <cell r="F16839">
            <v>75</v>
          </cell>
          <cell r="G16839">
            <v>23</v>
          </cell>
          <cell r="H16839" t="str">
            <v>ASPH</v>
          </cell>
        </row>
        <row r="16840">
          <cell r="C16840" t="str">
            <v>20AL</v>
          </cell>
          <cell r="D16840">
            <v>1600</v>
          </cell>
          <cell r="E16840">
            <v>488</v>
          </cell>
          <cell r="F16840">
            <v>75</v>
          </cell>
          <cell r="G16840">
            <v>23</v>
          </cell>
          <cell r="H16840" t="str">
            <v>ASPH</v>
          </cell>
        </row>
        <row r="16841">
          <cell r="C16841" t="str">
            <v>20AL</v>
          </cell>
          <cell r="D16841">
            <v>1600</v>
          </cell>
          <cell r="E16841">
            <v>488</v>
          </cell>
          <cell r="F16841">
            <v>75</v>
          </cell>
          <cell r="G16841">
            <v>23</v>
          </cell>
          <cell r="H16841" t="str">
            <v>ASPH</v>
          </cell>
        </row>
        <row r="16842">
          <cell r="C16842" t="str">
            <v>22AL</v>
          </cell>
          <cell r="D16842">
            <v>1600</v>
          </cell>
          <cell r="E16842">
            <v>488</v>
          </cell>
          <cell r="F16842">
            <v>75</v>
          </cell>
          <cell r="G16842">
            <v>23</v>
          </cell>
          <cell r="H16842" t="str">
            <v>ASPH</v>
          </cell>
        </row>
        <row r="16843">
          <cell r="C16843" t="str">
            <v>22AL</v>
          </cell>
          <cell r="D16843">
            <v>1600</v>
          </cell>
          <cell r="E16843">
            <v>488</v>
          </cell>
          <cell r="F16843">
            <v>75</v>
          </cell>
          <cell r="G16843">
            <v>23</v>
          </cell>
          <cell r="H16843" t="str">
            <v>ASPH</v>
          </cell>
        </row>
        <row r="16844">
          <cell r="C16844" t="str">
            <v>22AL</v>
          </cell>
          <cell r="D16844">
            <v>1600</v>
          </cell>
          <cell r="E16844">
            <v>488</v>
          </cell>
          <cell r="F16844">
            <v>75</v>
          </cell>
          <cell r="G16844">
            <v>23</v>
          </cell>
          <cell r="H16844" t="str">
            <v>ASPH</v>
          </cell>
        </row>
        <row r="16845">
          <cell r="C16845" t="str">
            <v>22AL</v>
          </cell>
          <cell r="D16845">
            <v>1600</v>
          </cell>
          <cell r="E16845">
            <v>488</v>
          </cell>
          <cell r="F16845">
            <v>75</v>
          </cell>
          <cell r="G16845">
            <v>23</v>
          </cell>
          <cell r="H16845" t="str">
            <v>ASPH</v>
          </cell>
        </row>
        <row r="16846">
          <cell r="C16846" t="str">
            <v>22AL</v>
          </cell>
          <cell r="D16846">
            <v>1600</v>
          </cell>
          <cell r="E16846">
            <v>488</v>
          </cell>
          <cell r="F16846">
            <v>75</v>
          </cell>
          <cell r="G16846">
            <v>23</v>
          </cell>
          <cell r="H16846" t="str">
            <v>ASPH</v>
          </cell>
        </row>
        <row r="16847">
          <cell r="C16847" t="str">
            <v>22AL</v>
          </cell>
          <cell r="D16847">
            <v>1600</v>
          </cell>
          <cell r="E16847">
            <v>488</v>
          </cell>
          <cell r="F16847">
            <v>75</v>
          </cell>
          <cell r="G16847">
            <v>23</v>
          </cell>
          <cell r="H16847" t="str">
            <v>ASPH</v>
          </cell>
        </row>
        <row r="16848">
          <cell r="C16848" t="str">
            <v>23AL</v>
          </cell>
          <cell r="D16848">
            <v>1600</v>
          </cell>
          <cell r="E16848">
            <v>488</v>
          </cell>
          <cell r="F16848">
            <v>75</v>
          </cell>
          <cell r="G16848">
            <v>23</v>
          </cell>
          <cell r="H16848" t="str">
            <v>ASPH</v>
          </cell>
        </row>
        <row r="16849">
          <cell r="C16849" t="str">
            <v>23AL</v>
          </cell>
          <cell r="D16849">
            <v>1600</v>
          </cell>
          <cell r="E16849">
            <v>488</v>
          </cell>
          <cell r="F16849">
            <v>75</v>
          </cell>
          <cell r="G16849">
            <v>23</v>
          </cell>
          <cell r="H16849" t="str">
            <v>ASPH</v>
          </cell>
        </row>
        <row r="16850">
          <cell r="C16850" t="str">
            <v>23AL</v>
          </cell>
          <cell r="D16850">
            <v>1600</v>
          </cell>
          <cell r="E16850">
            <v>488</v>
          </cell>
          <cell r="F16850">
            <v>75</v>
          </cell>
          <cell r="G16850">
            <v>23</v>
          </cell>
          <cell r="H16850" t="str">
            <v>ASPH</v>
          </cell>
        </row>
        <row r="16851">
          <cell r="C16851" t="str">
            <v>23AL</v>
          </cell>
          <cell r="D16851">
            <v>1600</v>
          </cell>
          <cell r="E16851">
            <v>488</v>
          </cell>
          <cell r="F16851">
            <v>75</v>
          </cell>
          <cell r="G16851">
            <v>23</v>
          </cell>
          <cell r="H16851" t="str">
            <v>ASPH</v>
          </cell>
        </row>
        <row r="16852">
          <cell r="C16852" t="str">
            <v>24AL</v>
          </cell>
          <cell r="D16852">
            <v>1600</v>
          </cell>
          <cell r="E16852">
            <v>488</v>
          </cell>
          <cell r="F16852">
            <v>75</v>
          </cell>
          <cell r="G16852">
            <v>23</v>
          </cell>
          <cell r="H16852" t="str">
            <v>ASPH</v>
          </cell>
        </row>
        <row r="16853">
          <cell r="C16853" t="str">
            <v>24AL</v>
          </cell>
          <cell r="D16853">
            <v>1600</v>
          </cell>
          <cell r="E16853">
            <v>488</v>
          </cell>
          <cell r="F16853">
            <v>75</v>
          </cell>
          <cell r="G16853">
            <v>23</v>
          </cell>
          <cell r="H16853" t="str">
            <v>ASPH</v>
          </cell>
        </row>
        <row r="16854">
          <cell r="C16854" t="str">
            <v>24AL</v>
          </cell>
          <cell r="D16854">
            <v>1600</v>
          </cell>
          <cell r="E16854">
            <v>488</v>
          </cell>
          <cell r="F16854">
            <v>75</v>
          </cell>
          <cell r="G16854">
            <v>23</v>
          </cell>
          <cell r="H16854" t="str">
            <v>ASPH</v>
          </cell>
        </row>
        <row r="16855">
          <cell r="C16855" t="str">
            <v>24AL</v>
          </cell>
          <cell r="D16855">
            <v>1600</v>
          </cell>
          <cell r="E16855">
            <v>488</v>
          </cell>
          <cell r="F16855">
            <v>75</v>
          </cell>
          <cell r="G16855">
            <v>23</v>
          </cell>
          <cell r="H16855" t="str">
            <v>ASPH</v>
          </cell>
        </row>
        <row r="16856">
          <cell r="C16856" t="str">
            <v>24AL</v>
          </cell>
          <cell r="D16856">
            <v>1600</v>
          </cell>
          <cell r="E16856">
            <v>488</v>
          </cell>
          <cell r="F16856">
            <v>75</v>
          </cell>
          <cell r="G16856">
            <v>23</v>
          </cell>
          <cell r="H16856" t="str">
            <v>ASPH</v>
          </cell>
        </row>
        <row r="16857">
          <cell r="C16857" t="str">
            <v>25AL</v>
          </cell>
          <cell r="D16857">
            <v>1600</v>
          </cell>
          <cell r="E16857">
            <v>488</v>
          </cell>
          <cell r="F16857">
            <v>75</v>
          </cell>
          <cell r="G16857">
            <v>23</v>
          </cell>
          <cell r="H16857" t="str">
            <v>ASPH</v>
          </cell>
        </row>
        <row r="16858">
          <cell r="C16858" t="str">
            <v>25AL</v>
          </cell>
          <cell r="D16858">
            <v>1600</v>
          </cell>
          <cell r="E16858">
            <v>488</v>
          </cell>
          <cell r="F16858">
            <v>75</v>
          </cell>
          <cell r="G16858">
            <v>23</v>
          </cell>
          <cell r="H16858" t="str">
            <v>ASPH</v>
          </cell>
        </row>
        <row r="16859">
          <cell r="C16859" t="str">
            <v>25AL</v>
          </cell>
          <cell r="D16859">
            <v>1600</v>
          </cell>
          <cell r="E16859">
            <v>488</v>
          </cell>
          <cell r="F16859">
            <v>75</v>
          </cell>
          <cell r="G16859">
            <v>23</v>
          </cell>
          <cell r="H16859" t="str">
            <v>ASPH</v>
          </cell>
        </row>
        <row r="16860">
          <cell r="C16860" t="str">
            <v>25AL</v>
          </cell>
          <cell r="D16860">
            <v>1600</v>
          </cell>
          <cell r="E16860">
            <v>488</v>
          </cell>
          <cell r="F16860">
            <v>75</v>
          </cell>
          <cell r="G16860">
            <v>23</v>
          </cell>
          <cell r="H16860" t="str">
            <v>ASPH</v>
          </cell>
        </row>
        <row r="16861">
          <cell r="C16861" t="str">
            <v>25AL</v>
          </cell>
          <cell r="D16861">
            <v>1600</v>
          </cell>
          <cell r="E16861">
            <v>488</v>
          </cell>
          <cell r="F16861">
            <v>75</v>
          </cell>
          <cell r="G16861">
            <v>23</v>
          </cell>
          <cell r="H16861" t="str">
            <v>ASPH</v>
          </cell>
        </row>
        <row r="16862">
          <cell r="C16862" t="str">
            <v>25AL</v>
          </cell>
          <cell r="D16862">
            <v>1600</v>
          </cell>
          <cell r="E16862">
            <v>488</v>
          </cell>
          <cell r="F16862">
            <v>75</v>
          </cell>
          <cell r="G16862">
            <v>23</v>
          </cell>
          <cell r="H16862" t="str">
            <v>ASPH</v>
          </cell>
        </row>
        <row r="16863">
          <cell r="C16863" t="str">
            <v>2PN7</v>
          </cell>
          <cell r="D16863">
            <v>1600</v>
          </cell>
          <cell r="E16863">
            <v>488</v>
          </cell>
          <cell r="F16863">
            <v>100</v>
          </cell>
          <cell r="G16863">
            <v>30</v>
          </cell>
          <cell r="H16863" t="str">
            <v>ASPH</v>
          </cell>
        </row>
        <row r="16864">
          <cell r="C16864" t="str">
            <v>5AK6</v>
          </cell>
          <cell r="D16864">
            <v>1600</v>
          </cell>
          <cell r="E16864">
            <v>488</v>
          </cell>
          <cell r="F16864">
            <v>20</v>
          </cell>
          <cell r="G16864">
            <v>6</v>
          </cell>
          <cell r="H16864" t="str">
            <v>ASPH</v>
          </cell>
        </row>
        <row r="16865">
          <cell r="C16865" t="str">
            <v>CA54</v>
          </cell>
          <cell r="D16865">
            <v>1600</v>
          </cell>
          <cell r="E16865">
            <v>488</v>
          </cell>
          <cell r="F16865">
            <v>30</v>
          </cell>
          <cell r="G16865">
            <v>9</v>
          </cell>
          <cell r="H16865" t="str">
            <v>ASPH</v>
          </cell>
        </row>
        <row r="16866">
          <cell r="C16866" t="str">
            <v>CNN4</v>
          </cell>
          <cell r="D16866">
            <v>1600</v>
          </cell>
          <cell r="E16866">
            <v>488</v>
          </cell>
          <cell r="F16866">
            <v>40</v>
          </cell>
          <cell r="G16866">
            <v>12</v>
          </cell>
          <cell r="H16866" t="str">
            <v>ASP</v>
          </cell>
        </row>
        <row r="16867">
          <cell r="C16867" t="str">
            <v>HI03</v>
          </cell>
          <cell r="D16867">
            <v>1600</v>
          </cell>
          <cell r="E16867">
            <v>488</v>
          </cell>
          <cell r="F16867">
            <v>50</v>
          </cell>
          <cell r="G16867">
            <v>15</v>
          </cell>
          <cell r="H16867" t="str">
            <v>ASPH</v>
          </cell>
        </row>
        <row r="16868">
          <cell r="C16868" t="str">
            <v>K2M8</v>
          </cell>
          <cell r="D16868">
            <v>1600</v>
          </cell>
          <cell r="E16868">
            <v>488</v>
          </cell>
          <cell r="F16868">
            <v>75</v>
          </cell>
          <cell r="G16868">
            <v>23</v>
          </cell>
          <cell r="H16868" t="str">
            <v>ASPH-F</v>
          </cell>
        </row>
        <row r="16869">
          <cell r="C16869" t="str">
            <v>KP-0045</v>
          </cell>
          <cell r="D16869">
            <v>1600</v>
          </cell>
          <cell r="E16869">
            <v>488</v>
          </cell>
          <cell r="F16869">
            <v>102</v>
          </cell>
          <cell r="G16869">
            <v>31</v>
          </cell>
          <cell r="H16869" t="str">
            <v>Concrete</v>
          </cell>
        </row>
        <row r="16870">
          <cell r="C16870" t="str">
            <v>PR20</v>
          </cell>
          <cell r="D16870">
            <v>1600</v>
          </cell>
          <cell r="E16870">
            <v>488</v>
          </cell>
          <cell r="F16870">
            <v>40</v>
          </cell>
          <cell r="G16870">
            <v>12</v>
          </cell>
          <cell r="H16870" t="str">
            <v>ASPH</v>
          </cell>
        </row>
        <row r="16871">
          <cell r="C16871" t="str">
            <v>RK51</v>
          </cell>
          <cell r="D16871">
            <v>1600</v>
          </cell>
          <cell r="E16871">
            <v>488</v>
          </cell>
          <cell r="F16871">
            <v>65</v>
          </cell>
          <cell r="G16871">
            <v>20</v>
          </cell>
          <cell r="H16871" t="str">
            <v>ASP</v>
          </cell>
        </row>
        <row r="16872">
          <cell r="C16872" t="str">
            <v>RKRG</v>
          </cell>
          <cell r="D16872">
            <v>1600</v>
          </cell>
          <cell r="E16872">
            <v>488</v>
          </cell>
          <cell r="F16872">
            <v>100</v>
          </cell>
          <cell r="G16872">
            <v>30</v>
          </cell>
          <cell r="H16872" t="str">
            <v>ASP</v>
          </cell>
        </row>
        <row r="16873">
          <cell r="C16873" t="str">
            <v>WA59</v>
          </cell>
          <cell r="D16873">
            <v>1600</v>
          </cell>
          <cell r="E16873">
            <v>488</v>
          </cell>
          <cell r="F16873">
            <v>24</v>
          </cell>
          <cell r="G16873">
            <v>7</v>
          </cell>
          <cell r="H16873" t="str">
            <v>ASPH</v>
          </cell>
        </row>
        <row r="16874">
          <cell r="C16874" t="str">
            <v>WN26</v>
          </cell>
          <cell r="D16874">
            <v>1600</v>
          </cell>
          <cell r="E16874">
            <v>488</v>
          </cell>
          <cell r="F16874">
            <v>25</v>
          </cell>
          <cell r="G16874">
            <v>8</v>
          </cell>
          <cell r="H16874" t="str">
            <v>ASPH-G</v>
          </cell>
        </row>
        <row r="16875">
          <cell r="C16875" t="str">
            <v>PLE</v>
          </cell>
          <cell r="D16875">
            <v>1598</v>
          </cell>
          <cell r="E16875">
            <v>487</v>
          </cell>
          <cell r="F16875">
            <v>98</v>
          </cell>
          <cell r="G16875">
            <v>30</v>
          </cell>
          <cell r="H16875" t="str">
            <v>Brown gravel</v>
          </cell>
        </row>
        <row r="16876">
          <cell r="C16876" t="str">
            <v>KAQ</v>
          </cell>
          <cell r="D16876">
            <v>1578</v>
          </cell>
          <cell r="E16876">
            <v>481</v>
          </cell>
          <cell r="F16876">
            <v>98</v>
          </cell>
          <cell r="G16876">
            <v>30</v>
          </cell>
          <cell r="H16876" t="str">
            <v>Brown gravel</v>
          </cell>
        </row>
        <row r="16877">
          <cell r="C16877" t="str">
            <v>EDNG</v>
          </cell>
          <cell r="D16877">
            <v>1575</v>
          </cell>
          <cell r="E16877">
            <v>480</v>
          </cell>
          <cell r="F16877">
            <v>46</v>
          </cell>
          <cell r="G16877">
            <v>14</v>
          </cell>
          <cell r="H16877" t="str">
            <v>asfalt</v>
          </cell>
        </row>
        <row r="16878">
          <cell r="C16878" t="str">
            <v>EFRY</v>
          </cell>
          <cell r="D16878">
            <v>1575</v>
          </cell>
          <cell r="E16878">
            <v>480</v>
          </cell>
          <cell r="F16878">
            <v>33</v>
          </cell>
          <cell r="G16878">
            <v>10</v>
          </cell>
          <cell r="H16878" t="str">
            <v>ASP</v>
          </cell>
        </row>
        <row r="16879">
          <cell r="C16879" t="str">
            <v>IT-0056</v>
          </cell>
          <cell r="D16879">
            <v>1575</v>
          </cell>
          <cell r="E16879">
            <v>480</v>
          </cell>
          <cell r="F16879">
            <v>66</v>
          </cell>
          <cell r="G16879">
            <v>20</v>
          </cell>
          <cell r="H16879" t="str">
            <v>G</v>
          </cell>
        </row>
        <row r="16880">
          <cell r="C16880" t="str">
            <v>IT-0245</v>
          </cell>
          <cell r="D16880">
            <v>1575</v>
          </cell>
          <cell r="E16880">
            <v>480</v>
          </cell>
          <cell r="F16880">
            <v>98</v>
          </cell>
          <cell r="G16880">
            <v>30</v>
          </cell>
          <cell r="H16880" t="str">
            <v>G</v>
          </cell>
        </row>
        <row r="16881">
          <cell r="C16881" t="str">
            <v>LOLG</v>
          </cell>
          <cell r="D16881">
            <v>1575</v>
          </cell>
          <cell r="E16881">
            <v>480</v>
          </cell>
          <cell r="F16881">
            <v>82</v>
          </cell>
          <cell r="G16881">
            <v>25</v>
          </cell>
          <cell r="H16881" t="str">
            <v>ASPHALT</v>
          </cell>
        </row>
        <row r="16882">
          <cell r="C16882" t="str">
            <v>EDXH</v>
          </cell>
          <cell r="D16882">
            <v>1574</v>
          </cell>
          <cell r="E16882">
            <v>480</v>
          </cell>
          <cell r="F16882">
            <v>98</v>
          </cell>
          <cell r="G16882">
            <v>30</v>
          </cell>
          <cell r="H16882" t="str">
            <v>concrete</v>
          </cell>
        </row>
        <row r="16883">
          <cell r="C16883" t="str">
            <v>YBHB</v>
          </cell>
          <cell r="D16883">
            <v>1574</v>
          </cell>
          <cell r="E16883">
            <v>480</v>
          </cell>
          <cell r="G16883">
            <v>0</v>
          </cell>
          <cell r="H16883" t="str">
            <v>X</v>
          </cell>
        </row>
        <row r="16884">
          <cell r="C16884" t="str">
            <v>KL17</v>
          </cell>
          <cell r="D16884">
            <v>1570</v>
          </cell>
          <cell r="E16884">
            <v>479</v>
          </cell>
          <cell r="F16884">
            <v>60</v>
          </cell>
          <cell r="G16884">
            <v>18</v>
          </cell>
          <cell r="H16884" t="str">
            <v>ASP</v>
          </cell>
        </row>
        <row r="16885">
          <cell r="C16885" t="str">
            <v>CA67</v>
          </cell>
          <cell r="D16885">
            <v>1562</v>
          </cell>
          <cell r="E16885">
            <v>476</v>
          </cell>
          <cell r="F16885">
            <v>30</v>
          </cell>
          <cell r="G16885">
            <v>9</v>
          </cell>
          <cell r="H16885" t="str">
            <v>ASPH</v>
          </cell>
        </row>
        <row r="16886">
          <cell r="C16886" t="str">
            <v>KP-0033</v>
          </cell>
          <cell r="D16886">
            <v>1560</v>
          </cell>
          <cell r="E16886">
            <v>475</v>
          </cell>
          <cell r="F16886">
            <v>46</v>
          </cell>
          <cell r="G16886">
            <v>14</v>
          </cell>
          <cell r="H16886" t="str">
            <v>Asphalt</v>
          </cell>
        </row>
        <row r="16887">
          <cell r="C16887" t="str">
            <v>SE-0005</v>
          </cell>
          <cell r="D16887">
            <v>1560</v>
          </cell>
          <cell r="E16887">
            <v>475</v>
          </cell>
          <cell r="F16887">
            <v>65</v>
          </cell>
          <cell r="G16887">
            <v>20</v>
          </cell>
          <cell r="H16887" t="str">
            <v>Asphalt</v>
          </cell>
        </row>
        <row r="16888">
          <cell r="C16888" t="str">
            <v>AYYN</v>
          </cell>
          <cell r="D16888">
            <v>1558</v>
          </cell>
          <cell r="E16888">
            <v>475</v>
          </cell>
          <cell r="F16888">
            <v>98</v>
          </cell>
          <cell r="G16888">
            <v>30</v>
          </cell>
          <cell r="H16888" t="str">
            <v>Brown clay gravel</v>
          </cell>
        </row>
        <row r="16889">
          <cell r="C16889" t="str">
            <v>OIII</v>
          </cell>
          <cell r="D16889">
            <v>1554</v>
          </cell>
          <cell r="E16889">
            <v>474</v>
          </cell>
          <cell r="F16889">
            <v>130</v>
          </cell>
          <cell r="G16889">
            <v>40</v>
          </cell>
          <cell r="H16889" t="str">
            <v>CON</v>
          </cell>
        </row>
        <row r="16890">
          <cell r="C16890" t="str">
            <v>3XS7</v>
          </cell>
          <cell r="D16890">
            <v>1550</v>
          </cell>
          <cell r="E16890">
            <v>472</v>
          </cell>
          <cell r="F16890">
            <v>60</v>
          </cell>
          <cell r="G16890">
            <v>18</v>
          </cell>
          <cell r="H16890" t="str">
            <v>ASPH</v>
          </cell>
        </row>
        <row r="16891">
          <cell r="C16891" t="str">
            <v>6R4</v>
          </cell>
          <cell r="D16891">
            <v>1550</v>
          </cell>
          <cell r="E16891">
            <v>472</v>
          </cell>
          <cell r="F16891">
            <v>25</v>
          </cell>
          <cell r="G16891">
            <v>8</v>
          </cell>
          <cell r="H16891" t="str">
            <v>ASPH-F</v>
          </cell>
        </row>
        <row r="16892">
          <cell r="C16892" t="str">
            <v>US-0062</v>
          </cell>
          <cell r="D16892">
            <v>1550</v>
          </cell>
          <cell r="E16892">
            <v>472</v>
          </cell>
          <cell r="F16892">
            <v>25</v>
          </cell>
          <cell r="G16892">
            <v>8</v>
          </cell>
          <cell r="H16892" t="str">
            <v>ASPH-F</v>
          </cell>
        </row>
        <row r="16893">
          <cell r="C16893" t="str">
            <v>IT-0196</v>
          </cell>
          <cell r="D16893">
            <v>1542</v>
          </cell>
          <cell r="E16893">
            <v>470</v>
          </cell>
          <cell r="F16893">
            <v>115</v>
          </cell>
          <cell r="G16893">
            <v>35</v>
          </cell>
          <cell r="H16893" t="str">
            <v>G</v>
          </cell>
        </row>
        <row r="16894">
          <cell r="C16894" t="str">
            <v>IT-0320</v>
          </cell>
          <cell r="D16894">
            <v>1542</v>
          </cell>
          <cell r="E16894">
            <v>470</v>
          </cell>
          <cell r="F16894">
            <v>131</v>
          </cell>
          <cell r="G16894">
            <v>40</v>
          </cell>
          <cell r="H16894" t="str">
            <v>G</v>
          </cell>
        </row>
        <row r="16895">
          <cell r="C16895" t="str">
            <v>PL-0083</v>
          </cell>
          <cell r="D16895">
            <v>1542</v>
          </cell>
          <cell r="E16895">
            <v>470</v>
          </cell>
          <cell r="F16895">
            <v>89</v>
          </cell>
          <cell r="G16895">
            <v>27</v>
          </cell>
          <cell r="H16895" t="str">
            <v>G</v>
          </cell>
        </row>
        <row r="16896">
          <cell r="C16896" t="str">
            <v>YCBN</v>
          </cell>
          <cell r="D16896">
            <v>1541</v>
          </cell>
          <cell r="E16896">
            <v>470</v>
          </cell>
          <cell r="G16896">
            <v>0</v>
          </cell>
          <cell r="H16896" t="str">
            <v>G</v>
          </cell>
        </row>
        <row r="16897">
          <cell r="C16897" t="str">
            <v>K1O1</v>
          </cell>
          <cell r="D16897">
            <v>1540</v>
          </cell>
          <cell r="E16897">
            <v>469</v>
          </cell>
          <cell r="F16897">
            <v>75</v>
          </cell>
          <cell r="G16897">
            <v>23</v>
          </cell>
          <cell r="H16897" t="str">
            <v>ASPH-F</v>
          </cell>
        </row>
        <row r="16898">
          <cell r="C16898" t="str">
            <v>EGES</v>
          </cell>
          <cell r="D16898">
            <v>1532</v>
          </cell>
          <cell r="E16898">
            <v>467</v>
          </cell>
          <cell r="F16898">
            <v>59</v>
          </cell>
          <cell r="G16898">
            <v>18</v>
          </cell>
          <cell r="H16898" t="str">
            <v>Graded Hardcore</v>
          </cell>
        </row>
        <row r="16899">
          <cell r="C16899" t="str">
            <v>CAM3</v>
          </cell>
          <cell r="D16899">
            <v>1520</v>
          </cell>
          <cell r="E16899">
            <v>463</v>
          </cell>
          <cell r="F16899">
            <v>30</v>
          </cell>
          <cell r="G16899">
            <v>9</v>
          </cell>
          <cell r="H16899" t="str">
            <v>ASP</v>
          </cell>
        </row>
        <row r="16900">
          <cell r="C16900" t="str">
            <v>RKRK</v>
          </cell>
          <cell r="D16900">
            <v>1515</v>
          </cell>
          <cell r="E16900">
            <v>462</v>
          </cell>
          <cell r="F16900">
            <v>76</v>
          </cell>
          <cell r="G16900">
            <v>23</v>
          </cell>
          <cell r="H16900" t="str">
            <v>CON</v>
          </cell>
        </row>
        <row r="16901">
          <cell r="C16901" t="str">
            <v>NXF</v>
          </cell>
          <cell r="D16901">
            <v>1513</v>
          </cell>
          <cell r="E16901">
            <v>461</v>
          </cell>
          <cell r="F16901">
            <v>72</v>
          </cell>
          <cell r="G16901">
            <v>22</v>
          </cell>
          <cell r="H16901" t="str">
            <v>CONC</v>
          </cell>
        </row>
        <row r="16902">
          <cell r="C16902" t="str">
            <v>AYDS</v>
          </cell>
          <cell r="D16902">
            <v>1509</v>
          </cell>
          <cell r="E16902">
            <v>460</v>
          </cell>
          <cell r="F16902">
            <v>98</v>
          </cell>
          <cell r="G16902">
            <v>30</v>
          </cell>
          <cell r="H16902" t="str">
            <v>Brown clay</v>
          </cell>
        </row>
        <row r="16903">
          <cell r="C16903" t="str">
            <v>EGCS</v>
          </cell>
          <cell r="D16903">
            <v>1509</v>
          </cell>
          <cell r="E16903">
            <v>460</v>
          </cell>
          <cell r="G16903">
            <v>0</v>
          </cell>
          <cell r="H16903" t="str">
            <v>ASP</v>
          </cell>
        </row>
        <row r="16904">
          <cell r="C16904" t="str">
            <v>IT-0230</v>
          </cell>
          <cell r="D16904">
            <v>1509</v>
          </cell>
          <cell r="E16904">
            <v>460</v>
          </cell>
          <cell r="F16904">
            <v>79</v>
          </cell>
          <cell r="G16904">
            <v>24</v>
          </cell>
          <cell r="H16904" t="str">
            <v>G</v>
          </cell>
        </row>
        <row r="16905">
          <cell r="C16905" t="str">
            <v>IT-0309</v>
          </cell>
          <cell r="D16905">
            <v>1509</v>
          </cell>
          <cell r="E16905">
            <v>460</v>
          </cell>
          <cell r="F16905">
            <v>66</v>
          </cell>
          <cell r="G16905">
            <v>20</v>
          </cell>
          <cell r="H16905" t="str">
            <v>G</v>
          </cell>
        </row>
        <row r="16906">
          <cell r="C16906" t="str">
            <v>AGAF</v>
          </cell>
          <cell r="D16906">
            <v>1501</v>
          </cell>
          <cell r="E16906">
            <v>458</v>
          </cell>
          <cell r="F16906">
            <v>131</v>
          </cell>
          <cell r="G16906">
            <v>40</v>
          </cell>
          <cell r="H16906" t="str">
            <v>Coral grass</v>
          </cell>
        </row>
        <row r="16907">
          <cell r="C16907" t="str">
            <v>0Q3</v>
          </cell>
          <cell r="D16907">
            <v>1500</v>
          </cell>
          <cell r="E16907">
            <v>457</v>
          </cell>
          <cell r="F16907">
            <v>50</v>
          </cell>
          <cell r="G16907">
            <v>15</v>
          </cell>
          <cell r="H16907" t="str">
            <v>ASPH-G</v>
          </cell>
        </row>
        <row r="16908">
          <cell r="C16908" t="str">
            <v>1MA5</v>
          </cell>
          <cell r="D16908">
            <v>1500</v>
          </cell>
          <cell r="E16908">
            <v>457</v>
          </cell>
          <cell r="F16908">
            <v>30</v>
          </cell>
          <cell r="G16908">
            <v>9</v>
          </cell>
          <cell r="H16908" t="str">
            <v>ASPH</v>
          </cell>
        </row>
        <row r="16909">
          <cell r="C16909" t="str">
            <v>72KY</v>
          </cell>
          <cell r="D16909">
            <v>1500</v>
          </cell>
          <cell r="E16909">
            <v>457</v>
          </cell>
          <cell r="F16909">
            <v>50</v>
          </cell>
          <cell r="G16909">
            <v>15</v>
          </cell>
          <cell r="H16909" t="str">
            <v>ASPH-TURF</v>
          </cell>
        </row>
        <row r="16910">
          <cell r="C16910" t="str">
            <v>7IA7</v>
          </cell>
          <cell r="D16910">
            <v>1500</v>
          </cell>
          <cell r="E16910">
            <v>457</v>
          </cell>
          <cell r="F16910">
            <v>16</v>
          </cell>
          <cell r="G16910">
            <v>5</v>
          </cell>
          <cell r="H16910" t="str">
            <v>CONC</v>
          </cell>
        </row>
        <row r="16911">
          <cell r="C16911" t="str">
            <v>AZ38</v>
          </cell>
          <cell r="D16911">
            <v>1500</v>
          </cell>
          <cell r="E16911">
            <v>457</v>
          </cell>
          <cell r="F16911">
            <v>50</v>
          </cell>
          <cell r="G16911">
            <v>15</v>
          </cell>
          <cell r="H16911" t="str">
            <v>ASPH</v>
          </cell>
        </row>
        <row r="16912">
          <cell r="C16912" t="str">
            <v>CA84</v>
          </cell>
          <cell r="D16912">
            <v>1500</v>
          </cell>
          <cell r="E16912">
            <v>457</v>
          </cell>
          <cell r="F16912">
            <v>30</v>
          </cell>
          <cell r="G16912">
            <v>9</v>
          </cell>
          <cell r="H16912" t="str">
            <v>ASPH</v>
          </cell>
        </row>
        <row r="16913">
          <cell r="C16913" t="str">
            <v>CTH3</v>
          </cell>
          <cell r="D16913">
            <v>1500</v>
          </cell>
          <cell r="E16913">
            <v>457</v>
          </cell>
          <cell r="F16913">
            <v>50</v>
          </cell>
          <cell r="G16913">
            <v>15</v>
          </cell>
          <cell r="H16913" t="str">
            <v>ASPHALT</v>
          </cell>
        </row>
        <row r="16914">
          <cell r="C16914" t="str">
            <v>KJSD</v>
          </cell>
          <cell r="D16914">
            <v>1500</v>
          </cell>
          <cell r="E16914">
            <v>457</v>
          </cell>
          <cell r="F16914">
            <v>100</v>
          </cell>
          <cell r="G16914">
            <v>30</v>
          </cell>
          <cell r="H16914" t="str">
            <v>ASPH</v>
          </cell>
        </row>
        <row r="16915">
          <cell r="C16915" t="str">
            <v>KPCA</v>
          </cell>
          <cell r="D16915">
            <v>1500</v>
          </cell>
          <cell r="E16915">
            <v>457</v>
          </cell>
          <cell r="F16915">
            <v>75</v>
          </cell>
          <cell r="G16915">
            <v>23</v>
          </cell>
          <cell r="H16915" t="str">
            <v>ASPH</v>
          </cell>
        </row>
        <row r="16916">
          <cell r="C16916" t="str">
            <v>KPCA</v>
          </cell>
          <cell r="D16916">
            <v>1500</v>
          </cell>
          <cell r="E16916">
            <v>457</v>
          </cell>
          <cell r="F16916">
            <v>75</v>
          </cell>
          <cell r="G16916">
            <v>23</v>
          </cell>
          <cell r="H16916" t="str">
            <v>ASPH</v>
          </cell>
        </row>
        <row r="16917">
          <cell r="C16917" t="str">
            <v>KPCA</v>
          </cell>
          <cell r="D16917">
            <v>1500</v>
          </cell>
          <cell r="E16917">
            <v>457</v>
          </cell>
          <cell r="F16917">
            <v>75</v>
          </cell>
          <cell r="G16917">
            <v>23</v>
          </cell>
          <cell r="H16917" t="str">
            <v>ASPH</v>
          </cell>
        </row>
        <row r="16918">
          <cell r="C16918" t="str">
            <v>KPCA</v>
          </cell>
          <cell r="D16918">
            <v>1500</v>
          </cell>
          <cell r="E16918">
            <v>457</v>
          </cell>
          <cell r="F16918">
            <v>75</v>
          </cell>
          <cell r="G16918">
            <v>23</v>
          </cell>
          <cell r="H16918" t="str">
            <v>ASPH</v>
          </cell>
        </row>
        <row r="16919">
          <cell r="C16919" t="str">
            <v>LA69</v>
          </cell>
          <cell r="D16919">
            <v>1500</v>
          </cell>
          <cell r="E16919">
            <v>457</v>
          </cell>
          <cell r="F16919">
            <v>300</v>
          </cell>
          <cell r="G16919">
            <v>91</v>
          </cell>
          <cell r="H16919" t="str">
            <v>CONC</v>
          </cell>
        </row>
        <row r="16920">
          <cell r="C16920" t="str">
            <v>PN37</v>
          </cell>
          <cell r="D16920">
            <v>1500</v>
          </cell>
          <cell r="E16920">
            <v>457</v>
          </cell>
          <cell r="F16920">
            <v>25</v>
          </cell>
          <cell r="G16920">
            <v>8</v>
          </cell>
          <cell r="H16920" t="str">
            <v>ASPH</v>
          </cell>
        </row>
        <row r="16921">
          <cell r="C16921" t="str">
            <v>RK25</v>
          </cell>
          <cell r="D16921">
            <v>1500</v>
          </cell>
          <cell r="E16921">
            <v>457</v>
          </cell>
          <cell r="F16921">
            <v>80</v>
          </cell>
          <cell r="G16921">
            <v>24</v>
          </cell>
          <cell r="H16921" t="str">
            <v>ASP</v>
          </cell>
        </row>
        <row r="16922">
          <cell r="C16922" t="str">
            <v>YNVL</v>
          </cell>
          <cell r="D16922">
            <v>1499</v>
          </cell>
          <cell r="E16922">
            <v>457</v>
          </cell>
          <cell r="G16922">
            <v>0</v>
          </cell>
          <cell r="H16922" t="str">
            <v>G</v>
          </cell>
        </row>
        <row r="16923">
          <cell r="C16923" t="str">
            <v>CZ-0064</v>
          </cell>
          <cell r="D16923">
            <v>1493</v>
          </cell>
          <cell r="E16923">
            <v>455</v>
          </cell>
          <cell r="F16923">
            <v>49</v>
          </cell>
          <cell r="G16923">
            <v>15</v>
          </cell>
          <cell r="H16923" t="str">
            <v>Asfalt</v>
          </cell>
        </row>
        <row r="16924">
          <cell r="C16924" t="str">
            <v>11AL</v>
          </cell>
          <cell r="D16924">
            <v>1482</v>
          </cell>
          <cell r="E16924">
            <v>452</v>
          </cell>
          <cell r="F16924">
            <v>75</v>
          </cell>
          <cell r="G16924">
            <v>23</v>
          </cell>
          <cell r="H16924" t="str">
            <v>ASPH</v>
          </cell>
        </row>
        <row r="16925">
          <cell r="C16925" t="str">
            <v>DE-0336</v>
          </cell>
          <cell r="D16925">
            <v>1477</v>
          </cell>
          <cell r="E16925">
            <v>450</v>
          </cell>
          <cell r="F16925">
            <v>33</v>
          </cell>
          <cell r="G16925">
            <v>10</v>
          </cell>
          <cell r="H16925" t="str">
            <v>concrete</v>
          </cell>
        </row>
        <row r="16926">
          <cell r="C16926" t="str">
            <v>EDXS</v>
          </cell>
          <cell r="D16926">
            <v>1477</v>
          </cell>
          <cell r="E16926">
            <v>450</v>
          </cell>
          <cell r="F16926">
            <v>99</v>
          </cell>
          <cell r="G16926">
            <v>30</v>
          </cell>
          <cell r="H16926" t="str">
            <v>G</v>
          </cell>
        </row>
        <row r="16927">
          <cell r="C16927" t="str">
            <v>GB-0203</v>
          </cell>
          <cell r="D16927">
            <v>1477</v>
          </cell>
          <cell r="E16927">
            <v>450</v>
          </cell>
          <cell r="F16927">
            <v>66</v>
          </cell>
          <cell r="G16927">
            <v>20</v>
          </cell>
          <cell r="H16927" t="str">
            <v>G</v>
          </cell>
        </row>
        <row r="16928">
          <cell r="C16928" t="str">
            <v>GB-0203</v>
          </cell>
          <cell r="D16928">
            <v>1477</v>
          </cell>
          <cell r="E16928">
            <v>450</v>
          </cell>
          <cell r="F16928">
            <v>164</v>
          </cell>
          <cell r="G16928">
            <v>50</v>
          </cell>
          <cell r="H16928" t="str">
            <v>CON</v>
          </cell>
        </row>
        <row r="16929">
          <cell r="C16929" t="str">
            <v>IT-0055</v>
          </cell>
          <cell r="D16929">
            <v>1477</v>
          </cell>
          <cell r="E16929">
            <v>450</v>
          </cell>
          <cell r="G16929">
            <v>0</v>
          </cell>
          <cell r="H16929" t="str">
            <v>G</v>
          </cell>
        </row>
        <row r="16930">
          <cell r="C16930" t="str">
            <v>IT-0065</v>
          </cell>
          <cell r="D16930">
            <v>1477</v>
          </cell>
          <cell r="E16930">
            <v>450</v>
          </cell>
          <cell r="F16930">
            <v>82</v>
          </cell>
          <cell r="G16930">
            <v>25</v>
          </cell>
          <cell r="H16930" t="str">
            <v>G</v>
          </cell>
        </row>
        <row r="16931">
          <cell r="C16931" t="str">
            <v>IT-0149</v>
          </cell>
          <cell r="D16931">
            <v>1477</v>
          </cell>
          <cell r="E16931">
            <v>450</v>
          </cell>
          <cell r="G16931">
            <v>0</v>
          </cell>
          <cell r="H16931" t="str">
            <v>G</v>
          </cell>
        </row>
        <row r="16932">
          <cell r="C16932" t="str">
            <v>AYZW</v>
          </cell>
          <cell r="D16932">
            <v>1476</v>
          </cell>
          <cell r="E16932">
            <v>450</v>
          </cell>
          <cell r="F16932">
            <v>98</v>
          </cell>
          <cell r="G16932">
            <v>30</v>
          </cell>
          <cell r="H16932" t="str">
            <v>Brown silt clay</v>
          </cell>
        </row>
        <row r="16933">
          <cell r="C16933" t="str">
            <v>CZ-0102</v>
          </cell>
          <cell r="D16933">
            <v>1476</v>
          </cell>
          <cell r="E16933">
            <v>450</v>
          </cell>
          <cell r="F16933">
            <v>82</v>
          </cell>
          <cell r="G16933">
            <v>25</v>
          </cell>
          <cell r="H16933" t="str">
            <v>G</v>
          </cell>
        </row>
        <row r="16934">
          <cell r="C16934" t="str">
            <v>GB-0388</v>
          </cell>
          <cell r="D16934">
            <v>1476</v>
          </cell>
          <cell r="E16934">
            <v>450</v>
          </cell>
          <cell r="G16934">
            <v>0</v>
          </cell>
          <cell r="H16934" t="str">
            <v>G</v>
          </cell>
        </row>
        <row r="16935">
          <cell r="C16935" t="str">
            <v>GVAN</v>
          </cell>
          <cell r="D16935">
            <v>1476</v>
          </cell>
          <cell r="E16935">
            <v>450</v>
          </cell>
          <cell r="F16935">
            <v>98</v>
          </cell>
          <cell r="G16935">
            <v>30</v>
          </cell>
          <cell r="H16935" t="str">
            <v>ASP</v>
          </cell>
        </row>
        <row r="16936">
          <cell r="C16936" t="str">
            <v>IT-0037</v>
          </cell>
          <cell r="D16936">
            <v>1476</v>
          </cell>
          <cell r="E16936">
            <v>450</v>
          </cell>
          <cell r="F16936">
            <v>82</v>
          </cell>
          <cell r="G16936">
            <v>25</v>
          </cell>
          <cell r="H16936" t="str">
            <v>G</v>
          </cell>
        </row>
        <row r="16937">
          <cell r="C16937" t="str">
            <v>IT-0051</v>
          </cell>
          <cell r="D16937">
            <v>1476</v>
          </cell>
          <cell r="E16937">
            <v>450</v>
          </cell>
          <cell r="F16937">
            <v>98</v>
          </cell>
          <cell r="G16937">
            <v>30</v>
          </cell>
          <cell r="H16937" t="str">
            <v>G</v>
          </cell>
        </row>
        <row r="16938">
          <cell r="C16938" t="str">
            <v>IT-0093</v>
          </cell>
          <cell r="D16938">
            <v>1476</v>
          </cell>
          <cell r="E16938">
            <v>450</v>
          </cell>
          <cell r="G16938">
            <v>0</v>
          </cell>
          <cell r="H16938" t="str">
            <v>G</v>
          </cell>
        </row>
        <row r="16939">
          <cell r="C16939" t="str">
            <v>IT-0142</v>
          </cell>
          <cell r="D16939">
            <v>1476</v>
          </cell>
          <cell r="E16939">
            <v>450</v>
          </cell>
          <cell r="F16939">
            <v>66</v>
          </cell>
          <cell r="G16939">
            <v>20</v>
          </cell>
          <cell r="H16939" t="str">
            <v>G</v>
          </cell>
        </row>
        <row r="16940">
          <cell r="C16940" t="str">
            <v>IT-0190</v>
          </cell>
          <cell r="D16940">
            <v>1476</v>
          </cell>
          <cell r="E16940">
            <v>450</v>
          </cell>
          <cell r="F16940">
            <v>98</v>
          </cell>
          <cell r="G16940">
            <v>30</v>
          </cell>
          <cell r="H16940" t="str">
            <v>G</v>
          </cell>
        </row>
        <row r="16941">
          <cell r="C16941" t="str">
            <v>IT-0274</v>
          </cell>
          <cell r="D16941">
            <v>1476</v>
          </cell>
          <cell r="E16941">
            <v>450</v>
          </cell>
          <cell r="G16941">
            <v>0</v>
          </cell>
          <cell r="H16941" t="str">
            <v>G</v>
          </cell>
        </row>
        <row r="16942">
          <cell r="C16942" t="str">
            <v>IT-0305</v>
          </cell>
          <cell r="D16942">
            <v>1476</v>
          </cell>
          <cell r="E16942">
            <v>450</v>
          </cell>
          <cell r="F16942">
            <v>49</v>
          </cell>
          <cell r="G16942">
            <v>15</v>
          </cell>
          <cell r="H16942" t="str">
            <v>G</v>
          </cell>
        </row>
        <row r="16943">
          <cell r="C16943" t="str">
            <v>IT-0357</v>
          </cell>
          <cell r="D16943">
            <v>1476</v>
          </cell>
          <cell r="E16943">
            <v>450</v>
          </cell>
          <cell r="F16943">
            <v>66</v>
          </cell>
          <cell r="G16943">
            <v>20</v>
          </cell>
          <cell r="H16943" t="str">
            <v>G</v>
          </cell>
        </row>
        <row r="16944">
          <cell r="C16944" t="str">
            <v>IT-0370</v>
          </cell>
          <cell r="D16944">
            <v>1476</v>
          </cell>
          <cell r="E16944">
            <v>450</v>
          </cell>
          <cell r="F16944">
            <v>98</v>
          </cell>
          <cell r="G16944">
            <v>30</v>
          </cell>
          <cell r="H16944" t="str">
            <v>G</v>
          </cell>
        </row>
        <row r="16945">
          <cell r="C16945" t="str">
            <v>RKUL</v>
          </cell>
          <cell r="D16945">
            <v>1476</v>
          </cell>
          <cell r="E16945">
            <v>450</v>
          </cell>
          <cell r="F16945">
            <v>105</v>
          </cell>
          <cell r="G16945">
            <v>32</v>
          </cell>
          <cell r="H16945" t="str">
            <v>CON</v>
          </cell>
        </row>
        <row r="16946">
          <cell r="C16946" t="str">
            <v>SISY</v>
          </cell>
          <cell r="D16946">
            <v>1476</v>
          </cell>
          <cell r="E16946">
            <v>450</v>
          </cell>
          <cell r="F16946">
            <v>59</v>
          </cell>
          <cell r="G16946">
            <v>18</v>
          </cell>
          <cell r="H16946" t="str">
            <v>ASP</v>
          </cell>
        </row>
        <row r="16947">
          <cell r="C16947" t="str">
            <v>SK-0065</v>
          </cell>
          <cell r="D16947">
            <v>1476</v>
          </cell>
          <cell r="E16947">
            <v>450</v>
          </cell>
          <cell r="F16947">
            <v>39</v>
          </cell>
          <cell r="G16947">
            <v>12</v>
          </cell>
          <cell r="H16947" t="str">
            <v>ASP</v>
          </cell>
        </row>
        <row r="16948">
          <cell r="C16948" t="str">
            <v>YFCK</v>
          </cell>
          <cell r="D16948">
            <v>1476</v>
          </cell>
          <cell r="E16948">
            <v>450</v>
          </cell>
          <cell r="G16948">
            <v>0</v>
          </cell>
          <cell r="H16948" t="str">
            <v>G</v>
          </cell>
        </row>
        <row r="16949">
          <cell r="C16949" t="str">
            <v>YNOO</v>
          </cell>
          <cell r="D16949">
            <v>1476</v>
          </cell>
          <cell r="E16949">
            <v>450</v>
          </cell>
          <cell r="G16949">
            <v>0</v>
          </cell>
          <cell r="H16949" t="str">
            <v>X</v>
          </cell>
        </row>
        <row r="16950">
          <cell r="C16950" t="str">
            <v>YPCS</v>
          </cell>
          <cell r="D16950">
            <v>1476</v>
          </cell>
          <cell r="E16950">
            <v>450</v>
          </cell>
          <cell r="G16950">
            <v>0</v>
          </cell>
          <cell r="H16950" t="str">
            <v>L</v>
          </cell>
        </row>
        <row r="16951">
          <cell r="C16951" t="str">
            <v>YTUN</v>
          </cell>
          <cell r="D16951">
            <v>1476</v>
          </cell>
          <cell r="E16951">
            <v>450</v>
          </cell>
          <cell r="G16951">
            <v>0</v>
          </cell>
          <cell r="H16951" t="str">
            <v>X</v>
          </cell>
        </row>
        <row r="16952">
          <cell r="C16952" t="str">
            <v>UTU</v>
          </cell>
          <cell r="D16952">
            <v>1475</v>
          </cell>
          <cell r="E16952">
            <v>450</v>
          </cell>
          <cell r="F16952">
            <v>450</v>
          </cell>
          <cell r="G16952">
            <v>137</v>
          </cell>
          <cell r="H16952" t="str">
            <v>concrete</v>
          </cell>
        </row>
        <row r="16953">
          <cell r="C16953" t="str">
            <v>OIFP</v>
          </cell>
          <cell r="D16953">
            <v>1467</v>
          </cell>
          <cell r="E16953">
            <v>447</v>
          </cell>
          <cell r="F16953">
            <v>97</v>
          </cell>
          <cell r="G16953">
            <v>30</v>
          </cell>
          <cell r="H16953" t="str">
            <v>ASP</v>
          </cell>
        </row>
        <row r="16954">
          <cell r="C16954" t="str">
            <v>EIFR</v>
          </cell>
          <cell r="D16954">
            <v>1466</v>
          </cell>
          <cell r="E16954">
            <v>447</v>
          </cell>
          <cell r="F16954">
            <v>50</v>
          </cell>
          <cell r="G16954">
            <v>15</v>
          </cell>
          <cell r="H16954" t="str">
            <v>ASP</v>
          </cell>
        </row>
        <row r="16955">
          <cell r="C16955" t="str">
            <v>IN-0041</v>
          </cell>
          <cell r="D16955">
            <v>1466</v>
          </cell>
          <cell r="E16955">
            <v>447</v>
          </cell>
          <cell r="F16955">
            <v>65</v>
          </cell>
          <cell r="G16955">
            <v>20</v>
          </cell>
          <cell r="H16955" t="str">
            <v>asphalt</v>
          </cell>
        </row>
        <row r="16956">
          <cell r="C16956" t="str">
            <v>NC50</v>
          </cell>
          <cell r="D16956">
            <v>1460</v>
          </cell>
          <cell r="E16956">
            <v>445</v>
          </cell>
          <cell r="F16956">
            <v>20</v>
          </cell>
          <cell r="G16956">
            <v>6</v>
          </cell>
          <cell r="H16956" t="str">
            <v>ASPH</v>
          </cell>
        </row>
        <row r="16957">
          <cell r="C16957" t="str">
            <v>LB11</v>
          </cell>
          <cell r="D16957">
            <v>1455</v>
          </cell>
          <cell r="E16957">
            <v>443</v>
          </cell>
          <cell r="F16957">
            <v>80</v>
          </cell>
          <cell r="G16957">
            <v>24</v>
          </cell>
          <cell r="H16957" t="str">
            <v>CON</v>
          </cell>
        </row>
        <row r="16958">
          <cell r="C16958" t="str">
            <v>LB29</v>
          </cell>
          <cell r="D16958">
            <v>1446</v>
          </cell>
          <cell r="E16958">
            <v>441</v>
          </cell>
          <cell r="F16958">
            <v>82</v>
          </cell>
          <cell r="G16958">
            <v>25</v>
          </cell>
          <cell r="H16958" t="str">
            <v>ASP</v>
          </cell>
        </row>
        <row r="16959">
          <cell r="C16959" t="str">
            <v>YFFT</v>
          </cell>
          <cell r="D16959">
            <v>1443</v>
          </cell>
          <cell r="E16959">
            <v>440</v>
          </cell>
          <cell r="G16959">
            <v>0</v>
          </cell>
          <cell r="H16959" t="str">
            <v>G</v>
          </cell>
        </row>
        <row r="16960">
          <cell r="C16960" t="str">
            <v>ES-0024</v>
          </cell>
          <cell r="D16960">
            <v>1440</v>
          </cell>
          <cell r="E16960">
            <v>439</v>
          </cell>
          <cell r="G16960">
            <v>0</v>
          </cell>
          <cell r="H16960" t="str">
            <v>ASP</v>
          </cell>
        </row>
        <row r="16961">
          <cell r="C16961" t="str">
            <v>LB32</v>
          </cell>
          <cell r="D16961">
            <v>1440</v>
          </cell>
          <cell r="E16961">
            <v>439</v>
          </cell>
          <cell r="F16961">
            <v>75</v>
          </cell>
          <cell r="G16961">
            <v>23</v>
          </cell>
          <cell r="H16961" t="str">
            <v>ASP</v>
          </cell>
        </row>
        <row r="16962">
          <cell r="C16962" t="str">
            <v>EDMJ</v>
          </cell>
          <cell r="D16962">
            <v>1437</v>
          </cell>
          <cell r="E16962">
            <v>438</v>
          </cell>
          <cell r="F16962">
            <v>39</v>
          </cell>
          <cell r="G16962">
            <v>12</v>
          </cell>
          <cell r="H16962" t="str">
            <v>Asphalt</v>
          </cell>
        </row>
        <row r="16963">
          <cell r="C16963" t="str">
            <v>SKTI</v>
          </cell>
          <cell r="D16963">
            <v>1431</v>
          </cell>
          <cell r="E16963">
            <v>436</v>
          </cell>
          <cell r="F16963">
            <v>65</v>
          </cell>
          <cell r="G16963">
            <v>20</v>
          </cell>
          <cell r="H16963" t="str">
            <v>CON</v>
          </cell>
        </row>
        <row r="16964">
          <cell r="C16964" t="str">
            <v>IT-0282</v>
          </cell>
          <cell r="D16964">
            <v>1430</v>
          </cell>
          <cell r="E16964">
            <v>436</v>
          </cell>
          <cell r="F16964">
            <v>59</v>
          </cell>
          <cell r="G16964">
            <v>18</v>
          </cell>
          <cell r="H16964" t="str">
            <v>G</v>
          </cell>
        </row>
        <row r="16965">
          <cell r="C16965" t="str">
            <v>US-PA47</v>
          </cell>
          <cell r="D16965">
            <v>1430</v>
          </cell>
          <cell r="E16965">
            <v>436</v>
          </cell>
          <cell r="F16965">
            <v>30</v>
          </cell>
          <cell r="G16965">
            <v>9</v>
          </cell>
          <cell r="H16965" t="str">
            <v>ASP</v>
          </cell>
        </row>
        <row r="16966">
          <cell r="C16966" t="str">
            <v>IT-0398</v>
          </cell>
          <cell r="D16966">
            <v>1427</v>
          </cell>
          <cell r="E16966">
            <v>435</v>
          </cell>
          <cell r="F16966">
            <v>82</v>
          </cell>
          <cell r="G16966">
            <v>25</v>
          </cell>
          <cell r="H16966" t="str">
            <v>G</v>
          </cell>
        </row>
        <row r="16967">
          <cell r="C16967" t="str">
            <v>LB34</v>
          </cell>
          <cell r="D16967">
            <v>1420</v>
          </cell>
          <cell r="E16967">
            <v>433</v>
          </cell>
          <cell r="F16967">
            <v>75</v>
          </cell>
          <cell r="G16967">
            <v>23</v>
          </cell>
          <cell r="H16967" t="str">
            <v>ASP</v>
          </cell>
        </row>
        <row r="16968">
          <cell r="C16968" t="str">
            <v>IT-0353</v>
          </cell>
          <cell r="D16968">
            <v>1414</v>
          </cell>
          <cell r="E16968">
            <v>431</v>
          </cell>
          <cell r="F16968">
            <v>98</v>
          </cell>
          <cell r="G16968">
            <v>30</v>
          </cell>
          <cell r="H16968" t="str">
            <v>G</v>
          </cell>
        </row>
        <row r="16969">
          <cell r="C16969" t="str">
            <v>IT-0102</v>
          </cell>
          <cell r="D16969">
            <v>1411</v>
          </cell>
          <cell r="E16969">
            <v>430</v>
          </cell>
          <cell r="F16969">
            <v>98</v>
          </cell>
          <cell r="G16969">
            <v>30</v>
          </cell>
          <cell r="H16969" t="str">
            <v>G</v>
          </cell>
        </row>
        <row r="16970">
          <cell r="C16970" t="str">
            <v>IT-0254</v>
          </cell>
          <cell r="D16970">
            <v>1411</v>
          </cell>
          <cell r="E16970">
            <v>430</v>
          </cell>
          <cell r="F16970">
            <v>98</v>
          </cell>
          <cell r="G16970">
            <v>30</v>
          </cell>
          <cell r="H16970" t="str">
            <v>G</v>
          </cell>
        </row>
        <row r="16971">
          <cell r="C16971" t="str">
            <v>IT-0368</v>
          </cell>
          <cell r="D16971">
            <v>1411</v>
          </cell>
          <cell r="E16971">
            <v>430</v>
          </cell>
          <cell r="F16971">
            <v>69</v>
          </cell>
          <cell r="G16971">
            <v>21</v>
          </cell>
          <cell r="H16971" t="str">
            <v>G</v>
          </cell>
        </row>
        <row r="16972">
          <cell r="C16972" t="str">
            <v>WBGP</v>
          </cell>
          <cell r="D16972">
            <v>1401</v>
          </cell>
          <cell r="E16972">
            <v>427</v>
          </cell>
          <cell r="G16972">
            <v>0</v>
          </cell>
          <cell r="H16972" t="str">
            <v>ASP</v>
          </cell>
        </row>
        <row r="16973">
          <cell r="C16973" t="str">
            <v>0AZ5</v>
          </cell>
          <cell r="D16973">
            <v>1400</v>
          </cell>
          <cell r="E16973">
            <v>427</v>
          </cell>
          <cell r="F16973">
            <v>60</v>
          </cell>
          <cell r="G16973">
            <v>18</v>
          </cell>
          <cell r="H16973" t="str">
            <v>ASPH-DIRT</v>
          </cell>
        </row>
        <row r="16974">
          <cell r="C16974" t="str">
            <v>0CA5</v>
          </cell>
          <cell r="D16974">
            <v>1400</v>
          </cell>
          <cell r="E16974">
            <v>427</v>
          </cell>
          <cell r="F16974">
            <v>30</v>
          </cell>
          <cell r="G16974">
            <v>9</v>
          </cell>
          <cell r="H16974" t="str">
            <v>ASPH</v>
          </cell>
        </row>
        <row r="16975">
          <cell r="C16975" t="str">
            <v>60CL</v>
          </cell>
          <cell r="D16975">
            <v>1400</v>
          </cell>
          <cell r="E16975">
            <v>427</v>
          </cell>
          <cell r="F16975">
            <v>24</v>
          </cell>
          <cell r="G16975">
            <v>7</v>
          </cell>
          <cell r="H16975" t="str">
            <v>ASPH</v>
          </cell>
        </row>
        <row r="16976">
          <cell r="C16976" t="str">
            <v>HI27</v>
          </cell>
          <cell r="D16976">
            <v>1400</v>
          </cell>
          <cell r="E16976">
            <v>427</v>
          </cell>
          <cell r="F16976">
            <v>36</v>
          </cell>
          <cell r="G16976">
            <v>11</v>
          </cell>
          <cell r="H16976" t="str">
            <v>ASPH</v>
          </cell>
        </row>
        <row r="16977">
          <cell r="C16977" t="str">
            <v>LA08</v>
          </cell>
          <cell r="D16977">
            <v>1400</v>
          </cell>
          <cell r="E16977">
            <v>427</v>
          </cell>
          <cell r="F16977">
            <v>200</v>
          </cell>
          <cell r="G16977">
            <v>61</v>
          </cell>
          <cell r="H16977" t="str">
            <v>ASPH/ CONC</v>
          </cell>
        </row>
        <row r="16978">
          <cell r="C16978" t="str">
            <v>LB36</v>
          </cell>
          <cell r="D16978">
            <v>1400</v>
          </cell>
          <cell r="E16978">
            <v>427</v>
          </cell>
          <cell r="F16978">
            <v>75</v>
          </cell>
          <cell r="G16978">
            <v>23</v>
          </cell>
          <cell r="H16978" t="str">
            <v>ASP</v>
          </cell>
        </row>
        <row r="16979">
          <cell r="C16979" t="str">
            <v>LPIN</v>
          </cell>
          <cell r="D16979">
            <v>1400</v>
          </cell>
          <cell r="E16979">
            <v>427</v>
          </cell>
          <cell r="F16979">
            <v>100</v>
          </cell>
          <cell r="G16979">
            <v>30</v>
          </cell>
          <cell r="H16979" t="str">
            <v>asph</v>
          </cell>
        </row>
        <row r="16980">
          <cell r="C16980" t="str">
            <v>NY81</v>
          </cell>
          <cell r="D16980">
            <v>1400</v>
          </cell>
          <cell r="E16980">
            <v>427</v>
          </cell>
          <cell r="F16980">
            <v>25</v>
          </cell>
          <cell r="G16980">
            <v>8</v>
          </cell>
          <cell r="H16980" t="str">
            <v>ASPH</v>
          </cell>
        </row>
        <row r="16981">
          <cell r="C16981" t="str">
            <v>RU-0408</v>
          </cell>
          <cell r="D16981">
            <v>1400</v>
          </cell>
          <cell r="E16981">
            <v>427</v>
          </cell>
          <cell r="F16981">
            <v>65</v>
          </cell>
          <cell r="G16981">
            <v>20</v>
          </cell>
          <cell r="H16981" t="str">
            <v>Asphalt</v>
          </cell>
        </row>
        <row r="16982">
          <cell r="C16982" t="str">
            <v>WN65</v>
          </cell>
          <cell r="D16982">
            <v>1400</v>
          </cell>
          <cell r="E16982">
            <v>427</v>
          </cell>
          <cell r="F16982">
            <v>60</v>
          </cell>
          <cell r="G16982">
            <v>18</v>
          </cell>
          <cell r="H16982" t="str">
            <v>ASPH-TRTD-P</v>
          </cell>
        </row>
        <row r="16983">
          <cell r="C16983" t="str">
            <v>YBRS</v>
          </cell>
          <cell r="D16983">
            <v>1400</v>
          </cell>
          <cell r="E16983">
            <v>427</v>
          </cell>
          <cell r="G16983">
            <v>0</v>
          </cell>
          <cell r="H16983" t="str">
            <v>X</v>
          </cell>
        </row>
        <row r="16984">
          <cell r="C16984" t="str">
            <v>IT-0231</v>
          </cell>
          <cell r="D16984">
            <v>1398</v>
          </cell>
          <cell r="E16984">
            <v>426</v>
          </cell>
          <cell r="F16984">
            <v>82</v>
          </cell>
          <cell r="G16984">
            <v>25</v>
          </cell>
          <cell r="H16984" t="str">
            <v>G</v>
          </cell>
        </row>
        <row r="16985">
          <cell r="C16985" t="str">
            <v>YCKD</v>
          </cell>
          <cell r="D16985">
            <v>1391</v>
          </cell>
          <cell r="E16985">
            <v>424</v>
          </cell>
          <cell r="G16985">
            <v>0</v>
          </cell>
          <cell r="H16985" t="str">
            <v>X</v>
          </cell>
        </row>
        <row r="16986">
          <cell r="C16986" t="str">
            <v>YCKD</v>
          </cell>
          <cell r="D16986">
            <v>1391</v>
          </cell>
          <cell r="E16986">
            <v>424</v>
          </cell>
          <cell r="G16986">
            <v>0</v>
          </cell>
          <cell r="H16986" t="str">
            <v>X</v>
          </cell>
        </row>
        <row r="16987">
          <cell r="C16987" t="str">
            <v>AYZZ</v>
          </cell>
          <cell r="D16987">
            <v>1378</v>
          </cell>
          <cell r="E16987">
            <v>420</v>
          </cell>
          <cell r="F16987">
            <v>98</v>
          </cell>
          <cell r="G16987">
            <v>30</v>
          </cell>
          <cell r="H16987" t="str">
            <v>Brown clay</v>
          </cell>
        </row>
        <row r="16988">
          <cell r="C16988" t="str">
            <v>IT-0063</v>
          </cell>
          <cell r="D16988">
            <v>1378</v>
          </cell>
          <cell r="E16988">
            <v>420</v>
          </cell>
          <cell r="F16988">
            <v>66</v>
          </cell>
          <cell r="G16988">
            <v>20</v>
          </cell>
          <cell r="H16988" t="str">
            <v>G</v>
          </cell>
        </row>
        <row r="16989">
          <cell r="C16989" t="str">
            <v>IT-0156</v>
          </cell>
          <cell r="D16989">
            <v>1378</v>
          </cell>
          <cell r="E16989">
            <v>420</v>
          </cell>
          <cell r="F16989">
            <v>85</v>
          </cell>
          <cell r="G16989">
            <v>26</v>
          </cell>
          <cell r="H16989" t="str">
            <v>G</v>
          </cell>
        </row>
        <row r="16990">
          <cell r="C16990" t="str">
            <v>IT-0258</v>
          </cell>
          <cell r="D16990">
            <v>1378</v>
          </cell>
          <cell r="E16990">
            <v>420</v>
          </cell>
          <cell r="F16990">
            <v>98</v>
          </cell>
          <cell r="G16990">
            <v>30</v>
          </cell>
          <cell r="H16990" t="str">
            <v>G</v>
          </cell>
        </row>
        <row r="16991">
          <cell r="C16991" t="str">
            <v>LKOL</v>
          </cell>
          <cell r="D16991">
            <v>1378</v>
          </cell>
          <cell r="E16991">
            <v>420</v>
          </cell>
          <cell r="F16991">
            <v>131</v>
          </cell>
          <cell r="G16991">
            <v>40</v>
          </cell>
          <cell r="H16991" t="str">
            <v>ASPHALT</v>
          </cell>
        </row>
        <row r="16992">
          <cell r="C16992" t="str">
            <v>19AL</v>
          </cell>
          <cell r="D16992">
            <v>1350</v>
          </cell>
          <cell r="E16992">
            <v>411</v>
          </cell>
          <cell r="F16992">
            <v>50</v>
          </cell>
          <cell r="G16992">
            <v>15</v>
          </cell>
          <cell r="H16992" t="str">
            <v>ASPH</v>
          </cell>
        </row>
        <row r="16993">
          <cell r="C16993" t="str">
            <v>NV31</v>
          </cell>
          <cell r="D16993">
            <v>1350</v>
          </cell>
          <cell r="E16993">
            <v>411</v>
          </cell>
          <cell r="F16993">
            <v>30</v>
          </cell>
          <cell r="G16993">
            <v>9</v>
          </cell>
          <cell r="H16993" t="str">
            <v>ASPH</v>
          </cell>
        </row>
        <row r="16994">
          <cell r="C16994" t="str">
            <v>CZ-0156</v>
          </cell>
          <cell r="D16994">
            <v>1348</v>
          </cell>
          <cell r="E16994">
            <v>411</v>
          </cell>
          <cell r="G16994">
            <v>0</v>
          </cell>
          <cell r="H16994" t="str">
            <v>A</v>
          </cell>
        </row>
        <row r="16995">
          <cell r="C16995" t="str">
            <v>HEBA</v>
          </cell>
          <cell r="D16995">
            <v>1347</v>
          </cell>
          <cell r="E16995">
            <v>411</v>
          </cell>
          <cell r="F16995">
            <v>148</v>
          </cell>
          <cell r="G16995">
            <v>45</v>
          </cell>
          <cell r="H16995" t="str">
            <v>ASP</v>
          </cell>
        </row>
        <row r="16996">
          <cell r="C16996" t="str">
            <v>HEBA</v>
          </cell>
          <cell r="D16996">
            <v>1347</v>
          </cell>
          <cell r="E16996">
            <v>411</v>
          </cell>
          <cell r="F16996">
            <v>148</v>
          </cell>
          <cell r="G16996">
            <v>45</v>
          </cell>
          <cell r="H16996" t="str">
            <v>ASP</v>
          </cell>
        </row>
        <row r="16997">
          <cell r="C16997" t="str">
            <v>DK-0005</v>
          </cell>
          <cell r="D16997">
            <v>1345</v>
          </cell>
          <cell r="E16997">
            <v>410</v>
          </cell>
          <cell r="F16997">
            <v>49</v>
          </cell>
          <cell r="G16997">
            <v>15</v>
          </cell>
          <cell r="H16997" t="str">
            <v>G</v>
          </cell>
        </row>
        <row r="16998">
          <cell r="C16998" t="str">
            <v>SDWL</v>
          </cell>
          <cell r="D16998">
            <v>1345</v>
          </cell>
          <cell r="E16998">
            <v>410</v>
          </cell>
          <cell r="F16998">
            <v>59</v>
          </cell>
          <cell r="G16998">
            <v>18</v>
          </cell>
          <cell r="H16998" t="str">
            <v>ASP</v>
          </cell>
        </row>
        <row r="16999">
          <cell r="C16999" t="str">
            <v>LFKH</v>
          </cell>
          <cell r="D16999">
            <v>1335</v>
          </cell>
          <cell r="E16999">
            <v>407</v>
          </cell>
          <cell r="F16999">
            <v>115</v>
          </cell>
          <cell r="G16999">
            <v>35</v>
          </cell>
          <cell r="H16999" t="str">
            <v>G</v>
          </cell>
        </row>
        <row r="17000">
          <cell r="C17000" t="str">
            <v>EGNL</v>
          </cell>
          <cell r="D17000">
            <v>1326</v>
          </cell>
          <cell r="E17000">
            <v>404</v>
          </cell>
          <cell r="F17000">
            <v>151</v>
          </cell>
          <cell r="G17000">
            <v>46</v>
          </cell>
          <cell r="H17000" t="str">
            <v>ASP</v>
          </cell>
        </row>
        <row r="17001">
          <cell r="C17001" t="str">
            <v>SKME</v>
          </cell>
          <cell r="D17001">
            <v>1320</v>
          </cell>
          <cell r="E17001">
            <v>402</v>
          </cell>
          <cell r="F17001">
            <v>65</v>
          </cell>
          <cell r="G17001">
            <v>20</v>
          </cell>
          <cell r="H17001" t="str">
            <v>CON</v>
          </cell>
        </row>
        <row r="17002">
          <cell r="C17002" t="str">
            <v>IT-0310</v>
          </cell>
          <cell r="D17002">
            <v>1316</v>
          </cell>
          <cell r="E17002">
            <v>401</v>
          </cell>
          <cell r="F17002">
            <v>66</v>
          </cell>
          <cell r="G17002">
            <v>20</v>
          </cell>
          <cell r="H17002" t="str">
            <v>G</v>
          </cell>
        </row>
        <row r="17003">
          <cell r="C17003" t="str">
            <v>EGNU</v>
          </cell>
          <cell r="D17003">
            <v>1312</v>
          </cell>
          <cell r="E17003">
            <v>400</v>
          </cell>
          <cell r="F17003">
            <v>65</v>
          </cell>
          <cell r="G17003">
            <v>20</v>
          </cell>
          <cell r="H17003" t="str">
            <v>Tarmac</v>
          </cell>
        </row>
        <row r="17004">
          <cell r="C17004" t="str">
            <v>ES-0039</v>
          </cell>
          <cell r="D17004">
            <v>1312</v>
          </cell>
          <cell r="E17004">
            <v>400</v>
          </cell>
          <cell r="F17004">
            <v>59</v>
          </cell>
          <cell r="G17004">
            <v>18</v>
          </cell>
          <cell r="H17004" t="str">
            <v>Asfalt</v>
          </cell>
        </row>
        <row r="17005">
          <cell r="C17005" t="str">
            <v>GB-0852</v>
          </cell>
          <cell r="D17005">
            <v>1312</v>
          </cell>
          <cell r="E17005">
            <v>400</v>
          </cell>
          <cell r="G17005">
            <v>0</v>
          </cell>
          <cell r="H17005" t="str">
            <v>G</v>
          </cell>
        </row>
        <row r="17006">
          <cell r="C17006" t="str">
            <v>IT-0012</v>
          </cell>
          <cell r="D17006">
            <v>1312</v>
          </cell>
          <cell r="E17006">
            <v>400</v>
          </cell>
          <cell r="G17006">
            <v>0</v>
          </cell>
          <cell r="H17006" t="str">
            <v>asphalt</v>
          </cell>
        </row>
        <row r="17007">
          <cell r="C17007" t="str">
            <v>IT-0183</v>
          </cell>
          <cell r="D17007">
            <v>1312</v>
          </cell>
          <cell r="E17007">
            <v>400</v>
          </cell>
          <cell r="F17007">
            <v>59</v>
          </cell>
          <cell r="G17007">
            <v>18</v>
          </cell>
          <cell r="H17007" t="str">
            <v>G</v>
          </cell>
        </row>
        <row r="17008">
          <cell r="C17008" t="str">
            <v>IT-0226</v>
          </cell>
          <cell r="D17008">
            <v>1312</v>
          </cell>
          <cell r="E17008">
            <v>400</v>
          </cell>
          <cell r="F17008">
            <v>82</v>
          </cell>
          <cell r="G17008">
            <v>25</v>
          </cell>
          <cell r="H17008" t="str">
            <v>G</v>
          </cell>
        </row>
        <row r="17009">
          <cell r="C17009" t="str">
            <v>IT-0228</v>
          </cell>
          <cell r="D17009">
            <v>1312</v>
          </cell>
          <cell r="E17009">
            <v>400</v>
          </cell>
          <cell r="F17009">
            <v>131</v>
          </cell>
          <cell r="G17009">
            <v>40</v>
          </cell>
          <cell r="H17009" t="str">
            <v>G</v>
          </cell>
        </row>
        <row r="17010">
          <cell r="C17010" t="str">
            <v>IT-0238</v>
          </cell>
          <cell r="D17010">
            <v>1312</v>
          </cell>
          <cell r="E17010">
            <v>400</v>
          </cell>
          <cell r="F17010">
            <v>98</v>
          </cell>
          <cell r="G17010">
            <v>30</v>
          </cell>
          <cell r="H17010" t="str">
            <v>G</v>
          </cell>
        </row>
        <row r="17011">
          <cell r="C17011" t="str">
            <v>IT-0260</v>
          </cell>
          <cell r="D17011">
            <v>1312</v>
          </cell>
          <cell r="E17011">
            <v>400</v>
          </cell>
          <cell r="G17011">
            <v>0</v>
          </cell>
          <cell r="H17011" t="str">
            <v>G</v>
          </cell>
        </row>
        <row r="17012">
          <cell r="C17012" t="str">
            <v>IT-0284</v>
          </cell>
          <cell r="D17012">
            <v>1312</v>
          </cell>
          <cell r="E17012">
            <v>400</v>
          </cell>
          <cell r="F17012">
            <v>98</v>
          </cell>
          <cell r="G17012">
            <v>30</v>
          </cell>
          <cell r="H17012" t="str">
            <v>G</v>
          </cell>
        </row>
        <row r="17013">
          <cell r="C17013" t="str">
            <v>IT-0303</v>
          </cell>
          <cell r="D17013">
            <v>1312</v>
          </cell>
          <cell r="E17013">
            <v>400</v>
          </cell>
          <cell r="F17013">
            <v>66</v>
          </cell>
          <cell r="G17013">
            <v>20</v>
          </cell>
          <cell r="H17013" t="str">
            <v>G</v>
          </cell>
        </row>
        <row r="17014">
          <cell r="C17014" t="str">
            <v>IT-0304</v>
          </cell>
          <cell r="D17014">
            <v>1312</v>
          </cell>
          <cell r="E17014">
            <v>400</v>
          </cell>
          <cell r="F17014">
            <v>66</v>
          </cell>
          <cell r="G17014">
            <v>20</v>
          </cell>
          <cell r="H17014" t="str">
            <v>G</v>
          </cell>
        </row>
        <row r="17015">
          <cell r="C17015" t="str">
            <v>IT-0313</v>
          </cell>
          <cell r="D17015">
            <v>1312</v>
          </cell>
          <cell r="E17015">
            <v>400</v>
          </cell>
          <cell r="F17015">
            <v>148</v>
          </cell>
          <cell r="G17015">
            <v>45</v>
          </cell>
          <cell r="H17015" t="str">
            <v>G</v>
          </cell>
        </row>
        <row r="17016">
          <cell r="C17016" t="str">
            <v>IT-0316</v>
          </cell>
          <cell r="D17016">
            <v>1312</v>
          </cell>
          <cell r="E17016">
            <v>400</v>
          </cell>
          <cell r="F17016">
            <v>82</v>
          </cell>
          <cell r="G17016">
            <v>25</v>
          </cell>
          <cell r="H17016" t="str">
            <v>G</v>
          </cell>
        </row>
        <row r="17017">
          <cell r="C17017" t="str">
            <v>IT-0319</v>
          </cell>
          <cell r="D17017">
            <v>1312</v>
          </cell>
          <cell r="E17017">
            <v>400</v>
          </cell>
          <cell r="G17017">
            <v>0</v>
          </cell>
          <cell r="H17017" t="str">
            <v>G</v>
          </cell>
        </row>
        <row r="17018">
          <cell r="C17018" t="str">
            <v>IT-0328</v>
          </cell>
          <cell r="D17018">
            <v>1312</v>
          </cell>
          <cell r="E17018">
            <v>400</v>
          </cell>
          <cell r="F17018">
            <v>98</v>
          </cell>
          <cell r="G17018">
            <v>30</v>
          </cell>
          <cell r="H17018" t="str">
            <v>G</v>
          </cell>
        </row>
        <row r="17019">
          <cell r="C17019" t="str">
            <v>IT-0338</v>
          </cell>
          <cell r="D17019">
            <v>1312</v>
          </cell>
          <cell r="E17019">
            <v>400</v>
          </cell>
          <cell r="F17019">
            <v>82</v>
          </cell>
          <cell r="G17019">
            <v>25</v>
          </cell>
          <cell r="H17019" t="str">
            <v>G</v>
          </cell>
        </row>
        <row r="17020">
          <cell r="C17020" t="str">
            <v>IT-0342</v>
          </cell>
          <cell r="D17020">
            <v>1312</v>
          </cell>
          <cell r="E17020">
            <v>400</v>
          </cell>
          <cell r="F17020">
            <v>66</v>
          </cell>
          <cell r="G17020">
            <v>20</v>
          </cell>
          <cell r="H17020" t="str">
            <v>G</v>
          </cell>
        </row>
        <row r="17021">
          <cell r="C17021" t="str">
            <v>IT-0350</v>
          </cell>
          <cell r="D17021">
            <v>1312</v>
          </cell>
          <cell r="E17021">
            <v>400</v>
          </cell>
          <cell r="F17021">
            <v>66</v>
          </cell>
          <cell r="G17021">
            <v>20</v>
          </cell>
          <cell r="H17021" t="str">
            <v>G</v>
          </cell>
        </row>
        <row r="17022">
          <cell r="C17022" t="str">
            <v>IT-0371</v>
          </cell>
          <cell r="D17022">
            <v>1312</v>
          </cell>
          <cell r="E17022">
            <v>400</v>
          </cell>
          <cell r="F17022">
            <v>66</v>
          </cell>
          <cell r="G17022">
            <v>20</v>
          </cell>
          <cell r="H17022" t="str">
            <v>G</v>
          </cell>
        </row>
        <row r="17023">
          <cell r="C17023" t="str">
            <v>IT-0390</v>
          </cell>
          <cell r="D17023">
            <v>1312</v>
          </cell>
          <cell r="E17023">
            <v>400</v>
          </cell>
          <cell r="F17023">
            <v>131</v>
          </cell>
          <cell r="G17023">
            <v>40</v>
          </cell>
          <cell r="H17023" t="str">
            <v>G</v>
          </cell>
        </row>
        <row r="17024">
          <cell r="C17024" t="str">
            <v>IT-0405</v>
          </cell>
          <cell r="D17024">
            <v>1312</v>
          </cell>
          <cell r="E17024">
            <v>400</v>
          </cell>
          <cell r="F17024">
            <v>66</v>
          </cell>
          <cell r="G17024">
            <v>20</v>
          </cell>
          <cell r="H17024" t="str">
            <v>G</v>
          </cell>
        </row>
        <row r="17025">
          <cell r="C17025" t="str">
            <v>IT-0407</v>
          </cell>
          <cell r="D17025">
            <v>1312</v>
          </cell>
          <cell r="E17025">
            <v>400</v>
          </cell>
          <cell r="F17025">
            <v>66</v>
          </cell>
          <cell r="G17025">
            <v>20</v>
          </cell>
          <cell r="H17025" t="str">
            <v>G</v>
          </cell>
        </row>
        <row r="17026">
          <cell r="C17026" t="str">
            <v>RS-0010</v>
          </cell>
          <cell r="D17026">
            <v>1312</v>
          </cell>
          <cell r="E17026">
            <v>400</v>
          </cell>
          <cell r="G17026">
            <v>0</v>
          </cell>
          <cell r="H17026" t="str">
            <v>G</v>
          </cell>
        </row>
        <row r="17027">
          <cell r="C17027" t="str">
            <v>RU-0185</v>
          </cell>
          <cell r="D17027">
            <v>1312</v>
          </cell>
          <cell r="E17027">
            <v>400</v>
          </cell>
          <cell r="F17027">
            <v>66</v>
          </cell>
          <cell r="G17027">
            <v>20</v>
          </cell>
          <cell r="H17027" t="str">
            <v>Concrete</v>
          </cell>
        </row>
        <row r="17028">
          <cell r="C17028" t="str">
            <v>SIVW</v>
          </cell>
          <cell r="D17028">
            <v>1312</v>
          </cell>
          <cell r="E17028">
            <v>400</v>
          </cell>
          <cell r="F17028">
            <v>59</v>
          </cell>
          <cell r="G17028">
            <v>18</v>
          </cell>
          <cell r="H17028" t="str">
            <v>ASP</v>
          </cell>
        </row>
        <row r="17029">
          <cell r="C17029" t="str">
            <v>SJPU</v>
          </cell>
          <cell r="D17029">
            <v>1312</v>
          </cell>
          <cell r="E17029">
            <v>400</v>
          </cell>
          <cell r="F17029">
            <v>66</v>
          </cell>
          <cell r="G17029">
            <v>20</v>
          </cell>
          <cell r="H17029" t="str">
            <v>ASP</v>
          </cell>
        </row>
        <row r="17030">
          <cell r="C17030" t="str">
            <v>YLGD</v>
          </cell>
          <cell r="D17030">
            <v>1312</v>
          </cell>
          <cell r="E17030">
            <v>400</v>
          </cell>
          <cell r="G17030">
            <v>0</v>
          </cell>
          <cell r="H17030" t="str">
            <v>G</v>
          </cell>
        </row>
        <row r="17031">
          <cell r="C17031" t="str">
            <v>YMAA</v>
          </cell>
          <cell r="D17031">
            <v>1312</v>
          </cell>
          <cell r="E17031">
            <v>400</v>
          </cell>
          <cell r="G17031">
            <v>0</v>
          </cell>
          <cell r="H17031" t="str">
            <v>N</v>
          </cell>
        </row>
        <row r="17032">
          <cell r="C17032" t="str">
            <v>YMLC</v>
          </cell>
          <cell r="D17032">
            <v>1312</v>
          </cell>
          <cell r="E17032">
            <v>400</v>
          </cell>
          <cell r="G17032">
            <v>0</v>
          </cell>
          <cell r="H17032" t="str">
            <v>G</v>
          </cell>
        </row>
        <row r="17033">
          <cell r="C17033" t="str">
            <v>YTYA</v>
          </cell>
          <cell r="D17033">
            <v>1312</v>
          </cell>
          <cell r="E17033">
            <v>400</v>
          </cell>
          <cell r="G17033">
            <v>0</v>
          </cell>
          <cell r="H17033" t="str">
            <v>G</v>
          </cell>
        </row>
        <row r="17034">
          <cell r="C17034" t="str">
            <v>19AL</v>
          </cell>
          <cell r="D17034">
            <v>1300</v>
          </cell>
          <cell r="E17034">
            <v>396</v>
          </cell>
          <cell r="F17034">
            <v>50</v>
          </cell>
          <cell r="G17034">
            <v>15</v>
          </cell>
          <cell r="H17034" t="str">
            <v>ASPH</v>
          </cell>
        </row>
        <row r="17035">
          <cell r="C17035" t="str">
            <v>19AL</v>
          </cell>
          <cell r="D17035">
            <v>1300</v>
          </cell>
          <cell r="E17035">
            <v>396</v>
          </cell>
          <cell r="F17035">
            <v>50</v>
          </cell>
          <cell r="G17035">
            <v>15</v>
          </cell>
          <cell r="H17035" t="str">
            <v>ASPH</v>
          </cell>
        </row>
        <row r="17036">
          <cell r="C17036" t="str">
            <v>7GA5</v>
          </cell>
          <cell r="D17036">
            <v>1300</v>
          </cell>
          <cell r="E17036">
            <v>396</v>
          </cell>
          <cell r="F17036">
            <v>35</v>
          </cell>
          <cell r="G17036">
            <v>11</v>
          </cell>
          <cell r="H17036" t="str">
            <v>ASPH</v>
          </cell>
        </row>
        <row r="17037">
          <cell r="C17037" t="str">
            <v>KJSD</v>
          </cell>
          <cell r="D17037">
            <v>1300</v>
          </cell>
          <cell r="E17037">
            <v>396</v>
          </cell>
          <cell r="F17037">
            <v>100</v>
          </cell>
          <cell r="G17037">
            <v>30</v>
          </cell>
          <cell r="H17037" t="str">
            <v>ASPH</v>
          </cell>
        </row>
        <row r="17038">
          <cell r="C17038" t="str">
            <v>SXS</v>
          </cell>
          <cell r="D17038">
            <v>1300</v>
          </cell>
          <cell r="E17038">
            <v>396</v>
          </cell>
          <cell r="F17038">
            <v>60</v>
          </cell>
          <cell r="G17038">
            <v>18</v>
          </cell>
          <cell r="H17038" t="str">
            <v>ASPH/ CONC</v>
          </cell>
        </row>
        <row r="17039">
          <cell r="C17039" t="str">
            <v>SXS</v>
          </cell>
          <cell r="D17039">
            <v>1300</v>
          </cell>
          <cell r="E17039">
            <v>396</v>
          </cell>
          <cell r="F17039">
            <v>50</v>
          </cell>
          <cell r="G17039">
            <v>15</v>
          </cell>
          <cell r="H17039" t="str">
            <v>ASPH/ CONC</v>
          </cell>
        </row>
        <row r="17040">
          <cell r="C17040" t="str">
            <v>SXS</v>
          </cell>
          <cell r="D17040">
            <v>1300</v>
          </cell>
          <cell r="E17040">
            <v>396</v>
          </cell>
          <cell r="F17040">
            <v>50</v>
          </cell>
          <cell r="G17040">
            <v>15</v>
          </cell>
          <cell r="H17040" t="str">
            <v>ASPH/ CONC</v>
          </cell>
        </row>
        <row r="17041">
          <cell r="C17041" t="str">
            <v>SXS</v>
          </cell>
          <cell r="D17041">
            <v>1300</v>
          </cell>
          <cell r="E17041">
            <v>396</v>
          </cell>
          <cell r="F17041">
            <v>50</v>
          </cell>
          <cell r="G17041">
            <v>15</v>
          </cell>
          <cell r="H17041" t="str">
            <v>ASPH/ CONC</v>
          </cell>
        </row>
        <row r="17042">
          <cell r="C17042" t="str">
            <v>TNCS</v>
          </cell>
          <cell r="D17042">
            <v>1300</v>
          </cell>
          <cell r="E17042">
            <v>396</v>
          </cell>
          <cell r="G17042">
            <v>0</v>
          </cell>
          <cell r="H17042" t="str">
            <v>ASP</v>
          </cell>
        </row>
        <row r="17043">
          <cell r="C17043" t="str">
            <v>GANK</v>
          </cell>
          <cell r="D17043">
            <v>1299</v>
          </cell>
          <cell r="E17043">
            <v>396</v>
          </cell>
          <cell r="F17043">
            <v>98</v>
          </cell>
          <cell r="G17043">
            <v>30</v>
          </cell>
          <cell r="H17043" t="str">
            <v>Brown clay gravel</v>
          </cell>
        </row>
        <row r="17044">
          <cell r="C17044" t="str">
            <v>EYMO</v>
          </cell>
          <cell r="D17044">
            <v>1280</v>
          </cell>
          <cell r="E17044">
            <v>390</v>
          </cell>
          <cell r="F17044">
            <v>60</v>
          </cell>
          <cell r="G17044">
            <v>18</v>
          </cell>
          <cell r="H17044" t="str">
            <v>concrete</v>
          </cell>
        </row>
        <row r="17045">
          <cell r="C17045" t="str">
            <v>IT-0341</v>
          </cell>
          <cell r="D17045">
            <v>1280</v>
          </cell>
          <cell r="E17045">
            <v>390</v>
          </cell>
          <cell r="F17045">
            <v>33</v>
          </cell>
          <cell r="G17045">
            <v>10</v>
          </cell>
          <cell r="H17045" t="str">
            <v>G</v>
          </cell>
        </row>
        <row r="17046">
          <cell r="C17046" t="str">
            <v>IT-0345</v>
          </cell>
          <cell r="D17046">
            <v>1280</v>
          </cell>
          <cell r="E17046">
            <v>390</v>
          </cell>
          <cell r="F17046">
            <v>82</v>
          </cell>
          <cell r="G17046">
            <v>25</v>
          </cell>
          <cell r="H17046" t="str">
            <v>G</v>
          </cell>
        </row>
        <row r="17047">
          <cell r="C17047" t="str">
            <v>IT-0360</v>
          </cell>
          <cell r="D17047">
            <v>1280</v>
          </cell>
          <cell r="E17047">
            <v>390</v>
          </cell>
          <cell r="F17047">
            <v>59</v>
          </cell>
          <cell r="G17047">
            <v>18</v>
          </cell>
          <cell r="H17047" t="str">
            <v>G</v>
          </cell>
        </row>
        <row r="17048">
          <cell r="C17048" t="str">
            <v>EIBN</v>
          </cell>
          <cell r="D17048">
            <v>1279</v>
          </cell>
          <cell r="E17048">
            <v>390</v>
          </cell>
          <cell r="F17048">
            <v>49</v>
          </cell>
          <cell r="G17048">
            <v>15</v>
          </cell>
          <cell r="H17048" t="str">
            <v>Bituminous</v>
          </cell>
        </row>
        <row r="17049">
          <cell r="C17049" t="str">
            <v>19AL</v>
          </cell>
          <cell r="D17049">
            <v>1270</v>
          </cell>
          <cell r="E17049">
            <v>387</v>
          </cell>
          <cell r="F17049">
            <v>75</v>
          </cell>
          <cell r="G17049">
            <v>23</v>
          </cell>
          <cell r="H17049" t="str">
            <v>ASPH</v>
          </cell>
        </row>
        <row r="17050">
          <cell r="C17050" t="str">
            <v>WV11</v>
          </cell>
          <cell r="D17050">
            <v>1250</v>
          </cell>
          <cell r="E17050">
            <v>381</v>
          </cell>
          <cell r="F17050">
            <v>30</v>
          </cell>
          <cell r="G17050">
            <v>9</v>
          </cell>
          <cell r="H17050" t="str">
            <v>ASPH</v>
          </cell>
        </row>
        <row r="17051">
          <cell r="C17051" t="str">
            <v>RKD1</v>
          </cell>
          <cell r="D17051">
            <v>1249</v>
          </cell>
          <cell r="E17051">
            <v>381</v>
          </cell>
          <cell r="F17051">
            <v>100</v>
          </cell>
          <cell r="G17051">
            <v>30</v>
          </cell>
          <cell r="H17051" t="str">
            <v>CON</v>
          </cell>
        </row>
        <row r="17052">
          <cell r="C17052" t="str">
            <v>IT-0259</v>
          </cell>
          <cell r="D17052">
            <v>1247</v>
          </cell>
          <cell r="E17052">
            <v>380</v>
          </cell>
          <cell r="F17052">
            <v>82</v>
          </cell>
          <cell r="G17052">
            <v>25</v>
          </cell>
          <cell r="H17052" t="str">
            <v>G</v>
          </cell>
        </row>
        <row r="17053">
          <cell r="C17053" t="str">
            <v>IT-0283</v>
          </cell>
          <cell r="D17053">
            <v>1247</v>
          </cell>
          <cell r="E17053">
            <v>380</v>
          </cell>
          <cell r="F17053">
            <v>82</v>
          </cell>
          <cell r="G17053">
            <v>25</v>
          </cell>
          <cell r="H17053" t="str">
            <v>G</v>
          </cell>
        </row>
        <row r="17054">
          <cell r="C17054" t="str">
            <v>IT-0343</v>
          </cell>
          <cell r="D17054">
            <v>1247</v>
          </cell>
          <cell r="E17054">
            <v>380</v>
          </cell>
          <cell r="F17054">
            <v>164</v>
          </cell>
          <cell r="G17054">
            <v>50</v>
          </cell>
          <cell r="H17054" t="str">
            <v>G</v>
          </cell>
        </row>
        <row r="17055">
          <cell r="C17055" t="str">
            <v>IT-0377</v>
          </cell>
          <cell r="D17055">
            <v>1247</v>
          </cell>
          <cell r="E17055">
            <v>380</v>
          </cell>
          <cell r="F17055">
            <v>66</v>
          </cell>
          <cell r="G17055">
            <v>20</v>
          </cell>
          <cell r="H17055" t="str">
            <v>G</v>
          </cell>
        </row>
        <row r="17056">
          <cell r="C17056" t="str">
            <v>D67</v>
          </cell>
          <cell r="D17056">
            <v>1245</v>
          </cell>
          <cell r="E17056">
            <v>379</v>
          </cell>
          <cell r="F17056">
            <v>25</v>
          </cell>
          <cell r="G17056">
            <v>8</v>
          </cell>
          <cell r="H17056" t="str">
            <v>ASPH-TRTD</v>
          </cell>
        </row>
        <row r="17057">
          <cell r="C17057" t="str">
            <v>11AL</v>
          </cell>
          <cell r="D17057">
            <v>1238</v>
          </cell>
          <cell r="E17057">
            <v>377</v>
          </cell>
          <cell r="F17057">
            <v>75</v>
          </cell>
          <cell r="G17057">
            <v>23</v>
          </cell>
          <cell r="H17057" t="str">
            <v>ASPH</v>
          </cell>
        </row>
        <row r="17058">
          <cell r="C17058" t="str">
            <v>GB-0472</v>
          </cell>
          <cell r="D17058">
            <v>1230</v>
          </cell>
          <cell r="E17058">
            <v>375</v>
          </cell>
          <cell r="G17058">
            <v>0</v>
          </cell>
          <cell r="H17058" t="str">
            <v>G</v>
          </cell>
        </row>
        <row r="17059">
          <cell r="C17059" t="str">
            <v>2K1</v>
          </cell>
          <cell r="D17059">
            <v>1220</v>
          </cell>
          <cell r="E17059">
            <v>372</v>
          </cell>
          <cell r="F17059">
            <v>30</v>
          </cell>
          <cell r="G17059">
            <v>9</v>
          </cell>
          <cell r="H17059" t="str">
            <v>ASPH-P</v>
          </cell>
        </row>
        <row r="17060">
          <cell r="C17060" t="str">
            <v>EDXH</v>
          </cell>
          <cell r="D17060">
            <v>1217</v>
          </cell>
          <cell r="E17060">
            <v>371</v>
          </cell>
          <cell r="F17060">
            <v>66</v>
          </cell>
          <cell r="G17060">
            <v>20</v>
          </cell>
          <cell r="H17060" t="str">
            <v>concrete</v>
          </cell>
        </row>
        <row r="17061">
          <cell r="C17061" t="str">
            <v>IT-0170</v>
          </cell>
          <cell r="D17061">
            <v>1214</v>
          </cell>
          <cell r="E17061">
            <v>370</v>
          </cell>
          <cell r="F17061">
            <v>36</v>
          </cell>
          <cell r="G17061">
            <v>11</v>
          </cell>
          <cell r="H17061" t="str">
            <v>Asfalt</v>
          </cell>
        </row>
        <row r="17062">
          <cell r="C17062" t="str">
            <v>LB39</v>
          </cell>
          <cell r="D17062">
            <v>1213</v>
          </cell>
          <cell r="E17062">
            <v>370</v>
          </cell>
          <cell r="F17062">
            <v>77</v>
          </cell>
          <cell r="G17062">
            <v>23</v>
          </cell>
          <cell r="H17062" t="str">
            <v>ASP</v>
          </cell>
        </row>
        <row r="17063">
          <cell r="C17063" t="str">
            <v>FSAS</v>
          </cell>
          <cell r="D17063">
            <v>1210</v>
          </cell>
          <cell r="E17063">
            <v>369</v>
          </cell>
          <cell r="F17063">
            <v>100</v>
          </cell>
          <cell r="G17063">
            <v>30</v>
          </cell>
          <cell r="H17063" t="str">
            <v>concrete</v>
          </cell>
        </row>
        <row r="17064">
          <cell r="C17064" t="str">
            <v>PG-0047</v>
          </cell>
          <cell r="D17064">
            <v>1207</v>
          </cell>
          <cell r="E17064">
            <v>368</v>
          </cell>
          <cell r="F17064">
            <v>98</v>
          </cell>
          <cell r="G17064">
            <v>30</v>
          </cell>
          <cell r="H17064" t="str">
            <v>Brown clay</v>
          </cell>
        </row>
        <row r="17065">
          <cell r="C17065" t="str">
            <v>16AK</v>
          </cell>
          <cell r="D17065">
            <v>1200</v>
          </cell>
          <cell r="E17065">
            <v>366</v>
          </cell>
          <cell r="F17065">
            <v>60</v>
          </cell>
          <cell r="G17065">
            <v>18</v>
          </cell>
          <cell r="H17065" t="str">
            <v>ASPH-F</v>
          </cell>
        </row>
        <row r="17066">
          <cell r="C17066" t="str">
            <v>60CL</v>
          </cell>
          <cell r="D17066">
            <v>1200</v>
          </cell>
          <cell r="E17066">
            <v>366</v>
          </cell>
          <cell r="F17066">
            <v>20</v>
          </cell>
          <cell r="G17066">
            <v>6</v>
          </cell>
          <cell r="H17066" t="str">
            <v>ASPH</v>
          </cell>
        </row>
        <row r="17067">
          <cell r="C17067" t="str">
            <v>72ME</v>
          </cell>
          <cell r="D17067">
            <v>1200</v>
          </cell>
          <cell r="E17067">
            <v>366</v>
          </cell>
          <cell r="F17067">
            <v>25</v>
          </cell>
          <cell r="G17067">
            <v>8</v>
          </cell>
          <cell r="H17067" t="str">
            <v>ASPH-G</v>
          </cell>
        </row>
        <row r="17068">
          <cell r="C17068" t="str">
            <v>CO82</v>
          </cell>
          <cell r="D17068">
            <v>1200</v>
          </cell>
          <cell r="E17068">
            <v>366</v>
          </cell>
          <cell r="F17068">
            <v>20</v>
          </cell>
          <cell r="G17068">
            <v>6</v>
          </cell>
          <cell r="H17068" t="str">
            <v>CONC</v>
          </cell>
        </row>
        <row r="17069">
          <cell r="C17069" t="str">
            <v>PR07</v>
          </cell>
          <cell r="D17069">
            <v>1200</v>
          </cell>
          <cell r="E17069">
            <v>366</v>
          </cell>
          <cell r="F17069">
            <v>25</v>
          </cell>
          <cell r="G17069">
            <v>8</v>
          </cell>
          <cell r="H17069" t="str">
            <v>ASPH</v>
          </cell>
        </row>
        <row r="17070">
          <cell r="C17070" t="str">
            <v>RJOI</v>
          </cell>
          <cell r="D17070">
            <v>1200</v>
          </cell>
          <cell r="E17070">
            <v>366</v>
          </cell>
          <cell r="F17070">
            <v>150</v>
          </cell>
          <cell r="G17070">
            <v>46</v>
          </cell>
          <cell r="H17070" t="str">
            <v>CON</v>
          </cell>
        </row>
        <row r="17071">
          <cell r="C17071" t="str">
            <v>RK16</v>
          </cell>
          <cell r="D17071">
            <v>1200</v>
          </cell>
          <cell r="E17071">
            <v>366</v>
          </cell>
          <cell r="F17071">
            <v>40</v>
          </cell>
          <cell r="G17071">
            <v>12</v>
          </cell>
          <cell r="H17071" t="str">
            <v>CON</v>
          </cell>
        </row>
        <row r="17072">
          <cell r="C17072" t="str">
            <v>RODE</v>
          </cell>
          <cell r="D17072">
            <v>1200</v>
          </cell>
          <cell r="E17072">
            <v>366</v>
          </cell>
          <cell r="F17072">
            <v>180</v>
          </cell>
          <cell r="G17072">
            <v>55</v>
          </cell>
          <cell r="H17072" t="str">
            <v>PSP</v>
          </cell>
        </row>
        <row r="17073">
          <cell r="C17073" t="str">
            <v>KY50</v>
          </cell>
          <cell r="D17073">
            <v>1190</v>
          </cell>
          <cell r="E17073">
            <v>363</v>
          </cell>
          <cell r="F17073">
            <v>35</v>
          </cell>
          <cell r="G17073">
            <v>11</v>
          </cell>
          <cell r="H17073" t="str">
            <v>ASP</v>
          </cell>
        </row>
        <row r="17074">
          <cell r="C17074" t="str">
            <v>IE-0037</v>
          </cell>
          <cell r="D17074">
            <v>1181</v>
          </cell>
          <cell r="E17074">
            <v>360</v>
          </cell>
          <cell r="G17074">
            <v>0</v>
          </cell>
          <cell r="H17074" t="str">
            <v>G</v>
          </cell>
        </row>
        <row r="17075">
          <cell r="C17075" t="str">
            <v>IE-0038</v>
          </cell>
          <cell r="D17075">
            <v>1181</v>
          </cell>
          <cell r="E17075">
            <v>360</v>
          </cell>
          <cell r="G17075">
            <v>0</v>
          </cell>
          <cell r="H17075" t="str">
            <v>G</v>
          </cell>
        </row>
        <row r="17076">
          <cell r="C17076" t="str">
            <v>IT-0291</v>
          </cell>
          <cell r="D17076">
            <v>1181</v>
          </cell>
          <cell r="E17076">
            <v>360</v>
          </cell>
          <cell r="F17076">
            <v>197</v>
          </cell>
          <cell r="G17076">
            <v>60</v>
          </cell>
          <cell r="H17076" t="str">
            <v>G</v>
          </cell>
        </row>
        <row r="17077">
          <cell r="C17077" t="str">
            <v>RJSH</v>
          </cell>
          <cell r="D17077">
            <v>1180</v>
          </cell>
          <cell r="E17077">
            <v>360</v>
          </cell>
          <cell r="F17077">
            <v>50</v>
          </cell>
          <cell r="G17077">
            <v>15</v>
          </cell>
          <cell r="H17077" t="str">
            <v>ASP</v>
          </cell>
        </row>
        <row r="17078">
          <cell r="C17078" t="str">
            <v>KK88</v>
          </cell>
          <cell r="D17078">
            <v>1170</v>
          </cell>
          <cell r="E17078">
            <v>357</v>
          </cell>
          <cell r="F17078">
            <v>50</v>
          </cell>
          <cell r="G17078">
            <v>15</v>
          </cell>
          <cell r="H17078" t="str">
            <v>ASP</v>
          </cell>
        </row>
        <row r="17079">
          <cell r="C17079" t="str">
            <v>00HI</v>
          </cell>
          <cell r="D17079">
            <v>1155</v>
          </cell>
          <cell r="E17079">
            <v>352</v>
          </cell>
          <cell r="F17079">
            <v>45</v>
          </cell>
          <cell r="G17079">
            <v>14</v>
          </cell>
          <cell r="H17079" t="str">
            <v>ASPH-G</v>
          </cell>
        </row>
        <row r="17080">
          <cell r="C17080" t="str">
            <v>IT-0001</v>
          </cell>
          <cell r="D17080">
            <v>1148</v>
          </cell>
          <cell r="E17080">
            <v>350</v>
          </cell>
          <cell r="F17080">
            <v>66</v>
          </cell>
          <cell r="G17080">
            <v>20</v>
          </cell>
          <cell r="H17080" t="str">
            <v>G</v>
          </cell>
        </row>
        <row r="17081">
          <cell r="C17081" t="str">
            <v>IT-0120</v>
          </cell>
          <cell r="D17081">
            <v>1148</v>
          </cell>
          <cell r="E17081">
            <v>350</v>
          </cell>
          <cell r="F17081">
            <v>59</v>
          </cell>
          <cell r="G17081">
            <v>18</v>
          </cell>
          <cell r="H17081" t="str">
            <v>G</v>
          </cell>
        </row>
        <row r="17082">
          <cell r="C17082" t="str">
            <v>IT-0324</v>
          </cell>
          <cell r="D17082">
            <v>1148</v>
          </cell>
          <cell r="E17082">
            <v>350</v>
          </cell>
          <cell r="F17082">
            <v>98</v>
          </cell>
          <cell r="G17082">
            <v>30</v>
          </cell>
          <cell r="H17082" t="str">
            <v>G</v>
          </cell>
        </row>
        <row r="17083">
          <cell r="C17083" t="str">
            <v>LV-0014</v>
          </cell>
          <cell r="D17083">
            <v>1148</v>
          </cell>
          <cell r="E17083">
            <v>350</v>
          </cell>
          <cell r="G17083">
            <v>0</v>
          </cell>
          <cell r="H17083" t="str">
            <v>G</v>
          </cell>
        </row>
        <row r="17084">
          <cell r="C17084" t="str">
            <v>ENVA</v>
          </cell>
          <cell r="D17084">
            <v>1117</v>
          </cell>
          <cell r="E17084">
            <v>340</v>
          </cell>
          <cell r="F17084">
            <v>118</v>
          </cell>
          <cell r="G17084">
            <v>36</v>
          </cell>
          <cell r="H17084" t="str">
            <v>ASP</v>
          </cell>
        </row>
        <row r="17085">
          <cell r="C17085" t="str">
            <v>4NY8</v>
          </cell>
          <cell r="D17085">
            <v>1115</v>
          </cell>
          <cell r="E17085">
            <v>340</v>
          </cell>
          <cell r="F17085">
            <v>150</v>
          </cell>
          <cell r="G17085">
            <v>46</v>
          </cell>
          <cell r="H17085" t="str">
            <v>ASPH</v>
          </cell>
        </row>
        <row r="17086">
          <cell r="C17086" t="str">
            <v>IT-0192</v>
          </cell>
          <cell r="D17086">
            <v>1115</v>
          </cell>
          <cell r="E17086">
            <v>340</v>
          </cell>
          <cell r="F17086">
            <v>82</v>
          </cell>
          <cell r="G17086">
            <v>25</v>
          </cell>
          <cell r="H17086" t="str">
            <v>G</v>
          </cell>
        </row>
        <row r="17087">
          <cell r="C17087" t="str">
            <v>SFAL</v>
          </cell>
          <cell r="D17087">
            <v>1110</v>
          </cell>
          <cell r="E17087">
            <v>338</v>
          </cell>
          <cell r="F17087">
            <v>42</v>
          </cell>
          <cell r="G17087">
            <v>13</v>
          </cell>
          <cell r="H17087" t="str">
            <v>ASP</v>
          </cell>
        </row>
        <row r="17088">
          <cell r="C17088" t="str">
            <v>2MD1</v>
          </cell>
          <cell r="D17088">
            <v>1100</v>
          </cell>
          <cell r="E17088">
            <v>335</v>
          </cell>
          <cell r="F17088">
            <v>40</v>
          </cell>
          <cell r="G17088">
            <v>12</v>
          </cell>
          <cell r="H17088" t="str">
            <v>ASPH</v>
          </cell>
        </row>
        <row r="17089">
          <cell r="C17089" t="str">
            <v>NH20</v>
          </cell>
          <cell r="D17089">
            <v>1100</v>
          </cell>
          <cell r="E17089">
            <v>335</v>
          </cell>
          <cell r="F17089">
            <v>70</v>
          </cell>
          <cell r="G17089">
            <v>21</v>
          </cell>
          <cell r="H17089" t="str">
            <v>ASPH</v>
          </cell>
        </row>
        <row r="17090">
          <cell r="C17090" t="str">
            <v>OIFE</v>
          </cell>
          <cell r="D17090">
            <v>1091</v>
          </cell>
          <cell r="E17090">
            <v>333</v>
          </cell>
          <cell r="F17090">
            <v>40</v>
          </cell>
          <cell r="G17090">
            <v>12</v>
          </cell>
          <cell r="H17090" t="str">
            <v>CON</v>
          </cell>
        </row>
        <row r="17091">
          <cell r="C17091" t="str">
            <v>IT-0166</v>
          </cell>
          <cell r="D17091">
            <v>1083</v>
          </cell>
          <cell r="E17091">
            <v>330</v>
          </cell>
          <cell r="F17091">
            <v>82</v>
          </cell>
          <cell r="G17091">
            <v>25</v>
          </cell>
          <cell r="H17091" t="str">
            <v>G</v>
          </cell>
        </row>
        <row r="17092">
          <cell r="C17092" t="str">
            <v>IT-0262</v>
          </cell>
          <cell r="D17092">
            <v>1083</v>
          </cell>
          <cell r="E17092">
            <v>330</v>
          </cell>
          <cell r="F17092">
            <v>164</v>
          </cell>
          <cell r="G17092">
            <v>50</v>
          </cell>
          <cell r="H17092" t="str">
            <v>G</v>
          </cell>
        </row>
        <row r="17093">
          <cell r="C17093" t="str">
            <v>IT-0401</v>
          </cell>
          <cell r="D17093">
            <v>1083</v>
          </cell>
          <cell r="E17093">
            <v>330</v>
          </cell>
          <cell r="F17093">
            <v>164</v>
          </cell>
          <cell r="G17093">
            <v>50</v>
          </cell>
          <cell r="H17093" t="str">
            <v>G</v>
          </cell>
        </row>
        <row r="17094">
          <cell r="C17094" t="str">
            <v>EGEN</v>
          </cell>
          <cell r="D17094">
            <v>1082</v>
          </cell>
          <cell r="E17094">
            <v>330</v>
          </cell>
          <cell r="F17094">
            <v>159</v>
          </cell>
          <cell r="G17094">
            <v>48</v>
          </cell>
          <cell r="H17094" t="str">
            <v>Graded Hardcore</v>
          </cell>
        </row>
        <row r="17095">
          <cell r="C17095" t="str">
            <v>GB-0204</v>
          </cell>
          <cell r="D17095">
            <v>1050</v>
          </cell>
          <cell r="E17095">
            <v>320</v>
          </cell>
          <cell r="G17095">
            <v>0</v>
          </cell>
          <cell r="H17095" t="str">
            <v>G</v>
          </cell>
        </row>
        <row r="17096">
          <cell r="C17096" t="str">
            <v>RKUY</v>
          </cell>
          <cell r="D17096">
            <v>1047</v>
          </cell>
          <cell r="E17096">
            <v>319</v>
          </cell>
          <cell r="F17096">
            <v>100</v>
          </cell>
          <cell r="G17096">
            <v>30</v>
          </cell>
          <cell r="H17096" t="str">
            <v>CON</v>
          </cell>
        </row>
        <row r="17097">
          <cell r="C17097" t="str">
            <v>IT-0337</v>
          </cell>
          <cell r="D17097">
            <v>1020</v>
          </cell>
          <cell r="E17097">
            <v>311</v>
          </cell>
          <cell r="F17097">
            <v>98</v>
          </cell>
          <cell r="G17097">
            <v>30</v>
          </cell>
          <cell r="H17097" t="str">
            <v>G</v>
          </cell>
        </row>
        <row r="17098">
          <cell r="C17098" t="str">
            <v>IT-0330</v>
          </cell>
          <cell r="D17098">
            <v>1017</v>
          </cell>
          <cell r="E17098">
            <v>310</v>
          </cell>
          <cell r="F17098">
            <v>66</v>
          </cell>
          <cell r="G17098">
            <v>20</v>
          </cell>
          <cell r="H17098" t="str">
            <v>G</v>
          </cell>
        </row>
        <row r="17099">
          <cell r="C17099" t="str">
            <v>IT-0403</v>
          </cell>
          <cell r="D17099">
            <v>1017</v>
          </cell>
          <cell r="E17099">
            <v>310</v>
          </cell>
          <cell r="F17099">
            <v>75</v>
          </cell>
          <cell r="G17099">
            <v>23</v>
          </cell>
          <cell r="H17099" t="str">
            <v>G</v>
          </cell>
        </row>
        <row r="17100">
          <cell r="C17100" t="str">
            <v>LPAZ</v>
          </cell>
          <cell r="D17100">
            <v>1004</v>
          </cell>
          <cell r="E17100">
            <v>306</v>
          </cell>
          <cell r="F17100">
            <v>148</v>
          </cell>
          <cell r="G17100">
            <v>45</v>
          </cell>
          <cell r="H17100" t="str">
            <v>ASP</v>
          </cell>
        </row>
        <row r="17101">
          <cell r="C17101" t="str">
            <v>08MA</v>
          </cell>
          <cell r="D17101">
            <v>1000</v>
          </cell>
          <cell r="E17101">
            <v>305</v>
          </cell>
          <cell r="F17101">
            <v>18</v>
          </cell>
          <cell r="G17101">
            <v>5</v>
          </cell>
          <cell r="H17101" t="str">
            <v>ASPH</v>
          </cell>
        </row>
        <row r="17102">
          <cell r="C17102" t="str">
            <v>11AL</v>
          </cell>
          <cell r="D17102">
            <v>1000</v>
          </cell>
          <cell r="E17102">
            <v>305</v>
          </cell>
          <cell r="F17102">
            <v>75</v>
          </cell>
          <cell r="G17102">
            <v>23</v>
          </cell>
          <cell r="H17102" t="str">
            <v>ASPH</v>
          </cell>
        </row>
        <row r="17103">
          <cell r="C17103" t="str">
            <v>18AL</v>
          </cell>
          <cell r="D17103">
            <v>1000</v>
          </cell>
          <cell r="E17103">
            <v>305</v>
          </cell>
          <cell r="F17103">
            <v>75</v>
          </cell>
          <cell r="G17103">
            <v>23</v>
          </cell>
          <cell r="H17103" t="str">
            <v>ASPH</v>
          </cell>
        </row>
        <row r="17104">
          <cell r="C17104" t="str">
            <v>18AL</v>
          </cell>
          <cell r="D17104">
            <v>1000</v>
          </cell>
          <cell r="E17104">
            <v>305</v>
          </cell>
          <cell r="F17104">
            <v>75</v>
          </cell>
          <cell r="G17104">
            <v>23</v>
          </cell>
          <cell r="H17104" t="str">
            <v>ASPH</v>
          </cell>
        </row>
        <row r="17105">
          <cell r="C17105" t="str">
            <v>18AL</v>
          </cell>
          <cell r="D17105">
            <v>1000</v>
          </cell>
          <cell r="E17105">
            <v>305</v>
          </cell>
          <cell r="F17105">
            <v>75</v>
          </cell>
          <cell r="G17105">
            <v>23</v>
          </cell>
          <cell r="H17105" t="str">
            <v>ASPH</v>
          </cell>
        </row>
        <row r="17106">
          <cell r="C17106" t="str">
            <v>18AL</v>
          </cell>
          <cell r="D17106">
            <v>1000</v>
          </cell>
          <cell r="E17106">
            <v>305</v>
          </cell>
          <cell r="F17106">
            <v>75</v>
          </cell>
          <cell r="G17106">
            <v>23</v>
          </cell>
          <cell r="H17106" t="str">
            <v>ASPH</v>
          </cell>
        </row>
        <row r="17107">
          <cell r="C17107" t="str">
            <v>2GA6</v>
          </cell>
          <cell r="D17107">
            <v>1000</v>
          </cell>
          <cell r="E17107">
            <v>305</v>
          </cell>
          <cell r="F17107">
            <v>30</v>
          </cell>
          <cell r="G17107">
            <v>9</v>
          </cell>
          <cell r="H17107" t="str">
            <v>ASPH</v>
          </cell>
        </row>
        <row r="17108">
          <cell r="C17108" t="str">
            <v>3XS7</v>
          </cell>
          <cell r="D17108">
            <v>1000</v>
          </cell>
          <cell r="E17108">
            <v>305</v>
          </cell>
          <cell r="F17108">
            <v>60</v>
          </cell>
          <cell r="G17108">
            <v>18</v>
          </cell>
          <cell r="H17108" t="str">
            <v>ASPH</v>
          </cell>
        </row>
        <row r="17109">
          <cell r="C17109" t="str">
            <v>5AK8</v>
          </cell>
          <cell r="D17109">
            <v>1000</v>
          </cell>
          <cell r="E17109">
            <v>305</v>
          </cell>
          <cell r="F17109">
            <v>22</v>
          </cell>
          <cell r="G17109">
            <v>7</v>
          </cell>
          <cell r="H17109" t="str">
            <v>ASPH</v>
          </cell>
        </row>
        <row r="17110">
          <cell r="C17110" t="str">
            <v>64NJ</v>
          </cell>
          <cell r="D17110">
            <v>1000</v>
          </cell>
          <cell r="E17110">
            <v>305</v>
          </cell>
          <cell r="F17110">
            <v>210</v>
          </cell>
          <cell r="G17110">
            <v>64</v>
          </cell>
          <cell r="H17110" t="str">
            <v>ASPH</v>
          </cell>
        </row>
        <row r="17111">
          <cell r="C17111" t="str">
            <v>6IS5</v>
          </cell>
          <cell r="D17111">
            <v>1000</v>
          </cell>
          <cell r="E17111">
            <v>305</v>
          </cell>
          <cell r="F17111">
            <v>350</v>
          </cell>
          <cell r="G17111">
            <v>107</v>
          </cell>
          <cell r="H17111" t="str">
            <v>CONC</v>
          </cell>
        </row>
        <row r="17112">
          <cell r="C17112" t="str">
            <v>7CL4</v>
          </cell>
          <cell r="D17112">
            <v>1000</v>
          </cell>
          <cell r="E17112">
            <v>305</v>
          </cell>
          <cell r="F17112">
            <v>78</v>
          </cell>
          <cell r="G17112">
            <v>24</v>
          </cell>
          <cell r="H17112" t="str">
            <v>MATS</v>
          </cell>
        </row>
        <row r="17113">
          <cell r="C17113" t="str">
            <v>CSW5</v>
          </cell>
          <cell r="D17113">
            <v>1000</v>
          </cell>
          <cell r="E17113">
            <v>305</v>
          </cell>
          <cell r="F17113">
            <v>100</v>
          </cell>
          <cell r="G17113">
            <v>30</v>
          </cell>
          <cell r="H17113" t="str">
            <v>Asphalt</v>
          </cell>
        </row>
        <row r="17114">
          <cell r="C17114" t="str">
            <v>DE-0195</v>
          </cell>
          <cell r="D17114">
            <v>1000</v>
          </cell>
          <cell r="E17114">
            <v>305</v>
          </cell>
          <cell r="G17114">
            <v>0</v>
          </cell>
          <cell r="H17114" t="str">
            <v>concrete blocks</v>
          </cell>
        </row>
        <row r="17115">
          <cell r="C17115" t="str">
            <v>LW68</v>
          </cell>
          <cell r="D17115">
            <v>1000</v>
          </cell>
          <cell r="E17115">
            <v>305</v>
          </cell>
          <cell r="F17115">
            <v>70</v>
          </cell>
          <cell r="G17115">
            <v>21</v>
          </cell>
          <cell r="H17115" t="str">
            <v>CON</v>
          </cell>
        </row>
        <row r="17116">
          <cell r="C17116" t="str">
            <v>LW74</v>
          </cell>
          <cell r="D17116">
            <v>1000</v>
          </cell>
          <cell r="E17116">
            <v>305</v>
          </cell>
          <cell r="F17116">
            <v>60</v>
          </cell>
          <cell r="G17116">
            <v>18</v>
          </cell>
          <cell r="H17116" t="str">
            <v>CON</v>
          </cell>
        </row>
        <row r="17117">
          <cell r="C17117" t="str">
            <v>SXS</v>
          </cell>
          <cell r="D17117">
            <v>1000</v>
          </cell>
          <cell r="E17117">
            <v>305</v>
          </cell>
          <cell r="F17117">
            <v>60</v>
          </cell>
          <cell r="G17117">
            <v>18</v>
          </cell>
          <cell r="H17117" t="str">
            <v>ASPH/ CONC</v>
          </cell>
        </row>
        <row r="17118">
          <cell r="C17118" t="str">
            <v>LW71</v>
          </cell>
          <cell r="D17118">
            <v>997</v>
          </cell>
          <cell r="E17118">
            <v>304</v>
          </cell>
          <cell r="F17118">
            <v>71</v>
          </cell>
          <cell r="G17118">
            <v>22</v>
          </cell>
          <cell r="H17118" t="str">
            <v>CON</v>
          </cell>
        </row>
        <row r="17119">
          <cell r="C17119" t="str">
            <v>LW69</v>
          </cell>
          <cell r="D17119">
            <v>994</v>
          </cell>
          <cell r="E17119">
            <v>303</v>
          </cell>
          <cell r="F17119">
            <v>64</v>
          </cell>
          <cell r="G17119">
            <v>20</v>
          </cell>
          <cell r="H17119" t="str">
            <v>CON</v>
          </cell>
        </row>
        <row r="17120">
          <cell r="C17120" t="str">
            <v>CZ-0151</v>
          </cell>
          <cell r="D17120">
            <v>984</v>
          </cell>
          <cell r="E17120">
            <v>300</v>
          </cell>
          <cell r="F17120">
            <v>52</v>
          </cell>
          <cell r="G17120">
            <v>16</v>
          </cell>
          <cell r="H17120" t="str">
            <v>G</v>
          </cell>
        </row>
        <row r="17121">
          <cell r="C17121" t="str">
            <v>IT-0204</v>
          </cell>
          <cell r="D17121">
            <v>984</v>
          </cell>
          <cell r="E17121">
            <v>300</v>
          </cell>
          <cell r="G17121">
            <v>0</v>
          </cell>
          <cell r="H17121" t="str">
            <v>G</v>
          </cell>
        </row>
        <row r="17122">
          <cell r="C17122" t="str">
            <v>IT-0327</v>
          </cell>
          <cell r="D17122">
            <v>984</v>
          </cell>
          <cell r="E17122">
            <v>300</v>
          </cell>
          <cell r="F17122">
            <v>98</v>
          </cell>
          <cell r="G17122">
            <v>30</v>
          </cell>
          <cell r="H17122" t="str">
            <v>G</v>
          </cell>
        </row>
        <row r="17123">
          <cell r="C17123" t="str">
            <v>IT-0344</v>
          </cell>
          <cell r="D17123">
            <v>984</v>
          </cell>
          <cell r="E17123">
            <v>300</v>
          </cell>
          <cell r="F17123">
            <v>131</v>
          </cell>
          <cell r="G17123">
            <v>40</v>
          </cell>
          <cell r="H17123" t="str">
            <v>G</v>
          </cell>
        </row>
        <row r="17124">
          <cell r="C17124" t="str">
            <v>IT-0354</v>
          </cell>
          <cell r="D17124">
            <v>984</v>
          </cell>
          <cell r="E17124">
            <v>300</v>
          </cell>
          <cell r="F17124">
            <v>98</v>
          </cell>
          <cell r="G17124">
            <v>30</v>
          </cell>
          <cell r="H17124" t="str">
            <v>G</v>
          </cell>
        </row>
        <row r="17125">
          <cell r="C17125" t="str">
            <v>IT-0383</v>
          </cell>
          <cell r="D17125">
            <v>984</v>
          </cell>
          <cell r="E17125">
            <v>300</v>
          </cell>
          <cell r="F17125">
            <v>33</v>
          </cell>
          <cell r="G17125">
            <v>10</v>
          </cell>
          <cell r="H17125" t="str">
            <v>G</v>
          </cell>
        </row>
        <row r="17126">
          <cell r="C17126" t="str">
            <v>IT-0396</v>
          </cell>
          <cell r="D17126">
            <v>984</v>
          </cell>
          <cell r="E17126">
            <v>300</v>
          </cell>
          <cell r="F17126">
            <v>197</v>
          </cell>
          <cell r="G17126">
            <v>60</v>
          </cell>
          <cell r="H17126" t="str">
            <v>G</v>
          </cell>
        </row>
        <row r="17127">
          <cell r="C17127" t="str">
            <v>IT-0400</v>
          </cell>
          <cell r="D17127">
            <v>984</v>
          </cell>
          <cell r="E17127">
            <v>300</v>
          </cell>
          <cell r="F17127">
            <v>112</v>
          </cell>
          <cell r="G17127">
            <v>34</v>
          </cell>
          <cell r="H17127" t="str">
            <v>G</v>
          </cell>
        </row>
        <row r="17128">
          <cell r="C17128" t="str">
            <v>RJTE</v>
          </cell>
          <cell r="D17128">
            <v>984</v>
          </cell>
          <cell r="E17128">
            <v>300</v>
          </cell>
          <cell r="F17128">
            <v>148</v>
          </cell>
          <cell r="G17128">
            <v>45</v>
          </cell>
          <cell r="H17128" t="str">
            <v>CON</v>
          </cell>
        </row>
        <row r="17129">
          <cell r="C17129" t="str">
            <v>SI-0019</v>
          </cell>
          <cell r="D17129">
            <v>984</v>
          </cell>
          <cell r="E17129">
            <v>300</v>
          </cell>
          <cell r="G17129">
            <v>0</v>
          </cell>
          <cell r="H17129" t="str">
            <v>G</v>
          </cell>
        </row>
        <row r="17130">
          <cell r="C17130" t="str">
            <v>YTBG</v>
          </cell>
          <cell r="D17130">
            <v>984</v>
          </cell>
          <cell r="E17130">
            <v>300</v>
          </cell>
          <cell r="G17130">
            <v>0</v>
          </cell>
          <cell r="H17130" t="str">
            <v>B</v>
          </cell>
        </row>
        <row r="17131">
          <cell r="C17131" t="str">
            <v>OPGT</v>
          </cell>
          <cell r="D17131">
            <v>983</v>
          </cell>
          <cell r="E17131">
            <v>300</v>
          </cell>
          <cell r="F17131">
            <v>49</v>
          </cell>
          <cell r="G17131">
            <v>15</v>
          </cell>
          <cell r="H17131" t="str">
            <v>CON</v>
          </cell>
        </row>
        <row r="17132">
          <cell r="C17132" t="str">
            <v>LW70</v>
          </cell>
          <cell r="D17132">
            <v>980</v>
          </cell>
          <cell r="E17132">
            <v>299</v>
          </cell>
          <cell r="F17132">
            <v>80</v>
          </cell>
          <cell r="G17132">
            <v>24</v>
          </cell>
          <cell r="H17132" t="str">
            <v>CON</v>
          </cell>
        </row>
        <row r="17133">
          <cell r="C17133" t="str">
            <v>LW72</v>
          </cell>
          <cell r="D17133">
            <v>980</v>
          </cell>
          <cell r="E17133">
            <v>299</v>
          </cell>
          <cell r="F17133">
            <v>66</v>
          </cell>
          <cell r="G17133">
            <v>20</v>
          </cell>
          <cell r="H17133" t="str">
            <v>CON</v>
          </cell>
        </row>
        <row r="17134">
          <cell r="C17134" t="str">
            <v>LW73</v>
          </cell>
          <cell r="D17134">
            <v>980</v>
          </cell>
          <cell r="E17134">
            <v>299</v>
          </cell>
          <cell r="F17134">
            <v>68</v>
          </cell>
          <cell r="G17134">
            <v>21</v>
          </cell>
          <cell r="H17134" t="str">
            <v>CON</v>
          </cell>
        </row>
        <row r="17135">
          <cell r="C17135" t="str">
            <v>IT-0138</v>
          </cell>
          <cell r="D17135">
            <v>951</v>
          </cell>
          <cell r="E17135">
            <v>290</v>
          </cell>
          <cell r="F17135">
            <v>98</v>
          </cell>
          <cell r="G17135">
            <v>30</v>
          </cell>
          <cell r="H17135" t="str">
            <v>G</v>
          </cell>
        </row>
        <row r="17136">
          <cell r="C17136" t="str">
            <v>IT-0252</v>
          </cell>
          <cell r="D17136">
            <v>951</v>
          </cell>
          <cell r="E17136">
            <v>290</v>
          </cell>
          <cell r="F17136">
            <v>82</v>
          </cell>
          <cell r="G17136">
            <v>25</v>
          </cell>
          <cell r="H17136" t="str">
            <v>G</v>
          </cell>
        </row>
        <row r="17137">
          <cell r="C17137" t="str">
            <v>IT-0419</v>
          </cell>
          <cell r="D17137">
            <v>951</v>
          </cell>
          <cell r="E17137">
            <v>290</v>
          </cell>
          <cell r="F17137">
            <v>66</v>
          </cell>
          <cell r="G17137">
            <v>20</v>
          </cell>
          <cell r="H17137" t="str">
            <v>G</v>
          </cell>
        </row>
        <row r="17138">
          <cell r="C17138" t="str">
            <v>FR-0247</v>
          </cell>
          <cell r="D17138">
            <v>910</v>
          </cell>
          <cell r="E17138">
            <v>277</v>
          </cell>
          <cell r="F17138">
            <v>66</v>
          </cell>
          <cell r="G17138">
            <v>20</v>
          </cell>
          <cell r="H17138" t="str">
            <v>G</v>
          </cell>
        </row>
        <row r="17139">
          <cell r="C17139" t="str">
            <v>4LA4</v>
          </cell>
          <cell r="D17139">
            <v>900</v>
          </cell>
          <cell r="E17139">
            <v>274</v>
          </cell>
          <cell r="F17139">
            <v>25</v>
          </cell>
          <cell r="G17139">
            <v>8</v>
          </cell>
          <cell r="H17139" t="str">
            <v>CONC</v>
          </cell>
        </row>
        <row r="17140">
          <cell r="C17140" t="str">
            <v>50TS</v>
          </cell>
          <cell r="D17140">
            <v>900</v>
          </cell>
          <cell r="E17140">
            <v>274</v>
          </cell>
          <cell r="F17140">
            <v>250</v>
          </cell>
          <cell r="G17140">
            <v>76</v>
          </cell>
          <cell r="H17140" t="str">
            <v>CONC-TURF</v>
          </cell>
        </row>
        <row r="17141">
          <cell r="C17141" t="str">
            <v>IT-0404</v>
          </cell>
          <cell r="D17141">
            <v>886</v>
          </cell>
          <cell r="E17141">
            <v>270</v>
          </cell>
          <cell r="F17141">
            <v>98</v>
          </cell>
          <cell r="G17141">
            <v>30</v>
          </cell>
          <cell r="H17141" t="str">
            <v>G</v>
          </cell>
        </row>
        <row r="17142">
          <cell r="C17142" t="str">
            <v>EGPD</v>
          </cell>
          <cell r="D17142">
            <v>853</v>
          </cell>
          <cell r="E17142">
            <v>260</v>
          </cell>
          <cell r="F17142">
            <v>75</v>
          </cell>
          <cell r="G17142">
            <v>23</v>
          </cell>
          <cell r="H17142" t="str">
            <v>ASP</v>
          </cell>
        </row>
        <row r="17143">
          <cell r="C17143" t="str">
            <v>EDXH</v>
          </cell>
          <cell r="D17143">
            <v>846</v>
          </cell>
          <cell r="E17143">
            <v>258</v>
          </cell>
          <cell r="F17143">
            <v>39</v>
          </cell>
          <cell r="G17143">
            <v>12</v>
          </cell>
          <cell r="H17143" t="str">
            <v>concrete</v>
          </cell>
        </row>
        <row r="17144">
          <cell r="C17144" t="str">
            <v>15LA</v>
          </cell>
          <cell r="D17144">
            <v>835</v>
          </cell>
          <cell r="E17144">
            <v>255</v>
          </cell>
          <cell r="F17144">
            <v>102</v>
          </cell>
          <cell r="G17144">
            <v>31</v>
          </cell>
          <cell r="H17144" t="str">
            <v>CONC</v>
          </cell>
        </row>
        <row r="17145">
          <cell r="C17145" t="str">
            <v>GB-0204</v>
          </cell>
          <cell r="D17145">
            <v>820</v>
          </cell>
          <cell r="E17145">
            <v>250</v>
          </cell>
          <cell r="G17145">
            <v>0</v>
          </cell>
          <cell r="H17145" t="str">
            <v>G</v>
          </cell>
        </row>
        <row r="17146">
          <cell r="C17146" t="str">
            <v>IT-0148</v>
          </cell>
          <cell r="D17146">
            <v>820</v>
          </cell>
          <cell r="E17146">
            <v>250</v>
          </cell>
          <cell r="F17146">
            <v>82</v>
          </cell>
          <cell r="G17146">
            <v>25</v>
          </cell>
          <cell r="H17146" t="str">
            <v>G</v>
          </cell>
        </row>
        <row r="17147">
          <cell r="C17147" t="str">
            <v>IT-0409</v>
          </cell>
          <cell r="D17147">
            <v>820</v>
          </cell>
          <cell r="E17147">
            <v>250</v>
          </cell>
          <cell r="F17147">
            <v>49</v>
          </cell>
          <cell r="G17147">
            <v>15</v>
          </cell>
          <cell r="H17147" t="str">
            <v>G</v>
          </cell>
        </row>
        <row r="17148">
          <cell r="C17148" t="str">
            <v>EINN</v>
          </cell>
          <cell r="D17148">
            <v>805</v>
          </cell>
          <cell r="E17148">
            <v>245</v>
          </cell>
          <cell r="F17148">
            <v>148</v>
          </cell>
          <cell r="G17148">
            <v>45</v>
          </cell>
          <cell r="H17148" t="str">
            <v>PEM</v>
          </cell>
        </row>
        <row r="17149">
          <cell r="C17149" t="str">
            <v>0TE2</v>
          </cell>
          <cell r="D17149">
            <v>800</v>
          </cell>
          <cell r="E17149">
            <v>244</v>
          </cell>
          <cell r="F17149">
            <v>200</v>
          </cell>
          <cell r="G17149">
            <v>61</v>
          </cell>
          <cell r="H17149" t="str">
            <v>ASPH</v>
          </cell>
        </row>
        <row r="17150">
          <cell r="C17150" t="str">
            <v>45LA</v>
          </cell>
          <cell r="D17150">
            <v>800</v>
          </cell>
          <cell r="E17150">
            <v>244</v>
          </cell>
          <cell r="F17150">
            <v>200</v>
          </cell>
          <cell r="G17150">
            <v>61</v>
          </cell>
          <cell r="H17150" t="str">
            <v>CONC</v>
          </cell>
        </row>
        <row r="17151">
          <cell r="C17151" t="str">
            <v>CSW5</v>
          </cell>
          <cell r="D17151">
            <v>800</v>
          </cell>
          <cell r="E17151">
            <v>244</v>
          </cell>
          <cell r="F17151">
            <v>100</v>
          </cell>
          <cell r="G17151">
            <v>30</v>
          </cell>
          <cell r="H17151" t="str">
            <v>Asphalt</v>
          </cell>
        </row>
        <row r="17152">
          <cell r="C17152" t="str">
            <v>TN21</v>
          </cell>
          <cell r="D17152">
            <v>800</v>
          </cell>
          <cell r="E17152">
            <v>244</v>
          </cell>
          <cell r="F17152">
            <v>80</v>
          </cell>
          <cell r="G17152">
            <v>24</v>
          </cell>
          <cell r="H17152" t="str">
            <v>ASPH</v>
          </cell>
        </row>
        <row r="17153">
          <cell r="C17153" t="str">
            <v>US-1135</v>
          </cell>
          <cell r="D17153">
            <v>800</v>
          </cell>
          <cell r="E17153">
            <v>244</v>
          </cell>
          <cell r="F17153">
            <v>200</v>
          </cell>
          <cell r="G17153">
            <v>61</v>
          </cell>
          <cell r="H17153" t="str">
            <v>CON</v>
          </cell>
        </row>
        <row r="17154">
          <cell r="C17154" t="str">
            <v>GECE</v>
          </cell>
          <cell r="D17154">
            <v>787</v>
          </cell>
          <cell r="E17154">
            <v>240</v>
          </cell>
          <cell r="F17154">
            <v>112</v>
          </cell>
          <cell r="G17154">
            <v>34</v>
          </cell>
          <cell r="H17154" t="str">
            <v>ASP</v>
          </cell>
        </row>
        <row r="17155">
          <cell r="C17155" t="str">
            <v>IT-0311</v>
          </cell>
          <cell r="D17155">
            <v>755</v>
          </cell>
          <cell r="E17155">
            <v>230</v>
          </cell>
          <cell r="F17155">
            <v>131</v>
          </cell>
          <cell r="G17155">
            <v>40</v>
          </cell>
          <cell r="H17155" t="str">
            <v>G</v>
          </cell>
        </row>
        <row r="17156">
          <cell r="C17156" t="str">
            <v>IT-0351</v>
          </cell>
          <cell r="D17156">
            <v>755</v>
          </cell>
          <cell r="E17156">
            <v>230</v>
          </cell>
          <cell r="F17156">
            <v>82</v>
          </cell>
          <cell r="G17156">
            <v>25</v>
          </cell>
          <cell r="H17156" t="str">
            <v>G</v>
          </cell>
        </row>
        <row r="17157">
          <cell r="C17157" t="str">
            <v>0LA7</v>
          </cell>
          <cell r="D17157">
            <v>750</v>
          </cell>
          <cell r="E17157">
            <v>229</v>
          </cell>
          <cell r="F17157">
            <v>25</v>
          </cell>
          <cell r="G17157">
            <v>8</v>
          </cell>
          <cell r="H17157" t="str">
            <v>ASPH</v>
          </cell>
        </row>
        <row r="17158">
          <cell r="C17158" t="str">
            <v>CT37</v>
          </cell>
          <cell r="D17158">
            <v>750</v>
          </cell>
          <cell r="E17158">
            <v>229</v>
          </cell>
          <cell r="F17158">
            <v>150</v>
          </cell>
          <cell r="G17158">
            <v>46</v>
          </cell>
          <cell r="H17158" t="str">
            <v>ASPH</v>
          </cell>
        </row>
        <row r="17159">
          <cell r="C17159" t="str">
            <v>UHPP</v>
          </cell>
          <cell r="D17159">
            <v>735</v>
          </cell>
          <cell r="E17159">
            <v>224</v>
          </cell>
          <cell r="F17159">
            <v>50</v>
          </cell>
          <cell r="G17159">
            <v>15</v>
          </cell>
          <cell r="H17159" t="str">
            <v>ASP</v>
          </cell>
        </row>
        <row r="17160">
          <cell r="C17160" t="str">
            <v>LYCA</v>
          </cell>
          <cell r="D17160">
            <v>722</v>
          </cell>
          <cell r="E17160">
            <v>220</v>
          </cell>
          <cell r="F17160">
            <v>39</v>
          </cell>
          <cell r="G17160">
            <v>12</v>
          </cell>
          <cell r="H17160" t="str">
            <v>Paved</v>
          </cell>
        </row>
        <row r="17161">
          <cell r="C17161" t="str">
            <v>15AL</v>
          </cell>
          <cell r="D17161">
            <v>700</v>
          </cell>
          <cell r="E17161">
            <v>213</v>
          </cell>
          <cell r="F17161">
            <v>100</v>
          </cell>
          <cell r="G17161">
            <v>30</v>
          </cell>
          <cell r="H17161" t="str">
            <v>ASPH</v>
          </cell>
        </row>
        <row r="17162">
          <cell r="C17162" t="str">
            <v>37FA</v>
          </cell>
          <cell r="D17162">
            <v>700</v>
          </cell>
          <cell r="E17162">
            <v>213</v>
          </cell>
          <cell r="F17162">
            <v>50</v>
          </cell>
          <cell r="G17162">
            <v>15</v>
          </cell>
          <cell r="H17162" t="str">
            <v>CONC</v>
          </cell>
        </row>
        <row r="17163">
          <cell r="C17163" t="str">
            <v>5LA2</v>
          </cell>
          <cell r="D17163">
            <v>700</v>
          </cell>
          <cell r="E17163">
            <v>213</v>
          </cell>
          <cell r="F17163">
            <v>100</v>
          </cell>
          <cell r="G17163">
            <v>30</v>
          </cell>
          <cell r="H17163" t="str">
            <v>CONC-G</v>
          </cell>
        </row>
        <row r="17164">
          <cell r="C17164" t="str">
            <v>7LA5</v>
          </cell>
          <cell r="D17164">
            <v>700</v>
          </cell>
          <cell r="E17164">
            <v>213</v>
          </cell>
          <cell r="F17164">
            <v>200</v>
          </cell>
          <cell r="G17164">
            <v>61</v>
          </cell>
          <cell r="H17164" t="str">
            <v>CONC-TURF</v>
          </cell>
        </row>
        <row r="17165">
          <cell r="C17165" t="str">
            <v>TS67</v>
          </cell>
          <cell r="D17165">
            <v>700</v>
          </cell>
          <cell r="E17165">
            <v>213</v>
          </cell>
          <cell r="F17165">
            <v>20</v>
          </cell>
          <cell r="G17165">
            <v>6</v>
          </cell>
          <cell r="H17165" t="str">
            <v>ASPH</v>
          </cell>
        </row>
        <row r="17166">
          <cell r="C17166" t="str">
            <v>8CL7</v>
          </cell>
          <cell r="D17166">
            <v>690</v>
          </cell>
          <cell r="E17166">
            <v>210</v>
          </cell>
          <cell r="F17166">
            <v>177</v>
          </cell>
          <cell r="G17166">
            <v>54</v>
          </cell>
          <cell r="H17166" t="str">
            <v>ASPH</v>
          </cell>
        </row>
        <row r="17167">
          <cell r="C17167" t="str">
            <v>RK52</v>
          </cell>
          <cell r="D17167">
            <v>675</v>
          </cell>
          <cell r="E17167">
            <v>206</v>
          </cell>
          <cell r="F17167">
            <v>75</v>
          </cell>
          <cell r="G17167">
            <v>23</v>
          </cell>
          <cell r="H17167" t="str">
            <v>ASP</v>
          </cell>
        </row>
        <row r="17168">
          <cell r="C17168" t="str">
            <v>IT-0240</v>
          </cell>
          <cell r="D17168">
            <v>656</v>
          </cell>
          <cell r="E17168">
            <v>200</v>
          </cell>
          <cell r="G17168">
            <v>0</v>
          </cell>
          <cell r="H17168" t="str">
            <v>G</v>
          </cell>
        </row>
        <row r="17169">
          <cell r="C17169" t="str">
            <v>15AL</v>
          </cell>
          <cell r="D17169">
            <v>650</v>
          </cell>
          <cell r="E17169">
            <v>198</v>
          </cell>
          <cell r="F17169">
            <v>100</v>
          </cell>
          <cell r="G17169">
            <v>30</v>
          </cell>
          <cell r="H17169" t="str">
            <v>ASPH</v>
          </cell>
        </row>
        <row r="17170">
          <cell r="C17170" t="str">
            <v>IT-0509</v>
          </cell>
          <cell r="D17170">
            <v>640</v>
          </cell>
          <cell r="E17170">
            <v>195</v>
          </cell>
          <cell r="G17170">
            <v>0</v>
          </cell>
          <cell r="H17170" t="str">
            <v>G</v>
          </cell>
        </row>
        <row r="17171">
          <cell r="C17171" t="str">
            <v>EYVP</v>
          </cell>
          <cell r="D17171">
            <v>620</v>
          </cell>
          <cell r="E17171">
            <v>189</v>
          </cell>
          <cell r="F17171">
            <v>60</v>
          </cell>
          <cell r="G17171">
            <v>18</v>
          </cell>
          <cell r="H17171" t="str">
            <v>paved</v>
          </cell>
        </row>
        <row r="17172">
          <cell r="C17172" t="str">
            <v>ESTA</v>
          </cell>
          <cell r="D17172">
            <v>613</v>
          </cell>
          <cell r="E17172">
            <v>187</v>
          </cell>
          <cell r="F17172">
            <v>131</v>
          </cell>
          <cell r="G17172">
            <v>40</v>
          </cell>
          <cell r="H17172" t="str">
            <v>ASP</v>
          </cell>
        </row>
        <row r="17173">
          <cell r="C17173" t="str">
            <v>6CO4</v>
          </cell>
          <cell r="D17173">
            <v>610</v>
          </cell>
          <cell r="E17173">
            <v>186</v>
          </cell>
          <cell r="F17173">
            <v>12</v>
          </cell>
          <cell r="G17173">
            <v>4</v>
          </cell>
          <cell r="H17173" t="str">
            <v>ASPH-TURF-G</v>
          </cell>
        </row>
        <row r="17174">
          <cell r="C17174" t="str">
            <v>58CA</v>
          </cell>
          <cell r="D17174">
            <v>600</v>
          </cell>
          <cell r="E17174">
            <v>183</v>
          </cell>
          <cell r="F17174">
            <v>210</v>
          </cell>
          <cell r="G17174">
            <v>64</v>
          </cell>
          <cell r="H17174" t="str">
            <v>CONC</v>
          </cell>
        </row>
        <row r="17175">
          <cell r="C17175" t="str">
            <v>88TS</v>
          </cell>
          <cell r="D17175">
            <v>600</v>
          </cell>
          <cell r="E17175">
            <v>183</v>
          </cell>
          <cell r="F17175">
            <v>600</v>
          </cell>
          <cell r="G17175">
            <v>183</v>
          </cell>
          <cell r="H17175" t="str">
            <v>ASPH</v>
          </cell>
        </row>
        <row r="17176">
          <cell r="C17176" t="str">
            <v>9VA5</v>
          </cell>
          <cell r="D17176">
            <v>600</v>
          </cell>
          <cell r="E17176">
            <v>183</v>
          </cell>
          <cell r="F17176">
            <v>165</v>
          </cell>
          <cell r="G17176">
            <v>50</v>
          </cell>
          <cell r="H17176" t="str">
            <v>CONC</v>
          </cell>
        </row>
        <row r="17177">
          <cell r="C17177" t="str">
            <v>CT37</v>
          </cell>
          <cell r="D17177">
            <v>600</v>
          </cell>
          <cell r="E17177">
            <v>183</v>
          </cell>
          <cell r="F17177">
            <v>150</v>
          </cell>
          <cell r="G17177">
            <v>46</v>
          </cell>
          <cell r="H17177" t="str">
            <v>ASPH</v>
          </cell>
        </row>
        <row r="17178">
          <cell r="C17178" t="str">
            <v>P18</v>
          </cell>
          <cell r="D17178">
            <v>600</v>
          </cell>
          <cell r="E17178">
            <v>183</v>
          </cell>
          <cell r="F17178">
            <v>400</v>
          </cell>
          <cell r="G17178">
            <v>122</v>
          </cell>
          <cell r="H17178" t="str">
            <v>ASPH/ CONC</v>
          </cell>
        </row>
        <row r="17179">
          <cell r="C17179" t="str">
            <v>VTBL</v>
          </cell>
          <cell r="D17179">
            <v>600</v>
          </cell>
          <cell r="E17179">
            <v>183</v>
          </cell>
          <cell r="F17179">
            <v>64</v>
          </cell>
          <cell r="G17179">
            <v>20</v>
          </cell>
          <cell r="H17179" t="str">
            <v>ASP</v>
          </cell>
        </row>
        <row r="17180">
          <cell r="C17180" t="str">
            <v>WT24</v>
          </cell>
          <cell r="D17180">
            <v>600</v>
          </cell>
          <cell r="E17180">
            <v>183</v>
          </cell>
          <cell r="F17180">
            <v>150</v>
          </cell>
          <cell r="G17180">
            <v>46</v>
          </cell>
          <cell r="H17180" t="str">
            <v>Asphalt/Turf</v>
          </cell>
        </row>
        <row r="17181">
          <cell r="C17181" t="str">
            <v>IT-0306</v>
          </cell>
          <cell r="D17181">
            <v>591</v>
          </cell>
          <cell r="E17181">
            <v>180</v>
          </cell>
          <cell r="F17181">
            <v>92</v>
          </cell>
          <cell r="G17181">
            <v>28</v>
          </cell>
          <cell r="H17181" t="str">
            <v>G</v>
          </cell>
        </row>
        <row r="17182">
          <cell r="C17182" t="str">
            <v>HGT</v>
          </cell>
          <cell r="D17182">
            <v>570</v>
          </cell>
          <cell r="E17182">
            <v>174</v>
          </cell>
          <cell r="F17182">
            <v>50</v>
          </cell>
          <cell r="G17182">
            <v>15</v>
          </cell>
          <cell r="H17182" t="str">
            <v>CONC</v>
          </cell>
        </row>
        <row r="17183">
          <cell r="C17183" t="str">
            <v>PAI</v>
          </cell>
          <cell r="D17183">
            <v>568</v>
          </cell>
          <cell r="E17183">
            <v>173</v>
          </cell>
          <cell r="F17183">
            <v>410</v>
          </cell>
          <cell r="G17183">
            <v>125</v>
          </cell>
          <cell r="H17183" t="str">
            <v>CONC</v>
          </cell>
        </row>
        <row r="17184">
          <cell r="C17184" t="str">
            <v>EINN</v>
          </cell>
          <cell r="D17184">
            <v>543</v>
          </cell>
          <cell r="E17184">
            <v>166</v>
          </cell>
          <cell r="F17184">
            <v>148</v>
          </cell>
          <cell r="G17184">
            <v>45</v>
          </cell>
          <cell r="H17184" t="str">
            <v>ASP</v>
          </cell>
        </row>
        <row r="17185">
          <cell r="C17185" t="str">
            <v>LIBD</v>
          </cell>
          <cell r="D17185">
            <v>512</v>
          </cell>
          <cell r="E17185">
            <v>156</v>
          </cell>
          <cell r="F17185">
            <v>164</v>
          </cell>
          <cell r="G17185">
            <v>50</v>
          </cell>
          <cell r="H17185" t="str">
            <v>ASP</v>
          </cell>
        </row>
        <row r="17186">
          <cell r="C17186" t="str">
            <v>13FL</v>
          </cell>
          <cell r="D17186">
            <v>500</v>
          </cell>
          <cell r="E17186">
            <v>152</v>
          </cell>
          <cell r="F17186">
            <v>200</v>
          </cell>
          <cell r="G17186">
            <v>61</v>
          </cell>
          <cell r="H17186" t="str">
            <v>CONC</v>
          </cell>
        </row>
        <row r="17187">
          <cell r="C17187" t="str">
            <v>15AL</v>
          </cell>
          <cell r="D17187">
            <v>500</v>
          </cell>
          <cell r="E17187">
            <v>152</v>
          </cell>
          <cell r="F17187">
            <v>100</v>
          </cell>
          <cell r="G17187">
            <v>30</v>
          </cell>
          <cell r="H17187" t="str">
            <v>ASPH</v>
          </cell>
        </row>
        <row r="17188">
          <cell r="C17188" t="str">
            <v>15AL</v>
          </cell>
          <cell r="D17188">
            <v>500</v>
          </cell>
          <cell r="E17188">
            <v>152</v>
          </cell>
          <cell r="F17188">
            <v>100</v>
          </cell>
          <cell r="G17188">
            <v>30</v>
          </cell>
          <cell r="H17188" t="str">
            <v>ASPH</v>
          </cell>
        </row>
        <row r="17189">
          <cell r="C17189" t="str">
            <v>26LS</v>
          </cell>
          <cell r="D17189">
            <v>500</v>
          </cell>
          <cell r="E17189">
            <v>152</v>
          </cell>
          <cell r="F17189">
            <v>200</v>
          </cell>
          <cell r="G17189">
            <v>61</v>
          </cell>
          <cell r="H17189" t="str">
            <v>CONC</v>
          </cell>
        </row>
        <row r="17190">
          <cell r="C17190" t="str">
            <v>2GE6</v>
          </cell>
          <cell r="D17190">
            <v>500</v>
          </cell>
          <cell r="E17190">
            <v>152</v>
          </cell>
          <cell r="F17190">
            <v>100</v>
          </cell>
          <cell r="G17190">
            <v>30</v>
          </cell>
          <cell r="H17190" t="str">
            <v>CONC-G</v>
          </cell>
        </row>
        <row r="17191">
          <cell r="C17191" t="str">
            <v>7LA6</v>
          </cell>
          <cell r="D17191">
            <v>500</v>
          </cell>
          <cell r="E17191">
            <v>152</v>
          </cell>
          <cell r="F17191">
            <v>20</v>
          </cell>
          <cell r="G17191">
            <v>6</v>
          </cell>
          <cell r="H17191" t="str">
            <v>CONC-TURF</v>
          </cell>
        </row>
        <row r="17192">
          <cell r="C17192" t="str">
            <v>84ID</v>
          </cell>
          <cell r="D17192">
            <v>500</v>
          </cell>
          <cell r="E17192">
            <v>152</v>
          </cell>
          <cell r="F17192">
            <v>30</v>
          </cell>
          <cell r="G17192">
            <v>9</v>
          </cell>
          <cell r="H17192" t="str">
            <v>ASPH</v>
          </cell>
        </row>
        <row r="17193">
          <cell r="C17193" t="str">
            <v>9R7</v>
          </cell>
          <cell r="D17193">
            <v>500</v>
          </cell>
          <cell r="E17193">
            <v>152</v>
          </cell>
          <cell r="F17193">
            <v>200</v>
          </cell>
          <cell r="G17193">
            <v>61</v>
          </cell>
          <cell r="H17193" t="str">
            <v>CONC</v>
          </cell>
        </row>
        <row r="17194">
          <cell r="C17194" t="str">
            <v>LA09</v>
          </cell>
          <cell r="D17194">
            <v>500</v>
          </cell>
          <cell r="E17194">
            <v>152</v>
          </cell>
          <cell r="F17194">
            <v>500</v>
          </cell>
          <cell r="G17194">
            <v>152</v>
          </cell>
          <cell r="H17194" t="str">
            <v>CONC</v>
          </cell>
        </row>
        <row r="17195">
          <cell r="C17195" t="str">
            <v>NH93</v>
          </cell>
          <cell r="D17195">
            <v>500</v>
          </cell>
          <cell r="E17195">
            <v>152</v>
          </cell>
          <cell r="F17195">
            <v>500</v>
          </cell>
          <cell r="G17195">
            <v>152</v>
          </cell>
          <cell r="H17195" t="str">
            <v>ASPH/ CONC</v>
          </cell>
        </row>
        <row r="17196">
          <cell r="C17196" t="str">
            <v>VILH</v>
          </cell>
          <cell r="D17196">
            <v>500</v>
          </cell>
          <cell r="E17196">
            <v>152</v>
          </cell>
          <cell r="F17196">
            <v>85</v>
          </cell>
          <cell r="G17196">
            <v>26</v>
          </cell>
          <cell r="H17196" t="str">
            <v>ASP</v>
          </cell>
        </row>
        <row r="17197">
          <cell r="C17197" t="str">
            <v>VILH</v>
          </cell>
          <cell r="D17197">
            <v>500</v>
          </cell>
          <cell r="E17197">
            <v>152</v>
          </cell>
          <cell r="F17197">
            <v>60</v>
          </cell>
          <cell r="G17197">
            <v>18</v>
          </cell>
          <cell r="H17197" t="str">
            <v>ASP</v>
          </cell>
        </row>
        <row r="17198">
          <cell r="C17198" t="str">
            <v>N33</v>
          </cell>
          <cell r="D17198">
            <v>490</v>
          </cell>
          <cell r="E17198">
            <v>149</v>
          </cell>
          <cell r="F17198">
            <v>75</v>
          </cell>
          <cell r="G17198">
            <v>23</v>
          </cell>
          <cell r="H17198" t="str">
            <v>CONC</v>
          </cell>
        </row>
        <row r="17199">
          <cell r="C17199" t="str">
            <v>NK49</v>
          </cell>
          <cell r="D17199">
            <v>480</v>
          </cell>
          <cell r="E17199">
            <v>146</v>
          </cell>
          <cell r="F17199">
            <v>200</v>
          </cell>
          <cell r="G17199">
            <v>61</v>
          </cell>
          <cell r="H17199" t="str">
            <v>ASPH/ CONC</v>
          </cell>
        </row>
        <row r="17200">
          <cell r="C17200" t="str">
            <v>HEY</v>
          </cell>
          <cell r="D17200">
            <v>467</v>
          </cell>
          <cell r="E17200">
            <v>142</v>
          </cell>
          <cell r="F17200">
            <v>50</v>
          </cell>
          <cell r="G17200">
            <v>15</v>
          </cell>
          <cell r="H17200" t="str">
            <v>ASPH</v>
          </cell>
        </row>
        <row r="17201">
          <cell r="C17201" t="str">
            <v>EINN</v>
          </cell>
          <cell r="D17201">
            <v>463</v>
          </cell>
          <cell r="E17201">
            <v>141</v>
          </cell>
          <cell r="F17201">
            <v>198</v>
          </cell>
          <cell r="G17201">
            <v>60</v>
          </cell>
          <cell r="H17201" t="str">
            <v>PEM</v>
          </cell>
        </row>
        <row r="17202">
          <cell r="C17202" t="str">
            <v>SJAU</v>
          </cell>
          <cell r="D17202">
            <v>459</v>
          </cell>
          <cell r="E17202">
            <v>140</v>
          </cell>
          <cell r="F17202">
            <v>98</v>
          </cell>
          <cell r="G17202">
            <v>30</v>
          </cell>
          <cell r="H17202" t="str">
            <v>ASP</v>
          </cell>
        </row>
        <row r="17203">
          <cell r="C17203" t="str">
            <v>1WA7</v>
          </cell>
          <cell r="D17203">
            <v>450</v>
          </cell>
          <cell r="E17203">
            <v>137</v>
          </cell>
          <cell r="F17203">
            <v>450</v>
          </cell>
          <cell r="G17203">
            <v>137</v>
          </cell>
          <cell r="H17203" t="str">
            <v>ASPH</v>
          </cell>
        </row>
        <row r="17204">
          <cell r="C17204" t="str">
            <v>51XS</v>
          </cell>
          <cell r="D17204">
            <v>450</v>
          </cell>
          <cell r="E17204">
            <v>137</v>
          </cell>
          <cell r="F17204">
            <v>450</v>
          </cell>
          <cell r="G17204">
            <v>137</v>
          </cell>
          <cell r="H17204" t="str">
            <v>CONC</v>
          </cell>
        </row>
        <row r="17205">
          <cell r="C17205" t="str">
            <v>95XS</v>
          </cell>
          <cell r="D17205">
            <v>450</v>
          </cell>
          <cell r="E17205">
            <v>137</v>
          </cell>
          <cell r="F17205">
            <v>400</v>
          </cell>
          <cell r="G17205">
            <v>122</v>
          </cell>
          <cell r="H17205" t="str">
            <v>CONC</v>
          </cell>
        </row>
        <row r="17206">
          <cell r="C17206" t="str">
            <v>KZ19</v>
          </cell>
          <cell r="D17206">
            <v>450</v>
          </cell>
          <cell r="E17206">
            <v>137</v>
          </cell>
          <cell r="F17206">
            <v>40</v>
          </cell>
          <cell r="G17206">
            <v>12</v>
          </cell>
          <cell r="H17206" t="str">
            <v>CON</v>
          </cell>
        </row>
        <row r="17207">
          <cell r="C17207" t="str">
            <v>TX18</v>
          </cell>
          <cell r="D17207">
            <v>450</v>
          </cell>
          <cell r="E17207">
            <v>137</v>
          </cell>
          <cell r="F17207">
            <v>75</v>
          </cell>
          <cell r="G17207">
            <v>23</v>
          </cell>
          <cell r="H17207" t="str">
            <v>ASPH/ CONC</v>
          </cell>
        </row>
        <row r="17208">
          <cell r="C17208" t="str">
            <v>NM54</v>
          </cell>
          <cell r="D17208">
            <v>428</v>
          </cell>
          <cell r="E17208">
            <v>130</v>
          </cell>
          <cell r="F17208">
            <v>227</v>
          </cell>
          <cell r="G17208">
            <v>69</v>
          </cell>
          <cell r="H17208" t="str">
            <v>ASPH/ CONC</v>
          </cell>
        </row>
        <row r="17209">
          <cell r="C17209" t="str">
            <v>54L</v>
          </cell>
          <cell r="D17209">
            <v>405</v>
          </cell>
          <cell r="E17209">
            <v>123</v>
          </cell>
          <cell r="F17209">
            <v>134</v>
          </cell>
          <cell r="G17209">
            <v>41</v>
          </cell>
          <cell r="H17209" t="str">
            <v>ASPH-G</v>
          </cell>
        </row>
        <row r="17210">
          <cell r="C17210" t="str">
            <v>FD07</v>
          </cell>
          <cell r="D17210">
            <v>405</v>
          </cell>
          <cell r="E17210">
            <v>123</v>
          </cell>
          <cell r="F17210">
            <v>120</v>
          </cell>
          <cell r="G17210">
            <v>37</v>
          </cell>
          <cell r="H17210" t="str">
            <v>CONC-TURF</v>
          </cell>
        </row>
        <row r="17211">
          <cell r="C17211" t="str">
            <v>0LA5</v>
          </cell>
          <cell r="D17211">
            <v>400</v>
          </cell>
          <cell r="E17211">
            <v>122</v>
          </cell>
          <cell r="F17211">
            <v>400</v>
          </cell>
          <cell r="G17211">
            <v>122</v>
          </cell>
          <cell r="H17211" t="str">
            <v>CONC</v>
          </cell>
        </row>
        <row r="17212">
          <cell r="C17212" t="str">
            <v>24LA</v>
          </cell>
          <cell r="D17212">
            <v>400</v>
          </cell>
          <cell r="E17212">
            <v>122</v>
          </cell>
          <cell r="F17212">
            <v>200</v>
          </cell>
          <cell r="G17212">
            <v>61</v>
          </cell>
          <cell r="H17212" t="str">
            <v>CONC</v>
          </cell>
        </row>
        <row r="17213">
          <cell r="C17213" t="str">
            <v>7LS4</v>
          </cell>
          <cell r="D17213">
            <v>400</v>
          </cell>
          <cell r="E17213">
            <v>122</v>
          </cell>
          <cell r="F17213">
            <v>400</v>
          </cell>
          <cell r="G17213">
            <v>122</v>
          </cell>
          <cell r="H17213" t="str">
            <v>CONC-TURF</v>
          </cell>
        </row>
        <row r="17214">
          <cell r="C17214" t="str">
            <v>87GA</v>
          </cell>
          <cell r="D17214">
            <v>400</v>
          </cell>
          <cell r="E17214">
            <v>122</v>
          </cell>
          <cell r="F17214">
            <v>200</v>
          </cell>
          <cell r="G17214">
            <v>61</v>
          </cell>
          <cell r="H17214" t="str">
            <v>ASPH</v>
          </cell>
        </row>
        <row r="17215">
          <cell r="C17215" t="str">
            <v>NBV</v>
          </cell>
          <cell r="D17215">
            <v>390</v>
          </cell>
          <cell r="E17215">
            <v>119</v>
          </cell>
          <cell r="F17215">
            <v>296</v>
          </cell>
          <cell r="G17215">
            <v>90</v>
          </cell>
          <cell r="H17215" t="str">
            <v>CONC</v>
          </cell>
        </row>
        <row r="17216">
          <cell r="C17216" t="str">
            <v>20PA</v>
          </cell>
          <cell r="D17216">
            <v>360</v>
          </cell>
          <cell r="E17216">
            <v>110</v>
          </cell>
          <cell r="F17216">
            <v>120</v>
          </cell>
          <cell r="G17216">
            <v>37</v>
          </cell>
          <cell r="H17216" t="str">
            <v>CONC</v>
          </cell>
        </row>
        <row r="17217">
          <cell r="C17217" t="str">
            <v>41FL</v>
          </cell>
          <cell r="D17217">
            <v>360</v>
          </cell>
          <cell r="E17217">
            <v>110</v>
          </cell>
          <cell r="F17217">
            <v>140</v>
          </cell>
          <cell r="G17217">
            <v>43</v>
          </cell>
          <cell r="H17217" t="str">
            <v>ASPH</v>
          </cell>
        </row>
        <row r="17218">
          <cell r="C17218" t="str">
            <v>32MA</v>
          </cell>
          <cell r="D17218">
            <v>350</v>
          </cell>
          <cell r="E17218">
            <v>107</v>
          </cell>
          <cell r="F17218">
            <v>100</v>
          </cell>
          <cell r="G17218">
            <v>30</v>
          </cell>
          <cell r="H17218" t="str">
            <v>CONC</v>
          </cell>
        </row>
        <row r="17219">
          <cell r="C17219" t="str">
            <v>LPAZ</v>
          </cell>
          <cell r="D17219">
            <v>334</v>
          </cell>
          <cell r="E17219">
            <v>102</v>
          </cell>
          <cell r="F17219">
            <v>148</v>
          </cell>
          <cell r="G17219">
            <v>45</v>
          </cell>
          <cell r="H17219" t="str">
            <v>ASP</v>
          </cell>
        </row>
        <row r="17220">
          <cell r="C17220" t="str">
            <v>2FL7</v>
          </cell>
          <cell r="D17220">
            <v>330</v>
          </cell>
          <cell r="E17220">
            <v>101</v>
          </cell>
          <cell r="F17220">
            <v>150</v>
          </cell>
          <cell r="G17220">
            <v>46</v>
          </cell>
          <cell r="H17220" t="str">
            <v>CONC</v>
          </cell>
        </row>
        <row r="17221">
          <cell r="C17221" t="str">
            <v>SJJU</v>
          </cell>
          <cell r="D17221">
            <v>328</v>
          </cell>
          <cell r="E17221">
            <v>100</v>
          </cell>
          <cell r="F17221">
            <v>82</v>
          </cell>
          <cell r="G17221">
            <v>25</v>
          </cell>
          <cell r="H17221" t="str">
            <v>ASP</v>
          </cell>
        </row>
        <row r="17222">
          <cell r="C17222" t="str">
            <v>SWSP</v>
          </cell>
          <cell r="D17222">
            <v>328</v>
          </cell>
          <cell r="E17222">
            <v>100</v>
          </cell>
          <cell r="F17222">
            <v>66</v>
          </cell>
          <cell r="G17222">
            <v>20</v>
          </cell>
          <cell r="H17222" t="str">
            <v>ASP</v>
          </cell>
        </row>
        <row r="17223">
          <cell r="C17223" t="str">
            <v>YNOC</v>
          </cell>
          <cell r="D17223">
            <v>328</v>
          </cell>
          <cell r="E17223">
            <v>100</v>
          </cell>
          <cell r="G17223">
            <v>0</v>
          </cell>
          <cell r="H17223" t="str">
            <v>C</v>
          </cell>
        </row>
        <row r="17224">
          <cell r="C17224" t="str">
            <v>IN78</v>
          </cell>
          <cell r="D17224">
            <v>319</v>
          </cell>
          <cell r="E17224">
            <v>97</v>
          </cell>
          <cell r="F17224">
            <v>125</v>
          </cell>
          <cell r="G17224">
            <v>38</v>
          </cell>
          <cell r="H17224" t="str">
            <v>ASPH</v>
          </cell>
        </row>
        <row r="17225">
          <cell r="C17225" t="str">
            <v>22XA</v>
          </cell>
          <cell r="D17225">
            <v>310</v>
          </cell>
          <cell r="E17225">
            <v>94</v>
          </cell>
          <cell r="F17225">
            <v>170</v>
          </cell>
          <cell r="G17225">
            <v>52</v>
          </cell>
          <cell r="H17225" t="str">
            <v>ASPH-CONC</v>
          </cell>
        </row>
        <row r="17226">
          <cell r="C17226" t="str">
            <v>0NJ3</v>
          </cell>
          <cell r="D17226">
            <v>305</v>
          </cell>
          <cell r="E17226">
            <v>93</v>
          </cell>
          <cell r="F17226">
            <v>140</v>
          </cell>
          <cell r="G17226">
            <v>43</v>
          </cell>
          <cell r="H17226" t="str">
            <v>ASPH-TURF</v>
          </cell>
        </row>
        <row r="17227">
          <cell r="C17227" t="str">
            <v>10IL</v>
          </cell>
          <cell r="D17227">
            <v>300</v>
          </cell>
          <cell r="E17227">
            <v>91</v>
          </cell>
          <cell r="F17227">
            <v>200</v>
          </cell>
          <cell r="G17227">
            <v>61</v>
          </cell>
          <cell r="H17227" t="str">
            <v>CONC</v>
          </cell>
        </row>
        <row r="17228">
          <cell r="C17228" t="str">
            <v>13FL</v>
          </cell>
          <cell r="D17228">
            <v>300</v>
          </cell>
          <cell r="E17228">
            <v>91</v>
          </cell>
          <cell r="F17228">
            <v>100</v>
          </cell>
          <cell r="G17228">
            <v>30</v>
          </cell>
          <cell r="H17228" t="str">
            <v>CONC</v>
          </cell>
        </row>
        <row r="17229">
          <cell r="C17229" t="str">
            <v>1LA2</v>
          </cell>
          <cell r="D17229">
            <v>300</v>
          </cell>
          <cell r="E17229">
            <v>91</v>
          </cell>
          <cell r="F17229">
            <v>200</v>
          </cell>
          <cell r="G17229">
            <v>61</v>
          </cell>
          <cell r="H17229" t="str">
            <v>CONC-TURF</v>
          </cell>
        </row>
        <row r="17230">
          <cell r="C17230" t="str">
            <v>25MA</v>
          </cell>
          <cell r="D17230">
            <v>300</v>
          </cell>
          <cell r="E17230">
            <v>91</v>
          </cell>
          <cell r="F17230">
            <v>100</v>
          </cell>
          <cell r="G17230">
            <v>30</v>
          </cell>
          <cell r="H17230" t="str">
            <v>ASPH</v>
          </cell>
        </row>
        <row r="17231">
          <cell r="C17231" t="str">
            <v>AR67</v>
          </cell>
          <cell r="D17231">
            <v>300</v>
          </cell>
          <cell r="E17231">
            <v>91</v>
          </cell>
          <cell r="F17231">
            <v>300</v>
          </cell>
          <cell r="G17231">
            <v>91</v>
          </cell>
          <cell r="H17231" t="str">
            <v>CONC-TURF</v>
          </cell>
        </row>
        <row r="17232">
          <cell r="C17232" t="str">
            <v>AZ18</v>
          </cell>
          <cell r="D17232">
            <v>300</v>
          </cell>
          <cell r="E17232">
            <v>91</v>
          </cell>
          <cell r="F17232">
            <v>200</v>
          </cell>
          <cell r="G17232">
            <v>61</v>
          </cell>
          <cell r="H17232" t="str">
            <v>CONC</v>
          </cell>
        </row>
        <row r="17233">
          <cell r="C17233" t="str">
            <v>CA25</v>
          </cell>
          <cell r="D17233">
            <v>300</v>
          </cell>
          <cell r="E17233">
            <v>91</v>
          </cell>
          <cell r="F17233">
            <v>150</v>
          </cell>
          <cell r="G17233">
            <v>46</v>
          </cell>
          <cell r="H17233" t="str">
            <v>ASPH</v>
          </cell>
        </row>
        <row r="17234">
          <cell r="C17234" t="str">
            <v>CD11</v>
          </cell>
          <cell r="D17234">
            <v>300</v>
          </cell>
          <cell r="E17234">
            <v>91</v>
          </cell>
          <cell r="F17234">
            <v>100</v>
          </cell>
          <cell r="G17234">
            <v>30</v>
          </cell>
          <cell r="H17234" t="str">
            <v>ASPH</v>
          </cell>
        </row>
        <row r="17235">
          <cell r="C17235" t="str">
            <v>DC04</v>
          </cell>
          <cell r="D17235">
            <v>300</v>
          </cell>
          <cell r="E17235">
            <v>91</v>
          </cell>
          <cell r="F17235">
            <v>60</v>
          </cell>
          <cell r="G17235">
            <v>18</v>
          </cell>
          <cell r="H17235" t="str">
            <v>ASPH</v>
          </cell>
        </row>
        <row r="17236">
          <cell r="C17236" t="str">
            <v>IS50</v>
          </cell>
          <cell r="D17236">
            <v>300</v>
          </cell>
          <cell r="E17236">
            <v>91</v>
          </cell>
          <cell r="F17236">
            <v>300</v>
          </cell>
          <cell r="G17236">
            <v>91</v>
          </cell>
          <cell r="H17236" t="str">
            <v>CONC</v>
          </cell>
        </row>
        <row r="17237">
          <cell r="C17237" t="str">
            <v>RI05</v>
          </cell>
          <cell r="D17237">
            <v>300</v>
          </cell>
          <cell r="E17237">
            <v>91</v>
          </cell>
          <cell r="F17237">
            <v>100</v>
          </cell>
          <cell r="G17237">
            <v>30</v>
          </cell>
          <cell r="H17237" t="str">
            <v>ASPH</v>
          </cell>
        </row>
        <row r="17238">
          <cell r="C17238" t="str">
            <v>TN33</v>
          </cell>
          <cell r="D17238">
            <v>300</v>
          </cell>
          <cell r="E17238">
            <v>91</v>
          </cell>
          <cell r="F17238">
            <v>300</v>
          </cell>
          <cell r="G17238">
            <v>91</v>
          </cell>
          <cell r="H17238" t="str">
            <v>CONC</v>
          </cell>
        </row>
        <row r="17239">
          <cell r="C17239" t="str">
            <v>WA71</v>
          </cell>
          <cell r="D17239">
            <v>300</v>
          </cell>
          <cell r="E17239">
            <v>91</v>
          </cell>
          <cell r="F17239">
            <v>150</v>
          </cell>
          <cell r="G17239">
            <v>46</v>
          </cell>
          <cell r="H17239" t="str">
            <v>ASPH/ CONC</v>
          </cell>
        </row>
        <row r="17240">
          <cell r="C17240" t="str">
            <v>WI80</v>
          </cell>
          <cell r="D17240">
            <v>300</v>
          </cell>
          <cell r="E17240">
            <v>91</v>
          </cell>
          <cell r="F17240">
            <v>90</v>
          </cell>
          <cell r="G17240">
            <v>27</v>
          </cell>
          <cell r="H17240" t="str">
            <v>ASPH/ CONC</v>
          </cell>
        </row>
        <row r="17241">
          <cell r="C17241" t="str">
            <v>WN12</v>
          </cell>
          <cell r="D17241">
            <v>300</v>
          </cell>
          <cell r="E17241">
            <v>91</v>
          </cell>
          <cell r="F17241">
            <v>100</v>
          </cell>
          <cell r="G17241">
            <v>30</v>
          </cell>
          <cell r="H17241" t="str">
            <v>CONC</v>
          </cell>
        </row>
        <row r="17242">
          <cell r="C17242" t="str">
            <v>WS58</v>
          </cell>
          <cell r="D17242">
            <v>300</v>
          </cell>
          <cell r="E17242">
            <v>91</v>
          </cell>
          <cell r="F17242">
            <v>300</v>
          </cell>
          <cell r="G17242">
            <v>91</v>
          </cell>
          <cell r="H17242" t="str">
            <v>ASPH/ CONC</v>
          </cell>
        </row>
        <row r="17243">
          <cell r="C17243" t="str">
            <v>MA24</v>
          </cell>
          <cell r="D17243">
            <v>285</v>
          </cell>
          <cell r="E17243">
            <v>87</v>
          </cell>
          <cell r="F17243">
            <v>121</v>
          </cell>
          <cell r="G17243">
            <v>37</v>
          </cell>
          <cell r="H17243" t="str">
            <v>CONC</v>
          </cell>
        </row>
        <row r="17244">
          <cell r="C17244" t="str">
            <v>US-1245</v>
          </cell>
          <cell r="D17244">
            <v>282</v>
          </cell>
          <cell r="E17244">
            <v>86</v>
          </cell>
          <cell r="F17244">
            <v>148</v>
          </cell>
          <cell r="G17244">
            <v>45</v>
          </cell>
          <cell r="H17244" t="str">
            <v>ASP</v>
          </cell>
        </row>
        <row r="17245">
          <cell r="C17245" t="str">
            <v>22KY</v>
          </cell>
          <cell r="D17245">
            <v>250</v>
          </cell>
          <cell r="E17245">
            <v>76</v>
          </cell>
          <cell r="F17245">
            <v>125</v>
          </cell>
          <cell r="G17245">
            <v>38</v>
          </cell>
          <cell r="H17245" t="str">
            <v>BRICK</v>
          </cell>
        </row>
        <row r="17246">
          <cell r="C17246" t="str">
            <v>22OH</v>
          </cell>
          <cell r="D17246">
            <v>250</v>
          </cell>
          <cell r="E17246">
            <v>76</v>
          </cell>
          <cell r="F17246">
            <v>100</v>
          </cell>
          <cell r="G17246">
            <v>30</v>
          </cell>
          <cell r="H17246" t="str">
            <v>ASPH</v>
          </cell>
        </row>
        <row r="17247">
          <cell r="C17247" t="str">
            <v>2IS1</v>
          </cell>
          <cell r="D17247">
            <v>250</v>
          </cell>
          <cell r="E17247">
            <v>76</v>
          </cell>
          <cell r="F17247">
            <v>80</v>
          </cell>
          <cell r="G17247">
            <v>24</v>
          </cell>
          <cell r="H17247" t="str">
            <v>CONC</v>
          </cell>
        </row>
        <row r="17248">
          <cell r="C17248" t="str">
            <v>8OH2</v>
          </cell>
          <cell r="D17248">
            <v>250</v>
          </cell>
          <cell r="E17248">
            <v>76</v>
          </cell>
          <cell r="F17248">
            <v>150</v>
          </cell>
          <cell r="G17248">
            <v>46</v>
          </cell>
          <cell r="H17248" t="str">
            <v>ASPH</v>
          </cell>
        </row>
        <row r="17249">
          <cell r="C17249" t="str">
            <v>93NH</v>
          </cell>
          <cell r="D17249">
            <v>250</v>
          </cell>
          <cell r="E17249">
            <v>76</v>
          </cell>
          <cell r="F17249">
            <v>75</v>
          </cell>
          <cell r="G17249">
            <v>23</v>
          </cell>
          <cell r="H17249" t="str">
            <v>CONC</v>
          </cell>
        </row>
        <row r="17250">
          <cell r="C17250" t="str">
            <v>95FL</v>
          </cell>
          <cell r="D17250">
            <v>250</v>
          </cell>
          <cell r="E17250">
            <v>76</v>
          </cell>
          <cell r="F17250">
            <v>250</v>
          </cell>
          <cell r="G17250">
            <v>76</v>
          </cell>
          <cell r="H17250" t="str">
            <v>ASPH</v>
          </cell>
        </row>
        <row r="17251">
          <cell r="C17251" t="str">
            <v>GA40</v>
          </cell>
          <cell r="D17251">
            <v>250</v>
          </cell>
          <cell r="E17251">
            <v>76</v>
          </cell>
          <cell r="F17251">
            <v>250</v>
          </cell>
          <cell r="G17251">
            <v>76</v>
          </cell>
          <cell r="H17251" t="str">
            <v>CONC</v>
          </cell>
        </row>
        <row r="17252">
          <cell r="C17252" t="str">
            <v>LA78</v>
          </cell>
          <cell r="D17252">
            <v>250</v>
          </cell>
          <cell r="E17252">
            <v>76</v>
          </cell>
          <cell r="F17252">
            <v>250</v>
          </cell>
          <cell r="G17252">
            <v>76</v>
          </cell>
          <cell r="H17252" t="str">
            <v>CONC</v>
          </cell>
        </row>
        <row r="17253">
          <cell r="C17253" t="str">
            <v>MU51</v>
          </cell>
          <cell r="D17253">
            <v>250</v>
          </cell>
          <cell r="E17253">
            <v>76</v>
          </cell>
          <cell r="F17253">
            <v>150</v>
          </cell>
          <cell r="G17253">
            <v>46</v>
          </cell>
          <cell r="H17253" t="str">
            <v>CONC</v>
          </cell>
        </row>
        <row r="17254">
          <cell r="C17254" t="str">
            <v>RK6J</v>
          </cell>
          <cell r="D17254">
            <v>235</v>
          </cell>
          <cell r="E17254">
            <v>72</v>
          </cell>
          <cell r="F17254">
            <v>75</v>
          </cell>
          <cell r="G17254">
            <v>23</v>
          </cell>
          <cell r="H17254" t="str">
            <v>PSP</v>
          </cell>
        </row>
        <row r="17255">
          <cell r="C17255" t="str">
            <v>SD96</v>
          </cell>
          <cell r="D17255">
            <v>233</v>
          </cell>
          <cell r="E17255">
            <v>71</v>
          </cell>
          <cell r="F17255">
            <v>75</v>
          </cell>
          <cell r="G17255">
            <v>23</v>
          </cell>
          <cell r="H17255" t="str">
            <v>CONC</v>
          </cell>
        </row>
        <row r="17256">
          <cell r="C17256" t="str">
            <v>HI50</v>
          </cell>
          <cell r="D17256">
            <v>232</v>
          </cell>
          <cell r="E17256">
            <v>71</v>
          </cell>
          <cell r="F17256">
            <v>80</v>
          </cell>
          <cell r="G17256">
            <v>24</v>
          </cell>
          <cell r="H17256" t="str">
            <v>CONC</v>
          </cell>
        </row>
        <row r="17257">
          <cell r="C17257" t="str">
            <v>2CA0</v>
          </cell>
          <cell r="D17257">
            <v>230</v>
          </cell>
          <cell r="E17257">
            <v>70</v>
          </cell>
          <cell r="F17257">
            <v>100</v>
          </cell>
          <cell r="G17257">
            <v>30</v>
          </cell>
          <cell r="H17257" t="str">
            <v>ASPH-TURF</v>
          </cell>
        </row>
        <row r="17258">
          <cell r="C17258" t="str">
            <v>16MA</v>
          </cell>
          <cell r="D17258">
            <v>225</v>
          </cell>
          <cell r="E17258">
            <v>69</v>
          </cell>
          <cell r="F17258">
            <v>75</v>
          </cell>
          <cell r="G17258">
            <v>23</v>
          </cell>
          <cell r="H17258" t="str">
            <v>ASPH</v>
          </cell>
        </row>
        <row r="17259">
          <cell r="C17259" t="str">
            <v>CL48</v>
          </cell>
          <cell r="D17259">
            <v>220</v>
          </cell>
          <cell r="E17259">
            <v>67</v>
          </cell>
          <cell r="F17259">
            <v>80</v>
          </cell>
          <cell r="G17259">
            <v>24</v>
          </cell>
          <cell r="H17259" t="str">
            <v>CONC</v>
          </cell>
        </row>
        <row r="17260">
          <cell r="C17260" t="str">
            <v>5CA6</v>
          </cell>
          <cell r="D17260">
            <v>215</v>
          </cell>
          <cell r="E17260">
            <v>66</v>
          </cell>
          <cell r="F17260">
            <v>146</v>
          </cell>
          <cell r="G17260">
            <v>45</v>
          </cell>
          <cell r="H17260" t="str">
            <v>CONC</v>
          </cell>
        </row>
        <row r="17261">
          <cell r="C17261" t="str">
            <v>AZ44</v>
          </cell>
          <cell r="D17261">
            <v>210</v>
          </cell>
          <cell r="E17261">
            <v>64</v>
          </cell>
          <cell r="F17261">
            <v>105</v>
          </cell>
          <cell r="G17261">
            <v>32</v>
          </cell>
          <cell r="H17261" t="str">
            <v>ASPH-CONC</v>
          </cell>
        </row>
        <row r="17262">
          <cell r="C17262" t="str">
            <v>TX85</v>
          </cell>
          <cell r="D17262">
            <v>210</v>
          </cell>
          <cell r="E17262">
            <v>64</v>
          </cell>
          <cell r="F17262">
            <v>160</v>
          </cell>
          <cell r="G17262">
            <v>49</v>
          </cell>
          <cell r="H17262" t="str">
            <v>ASPH/ CONC</v>
          </cell>
        </row>
        <row r="17263">
          <cell r="C17263" t="str">
            <v>7CL3</v>
          </cell>
          <cell r="D17263">
            <v>206</v>
          </cell>
          <cell r="E17263">
            <v>63</v>
          </cell>
          <cell r="F17263">
            <v>80</v>
          </cell>
          <cell r="G17263">
            <v>24</v>
          </cell>
          <cell r="H17263" t="str">
            <v>ASPH</v>
          </cell>
        </row>
        <row r="17264">
          <cell r="C17264" t="str">
            <v>4CA0</v>
          </cell>
          <cell r="D17264">
            <v>205</v>
          </cell>
          <cell r="E17264">
            <v>62</v>
          </cell>
          <cell r="F17264">
            <v>105</v>
          </cell>
          <cell r="G17264">
            <v>32</v>
          </cell>
          <cell r="H17264" t="str">
            <v>CONC</v>
          </cell>
        </row>
        <row r="17265">
          <cell r="C17265" t="str">
            <v>07TA</v>
          </cell>
          <cell r="D17265">
            <v>200</v>
          </cell>
          <cell r="E17265">
            <v>61</v>
          </cell>
          <cell r="F17265">
            <v>200</v>
          </cell>
          <cell r="G17265">
            <v>61</v>
          </cell>
          <cell r="H17265" t="str">
            <v>CONC-TURF</v>
          </cell>
        </row>
        <row r="17266">
          <cell r="C17266" t="str">
            <v>0NJ1</v>
          </cell>
          <cell r="D17266">
            <v>200</v>
          </cell>
          <cell r="E17266">
            <v>61</v>
          </cell>
          <cell r="F17266">
            <v>200</v>
          </cell>
          <cell r="G17266">
            <v>61</v>
          </cell>
          <cell r="H17266" t="str">
            <v>ASPH-G</v>
          </cell>
        </row>
        <row r="17267">
          <cell r="C17267" t="str">
            <v>0PA9</v>
          </cell>
          <cell r="D17267">
            <v>200</v>
          </cell>
          <cell r="E17267">
            <v>61</v>
          </cell>
          <cell r="F17267">
            <v>200</v>
          </cell>
          <cell r="G17267">
            <v>61</v>
          </cell>
          <cell r="H17267" t="str">
            <v>ASPH</v>
          </cell>
        </row>
        <row r="17268">
          <cell r="C17268" t="str">
            <v>10PN</v>
          </cell>
          <cell r="D17268">
            <v>200</v>
          </cell>
          <cell r="E17268">
            <v>61</v>
          </cell>
          <cell r="F17268">
            <v>75</v>
          </cell>
          <cell r="G17268">
            <v>23</v>
          </cell>
          <cell r="H17268" t="str">
            <v>CONC</v>
          </cell>
        </row>
        <row r="17269">
          <cell r="C17269" t="str">
            <v>1WA3</v>
          </cell>
          <cell r="D17269">
            <v>200</v>
          </cell>
          <cell r="E17269">
            <v>61</v>
          </cell>
          <cell r="F17269">
            <v>130</v>
          </cell>
          <cell r="G17269">
            <v>40</v>
          </cell>
          <cell r="H17269" t="str">
            <v>ASPH</v>
          </cell>
        </row>
        <row r="17270">
          <cell r="C17270" t="str">
            <v>21NJ</v>
          </cell>
          <cell r="D17270">
            <v>200</v>
          </cell>
          <cell r="E17270">
            <v>61</v>
          </cell>
          <cell r="F17270">
            <v>150</v>
          </cell>
          <cell r="G17270">
            <v>46</v>
          </cell>
          <cell r="H17270" t="str">
            <v>ASPH-TURF</v>
          </cell>
        </row>
        <row r="17271">
          <cell r="C17271" t="str">
            <v>30OH</v>
          </cell>
          <cell r="D17271">
            <v>200</v>
          </cell>
          <cell r="E17271">
            <v>61</v>
          </cell>
          <cell r="F17271">
            <v>200</v>
          </cell>
          <cell r="G17271">
            <v>61</v>
          </cell>
          <cell r="H17271" t="str">
            <v>ASPH</v>
          </cell>
        </row>
        <row r="17272">
          <cell r="C17272" t="str">
            <v>4MS1</v>
          </cell>
          <cell r="D17272">
            <v>200</v>
          </cell>
          <cell r="E17272">
            <v>61</v>
          </cell>
          <cell r="F17272">
            <v>200</v>
          </cell>
          <cell r="G17272">
            <v>61</v>
          </cell>
          <cell r="H17272" t="str">
            <v>CONC</v>
          </cell>
        </row>
        <row r="17273">
          <cell r="C17273" t="str">
            <v>4OR1</v>
          </cell>
          <cell r="D17273">
            <v>200</v>
          </cell>
          <cell r="E17273">
            <v>61</v>
          </cell>
          <cell r="F17273">
            <v>100</v>
          </cell>
          <cell r="G17273">
            <v>30</v>
          </cell>
          <cell r="H17273" t="str">
            <v>ASPH</v>
          </cell>
        </row>
        <row r="17274">
          <cell r="C17274" t="str">
            <v>5NJ0</v>
          </cell>
          <cell r="D17274">
            <v>200</v>
          </cell>
          <cell r="E17274">
            <v>61</v>
          </cell>
          <cell r="F17274">
            <v>200</v>
          </cell>
          <cell r="G17274">
            <v>61</v>
          </cell>
          <cell r="H17274" t="str">
            <v>ASPH</v>
          </cell>
        </row>
        <row r="17275">
          <cell r="C17275" t="str">
            <v>76CA</v>
          </cell>
          <cell r="D17275">
            <v>200</v>
          </cell>
          <cell r="E17275">
            <v>61</v>
          </cell>
          <cell r="F17275">
            <v>50</v>
          </cell>
          <cell r="G17275">
            <v>15</v>
          </cell>
          <cell r="H17275" t="str">
            <v>ASPH</v>
          </cell>
        </row>
        <row r="17276">
          <cell r="C17276" t="str">
            <v>7PN3</v>
          </cell>
          <cell r="D17276">
            <v>200</v>
          </cell>
          <cell r="E17276">
            <v>61</v>
          </cell>
          <cell r="F17276">
            <v>200</v>
          </cell>
          <cell r="G17276">
            <v>61</v>
          </cell>
          <cell r="H17276" t="str">
            <v>CONC</v>
          </cell>
        </row>
        <row r="17277">
          <cell r="C17277" t="str">
            <v>8NJ8</v>
          </cell>
          <cell r="D17277">
            <v>200</v>
          </cell>
          <cell r="E17277">
            <v>61</v>
          </cell>
          <cell r="F17277">
            <v>100</v>
          </cell>
          <cell r="G17277">
            <v>30</v>
          </cell>
          <cell r="H17277" t="str">
            <v>ASPH</v>
          </cell>
        </row>
        <row r="17278">
          <cell r="C17278" t="str">
            <v>90TA</v>
          </cell>
          <cell r="D17278">
            <v>200</v>
          </cell>
          <cell r="E17278">
            <v>61</v>
          </cell>
          <cell r="F17278">
            <v>200</v>
          </cell>
          <cell r="G17278">
            <v>61</v>
          </cell>
          <cell r="H17278" t="str">
            <v>CONC</v>
          </cell>
        </row>
        <row r="17279">
          <cell r="C17279" t="str">
            <v>94PA</v>
          </cell>
          <cell r="D17279">
            <v>200</v>
          </cell>
          <cell r="E17279">
            <v>61</v>
          </cell>
          <cell r="F17279">
            <v>200</v>
          </cell>
          <cell r="G17279">
            <v>61</v>
          </cell>
          <cell r="H17279" t="str">
            <v>ASPH-TURF</v>
          </cell>
        </row>
        <row r="17280">
          <cell r="C17280" t="str">
            <v>9LA8</v>
          </cell>
          <cell r="D17280">
            <v>200</v>
          </cell>
          <cell r="E17280">
            <v>61</v>
          </cell>
          <cell r="F17280">
            <v>200</v>
          </cell>
          <cell r="G17280">
            <v>61</v>
          </cell>
          <cell r="H17280" t="str">
            <v>ASPH-CONC</v>
          </cell>
        </row>
        <row r="17281">
          <cell r="C17281" t="str">
            <v>9TE9</v>
          </cell>
          <cell r="D17281">
            <v>200</v>
          </cell>
          <cell r="E17281">
            <v>61</v>
          </cell>
          <cell r="F17281">
            <v>150</v>
          </cell>
          <cell r="G17281">
            <v>46</v>
          </cell>
          <cell r="H17281" t="str">
            <v>CONC</v>
          </cell>
        </row>
        <row r="17282">
          <cell r="C17282" t="str">
            <v>9TE9</v>
          </cell>
          <cell r="D17282">
            <v>200</v>
          </cell>
          <cell r="E17282">
            <v>61</v>
          </cell>
          <cell r="F17282">
            <v>150</v>
          </cell>
          <cell r="G17282">
            <v>46</v>
          </cell>
          <cell r="H17282" t="str">
            <v>CONC</v>
          </cell>
        </row>
        <row r="17283">
          <cell r="C17283" t="str">
            <v>AZ23</v>
          </cell>
          <cell r="D17283">
            <v>200</v>
          </cell>
          <cell r="E17283">
            <v>61</v>
          </cell>
          <cell r="F17283">
            <v>200</v>
          </cell>
          <cell r="G17283">
            <v>61</v>
          </cell>
          <cell r="H17283" t="str">
            <v>ASPH</v>
          </cell>
        </row>
        <row r="17284">
          <cell r="C17284" t="str">
            <v>ID02</v>
          </cell>
          <cell r="D17284">
            <v>200</v>
          </cell>
          <cell r="E17284">
            <v>61</v>
          </cell>
          <cell r="F17284">
            <v>80</v>
          </cell>
          <cell r="G17284">
            <v>24</v>
          </cell>
          <cell r="H17284" t="str">
            <v>CONC</v>
          </cell>
        </row>
        <row r="17285">
          <cell r="C17285" t="str">
            <v>NJ27</v>
          </cell>
          <cell r="D17285">
            <v>200</v>
          </cell>
          <cell r="E17285">
            <v>61</v>
          </cell>
          <cell r="F17285">
            <v>200</v>
          </cell>
          <cell r="G17285">
            <v>61</v>
          </cell>
          <cell r="H17285" t="str">
            <v>ASPH/ CONC</v>
          </cell>
        </row>
        <row r="17286">
          <cell r="C17286" t="str">
            <v>OI80</v>
          </cell>
          <cell r="D17286">
            <v>200</v>
          </cell>
          <cell r="E17286">
            <v>61</v>
          </cell>
          <cell r="F17286">
            <v>100</v>
          </cell>
          <cell r="G17286">
            <v>30</v>
          </cell>
          <cell r="H17286" t="str">
            <v>CONC</v>
          </cell>
        </row>
        <row r="17287">
          <cell r="C17287" t="str">
            <v>PA42</v>
          </cell>
          <cell r="D17287">
            <v>200</v>
          </cell>
          <cell r="E17287">
            <v>61</v>
          </cell>
          <cell r="F17287">
            <v>200</v>
          </cell>
          <cell r="G17287">
            <v>61</v>
          </cell>
          <cell r="H17287" t="str">
            <v>ASPH/ CONC</v>
          </cell>
        </row>
        <row r="17288">
          <cell r="C17288" t="str">
            <v>PS90</v>
          </cell>
          <cell r="D17288">
            <v>200</v>
          </cell>
          <cell r="E17288">
            <v>61</v>
          </cell>
          <cell r="F17288">
            <v>200</v>
          </cell>
          <cell r="G17288">
            <v>61</v>
          </cell>
          <cell r="H17288" t="str">
            <v>ASPH/ CONC</v>
          </cell>
        </row>
        <row r="17289">
          <cell r="C17289" t="str">
            <v>TA92</v>
          </cell>
          <cell r="D17289">
            <v>200</v>
          </cell>
          <cell r="E17289">
            <v>61</v>
          </cell>
          <cell r="F17289">
            <v>200</v>
          </cell>
          <cell r="G17289">
            <v>61</v>
          </cell>
          <cell r="H17289" t="str">
            <v>CONC</v>
          </cell>
        </row>
        <row r="17290">
          <cell r="C17290" t="str">
            <v>VA55</v>
          </cell>
          <cell r="D17290">
            <v>200</v>
          </cell>
          <cell r="E17290">
            <v>61</v>
          </cell>
          <cell r="F17290">
            <v>200</v>
          </cell>
          <cell r="G17290">
            <v>61</v>
          </cell>
          <cell r="H17290" t="str">
            <v>CONC</v>
          </cell>
        </row>
        <row r="17291">
          <cell r="C17291" t="str">
            <v>WN70</v>
          </cell>
          <cell r="D17291">
            <v>200</v>
          </cell>
          <cell r="E17291">
            <v>61</v>
          </cell>
          <cell r="F17291">
            <v>200</v>
          </cell>
          <cell r="G17291">
            <v>61</v>
          </cell>
          <cell r="H17291" t="str">
            <v>CONC</v>
          </cell>
        </row>
        <row r="17292">
          <cell r="C17292" t="str">
            <v>WN84</v>
          </cell>
          <cell r="D17292">
            <v>200</v>
          </cell>
          <cell r="E17292">
            <v>61</v>
          </cell>
          <cell r="F17292">
            <v>200</v>
          </cell>
          <cell r="G17292">
            <v>61</v>
          </cell>
          <cell r="H17292" t="str">
            <v>ASPH/ CONC</v>
          </cell>
        </row>
        <row r="17293">
          <cell r="C17293" t="str">
            <v>2AZ0</v>
          </cell>
          <cell r="D17293">
            <v>197</v>
          </cell>
          <cell r="E17293">
            <v>60</v>
          </cell>
          <cell r="F17293">
            <v>110</v>
          </cell>
          <cell r="G17293">
            <v>34</v>
          </cell>
          <cell r="H17293" t="str">
            <v>ASPH</v>
          </cell>
        </row>
        <row r="17294">
          <cell r="C17294" t="str">
            <v>BGNS</v>
          </cell>
          <cell r="D17294">
            <v>197</v>
          </cell>
          <cell r="E17294">
            <v>60</v>
          </cell>
          <cell r="F17294">
            <v>66</v>
          </cell>
          <cell r="G17294">
            <v>20</v>
          </cell>
          <cell r="H17294" t="str">
            <v>ASP</v>
          </cell>
        </row>
        <row r="17295">
          <cell r="C17295" t="str">
            <v>BGNS</v>
          </cell>
          <cell r="D17295">
            <v>197</v>
          </cell>
          <cell r="E17295">
            <v>60</v>
          </cell>
          <cell r="F17295">
            <v>66</v>
          </cell>
          <cell r="G17295">
            <v>20</v>
          </cell>
          <cell r="H17295" t="str">
            <v>ASP</v>
          </cell>
        </row>
        <row r="17296">
          <cell r="C17296" t="str">
            <v>VT16</v>
          </cell>
          <cell r="D17296">
            <v>195</v>
          </cell>
          <cell r="E17296">
            <v>59</v>
          </cell>
          <cell r="F17296">
            <v>125</v>
          </cell>
          <cell r="G17296">
            <v>38</v>
          </cell>
          <cell r="H17296" t="str">
            <v>ASPH</v>
          </cell>
        </row>
        <row r="17297">
          <cell r="C17297" t="str">
            <v>ENVR</v>
          </cell>
          <cell r="D17297">
            <v>194</v>
          </cell>
          <cell r="E17297">
            <v>59</v>
          </cell>
          <cell r="F17297">
            <v>112</v>
          </cell>
          <cell r="G17297">
            <v>34</v>
          </cell>
          <cell r="H17297" t="str">
            <v>Asphalt</v>
          </cell>
        </row>
        <row r="17298">
          <cell r="C17298" t="str">
            <v>52VA</v>
          </cell>
          <cell r="D17298">
            <v>190</v>
          </cell>
          <cell r="E17298">
            <v>58</v>
          </cell>
          <cell r="F17298">
            <v>125</v>
          </cell>
          <cell r="G17298">
            <v>38</v>
          </cell>
          <cell r="H17298" t="str">
            <v>ASPH</v>
          </cell>
        </row>
        <row r="17299">
          <cell r="C17299" t="str">
            <v>NK50</v>
          </cell>
          <cell r="D17299">
            <v>190</v>
          </cell>
          <cell r="E17299">
            <v>58</v>
          </cell>
          <cell r="F17299">
            <v>144</v>
          </cell>
          <cell r="G17299">
            <v>44</v>
          </cell>
          <cell r="H17299" t="str">
            <v>CONC</v>
          </cell>
        </row>
        <row r="17300">
          <cell r="C17300" t="str">
            <v>9CA5</v>
          </cell>
          <cell r="D17300">
            <v>185</v>
          </cell>
          <cell r="E17300">
            <v>56</v>
          </cell>
          <cell r="F17300">
            <v>87</v>
          </cell>
          <cell r="G17300">
            <v>27</v>
          </cell>
          <cell r="H17300" t="str">
            <v>CONC</v>
          </cell>
        </row>
        <row r="17301">
          <cell r="C17301" t="str">
            <v>JY16</v>
          </cell>
          <cell r="D17301">
            <v>184</v>
          </cell>
          <cell r="E17301">
            <v>56</v>
          </cell>
          <cell r="F17301">
            <v>60</v>
          </cell>
          <cell r="G17301">
            <v>18</v>
          </cell>
          <cell r="H17301" t="str">
            <v>ASPH-G</v>
          </cell>
        </row>
        <row r="17302">
          <cell r="C17302" t="str">
            <v>MD10</v>
          </cell>
          <cell r="D17302">
            <v>182</v>
          </cell>
          <cell r="E17302">
            <v>55</v>
          </cell>
          <cell r="F17302">
            <v>122</v>
          </cell>
          <cell r="G17302">
            <v>37</v>
          </cell>
          <cell r="H17302" t="str">
            <v>CONC</v>
          </cell>
        </row>
        <row r="17303">
          <cell r="C17303" t="str">
            <v>11TA</v>
          </cell>
          <cell r="D17303">
            <v>180</v>
          </cell>
          <cell r="E17303">
            <v>55</v>
          </cell>
          <cell r="F17303">
            <v>90</v>
          </cell>
          <cell r="G17303">
            <v>27</v>
          </cell>
          <cell r="H17303" t="str">
            <v>CONC</v>
          </cell>
        </row>
        <row r="17304">
          <cell r="C17304" t="str">
            <v>12PA</v>
          </cell>
          <cell r="D17304">
            <v>180</v>
          </cell>
          <cell r="E17304">
            <v>55</v>
          </cell>
          <cell r="F17304">
            <v>150</v>
          </cell>
          <cell r="G17304">
            <v>46</v>
          </cell>
          <cell r="H17304" t="str">
            <v>CONC</v>
          </cell>
        </row>
        <row r="17305">
          <cell r="C17305" t="str">
            <v>37KY</v>
          </cell>
          <cell r="D17305">
            <v>180</v>
          </cell>
          <cell r="E17305">
            <v>55</v>
          </cell>
          <cell r="F17305">
            <v>40</v>
          </cell>
          <cell r="G17305">
            <v>12</v>
          </cell>
          <cell r="H17305" t="str">
            <v>CONC</v>
          </cell>
        </row>
        <row r="17306">
          <cell r="C17306" t="str">
            <v>41PN</v>
          </cell>
          <cell r="D17306">
            <v>180</v>
          </cell>
          <cell r="E17306">
            <v>55</v>
          </cell>
          <cell r="F17306">
            <v>110</v>
          </cell>
          <cell r="G17306">
            <v>34</v>
          </cell>
          <cell r="H17306" t="str">
            <v>ASPH</v>
          </cell>
        </row>
        <row r="17307">
          <cell r="C17307" t="str">
            <v>7FA8</v>
          </cell>
          <cell r="D17307">
            <v>180</v>
          </cell>
          <cell r="E17307">
            <v>55</v>
          </cell>
          <cell r="F17307">
            <v>90</v>
          </cell>
          <cell r="G17307">
            <v>27</v>
          </cell>
          <cell r="H17307" t="str">
            <v>CONC</v>
          </cell>
        </row>
        <row r="17308">
          <cell r="C17308" t="str">
            <v>MI79</v>
          </cell>
          <cell r="D17308">
            <v>180</v>
          </cell>
          <cell r="E17308">
            <v>55</v>
          </cell>
          <cell r="F17308">
            <v>180</v>
          </cell>
          <cell r="G17308">
            <v>55</v>
          </cell>
          <cell r="H17308" t="str">
            <v>CONC</v>
          </cell>
        </row>
        <row r="17309">
          <cell r="C17309" t="str">
            <v>2OK</v>
          </cell>
          <cell r="D17309">
            <v>175</v>
          </cell>
          <cell r="E17309">
            <v>53</v>
          </cell>
          <cell r="F17309">
            <v>175</v>
          </cell>
          <cell r="G17309">
            <v>53</v>
          </cell>
          <cell r="H17309" t="str">
            <v>ASPH-G</v>
          </cell>
        </row>
        <row r="17310">
          <cell r="C17310" t="str">
            <v>IA39</v>
          </cell>
          <cell r="D17310">
            <v>174</v>
          </cell>
          <cell r="E17310">
            <v>53</v>
          </cell>
          <cell r="F17310">
            <v>117</v>
          </cell>
          <cell r="G17310">
            <v>36</v>
          </cell>
          <cell r="H17310" t="str">
            <v>CONC</v>
          </cell>
        </row>
        <row r="17311">
          <cell r="C17311" t="str">
            <v>MU10</v>
          </cell>
          <cell r="D17311">
            <v>171</v>
          </cell>
          <cell r="E17311">
            <v>52</v>
          </cell>
          <cell r="F17311">
            <v>63</v>
          </cell>
          <cell r="G17311">
            <v>19</v>
          </cell>
          <cell r="H17311" t="str">
            <v>CONC</v>
          </cell>
        </row>
        <row r="17312">
          <cell r="C17312" t="str">
            <v>32FL</v>
          </cell>
          <cell r="D17312">
            <v>170</v>
          </cell>
          <cell r="E17312">
            <v>52</v>
          </cell>
          <cell r="F17312">
            <v>100</v>
          </cell>
          <cell r="G17312">
            <v>30</v>
          </cell>
          <cell r="H17312" t="str">
            <v>CONC-TURF</v>
          </cell>
        </row>
        <row r="17313">
          <cell r="C17313" t="str">
            <v>NK61</v>
          </cell>
          <cell r="D17313">
            <v>167</v>
          </cell>
          <cell r="E17313">
            <v>51</v>
          </cell>
          <cell r="F17313">
            <v>93</v>
          </cell>
          <cell r="G17313">
            <v>28</v>
          </cell>
          <cell r="H17313" t="str">
            <v>CONC</v>
          </cell>
        </row>
        <row r="17314">
          <cell r="C17314" t="str">
            <v>OH89</v>
          </cell>
          <cell r="D17314">
            <v>160</v>
          </cell>
          <cell r="E17314">
            <v>49</v>
          </cell>
          <cell r="F17314">
            <v>130</v>
          </cell>
          <cell r="G17314">
            <v>40</v>
          </cell>
          <cell r="H17314" t="str">
            <v>ASPH/ CONC</v>
          </cell>
        </row>
        <row r="17315">
          <cell r="C17315" t="str">
            <v>TS31</v>
          </cell>
          <cell r="D17315">
            <v>160</v>
          </cell>
          <cell r="E17315">
            <v>49</v>
          </cell>
          <cell r="F17315">
            <v>70</v>
          </cell>
          <cell r="G17315">
            <v>21</v>
          </cell>
          <cell r="H17315" t="str">
            <v>CONC</v>
          </cell>
        </row>
        <row r="17316">
          <cell r="C17316" t="str">
            <v>WS07</v>
          </cell>
          <cell r="D17316">
            <v>160</v>
          </cell>
          <cell r="E17316">
            <v>49</v>
          </cell>
          <cell r="F17316">
            <v>150</v>
          </cell>
          <cell r="G17316">
            <v>46</v>
          </cell>
          <cell r="H17316" t="str">
            <v>CONC</v>
          </cell>
        </row>
        <row r="17317">
          <cell r="C17317" t="str">
            <v>WS61</v>
          </cell>
          <cell r="D17317">
            <v>160</v>
          </cell>
          <cell r="E17317">
            <v>49</v>
          </cell>
          <cell r="F17317">
            <v>100</v>
          </cell>
          <cell r="G17317">
            <v>30</v>
          </cell>
          <cell r="H17317" t="str">
            <v>ASPH</v>
          </cell>
        </row>
        <row r="17318">
          <cell r="C17318" t="str">
            <v>7AZ0</v>
          </cell>
          <cell r="D17318">
            <v>155</v>
          </cell>
          <cell r="E17318">
            <v>47</v>
          </cell>
          <cell r="F17318">
            <v>155</v>
          </cell>
          <cell r="G17318">
            <v>47</v>
          </cell>
          <cell r="H17318" t="str">
            <v>CONC</v>
          </cell>
        </row>
        <row r="17319">
          <cell r="C17319" t="str">
            <v>0CO7</v>
          </cell>
          <cell r="D17319">
            <v>152</v>
          </cell>
          <cell r="E17319">
            <v>46</v>
          </cell>
          <cell r="F17319">
            <v>64</v>
          </cell>
          <cell r="G17319">
            <v>20</v>
          </cell>
          <cell r="H17319" t="str">
            <v>ASPH</v>
          </cell>
        </row>
        <row r="17320">
          <cell r="C17320" t="str">
            <v>0XA7</v>
          </cell>
          <cell r="D17320">
            <v>150</v>
          </cell>
          <cell r="E17320">
            <v>46</v>
          </cell>
          <cell r="F17320">
            <v>150</v>
          </cell>
          <cell r="G17320">
            <v>46</v>
          </cell>
          <cell r="H17320" t="str">
            <v>ASPH</v>
          </cell>
        </row>
        <row r="17321">
          <cell r="C17321" t="str">
            <v>16CA</v>
          </cell>
          <cell r="D17321">
            <v>150</v>
          </cell>
          <cell r="E17321">
            <v>46</v>
          </cell>
          <cell r="F17321">
            <v>100</v>
          </cell>
          <cell r="G17321">
            <v>30</v>
          </cell>
          <cell r="H17321" t="str">
            <v>ASPH</v>
          </cell>
        </row>
        <row r="17322">
          <cell r="C17322" t="str">
            <v>17AK</v>
          </cell>
          <cell r="D17322">
            <v>150</v>
          </cell>
          <cell r="E17322">
            <v>46</v>
          </cell>
          <cell r="F17322">
            <v>50</v>
          </cell>
          <cell r="G17322">
            <v>15</v>
          </cell>
          <cell r="H17322" t="str">
            <v>CONC</v>
          </cell>
        </row>
        <row r="17323">
          <cell r="C17323" t="str">
            <v>1AK9</v>
          </cell>
          <cell r="D17323">
            <v>150</v>
          </cell>
          <cell r="E17323">
            <v>46</v>
          </cell>
          <cell r="F17323">
            <v>100</v>
          </cell>
          <cell r="G17323">
            <v>30</v>
          </cell>
          <cell r="H17323" t="str">
            <v>ASPH</v>
          </cell>
        </row>
        <row r="17324">
          <cell r="C17324" t="str">
            <v>1AL3</v>
          </cell>
          <cell r="D17324">
            <v>150</v>
          </cell>
          <cell r="E17324">
            <v>46</v>
          </cell>
          <cell r="F17324">
            <v>150</v>
          </cell>
          <cell r="G17324">
            <v>46</v>
          </cell>
          <cell r="H17324" t="str">
            <v>CONC-TURF</v>
          </cell>
        </row>
        <row r="17325">
          <cell r="C17325" t="str">
            <v>1CA9</v>
          </cell>
          <cell r="D17325">
            <v>150</v>
          </cell>
          <cell r="E17325">
            <v>46</v>
          </cell>
          <cell r="F17325">
            <v>60</v>
          </cell>
          <cell r="G17325">
            <v>18</v>
          </cell>
          <cell r="H17325" t="str">
            <v>CONC-TURF</v>
          </cell>
        </row>
        <row r="17326">
          <cell r="C17326" t="str">
            <v>2CO0</v>
          </cell>
          <cell r="D17326">
            <v>150</v>
          </cell>
          <cell r="E17326">
            <v>46</v>
          </cell>
          <cell r="F17326">
            <v>100</v>
          </cell>
          <cell r="G17326">
            <v>30</v>
          </cell>
          <cell r="H17326" t="str">
            <v>CONC</v>
          </cell>
        </row>
        <row r="17327">
          <cell r="C17327" t="str">
            <v>2II5</v>
          </cell>
          <cell r="D17327">
            <v>150</v>
          </cell>
          <cell r="E17327">
            <v>46</v>
          </cell>
          <cell r="F17327">
            <v>100</v>
          </cell>
          <cell r="G17327">
            <v>30</v>
          </cell>
          <cell r="H17327" t="str">
            <v>CONC</v>
          </cell>
        </row>
        <row r="17328">
          <cell r="C17328" t="str">
            <v>38TE</v>
          </cell>
          <cell r="D17328">
            <v>150</v>
          </cell>
          <cell r="E17328">
            <v>46</v>
          </cell>
          <cell r="F17328">
            <v>120</v>
          </cell>
          <cell r="G17328">
            <v>37</v>
          </cell>
          <cell r="H17328" t="str">
            <v>CONC-G</v>
          </cell>
        </row>
        <row r="17329">
          <cell r="C17329" t="str">
            <v>39OR</v>
          </cell>
          <cell r="D17329">
            <v>150</v>
          </cell>
          <cell r="E17329">
            <v>46</v>
          </cell>
          <cell r="F17329">
            <v>120</v>
          </cell>
          <cell r="G17329">
            <v>37</v>
          </cell>
          <cell r="H17329" t="str">
            <v>CONC</v>
          </cell>
        </row>
        <row r="17330">
          <cell r="C17330" t="str">
            <v>47CN</v>
          </cell>
          <cell r="D17330">
            <v>150</v>
          </cell>
          <cell r="E17330">
            <v>46</v>
          </cell>
          <cell r="F17330">
            <v>60</v>
          </cell>
          <cell r="G17330">
            <v>18</v>
          </cell>
          <cell r="H17330" t="str">
            <v>ASPH</v>
          </cell>
        </row>
        <row r="17331">
          <cell r="C17331" t="str">
            <v>55CA</v>
          </cell>
          <cell r="D17331">
            <v>150</v>
          </cell>
          <cell r="E17331">
            <v>46</v>
          </cell>
          <cell r="F17331">
            <v>150</v>
          </cell>
          <cell r="G17331">
            <v>46</v>
          </cell>
          <cell r="H17331" t="str">
            <v>ASPH</v>
          </cell>
        </row>
        <row r="17332">
          <cell r="C17332" t="str">
            <v>5CT1</v>
          </cell>
          <cell r="D17332">
            <v>150</v>
          </cell>
          <cell r="E17332">
            <v>46</v>
          </cell>
          <cell r="F17332">
            <v>150</v>
          </cell>
          <cell r="G17332">
            <v>46</v>
          </cell>
          <cell r="H17332" t="str">
            <v>ASPH</v>
          </cell>
        </row>
        <row r="17333">
          <cell r="C17333" t="str">
            <v>5NK8</v>
          </cell>
          <cell r="D17333">
            <v>150</v>
          </cell>
          <cell r="E17333">
            <v>46</v>
          </cell>
          <cell r="F17333">
            <v>150</v>
          </cell>
          <cell r="G17333">
            <v>46</v>
          </cell>
          <cell r="H17333" t="str">
            <v>ASPH-G</v>
          </cell>
        </row>
        <row r="17334">
          <cell r="C17334" t="str">
            <v>5TN6</v>
          </cell>
          <cell r="D17334">
            <v>150</v>
          </cell>
          <cell r="E17334">
            <v>46</v>
          </cell>
          <cell r="F17334">
            <v>75</v>
          </cell>
          <cell r="G17334">
            <v>23</v>
          </cell>
          <cell r="H17334" t="str">
            <v>ASPH</v>
          </cell>
        </row>
        <row r="17335">
          <cell r="C17335" t="str">
            <v>64WA</v>
          </cell>
          <cell r="D17335">
            <v>150</v>
          </cell>
          <cell r="E17335">
            <v>46</v>
          </cell>
          <cell r="F17335">
            <v>150</v>
          </cell>
          <cell r="G17335">
            <v>46</v>
          </cell>
          <cell r="H17335" t="str">
            <v>ASPH-G</v>
          </cell>
        </row>
        <row r="17336">
          <cell r="C17336" t="str">
            <v>65OR</v>
          </cell>
          <cell r="D17336">
            <v>150</v>
          </cell>
          <cell r="E17336">
            <v>46</v>
          </cell>
          <cell r="F17336">
            <v>150</v>
          </cell>
          <cell r="G17336">
            <v>46</v>
          </cell>
          <cell r="H17336" t="str">
            <v>CONC-GRVL</v>
          </cell>
        </row>
        <row r="17337">
          <cell r="C17337" t="str">
            <v>6CA3</v>
          </cell>
          <cell r="D17337">
            <v>150</v>
          </cell>
          <cell r="E17337">
            <v>46</v>
          </cell>
          <cell r="F17337">
            <v>100</v>
          </cell>
          <cell r="G17337">
            <v>30</v>
          </cell>
          <cell r="H17337" t="str">
            <v>ASPH</v>
          </cell>
        </row>
        <row r="17338">
          <cell r="C17338" t="str">
            <v>70NY</v>
          </cell>
          <cell r="D17338">
            <v>150</v>
          </cell>
          <cell r="E17338">
            <v>46</v>
          </cell>
          <cell r="F17338">
            <v>150</v>
          </cell>
          <cell r="G17338">
            <v>46</v>
          </cell>
          <cell r="H17338" t="str">
            <v>ASPH</v>
          </cell>
        </row>
        <row r="17339">
          <cell r="C17339" t="str">
            <v>70TA</v>
          </cell>
          <cell r="D17339">
            <v>150</v>
          </cell>
          <cell r="E17339">
            <v>46</v>
          </cell>
          <cell r="F17339">
            <v>150</v>
          </cell>
          <cell r="G17339">
            <v>46</v>
          </cell>
          <cell r="H17339" t="str">
            <v>MATS</v>
          </cell>
        </row>
        <row r="17340">
          <cell r="C17340" t="str">
            <v>7FD4</v>
          </cell>
          <cell r="D17340">
            <v>150</v>
          </cell>
          <cell r="E17340">
            <v>46</v>
          </cell>
          <cell r="F17340">
            <v>100</v>
          </cell>
          <cell r="G17340">
            <v>30</v>
          </cell>
          <cell r="H17340" t="str">
            <v>CONC</v>
          </cell>
        </row>
        <row r="17341">
          <cell r="C17341" t="str">
            <v>9MI9</v>
          </cell>
          <cell r="D17341">
            <v>150</v>
          </cell>
          <cell r="E17341">
            <v>46</v>
          </cell>
          <cell r="F17341">
            <v>80</v>
          </cell>
          <cell r="G17341">
            <v>24</v>
          </cell>
          <cell r="H17341" t="str">
            <v>CONC</v>
          </cell>
        </row>
        <row r="17342">
          <cell r="C17342" t="str">
            <v>9NY5</v>
          </cell>
          <cell r="D17342">
            <v>150</v>
          </cell>
          <cell r="E17342">
            <v>46</v>
          </cell>
          <cell r="F17342">
            <v>100</v>
          </cell>
          <cell r="G17342">
            <v>30</v>
          </cell>
          <cell r="H17342" t="str">
            <v>CONC</v>
          </cell>
        </row>
        <row r="17343">
          <cell r="C17343" t="str">
            <v>9WA8</v>
          </cell>
          <cell r="D17343">
            <v>150</v>
          </cell>
          <cell r="E17343">
            <v>46</v>
          </cell>
          <cell r="F17343">
            <v>150</v>
          </cell>
          <cell r="G17343">
            <v>46</v>
          </cell>
          <cell r="H17343" t="str">
            <v>CONC</v>
          </cell>
        </row>
        <row r="17344">
          <cell r="C17344" t="str">
            <v>AZ29</v>
          </cell>
          <cell r="D17344">
            <v>150</v>
          </cell>
          <cell r="E17344">
            <v>46</v>
          </cell>
          <cell r="F17344">
            <v>150</v>
          </cell>
          <cell r="G17344">
            <v>46</v>
          </cell>
          <cell r="H17344" t="str">
            <v>ASPH</v>
          </cell>
        </row>
        <row r="17345">
          <cell r="C17345" t="str">
            <v>CA30</v>
          </cell>
          <cell r="D17345">
            <v>150</v>
          </cell>
          <cell r="E17345">
            <v>46</v>
          </cell>
          <cell r="F17345">
            <v>150</v>
          </cell>
          <cell r="G17345">
            <v>46</v>
          </cell>
          <cell r="H17345" t="str">
            <v>ASPH</v>
          </cell>
        </row>
        <row r="17346">
          <cell r="C17346" t="str">
            <v>CA50</v>
          </cell>
          <cell r="D17346">
            <v>150</v>
          </cell>
          <cell r="E17346">
            <v>46</v>
          </cell>
          <cell r="F17346">
            <v>140</v>
          </cell>
          <cell r="G17346">
            <v>43</v>
          </cell>
          <cell r="H17346" t="str">
            <v>ASPH</v>
          </cell>
        </row>
        <row r="17347">
          <cell r="C17347" t="str">
            <v>CT41</v>
          </cell>
          <cell r="D17347">
            <v>150</v>
          </cell>
          <cell r="E17347">
            <v>46</v>
          </cell>
          <cell r="F17347">
            <v>90</v>
          </cell>
          <cell r="G17347">
            <v>27</v>
          </cell>
          <cell r="H17347" t="str">
            <v>ASPH</v>
          </cell>
        </row>
        <row r="17348">
          <cell r="C17348" t="str">
            <v>ID71</v>
          </cell>
          <cell r="D17348">
            <v>150</v>
          </cell>
          <cell r="E17348">
            <v>46</v>
          </cell>
          <cell r="F17348">
            <v>100</v>
          </cell>
          <cell r="G17348">
            <v>30</v>
          </cell>
          <cell r="H17348" t="str">
            <v>ASPH-TRTD-G</v>
          </cell>
        </row>
        <row r="17349">
          <cell r="C17349" t="str">
            <v>IL42</v>
          </cell>
          <cell r="D17349">
            <v>150</v>
          </cell>
          <cell r="E17349">
            <v>46</v>
          </cell>
          <cell r="F17349">
            <v>60</v>
          </cell>
          <cell r="G17349">
            <v>18</v>
          </cell>
          <cell r="H17349" t="str">
            <v>CONC-G</v>
          </cell>
        </row>
        <row r="17350">
          <cell r="C17350" t="str">
            <v>MA47</v>
          </cell>
          <cell r="D17350">
            <v>150</v>
          </cell>
          <cell r="E17350">
            <v>46</v>
          </cell>
          <cell r="F17350">
            <v>60</v>
          </cell>
          <cell r="G17350">
            <v>18</v>
          </cell>
          <cell r="H17350" t="str">
            <v>ASPH/ CONC</v>
          </cell>
        </row>
        <row r="17351">
          <cell r="C17351" t="str">
            <v>MN39</v>
          </cell>
          <cell r="D17351">
            <v>150</v>
          </cell>
          <cell r="E17351">
            <v>46</v>
          </cell>
          <cell r="F17351">
            <v>150</v>
          </cell>
          <cell r="G17351">
            <v>46</v>
          </cell>
          <cell r="H17351" t="str">
            <v>ASPH/ CONC</v>
          </cell>
        </row>
        <row r="17352">
          <cell r="C17352" t="str">
            <v>NC53</v>
          </cell>
          <cell r="D17352">
            <v>150</v>
          </cell>
          <cell r="E17352">
            <v>46</v>
          </cell>
          <cell r="F17352">
            <v>150</v>
          </cell>
          <cell r="G17352">
            <v>46</v>
          </cell>
          <cell r="H17352" t="str">
            <v>CONC</v>
          </cell>
        </row>
        <row r="17353">
          <cell r="C17353" t="str">
            <v>NV37</v>
          </cell>
          <cell r="D17353">
            <v>150</v>
          </cell>
          <cell r="E17353">
            <v>46</v>
          </cell>
          <cell r="F17353">
            <v>150</v>
          </cell>
          <cell r="G17353">
            <v>46</v>
          </cell>
          <cell r="H17353" t="str">
            <v>CONC</v>
          </cell>
        </row>
        <row r="17354">
          <cell r="C17354" t="str">
            <v>SD23</v>
          </cell>
          <cell r="D17354">
            <v>150</v>
          </cell>
          <cell r="E17354">
            <v>46</v>
          </cell>
          <cell r="F17354">
            <v>100</v>
          </cell>
          <cell r="G17354">
            <v>30</v>
          </cell>
          <cell r="H17354" t="str">
            <v>ASPH/ CONC</v>
          </cell>
        </row>
        <row r="17355">
          <cell r="C17355" t="str">
            <v>WV26</v>
          </cell>
          <cell r="D17355">
            <v>150</v>
          </cell>
          <cell r="E17355">
            <v>46</v>
          </cell>
          <cell r="F17355">
            <v>60</v>
          </cell>
          <cell r="G17355">
            <v>18</v>
          </cell>
          <cell r="H17355" t="str">
            <v>ASPH</v>
          </cell>
        </row>
        <row r="17356">
          <cell r="C17356" t="str">
            <v>SDNB</v>
          </cell>
          <cell r="D17356">
            <v>148</v>
          </cell>
          <cell r="E17356">
            <v>45</v>
          </cell>
          <cell r="F17356">
            <v>148</v>
          </cell>
          <cell r="G17356">
            <v>45</v>
          </cell>
          <cell r="H17356" t="str">
            <v>CON</v>
          </cell>
        </row>
        <row r="17357">
          <cell r="C17357" t="str">
            <v>1CA0</v>
          </cell>
          <cell r="D17357">
            <v>146</v>
          </cell>
          <cell r="E17357">
            <v>45</v>
          </cell>
          <cell r="F17357">
            <v>124</v>
          </cell>
          <cell r="G17357">
            <v>38</v>
          </cell>
          <cell r="H17357" t="str">
            <v>ASPH</v>
          </cell>
        </row>
        <row r="17358">
          <cell r="C17358" t="str">
            <v>0IA7</v>
          </cell>
          <cell r="D17358">
            <v>145</v>
          </cell>
          <cell r="E17358">
            <v>44</v>
          </cell>
          <cell r="F17358">
            <v>145</v>
          </cell>
          <cell r="G17358">
            <v>44</v>
          </cell>
          <cell r="H17358" t="str">
            <v>CONC</v>
          </cell>
        </row>
        <row r="17359">
          <cell r="C17359" t="str">
            <v>48NJ</v>
          </cell>
          <cell r="D17359">
            <v>145</v>
          </cell>
          <cell r="E17359">
            <v>44</v>
          </cell>
          <cell r="F17359">
            <v>115</v>
          </cell>
          <cell r="G17359">
            <v>35</v>
          </cell>
          <cell r="H17359" t="str">
            <v>ASPH</v>
          </cell>
        </row>
        <row r="17360">
          <cell r="C17360" t="str">
            <v>4MA7</v>
          </cell>
          <cell r="D17360">
            <v>145</v>
          </cell>
          <cell r="E17360">
            <v>44</v>
          </cell>
          <cell r="F17360">
            <v>60</v>
          </cell>
          <cell r="G17360">
            <v>18</v>
          </cell>
          <cell r="H17360" t="str">
            <v>ASPH-CONC</v>
          </cell>
        </row>
        <row r="17361">
          <cell r="C17361" t="str">
            <v>AR92</v>
          </cell>
          <cell r="D17361">
            <v>145</v>
          </cell>
          <cell r="E17361">
            <v>44</v>
          </cell>
          <cell r="F17361">
            <v>75</v>
          </cell>
          <cell r="G17361">
            <v>23</v>
          </cell>
          <cell r="H17361" t="str">
            <v>ASPH</v>
          </cell>
        </row>
        <row r="17362">
          <cell r="C17362" t="str">
            <v>NM77</v>
          </cell>
          <cell r="D17362">
            <v>145</v>
          </cell>
          <cell r="E17362">
            <v>44</v>
          </cell>
          <cell r="F17362">
            <v>115</v>
          </cell>
          <cell r="G17362">
            <v>35</v>
          </cell>
          <cell r="H17362" t="str">
            <v>CONC</v>
          </cell>
        </row>
        <row r="17363">
          <cell r="C17363" t="str">
            <v>OI54</v>
          </cell>
          <cell r="D17363">
            <v>144</v>
          </cell>
          <cell r="E17363">
            <v>44</v>
          </cell>
          <cell r="F17363">
            <v>100</v>
          </cell>
          <cell r="G17363">
            <v>30</v>
          </cell>
          <cell r="H17363" t="str">
            <v>ASPH/ CONC</v>
          </cell>
        </row>
        <row r="17364">
          <cell r="C17364" t="str">
            <v>SBFS</v>
          </cell>
          <cell r="D17364">
            <v>144</v>
          </cell>
          <cell r="E17364">
            <v>44</v>
          </cell>
          <cell r="F17364">
            <v>141</v>
          </cell>
          <cell r="G17364">
            <v>43</v>
          </cell>
          <cell r="H17364" t="str">
            <v>CON</v>
          </cell>
        </row>
        <row r="17365">
          <cell r="C17365" t="str">
            <v>7WA1</v>
          </cell>
          <cell r="D17365">
            <v>140</v>
          </cell>
          <cell r="E17365">
            <v>43</v>
          </cell>
          <cell r="F17365">
            <v>96</v>
          </cell>
          <cell r="G17365">
            <v>29</v>
          </cell>
          <cell r="H17365" t="str">
            <v>ASPH</v>
          </cell>
        </row>
        <row r="17366">
          <cell r="C17366" t="str">
            <v>9IL5</v>
          </cell>
          <cell r="D17366">
            <v>140</v>
          </cell>
          <cell r="E17366">
            <v>43</v>
          </cell>
          <cell r="F17366">
            <v>140</v>
          </cell>
          <cell r="G17366">
            <v>43</v>
          </cell>
          <cell r="H17366" t="str">
            <v>CONC</v>
          </cell>
        </row>
        <row r="17367">
          <cell r="C17367" t="str">
            <v>MD33</v>
          </cell>
          <cell r="D17367">
            <v>140</v>
          </cell>
          <cell r="E17367">
            <v>43</v>
          </cell>
          <cell r="F17367">
            <v>140</v>
          </cell>
          <cell r="G17367">
            <v>43</v>
          </cell>
          <cell r="H17367" t="str">
            <v>CONC</v>
          </cell>
        </row>
        <row r="17368">
          <cell r="C17368" t="str">
            <v>DC01</v>
          </cell>
          <cell r="D17368">
            <v>139</v>
          </cell>
          <cell r="E17368">
            <v>42</v>
          </cell>
          <cell r="F17368">
            <v>66</v>
          </cell>
          <cell r="G17368">
            <v>20</v>
          </cell>
          <cell r="H17368" t="str">
            <v>ASPH</v>
          </cell>
        </row>
        <row r="17369">
          <cell r="C17369" t="str">
            <v>5NJ4</v>
          </cell>
          <cell r="D17369">
            <v>138</v>
          </cell>
          <cell r="E17369">
            <v>42</v>
          </cell>
          <cell r="F17369">
            <v>138</v>
          </cell>
          <cell r="G17369">
            <v>42</v>
          </cell>
          <cell r="H17369" t="str">
            <v>CONC</v>
          </cell>
        </row>
        <row r="17370">
          <cell r="C17370" t="str">
            <v>09AR</v>
          </cell>
          <cell r="D17370">
            <v>135</v>
          </cell>
          <cell r="E17370">
            <v>41</v>
          </cell>
          <cell r="F17370">
            <v>100</v>
          </cell>
          <cell r="G17370">
            <v>30</v>
          </cell>
          <cell r="H17370" t="str">
            <v>ASPH</v>
          </cell>
        </row>
        <row r="17371">
          <cell r="C17371" t="str">
            <v>8MO9</v>
          </cell>
          <cell r="D17371">
            <v>135</v>
          </cell>
          <cell r="E17371">
            <v>41</v>
          </cell>
          <cell r="F17371">
            <v>90</v>
          </cell>
          <cell r="G17371">
            <v>27</v>
          </cell>
          <cell r="H17371" t="str">
            <v>ASPH</v>
          </cell>
        </row>
        <row r="17372">
          <cell r="C17372" t="str">
            <v>1MA4</v>
          </cell>
          <cell r="D17372">
            <v>132</v>
          </cell>
          <cell r="E17372">
            <v>40</v>
          </cell>
          <cell r="F17372">
            <v>132</v>
          </cell>
          <cell r="G17372">
            <v>40</v>
          </cell>
          <cell r="H17372" t="str">
            <v>CONC</v>
          </cell>
        </row>
        <row r="17373">
          <cell r="C17373" t="str">
            <v>03PA</v>
          </cell>
          <cell r="D17373">
            <v>130</v>
          </cell>
          <cell r="E17373">
            <v>40</v>
          </cell>
          <cell r="F17373">
            <v>80</v>
          </cell>
          <cell r="G17373">
            <v>24</v>
          </cell>
          <cell r="H17373" t="str">
            <v>ASPH</v>
          </cell>
        </row>
        <row r="17374">
          <cell r="C17374" t="str">
            <v>06NE</v>
          </cell>
          <cell r="D17374">
            <v>130</v>
          </cell>
          <cell r="E17374">
            <v>40</v>
          </cell>
          <cell r="F17374">
            <v>95</v>
          </cell>
          <cell r="G17374">
            <v>29</v>
          </cell>
          <cell r="H17374" t="str">
            <v>CONC</v>
          </cell>
        </row>
        <row r="17375">
          <cell r="C17375" t="str">
            <v>2SC6</v>
          </cell>
          <cell r="D17375">
            <v>130</v>
          </cell>
          <cell r="E17375">
            <v>40</v>
          </cell>
          <cell r="F17375">
            <v>100</v>
          </cell>
          <cell r="G17375">
            <v>30</v>
          </cell>
          <cell r="H17375" t="str">
            <v>CONC</v>
          </cell>
        </row>
        <row r="17376">
          <cell r="C17376" t="str">
            <v>AK38</v>
          </cell>
          <cell r="D17376">
            <v>130</v>
          </cell>
          <cell r="E17376">
            <v>40</v>
          </cell>
          <cell r="F17376">
            <v>130</v>
          </cell>
          <cell r="G17376">
            <v>40</v>
          </cell>
          <cell r="H17376" t="str">
            <v>ASPH-G</v>
          </cell>
        </row>
        <row r="17377">
          <cell r="C17377" t="str">
            <v>CT70</v>
          </cell>
          <cell r="D17377">
            <v>130</v>
          </cell>
          <cell r="E17377">
            <v>40</v>
          </cell>
          <cell r="F17377">
            <v>100</v>
          </cell>
          <cell r="G17377">
            <v>30</v>
          </cell>
          <cell r="H17377" t="str">
            <v>ASPH-GRVL</v>
          </cell>
        </row>
        <row r="17378">
          <cell r="C17378" t="str">
            <v>OG58</v>
          </cell>
          <cell r="D17378">
            <v>130</v>
          </cell>
          <cell r="E17378">
            <v>40</v>
          </cell>
          <cell r="F17378">
            <v>130</v>
          </cell>
          <cell r="G17378">
            <v>40</v>
          </cell>
          <cell r="H17378" t="str">
            <v>ASPH-CONC</v>
          </cell>
        </row>
        <row r="17379">
          <cell r="C17379" t="str">
            <v>AZ48</v>
          </cell>
          <cell r="D17379">
            <v>129</v>
          </cell>
          <cell r="E17379">
            <v>39</v>
          </cell>
          <cell r="F17379">
            <v>69</v>
          </cell>
          <cell r="G17379">
            <v>21</v>
          </cell>
          <cell r="H17379" t="str">
            <v>CONC</v>
          </cell>
        </row>
        <row r="17380">
          <cell r="C17380" t="str">
            <v>77OI</v>
          </cell>
          <cell r="D17380">
            <v>128</v>
          </cell>
          <cell r="E17380">
            <v>39</v>
          </cell>
          <cell r="F17380">
            <v>62</v>
          </cell>
          <cell r="G17380">
            <v>19</v>
          </cell>
          <cell r="H17380" t="str">
            <v>CONC</v>
          </cell>
        </row>
        <row r="17381">
          <cell r="C17381" t="str">
            <v>72VA</v>
          </cell>
          <cell r="D17381">
            <v>127</v>
          </cell>
          <cell r="E17381">
            <v>39</v>
          </cell>
          <cell r="F17381">
            <v>81</v>
          </cell>
          <cell r="G17381">
            <v>25</v>
          </cell>
          <cell r="H17381" t="str">
            <v>CONC</v>
          </cell>
        </row>
        <row r="17382">
          <cell r="C17382" t="str">
            <v>24CN</v>
          </cell>
          <cell r="D17382">
            <v>126</v>
          </cell>
          <cell r="E17382">
            <v>38</v>
          </cell>
          <cell r="F17382">
            <v>120</v>
          </cell>
          <cell r="G17382">
            <v>37</v>
          </cell>
          <cell r="H17382" t="str">
            <v>ASPH</v>
          </cell>
        </row>
        <row r="17383">
          <cell r="C17383" t="str">
            <v>00GE</v>
          </cell>
          <cell r="D17383">
            <v>125</v>
          </cell>
          <cell r="E17383">
            <v>38</v>
          </cell>
          <cell r="F17383">
            <v>95</v>
          </cell>
          <cell r="G17383">
            <v>29</v>
          </cell>
          <cell r="H17383" t="str">
            <v>ASPH</v>
          </cell>
        </row>
        <row r="17384">
          <cell r="C17384" t="str">
            <v>01CO</v>
          </cell>
          <cell r="D17384">
            <v>125</v>
          </cell>
          <cell r="E17384">
            <v>38</v>
          </cell>
          <cell r="F17384">
            <v>40</v>
          </cell>
          <cell r="G17384">
            <v>12</v>
          </cell>
          <cell r="H17384" t="str">
            <v>ASPH</v>
          </cell>
        </row>
        <row r="17385">
          <cell r="C17385" t="str">
            <v>01NJ</v>
          </cell>
          <cell r="D17385">
            <v>125</v>
          </cell>
          <cell r="E17385">
            <v>38</v>
          </cell>
          <cell r="F17385">
            <v>80</v>
          </cell>
          <cell r="G17385">
            <v>24</v>
          </cell>
          <cell r="H17385" t="str">
            <v>ASPH</v>
          </cell>
        </row>
        <row r="17386">
          <cell r="C17386" t="str">
            <v>33WI</v>
          </cell>
          <cell r="D17386">
            <v>125</v>
          </cell>
          <cell r="E17386">
            <v>38</v>
          </cell>
          <cell r="F17386">
            <v>60</v>
          </cell>
          <cell r="G17386">
            <v>18</v>
          </cell>
          <cell r="H17386" t="str">
            <v>ASPH</v>
          </cell>
        </row>
        <row r="17387">
          <cell r="C17387" t="str">
            <v>4VA7</v>
          </cell>
          <cell r="D17387">
            <v>125</v>
          </cell>
          <cell r="E17387">
            <v>38</v>
          </cell>
          <cell r="F17387">
            <v>60</v>
          </cell>
          <cell r="G17387">
            <v>18</v>
          </cell>
          <cell r="H17387" t="str">
            <v>CONC-TURF</v>
          </cell>
        </row>
        <row r="17388">
          <cell r="C17388" t="str">
            <v>5MI5</v>
          </cell>
          <cell r="D17388">
            <v>125</v>
          </cell>
          <cell r="E17388">
            <v>38</v>
          </cell>
          <cell r="F17388">
            <v>125</v>
          </cell>
          <cell r="G17388">
            <v>38</v>
          </cell>
          <cell r="H17388" t="str">
            <v>ASPH-CONC</v>
          </cell>
        </row>
        <row r="17389">
          <cell r="C17389" t="str">
            <v>60NY</v>
          </cell>
          <cell r="D17389">
            <v>125</v>
          </cell>
          <cell r="E17389">
            <v>38</v>
          </cell>
          <cell r="F17389">
            <v>100</v>
          </cell>
          <cell r="G17389">
            <v>30</v>
          </cell>
          <cell r="H17389" t="str">
            <v>ASPH</v>
          </cell>
        </row>
        <row r="17390">
          <cell r="C17390" t="str">
            <v>60OH</v>
          </cell>
          <cell r="D17390">
            <v>125</v>
          </cell>
          <cell r="E17390">
            <v>38</v>
          </cell>
          <cell r="F17390">
            <v>250</v>
          </cell>
          <cell r="G17390">
            <v>76</v>
          </cell>
          <cell r="H17390" t="str">
            <v>ASPH</v>
          </cell>
        </row>
        <row r="17391">
          <cell r="C17391" t="str">
            <v>98L</v>
          </cell>
          <cell r="D17391">
            <v>125</v>
          </cell>
          <cell r="E17391">
            <v>38</v>
          </cell>
          <cell r="F17391">
            <v>100</v>
          </cell>
          <cell r="G17391">
            <v>30</v>
          </cell>
          <cell r="H17391" t="str">
            <v>ASPH</v>
          </cell>
        </row>
        <row r="17392">
          <cell r="C17392" t="str">
            <v>CO78</v>
          </cell>
          <cell r="D17392">
            <v>125</v>
          </cell>
          <cell r="E17392">
            <v>38</v>
          </cell>
          <cell r="F17392">
            <v>125</v>
          </cell>
          <cell r="G17392">
            <v>38</v>
          </cell>
          <cell r="H17392" t="str">
            <v>ASPH</v>
          </cell>
        </row>
        <row r="17393">
          <cell r="C17393" t="str">
            <v>HI58</v>
          </cell>
          <cell r="D17393">
            <v>125</v>
          </cell>
          <cell r="E17393">
            <v>38</v>
          </cell>
          <cell r="F17393">
            <v>125</v>
          </cell>
          <cell r="G17393">
            <v>38</v>
          </cell>
          <cell r="H17393" t="str">
            <v>ASPH</v>
          </cell>
        </row>
        <row r="17394">
          <cell r="C17394" t="str">
            <v>MN33</v>
          </cell>
          <cell r="D17394">
            <v>125</v>
          </cell>
          <cell r="E17394">
            <v>38</v>
          </cell>
          <cell r="F17394">
            <v>125</v>
          </cell>
          <cell r="G17394">
            <v>38</v>
          </cell>
          <cell r="H17394" t="str">
            <v>CONC</v>
          </cell>
        </row>
        <row r="17395">
          <cell r="C17395" t="str">
            <v>NC74</v>
          </cell>
          <cell r="D17395">
            <v>122</v>
          </cell>
          <cell r="E17395">
            <v>37</v>
          </cell>
          <cell r="F17395">
            <v>122</v>
          </cell>
          <cell r="G17395">
            <v>37</v>
          </cell>
          <cell r="H17395" t="str">
            <v>CONC</v>
          </cell>
        </row>
        <row r="17396">
          <cell r="C17396" t="str">
            <v>YAFD</v>
          </cell>
          <cell r="D17396">
            <v>121</v>
          </cell>
          <cell r="E17396">
            <v>37</v>
          </cell>
          <cell r="F17396">
            <v>121</v>
          </cell>
          <cell r="G17396">
            <v>37</v>
          </cell>
          <cell r="H17396" t="str">
            <v>Concrete</v>
          </cell>
        </row>
        <row r="17397">
          <cell r="C17397" t="str">
            <v>05LL</v>
          </cell>
          <cell r="D17397">
            <v>120</v>
          </cell>
          <cell r="E17397">
            <v>37</v>
          </cell>
          <cell r="F17397">
            <v>120</v>
          </cell>
          <cell r="G17397">
            <v>37</v>
          </cell>
          <cell r="H17397" t="str">
            <v>ASPH</v>
          </cell>
        </row>
        <row r="17398">
          <cell r="C17398" t="str">
            <v>05PN</v>
          </cell>
          <cell r="D17398">
            <v>120</v>
          </cell>
          <cell r="E17398">
            <v>37</v>
          </cell>
          <cell r="F17398">
            <v>120</v>
          </cell>
          <cell r="G17398">
            <v>37</v>
          </cell>
          <cell r="H17398" t="str">
            <v>ASPH</v>
          </cell>
        </row>
        <row r="17399">
          <cell r="C17399" t="str">
            <v>0CO4</v>
          </cell>
          <cell r="D17399">
            <v>120</v>
          </cell>
          <cell r="E17399">
            <v>37</v>
          </cell>
          <cell r="F17399">
            <v>108</v>
          </cell>
          <cell r="G17399">
            <v>33</v>
          </cell>
          <cell r="H17399" t="str">
            <v>CONC</v>
          </cell>
        </row>
        <row r="17400">
          <cell r="C17400" t="str">
            <v>0MN7</v>
          </cell>
          <cell r="D17400">
            <v>120</v>
          </cell>
          <cell r="E17400">
            <v>37</v>
          </cell>
          <cell r="F17400">
            <v>100</v>
          </cell>
          <cell r="G17400">
            <v>30</v>
          </cell>
          <cell r="H17400" t="str">
            <v>ASPH</v>
          </cell>
        </row>
        <row r="17401">
          <cell r="C17401" t="str">
            <v>18AK</v>
          </cell>
          <cell r="D17401">
            <v>120</v>
          </cell>
          <cell r="E17401">
            <v>37</v>
          </cell>
          <cell r="F17401">
            <v>120</v>
          </cell>
          <cell r="G17401">
            <v>37</v>
          </cell>
          <cell r="H17401" t="str">
            <v>ASPH</v>
          </cell>
        </row>
        <row r="17402">
          <cell r="C17402" t="str">
            <v>1AZ3</v>
          </cell>
          <cell r="D17402">
            <v>120</v>
          </cell>
          <cell r="E17402">
            <v>37</v>
          </cell>
          <cell r="F17402">
            <v>120</v>
          </cell>
          <cell r="G17402">
            <v>37</v>
          </cell>
          <cell r="H17402" t="str">
            <v>ASPH</v>
          </cell>
        </row>
        <row r="17403">
          <cell r="C17403" t="str">
            <v>1MA2</v>
          </cell>
          <cell r="D17403">
            <v>120</v>
          </cell>
          <cell r="E17403">
            <v>37</v>
          </cell>
          <cell r="F17403">
            <v>120</v>
          </cell>
          <cell r="G17403">
            <v>37</v>
          </cell>
          <cell r="H17403" t="str">
            <v>CONC</v>
          </cell>
        </row>
        <row r="17404">
          <cell r="C17404" t="str">
            <v>1MS4</v>
          </cell>
          <cell r="D17404">
            <v>120</v>
          </cell>
          <cell r="E17404">
            <v>37</v>
          </cell>
          <cell r="F17404">
            <v>80</v>
          </cell>
          <cell r="G17404">
            <v>24</v>
          </cell>
          <cell r="H17404" t="str">
            <v>CONC</v>
          </cell>
        </row>
        <row r="17405">
          <cell r="C17405" t="str">
            <v>23WA</v>
          </cell>
          <cell r="D17405">
            <v>120</v>
          </cell>
          <cell r="E17405">
            <v>37</v>
          </cell>
          <cell r="F17405">
            <v>120</v>
          </cell>
          <cell r="G17405">
            <v>37</v>
          </cell>
          <cell r="H17405" t="str">
            <v>CONC-G</v>
          </cell>
        </row>
        <row r="17406">
          <cell r="C17406" t="str">
            <v>2WI3</v>
          </cell>
          <cell r="D17406">
            <v>120</v>
          </cell>
          <cell r="E17406">
            <v>37</v>
          </cell>
          <cell r="F17406">
            <v>90</v>
          </cell>
          <cell r="G17406">
            <v>27</v>
          </cell>
          <cell r="H17406" t="str">
            <v>ASPH</v>
          </cell>
        </row>
        <row r="17407">
          <cell r="C17407" t="str">
            <v>37NY</v>
          </cell>
          <cell r="D17407">
            <v>120</v>
          </cell>
          <cell r="E17407">
            <v>37</v>
          </cell>
          <cell r="F17407">
            <v>75</v>
          </cell>
          <cell r="G17407">
            <v>23</v>
          </cell>
          <cell r="H17407" t="str">
            <v>ASPH</v>
          </cell>
        </row>
        <row r="17408">
          <cell r="C17408" t="str">
            <v>3NY1</v>
          </cell>
          <cell r="D17408">
            <v>120</v>
          </cell>
          <cell r="E17408">
            <v>37</v>
          </cell>
          <cell r="F17408">
            <v>65</v>
          </cell>
          <cell r="G17408">
            <v>20</v>
          </cell>
          <cell r="H17408" t="str">
            <v>CONC</v>
          </cell>
        </row>
        <row r="17409">
          <cell r="C17409" t="str">
            <v>41KY</v>
          </cell>
          <cell r="D17409">
            <v>120</v>
          </cell>
          <cell r="E17409">
            <v>37</v>
          </cell>
          <cell r="F17409">
            <v>62</v>
          </cell>
          <cell r="G17409">
            <v>19</v>
          </cell>
          <cell r="H17409" t="str">
            <v>CONC</v>
          </cell>
        </row>
        <row r="17410">
          <cell r="C17410" t="str">
            <v>4OH5</v>
          </cell>
          <cell r="D17410">
            <v>120</v>
          </cell>
          <cell r="E17410">
            <v>37</v>
          </cell>
          <cell r="F17410">
            <v>72</v>
          </cell>
          <cell r="G17410">
            <v>22</v>
          </cell>
          <cell r="H17410" t="str">
            <v>ASPH</v>
          </cell>
        </row>
        <row r="17411">
          <cell r="C17411" t="str">
            <v>4XS3</v>
          </cell>
          <cell r="D17411">
            <v>120</v>
          </cell>
          <cell r="E17411">
            <v>37</v>
          </cell>
          <cell r="F17411">
            <v>120</v>
          </cell>
          <cell r="G17411">
            <v>37</v>
          </cell>
          <cell r="H17411" t="str">
            <v>CONC</v>
          </cell>
        </row>
        <row r="17412">
          <cell r="C17412" t="str">
            <v>51NJ</v>
          </cell>
          <cell r="D17412">
            <v>120</v>
          </cell>
          <cell r="E17412">
            <v>37</v>
          </cell>
          <cell r="F17412">
            <v>120</v>
          </cell>
          <cell r="G17412">
            <v>37</v>
          </cell>
          <cell r="H17412" t="str">
            <v>ASPH-CONC</v>
          </cell>
        </row>
        <row r="17413">
          <cell r="C17413" t="str">
            <v>57MO</v>
          </cell>
          <cell r="D17413">
            <v>120</v>
          </cell>
          <cell r="E17413">
            <v>37</v>
          </cell>
          <cell r="F17413">
            <v>95</v>
          </cell>
          <cell r="G17413">
            <v>29</v>
          </cell>
          <cell r="H17413" t="str">
            <v>ASPH</v>
          </cell>
        </row>
        <row r="17414">
          <cell r="C17414" t="str">
            <v>5D1</v>
          </cell>
          <cell r="D17414">
            <v>120</v>
          </cell>
          <cell r="E17414">
            <v>37</v>
          </cell>
          <cell r="F17414">
            <v>75</v>
          </cell>
          <cell r="G17414">
            <v>23</v>
          </cell>
          <cell r="H17414" t="str">
            <v>ASPH-G</v>
          </cell>
        </row>
        <row r="17415">
          <cell r="C17415" t="str">
            <v>5FD2</v>
          </cell>
          <cell r="D17415">
            <v>120</v>
          </cell>
          <cell r="E17415">
            <v>37</v>
          </cell>
          <cell r="F17415">
            <v>75</v>
          </cell>
          <cell r="G17415">
            <v>23</v>
          </cell>
          <cell r="H17415" t="str">
            <v>ASPH</v>
          </cell>
        </row>
        <row r="17416">
          <cell r="C17416" t="str">
            <v>5VA4</v>
          </cell>
          <cell r="D17416">
            <v>120</v>
          </cell>
          <cell r="E17416">
            <v>37</v>
          </cell>
          <cell r="F17416">
            <v>60</v>
          </cell>
          <cell r="G17416">
            <v>18</v>
          </cell>
          <cell r="H17416" t="str">
            <v>ASPH</v>
          </cell>
        </row>
        <row r="17417">
          <cell r="C17417" t="str">
            <v>8OH9</v>
          </cell>
          <cell r="D17417">
            <v>120</v>
          </cell>
          <cell r="E17417">
            <v>37</v>
          </cell>
          <cell r="F17417">
            <v>120</v>
          </cell>
          <cell r="G17417">
            <v>37</v>
          </cell>
          <cell r="H17417" t="str">
            <v>CONC</v>
          </cell>
        </row>
        <row r="17418">
          <cell r="C17418" t="str">
            <v>AZ81</v>
          </cell>
          <cell r="D17418">
            <v>120</v>
          </cell>
          <cell r="E17418">
            <v>37</v>
          </cell>
          <cell r="F17418">
            <v>120</v>
          </cell>
          <cell r="G17418">
            <v>37</v>
          </cell>
          <cell r="H17418" t="str">
            <v>CONC</v>
          </cell>
        </row>
        <row r="17419">
          <cell r="C17419" t="str">
            <v>CL71</v>
          </cell>
          <cell r="D17419">
            <v>120</v>
          </cell>
          <cell r="E17419">
            <v>37</v>
          </cell>
          <cell r="F17419">
            <v>60</v>
          </cell>
          <cell r="G17419">
            <v>18</v>
          </cell>
          <cell r="H17419" t="str">
            <v>CONC</v>
          </cell>
        </row>
        <row r="17420">
          <cell r="C17420" t="str">
            <v>CO05</v>
          </cell>
          <cell r="D17420">
            <v>120</v>
          </cell>
          <cell r="E17420">
            <v>37</v>
          </cell>
          <cell r="F17420">
            <v>60</v>
          </cell>
          <cell r="G17420">
            <v>18</v>
          </cell>
          <cell r="H17420" t="str">
            <v>CONC</v>
          </cell>
        </row>
        <row r="17421">
          <cell r="C17421" t="str">
            <v>DE26</v>
          </cell>
          <cell r="D17421">
            <v>120</v>
          </cell>
          <cell r="E17421">
            <v>37</v>
          </cell>
          <cell r="F17421">
            <v>60</v>
          </cell>
          <cell r="G17421">
            <v>18</v>
          </cell>
          <cell r="H17421" t="str">
            <v>CONC</v>
          </cell>
        </row>
        <row r="17422">
          <cell r="C17422" t="str">
            <v>IL90</v>
          </cell>
          <cell r="D17422">
            <v>120</v>
          </cell>
          <cell r="E17422">
            <v>37</v>
          </cell>
          <cell r="F17422">
            <v>120</v>
          </cell>
          <cell r="G17422">
            <v>37</v>
          </cell>
          <cell r="H17422" t="str">
            <v>CONC</v>
          </cell>
        </row>
        <row r="17423">
          <cell r="C17423" t="str">
            <v>MA58</v>
          </cell>
          <cell r="D17423">
            <v>120</v>
          </cell>
          <cell r="E17423">
            <v>37</v>
          </cell>
          <cell r="F17423">
            <v>78</v>
          </cell>
          <cell r="G17423">
            <v>24</v>
          </cell>
          <cell r="H17423" t="str">
            <v>ASPH/ CONC</v>
          </cell>
        </row>
        <row r="17424">
          <cell r="C17424" t="str">
            <v>MY77</v>
          </cell>
          <cell r="D17424">
            <v>120</v>
          </cell>
          <cell r="E17424">
            <v>37</v>
          </cell>
          <cell r="F17424">
            <v>100</v>
          </cell>
          <cell r="G17424">
            <v>30</v>
          </cell>
          <cell r="H17424" t="str">
            <v>CONC</v>
          </cell>
        </row>
        <row r="17425">
          <cell r="C17425" t="str">
            <v>NH45</v>
          </cell>
          <cell r="D17425">
            <v>120</v>
          </cell>
          <cell r="E17425">
            <v>37</v>
          </cell>
          <cell r="F17425">
            <v>60</v>
          </cell>
          <cell r="G17425">
            <v>18</v>
          </cell>
          <cell r="H17425" t="str">
            <v>CONC</v>
          </cell>
        </row>
        <row r="17426">
          <cell r="C17426" t="str">
            <v>SD87</v>
          </cell>
          <cell r="D17426">
            <v>120</v>
          </cell>
          <cell r="E17426">
            <v>37</v>
          </cell>
          <cell r="F17426">
            <v>80</v>
          </cell>
          <cell r="G17426">
            <v>24</v>
          </cell>
          <cell r="H17426" t="str">
            <v>ASPH/ CONC</v>
          </cell>
        </row>
        <row r="17427">
          <cell r="C17427" t="str">
            <v>TA38</v>
          </cell>
          <cell r="D17427">
            <v>120</v>
          </cell>
          <cell r="E17427">
            <v>37</v>
          </cell>
          <cell r="F17427">
            <v>100</v>
          </cell>
          <cell r="G17427">
            <v>30</v>
          </cell>
          <cell r="H17427" t="str">
            <v>CONC</v>
          </cell>
        </row>
        <row r="17428">
          <cell r="C17428" t="str">
            <v>TA88</v>
          </cell>
          <cell r="D17428">
            <v>120</v>
          </cell>
          <cell r="E17428">
            <v>37</v>
          </cell>
          <cell r="F17428">
            <v>50</v>
          </cell>
          <cell r="G17428">
            <v>15</v>
          </cell>
          <cell r="H17428" t="str">
            <v>CONC</v>
          </cell>
        </row>
        <row r="17429">
          <cell r="C17429" t="str">
            <v>WT28</v>
          </cell>
          <cell r="D17429">
            <v>120</v>
          </cell>
          <cell r="E17429">
            <v>37</v>
          </cell>
          <cell r="F17429">
            <v>120</v>
          </cell>
          <cell r="G17429">
            <v>37</v>
          </cell>
          <cell r="H17429" t="str">
            <v>ASPH</v>
          </cell>
        </row>
        <row r="17430">
          <cell r="C17430" t="str">
            <v>WV31</v>
          </cell>
          <cell r="D17430">
            <v>120</v>
          </cell>
          <cell r="E17430">
            <v>37</v>
          </cell>
          <cell r="F17430">
            <v>60</v>
          </cell>
          <cell r="G17430">
            <v>18</v>
          </cell>
          <cell r="H17430" t="str">
            <v>ASPH</v>
          </cell>
        </row>
        <row r="17431">
          <cell r="C17431" t="str">
            <v>29XS</v>
          </cell>
          <cell r="D17431">
            <v>118</v>
          </cell>
          <cell r="E17431">
            <v>36</v>
          </cell>
          <cell r="F17431">
            <v>103</v>
          </cell>
          <cell r="G17431">
            <v>31</v>
          </cell>
          <cell r="H17431" t="str">
            <v>CONC</v>
          </cell>
        </row>
        <row r="17432">
          <cell r="C17432" t="str">
            <v>6OI6</v>
          </cell>
          <cell r="D17432">
            <v>118</v>
          </cell>
          <cell r="E17432">
            <v>36</v>
          </cell>
          <cell r="F17432">
            <v>110</v>
          </cell>
          <cell r="G17432">
            <v>34</v>
          </cell>
          <cell r="H17432" t="str">
            <v>CONC</v>
          </cell>
        </row>
        <row r="17433">
          <cell r="C17433" t="str">
            <v>8WA3</v>
          </cell>
          <cell r="D17433">
            <v>118</v>
          </cell>
          <cell r="E17433">
            <v>36</v>
          </cell>
          <cell r="F17433">
            <v>118</v>
          </cell>
          <cell r="G17433">
            <v>36</v>
          </cell>
          <cell r="H17433" t="str">
            <v>ASPH</v>
          </cell>
        </row>
        <row r="17434">
          <cell r="C17434" t="str">
            <v>03AR</v>
          </cell>
          <cell r="D17434">
            <v>117</v>
          </cell>
          <cell r="E17434">
            <v>36</v>
          </cell>
          <cell r="F17434">
            <v>117</v>
          </cell>
          <cell r="G17434">
            <v>36</v>
          </cell>
          <cell r="H17434" t="str">
            <v>CONC</v>
          </cell>
        </row>
        <row r="17435">
          <cell r="C17435" t="str">
            <v>MA29</v>
          </cell>
          <cell r="D17435">
            <v>117</v>
          </cell>
          <cell r="E17435">
            <v>36</v>
          </cell>
          <cell r="F17435">
            <v>40</v>
          </cell>
          <cell r="G17435">
            <v>12</v>
          </cell>
          <cell r="H17435" t="str">
            <v>CONC</v>
          </cell>
        </row>
        <row r="17436">
          <cell r="C17436" t="str">
            <v>31OR</v>
          </cell>
          <cell r="D17436">
            <v>115</v>
          </cell>
          <cell r="E17436">
            <v>35</v>
          </cell>
          <cell r="F17436">
            <v>115</v>
          </cell>
          <cell r="G17436">
            <v>35</v>
          </cell>
          <cell r="H17436" t="str">
            <v>CONC</v>
          </cell>
        </row>
        <row r="17437">
          <cell r="C17437" t="str">
            <v>34CL</v>
          </cell>
          <cell r="D17437">
            <v>115</v>
          </cell>
          <cell r="E17437">
            <v>35</v>
          </cell>
          <cell r="F17437">
            <v>100</v>
          </cell>
          <cell r="G17437">
            <v>30</v>
          </cell>
          <cell r="H17437" t="str">
            <v>ASPH-CONC</v>
          </cell>
        </row>
        <row r="17438">
          <cell r="C17438" t="str">
            <v>5WA3</v>
          </cell>
          <cell r="D17438">
            <v>115</v>
          </cell>
          <cell r="E17438">
            <v>35</v>
          </cell>
          <cell r="F17438">
            <v>64</v>
          </cell>
          <cell r="G17438">
            <v>20</v>
          </cell>
          <cell r="H17438" t="str">
            <v>ASPH</v>
          </cell>
        </row>
        <row r="17439">
          <cell r="C17439" t="str">
            <v>NC62</v>
          </cell>
          <cell r="D17439">
            <v>115</v>
          </cell>
          <cell r="E17439">
            <v>35</v>
          </cell>
          <cell r="F17439">
            <v>115</v>
          </cell>
          <cell r="G17439">
            <v>35</v>
          </cell>
          <cell r="H17439" t="str">
            <v>CONC</v>
          </cell>
        </row>
        <row r="17440">
          <cell r="C17440" t="str">
            <v>67CN</v>
          </cell>
          <cell r="D17440">
            <v>114</v>
          </cell>
          <cell r="E17440">
            <v>35</v>
          </cell>
          <cell r="F17440">
            <v>50</v>
          </cell>
          <cell r="G17440">
            <v>15</v>
          </cell>
          <cell r="H17440" t="str">
            <v>ASPH-CONC</v>
          </cell>
        </row>
        <row r="17441">
          <cell r="C17441" t="str">
            <v>EGLW</v>
          </cell>
          <cell r="D17441">
            <v>114</v>
          </cell>
          <cell r="E17441">
            <v>35</v>
          </cell>
          <cell r="F17441">
            <v>52</v>
          </cell>
          <cell r="G17441">
            <v>16</v>
          </cell>
          <cell r="H17441" t="str">
            <v>Concrete</v>
          </cell>
        </row>
        <row r="17442">
          <cell r="C17442" t="str">
            <v>FA47</v>
          </cell>
          <cell r="D17442">
            <v>114</v>
          </cell>
          <cell r="E17442">
            <v>35</v>
          </cell>
          <cell r="F17442">
            <v>86</v>
          </cell>
          <cell r="G17442">
            <v>26</v>
          </cell>
          <cell r="H17442" t="str">
            <v>ASPH-GRVL</v>
          </cell>
        </row>
        <row r="17443">
          <cell r="C17443" t="str">
            <v>WA06</v>
          </cell>
          <cell r="D17443">
            <v>114</v>
          </cell>
          <cell r="E17443">
            <v>35</v>
          </cell>
          <cell r="F17443">
            <v>93</v>
          </cell>
          <cell r="G17443">
            <v>28</v>
          </cell>
          <cell r="H17443" t="str">
            <v>CONC</v>
          </cell>
        </row>
        <row r="17444">
          <cell r="C17444" t="str">
            <v>WI80</v>
          </cell>
          <cell r="D17444">
            <v>114</v>
          </cell>
          <cell r="E17444">
            <v>35</v>
          </cell>
          <cell r="F17444">
            <v>54</v>
          </cell>
          <cell r="G17444">
            <v>16</v>
          </cell>
          <cell r="H17444" t="str">
            <v>ASPH/ CONC</v>
          </cell>
        </row>
        <row r="17445">
          <cell r="C17445" t="str">
            <v>0CL2</v>
          </cell>
          <cell r="D17445">
            <v>113</v>
          </cell>
          <cell r="E17445">
            <v>34</v>
          </cell>
          <cell r="F17445">
            <v>55</v>
          </cell>
          <cell r="G17445">
            <v>17</v>
          </cell>
          <cell r="H17445" t="str">
            <v>CONC</v>
          </cell>
        </row>
        <row r="17446">
          <cell r="C17446" t="str">
            <v>MN14</v>
          </cell>
          <cell r="D17446">
            <v>113</v>
          </cell>
          <cell r="E17446">
            <v>34</v>
          </cell>
          <cell r="F17446">
            <v>98</v>
          </cell>
          <cell r="G17446">
            <v>30</v>
          </cell>
          <cell r="H17446" t="str">
            <v>ASPH/ CONC</v>
          </cell>
        </row>
        <row r="17447">
          <cell r="C17447" t="str">
            <v>24MD</v>
          </cell>
          <cell r="D17447">
            <v>112</v>
          </cell>
          <cell r="E17447">
            <v>34</v>
          </cell>
          <cell r="F17447">
            <v>62</v>
          </cell>
          <cell r="G17447">
            <v>19</v>
          </cell>
          <cell r="H17447" t="str">
            <v>ASPH</v>
          </cell>
        </row>
        <row r="17448">
          <cell r="C17448" t="str">
            <v>2FD9</v>
          </cell>
          <cell r="D17448">
            <v>112</v>
          </cell>
          <cell r="E17448">
            <v>34</v>
          </cell>
          <cell r="F17448">
            <v>92</v>
          </cell>
          <cell r="G17448">
            <v>28</v>
          </cell>
          <cell r="H17448" t="str">
            <v>ASPH</v>
          </cell>
        </row>
        <row r="17449">
          <cell r="C17449" t="str">
            <v>4LA7</v>
          </cell>
          <cell r="D17449">
            <v>112</v>
          </cell>
          <cell r="E17449">
            <v>34</v>
          </cell>
          <cell r="F17449">
            <v>72</v>
          </cell>
          <cell r="G17449">
            <v>22</v>
          </cell>
          <cell r="H17449" t="str">
            <v>CONC</v>
          </cell>
        </row>
        <row r="17450">
          <cell r="C17450" t="str">
            <v>SDSR</v>
          </cell>
          <cell r="D17450">
            <v>112</v>
          </cell>
          <cell r="E17450">
            <v>34</v>
          </cell>
          <cell r="F17450">
            <v>112</v>
          </cell>
          <cell r="G17450">
            <v>34</v>
          </cell>
          <cell r="H17450" t="str">
            <v>CON</v>
          </cell>
        </row>
        <row r="17451">
          <cell r="C17451" t="str">
            <v>01FD</v>
          </cell>
          <cell r="D17451">
            <v>110</v>
          </cell>
          <cell r="E17451">
            <v>34</v>
          </cell>
          <cell r="F17451">
            <v>110</v>
          </cell>
          <cell r="G17451">
            <v>34</v>
          </cell>
          <cell r="H17451" t="str">
            <v>CONC</v>
          </cell>
        </row>
        <row r="17452">
          <cell r="C17452" t="str">
            <v>1MO1</v>
          </cell>
          <cell r="D17452">
            <v>110</v>
          </cell>
          <cell r="E17452">
            <v>34</v>
          </cell>
          <cell r="F17452">
            <v>70</v>
          </cell>
          <cell r="G17452">
            <v>21</v>
          </cell>
          <cell r="H17452" t="str">
            <v>CONC</v>
          </cell>
        </row>
        <row r="17453">
          <cell r="C17453" t="str">
            <v>1NK3</v>
          </cell>
          <cell r="D17453">
            <v>110</v>
          </cell>
          <cell r="E17453">
            <v>34</v>
          </cell>
          <cell r="F17453">
            <v>110</v>
          </cell>
          <cell r="G17453">
            <v>34</v>
          </cell>
          <cell r="H17453" t="str">
            <v>CONC</v>
          </cell>
        </row>
        <row r="17454">
          <cell r="C17454" t="str">
            <v>2NC5</v>
          </cell>
          <cell r="D17454">
            <v>110</v>
          </cell>
          <cell r="E17454">
            <v>34</v>
          </cell>
          <cell r="F17454">
            <v>110</v>
          </cell>
          <cell r="G17454">
            <v>34</v>
          </cell>
          <cell r="H17454" t="str">
            <v>ASPH-G</v>
          </cell>
        </row>
        <row r="17455">
          <cell r="C17455" t="str">
            <v>3NK9</v>
          </cell>
          <cell r="D17455">
            <v>110</v>
          </cell>
          <cell r="E17455">
            <v>34</v>
          </cell>
          <cell r="F17455">
            <v>66</v>
          </cell>
          <cell r="G17455">
            <v>20</v>
          </cell>
          <cell r="H17455" t="str">
            <v>ASPH</v>
          </cell>
        </row>
        <row r="17456">
          <cell r="C17456" t="str">
            <v>61FL</v>
          </cell>
          <cell r="D17456">
            <v>110</v>
          </cell>
          <cell r="E17456">
            <v>34</v>
          </cell>
          <cell r="F17456">
            <v>90</v>
          </cell>
          <cell r="G17456">
            <v>27</v>
          </cell>
          <cell r="H17456" t="str">
            <v>CONC</v>
          </cell>
        </row>
        <row r="17457">
          <cell r="C17457" t="str">
            <v>8NY2</v>
          </cell>
          <cell r="D17457">
            <v>110</v>
          </cell>
          <cell r="E17457">
            <v>34</v>
          </cell>
          <cell r="F17457">
            <v>95</v>
          </cell>
          <cell r="G17457">
            <v>29</v>
          </cell>
          <cell r="H17457" t="str">
            <v>ASPH</v>
          </cell>
        </row>
        <row r="17458">
          <cell r="C17458" t="str">
            <v>92GA</v>
          </cell>
          <cell r="D17458">
            <v>110</v>
          </cell>
          <cell r="E17458">
            <v>34</v>
          </cell>
          <cell r="F17458">
            <v>110</v>
          </cell>
          <cell r="G17458">
            <v>34</v>
          </cell>
          <cell r="H17458" t="str">
            <v>ASPH</v>
          </cell>
        </row>
        <row r="17459">
          <cell r="C17459" t="str">
            <v>CT88</v>
          </cell>
          <cell r="D17459">
            <v>110</v>
          </cell>
          <cell r="E17459">
            <v>34</v>
          </cell>
          <cell r="F17459">
            <v>110</v>
          </cell>
          <cell r="G17459">
            <v>34</v>
          </cell>
          <cell r="H17459" t="str">
            <v>ASPH-CONC</v>
          </cell>
        </row>
        <row r="17460">
          <cell r="C17460" t="str">
            <v>FA39</v>
          </cell>
          <cell r="D17460">
            <v>110</v>
          </cell>
          <cell r="E17460">
            <v>34</v>
          </cell>
          <cell r="F17460">
            <v>110</v>
          </cell>
          <cell r="G17460">
            <v>34</v>
          </cell>
          <cell r="H17460" t="str">
            <v>CONC</v>
          </cell>
        </row>
        <row r="17461">
          <cell r="C17461" t="str">
            <v>LL11</v>
          </cell>
          <cell r="D17461">
            <v>110</v>
          </cell>
          <cell r="E17461">
            <v>34</v>
          </cell>
          <cell r="F17461">
            <v>100</v>
          </cell>
          <cell r="G17461">
            <v>30</v>
          </cell>
          <cell r="H17461" t="str">
            <v>ASPH/ CONC</v>
          </cell>
        </row>
        <row r="17462">
          <cell r="C17462" t="str">
            <v>NK41</v>
          </cell>
          <cell r="D17462">
            <v>110</v>
          </cell>
          <cell r="E17462">
            <v>34</v>
          </cell>
          <cell r="F17462">
            <v>110</v>
          </cell>
          <cell r="G17462">
            <v>34</v>
          </cell>
          <cell r="H17462" t="str">
            <v>ASPH/ CONC</v>
          </cell>
        </row>
        <row r="17463">
          <cell r="C17463" t="str">
            <v>OA17</v>
          </cell>
          <cell r="D17463">
            <v>110</v>
          </cell>
          <cell r="E17463">
            <v>34</v>
          </cell>
          <cell r="F17463">
            <v>150</v>
          </cell>
          <cell r="G17463">
            <v>46</v>
          </cell>
          <cell r="H17463" t="str">
            <v>ASPH</v>
          </cell>
        </row>
        <row r="17464">
          <cell r="C17464" t="str">
            <v>WA98</v>
          </cell>
          <cell r="D17464">
            <v>110</v>
          </cell>
          <cell r="E17464">
            <v>34</v>
          </cell>
          <cell r="F17464">
            <v>100</v>
          </cell>
          <cell r="G17464">
            <v>30</v>
          </cell>
          <cell r="H17464" t="str">
            <v>Asphalt</v>
          </cell>
        </row>
        <row r="17465">
          <cell r="C17465" t="str">
            <v>OH54</v>
          </cell>
          <cell r="D17465">
            <v>108</v>
          </cell>
          <cell r="E17465">
            <v>33</v>
          </cell>
          <cell r="F17465">
            <v>104</v>
          </cell>
          <cell r="G17465">
            <v>32</v>
          </cell>
          <cell r="H17465" t="str">
            <v>CONC</v>
          </cell>
        </row>
        <row r="17466">
          <cell r="C17466" t="str">
            <v>SBBE</v>
          </cell>
          <cell r="D17466">
            <v>108</v>
          </cell>
          <cell r="E17466">
            <v>33</v>
          </cell>
          <cell r="F17466">
            <v>108</v>
          </cell>
          <cell r="G17466">
            <v>33</v>
          </cell>
          <cell r="H17466" t="str">
            <v>CON</v>
          </cell>
        </row>
        <row r="17467">
          <cell r="C17467" t="str">
            <v>SIAT</v>
          </cell>
          <cell r="D17467">
            <v>108</v>
          </cell>
          <cell r="E17467">
            <v>33</v>
          </cell>
          <cell r="F17467">
            <v>108</v>
          </cell>
          <cell r="G17467">
            <v>33</v>
          </cell>
          <cell r="H17467" t="str">
            <v>CON</v>
          </cell>
        </row>
        <row r="17468">
          <cell r="C17468" t="str">
            <v>SIDC</v>
          </cell>
          <cell r="D17468">
            <v>108</v>
          </cell>
          <cell r="E17468">
            <v>33</v>
          </cell>
          <cell r="F17468">
            <v>108</v>
          </cell>
          <cell r="G17468">
            <v>33</v>
          </cell>
          <cell r="H17468" t="str">
            <v>CON</v>
          </cell>
        </row>
        <row r="17469">
          <cell r="C17469" t="str">
            <v>SJJZ</v>
          </cell>
          <cell r="D17469">
            <v>108</v>
          </cell>
          <cell r="E17469">
            <v>33</v>
          </cell>
          <cell r="F17469">
            <v>108</v>
          </cell>
          <cell r="G17469">
            <v>33</v>
          </cell>
          <cell r="H17469" t="str">
            <v>CON</v>
          </cell>
        </row>
        <row r="17470">
          <cell r="C17470" t="str">
            <v>SJQY</v>
          </cell>
          <cell r="D17470">
            <v>108</v>
          </cell>
          <cell r="E17470">
            <v>33</v>
          </cell>
          <cell r="F17470">
            <v>108</v>
          </cell>
          <cell r="G17470">
            <v>33</v>
          </cell>
          <cell r="H17470" t="str">
            <v>CON</v>
          </cell>
        </row>
        <row r="17471">
          <cell r="C17471" t="str">
            <v>SWOH</v>
          </cell>
          <cell r="D17471">
            <v>108</v>
          </cell>
          <cell r="E17471">
            <v>33</v>
          </cell>
          <cell r="F17471">
            <v>108</v>
          </cell>
          <cell r="G17471">
            <v>33</v>
          </cell>
          <cell r="H17471" t="str">
            <v>CONC</v>
          </cell>
        </row>
        <row r="17472">
          <cell r="C17472" t="str">
            <v>WI93</v>
          </cell>
          <cell r="D17472">
            <v>108</v>
          </cell>
          <cell r="E17472">
            <v>33</v>
          </cell>
          <cell r="F17472">
            <v>79</v>
          </cell>
          <cell r="G17472">
            <v>24</v>
          </cell>
          <cell r="H17472" t="str">
            <v>CONC</v>
          </cell>
        </row>
        <row r="17473">
          <cell r="C17473" t="str">
            <v>4WN7</v>
          </cell>
          <cell r="D17473">
            <v>107</v>
          </cell>
          <cell r="E17473">
            <v>33</v>
          </cell>
          <cell r="F17473">
            <v>75</v>
          </cell>
          <cell r="G17473">
            <v>23</v>
          </cell>
          <cell r="H17473" t="str">
            <v>CONC</v>
          </cell>
        </row>
        <row r="17474">
          <cell r="C17474" t="str">
            <v>CL87</v>
          </cell>
          <cell r="D17474">
            <v>107</v>
          </cell>
          <cell r="E17474">
            <v>33</v>
          </cell>
          <cell r="F17474">
            <v>105</v>
          </cell>
          <cell r="G17474">
            <v>32</v>
          </cell>
          <cell r="H17474" t="str">
            <v>ASPH</v>
          </cell>
        </row>
        <row r="17475">
          <cell r="C17475" t="str">
            <v>34OR</v>
          </cell>
          <cell r="D17475">
            <v>106</v>
          </cell>
          <cell r="E17475">
            <v>32</v>
          </cell>
          <cell r="F17475">
            <v>106</v>
          </cell>
          <cell r="G17475">
            <v>32</v>
          </cell>
          <cell r="H17475" t="str">
            <v>CONC</v>
          </cell>
        </row>
        <row r="17476">
          <cell r="C17476" t="str">
            <v>6PN3</v>
          </cell>
          <cell r="D17476">
            <v>106</v>
          </cell>
          <cell r="E17476">
            <v>32</v>
          </cell>
          <cell r="F17476">
            <v>76</v>
          </cell>
          <cell r="G17476">
            <v>23</v>
          </cell>
          <cell r="H17476" t="str">
            <v>ASPH</v>
          </cell>
        </row>
        <row r="17477">
          <cell r="C17477" t="str">
            <v>42L</v>
          </cell>
          <cell r="D17477">
            <v>105</v>
          </cell>
          <cell r="E17477">
            <v>32</v>
          </cell>
          <cell r="F17477">
            <v>75</v>
          </cell>
          <cell r="G17477">
            <v>23</v>
          </cell>
          <cell r="H17477" t="str">
            <v>ASPH</v>
          </cell>
        </row>
        <row r="17478">
          <cell r="C17478" t="str">
            <v>CA87</v>
          </cell>
          <cell r="D17478">
            <v>105</v>
          </cell>
          <cell r="E17478">
            <v>32</v>
          </cell>
          <cell r="F17478">
            <v>105</v>
          </cell>
          <cell r="G17478">
            <v>32</v>
          </cell>
          <cell r="H17478" t="str">
            <v>ASPH</v>
          </cell>
        </row>
        <row r="17479">
          <cell r="C17479" t="str">
            <v>SN73</v>
          </cell>
          <cell r="D17479">
            <v>105</v>
          </cell>
          <cell r="E17479">
            <v>32</v>
          </cell>
          <cell r="F17479">
            <v>105</v>
          </cell>
          <cell r="G17479">
            <v>32</v>
          </cell>
          <cell r="H17479" t="str">
            <v>CONC</v>
          </cell>
        </row>
        <row r="17480">
          <cell r="C17480" t="str">
            <v>T57</v>
          </cell>
          <cell r="D17480">
            <v>105</v>
          </cell>
          <cell r="E17480">
            <v>32</v>
          </cell>
          <cell r="F17480">
            <v>105</v>
          </cell>
          <cell r="G17480">
            <v>32</v>
          </cell>
          <cell r="H17480" t="str">
            <v>CONC</v>
          </cell>
        </row>
        <row r="17481">
          <cell r="C17481" t="str">
            <v>2CN6</v>
          </cell>
          <cell r="D17481">
            <v>104</v>
          </cell>
          <cell r="E17481">
            <v>32</v>
          </cell>
          <cell r="F17481">
            <v>104</v>
          </cell>
          <cell r="G17481">
            <v>32</v>
          </cell>
          <cell r="H17481" t="str">
            <v>CONC</v>
          </cell>
        </row>
        <row r="17482">
          <cell r="C17482" t="str">
            <v>4CL9</v>
          </cell>
          <cell r="D17482">
            <v>104</v>
          </cell>
          <cell r="E17482">
            <v>32</v>
          </cell>
          <cell r="F17482">
            <v>104</v>
          </cell>
          <cell r="G17482">
            <v>32</v>
          </cell>
          <cell r="H17482" t="str">
            <v>CONC</v>
          </cell>
        </row>
        <row r="17483">
          <cell r="C17483" t="str">
            <v>9NR9</v>
          </cell>
          <cell r="D17483">
            <v>104</v>
          </cell>
          <cell r="E17483">
            <v>32</v>
          </cell>
          <cell r="F17483">
            <v>60</v>
          </cell>
          <cell r="G17483">
            <v>18</v>
          </cell>
          <cell r="H17483" t="str">
            <v>CONC</v>
          </cell>
        </row>
        <row r="17484">
          <cell r="C17484" t="str">
            <v>SIJH</v>
          </cell>
          <cell r="D17484">
            <v>102</v>
          </cell>
          <cell r="E17484">
            <v>31</v>
          </cell>
          <cell r="F17484">
            <v>138</v>
          </cell>
          <cell r="G17484">
            <v>42</v>
          </cell>
          <cell r="H17484" t="str">
            <v>CON</v>
          </cell>
        </row>
        <row r="17485">
          <cell r="C17485" t="str">
            <v>SJUT</v>
          </cell>
          <cell r="D17485">
            <v>102</v>
          </cell>
          <cell r="E17485">
            <v>31</v>
          </cell>
          <cell r="F17485">
            <v>102</v>
          </cell>
          <cell r="G17485">
            <v>31</v>
          </cell>
          <cell r="H17485" t="str">
            <v>CON</v>
          </cell>
        </row>
        <row r="17486">
          <cell r="C17486" t="str">
            <v>01NY</v>
          </cell>
          <cell r="D17486">
            <v>100</v>
          </cell>
          <cell r="E17486">
            <v>30</v>
          </cell>
          <cell r="F17486">
            <v>75</v>
          </cell>
          <cell r="G17486">
            <v>23</v>
          </cell>
          <cell r="H17486" t="str">
            <v>ASPH</v>
          </cell>
        </row>
        <row r="17487">
          <cell r="C17487" t="str">
            <v>02HI</v>
          </cell>
          <cell r="D17487">
            <v>100</v>
          </cell>
          <cell r="E17487">
            <v>30</v>
          </cell>
          <cell r="F17487">
            <v>100</v>
          </cell>
          <cell r="G17487">
            <v>30</v>
          </cell>
          <cell r="H17487" t="str">
            <v>CONC</v>
          </cell>
        </row>
        <row r="17488">
          <cell r="C17488" t="str">
            <v>02KY</v>
          </cell>
          <cell r="D17488">
            <v>100</v>
          </cell>
          <cell r="E17488">
            <v>30</v>
          </cell>
          <cell r="F17488">
            <v>100</v>
          </cell>
          <cell r="G17488">
            <v>30</v>
          </cell>
          <cell r="H17488" t="str">
            <v>CONC</v>
          </cell>
        </row>
        <row r="17489">
          <cell r="C17489" t="str">
            <v>04AL</v>
          </cell>
          <cell r="D17489">
            <v>100</v>
          </cell>
          <cell r="E17489">
            <v>30</v>
          </cell>
          <cell r="F17489">
            <v>100</v>
          </cell>
          <cell r="G17489">
            <v>30</v>
          </cell>
          <cell r="H17489" t="str">
            <v>ASPH</v>
          </cell>
        </row>
        <row r="17490">
          <cell r="C17490" t="str">
            <v>04PA</v>
          </cell>
          <cell r="D17490">
            <v>100</v>
          </cell>
          <cell r="E17490">
            <v>30</v>
          </cell>
          <cell r="F17490">
            <v>100</v>
          </cell>
          <cell r="G17490">
            <v>30</v>
          </cell>
          <cell r="H17490" t="str">
            <v>CONC</v>
          </cell>
        </row>
        <row r="17491">
          <cell r="C17491" t="str">
            <v>05MA</v>
          </cell>
          <cell r="D17491">
            <v>100</v>
          </cell>
          <cell r="E17491">
            <v>30</v>
          </cell>
          <cell r="F17491">
            <v>40</v>
          </cell>
          <cell r="G17491">
            <v>12</v>
          </cell>
          <cell r="H17491" t="str">
            <v>ASPH</v>
          </cell>
        </row>
        <row r="17492">
          <cell r="C17492" t="str">
            <v>08WA</v>
          </cell>
          <cell r="D17492">
            <v>100</v>
          </cell>
          <cell r="E17492">
            <v>30</v>
          </cell>
          <cell r="F17492">
            <v>100</v>
          </cell>
          <cell r="G17492">
            <v>30</v>
          </cell>
          <cell r="H17492" t="str">
            <v>CONC</v>
          </cell>
        </row>
        <row r="17493">
          <cell r="C17493" t="str">
            <v>09NY</v>
          </cell>
          <cell r="D17493">
            <v>100</v>
          </cell>
          <cell r="E17493">
            <v>30</v>
          </cell>
          <cell r="F17493">
            <v>100</v>
          </cell>
          <cell r="G17493">
            <v>30</v>
          </cell>
          <cell r="H17493" t="str">
            <v>ASPH</v>
          </cell>
        </row>
        <row r="17494">
          <cell r="C17494" t="str">
            <v>0FL4</v>
          </cell>
          <cell r="D17494">
            <v>100</v>
          </cell>
          <cell r="E17494">
            <v>30</v>
          </cell>
          <cell r="F17494">
            <v>100</v>
          </cell>
          <cell r="G17494">
            <v>30</v>
          </cell>
          <cell r="H17494" t="str">
            <v>CONC</v>
          </cell>
        </row>
        <row r="17495">
          <cell r="C17495" t="str">
            <v>0IS6</v>
          </cell>
          <cell r="D17495">
            <v>100</v>
          </cell>
          <cell r="E17495">
            <v>30</v>
          </cell>
          <cell r="F17495">
            <v>100</v>
          </cell>
          <cell r="G17495">
            <v>30</v>
          </cell>
          <cell r="H17495" t="str">
            <v>CONC</v>
          </cell>
        </row>
        <row r="17496">
          <cell r="C17496" t="str">
            <v>0LL9</v>
          </cell>
          <cell r="D17496">
            <v>100</v>
          </cell>
          <cell r="E17496">
            <v>30</v>
          </cell>
          <cell r="F17496">
            <v>100</v>
          </cell>
          <cell r="G17496">
            <v>30</v>
          </cell>
          <cell r="H17496" t="str">
            <v>CONC</v>
          </cell>
        </row>
        <row r="17497">
          <cell r="C17497" t="str">
            <v>0MT8</v>
          </cell>
          <cell r="D17497">
            <v>100</v>
          </cell>
          <cell r="E17497">
            <v>30</v>
          </cell>
          <cell r="F17497">
            <v>60</v>
          </cell>
          <cell r="G17497">
            <v>18</v>
          </cell>
          <cell r="H17497" t="str">
            <v>ASPH-TURF</v>
          </cell>
        </row>
        <row r="17498">
          <cell r="C17498" t="str">
            <v>0NY5</v>
          </cell>
          <cell r="D17498">
            <v>100</v>
          </cell>
          <cell r="E17498">
            <v>30</v>
          </cell>
          <cell r="F17498">
            <v>75</v>
          </cell>
          <cell r="G17498">
            <v>23</v>
          </cell>
          <cell r="H17498" t="str">
            <v>ASPH</v>
          </cell>
        </row>
        <row r="17499">
          <cell r="C17499" t="str">
            <v>0OK2</v>
          </cell>
          <cell r="D17499">
            <v>100</v>
          </cell>
          <cell r="E17499">
            <v>30</v>
          </cell>
          <cell r="F17499">
            <v>100</v>
          </cell>
          <cell r="G17499">
            <v>30</v>
          </cell>
          <cell r="H17499" t="str">
            <v>ASPH</v>
          </cell>
        </row>
        <row r="17500">
          <cell r="C17500" t="str">
            <v>0TA0</v>
          </cell>
          <cell r="D17500">
            <v>100</v>
          </cell>
          <cell r="E17500">
            <v>30</v>
          </cell>
          <cell r="F17500">
            <v>100</v>
          </cell>
          <cell r="G17500">
            <v>30</v>
          </cell>
          <cell r="H17500" t="str">
            <v>ASPH</v>
          </cell>
        </row>
        <row r="17501">
          <cell r="C17501" t="str">
            <v>0TX2</v>
          </cell>
          <cell r="D17501">
            <v>100</v>
          </cell>
          <cell r="E17501">
            <v>30</v>
          </cell>
          <cell r="F17501">
            <v>100</v>
          </cell>
          <cell r="G17501">
            <v>30</v>
          </cell>
          <cell r="H17501" t="str">
            <v>ASPH</v>
          </cell>
        </row>
        <row r="17502">
          <cell r="C17502" t="str">
            <v>0VA6</v>
          </cell>
          <cell r="D17502">
            <v>100</v>
          </cell>
          <cell r="E17502">
            <v>30</v>
          </cell>
          <cell r="F17502">
            <v>100</v>
          </cell>
          <cell r="G17502">
            <v>30</v>
          </cell>
          <cell r="H17502" t="str">
            <v>ASPH</v>
          </cell>
        </row>
        <row r="17503">
          <cell r="C17503" t="str">
            <v>0WA4</v>
          </cell>
          <cell r="D17503">
            <v>100</v>
          </cell>
          <cell r="E17503">
            <v>30</v>
          </cell>
          <cell r="F17503">
            <v>50</v>
          </cell>
          <cell r="G17503">
            <v>15</v>
          </cell>
          <cell r="H17503" t="str">
            <v>ASPH</v>
          </cell>
        </row>
        <row r="17504">
          <cell r="C17504" t="str">
            <v>0WA9</v>
          </cell>
          <cell r="D17504">
            <v>100</v>
          </cell>
          <cell r="E17504">
            <v>30</v>
          </cell>
          <cell r="F17504">
            <v>100</v>
          </cell>
          <cell r="G17504">
            <v>30</v>
          </cell>
          <cell r="H17504" t="str">
            <v>CONC-G</v>
          </cell>
        </row>
        <row r="17505">
          <cell r="C17505" t="str">
            <v>0WN4</v>
          </cell>
          <cell r="D17505">
            <v>100</v>
          </cell>
          <cell r="E17505">
            <v>30</v>
          </cell>
          <cell r="F17505">
            <v>100</v>
          </cell>
          <cell r="G17505">
            <v>30</v>
          </cell>
          <cell r="H17505" t="str">
            <v>CONC</v>
          </cell>
        </row>
        <row r="17506">
          <cell r="C17506" t="str">
            <v>10FL</v>
          </cell>
          <cell r="D17506">
            <v>100</v>
          </cell>
          <cell r="E17506">
            <v>30</v>
          </cell>
          <cell r="F17506">
            <v>100</v>
          </cell>
          <cell r="G17506">
            <v>30</v>
          </cell>
          <cell r="H17506" t="str">
            <v>ASPH</v>
          </cell>
        </row>
        <row r="17507">
          <cell r="C17507" t="str">
            <v>10MI</v>
          </cell>
          <cell r="D17507">
            <v>100</v>
          </cell>
          <cell r="E17507">
            <v>30</v>
          </cell>
          <cell r="F17507">
            <v>100</v>
          </cell>
          <cell r="G17507">
            <v>30</v>
          </cell>
          <cell r="H17507" t="str">
            <v>CONC</v>
          </cell>
        </row>
        <row r="17508">
          <cell r="C17508" t="str">
            <v>10UT</v>
          </cell>
          <cell r="D17508">
            <v>100</v>
          </cell>
          <cell r="E17508">
            <v>30</v>
          </cell>
          <cell r="F17508">
            <v>30</v>
          </cell>
          <cell r="G17508">
            <v>9</v>
          </cell>
          <cell r="H17508" t="str">
            <v>ASPH</v>
          </cell>
        </row>
        <row r="17509">
          <cell r="C17509" t="str">
            <v>11WI</v>
          </cell>
          <cell r="D17509">
            <v>100</v>
          </cell>
          <cell r="E17509">
            <v>30</v>
          </cell>
          <cell r="F17509">
            <v>100</v>
          </cell>
          <cell r="G17509">
            <v>30</v>
          </cell>
          <cell r="H17509" t="str">
            <v>ASPH</v>
          </cell>
        </row>
        <row r="17510">
          <cell r="C17510" t="str">
            <v>15CA</v>
          </cell>
          <cell r="D17510">
            <v>100</v>
          </cell>
          <cell r="E17510">
            <v>30</v>
          </cell>
          <cell r="F17510">
            <v>100</v>
          </cell>
          <cell r="G17510">
            <v>30</v>
          </cell>
          <cell r="H17510" t="str">
            <v>ASPH</v>
          </cell>
        </row>
        <row r="17511">
          <cell r="C17511" t="str">
            <v>16PN</v>
          </cell>
          <cell r="D17511">
            <v>100</v>
          </cell>
          <cell r="E17511">
            <v>30</v>
          </cell>
          <cell r="F17511">
            <v>100</v>
          </cell>
          <cell r="G17511">
            <v>30</v>
          </cell>
          <cell r="H17511" t="str">
            <v>ASPH</v>
          </cell>
        </row>
        <row r="17512">
          <cell r="C17512" t="str">
            <v>17TA</v>
          </cell>
          <cell r="D17512">
            <v>100</v>
          </cell>
          <cell r="E17512">
            <v>30</v>
          </cell>
          <cell r="F17512">
            <v>100</v>
          </cell>
          <cell r="G17512">
            <v>30</v>
          </cell>
          <cell r="H17512" t="str">
            <v>ASPH-CONC</v>
          </cell>
        </row>
        <row r="17513">
          <cell r="C17513" t="str">
            <v>1AZ1</v>
          </cell>
          <cell r="D17513">
            <v>100</v>
          </cell>
          <cell r="E17513">
            <v>30</v>
          </cell>
          <cell r="F17513">
            <v>100</v>
          </cell>
          <cell r="G17513">
            <v>30</v>
          </cell>
          <cell r="H17513" t="str">
            <v>ASPH</v>
          </cell>
        </row>
        <row r="17514">
          <cell r="C17514" t="str">
            <v>1CL0</v>
          </cell>
          <cell r="D17514">
            <v>100</v>
          </cell>
          <cell r="E17514">
            <v>30</v>
          </cell>
          <cell r="F17514">
            <v>100</v>
          </cell>
          <cell r="G17514">
            <v>30</v>
          </cell>
          <cell r="H17514" t="str">
            <v>ASPH</v>
          </cell>
        </row>
        <row r="17515">
          <cell r="C17515" t="str">
            <v>1CT0</v>
          </cell>
          <cell r="D17515">
            <v>100</v>
          </cell>
          <cell r="E17515">
            <v>30</v>
          </cell>
          <cell r="F17515">
            <v>100</v>
          </cell>
          <cell r="G17515">
            <v>30</v>
          </cell>
          <cell r="H17515" t="str">
            <v>ASPH</v>
          </cell>
        </row>
        <row r="17516">
          <cell r="C17516" t="str">
            <v>1CT3</v>
          </cell>
          <cell r="D17516">
            <v>100</v>
          </cell>
          <cell r="E17516">
            <v>30</v>
          </cell>
          <cell r="F17516">
            <v>100</v>
          </cell>
          <cell r="G17516">
            <v>30</v>
          </cell>
          <cell r="H17516" t="str">
            <v>ASPH</v>
          </cell>
        </row>
        <row r="17517">
          <cell r="C17517" t="str">
            <v>1FL9</v>
          </cell>
          <cell r="D17517">
            <v>100</v>
          </cell>
          <cell r="E17517">
            <v>30</v>
          </cell>
          <cell r="F17517">
            <v>100</v>
          </cell>
          <cell r="G17517">
            <v>30</v>
          </cell>
          <cell r="H17517" t="str">
            <v>CONC</v>
          </cell>
        </row>
        <row r="17518">
          <cell r="C17518" t="str">
            <v>1KY0</v>
          </cell>
          <cell r="D17518">
            <v>100</v>
          </cell>
          <cell r="E17518">
            <v>30</v>
          </cell>
          <cell r="F17518">
            <v>100</v>
          </cell>
          <cell r="G17518">
            <v>30</v>
          </cell>
          <cell r="H17518" t="str">
            <v>CONC</v>
          </cell>
        </row>
        <row r="17519">
          <cell r="C17519" t="str">
            <v>1LL1</v>
          </cell>
          <cell r="D17519">
            <v>100</v>
          </cell>
          <cell r="E17519">
            <v>30</v>
          </cell>
          <cell r="F17519">
            <v>100</v>
          </cell>
          <cell r="G17519">
            <v>30</v>
          </cell>
          <cell r="H17519" t="str">
            <v>CONC</v>
          </cell>
        </row>
        <row r="17520">
          <cell r="C17520" t="str">
            <v>1MD5</v>
          </cell>
          <cell r="D17520">
            <v>100</v>
          </cell>
          <cell r="E17520">
            <v>30</v>
          </cell>
          <cell r="F17520">
            <v>66</v>
          </cell>
          <cell r="G17520">
            <v>20</v>
          </cell>
          <cell r="H17520" t="str">
            <v>ASPH</v>
          </cell>
        </row>
        <row r="17521">
          <cell r="C17521" t="str">
            <v>1NK1</v>
          </cell>
          <cell r="D17521">
            <v>100</v>
          </cell>
          <cell r="E17521">
            <v>30</v>
          </cell>
          <cell r="F17521">
            <v>100</v>
          </cell>
          <cell r="G17521">
            <v>30</v>
          </cell>
          <cell r="H17521" t="str">
            <v>ASPH</v>
          </cell>
        </row>
        <row r="17522">
          <cell r="C17522" t="str">
            <v>1NK9</v>
          </cell>
          <cell r="D17522">
            <v>100</v>
          </cell>
          <cell r="E17522">
            <v>30</v>
          </cell>
          <cell r="F17522">
            <v>100</v>
          </cell>
          <cell r="G17522">
            <v>30</v>
          </cell>
          <cell r="H17522" t="str">
            <v>ASPH-G</v>
          </cell>
        </row>
        <row r="17523">
          <cell r="C17523" t="str">
            <v>1NV2</v>
          </cell>
          <cell r="D17523">
            <v>100</v>
          </cell>
          <cell r="E17523">
            <v>30</v>
          </cell>
          <cell r="F17523">
            <v>100</v>
          </cell>
          <cell r="G17523">
            <v>30</v>
          </cell>
          <cell r="H17523" t="str">
            <v>CONC</v>
          </cell>
        </row>
        <row r="17524">
          <cell r="C17524" t="str">
            <v>1NY0</v>
          </cell>
          <cell r="D17524">
            <v>100</v>
          </cell>
          <cell r="E17524">
            <v>30</v>
          </cell>
          <cell r="F17524">
            <v>66</v>
          </cell>
          <cell r="G17524">
            <v>20</v>
          </cell>
          <cell r="H17524" t="str">
            <v>ASPH-G</v>
          </cell>
        </row>
        <row r="17525">
          <cell r="C17525" t="str">
            <v>1WI4</v>
          </cell>
          <cell r="D17525">
            <v>100</v>
          </cell>
          <cell r="E17525">
            <v>30</v>
          </cell>
          <cell r="F17525">
            <v>80</v>
          </cell>
          <cell r="G17525">
            <v>24</v>
          </cell>
          <cell r="H17525" t="str">
            <v>ASPH</v>
          </cell>
        </row>
        <row r="17526">
          <cell r="C17526" t="str">
            <v>20E</v>
          </cell>
          <cell r="D17526">
            <v>100</v>
          </cell>
          <cell r="E17526">
            <v>30</v>
          </cell>
          <cell r="F17526">
            <v>100</v>
          </cell>
          <cell r="G17526">
            <v>30</v>
          </cell>
          <cell r="H17526" t="str">
            <v>ASPH</v>
          </cell>
        </row>
        <row r="17527">
          <cell r="C17527" t="str">
            <v>21CL</v>
          </cell>
          <cell r="D17527">
            <v>100</v>
          </cell>
          <cell r="E17527">
            <v>30</v>
          </cell>
          <cell r="F17527">
            <v>95</v>
          </cell>
          <cell r="G17527">
            <v>29</v>
          </cell>
          <cell r="H17527" t="str">
            <v>CONC</v>
          </cell>
        </row>
        <row r="17528">
          <cell r="C17528" t="str">
            <v>21MA</v>
          </cell>
          <cell r="D17528">
            <v>100</v>
          </cell>
          <cell r="E17528">
            <v>30</v>
          </cell>
          <cell r="F17528">
            <v>100</v>
          </cell>
          <cell r="G17528">
            <v>30</v>
          </cell>
          <cell r="H17528" t="str">
            <v>ASPH</v>
          </cell>
        </row>
        <row r="17529">
          <cell r="C17529" t="str">
            <v>22MI</v>
          </cell>
          <cell r="D17529">
            <v>100</v>
          </cell>
          <cell r="E17529">
            <v>30</v>
          </cell>
          <cell r="F17529">
            <v>100</v>
          </cell>
          <cell r="G17529">
            <v>30</v>
          </cell>
          <cell r="H17529" t="str">
            <v>ASPH-CONC</v>
          </cell>
        </row>
        <row r="17530">
          <cell r="C17530" t="str">
            <v>22NK</v>
          </cell>
          <cell r="D17530">
            <v>100</v>
          </cell>
          <cell r="E17530">
            <v>30</v>
          </cell>
          <cell r="F17530">
            <v>100</v>
          </cell>
          <cell r="G17530">
            <v>30</v>
          </cell>
          <cell r="H17530" t="str">
            <v>ASPH</v>
          </cell>
        </row>
        <row r="17531">
          <cell r="C17531" t="str">
            <v>22OG</v>
          </cell>
          <cell r="D17531">
            <v>100</v>
          </cell>
          <cell r="E17531">
            <v>30</v>
          </cell>
          <cell r="F17531">
            <v>100</v>
          </cell>
          <cell r="G17531">
            <v>30</v>
          </cell>
          <cell r="H17531" t="str">
            <v>CONC</v>
          </cell>
        </row>
        <row r="17532">
          <cell r="C17532" t="str">
            <v>23LS</v>
          </cell>
          <cell r="D17532">
            <v>100</v>
          </cell>
          <cell r="E17532">
            <v>30</v>
          </cell>
          <cell r="F17532">
            <v>100</v>
          </cell>
          <cell r="G17532">
            <v>30</v>
          </cell>
          <cell r="H17532" t="str">
            <v>CONC-G</v>
          </cell>
        </row>
        <row r="17533">
          <cell r="C17533" t="str">
            <v>23MA</v>
          </cell>
          <cell r="D17533">
            <v>100</v>
          </cell>
          <cell r="E17533">
            <v>30</v>
          </cell>
          <cell r="F17533">
            <v>60</v>
          </cell>
          <cell r="G17533">
            <v>18</v>
          </cell>
          <cell r="H17533" t="str">
            <v>ASPH</v>
          </cell>
        </row>
        <row r="17534">
          <cell r="C17534" t="str">
            <v>26CO</v>
          </cell>
          <cell r="D17534">
            <v>100</v>
          </cell>
          <cell r="E17534">
            <v>30</v>
          </cell>
          <cell r="F17534">
            <v>100</v>
          </cell>
          <cell r="G17534">
            <v>30</v>
          </cell>
          <cell r="H17534" t="str">
            <v>ASPH</v>
          </cell>
        </row>
        <row r="17535">
          <cell r="C17535" t="str">
            <v>27IN</v>
          </cell>
          <cell r="D17535">
            <v>100</v>
          </cell>
          <cell r="E17535">
            <v>30</v>
          </cell>
          <cell r="F17535">
            <v>100</v>
          </cell>
          <cell r="G17535">
            <v>30</v>
          </cell>
          <cell r="H17535" t="str">
            <v>CONC</v>
          </cell>
        </row>
        <row r="17536">
          <cell r="C17536" t="str">
            <v>2AZ2</v>
          </cell>
          <cell r="D17536">
            <v>100</v>
          </cell>
          <cell r="E17536">
            <v>30</v>
          </cell>
          <cell r="F17536">
            <v>100</v>
          </cell>
          <cell r="G17536">
            <v>30</v>
          </cell>
          <cell r="H17536" t="str">
            <v>ASPH-CONC</v>
          </cell>
        </row>
        <row r="17537">
          <cell r="C17537" t="str">
            <v>2FL2</v>
          </cell>
          <cell r="D17537">
            <v>100</v>
          </cell>
          <cell r="E17537">
            <v>30</v>
          </cell>
          <cell r="F17537">
            <v>65</v>
          </cell>
          <cell r="G17537">
            <v>20</v>
          </cell>
          <cell r="H17537" t="str">
            <v>CONC</v>
          </cell>
        </row>
        <row r="17538">
          <cell r="C17538" t="str">
            <v>2IA0</v>
          </cell>
          <cell r="D17538">
            <v>100</v>
          </cell>
          <cell r="E17538">
            <v>30</v>
          </cell>
          <cell r="F17538">
            <v>100</v>
          </cell>
          <cell r="G17538">
            <v>30</v>
          </cell>
          <cell r="H17538" t="str">
            <v>ASPH-TURF</v>
          </cell>
        </row>
        <row r="17539">
          <cell r="C17539" t="str">
            <v>2LL6</v>
          </cell>
          <cell r="D17539">
            <v>100</v>
          </cell>
          <cell r="E17539">
            <v>30</v>
          </cell>
          <cell r="F17539">
            <v>100</v>
          </cell>
          <cell r="G17539">
            <v>30</v>
          </cell>
          <cell r="H17539" t="str">
            <v>CONC</v>
          </cell>
        </row>
        <row r="17540">
          <cell r="C17540" t="str">
            <v>2NH4</v>
          </cell>
          <cell r="D17540">
            <v>100</v>
          </cell>
          <cell r="E17540">
            <v>30</v>
          </cell>
          <cell r="F17540">
            <v>75</v>
          </cell>
          <cell r="G17540">
            <v>23</v>
          </cell>
          <cell r="H17540" t="str">
            <v>ASPH</v>
          </cell>
        </row>
        <row r="17541">
          <cell r="C17541" t="str">
            <v>2NK6</v>
          </cell>
          <cell r="D17541">
            <v>100</v>
          </cell>
          <cell r="E17541">
            <v>30</v>
          </cell>
          <cell r="F17541">
            <v>100</v>
          </cell>
          <cell r="G17541">
            <v>30</v>
          </cell>
          <cell r="H17541" t="str">
            <v>ASPH</v>
          </cell>
        </row>
        <row r="17542">
          <cell r="C17542" t="str">
            <v>2P5</v>
          </cell>
          <cell r="D17542">
            <v>100</v>
          </cell>
          <cell r="E17542">
            <v>30</v>
          </cell>
          <cell r="F17542">
            <v>100</v>
          </cell>
          <cell r="G17542">
            <v>30</v>
          </cell>
          <cell r="H17542" t="str">
            <v>CONC</v>
          </cell>
        </row>
        <row r="17543">
          <cell r="C17543" t="str">
            <v>2PS9</v>
          </cell>
          <cell r="D17543">
            <v>100</v>
          </cell>
          <cell r="E17543">
            <v>30</v>
          </cell>
          <cell r="F17543">
            <v>45</v>
          </cell>
          <cell r="G17543">
            <v>14</v>
          </cell>
          <cell r="H17543" t="str">
            <v>CONC</v>
          </cell>
        </row>
        <row r="17544">
          <cell r="C17544" t="str">
            <v>2TE1</v>
          </cell>
          <cell r="D17544">
            <v>100</v>
          </cell>
          <cell r="E17544">
            <v>30</v>
          </cell>
          <cell r="F17544">
            <v>100</v>
          </cell>
          <cell r="G17544">
            <v>30</v>
          </cell>
          <cell r="H17544" t="str">
            <v>CONC-TURF</v>
          </cell>
        </row>
        <row r="17545">
          <cell r="C17545" t="str">
            <v>31NY</v>
          </cell>
          <cell r="D17545">
            <v>100</v>
          </cell>
          <cell r="E17545">
            <v>30</v>
          </cell>
          <cell r="F17545">
            <v>100</v>
          </cell>
          <cell r="G17545">
            <v>30</v>
          </cell>
          <cell r="H17545" t="str">
            <v>ASPH</v>
          </cell>
        </row>
        <row r="17546">
          <cell r="C17546" t="str">
            <v>31TE</v>
          </cell>
          <cell r="D17546">
            <v>100</v>
          </cell>
          <cell r="E17546">
            <v>30</v>
          </cell>
          <cell r="F17546">
            <v>100</v>
          </cell>
          <cell r="G17546">
            <v>30</v>
          </cell>
          <cell r="H17546" t="str">
            <v>CONC</v>
          </cell>
        </row>
        <row r="17547">
          <cell r="C17547" t="str">
            <v>3CO3</v>
          </cell>
          <cell r="D17547">
            <v>100</v>
          </cell>
          <cell r="E17547">
            <v>30</v>
          </cell>
          <cell r="F17547">
            <v>100</v>
          </cell>
          <cell r="G17547">
            <v>30</v>
          </cell>
          <cell r="H17547" t="str">
            <v>ASPH-CONC</v>
          </cell>
        </row>
        <row r="17548">
          <cell r="C17548" t="str">
            <v>3MA7</v>
          </cell>
          <cell r="D17548">
            <v>100</v>
          </cell>
          <cell r="E17548">
            <v>30</v>
          </cell>
          <cell r="F17548">
            <v>100</v>
          </cell>
          <cell r="G17548">
            <v>30</v>
          </cell>
          <cell r="H17548" t="str">
            <v>ASPH</v>
          </cell>
        </row>
        <row r="17549">
          <cell r="C17549" t="str">
            <v>3MS4</v>
          </cell>
          <cell r="D17549">
            <v>100</v>
          </cell>
          <cell r="E17549">
            <v>30</v>
          </cell>
          <cell r="F17549">
            <v>100</v>
          </cell>
          <cell r="G17549">
            <v>30</v>
          </cell>
          <cell r="H17549" t="str">
            <v>ASPH</v>
          </cell>
        </row>
        <row r="17550">
          <cell r="C17550" t="str">
            <v>3NC2</v>
          </cell>
          <cell r="D17550">
            <v>100</v>
          </cell>
          <cell r="E17550">
            <v>30</v>
          </cell>
          <cell r="F17550">
            <v>50</v>
          </cell>
          <cell r="G17550">
            <v>15</v>
          </cell>
          <cell r="H17550" t="str">
            <v>CONC</v>
          </cell>
        </row>
        <row r="17551">
          <cell r="C17551" t="str">
            <v>3NJ3</v>
          </cell>
          <cell r="D17551">
            <v>100</v>
          </cell>
          <cell r="E17551">
            <v>30</v>
          </cell>
          <cell r="F17551">
            <v>100</v>
          </cell>
          <cell r="G17551">
            <v>30</v>
          </cell>
          <cell r="H17551" t="str">
            <v>CONC</v>
          </cell>
        </row>
        <row r="17552">
          <cell r="C17552" t="str">
            <v>3NY2</v>
          </cell>
          <cell r="D17552">
            <v>100</v>
          </cell>
          <cell r="E17552">
            <v>30</v>
          </cell>
          <cell r="F17552">
            <v>100</v>
          </cell>
          <cell r="G17552">
            <v>30</v>
          </cell>
          <cell r="H17552" t="str">
            <v>ASPH</v>
          </cell>
        </row>
        <row r="17553">
          <cell r="C17553" t="str">
            <v>3TX0</v>
          </cell>
          <cell r="D17553">
            <v>100</v>
          </cell>
          <cell r="E17553">
            <v>30</v>
          </cell>
          <cell r="F17553">
            <v>20</v>
          </cell>
          <cell r="G17553">
            <v>6</v>
          </cell>
          <cell r="H17553" t="str">
            <v>CONC</v>
          </cell>
        </row>
        <row r="17554">
          <cell r="C17554" t="str">
            <v>3XS2</v>
          </cell>
          <cell r="D17554">
            <v>100</v>
          </cell>
          <cell r="E17554">
            <v>30</v>
          </cell>
          <cell r="F17554">
            <v>50</v>
          </cell>
          <cell r="G17554">
            <v>15</v>
          </cell>
          <cell r="H17554" t="str">
            <v>CONC</v>
          </cell>
        </row>
        <row r="17555">
          <cell r="C17555" t="str">
            <v>40NY</v>
          </cell>
          <cell r="D17555">
            <v>100</v>
          </cell>
          <cell r="E17555">
            <v>30</v>
          </cell>
          <cell r="F17555">
            <v>100</v>
          </cell>
          <cell r="G17555">
            <v>30</v>
          </cell>
          <cell r="H17555" t="str">
            <v>CONC</v>
          </cell>
        </row>
        <row r="17556">
          <cell r="C17556" t="str">
            <v>42CL</v>
          </cell>
          <cell r="D17556">
            <v>100</v>
          </cell>
          <cell r="E17556">
            <v>30</v>
          </cell>
          <cell r="F17556">
            <v>75</v>
          </cell>
          <cell r="G17556">
            <v>23</v>
          </cell>
          <cell r="H17556" t="str">
            <v>CONC</v>
          </cell>
        </row>
        <row r="17557">
          <cell r="C17557" t="str">
            <v>48OI</v>
          </cell>
          <cell r="D17557">
            <v>100</v>
          </cell>
          <cell r="E17557">
            <v>30</v>
          </cell>
          <cell r="F17557">
            <v>64</v>
          </cell>
          <cell r="G17557">
            <v>20</v>
          </cell>
          <cell r="H17557" t="str">
            <v>CONC</v>
          </cell>
        </row>
        <row r="17558">
          <cell r="C17558" t="str">
            <v>48PA</v>
          </cell>
          <cell r="D17558">
            <v>100</v>
          </cell>
          <cell r="E17558">
            <v>30</v>
          </cell>
          <cell r="F17558">
            <v>100</v>
          </cell>
          <cell r="G17558">
            <v>30</v>
          </cell>
          <cell r="H17558" t="str">
            <v>ASPH</v>
          </cell>
        </row>
        <row r="17559">
          <cell r="C17559" t="str">
            <v>4FD6</v>
          </cell>
          <cell r="D17559">
            <v>100</v>
          </cell>
          <cell r="E17559">
            <v>30</v>
          </cell>
          <cell r="F17559">
            <v>100</v>
          </cell>
          <cell r="G17559">
            <v>30</v>
          </cell>
          <cell r="H17559" t="str">
            <v>CONC</v>
          </cell>
        </row>
        <row r="17560">
          <cell r="C17560" t="str">
            <v>4FD8</v>
          </cell>
          <cell r="D17560">
            <v>100</v>
          </cell>
          <cell r="E17560">
            <v>30</v>
          </cell>
          <cell r="F17560">
            <v>100</v>
          </cell>
          <cell r="G17560">
            <v>30</v>
          </cell>
          <cell r="H17560" t="str">
            <v>CONC</v>
          </cell>
        </row>
        <row r="17561">
          <cell r="C17561" t="str">
            <v>4MA8</v>
          </cell>
          <cell r="D17561">
            <v>100</v>
          </cell>
          <cell r="E17561">
            <v>30</v>
          </cell>
          <cell r="F17561">
            <v>100</v>
          </cell>
          <cell r="G17561">
            <v>30</v>
          </cell>
          <cell r="H17561" t="str">
            <v>ASPH</v>
          </cell>
        </row>
        <row r="17562">
          <cell r="C17562" t="str">
            <v>4NJ1</v>
          </cell>
          <cell r="D17562">
            <v>100</v>
          </cell>
          <cell r="E17562">
            <v>30</v>
          </cell>
          <cell r="F17562">
            <v>100</v>
          </cell>
          <cell r="G17562">
            <v>30</v>
          </cell>
          <cell r="H17562" t="str">
            <v>CONC</v>
          </cell>
        </row>
        <row r="17563">
          <cell r="C17563" t="str">
            <v>4OH0</v>
          </cell>
          <cell r="D17563">
            <v>100</v>
          </cell>
          <cell r="E17563">
            <v>30</v>
          </cell>
          <cell r="F17563">
            <v>100</v>
          </cell>
          <cell r="G17563">
            <v>30</v>
          </cell>
          <cell r="H17563" t="str">
            <v>CONC</v>
          </cell>
        </row>
        <row r="17564">
          <cell r="C17564" t="str">
            <v>4OI3</v>
          </cell>
          <cell r="D17564">
            <v>100</v>
          </cell>
          <cell r="E17564">
            <v>30</v>
          </cell>
          <cell r="F17564">
            <v>100</v>
          </cell>
          <cell r="G17564">
            <v>30</v>
          </cell>
          <cell r="H17564" t="str">
            <v>ASPH-G</v>
          </cell>
        </row>
        <row r="17565">
          <cell r="C17565" t="str">
            <v>4PA4</v>
          </cell>
          <cell r="D17565">
            <v>100</v>
          </cell>
          <cell r="E17565">
            <v>30</v>
          </cell>
          <cell r="F17565">
            <v>100</v>
          </cell>
          <cell r="G17565">
            <v>30</v>
          </cell>
          <cell r="H17565" t="str">
            <v>ASPH</v>
          </cell>
        </row>
        <row r="17566">
          <cell r="C17566" t="str">
            <v>54PN</v>
          </cell>
          <cell r="D17566">
            <v>100</v>
          </cell>
          <cell r="E17566">
            <v>30</v>
          </cell>
          <cell r="F17566">
            <v>100</v>
          </cell>
          <cell r="G17566">
            <v>30</v>
          </cell>
          <cell r="H17566" t="str">
            <v>ASPH</v>
          </cell>
        </row>
        <row r="17567">
          <cell r="C17567" t="str">
            <v>55CN</v>
          </cell>
          <cell r="D17567">
            <v>100</v>
          </cell>
          <cell r="E17567">
            <v>30</v>
          </cell>
          <cell r="F17567">
            <v>70</v>
          </cell>
          <cell r="G17567">
            <v>21</v>
          </cell>
          <cell r="H17567" t="str">
            <v>CONC</v>
          </cell>
        </row>
        <row r="17568">
          <cell r="C17568" t="str">
            <v>55OH</v>
          </cell>
          <cell r="D17568">
            <v>100</v>
          </cell>
          <cell r="E17568">
            <v>30</v>
          </cell>
          <cell r="F17568">
            <v>100</v>
          </cell>
          <cell r="G17568">
            <v>30</v>
          </cell>
          <cell r="H17568" t="str">
            <v>CONC-TURF-G</v>
          </cell>
        </row>
        <row r="17569">
          <cell r="C17569" t="str">
            <v>56CO</v>
          </cell>
          <cell r="D17569">
            <v>100</v>
          </cell>
          <cell r="E17569">
            <v>30</v>
          </cell>
          <cell r="F17569">
            <v>75</v>
          </cell>
          <cell r="G17569">
            <v>23</v>
          </cell>
          <cell r="H17569" t="str">
            <v>ASPH</v>
          </cell>
        </row>
        <row r="17570">
          <cell r="C17570" t="str">
            <v>57CA</v>
          </cell>
          <cell r="D17570">
            <v>100</v>
          </cell>
          <cell r="E17570">
            <v>30</v>
          </cell>
          <cell r="F17570">
            <v>100</v>
          </cell>
          <cell r="G17570">
            <v>30</v>
          </cell>
          <cell r="H17570" t="str">
            <v>ASPH</v>
          </cell>
        </row>
        <row r="17571">
          <cell r="C17571" t="str">
            <v>57NY</v>
          </cell>
          <cell r="D17571">
            <v>100</v>
          </cell>
          <cell r="E17571">
            <v>30</v>
          </cell>
          <cell r="F17571">
            <v>100</v>
          </cell>
          <cell r="G17571">
            <v>30</v>
          </cell>
          <cell r="H17571" t="str">
            <v>ASPH</v>
          </cell>
        </row>
        <row r="17572">
          <cell r="C17572" t="str">
            <v>58MO</v>
          </cell>
          <cell r="D17572">
            <v>100</v>
          </cell>
          <cell r="E17572">
            <v>30</v>
          </cell>
          <cell r="F17572">
            <v>100</v>
          </cell>
          <cell r="G17572">
            <v>30</v>
          </cell>
          <cell r="H17572" t="str">
            <v>ASPH</v>
          </cell>
        </row>
        <row r="17573">
          <cell r="C17573" t="str">
            <v>59TA</v>
          </cell>
          <cell r="D17573">
            <v>100</v>
          </cell>
          <cell r="E17573">
            <v>30</v>
          </cell>
          <cell r="F17573">
            <v>60</v>
          </cell>
          <cell r="G17573">
            <v>18</v>
          </cell>
          <cell r="H17573" t="str">
            <v>CONC</v>
          </cell>
        </row>
        <row r="17574">
          <cell r="C17574" t="str">
            <v>5NJ3</v>
          </cell>
          <cell r="D17574">
            <v>100</v>
          </cell>
          <cell r="E17574">
            <v>30</v>
          </cell>
          <cell r="F17574">
            <v>100</v>
          </cell>
          <cell r="G17574">
            <v>30</v>
          </cell>
          <cell r="H17574" t="str">
            <v>ASPH</v>
          </cell>
        </row>
        <row r="17575">
          <cell r="C17575" t="str">
            <v>5NJ7</v>
          </cell>
          <cell r="D17575">
            <v>100</v>
          </cell>
          <cell r="E17575">
            <v>30</v>
          </cell>
          <cell r="F17575">
            <v>100</v>
          </cell>
          <cell r="G17575">
            <v>30</v>
          </cell>
          <cell r="H17575" t="str">
            <v>ASPH</v>
          </cell>
        </row>
        <row r="17576">
          <cell r="C17576" t="str">
            <v>60AK</v>
          </cell>
          <cell r="D17576">
            <v>100</v>
          </cell>
          <cell r="E17576">
            <v>30</v>
          </cell>
          <cell r="F17576">
            <v>50</v>
          </cell>
          <cell r="G17576">
            <v>15</v>
          </cell>
          <cell r="H17576" t="str">
            <v>ASPH</v>
          </cell>
        </row>
        <row r="17577">
          <cell r="C17577" t="str">
            <v>60CA</v>
          </cell>
          <cell r="D17577">
            <v>100</v>
          </cell>
          <cell r="E17577">
            <v>30</v>
          </cell>
          <cell r="F17577">
            <v>100</v>
          </cell>
          <cell r="G17577">
            <v>30</v>
          </cell>
          <cell r="H17577" t="str">
            <v>CONC</v>
          </cell>
        </row>
        <row r="17578">
          <cell r="C17578" t="str">
            <v>61L</v>
          </cell>
          <cell r="D17578">
            <v>100</v>
          </cell>
          <cell r="E17578">
            <v>30</v>
          </cell>
          <cell r="F17578">
            <v>100</v>
          </cell>
          <cell r="G17578">
            <v>30</v>
          </cell>
          <cell r="H17578" t="str">
            <v>ASPH</v>
          </cell>
        </row>
        <row r="17579">
          <cell r="C17579" t="str">
            <v>61NH</v>
          </cell>
          <cell r="D17579">
            <v>100</v>
          </cell>
          <cell r="E17579">
            <v>30</v>
          </cell>
          <cell r="F17579">
            <v>100</v>
          </cell>
          <cell r="G17579">
            <v>30</v>
          </cell>
          <cell r="H17579" t="str">
            <v>ASPH</v>
          </cell>
        </row>
        <row r="17580">
          <cell r="C17580" t="str">
            <v>62CN</v>
          </cell>
          <cell r="D17580">
            <v>100</v>
          </cell>
          <cell r="E17580">
            <v>30</v>
          </cell>
          <cell r="F17580">
            <v>100</v>
          </cell>
          <cell r="G17580">
            <v>30</v>
          </cell>
          <cell r="H17580" t="str">
            <v>ASPH-CONC</v>
          </cell>
        </row>
        <row r="17581">
          <cell r="C17581" t="str">
            <v>66CN</v>
          </cell>
          <cell r="D17581">
            <v>100</v>
          </cell>
          <cell r="E17581">
            <v>30</v>
          </cell>
          <cell r="F17581">
            <v>100</v>
          </cell>
          <cell r="G17581">
            <v>30</v>
          </cell>
          <cell r="H17581" t="str">
            <v>ASPH</v>
          </cell>
        </row>
        <row r="17582">
          <cell r="C17582" t="str">
            <v>68MO</v>
          </cell>
          <cell r="D17582">
            <v>100</v>
          </cell>
          <cell r="E17582">
            <v>30</v>
          </cell>
          <cell r="F17582">
            <v>75</v>
          </cell>
          <cell r="G17582">
            <v>23</v>
          </cell>
          <cell r="H17582" t="str">
            <v>ASPH</v>
          </cell>
        </row>
        <row r="17583">
          <cell r="C17583" t="str">
            <v>69NY</v>
          </cell>
          <cell r="D17583">
            <v>100</v>
          </cell>
          <cell r="E17583">
            <v>30</v>
          </cell>
          <cell r="F17583">
            <v>100</v>
          </cell>
          <cell r="G17583">
            <v>30</v>
          </cell>
          <cell r="H17583" t="str">
            <v>ASPH</v>
          </cell>
        </row>
        <row r="17584">
          <cell r="C17584" t="str">
            <v>6GA2</v>
          </cell>
          <cell r="D17584">
            <v>100</v>
          </cell>
          <cell r="E17584">
            <v>30</v>
          </cell>
          <cell r="F17584">
            <v>150</v>
          </cell>
          <cell r="G17584">
            <v>46</v>
          </cell>
          <cell r="H17584" t="str">
            <v>CONC</v>
          </cell>
        </row>
        <row r="17585">
          <cell r="C17585" t="str">
            <v>6IA1</v>
          </cell>
          <cell r="D17585">
            <v>100</v>
          </cell>
          <cell r="E17585">
            <v>30</v>
          </cell>
          <cell r="F17585">
            <v>100</v>
          </cell>
          <cell r="G17585">
            <v>30</v>
          </cell>
          <cell r="H17585" t="str">
            <v>ASPH</v>
          </cell>
        </row>
        <row r="17586">
          <cell r="C17586" t="str">
            <v>6IL7</v>
          </cell>
          <cell r="D17586">
            <v>100</v>
          </cell>
          <cell r="E17586">
            <v>30</v>
          </cell>
          <cell r="F17586">
            <v>100</v>
          </cell>
          <cell r="G17586">
            <v>30</v>
          </cell>
          <cell r="H17586" t="str">
            <v>CONC-G</v>
          </cell>
        </row>
        <row r="17587">
          <cell r="C17587" t="str">
            <v>6IL8</v>
          </cell>
          <cell r="D17587">
            <v>100</v>
          </cell>
          <cell r="E17587">
            <v>30</v>
          </cell>
          <cell r="F17587">
            <v>100</v>
          </cell>
          <cell r="G17587">
            <v>30</v>
          </cell>
          <cell r="H17587" t="str">
            <v>CONC</v>
          </cell>
        </row>
        <row r="17588">
          <cell r="C17588" t="str">
            <v>6IS1</v>
          </cell>
          <cell r="D17588">
            <v>100</v>
          </cell>
          <cell r="E17588">
            <v>30</v>
          </cell>
          <cell r="F17588">
            <v>100</v>
          </cell>
          <cell r="G17588">
            <v>30</v>
          </cell>
          <cell r="H17588" t="str">
            <v>CONC</v>
          </cell>
        </row>
        <row r="17589">
          <cell r="C17589" t="str">
            <v>6NJ3</v>
          </cell>
          <cell r="D17589">
            <v>100</v>
          </cell>
          <cell r="E17589">
            <v>30</v>
          </cell>
          <cell r="F17589">
            <v>100</v>
          </cell>
          <cell r="G17589">
            <v>30</v>
          </cell>
          <cell r="H17589" t="str">
            <v>ASPH</v>
          </cell>
        </row>
        <row r="17590">
          <cell r="C17590" t="str">
            <v>6PS2</v>
          </cell>
          <cell r="D17590">
            <v>100</v>
          </cell>
          <cell r="E17590">
            <v>30</v>
          </cell>
          <cell r="F17590">
            <v>100</v>
          </cell>
          <cell r="G17590">
            <v>30</v>
          </cell>
          <cell r="H17590" t="str">
            <v>ASPH</v>
          </cell>
        </row>
        <row r="17591">
          <cell r="C17591" t="str">
            <v>6TX0</v>
          </cell>
          <cell r="D17591">
            <v>100</v>
          </cell>
          <cell r="E17591">
            <v>30</v>
          </cell>
          <cell r="F17591">
            <v>70</v>
          </cell>
          <cell r="G17591">
            <v>21</v>
          </cell>
          <cell r="H17591" t="str">
            <v>CONC</v>
          </cell>
        </row>
        <row r="17592">
          <cell r="C17592" t="str">
            <v>74NJ</v>
          </cell>
          <cell r="D17592">
            <v>100</v>
          </cell>
          <cell r="E17592">
            <v>30</v>
          </cell>
          <cell r="F17592">
            <v>100</v>
          </cell>
          <cell r="G17592">
            <v>30</v>
          </cell>
          <cell r="H17592" t="str">
            <v>CONC-TURF</v>
          </cell>
        </row>
        <row r="17593">
          <cell r="C17593" t="str">
            <v>74WI</v>
          </cell>
          <cell r="D17593">
            <v>100</v>
          </cell>
          <cell r="E17593">
            <v>30</v>
          </cell>
          <cell r="F17593">
            <v>100</v>
          </cell>
          <cell r="G17593">
            <v>30</v>
          </cell>
          <cell r="H17593" t="str">
            <v>ASPH</v>
          </cell>
        </row>
        <row r="17594">
          <cell r="C17594" t="str">
            <v>76OH</v>
          </cell>
          <cell r="D17594">
            <v>100</v>
          </cell>
          <cell r="E17594">
            <v>30</v>
          </cell>
          <cell r="F17594">
            <v>100</v>
          </cell>
          <cell r="G17594">
            <v>30</v>
          </cell>
          <cell r="H17594" t="str">
            <v>ASPH</v>
          </cell>
        </row>
        <row r="17595">
          <cell r="C17595" t="str">
            <v>76PN</v>
          </cell>
          <cell r="D17595">
            <v>100</v>
          </cell>
          <cell r="E17595">
            <v>30</v>
          </cell>
          <cell r="F17595">
            <v>80</v>
          </cell>
          <cell r="G17595">
            <v>24</v>
          </cell>
          <cell r="H17595" t="str">
            <v>CONC</v>
          </cell>
        </row>
        <row r="17596">
          <cell r="C17596" t="str">
            <v>77OK</v>
          </cell>
          <cell r="D17596">
            <v>100</v>
          </cell>
          <cell r="E17596">
            <v>30</v>
          </cell>
          <cell r="F17596">
            <v>100</v>
          </cell>
          <cell r="G17596">
            <v>30</v>
          </cell>
          <cell r="H17596" t="str">
            <v>CONC</v>
          </cell>
        </row>
        <row r="17597">
          <cell r="C17597" t="str">
            <v>7FD1</v>
          </cell>
          <cell r="D17597">
            <v>100</v>
          </cell>
          <cell r="E17597">
            <v>30</v>
          </cell>
          <cell r="F17597">
            <v>100</v>
          </cell>
          <cell r="G17597">
            <v>30</v>
          </cell>
          <cell r="H17597" t="str">
            <v>ASPH</v>
          </cell>
        </row>
        <row r="17598">
          <cell r="C17598" t="str">
            <v>7LS6</v>
          </cell>
          <cell r="D17598">
            <v>100</v>
          </cell>
          <cell r="E17598">
            <v>30</v>
          </cell>
          <cell r="F17598">
            <v>100</v>
          </cell>
          <cell r="G17598">
            <v>30</v>
          </cell>
          <cell r="H17598" t="str">
            <v>ASPH</v>
          </cell>
        </row>
        <row r="17599">
          <cell r="C17599" t="str">
            <v>7OK9</v>
          </cell>
          <cell r="D17599">
            <v>100</v>
          </cell>
          <cell r="E17599">
            <v>30</v>
          </cell>
          <cell r="F17599">
            <v>100</v>
          </cell>
          <cell r="G17599">
            <v>30</v>
          </cell>
          <cell r="H17599" t="str">
            <v>CONC</v>
          </cell>
        </row>
        <row r="17600">
          <cell r="C17600" t="str">
            <v>7PN5</v>
          </cell>
          <cell r="D17600">
            <v>100</v>
          </cell>
          <cell r="E17600">
            <v>30</v>
          </cell>
          <cell r="F17600">
            <v>100</v>
          </cell>
          <cell r="G17600">
            <v>30</v>
          </cell>
          <cell r="H17600" t="str">
            <v>ASPH</v>
          </cell>
        </row>
        <row r="17601">
          <cell r="C17601" t="str">
            <v>7WA6</v>
          </cell>
          <cell r="D17601">
            <v>100</v>
          </cell>
          <cell r="E17601">
            <v>30</v>
          </cell>
          <cell r="F17601">
            <v>100</v>
          </cell>
          <cell r="G17601">
            <v>30</v>
          </cell>
          <cell r="H17601" t="str">
            <v>ASPH</v>
          </cell>
        </row>
        <row r="17602">
          <cell r="C17602" t="str">
            <v>81MU</v>
          </cell>
          <cell r="D17602">
            <v>100</v>
          </cell>
          <cell r="E17602">
            <v>30</v>
          </cell>
          <cell r="F17602">
            <v>100</v>
          </cell>
          <cell r="G17602">
            <v>30</v>
          </cell>
          <cell r="H17602" t="str">
            <v>ASPH</v>
          </cell>
        </row>
        <row r="17603">
          <cell r="C17603" t="str">
            <v>82CD</v>
          </cell>
          <cell r="D17603">
            <v>100</v>
          </cell>
          <cell r="E17603">
            <v>30</v>
          </cell>
          <cell r="F17603">
            <v>100</v>
          </cell>
          <cell r="G17603">
            <v>30</v>
          </cell>
          <cell r="H17603" t="str">
            <v>CONC-G</v>
          </cell>
        </row>
        <row r="17604">
          <cell r="C17604" t="str">
            <v>82CD</v>
          </cell>
          <cell r="D17604">
            <v>100</v>
          </cell>
          <cell r="E17604">
            <v>30</v>
          </cell>
          <cell r="F17604">
            <v>100</v>
          </cell>
          <cell r="G17604">
            <v>30</v>
          </cell>
          <cell r="H17604" t="str">
            <v>CONC-G</v>
          </cell>
        </row>
        <row r="17605">
          <cell r="C17605" t="str">
            <v>82CD</v>
          </cell>
          <cell r="D17605">
            <v>100</v>
          </cell>
          <cell r="E17605">
            <v>30</v>
          </cell>
          <cell r="F17605">
            <v>100</v>
          </cell>
          <cell r="G17605">
            <v>30</v>
          </cell>
          <cell r="H17605" t="str">
            <v>CONC-G</v>
          </cell>
        </row>
        <row r="17606">
          <cell r="C17606" t="str">
            <v>84CL</v>
          </cell>
          <cell r="D17606">
            <v>100</v>
          </cell>
          <cell r="E17606">
            <v>30</v>
          </cell>
          <cell r="F17606">
            <v>50</v>
          </cell>
          <cell r="G17606">
            <v>15</v>
          </cell>
          <cell r="H17606" t="str">
            <v>CONC</v>
          </cell>
        </row>
        <row r="17607">
          <cell r="C17607" t="str">
            <v>84IS</v>
          </cell>
          <cell r="D17607">
            <v>100</v>
          </cell>
          <cell r="E17607">
            <v>30</v>
          </cell>
          <cell r="F17607">
            <v>100</v>
          </cell>
          <cell r="G17607">
            <v>30</v>
          </cell>
          <cell r="H17607" t="str">
            <v>CONC</v>
          </cell>
        </row>
        <row r="17608">
          <cell r="C17608" t="str">
            <v>84VA</v>
          </cell>
          <cell r="D17608">
            <v>100</v>
          </cell>
          <cell r="E17608">
            <v>30</v>
          </cell>
          <cell r="F17608">
            <v>100</v>
          </cell>
          <cell r="G17608">
            <v>30</v>
          </cell>
          <cell r="H17608" t="str">
            <v>CONC</v>
          </cell>
        </row>
        <row r="17609">
          <cell r="C17609" t="str">
            <v>86MN</v>
          </cell>
          <cell r="D17609">
            <v>100</v>
          </cell>
          <cell r="E17609">
            <v>30</v>
          </cell>
          <cell r="F17609">
            <v>100</v>
          </cell>
          <cell r="G17609">
            <v>30</v>
          </cell>
          <cell r="H17609" t="str">
            <v>ASPH</v>
          </cell>
        </row>
        <row r="17610">
          <cell r="C17610" t="str">
            <v>86MO</v>
          </cell>
          <cell r="D17610">
            <v>100</v>
          </cell>
          <cell r="E17610">
            <v>30</v>
          </cell>
          <cell r="F17610">
            <v>100</v>
          </cell>
          <cell r="G17610">
            <v>30</v>
          </cell>
          <cell r="H17610" t="str">
            <v>CONC</v>
          </cell>
        </row>
        <row r="17611">
          <cell r="C17611" t="str">
            <v>8CA9</v>
          </cell>
          <cell r="D17611">
            <v>100</v>
          </cell>
          <cell r="E17611">
            <v>30</v>
          </cell>
          <cell r="F17611">
            <v>100</v>
          </cell>
          <cell r="G17611">
            <v>30</v>
          </cell>
          <cell r="H17611" t="str">
            <v>ASPH</v>
          </cell>
        </row>
        <row r="17612">
          <cell r="C17612" t="str">
            <v>8CL3</v>
          </cell>
          <cell r="D17612">
            <v>100</v>
          </cell>
          <cell r="E17612">
            <v>30</v>
          </cell>
          <cell r="F17612">
            <v>100</v>
          </cell>
          <cell r="G17612">
            <v>30</v>
          </cell>
          <cell r="H17612" t="str">
            <v>ASPH</v>
          </cell>
        </row>
        <row r="17613">
          <cell r="C17613" t="str">
            <v>8MO0</v>
          </cell>
          <cell r="D17613">
            <v>100</v>
          </cell>
          <cell r="E17613">
            <v>30</v>
          </cell>
          <cell r="F17613">
            <v>100</v>
          </cell>
          <cell r="G17613">
            <v>30</v>
          </cell>
          <cell r="H17613" t="str">
            <v>CONC</v>
          </cell>
        </row>
        <row r="17614">
          <cell r="C17614" t="str">
            <v>8NJ3</v>
          </cell>
          <cell r="D17614">
            <v>100</v>
          </cell>
          <cell r="E17614">
            <v>30</v>
          </cell>
          <cell r="F17614">
            <v>100</v>
          </cell>
          <cell r="G17614">
            <v>30</v>
          </cell>
          <cell r="H17614" t="str">
            <v>ASPH</v>
          </cell>
        </row>
        <row r="17615">
          <cell r="C17615" t="str">
            <v>8NJ4</v>
          </cell>
          <cell r="D17615">
            <v>100</v>
          </cell>
          <cell r="E17615">
            <v>30</v>
          </cell>
          <cell r="F17615">
            <v>100</v>
          </cell>
          <cell r="G17615">
            <v>30</v>
          </cell>
          <cell r="H17615" t="str">
            <v>ASPH</v>
          </cell>
        </row>
        <row r="17616">
          <cell r="C17616" t="str">
            <v>8OR0</v>
          </cell>
          <cell r="D17616">
            <v>100</v>
          </cell>
          <cell r="E17616">
            <v>30</v>
          </cell>
          <cell r="F17616">
            <v>50</v>
          </cell>
          <cell r="G17616">
            <v>15</v>
          </cell>
          <cell r="H17616" t="str">
            <v>CONC</v>
          </cell>
        </row>
        <row r="17617">
          <cell r="C17617" t="str">
            <v>8PN8</v>
          </cell>
          <cell r="D17617">
            <v>100</v>
          </cell>
          <cell r="E17617">
            <v>30</v>
          </cell>
          <cell r="F17617">
            <v>60</v>
          </cell>
          <cell r="G17617">
            <v>18</v>
          </cell>
          <cell r="H17617" t="str">
            <v>ASPH</v>
          </cell>
        </row>
        <row r="17618">
          <cell r="C17618" t="str">
            <v>8PS3</v>
          </cell>
          <cell r="D17618">
            <v>100</v>
          </cell>
          <cell r="E17618">
            <v>30</v>
          </cell>
          <cell r="F17618">
            <v>100</v>
          </cell>
          <cell r="G17618">
            <v>30</v>
          </cell>
          <cell r="H17618" t="str">
            <v>ASPH-CONC</v>
          </cell>
        </row>
        <row r="17619">
          <cell r="C17619" t="str">
            <v>8VA0</v>
          </cell>
          <cell r="D17619">
            <v>100</v>
          </cell>
          <cell r="E17619">
            <v>30</v>
          </cell>
          <cell r="F17619">
            <v>100</v>
          </cell>
          <cell r="G17619">
            <v>30</v>
          </cell>
          <cell r="H17619" t="str">
            <v>ASP</v>
          </cell>
        </row>
        <row r="17620">
          <cell r="C17620" t="str">
            <v>8VA3</v>
          </cell>
          <cell r="D17620">
            <v>100</v>
          </cell>
          <cell r="E17620">
            <v>30</v>
          </cell>
          <cell r="F17620">
            <v>100</v>
          </cell>
          <cell r="G17620">
            <v>30</v>
          </cell>
          <cell r="H17620" t="str">
            <v>ASPH</v>
          </cell>
        </row>
        <row r="17621">
          <cell r="C17621" t="str">
            <v>91CO</v>
          </cell>
          <cell r="D17621">
            <v>100</v>
          </cell>
          <cell r="E17621">
            <v>30</v>
          </cell>
          <cell r="F17621">
            <v>100</v>
          </cell>
          <cell r="G17621">
            <v>30</v>
          </cell>
          <cell r="H17621" t="str">
            <v>CONC</v>
          </cell>
        </row>
        <row r="17622">
          <cell r="C17622" t="str">
            <v>92MO</v>
          </cell>
          <cell r="D17622">
            <v>100</v>
          </cell>
          <cell r="E17622">
            <v>30</v>
          </cell>
          <cell r="F17622">
            <v>60</v>
          </cell>
          <cell r="G17622">
            <v>18</v>
          </cell>
          <cell r="H17622" t="str">
            <v>CONC</v>
          </cell>
        </row>
        <row r="17623">
          <cell r="C17623" t="str">
            <v>96CL</v>
          </cell>
          <cell r="D17623">
            <v>100</v>
          </cell>
          <cell r="E17623">
            <v>30</v>
          </cell>
          <cell r="F17623">
            <v>100</v>
          </cell>
          <cell r="G17623">
            <v>30</v>
          </cell>
          <cell r="H17623" t="str">
            <v>ASPH</v>
          </cell>
        </row>
        <row r="17624">
          <cell r="C17624" t="str">
            <v>98OI</v>
          </cell>
          <cell r="D17624">
            <v>100</v>
          </cell>
          <cell r="E17624">
            <v>30</v>
          </cell>
          <cell r="F17624">
            <v>100</v>
          </cell>
          <cell r="G17624">
            <v>30</v>
          </cell>
          <cell r="H17624" t="str">
            <v>CONC</v>
          </cell>
        </row>
        <row r="17625">
          <cell r="C17625" t="str">
            <v>9CO4</v>
          </cell>
          <cell r="D17625">
            <v>100</v>
          </cell>
          <cell r="E17625">
            <v>30</v>
          </cell>
          <cell r="F17625">
            <v>100</v>
          </cell>
          <cell r="G17625">
            <v>30</v>
          </cell>
          <cell r="H17625" t="str">
            <v>ASPH</v>
          </cell>
        </row>
        <row r="17626">
          <cell r="C17626" t="str">
            <v>9LL8</v>
          </cell>
          <cell r="D17626">
            <v>100</v>
          </cell>
          <cell r="E17626">
            <v>30</v>
          </cell>
          <cell r="F17626">
            <v>100</v>
          </cell>
          <cell r="G17626">
            <v>30</v>
          </cell>
          <cell r="H17626" t="str">
            <v>CONC-TURF</v>
          </cell>
        </row>
        <row r="17627">
          <cell r="C17627" t="str">
            <v>9NY3</v>
          </cell>
          <cell r="D17627">
            <v>100</v>
          </cell>
          <cell r="E17627">
            <v>30</v>
          </cell>
          <cell r="F17627">
            <v>100</v>
          </cell>
          <cell r="G17627">
            <v>30</v>
          </cell>
          <cell r="H17627" t="str">
            <v>CONC</v>
          </cell>
        </row>
        <row r="17628">
          <cell r="C17628" t="str">
            <v>9NY8</v>
          </cell>
          <cell r="D17628">
            <v>100</v>
          </cell>
          <cell r="E17628">
            <v>30</v>
          </cell>
          <cell r="F17628">
            <v>100</v>
          </cell>
          <cell r="G17628">
            <v>30</v>
          </cell>
          <cell r="H17628" t="str">
            <v>ASPH</v>
          </cell>
        </row>
        <row r="17629">
          <cell r="C17629" t="str">
            <v>9OK0</v>
          </cell>
          <cell r="D17629">
            <v>100</v>
          </cell>
          <cell r="E17629">
            <v>30</v>
          </cell>
          <cell r="F17629">
            <v>100</v>
          </cell>
          <cell r="G17629">
            <v>30</v>
          </cell>
          <cell r="H17629" t="str">
            <v>ASPH</v>
          </cell>
        </row>
        <row r="17630">
          <cell r="C17630" t="str">
            <v>9TA0</v>
          </cell>
          <cell r="D17630">
            <v>100</v>
          </cell>
          <cell r="E17630">
            <v>30</v>
          </cell>
          <cell r="F17630">
            <v>100</v>
          </cell>
          <cell r="G17630">
            <v>30</v>
          </cell>
          <cell r="H17630" t="str">
            <v>CONC</v>
          </cell>
        </row>
        <row r="17631">
          <cell r="C17631" t="str">
            <v>9TS5</v>
          </cell>
          <cell r="D17631">
            <v>100</v>
          </cell>
          <cell r="E17631">
            <v>30</v>
          </cell>
          <cell r="F17631">
            <v>100</v>
          </cell>
          <cell r="G17631">
            <v>30</v>
          </cell>
          <cell r="H17631" t="str">
            <v>CONC</v>
          </cell>
        </row>
        <row r="17632">
          <cell r="C17632" t="str">
            <v>9WA9</v>
          </cell>
          <cell r="D17632">
            <v>100</v>
          </cell>
          <cell r="E17632">
            <v>30</v>
          </cell>
          <cell r="F17632">
            <v>100</v>
          </cell>
          <cell r="G17632">
            <v>30</v>
          </cell>
          <cell r="H17632" t="str">
            <v>ASPH</v>
          </cell>
        </row>
        <row r="17633">
          <cell r="C17633" t="str">
            <v>AR37</v>
          </cell>
          <cell r="D17633">
            <v>100</v>
          </cell>
          <cell r="E17633">
            <v>30</v>
          </cell>
          <cell r="F17633">
            <v>100</v>
          </cell>
          <cell r="G17633">
            <v>30</v>
          </cell>
          <cell r="H17633" t="str">
            <v>CONC</v>
          </cell>
        </row>
        <row r="17634">
          <cell r="C17634" t="str">
            <v>AZ12</v>
          </cell>
          <cell r="D17634">
            <v>100</v>
          </cell>
          <cell r="E17634">
            <v>30</v>
          </cell>
          <cell r="F17634">
            <v>100</v>
          </cell>
          <cell r="G17634">
            <v>30</v>
          </cell>
          <cell r="H17634" t="str">
            <v>CONC-GRVL</v>
          </cell>
        </row>
        <row r="17635">
          <cell r="C17635" t="str">
            <v>AZ37</v>
          </cell>
          <cell r="D17635">
            <v>100</v>
          </cell>
          <cell r="E17635">
            <v>30</v>
          </cell>
          <cell r="F17635">
            <v>100</v>
          </cell>
          <cell r="G17635">
            <v>30</v>
          </cell>
          <cell r="H17635" t="str">
            <v>ASPH</v>
          </cell>
        </row>
        <row r="17636">
          <cell r="C17636" t="str">
            <v>AZ42</v>
          </cell>
          <cell r="D17636">
            <v>100</v>
          </cell>
          <cell r="E17636">
            <v>30</v>
          </cell>
          <cell r="F17636">
            <v>100</v>
          </cell>
          <cell r="G17636">
            <v>30</v>
          </cell>
          <cell r="H17636" t="str">
            <v>ASPH</v>
          </cell>
        </row>
        <row r="17637">
          <cell r="C17637" t="str">
            <v>AZ80</v>
          </cell>
          <cell r="D17637">
            <v>100</v>
          </cell>
          <cell r="E17637">
            <v>30</v>
          </cell>
          <cell r="F17637">
            <v>100</v>
          </cell>
          <cell r="G17637">
            <v>30</v>
          </cell>
          <cell r="H17637" t="str">
            <v>CONC</v>
          </cell>
        </row>
        <row r="17638">
          <cell r="C17638" t="str">
            <v>BOF</v>
          </cell>
          <cell r="D17638">
            <v>100</v>
          </cell>
          <cell r="E17638">
            <v>30</v>
          </cell>
          <cell r="F17638">
            <v>100</v>
          </cell>
          <cell r="G17638">
            <v>30</v>
          </cell>
          <cell r="H17638" t="str">
            <v>ASPH</v>
          </cell>
        </row>
        <row r="17639">
          <cell r="C17639" t="str">
            <v>CA26</v>
          </cell>
          <cell r="D17639">
            <v>100</v>
          </cell>
          <cell r="E17639">
            <v>30</v>
          </cell>
          <cell r="F17639">
            <v>60</v>
          </cell>
          <cell r="G17639">
            <v>18</v>
          </cell>
          <cell r="H17639" t="str">
            <v>ASPH</v>
          </cell>
        </row>
        <row r="17640">
          <cell r="C17640" t="str">
            <v>CA65</v>
          </cell>
          <cell r="D17640">
            <v>100</v>
          </cell>
          <cell r="E17640">
            <v>30</v>
          </cell>
          <cell r="F17640">
            <v>100</v>
          </cell>
          <cell r="G17640">
            <v>30</v>
          </cell>
          <cell r="H17640" t="str">
            <v>ASPH</v>
          </cell>
        </row>
        <row r="17641">
          <cell r="C17641" t="str">
            <v>CD18</v>
          </cell>
          <cell r="D17641">
            <v>100</v>
          </cell>
          <cell r="E17641">
            <v>30</v>
          </cell>
          <cell r="F17641">
            <v>100</v>
          </cell>
          <cell r="G17641">
            <v>30</v>
          </cell>
          <cell r="H17641" t="str">
            <v>ASPH</v>
          </cell>
        </row>
        <row r="17642">
          <cell r="C17642" t="str">
            <v>CD80</v>
          </cell>
          <cell r="D17642">
            <v>100</v>
          </cell>
          <cell r="E17642">
            <v>30</v>
          </cell>
          <cell r="F17642">
            <v>100</v>
          </cell>
          <cell r="G17642">
            <v>30</v>
          </cell>
          <cell r="H17642" t="str">
            <v>ASPH</v>
          </cell>
        </row>
        <row r="17643">
          <cell r="C17643" t="str">
            <v>CFH2</v>
          </cell>
          <cell r="D17643">
            <v>100</v>
          </cell>
          <cell r="E17643">
            <v>30</v>
          </cell>
          <cell r="F17643">
            <v>100</v>
          </cell>
          <cell r="G17643">
            <v>30</v>
          </cell>
          <cell r="H17643" t="str">
            <v>Asphalt</v>
          </cell>
        </row>
        <row r="17644">
          <cell r="C17644" t="str">
            <v>CL16</v>
          </cell>
          <cell r="D17644">
            <v>100</v>
          </cell>
          <cell r="E17644">
            <v>30</v>
          </cell>
          <cell r="F17644">
            <v>100</v>
          </cell>
          <cell r="G17644">
            <v>30</v>
          </cell>
          <cell r="H17644" t="str">
            <v>ASPH</v>
          </cell>
        </row>
        <row r="17645">
          <cell r="C17645" t="str">
            <v>CL30</v>
          </cell>
          <cell r="D17645">
            <v>100</v>
          </cell>
          <cell r="E17645">
            <v>30</v>
          </cell>
          <cell r="F17645">
            <v>100</v>
          </cell>
          <cell r="G17645">
            <v>30</v>
          </cell>
          <cell r="H17645" t="str">
            <v>ASPH</v>
          </cell>
        </row>
        <row r="17646">
          <cell r="C17646" t="str">
            <v>CL45</v>
          </cell>
          <cell r="D17646">
            <v>100</v>
          </cell>
          <cell r="E17646">
            <v>30</v>
          </cell>
          <cell r="F17646">
            <v>100</v>
          </cell>
          <cell r="G17646">
            <v>30</v>
          </cell>
          <cell r="H17646" t="str">
            <v>CONC</v>
          </cell>
        </row>
        <row r="17647">
          <cell r="C17647" t="str">
            <v>CL53</v>
          </cell>
          <cell r="D17647">
            <v>100</v>
          </cell>
          <cell r="E17647">
            <v>30</v>
          </cell>
          <cell r="F17647">
            <v>100</v>
          </cell>
          <cell r="G17647">
            <v>30</v>
          </cell>
          <cell r="H17647" t="str">
            <v>ASPH</v>
          </cell>
        </row>
        <row r="17648">
          <cell r="C17648" t="str">
            <v>CL65</v>
          </cell>
          <cell r="D17648">
            <v>100</v>
          </cell>
          <cell r="E17648">
            <v>30</v>
          </cell>
          <cell r="F17648">
            <v>100</v>
          </cell>
          <cell r="G17648">
            <v>30</v>
          </cell>
          <cell r="H17648" t="str">
            <v>ASPH</v>
          </cell>
        </row>
        <row r="17649">
          <cell r="C17649" t="str">
            <v>CL76</v>
          </cell>
          <cell r="D17649">
            <v>100</v>
          </cell>
          <cell r="E17649">
            <v>30</v>
          </cell>
          <cell r="F17649">
            <v>100</v>
          </cell>
          <cell r="G17649">
            <v>30</v>
          </cell>
          <cell r="H17649" t="str">
            <v>CONC-G</v>
          </cell>
        </row>
        <row r="17650">
          <cell r="C17650" t="str">
            <v>CN45</v>
          </cell>
          <cell r="D17650">
            <v>100</v>
          </cell>
          <cell r="E17650">
            <v>30</v>
          </cell>
          <cell r="F17650">
            <v>100</v>
          </cell>
          <cell r="G17650">
            <v>30</v>
          </cell>
          <cell r="H17650" t="str">
            <v>ASPH</v>
          </cell>
        </row>
        <row r="17651">
          <cell r="C17651" t="str">
            <v>CO46</v>
          </cell>
          <cell r="D17651">
            <v>100</v>
          </cell>
          <cell r="E17651">
            <v>30</v>
          </cell>
          <cell r="F17651">
            <v>100</v>
          </cell>
          <cell r="G17651">
            <v>30</v>
          </cell>
          <cell r="H17651" t="str">
            <v>CONC</v>
          </cell>
        </row>
        <row r="17652">
          <cell r="C17652" t="str">
            <v>CO51</v>
          </cell>
          <cell r="D17652">
            <v>100</v>
          </cell>
          <cell r="E17652">
            <v>30</v>
          </cell>
          <cell r="F17652">
            <v>100</v>
          </cell>
          <cell r="G17652">
            <v>30</v>
          </cell>
          <cell r="H17652" t="str">
            <v>ASPH</v>
          </cell>
        </row>
        <row r="17653">
          <cell r="C17653" t="str">
            <v>CT46</v>
          </cell>
          <cell r="D17653">
            <v>100</v>
          </cell>
          <cell r="E17653">
            <v>30</v>
          </cell>
          <cell r="F17653">
            <v>100</v>
          </cell>
          <cell r="G17653">
            <v>30</v>
          </cell>
          <cell r="H17653" t="str">
            <v>ASPH</v>
          </cell>
        </row>
        <row r="17654">
          <cell r="C17654" t="str">
            <v>CT54</v>
          </cell>
          <cell r="D17654">
            <v>100</v>
          </cell>
          <cell r="E17654">
            <v>30</v>
          </cell>
          <cell r="F17654">
            <v>100</v>
          </cell>
          <cell r="G17654">
            <v>30</v>
          </cell>
          <cell r="H17654" t="str">
            <v>ASPH</v>
          </cell>
        </row>
        <row r="17655">
          <cell r="C17655" t="str">
            <v>CT55</v>
          </cell>
          <cell r="D17655">
            <v>100</v>
          </cell>
          <cell r="E17655">
            <v>30</v>
          </cell>
          <cell r="F17655">
            <v>100</v>
          </cell>
          <cell r="G17655">
            <v>30</v>
          </cell>
          <cell r="H17655" t="str">
            <v>ASPH</v>
          </cell>
        </row>
        <row r="17656">
          <cell r="C17656" t="str">
            <v>CT57</v>
          </cell>
          <cell r="D17656">
            <v>100</v>
          </cell>
          <cell r="E17656">
            <v>30</v>
          </cell>
          <cell r="F17656">
            <v>75</v>
          </cell>
          <cell r="G17656">
            <v>23</v>
          </cell>
          <cell r="H17656" t="str">
            <v>ASPH-TURF</v>
          </cell>
        </row>
        <row r="17657">
          <cell r="C17657" t="str">
            <v>CT65</v>
          </cell>
          <cell r="D17657">
            <v>100</v>
          </cell>
          <cell r="E17657">
            <v>30</v>
          </cell>
          <cell r="F17657">
            <v>90</v>
          </cell>
          <cell r="G17657">
            <v>27</v>
          </cell>
          <cell r="H17657" t="str">
            <v>ASPH</v>
          </cell>
        </row>
        <row r="17658">
          <cell r="C17658" t="str">
            <v>CT68</v>
          </cell>
          <cell r="D17658">
            <v>100</v>
          </cell>
          <cell r="E17658">
            <v>30</v>
          </cell>
          <cell r="F17658">
            <v>100</v>
          </cell>
          <cell r="G17658">
            <v>30</v>
          </cell>
          <cell r="H17658" t="str">
            <v>ASPH-GRVL</v>
          </cell>
        </row>
        <row r="17659">
          <cell r="C17659" t="str">
            <v>CT77</v>
          </cell>
          <cell r="D17659">
            <v>100</v>
          </cell>
          <cell r="E17659">
            <v>30</v>
          </cell>
          <cell r="F17659">
            <v>100</v>
          </cell>
          <cell r="G17659">
            <v>30</v>
          </cell>
          <cell r="H17659" t="str">
            <v>ASPH</v>
          </cell>
        </row>
        <row r="17660">
          <cell r="C17660" t="str">
            <v>DC08</v>
          </cell>
          <cell r="D17660">
            <v>100</v>
          </cell>
          <cell r="E17660">
            <v>30</v>
          </cell>
          <cell r="F17660">
            <v>100</v>
          </cell>
          <cell r="G17660">
            <v>30</v>
          </cell>
          <cell r="H17660" t="str">
            <v>CONC</v>
          </cell>
        </row>
        <row r="17661">
          <cell r="C17661" t="str">
            <v>DC09</v>
          </cell>
          <cell r="D17661">
            <v>100</v>
          </cell>
          <cell r="E17661">
            <v>30</v>
          </cell>
          <cell r="F17661">
            <v>65</v>
          </cell>
          <cell r="G17661">
            <v>20</v>
          </cell>
          <cell r="H17661" t="str">
            <v>CONC-TURF</v>
          </cell>
        </row>
        <row r="17662">
          <cell r="C17662" t="str">
            <v>FD28</v>
          </cell>
          <cell r="D17662">
            <v>100</v>
          </cell>
          <cell r="E17662">
            <v>30</v>
          </cell>
          <cell r="F17662">
            <v>42</v>
          </cell>
          <cell r="G17662">
            <v>13</v>
          </cell>
          <cell r="H17662" t="str">
            <v>CONC</v>
          </cell>
        </row>
        <row r="17663">
          <cell r="C17663" t="str">
            <v>FL39</v>
          </cell>
          <cell r="D17663">
            <v>100</v>
          </cell>
          <cell r="E17663">
            <v>30</v>
          </cell>
          <cell r="F17663">
            <v>100</v>
          </cell>
          <cell r="G17663">
            <v>30</v>
          </cell>
          <cell r="H17663" t="str">
            <v>CONC-G</v>
          </cell>
        </row>
        <row r="17664">
          <cell r="C17664" t="str">
            <v>FL71</v>
          </cell>
          <cell r="D17664">
            <v>100</v>
          </cell>
          <cell r="E17664">
            <v>30</v>
          </cell>
          <cell r="F17664">
            <v>100</v>
          </cell>
          <cell r="G17664">
            <v>30</v>
          </cell>
          <cell r="H17664" t="str">
            <v>CONC</v>
          </cell>
        </row>
        <row r="17665">
          <cell r="C17665" t="str">
            <v>GA60</v>
          </cell>
          <cell r="D17665">
            <v>100</v>
          </cell>
          <cell r="E17665">
            <v>30</v>
          </cell>
          <cell r="F17665">
            <v>75</v>
          </cell>
          <cell r="G17665">
            <v>23</v>
          </cell>
          <cell r="H17665" t="str">
            <v>ASPH</v>
          </cell>
        </row>
        <row r="17666">
          <cell r="C17666" t="str">
            <v>I01</v>
          </cell>
          <cell r="D17666">
            <v>100</v>
          </cell>
          <cell r="E17666">
            <v>30</v>
          </cell>
          <cell r="F17666">
            <v>125</v>
          </cell>
          <cell r="G17666">
            <v>38</v>
          </cell>
          <cell r="H17666" t="str">
            <v>ASPH-G</v>
          </cell>
        </row>
        <row r="17667">
          <cell r="C17667" t="str">
            <v>ID08</v>
          </cell>
          <cell r="D17667">
            <v>100</v>
          </cell>
          <cell r="E17667">
            <v>30</v>
          </cell>
          <cell r="F17667">
            <v>80</v>
          </cell>
          <cell r="G17667">
            <v>24</v>
          </cell>
          <cell r="H17667" t="str">
            <v>ASPH</v>
          </cell>
        </row>
        <row r="17668">
          <cell r="C17668" t="str">
            <v>IL40</v>
          </cell>
          <cell r="D17668">
            <v>100</v>
          </cell>
          <cell r="E17668">
            <v>30</v>
          </cell>
          <cell r="F17668">
            <v>100</v>
          </cell>
          <cell r="G17668">
            <v>30</v>
          </cell>
          <cell r="H17668" t="str">
            <v>CONC-TURF</v>
          </cell>
        </row>
        <row r="17669">
          <cell r="C17669" t="str">
            <v>IL70</v>
          </cell>
          <cell r="D17669">
            <v>100</v>
          </cell>
          <cell r="E17669">
            <v>30</v>
          </cell>
          <cell r="F17669">
            <v>100</v>
          </cell>
          <cell r="G17669">
            <v>30</v>
          </cell>
          <cell r="H17669" t="str">
            <v>ASPH</v>
          </cell>
        </row>
        <row r="17670">
          <cell r="C17670" t="str">
            <v>IS09</v>
          </cell>
          <cell r="D17670">
            <v>100</v>
          </cell>
          <cell r="E17670">
            <v>30</v>
          </cell>
          <cell r="F17670">
            <v>100</v>
          </cell>
          <cell r="G17670">
            <v>30</v>
          </cell>
          <cell r="H17670" t="str">
            <v>ASPH</v>
          </cell>
        </row>
        <row r="17671">
          <cell r="C17671" t="str">
            <v>IS17</v>
          </cell>
          <cell r="D17671">
            <v>100</v>
          </cell>
          <cell r="E17671">
            <v>30</v>
          </cell>
          <cell r="F17671">
            <v>100</v>
          </cell>
          <cell r="G17671">
            <v>30</v>
          </cell>
          <cell r="H17671" t="str">
            <v>ASPH</v>
          </cell>
        </row>
        <row r="17672">
          <cell r="C17672" t="str">
            <v>IS58</v>
          </cell>
          <cell r="D17672">
            <v>100</v>
          </cell>
          <cell r="E17672">
            <v>30</v>
          </cell>
          <cell r="F17672">
            <v>100</v>
          </cell>
          <cell r="G17672">
            <v>30</v>
          </cell>
          <cell r="H17672" t="str">
            <v>CONC</v>
          </cell>
        </row>
        <row r="17673">
          <cell r="C17673" t="str">
            <v>IS67</v>
          </cell>
          <cell r="D17673">
            <v>100</v>
          </cell>
          <cell r="E17673">
            <v>30</v>
          </cell>
          <cell r="F17673">
            <v>100</v>
          </cell>
          <cell r="G17673">
            <v>30</v>
          </cell>
          <cell r="H17673" t="str">
            <v>CONC</v>
          </cell>
        </row>
        <row r="17674">
          <cell r="C17674" t="str">
            <v>JMC</v>
          </cell>
          <cell r="D17674">
            <v>100</v>
          </cell>
          <cell r="E17674">
            <v>30</v>
          </cell>
          <cell r="F17674">
            <v>100</v>
          </cell>
          <cell r="G17674">
            <v>30</v>
          </cell>
          <cell r="H17674" t="str">
            <v>ASPH</v>
          </cell>
        </row>
        <row r="17675">
          <cell r="C17675" t="str">
            <v>JY28</v>
          </cell>
          <cell r="D17675">
            <v>100</v>
          </cell>
          <cell r="E17675">
            <v>30</v>
          </cell>
          <cell r="F17675">
            <v>100</v>
          </cell>
          <cell r="G17675">
            <v>30</v>
          </cell>
          <cell r="H17675" t="str">
            <v>ASPH-G</v>
          </cell>
        </row>
        <row r="17676">
          <cell r="C17676" t="str">
            <v>JY32</v>
          </cell>
          <cell r="D17676">
            <v>100</v>
          </cell>
          <cell r="E17676">
            <v>30</v>
          </cell>
          <cell r="F17676">
            <v>120</v>
          </cell>
          <cell r="G17676">
            <v>37</v>
          </cell>
          <cell r="H17676" t="str">
            <v>CONC-G</v>
          </cell>
        </row>
        <row r="17677">
          <cell r="C17677" t="str">
            <v>KGFA</v>
          </cell>
          <cell r="D17677">
            <v>100</v>
          </cell>
          <cell r="E17677">
            <v>30</v>
          </cell>
          <cell r="F17677">
            <v>100</v>
          </cell>
          <cell r="G17677">
            <v>30</v>
          </cell>
          <cell r="H17677" t="str">
            <v>ASPH</v>
          </cell>
        </row>
        <row r="17678">
          <cell r="C17678" t="str">
            <v>KGFA</v>
          </cell>
          <cell r="D17678">
            <v>100</v>
          </cell>
          <cell r="E17678">
            <v>30</v>
          </cell>
          <cell r="F17678">
            <v>100</v>
          </cell>
          <cell r="G17678">
            <v>30</v>
          </cell>
          <cell r="H17678" t="str">
            <v>CONC</v>
          </cell>
        </row>
        <row r="17679">
          <cell r="C17679" t="str">
            <v>KO22</v>
          </cell>
          <cell r="D17679">
            <v>100</v>
          </cell>
          <cell r="E17679">
            <v>30</v>
          </cell>
          <cell r="F17679">
            <v>100</v>
          </cell>
          <cell r="G17679">
            <v>30</v>
          </cell>
          <cell r="H17679" t="str">
            <v>ASPH</v>
          </cell>
        </row>
        <row r="17680">
          <cell r="C17680" t="str">
            <v>KZ27</v>
          </cell>
          <cell r="D17680">
            <v>100</v>
          </cell>
          <cell r="E17680">
            <v>30</v>
          </cell>
          <cell r="F17680">
            <v>100</v>
          </cell>
          <cell r="G17680">
            <v>30</v>
          </cell>
          <cell r="H17680" t="str">
            <v>CON</v>
          </cell>
        </row>
        <row r="17681">
          <cell r="C17681" t="str">
            <v>LA44</v>
          </cell>
          <cell r="D17681">
            <v>100</v>
          </cell>
          <cell r="E17681">
            <v>30</v>
          </cell>
          <cell r="F17681">
            <v>75</v>
          </cell>
          <cell r="G17681">
            <v>23</v>
          </cell>
          <cell r="H17681" t="str">
            <v>CONC</v>
          </cell>
        </row>
        <row r="17682">
          <cell r="C17682" t="str">
            <v>LL83</v>
          </cell>
          <cell r="D17682">
            <v>100</v>
          </cell>
          <cell r="E17682">
            <v>30</v>
          </cell>
          <cell r="F17682">
            <v>40</v>
          </cell>
          <cell r="G17682">
            <v>12</v>
          </cell>
          <cell r="H17682" t="str">
            <v>CONC</v>
          </cell>
        </row>
        <row r="17683">
          <cell r="C17683" t="str">
            <v>MA17</v>
          </cell>
          <cell r="D17683">
            <v>100</v>
          </cell>
          <cell r="E17683">
            <v>30</v>
          </cell>
          <cell r="F17683">
            <v>100</v>
          </cell>
          <cell r="G17683">
            <v>30</v>
          </cell>
          <cell r="H17683" t="str">
            <v>CONC</v>
          </cell>
        </row>
        <row r="17684">
          <cell r="C17684" t="str">
            <v>MA21</v>
          </cell>
          <cell r="D17684">
            <v>100</v>
          </cell>
          <cell r="E17684">
            <v>30</v>
          </cell>
          <cell r="F17684">
            <v>75</v>
          </cell>
          <cell r="G17684">
            <v>23</v>
          </cell>
          <cell r="H17684" t="str">
            <v>CONC</v>
          </cell>
        </row>
        <row r="17685">
          <cell r="C17685" t="str">
            <v>MA37</v>
          </cell>
          <cell r="D17685">
            <v>100</v>
          </cell>
          <cell r="E17685">
            <v>30</v>
          </cell>
          <cell r="F17685">
            <v>100</v>
          </cell>
          <cell r="G17685">
            <v>30</v>
          </cell>
          <cell r="H17685" t="str">
            <v>ASPH/ CONC</v>
          </cell>
        </row>
        <row r="17686">
          <cell r="C17686" t="str">
            <v>MA49</v>
          </cell>
          <cell r="D17686">
            <v>100</v>
          </cell>
          <cell r="E17686">
            <v>30</v>
          </cell>
          <cell r="F17686">
            <v>20</v>
          </cell>
          <cell r="G17686">
            <v>6</v>
          </cell>
          <cell r="H17686" t="str">
            <v>ASPH/ CONC</v>
          </cell>
        </row>
        <row r="17687">
          <cell r="C17687" t="str">
            <v>MA57</v>
          </cell>
          <cell r="D17687">
            <v>100</v>
          </cell>
          <cell r="E17687">
            <v>30</v>
          </cell>
          <cell r="F17687">
            <v>75</v>
          </cell>
          <cell r="G17687">
            <v>23</v>
          </cell>
          <cell r="H17687" t="str">
            <v>CONC</v>
          </cell>
        </row>
        <row r="17688">
          <cell r="C17688" t="str">
            <v>MA76</v>
          </cell>
          <cell r="D17688">
            <v>100</v>
          </cell>
          <cell r="E17688">
            <v>30</v>
          </cell>
          <cell r="F17688">
            <v>100</v>
          </cell>
          <cell r="G17688">
            <v>30</v>
          </cell>
          <cell r="H17688" t="str">
            <v>ASPH/ CONC</v>
          </cell>
        </row>
        <row r="17689">
          <cell r="C17689" t="str">
            <v>MD32</v>
          </cell>
          <cell r="D17689">
            <v>100</v>
          </cell>
          <cell r="E17689">
            <v>30</v>
          </cell>
          <cell r="F17689">
            <v>100</v>
          </cell>
          <cell r="G17689">
            <v>30</v>
          </cell>
          <cell r="H17689" t="str">
            <v>CONC</v>
          </cell>
        </row>
        <row r="17690">
          <cell r="C17690" t="str">
            <v>MD58</v>
          </cell>
          <cell r="D17690">
            <v>100</v>
          </cell>
          <cell r="E17690">
            <v>30</v>
          </cell>
          <cell r="F17690">
            <v>100</v>
          </cell>
          <cell r="G17690">
            <v>30</v>
          </cell>
          <cell r="H17690" t="str">
            <v>CONC</v>
          </cell>
        </row>
        <row r="17691">
          <cell r="C17691" t="str">
            <v>MI56</v>
          </cell>
          <cell r="D17691">
            <v>100</v>
          </cell>
          <cell r="E17691">
            <v>30</v>
          </cell>
          <cell r="F17691">
            <v>74</v>
          </cell>
          <cell r="G17691">
            <v>23</v>
          </cell>
          <cell r="H17691" t="str">
            <v>ASPH/ CONC</v>
          </cell>
        </row>
        <row r="17692">
          <cell r="C17692" t="str">
            <v>MI85</v>
          </cell>
          <cell r="D17692">
            <v>100</v>
          </cell>
          <cell r="E17692">
            <v>30</v>
          </cell>
          <cell r="F17692">
            <v>100</v>
          </cell>
          <cell r="G17692">
            <v>30</v>
          </cell>
          <cell r="H17692" t="str">
            <v>CONC</v>
          </cell>
        </row>
        <row r="17693">
          <cell r="C17693" t="str">
            <v>MN10</v>
          </cell>
          <cell r="D17693">
            <v>100</v>
          </cell>
          <cell r="E17693">
            <v>30</v>
          </cell>
          <cell r="F17693">
            <v>100</v>
          </cell>
          <cell r="G17693">
            <v>30</v>
          </cell>
          <cell r="H17693" t="str">
            <v>CONC</v>
          </cell>
        </row>
        <row r="17694">
          <cell r="C17694" t="str">
            <v>MY65</v>
          </cell>
          <cell r="D17694">
            <v>100</v>
          </cell>
          <cell r="E17694">
            <v>30</v>
          </cell>
          <cell r="F17694">
            <v>100</v>
          </cell>
          <cell r="G17694">
            <v>30</v>
          </cell>
          <cell r="H17694" t="str">
            <v>ASPH/ CONC</v>
          </cell>
        </row>
        <row r="17695">
          <cell r="C17695" t="str">
            <v>NC91</v>
          </cell>
          <cell r="D17695">
            <v>100</v>
          </cell>
          <cell r="E17695">
            <v>30</v>
          </cell>
          <cell r="F17695">
            <v>100</v>
          </cell>
          <cell r="G17695">
            <v>30</v>
          </cell>
          <cell r="H17695" t="str">
            <v>CONC</v>
          </cell>
        </row>
        <row r="17696">
          <cell r="C17696" t="str">
            <v>NC91</v>
          </cell>
          <cell r="D17696">
            <v>100</v>
          </cell>
          <cell r="E17696">
            <v>30</v>
          </cell>
          <cell r="F17696">
            <v>100</v>
          </cell>
          <cell r="G17696">
            <v>30</v>
          </cell>
          <cell r="H17696" t="str">
            <v>CONC</v>
          </cell>
        </row>
        <row r="17697">
          <cell r="C17697" t="str">
            <v>NC95</v>
          </cell>
          <cell r="D17697">
            <v>100</v>
          </cell>
          <cell r="E17697">
            <v>30</v>
          </cell>
          <cell r="F17697">
            <v>100</v>
          </cell>
          <cell r="G17697">
            <v>30</v>
          </cell>
          <cell r="H17697" t="str">
            <v>CONC</v>
          </cell>
        </row>
        <row r="17698">
          <cell r="C17698" t="str">
            <v>NCY</v>
          </cell>
          <cell r="D17698">
            <v>100</v>
          </cell>
          <cell r="E17698">
            <v>30</v>
          </cell>
          <cell r="F17698">
            <v>100</v>
          </cell>
          <cell r="G17698">
            <v>30</v>
          </cell>
          <cell r="H17698" t="str">
            <v>CONC</v>
          </cell>
        </row>
        <row r="17699">
          <cell r="C17699" t="str">
            <v>NH22</v>
          </cell>
          <cell r="D17699">
            <v>100</v>
          </cell>
          <cell r="E17699">
            <v>30</v>
          </cell>
          <cell r="F17699">
            <v>100</v>
          </cell>
          <cell r="G17699">
            <v>30</v>
          </cell>
          <cell r="H17699" t="str">
            <v>ASPH/ CONC</v>
          </cell>
        </row>
        <row r="17700">
          <cell r="C17700" t="str">
            <v>NH33</v>
          </cell>
          <cell r="D17700">
            <v>100</v>
          </cell>
          <cell r="E17700">
            <v>30</v>
          </cell>
          <cell r="F17700">
            <v>100</v>
          </cell>
          <cell r="G17700">
            <v>30</v>
          </cell>
          <cell r="H17700" t="str">
            <v>CONC</v>
          </cell>
        </row>
        <row r="17701">
          <cell r="C17701" t="str">
            <v>NH53</v>
          </cell>
          <cell r="D17701">
            <v>100</v>
          </cell>
          <cell r="E17701">
            <v>30</v>
          </cell>
          <cell r="F17701">
            <v>60</v>
          </cell>
          <cell r="G17701">
            <v>18</v>
          </cell>
          <cell r="H17701" t="str">
            <v>CONC</v>
          </cell>
        </row>
        <row r="17702">
          <cell r="C17702" t="str">
            <v>NJ26</v>
          </cell>
          <cell r="D17702">
            <v>100</v>
          </cell>
          <cell r="E17702">
            <v>30</v>
          </cell>
          <cell r="F17702">
            <v>100</v>
          </cell>
          <cell r="G17702">
            <v>30</v>
          </cell>
          <cell r="H17702" t="str">
            <v>ASPH/ CONC</v>
          </cell>
        </row>
        <row r="17703">
          <cell r="C17703" t="str">
            <v>NJ28</v>
          </cell>
          <cell r="D17703">
            <v>100</v>
          </cell>
          <cell r="E17703">
            <v>30</v>
          </cell>
          <cell r="F17703">
            <v>100</v>
          </cell>
          <cell r="G17703">
            <v>30</v>
          </cell>
          <cell r="H17703" t="str">
            <v>ASPH/ CONC</v>
          </cell>
        </row>
        <row r="17704">
          <cell r="C17704" t="str">
            <v>NJ53</v>
          </cell>
          <cell r="D17704">
            <v>100</v>
          </cell>
          <cell r="E17704">
            <v>30</v>
          </cell>
          <cell r="F17704">
            <v>100</v>
          </cell>
          <cell r="G17704">
            <v>30</v>
          </cell>
          <cell r="H17704" t="str">
            <v>ASPH/ CONC</v>
          </cell>
        </row>
        <row r="17705">
          <cell r="C17705" t="str">
            <v>NJ56</v>
          </cell>
          <cell r="D17705">
            <v>100</v>
          </cell>
          <cell r="E17705">
            <v>30</v>
          </cell>
          <cell r="F17705">
            <v>100</v>
          </cell>
          <cell r="G17705">
            <v>30</v>
          </cell>
          <cell r="H17705" t="str">
            <v>ASPH/ CONC</v>
          </cell>
        </row>
        <row r="17706">
          <cell r="C17706" t="str">
            <v>NK11</v>
          </cell>
          <cell r="D17706">
            <v>100</v>
          </cell>
          <cell r="E17706">
            <v>30</v>
          </cell>
          <cell r="F17706">
            <v>100</v>
          </cell>
          <cell r="G17706">
            <v>30</v>
          </cell>
          <cell r="H17706" t="str">
            <v>ASPH/ CONC</v>
          </cell>
        </row>
        <row r="17707">
          <cell r="C17707" t="str">
            <v>NK33</v>
          </cell>
          <cell r="D17707">
            <v>100</v>
          </cell>
          <cell r="E17707">
            <v>30</v>
          </cell>
          <cell r="F17707">
            <v>100</v>
          </cell>
          <cell r="G17707">
            <v>30</v>
          </cell>
          <cell r="H17707" t="str">
            <v>ASPH/ CONC</v>
          </cell>
        </row>
        <row r="17708">
          <cell r="C17708" t="str">
            <v>NK40</v>
          </cell>
          <cell r="D17708">
            <v>100</v>
          </cell>
          <cell r="E17708">
            <v>30</v>
          </cell>
          <cell r="F17708">
            <v>100</v>
          </cell>
          <cell r="G17708">
            <v>30</v>
          </cell>
          <cell r="H17708" t="str">
            <v>ASPH/ CONC</v>
          </cell>
        </row>
        <row r="17709">
          <cell r="C17709" t="str">
            <v>NK42</v>
          </cell>
          <cell r="D17709">
            <v>100</v>
          </cell>
          <cell r="E17709">
            <v>30</v>
          </cell>
          <cell r="F17709">
            <v>100</v>
          </cell>
          <cell r="G17709">
            <v>30</v>
          </cell>
          <cell r="H17709" t="str">
            <v>CONC</v>
          </cell>
        </row>
        <row r="17710">
          <cell r="C17710" t="str">
            <v>NK56</v>
          </cell>
          <cell r="D17710">
            <v>100</v>
          </cell>
          <cell r="E17710">
            <v>30</v>
          </cell>
          <cell r="F17710">
            <v>100</v>
          </cell>
          <cell r="G17710">
            <v>30</v>
          </cell>
          <cell r="H17710" t="str">
            <v>ASPH/ CONC</v>
          </cell>
        </row>
        <row r="17711">
          <cell r="C17711" t="str">
            <v>NK73</v>
          </cell>
          <cell r="D17711">
            <v>100</v>
          </cell>
          <cell r="E17711">
            <v>30</v>
          </cell>
          <cell r="F17711">
            <v>100</v>
          </cell>
          <cell r="G17711">
            <v>30</v>
          </cell>
          <cell r="H17711" t="str">
            <v>ASPH/ CONC</v>
          </cell>
        </row>
        <row r="17712">
          <cell r="C17712" t="str">
            <v>NK86</v>
          </cell>
          <cell r="D17712">
            <v>100</v>
          </cell>
          <cell r="E17712">
            <v>30</v>
          </cell>
          <cell r="F17712">
            <v>100</v>
          </cell>
          <cell r="G17712">
            <v>30</v>
          </cell>
          <cell r="H17712" t="str">
            <v>ASPH/ CONC</v>
          </cell>
        </row>
        <row r="17713">
          <cell r="C17713" t="str">
            <v>NK90</v>
          </cell>
          <cell r="D17713">
            <v>100</v>
          </cell>
          <cell r="E17713">
            <v>30</v>
          </cell>
          <cell r="F17713">
            <v>48</v>
          </cell>
          <cell r="G17713">
            <v>15</v>
          </cell>
          <cell r="H17713" t="str">
            <v>CONC</v>
          </cell>
        </row>
        <row r="17714">
          <cell r="C17714" t="str">
            <v>NK92</v>
          </cell>
          <cell r="D17714">
            <v>100</v>
          </cell>
          <cell r="E17714">
            <v>30</v>
          </cell>
          <cell r="F17714">
            <v>100</v>
          </cell>
          <cell r="G17714">
            <v>30</v>
          </cell>
          <cell r="H17714" t="str">
            <v>CONC</v>
          </cell>
        </row>
        <row r="17715">
          <cell r="C17715" t="str">
            <v>NM19</v>
          </cell>
          <cell r="D17715">
            <v>100</v>
          </cell>
          <cell r="E17715">
            <v>30</v>
          </cell>
          <cell r="F17715">
            <v>100</v>
          </cell>
          <cell r="G17715">
            <v>30</v>
          </cell>
          <cell r="H17715" t="str">
            <v>ASPH/ CONC</v>
          </cell>
        </row>
        <row r="17716">
          <cell r="C17716" t="str">
            <v>NV49</v>
          </cell>
          <cell r="D17716">
            <v>100</v>
          </cell>
          <cell r="E17716">
            <v>30</v>
          </cell>
          <cell r="F17716">
            <v>100</v>
          </cell>
          <cell r="G17716">
            <v>30</v>
          </cell>
          <cell r="H17716" t="str">
            <v>ASPH/ CONC</v>
          </cell>
        </row>
        <row r="17717">
          <cell r="C17717" t="str">
            <v>NY08</v>
          </cell>
          <cell r="D17717">
            <v>100</v>
          </cell>
          <cell r="E17717">
            <v>30</v>
          </cell>
          <cell r="F17717">
            <v>90</v>
          </cell>
          <cell r="G17717">
            <v>27</v>
          </cell>
          <cell r="H17717" t="str">
            <v>ASPH/ CONC</v>
          </cell>
        </row>
        <row r="17718">
          <cell r="C17718" t="str">
            <v>NY44</v>
          </cell>
          <cell r="D17718">
            <v>100</v>
          </cell>
          <cell r="E17718">
            <v>30</v>
          </cell>
          <cell r="F17718">
            <v>100</v>
          </cell>
          <cell r="G17718">
            <v>30</v>
          </cell>
          <cell r="H17718" t="str">
            <v>ASPH/ CONC</v>
          </cell>
        </row>
        <row r="17719">
          <cell r="C17719" t="str">
            <v>OH69</v>
          </cell>
          <cell r="D17719">
            <v>100</v>
          </cell>
          <cell r="E17719">
            <v>30</v>
          </cell>
          <cell r="F17719">
            <v>100</v>
          </cell>
          <cell r="G17719">
            <v>30</v>
          </cell>
          <cell r="H17719" t="str">
            <v>ASPH/ CONC</v>
          </cell>
        </row>
        <row r="17720">
          <cell r="C17720" t="str">
            <v>OH79</v>
          </cell>
          <cell r="D17720">
            <v>100</v>
          </cell>
          <cell r="E17720">
            <v>30</v>
          </cell>
          <cell r="F17720">
            <v>100</v>
          </cell>
          <cell r="G17720">
            <v>30</v>
          </cell>
          <cell r="H17720" t="str">
            <v>CONC</v>
          </cell>
        </row>
        <row r="17721">
          <cell r="C17721" t="str">
            <v>OI05</v>
          </cell>
          <cell r="D17721">
            <v>100</v>
          </cell>
          <cell r="E17721">
            <v>30</v>
          </cell>
          <cell r="F17721">
            <v>100</v>
          </cell>
          <cell r="G17721">
            <v>30</v>
          </cell>
          <cell r="H17721" t="str">
            <v>BRICK</v>
          </cell>
        </row>
        <row r="17722">
          <cell r="C17722" t="str">
            <v>OI98</v>
          </cell>
          <cell r="D17722">
            <v>100</v>
          </cell>
          <cell r="E17722">
            <v>30</v>
          </cell>
          <cell r="F17722">
            <v>100</v>
          </cell>
          <cell r="G17722">
            <v>30</v>
          </cell>
          <cell r="H17722" t="str">
            <v>CONC</v>
          </cell>
        </row>
        <row r="17723">
          <cell r="C17723" t="str">
            <v>OK26</v>
          </cell>
          <cell r="D17723">
            <v>100</v>
          </cell>
          <cell r="E17723">
            <v>30</v>
          </cell>
          <cell r="F17723">
            <v>75</v>
          </cell>
          <cell r="G17723">
            <v>23</v>
          </cell>
          <cell r="H17723" t="str">
            <v>CONC</v>
          </cell>
        </row>
        <row r="17724">
          <cell r="C17724" t="str">
            <v>OR33</v>
          </cell>
          <cell r="D17724">
            <v>100</v>
          </cell>
          <cell r="E17724">
            <v>30</v>
          </cell>
          <cell r="F17724">
            <v>100</v>
          </cell>
          <cell r="G17724">
            <v>30</v>
          </cell>
          <cell r="H17724" t="str">
            <v>ASPH/ CONC</v>
          </cell>
        </row>
        <row r="17725">
          <cell r="C17725" t="str">
            <v>OR68</v>
          </cell>
          <cell r="D17725">
            <v>100</v>
          </cell>
          <cell r="E17725">
            <v>30</v>
          </cell>
          <cell r="F17725">
            <v>50</v>
          </cell>
          <cell r="G17725">
            <v>15</v>
          </cell>
          <cell r="H17725" t="str">
            <v>ASPH/ CONC</v>
          </cell>
        </row>
        <row r="17726">
          <cell r="C17726" t="str">
            <v>OR75</v>
          </cell>
          <cell r="D17726">
            <v>100</v>
          </cell>
          <cell r="E17726">
            <v>30</v>
          </cell>
          <cell r="F17726">
            <v>60</v>
          </cell>
          <cell r="G17726">
            <v>18</v>
          </cell>
          <cell r="H17726" t="str">
            <v>CONC</v>
          </cell>
        </row>
        <row r="17727">
          <cell r="C17727" t="str">
            <v>PA09</v>
          </cell>
          <cell r="D17727">
            <v>100</v>
          </cell>
          <cell r="E17727">
            <v>30</v>
          </cell>
          <cell r="F17727">
            <v>100</v>
          </cell>
          <cell r="G17727">
            <v>30</v>
          </cell>
          <cell r="H17727" t="str">
            <v>ASPH/ CONC</v>
          </cell>
        </row>
        <row r="17728">
          <cell r="C17728" t="str">
            <v>PA87</v>
          </cell>
          <cell r="D17728">
            <v>100</v>
          </cell>
          <cell r="E17728">
            <v>30</v>
          </cell>
          <cell r="F17728">
            <v>100</v>
          </cell>
          <cell r="G17728">
            <v>30</v>
          </cell>
          <cell r="H17728" t="str">
            <v>ASPH/ CONC</v>
          </cell>
        </row>
        <row r="17729">
          <cell r="C17729" t="str">
            <v>PN32</v>
          </cell>
          <cell r="D17729">
            <v>100</v>
          </cell>
          <cell r="E17729">
            <v>30</v>
          </cell>
          <cell r="F17729">
            <v>100</v>
          </cell>
          <cell r="G17729">
            <v>30</v>
          </cell>
          <cell r="H17729" t="str">
            <v>ASPH/ CONC</v>
          </cell>
        </row>
        <row r="17730">
          <cell r="C17730" t="str">
            <v>PN45</v>
          </cell>
          <cell r="D17730">
            <v>100</v>
          </cell>
          <cell r="E17730">
            <v>30</v>
          </cell>
          <cell r="F17730">
            <v>70</v>
          </cell>
          <cell r="G17730">
            <v>21</v>
          </cell>
          <cell r="H17730" t="str">
            <v>CONC</v>
          </cell>
        </row>
        <row r="17731">
          <cell r="C17731" t="str">
            <v>PS04</v>
          </cell>
          <cell r="D17731">
            <v>100</v>
          </cell>
          <cell r="E17731">
            <v>30</v>
          </cell>
          <cell r="F17731">
            <v>100</v>
          </cell>
          <cell r="G17731">
            <v>30</v>
          </cell>
          <cell r="H17731" t="str">
            <v>CONC</v>
          </cell>
        </row>
        <row r="17732">
          <cell r="C17732" t="str">
            <v>PS13</v>
          </cell>
          <cell r="D17732">
            <v>100</v>
          </cell>
          <cell r="E17732">
            <v>30</v>
          </cell>
          <cell r="F17732">
            <v>100</v>
          </cell>
          <cell r="G17732">
            <v>30</v>
          </cell>
          <cell r="H17732" t="str">
            <v>ASPH/ CONC</v>
          </cell>
        </row>
        <row r="17733">
          <cell r="C17733" t="str">
            <v>PS13</v>
          </cell>
          <cell r="D17733">
            <v>100</v>
          </cell>
          <cell r="E17733">
            <v>30</v>
          </cell>
          <cell r="F17733">
            <v>100</v>
          </cell>
          <cell r="G17733">
            <v>30</v>
          </cell>
          <cell r="H17733" t="str">
            <v>ASPH/ CONC</v>
          </cell>
        </row>
        <row r="17734">
          <cell r="C17734" t="str">
            <v>PS34</v>
          </cell>
          <cell r="D17734">
            <v>100</v>
          </cell>
          <cell r="E17734">
            <v>30</v>
          </cell>
          <cell r="F17734">
            <v>100</v>
          </cell>
          <cell r="G17734">
            <v>30</v>
          </cell>
          <cell r="H17734" t="str">
            <v>ASPH/ CONC</v>
          </cell>
        </row>
        <row r="17735">
          <cell r="C17735" t="str">
            <v>RI08</v>
          </cell>
          <cell r="D17735">
            <v>100</v>
          </cell>
          <cell r="E17735">
            <v>30</v>
          </cell>
          <cell r="F17735">
            <v>40</v>
          </cell>
          <cell r="G17735">
            <v>12</v>
          </cell>
          <cell r="H17735" t="str">
            <v>ASPH</v>
          </cell>
        </row>
        <row r="17736">
          <cell r="C17736" t="str">
            <v>RI25</v>
          </cell>
          <cell r="D17736">
            <v>100</v>
          </cell>
          <cell r="E17736">
            <v>30</v>
          </cell>
          <cell r="F17736">
            <v>100</v>
          </cell>
          <cell r="G17736">
            <v>30</v>
          </cell>
          <cell r="H17736" t="str">
            <v>CONC</v>
          </cell>
        </row>
        <row r="17737">
          <cell r="C17737" t="str">
            <v>SC59</v>
          </cell>
          <cell r="D17737">
            <v>100</v>
          </cell>
          <cell r="E17737">
            <v>30</v>
          </cell>
          <cell r="F17737">
            <v>50</v>
          </cell>
          <cell r="G17737">
            <v>15</v>
          </cell>
          <cell r="H17737" t="str">
            <v>CONC</v>
          </cell>
        </row>
        <row r="17738">
          <cell r="C17738" t="str">
            <v>SD69</v>
          </cell>
          <cell r="D17738">
            <v>100</v>
          </cell>
          <cell r="E17738">
            <v>30</v>
          </cell>
          <cell r="F17738">
            <v>100</v>
          </cell>
          <cell r="G17738">
            <v>30</v>
          </cell>
          <cell r="H17738" t="str">
            <v>CONC</v>
          </cell>
        </row>
        <row r="17739">
          <cell r="C17739" t="str">
            <v>T22</v>
          </cell>
          <cell r="D17739">
            <v>100</v>
          </cell>
          <cell r="E17739">
            <v>30</v>
          </cell>
          <cell r="F17739">
            <v>100</v>
          </cell>
          <cell r="G17739">
            <v>30</v>
          </cell>
          <cell r="H17739" t="str">
            <v>ASPH/ CONC</v>
          </cell>
        </row>
        <row r="17740">
          <cell r="C17740" t="str">
            <v>TA09</v>
          </cell>
          <cell r="D17740">
            <v>100</v>
          </cell>
          <cell r="E17740">
            <v>30</v>
          </cell>
          <cell r="F17740">
            <v>100</v>
          </cell>
          <cell r="G17740">
            <v>30</v>
          </cell>
          <cell r="H17740" t="str">
            <v>CONC</v>
          </cell>
        </row>
        <row r="17741">
          <cell r="C17741" t="str">
            <v>TA45</v>
          </cell>
          <cell r="D17741">
            <v>100</v>
          </cell>
          <cell r="E17741">
            <v>30</v>
          </cell>
          <cell r="F17741">
            <v>100</v>
          </cell>
          <cell r="G17741">
            <v>30</v>
          </cell>
          <cell r="H17741" t="str">
            <v>ASPH/ CONC</v>
          </cell>
        </row>
        <row r="17742">
          <cell r="C17742" t="str">
            <v>TE82</v>
          </cell>
          <cell r="D17742">
            <v>100</v>
          </cell>
          <cell r="E17742">
            <v>30</v>
          </cell>
          <cell r="F17742">
            <v>80</v>
          </cell>
          <cell r="G17742">
            <v>24</v>
          </cell>
          <cell r="H17742" t="str">
            <v>CONC</v>
          </cell>
        </row>
        <row r="17743">
          <cell r="C17743" t="str">
            <v>TS23</v>
          </cell>
          <cell r="D17743">
            <v>100</v>
          </cell>
          <cell r="E17743">
            <v>30</v>
          </cell>
          <cell r="F17743">
            <v>100</v>
          </cell>
          <cell r="G17743">
            <v>30</v>
          </cell>
          <cell r="H17743" t="str">
            <v>CONC</v>
          </cell>
        </row>
        <row r="17744">
          <cell r="C17744" t="str">
            <v>TS52</v>
          </cell>
          <cell r="D17744">
            <v>100</v>
          </cell>
          <cell r="E17744">
            <v>30</v>
          </cell>
          <cell r="F17744">
            <v>100</v>
          </cell>
          <cell r="G17744">
            <v>30</v>
          </cell>
          <cell r="H17744" t="str">
            <v>CONC</v>
          </cell>
        </row>
        <row r="17745">
          <cell r="C17745" t="str">
            <v>TS72</v>
          </cell>
          <cell r="D17745">
            <v>100</v>
          </cell>
          <cell r="E17745">
            <v>30</v>
          </cell>
          <cell r="F17745">
            <v>100</v>
          </cell>
          <cell r="G17745">
            <v>30</v>
          </cell>
          <cell r="H17745" t="str">
            <v>CON</v>
          </cell>
        </row>
        <row r="17746">
          <cell r="C17746" t="str">
            <v>TS81</v>
          </cell>
          <cell r="D17746">
            <v>100</v>
          </cell>
          <cell r="E17746">
            <v>30</v>
          </cell>
          <cell r="F17746">
            <v>100</v>
          </cell>
          <cell r="G17746">
            <v>30</v>
          </cell>
          <cell r="H17746" t="str">
            <v>CONC</v>
          </cell>
        </row>
        <row r="17747">
          <cell r="C17747" t="str">
            <v>TX17</v>
          </cell>
          <cell r="D17747">
            <v>100</v>
          </cell>
          <cell r="E17747">
            <v>30</v>
          </cell>
          <cell r="F17747">
            <v>120</v>
          </cell>
          <cell r="G17747">
            <v>37</v>
          </cell>
          <cell r="H17747" t="str">
            <v>CONC</v>
          </cell>
        </row>
        <row r="17748">
          <cell r="C17748" t="str">
            <v>TX84</v>
          </cell>
          <cell r="D17748">
            <v>100</v>
          </cell>
          <cell r="E17748">
            <v>30</v>
          </cell>
          <cell r="F17748">
            <v>100</v>
          </cell>
          <cell r="G17748">
            <v>30</v>
          </cell>
          <cell r="H17748" t="str">
            <v>CONC</v>
          </cell>
        </row>
        <row r="17749">
          <cell r="C17749" t="str">
            <v>UT05</v>
          </cell>
          <cell r="D17749">
            <v>100</v>
          </cell>
          <cell r="E17749">
            <v>30</v>
          </cell>
          <cell r="F17749">
            <v>100</v>
          </cell>
          <cell r="G17749">
            <v>30</v>
          </cell>
          <cell r="H17749" t="str">
            <v>CONC-G</v>
          </cell>
        </row>
        <row r="17750">
          <cell r="C17750" t="str">
            <v>UT33</v>
          </cell>
          <cell r="D17750">
            <v>100</v>
          </cell>
          <cell r="E17750">
            <v>30</v>
          </cell>
          <cell r="F17750">
            <v>100</v>
          </cell>
          <cell r="G17750">
            <v>30</v>
          </cell>
          <cell r="H17750" t="str">
            <v>CONC</v>
          </cell>
        </row>
        <row r="17751">
          <cell r="C17751" t="str">
            <v>UT34</v>
          </cell>
          <cell r="D17751">
            <v>100</v>
          </cell>
          <cell r="E17751">
            <v>30</v>
          </cell>
          <cell r="F17751">
            <v>100</v>
          </cell>
          <cell r="G17751">
            <v>30</v>
          </cell>
          <cell r="H17751" t="str">
            <v>ASPH/ CONC</v>
          </cell>
        </row>
        <row r="17752">
          <cell r="C17752" t="str">
            <v>UT76</v>
          </cell>
          <cell r="D17752">
            <v>100</v>
          </cell>
          <cell r="E17752">
            <v>30</v>
          </cell>
          <cell r="F17752">
            <v>80</v>
          </cell>
          <cell r="G17752">
            <v>24</v>
          </cell>
          <cell r="H17752" t="str">
            <v>CONC</v>
          </cell>
        </row>
        <row r="17753">
          <cell r="C17753" t="str">
            <v>VA54</v>
          </cell>
          <cell r="D17753">
            <v>100</v>
          </cell>
          <cell r="E17753">
            <v>30</v>
          </cell>
          <cell r="F17753">
            <v>20</v>
          </cell>
          <cell r="G17753">
            <v>6</v>
          </cell>
          <cell r="H17753" t="str">
            <v>CONC</v>
          </cell>
        </row>
        <row r="17754">
          <cell r="C17754" t="str">
            <v>VG47</v>
          </cell>
          <cell r="D17754">
            <v>100</v>
          </cell>
          <cell r="E17754">
            <v>30</v>
          </cell>
          <cell r="F17754">
            <v>70</v>
          </cell>
          <cell r="G17754">
            <v>21</v>
          </cell>
          <cell r="H17754" t="str">
            <v>CONC</v>
          </cell>
        </row>
        <row r="17755">
          <cell r="C17755" t="str">
            <v>VT36</v>
          </cell>
          <cell r="D17755">
            <v>100</v>
          </cell>
          <cell r="E17755">
            <v>30</v>
          </cell>
          <cell r="F17755">
            <v>100</v>
          </cell>
          <cell r="G17755">
            <v>30</v>
          </cell>
          <cell r="H17755" t="str">
            <v>ASPH/ CONC</v>
          </cell>
        </row>
        <row r="17756">
          <cell r="C17756" t="str">
            <v>WA32</v>
          </cell>
          <cell r="D17756">
            <v>100</v>
          </cell>
          <cell r="E17756">
            <v>30</v>
          </cell>
          <cell r="F17756">
            <v>100</v>
          </cell>
          <cell r="G17756">
            <v>30</v>
          </cell>
          <cell r="H17756" t="str">
            <v>ASPH/ CONC</v>
          </cell>
        </row>
        <row r="17757">
          <cell r="C17757" t="str">
            <v>WA92</v>
          </cell>
          <cell r="D17757">
            <v>100</v>
          </cell>
          <cell r="E17757">
            <v>30</v>
          </cell>
          <cell r="F17757">
            <v>100</v>
          </cell>
          <cell r="G17757">
            <v>30</v>
          </cell>
          <cell r="H17757" t="str">
            <v>ASPH/ CONC</v>
          </cell>
        </row>
        <row r="17758">
          <cell r="C17758" t="str">
            <v>WI85</v>
          </cell>
          <cell r="D17758">
            <v>100</v>
          </cell>
          <cell r="E17758">
            <v>30</v>
          </cell>
          <cell r="F17758">
            <v>60</v>
          </cell>
          <cell r="G17758">
            <v>18</v>
          </cell>
          <cell r="H17758" t="str">
            <v>ASPH/ CONC</v>
          </cell>
        </row>
        <row r="17759">
          <cell r="C17759" t="str">
            <v>WI94</v>
          </cell>
          <cell r="D17759">
            <v>100</v>
          </cell>
          <cell r="E17759">
            <v>30</v>
          </cell>
          <cell r="F17759">
            <v>100</v>
          </cell>
          <cell r="G17759">
            <v>30</v>
          </cell>
          <cell r="H17759" t="str">
            <v>ASPH/ CONC</v>
          </cell>
        </row>
        <row r="17760">
          <cell r="C17760" t="str">
            <v>WN32</v>
          </cell>
          <cell r="D17760">
            <v>100</v>
          </cell>
          <cell r="E17760">
            <v>30</v>
          </cell>
          <cell r="F17760">
            <v>100</v>
          </cell>
          <cell r="G17760">
            <v>30</v>
          </cell>
          <cell r="H17760" t="str">
            <v>ASPH/ CONC</v>
          </cell>
        </row>
        <row r="17761">
          <cell r="C17761" t="str">
            <v>WN58</v>
          </cell>
          <cell r="D17761">
            <v>100</v>
          </cell>
          <cell r="E17761">
            <v>30</v>
          </cell>
          <cell r="F17761">
            <v>100</v>
          </cell>
          <cell r="G17761">
            <v>30</v>
          </cell>
          <cell r="H17761" t="str">
            <v>CONC</v>
          </cell>
        </row>
        <row r="17762">
          <cell r="C17762" t="str">
            <v>WN81</v>
          </cell>
          <cell r="D17762">
            <v>100</v>
          </cell>
          <cell r="E17762">
            <v>30</v>
          </cell>
          <cell r="F17762">
            <v>100</v>
          </cell>
          <cell r="G17762">
            <v>30</v>
          </cell>
          <cell r="H17762" t="str">
            <v>ASPH/ CONC</v>
          </cell>
        </row>
        <row r="17763">
          <cell r="C17763" t="str">
            <v>WS27</v>
          </cell>
          <cell r="D17763">
            <v>100</v>
          </cell>
          <cell r="E17763">
            <v>30</v>
          </cell>
          <cell r="F17763">
            <v>100</v>
          </cell>
          <cell r="G17763">
            <v>30</v>
          </cell>
          <cell r="H17763" t="str">
            <v>CONC</v>
          </cell>
        </row>
        <row r="17764">
          <cell r="C17764" t="str">
            <v>WS37</v>
          </cell>
          <cell r="D17764">
            <v>100</v>
          </cell>
          <cell r="E17764">
            <v>30</v>
          </cell>
          <cell r="F17764">
            <v>100</v>
          </cell>
          <cell r="G17764">
            <v>30</v>
          </cell>
          <cell r="H17764" t="str">
            <v>ASPH/ CONC</v>
          </cell>
        </row>
        <row r="17765">
          <cell r="C17765" t="str">
            <v>WS52</v>
          </cell>
          <cell r="D17765">
            <v>100</v>
          </cell>
          <cell r="E17765">
            <v>30</v>
          </cell>
          <cell r="F17765">
            <v>100</v>
          </cell>
          <cell r="G17765">
            <v>30</v>
          </cell>
          <cell r="H17765" t="str">
            <v>ASPH</v>
          </cell>
        </row>
        <row r="17766">
          <cell r="C17766" t="str">
            <v>WY21</v>
          </cell>
          <cell r="D17766">
            <v>100</v>
          </cell>
          <cell r="E17766">
            <v>30</v>
          </cell>
          <cell r="F17766">
            <v>80</v>
          </cell>
          <cell r="G17766">
            <v>24</v>
          </cell>
          <cell r="H17766" t="str">
            <v>CONC</v>
          </cell>
        </row>
        <row r="17767">
          <cell r="C17767" t="str">
            <v>XA01</v>
          </cell>
          <cell r="D17767">
            <v>100</v>
          </cell>
          <cell r="E17767">
            <v>30</v>
          </cell>
          <cell r="F17767">
            <v>100</v>
          </cell>
          <cell r="G17767">
            <v>30</v>
          </cell>
          <cell r="H17767" t="str">
            <v>CONC</v>
          </cell>
        </row>
        <row r="17768">
          <cell r="C17768" t="str">
            <v>XS04</v>
          </cell>
          <cell r="D17768">
            <v>100</v>
          </cell>
          <cell r="E17768">
            <v>30</v>
          </cell>
          <cell r="F17768">
            <v>100</v>
          </cell>
          <cell r="G17768">
            <v>30</v>
          </cell>
          <cell r="H17768" t="str">
            <v>CONC</v>
          </cell>
        </row>
        <row r="17769">
          <cell r="C17769" t="str">
            <v>XS83</v>
          </cell>
          <cell r="D17769">
            <v>100</v>
          </cell>
          <cell r="E17769">
            <v>30</v>
          </cell>
          <cell r="F17769">
            <v>97</v>
          </cell>
          <cell r="G17769">
            <v>30</v>
          </cell>
          <cell r="H17769" t="str">
            <v>CONC</v>
          </cell>
        </row>
        <row r="17770">
          <cell r="C17770" t="str">
            <v>7CL6</v>
          </cell>
          <cell r="D17770">
            <v>99</v>
          </cell>
          <cell r="E17770">
            <v>30</v>
          </cell>
          <cell r="F17770">
            <v>99</v>
          </cell>
          <cell r="G17770">
            <v>30</v>
          </cell>
          <cell r="H17770" t="str">
            <v>ASPH-TURF</v>
          </cell>
        </row>
        <row r="17771">
          <cell r="C17771" t="str">
            <v>7CL7</v>
          </cell>
          <cell r="D17771">
            <v>99</v>
          </cell>
          <cell r="E17771">
            <v>30</v>
          </cell>
          <cell r="F17771">
            <v>99</v>
          </cell>
          <cell r="G17771">
            <v>30</v>
          </cell>
          <cell r="H17771" t="str">
            <v>ASPH-TURF</v>
          </cell>
        </row>
        <row r="17772">
          <cell r="C17772" t="str">
            <v>7WA9</v>
          </cell>
          <cell r="D17772">
            <v>98</v>
          </cell>
          <cell r="E17772">
            <v>30</v>
          </cell>
          <cell r="F17772">
            <v>64</v>
          </cell>
          <cell r="G17772">
            <v>20</v>
          </cell>
          <cell r="H17772" t="str">
            <v>ASPH</v>
          </cell>
        </row>
        <row r="17773">
          <cell r="C17773" t="str">
            <v>BR-0417</v>
          </cell>
          <cell r="D17773">
            <v>98</v>
          </cell>
          <cell r="E17773">
            <v>30</v>
          </cell>
          <cell r="F17773">
            <v>98</v>
          </cell>
          <cell r="G17773">
            <v>30</v>
          </cell>
          <cell r="H17773" t="str">
            <v>CON</v>
          </cell>
        </row>
        <row r="17774">
          <cell r="C17774" t="str">
            <v>CA24</v>
          </cell>
          <cell r="D17774">
            <v>98</v>
          </cell>
          <cell r="E17774">
            <v>30</v>
          </cell>
          <cell r="F17774">
            <v>98</v>
          </cell>
          <cell r="G17774">
            <v>30</v>
          </cell>
          <cell r="H17774" t="str">
            <v>CONC</v>
          </cell>
        </row>
        <row r="17775">
          <cell r="C17775" t="str">
            <v>LHGU</v>
          </cell>
          <cell r="D17775">
            <v>98</v>
          </cell>
          <cell r="E17775">
            <v>30</v>
          </cell>
          <cell r="F17775">
            <v>98</v>
          </cell>
          <cell r="G17775">
            <v>30</v>
          </cell>
          <cell r="H17775" t="str">
            <v>CON</v>
          </cell>
        </row>
        <row r="17776">
          <cell r="C17776" t="str">
            <v>SDCS</v>
          </cell>
          <cell r="D17776">
            <v>98</v>
          </cell>
          <cell r="E17776">
            <v>30</v>
          </cell>
          <cell r="F17776">
            <v>98</v>
          </cell>
          <cell r="G17776">
            <v>30</v>
          </cell>
          <cell r="H17776" t="str">
            <v>CON</v>
          </cell>
        </row>
        <row r="17777">
          <cell r="C17777" t="str">
            <v>SDPM</v>
          </cell>
          <cell r="D17777">
            <v>98</v>
          </cell>
          <cell r="E17777">
            <v>30</v>
          </cell>
          <cell r="F17777">
            <v>98</v>
          </cell>
          <cell r="G17777">
            <v>30</v>
          </cell>
          <cell r="H17777" t="str">
            <v>ASP</v>
          </cell>
        </row>
        <row r="17778">
          <cell r="C17778" t="str">
            <v>SDWP</v>
          </cell>
          <cell r="D17778">
            <v>98</v>
          </cell>
          <cell r="E17778">
            <v>30</v>
          </cell>
          <cell r="F17778">
            <v>98</v>
          </cell>
          <cell r="G17778">
            <v>30</v>
          </cell>
          <cell r="H17778" t="str">
            <v>ASP</v>
          </cell>
        </row>
        <row r="17779">
          <cell r="C17779" t="str">
            <v>SICC</v>
          </cell>
          <cell r="D17779">
            <v>98</v>
          </cell>
          <cell r="E17779">
            <v>30</v>
          </cell>
          <cell r="F17779">
            <v>98</v>
          </cell>
          <cell r="G17779">
            <v>30</v>
          </cell>
          <cell r="H17779" t="str">
            <v>CON</v>
          </cell>
        </row>
        <row r="17780">
          <cell r="C17780" t="str">
            <v>SICS</v>
          </cell>
          <cell r="D17780">
            <v>98</v>
          </cell>
          <cell r="E17780">
            <v>30</v>
          </cell>
          <cell r="F17780">
            <v>72</v>
          </cell>
          <cell r="G17780">
            <v>22</v>
          </cell>
          <cell r="H17780" t="str">
            <v>ASP</v>
          </cell>
        </row>
        <row r="17781">
          <cell r="C17781" t="str">
            <v>SIOH</v>
          </cell>
          <cell r="D17781">
            <v>98</v>
          </cell>
          <cell r="E17781">
            <v>30</v>
          </cell>
          <cell r="F17781">
            <v>98</v>
          </cell>
          <cell r="G17781">
            <v>30</v>
          </cell>
          <cell r="H17781" t="str">
            <v>CON</v>
          </cell>
        </row>
        <row r="17782">
          <cell r="C17782" t="str">
            <v>SIZY</v>
          </cell>
          <cell r="D17782">
            <v>98</v>
          </cell>
          <cell r="E17782">
            <v>30</v>
          </cell>
          <cell r="F17782">
            <v>98</v>
          </cell>
          <cell r="G17782">
            <v>30</v>
          </cell>
          <cell r="H17782" t="str">
            <v>CON</v>
          </cell>
        </row>
        <row r="17783">
          <cell r="C17783" t="str">
            <v>SJFY</v>
          </cell>
          <cell r="D17783">
            <v>98</v>
          </cell>
          <cell r="E17783">
            <v>30</v>
          </cell>
          <cell r="F17783">
            <v>98</v>
          </cell>
          <cell r="G17783">
            <v>30</v>
          </cell>
          <cell r="H17783" t="str">
            <v>CON</v>
          </cell>
        </row>
        <row r="17784">
          <cell r="C17784" t="str">
            <v>SNCW</v>
          </cell>
          <cell r="D17784">
            <v>98</v>
          </cell>
          <cell r="E17784">
            <v>30</v>
          </cell>
          <cell r="F17784">
            <v>98</v>
          </cell>
          <cell r="G17784">
            <v>30</v>
          </cell>
          <cell r="H17784" t="str">
            <v>CON</v>
          </cell>
        </row>
        <row r="17785">
          <cell r="C17785" t="str">
            <v>SNGL</v>
          </cell>
          <cell r="D17785">
            <v>98</v>
          </cell>
          <cell r="E17785">
            <v>30</v>
          </cell>
          <cell r="F17785">
            <v>98</v>
          </cell>
          <cell r="G17785">
            <v>30</v>
          </cell>
          <cell r="H17785" t="str">
            <v>CONC</v>
          </cell>
        </row>
        <row r="17786">
          <cell r="C17786" t="str">
            <v>SNHH</v>
          </cell>
          <cell r="D17786">
            <v>98</v>
          </cell>
          <cell r="E17786">
            <v>30</v>
          </cell>
          <cell r="F17786">
            <v>98</v>
          </cell>
          <cell r="G17786">
            <v>30</v>
          </cell>
          <cell r="H17786" t="str">
            <v>CON</v>
          </cell>
        </row>
        <row r="17787">
          <cell r="C17787" t="str">
            <v>SNIJ</v>
          </cell>
          <cell r="D17787">
            <v>98</v>
          </cell>
          <cell r="E17787">
            <v>30</v>
          </cell>
          <cell r="F17787">
            <v>98</v>
          </cell>
          <cell r="G17787">
            <v>30</v>
          </cell>
          <cell r="H17787" t="str">
            <v>ASP</v>
          </cell>
        </row>
        <row r="17788">
          <cell r="C17788" t="str">
            <v>SSHY</v>
          </cell>
          <cell r="D17788">
            <v>98</v>
          </cell>
          <cell r="E17788">
            <v>30</v>
          </cell>
          <cell r="F17788">
            <v>98</v>
          </cell>
          <cell r="G17788">
            <v>30</v>
          </cell>
          <cell r="H17788" t="str">
            <v>CONC</v>
          </cell>
        </row>
        <row r="17789">
          <cell r="C17789" t="str">
            <v>SSXJ</v>
          </cell>
          <cell r="D17789">
            <v>98</v>
          </cell>
          <cell r="E17789">
            <v>30</v>
          </cell>
          <cell r="F17789">
            <v>98</v>
          </cell>
          <cell r="G17789">
            <v>30</v>
          </cell>
          <cell r="H17789" t="str">
            <v>CON</v>
          </cell>
        </row>
        <row r="17790">
          <cell r="C17790" t="str">
            <v>SWBP</v>
          </cell>
          <cell r="D17790">
            <v>98</v>
          </cell>
          <cell r="E17790">
            <v>30</v>
          </cell>
          <cell r="F17790">
            <v>79</v>
          </cell>
          <cell r="G17790">
            <v>24</v>
          </cell>
          <cell r="H17790" t="str">
            <v>ASP</v>
          </cell>
        </row>
        <row r="17791">
          <cell r="C17791" t="str">
            <v>VG17</v>
          </cell>
          <cell r="D17791">
            <v>98</v>
          </cell>
          <cell r="E17791">
            <v>30</v>
          </cell>
          <cell r="F17791">
            <v>98</v>
          </cell>
          <cell r="G17791">
            <v>30</v>
          </cell>
          <cell r="H17791" t="str">
            <v>ASPH/ CONC</v>
          </cell>
        </row>
        <row r="17792">
          <cell r="C17792" t="str">
            <v>OI53</v>
          </cell>
          <cell r="D17792">
            <v>97</v>
          </cell>
          <cell r="E17792">
            <v>30</v>
          </cell>
          <cell r="F17792">
            <v>44</v>
          </cell>
          <cell r="G17792">
            <v>13</v>
          </cell>
          <cell r="H17792" t="str">
            <v>ASPH/ CONC</v>
          </cell>
        </row>
        <row r="17793">
          <cell r="C17793" t="str">
            <v>VT61</v>
          </cell>
          <cell r="D17793">
            <v>97</v>
          </cell>
          <cell r="E17793">
            <v>30</v>
          </cell>
          <cell r="F17793">
            <v>97</v>
          </cell>
          <cell r="G17793">
            <v>30</v>
          </cell>
          <cell r="H17793" t="str">
            <v>ASPH/ CONC</v>
          </cell>
        </row>
        <row r="17794">
          <cell r="C17794" t="str">
            <v>09VG</v>
          </cell>
          <cell r="D17794">
            <v>96</v>
          </cell>
          <cell r="E17794">
            <v>29</v>
          </cell>
          <cell r="F17794">
            <v>60</v>
          </cell>
          <cell r="G17794">
            <v>18</v>
          </cell>
          <cell r="H17794" t="str">
            <v>CONC</v>
          </cell>
        </row>
        <row r="17795">
          <cell r="C17795" t="str">
            <v>35FL</v>
          </cell>
          <cell r="D17795">
            <v>96</v>
          </cell>
          <cell r="E17795">
            <v>29</v>
          </cell>
          <cell r="F17795">
            <v>87</v>
          </cell>
          <cell r="G17795">
            <v>27</v>
          </cell>
          <cell r="H17795" t="str">
            <v>CONC</v>
          </cell>
        </row>
        <row r="17796">
          <cell r="C17796" t="str">
            <v>69WA</v>
          </cell>
          <cell r="D17796">
            <v>96</v>
          </cell>
          <cell r="E17796">
            <v>29</v>
          </cell>
          <cell r="F17796">
            <v>62</v>
          </cell>
          <cell r="G17796">
            <v>19</v>
          </cell>
          <cell r="H17796" t="str">
            <v>ASPH-CONC</v>
          </cell>
        </row>
        <row r="17797">
          <cell r="C17797" t="str">
            <v>7CA5</v>
          </cell>
          <cell r="D17797">
            <v>96</v>
          </cell>
          <cell r="E17797">
            <v>29</v>
          </cell>
          <cell r="F17797">
            <v>81</v>
          </cell>
          <cell r="G17797">
            <v>25</v>
          </cell>
          <cell r="H17797" t="str">
            <v>ASPH</v>
          </cell>
        </row>
        <row r="17798">
          <cell r="C17798" t="str">
            <v>8FD7</v>
          </cell>
          <cell r="D17798">
            <v>96</v>
          </cell>
          <cell r="E17798">
            <v>29</v>
          </cell>
          <cell r="F17798">
            <v>40</v>
          </cell>
          <cell r="G17798">
            <v>12</v>
          </cell>
          <cell r="H17798" t="str">
            <v>CON</v>
          </cell>
        </row>
        <row r="17799">
          <cell r="C17799" t="str">
            <v>AR42</v>
          </cell>
          <cell r="D17799">
            <v>96</v>
          </cell>
          <cell r="E17799">
            <v>29</v>
          </cell>
          <cell r="F17799">
            <v>90</v>
          </cell>
          <cell r="G17799">
            <v>27</v>
          </cell>
          <cell r="H17799" t="str">
            <v>ASPH</v>
          </cell>
        </row>
        <row r="17800">
          <cell r="C17800" t="str">
            <v>CA72</v>
          </cell>
          <cell r="D17800">
            <v>96</v>
          </cell>
          <cell r="E17800">
            <v>29</v>
          </cell>
          <cell r="F17800">
            <v>77</v>
          </cell>
          <cell r="G17800">
            <v>23</v>
          </cell>
          <cell r="H17800" t="str">
            <v>CONC-G</v>
          </cell>
        </row>
        <row r="17801">
          <cell r="C17801" t="str">
            <v>NK39</v>
          </cell>
          <cell r="D17801">
            <v>96</v>
          </cell>
          <cell r="E17801">
            <v>29</v>
          </cell>
          <cell r="F17801">
            <v>96</v>
          </cell>
          <cell r="G17801">
            <v>29</v>
          </cell>
          <cell r="H17801" t="str">
            <v>CONC</v>
          </cell>
        </row>
        <row r="17802">
          <cell r="C17802" t="str">
            <v>PS78</v>
          </cell>
          <cell r="D17802">
            <v>96</v>
          </cell>
          <cell r="E17802">
            <v>29</v>
          </cell>
          <cell r="F17802">
            <v>48</v>
          </cell>
          <cell r="G17802">
            <v>15</v>
          </cell>
          <cell r="H17802" t="str">
            <v>CONC</v>
          </cell>
        </row>
        <row r="17803">
          <cell r="C17803" t="str">
            <v>1XS5</v>
          </cell>
          <cell r="D17803">
            <v>95</v>
          </cell>
          <cell r="E17803">
            <v>29</v>
          </cell>
          <cell r="F17803">
            <v>95</v>
          </cell>
          <cell r="G17803">
            <v>29</v>
          </cell>
          <cell r="H17803" t="str">
            <v>CONC</v>
          </cell>
        </row>
        <row r="17804">
          <cell r="C17804" t="str">
            <v>3OI5</v>
          </cell>
          <cell r="D17804">
            <v>95</v>
          </cell>
          <cell r="E17804">
            <v>29</v>
          </cell>
          <cell r="F17804">
            <v>50</v>
          </cell>
          <cell r="G17804">
            <v>15</v>
          </cell>
          <cell r="H17804" t="str">
            <v>CONC</v>
          </cell>
        </row>
        <row r="17805">
          <cell r="C17805" t="str">
            <v>6PS9</v>
          </cell>
          <cell r="D17805">
            <v>95</v>
          </cell>
          <cell r="E17805">
            <v>29</v>
          </cell>
          <cell r="F17805">
            <v>95</v>
          </cell>
          <cell r="G17805">
            <v>29</v>
          </cell>
          <cell r="H17805" t="str">
            <v>ASPH</v>
          </cell>
        </row>
        <row r="17806">
          <cell r="C17806" t="str">
            <v>7CA8</v>
          </cell>
          <cell r="D17806">
            <v>95</v>
          </cell>
          <cell r="E17806">
            <v>29</v>
          </cell>
          <cell r="F17806">
            <v>95</v>
          </cell>
          <cell r="G17806">
            <v>29</v>
          </cell>
          <cell r="H17806" t="str">
            <v>CONC</v>
          </cell>
        </row>
        <row r="17807">
          <cell r="C17807" t="str">
            <v>CL52</v>
          </cell>
          <cell r="D17807">
            <v>95</v>
          </cell>
          <cell r="E17807">
            <v>29</v>
          </cell>
          <cell r="F17807">
            <v>95</v>
          </cell>
          <cell r="G17807">
            <v>29</v>
          </cell>
          <cell r="H17807" t="str">
            <v>CONC-G</v>
          </cell>
        </row>
        <row r="17808">
          <cell r="C17808" t="str">
            <v>CN34</v>
          </cell>
          <cell r="D17808">
            <v>95</v>
          </cell>
          <cell r="E17808">
            <v>29</v>
          </cell>
          <cell r="F17808">
            <v>95</v>
          </cell>
          <cell r="G17808">
            <v>29</v>
          </cell>
          <cell r="H17808" t="str">
            <v>ASPH</v>
          </cell>
        </row>
        <row r="17809">
          <cell r="C17809" t="str">
            <v>CO66</v>
          </cell>
          <cell r="D17809">
            <v>95</v>
          </cell>
          <cell r="E17809">
            <v>29</v>
          </cell>
          <cell r="F17809">
            <v>90</v>
          </cell>
          <cell r="G17809">
            <v>27</v>
          </cell>
          <cell r="H17809" t="str">
            <v>ASPH</v>
          </cell>
        </row>
        <row r="17810">
          <cell r="C17810" t="str">
            <v>ID18</v>
          </cell>
          <cell r="D17810">
            <v>95</v>
          </cell>
          <cell r="E17810">
            <v>29</v>
          </cell>
          <cell r="F17810">
            <v>45</v>
          </cell>
          <cell r="G17810">
            <v>14</v>
          </cell>
          <cell r="H17810" t="str">
            <v>CONC-G</v>
          </cell>
        </row>
        <row r="17811">
          <cell r="C17811" t="str">
            <v>SIUP</v>
          </cell>
          <cell r="D17811">
            <v>95</v>
          </cell>
          <cell r="E17811">
            <v>29</v>
          </cell>
          <cell r="F17811">
            <v>95</v>
          </cell>
          <cell r="G17811">
            <v>29</v>
          </cell>
          <cell r="H17811" t="str">
            <v>CON</v>
          </cell>
        </row>
        <row r="17812">
          <cell r="C17812" t="str">
            <v>SJBO</v>
          </cell>
          <cell r="D17812">
            <v>95</v>
          </cell>
          <cell r="E17812">
            <v>29</v>
          </cell>
          <cell r="F17812">
            <v>95</v>
          </cell>
          <cell r="G17812">
            <v>29</v>
          </cell>
          <cell r="H17812" t="str">
            <v>CON</v>
          </cell>
        </row>
        <row r="17813">
          <cell r="C17813" t="str">
            <v>SJUF</v>
          </cell>
          <cell r="D17813">
            <v>95</v>
          </cell>
          <cell r="E17813">
            <v>29</v>
          </cell>
          <cell r="F17813">
            <v>95</v>
          </cell>
          <cell r="G17813">
            <v>29</v>
          </cell>
          <cell r="H17813" t="str">
            <v>CON</v>
          </cell>
        </row>
        <row r="17814">
          <cell r="C17814" t="str">
            <v>TX57</v>
          </cell>
          <cell r="D17814">
            <v>94</v>
          </cell>
          <cell r="E17814">
            <v>29</v>
          </cell>
          <cell r="F17814">
            <v>81</v>
          </cell>
          <cell r="G17814">
            <v>25</v>
          </cell>
          <cell r="H17814" t="str">
            <v>CONC</v>
          </cell>
        </row>
        <row r="17815">
          <cell r="C17815" t="str">
            <v>CT17</v>
          </cell>
          <cell r="D17815">
            <v>93</v>
          </cell>
          <cell r="E17815">
            <v>28</v>
          </cell>
          <cell r="F17815">
            <v>93</v>
          </cell>
          <cell r="G17815">
            <v>28</v>
          </cell>
          <cell r="H17815" t="str">
            <v>CONC</v>
          </cell>
        </row>
        <row r="17816">
          <cell r="C17816" t="str">
            <v>FA22</v>
          </cell>
          <cell r="D17816">
            <v>93</v>
          </cell>
          <cell r="E17816">
            <v>28</v>
          </cell>
          <cell r="F17816">
            <v>93</v>
          </cell>
          <cell r="G17816">
            <v>28</v>
          </cell>
          <cell r="H17816" t="str">
            <v>CONC</v>
          </cell>
        </row>
        <row r="17817">
          <cell r="C17817" t="str">
            <v>SD1</v>
          </cell>
          <cell r="D17817">
            <v>93</v>
          </cell>
          <cell r="E17817">
            <v>28</v>
          </cell>
          <cell r="F17817">
            <v>90</v>
          </cell>
          <cell r="G17817">
            <v>27</v>
          </cell>
          <cell r="H17817" t="str">
            <v>ASPH/ CONC</v>
          </cell>
        </row>
        <row r="17818">
          <cell r="C17818" t="str">
            <v>1CO9</v>
          </cell>
          <cell r="D17818">
            <v>92</v>
          </cell>
          <cell r="E17818">
            <v>28</v>
          </cell>
          <cell r="F17818">
            <v>92</v>
          </cell>
          <cell r="G17818">
            <v>28</v>
          </cell>
          <cell r="H17818" t="str">
            <v>CONC</v>
          </cell>
        </row>
        <row r="17819">
          <cell r="C17819" t="str">
            <v>8NJ2</v>
          </cell>
          <cell r="D17819">
            <v>92</v>
          </cell>
          <cell r="E17819">
            <v>28</v>
          </cell>
          <cell r="F17819">
            <v>92</v>
          </cell>
          <cell r="G17819">
            <v>28</v>
          </cell>
          <cell r="H17819" t="str">
            <v>ASPH</v>
          </cell>
        </row>
        <row r="17820">
          <cell r="C17820" t="str">
            <v>SDPU</v>
          </cell>
          <cell r="D17820">
            <v>92</v>
          </cell>
          <cell r="E17820">
            <v>28</v>
          </cell>
          <cell r="F17820">
            <v>92</v>
          </cell>
          <cell r="G17820">
            <v>28</v>
          </cell>
          <cell r="H17820" t="str">
            <v>CON</v>
          </cell>
        </row>
        <row r="17821">
          <cell r="C17821" t="str">
            <v>SIBP</v>
          </cell>
          <cell r="D17821">
            <v>92</v>
          </cell>
          <cell r="E17821">
            <v>28</v>
          </cell>
          <cell r="F17821">
            <v>92</v>
          </cell>
          <cell r="G17821">
            <v>28</v>
          </cell>
          <cell r="H17821" t="str">
            <v>CON</v>
          </cell>
        </row>
        <row r="17822">
          <cell r="C17822" t="str">
            <v>SIDH</v>
          </cell>
          <cell r="D17822">
            <v>92</v>
          </cell>
          <cell r="E17822">
            <v>28</v>
          </cell>
          <cell r="F17822">
            <v>92</v>
          </cell>
          <cell r="G17822">
            <v>28</v>
          </cell>
          <cell r="H17822" t="str">
            <v>CON</v>
          </cell>
        </row>
        <row r="17823">
          <cell r="C17823" t="str">
            <v>SIEE</v>
          </cell>
          <cell r="D17823">
            <v>92</v>
          </cell>
          <cell r="E17823">
            <v>28</v>
          </cell>
          <cell r="F17823">
            <v>92</v>
          </cell>
          <cell r="G17823">
            <v>28</v>
          </cell>
          <cell r="H17823" t="str">
            <v>CON</v>
          </cell>
        </row>
        <row r="17824">
          <cell r="C17824" t="str">
            <v>SIHF</v>
          </cell>
          <cell r="D17824">
            <v>92</v>
          </cell>
          <cell r="E17824">
            <v>28</v>
          </cell>
          <cell r="F17824">
            <v>92</v>
          </cell>
          <cell r="G17824">
            <v>28</v>
          </cell>
          <cell r="H17824" t="str">
            <v>CON</v>
          </cell>
        </row>
        <row r="17825">
          <cell r="C17825" t="str">
            <v>SIHL</v>
          </cell>
          <cell r="D17825">
            <v>92</v>
          </cell>
          <cell r="E17825">
            <v>28</v>
          </cell>
          <cell r="F17825">
            <v>92</v>
          </cell>
          <cell r="G17825">
            <v>28</v>
          </cell>
          <cell r="H17825" t="str">
            <v>CON</v>
          </cell>
        </row>
        <row r="17826">
          <cell r="C17826" t="str">
            <v>SIHQ</v>
          </cell>
          <cell r="D17826">
            <v>92</v>
          </cell>
          <cell r="E17826">
            <v>28</v>
          </cell>
          <cell r="F17826">
            <v>92</v>
          </cell>
          <cell r="G17826">
            <v>28</v>
          </cell>
          <cell r="H17826" t="str">
            <v>CON</v>
          </cell>
        </row>
        <row r="17827">
          <cell r="C17827" t="str">
            <v>SIYL</v>
          </cell>
          <cell r="D17827">
            <v>92</v>
          </cell>
          <cell r="E17827">
            <v>28</v>
          </cell>
          <cell r="F17827">
            <v>92</v>
          </cell>
          <cell r="G17827">
            <v>28</v>
          </cell>
          <cell r="H17827" t="str">
            <v>ASP</v>
          </cell>
        </row>
        <row r="17828">
          <cell r="C17828" t="str">
            <v>SJSQ</v>
          </cell>
          <cell r="D17828">
            <v>92</v>
          </cell>
          <cell r="E17828">
            <v>28</v>
          </cell>
          <cell r="F17828">
            <v>92</v>
          </cell>
          <cell r="G17828">
            <v>28</v>
          </cell>
          <cell r="H17828" t="str">
            <v>CON</v>
          </cell>
        </row>
        <row r="17829">
          <cell r="C17829" t="str">
            <v>SNNA</v>
          </cell>
          <cell r="D17829">
            <v>92</v>
          </cell>
          <cell r="E17829">
            <v>28</v>
          </cell>
          <cell r="F17829">
            <v>92</v>
          </cell>
          <cell r="G17829">
            <v>28</v>
          </cell>
          <cell r="H17829" t="str">
            <v>CON</v>
          </cell>
        </row>
        <row r="17830">
          <cell r="C17830" t="str">
            <v>04NC</v>
          </cell>
          <cell r="D17830">
            <v>91</v>
          </cell>
          <cell r="E17830">
            <v>28</v>
          </cell>
          <cell r="F17830">
            <v>35</v>
          </cell>
          <cell r="G17830">
            <v>11</v>
          </cell>
          <cell r="H17830" t="str">
            <v>ASPH</v>
          </cell>
        </row>
        <row r="17831">
          <cell r="C17831" t="str">
            <v>99MN</v>
          </cell>
          <cell r="D17831">
            <v>91</v>
          </cell>
          <cell r="E17831">
            <v>28</v>
          </cell>
          <cell r="F17831">
            <v>51</v>
          </cell>
          <cell r="G17831">
            <v>16</v>
          </cell>
          <cell r="H17831" t="str">
            <v>CONC</v>
          </cell>
        </row>
        <row r="17832">
          <cell r="C17832" t="str">
            <v>03TS</v>
          </cell>
          <cell r="D17832">
            <v>90</v>
          </cell>
          <cell r="E17832">
            <v>27</v>
          </cell>
          <cell r="F17832">
            <v>90</v>
          </cell>
          <cell r="G17832">
            <v>27</v>
          </cell>
          <cell r="H17832" t="str">
            <v>ASPH</v>
          </cell>
        </row>
        <row r="17833">
          <cell r="C17833" t="str">
            <v>08NJ</v>
          </cell>
          <cell r="D17833">
            <v>90</v>
          </cell>
          <cell r="E17833">
            <v>27</v>
          </cell>
          <cell r="F17833">
            <v>90</v>
          </cell>
          <cell r="G17833">
            <v>27</v>
          </cell>
          <cell r="H17833" t="str">
            <v>ASPH</v>
          </cell>
        </row>
        <row r="17834">
          <cell r="C17834" t="str">
            <v>09XS</v>
          </cell>
          <cell r="D17834">
            <v>90</v>
          </cell>
          <cell r="E17834">
            <v>27</v>
          </cell>
          <cell r="F17834">
            <v>90</v>
          </cell>
          <cell r="G17834">
            <v>27</v>
          </cell>
          <cell r="H17834" t="str">
            <v>CONC</v>
          </cell>
        </row>
        <row r="17835">
          <cell r="C17835" t="str">
            <v>0AL0</v>
          </cell>
          <cell r="D17835">
            <v>90</v>
          </cell>
          <cell r="E17835">
            <v>27</v>
          </cell>
          <cell r="F17835">
            <v>90</v>
          </cell>
          <cell r="G17835">
            <v>27</v>
          </cell>
          <cell r="H17835" t="str">
            <v>ASPH</v>
          </cell>
        </row>
        <row r="17836">
          <cell r="C17836" t="str">
            <v>0IL1</v>
          </cell>
          <cell r="D17836">
            <v>90</v>
          </cell>
          <cell r="E17836">
            <v>27</v>
          </cell>
          <cell r="F17836">
            <v>90</v>
          </cell>
          <cell r="G17836">
            <v>27</v>
          </cell>
          <cell r="H17836" t="str">
            <v>CONC</v>
          </cell>
        </row>
        <row r="17837">
          <cell r="C17837" t="str">
            <v>0MD3</v>
          </cell>
          <cell r="D17837">
            <v>90</v>
          </cell>
          <cell r="E17837">
            <v>27</v>
          </cell>
          <cell r="F17837">
            <v>90</v>
          </cell>
          <cell r="G17837">
            <v>27</v>
          </cell>
          <cell r="H17837" t="str">
            <v>CONC</v>
          </cell>
        </row>
        <row r="17838">
          <cell r="C17838" t="str">
            <v>0MD5</v>
          </cell>
          <cell r="D17838">
            <v>90</v>
          </cell>
          <cell r="E17838">
            <v>27</v>
          </cell>
          <cell r="F17838">
            <v>90</v>
          </cell>
          <cell r="G17838">
            <v>27</v>
          </cell>
          <cell r="H17838" t="str">
            <v>ASPH</v>
          </cell>
        </row>
        <row r="17839">
          <cell r="C17839" t="str">
            <v>0PA8</v>
          </cell>
          <cell r="D17839">
            <v>90</v>
          </cell>
          <cell r="E17839">
            <v>27</v>
          </cell>
          <cell r="F17839">
            <v>90</v>
          </cell>
          <cell r="G17839">
            <v>27</v>
          </cell>
          <cell r="H17839" t="str">
            <v>CONC</v>
          </cell>
        </row>
        <row r="17840">
          <cell r="C17840" t="str">
            <v>0PS1</v>
          </cell>
          <cell r="D17840">
            <v>90</v>
          </cell>
          <cell r="E17840">
            <v>27</v>
          </cell>
          <cell r="F17840">
            <v>90</v>
          </cell>
          <cell r="G17840">
            <v>27</v>
          </cell>
          <cell r="H17840" t="str">
            <v>CONC</v>
          </cell>
        </row>
        <row r="17841">
          <cell r="C17841" t="str">
            <v>1GA1</v>
          </cell>
          <cell r="D17841">
            <v>90</v>
          </cell>
          <cell r="E17841">
            <v>27</v>
          </cell>
          <cell r="F17841">
            <v>90</v>
          </cell>
          <cell r="G17841">
            <v>27</v>
          </cell>
          <cell r="H17841" t="str">
            <v>CONC</v>
          </cell>
        </row>
        <row r="17842">
          <cell r="C17842" t="str">
            <v>2AL4</v>
          </cell>
          <cell r="D17842">
            <v>90</v>
          </cell>
          <cell r="E17842">
            <v>27</v>
          </cell>
          <cell r="F17842">
            <v>50</v>
          </cell>
          <cell r="G17842">
            <v>15</v>
          </cell>
          <cell r="H17842" t="str">
            <v>CONC</v>
          </cell>
        </row>
        <row r="17843">
          <cell r="C17843" t="str">
            <v>2MD7</v>
          </cell>
          <cell r="D17843">
            <v>90</v>
          </cell>
          <cell r="E17843">
            <v>27</v>
          </cell>
          <cell r="F17843">
            <v>70</v>
          </cell>
          <cell r="G17843">
            <v>21</v>
          </cell>
          <cell r="H17843" t="str">
            <v>ASPH</v>
          </cell>
        </row>
        <row r="17844">
          <cell r="C17844" t="str">
            <v>2NC9</v>
          </cell>
          <cell r="D17844">
            <v>90</v>
          </cell>
          <cell r="E17844">
            <v>27</v>
          </cell>
          <cell r="F17844">
            <v>90</v>
          </cell>
          <cell r="G17844">
            <v>27</v>
          </cell>
          <cell r="H17844" t="str">
            <v>CONC</v>
          </cell>
        </row>
        <row r="17845">
          <cell r="C17845" t="str">
            <v>37OH</v>
          </cell>
          <cell r="D17845">
            <v>90</v>
          </cell>
          <cell r="E17845">
            <v>27</v>
          </cell>
          <cell r="F17845">
            <v>90</v>
          </cell>
          <cell r="G17845">
            <v>27</v>
          </cell>
          <cell r="H17845" t="str">
            <v>ASPH</v>
          </cell>
        </row>
        <row r="17846">
          <cell r="C17846" t="str">
            <v>37TN</v>
          </cell>
          <cell r="D17846">
            <v>90</v>
          </cell>
          <cell r="E17846">
            <v>27</v>
          </cell>
          <cell r="F17846">
            <v>90</v>
          </cell>
          <cell r="G17846">
            <v>27</v>
          </cell>
          <cell r="H17846" t="str">
            <v>CONC</v>
          </cell>
        </row>
        <row r="17847">
          <cell r="C17847" t="str">
            <v>38IN</v>
          </cell>
          <cell r="D17847">
            <v>90</v>
          </cell>
          <cell r="E17847">
            <v>27</v>
          </cell>
          <cell r="F17847">
            <v>90</v>
          </cell>
          <cell r="G17847">
            <v>27</v>
          </cell>
          <cell r="H17847" t="str">
            <v>CONC</v>
          </cell>
        </row>
        <row r="17848">
          <cell r="C17848" t="str">
            <v>38OR</v>
          </cell>
          <cell r="D17848">
            <v>90</v>
          </cell>
          <cell r="E17848">
            <v>27</v>
          </cell>
          <cell r="F17848">
            <v>90</v>
          </cell>
          <cell r="G17848">
            <v>27</v>
          </cell>
          <cell r="H17848" t="str">
            <v>ASPH-CONC-G</v>
          </cell>
        </row>
        <row r="17849">
          <cell r="C17849" t="str">
            <v>3CA2</v>
          </cell>
          <cell r="D17849">
            <v>90</v>
          </cell>
          <cell r="E17849">
            <v>27</v>
          </cell>
          <cell r="F17849">
            <v>90</v>
          </cell>
          <cell r="G17849">
            <v>27</v>
          </cell>
          <cell r="H17849" t="str">
            <v>CONC</v>
          </cell>
        </row>
        <row r="17850">
          <cell r="C17850" t="str">
            <v>3TS2</v>
          </cell>
          <cell r="D17850">
            <v>90</v>
          </cell>
          <cell r="E17850">
            <v>27</v>
          </cell>
          <cell r="F17850">
            <v>90</v>
          </cell>
          <cell r="G17850">
            <v>27</v>
          </cell>
          <cell r="H17850" t="str">
            <v>ASPH</v>
          </cell>
        </row>
        <row r="17851">
          <cell r="C17851" t="str">
            <v>41TE</v>
          </cell>
          <cell r="D17851">
            <v>90</v>
          </cell>
          <cell r="E17851">
            <v>27</v>
          </cell>
          <cell r="F17851">
            <v>90</v>
          </cell>
          <cell r="G17851">
            <v>27</v>
          </cell>
          <cell r="H17851" t="str">
            <v>CONC-G</v>
          </cell>
        </row>
        <row r="17852">
          <cell r="C17852" t="str">
            <v>48LA</v>
          </cell>
          <cell r="D17852">
            <v>90</v>
          </cell>
          <cell r="E17852">
            <v>27</v>
          </cell>
          <cell r="F17852">
            <v>60</v>
          </cell>
          <cell r="G17852">
            <v>18</v>
          </cell>
          <cell r="H17852" t="str">
            <v>CONC</v>
          </cell>
        </row>
        <row r="17853">
          <cell r="C17853" t="str">
            <v>4MA9</v>
          </cell>
          <cell r="D17853">
            <v>90</v>
          </cell>
          <cell r="E17853">
            <v>27</v>
          </cell>
          <cell r="F17853">
            <v>90</v>
          </cell>
          <cell r="G17853">
            <v>27</v>
          </cell>
          <cell r="H17853" t="str">
            <v>ASPH</v>
          </cell>
        </row>
        <row r="17854">
          <cell r="C17854" t="str">
            <v>4TE5</v>
          </cell>
          <cell r="D17854">
            <v>90</v>
          </cell>
          <cell r="E17854">
            <v>27</v>
          </cell>
          <cell r="F17854">
            <v>90</v>
          </cell>
          <cell r="G17854">
            <v>27</v>
          </cell>
          <cell r="H17854" t="str">
            <v>ASPH</v>
          </cell>
        </row>
        <row r="17855">
          <cell r="C17855" t="str">
            <v>4TS6</v>
          </cell>
          <cell r="D17855">
            <v>90</v>
          </cell>
          <cell r="E17855">
            <v>27</v>
          </cell>
          <cell r="F17855">
            <v>90</v>
          </cell>
          <cell r="G17855">
            <v>27</v>
          </cell>
          <cell r="H17855" t="str">
            <v>CONC</v>
          </cell>
        </row>
        <row r="17856">
          <cell r="C17856" t="str">
            <v>53OR</v>
          </cell>
          <cell r="D17856">
            <v>90</v>
          </cell>
          <cell r="E17856">
            <v>27</v>
          </cell>
          <cell r="F17856">
            <v>90</v>
          </cell>
          <cell r="G17856">
            <v>27</v>
          </cell>
          <cell r="H17856" t="str">
            <v>CONC</v>
          </cell>
        </row>
        <row r="17857">
          <cell r="C17857" t="str">
            <v>56PN</v>
          </cell>
          <cell r="D17857">
            <v>90</v>
          </cell>
          <cell r="E17857">
            <v>27</v>
          </cell>
          <cell r="F17857">
            <v>90</v>
          </cell>
          <cell r="G17857">
            <v>27</v>
          </cell>
          <cell r="H17857" t="str">
            <v>ASPH</v>
          </cell>
        </row>
        <row r="17858">
          <cell r="C17858" t="str">
            <v>5AZ5</v>
          </cell>
          <cell r="D17858">
            <v>90</v>
          </cell>
          <cell r="E17858">
            <v>27</v>
          </cell>
          <cell r="F17858">
            <v>90</v>
          </cell>
          <cell r="G17858">
            <v>27</v>
          </cell>
          <cell r="H17858" t="str">
            <v>ASPH-CONC</v>
          </cell>
        </row>
        <row r="17859">
          <cell r="C17859" t="str">
            <v>5CA1</v>
          </cell>
          <cell r="D17859">
            <v>90</v>
          </cell>
          <cell r="E17859">
            <v>27</v>
          </cell>
          <cell r="F17859">
            <v>90</v>
          </cell>
          <cell r="G17859">
            <v>27</v>
          </cell>
          <cell r="H17859" t="str">
            <v>ASPH-CONC</v>
          </cell>
        </row>
        <row r="17860">
          <cell r="C17860" t="str">
            <v>5CT4</v>
          </cell>
          <cell r="D17860">
            <v>90</v>
          </cell>
          <cell r="E17860">
            <v>27</v>
          </cell>
          <cell r="F17860">
            <v>75</v>
          </cell>
          <cell r="G17860">
            <v>23</v>
          </cell>
          <cell r="H17860" t="str">
            <v>ASPH</v>
          </cell>
        </row>
        <row r="17861">
          <cell r="C17861" t="str">
            <v>5MD1</v>
          </cell>
          <cell r="D17861">
            <v>90</v>
          </cell>
          <cell r="E17861">
            <v>27</v>
          </cell>
          <cell r="F17861">
            <v>90</v>
          </cell>
          <cell r="G17861">
            <v>27</v>
          </cell>
          <cell r="H17861" t="str">
            <v>CONC</v>
          </cell>
        </row>
        <row r="17862">
          <cell r="C17862" t="str">
            <v>62TE</v>
          </cell>
          <cell r="D17862">
            <v>90</v>
          </cell>
          <cell r="E17862">
            <v>27</v>
          </cell>
          <cell r="F17862">
            <v>90</v>
          </cell>
          <cell r="G17862">
            <v>27</v>
          </cell>
          <cell r="H17862" t="str">
            <v>CONC</v>
          </cell>
        </row>
        <row r="17863">
          <cell r="C17863" t="str">
            <v>6MI5</v>
          </cell>
          <cell r="D17863">
            <v>90</v>
          </cell>
          <cell r="E17863">
            <v>27</v>
          </cell>
          <cell r="F17863">
            <v>90</v>
          </cell>
          <cell r="G17863">
            <v>27</v>
          </cell>
          <cell r="H17863" t="str">
            <v>CONC</v>
          </cell>
        </row>
        <row r="17864">
          <cell r="C17864" t="str">
            <v>6XS6</v>
          </cell>
          <cell r="D17864">
            <v>90</v>
          </cell>
          <cell r="E17864">
            <v>27</v>
          </cell>
          <cell r="F17864">
            <v>90</v>
          </cell>
          <cell r="G17864">
            <v>27</v>
          </cell>
          <cell r="H17864" t="str">
            <v>ASPH</v>
          </cell>
        </row>
        <row r="17865">
          <cell r="C17865" t="str">
            <v>71NY</v>
          </cell>
          <cell r="D17865">
            <v>90</v>
          </cell>
          <cell r="E17865">
            <v>27</v>
          </cell>
          <cell r="F17865">
            <v>60</v>
          </cell>
          <cell r="G17865">
            <v>18</v>
          </cell>
          <cell r="H17865" t="str">
            <v>CONC</v>
          </cell>
        </row>
        <row r="17866">
          <cell r="C17866" t="str">
            <v>72PA</v>
          </cell>
          <cell r="D17866">
            <v>90</v>
          </cell>
          <cell r="E17866">
            <v>27</v>
          </cell>
          <cell r="F17866">
            <v>90</v>
          </cell>
          <cell r="G17866">
            <v>27</v>
          </cell>
          <cell r="H17866" t="str">
            <v>ASPH</v>
          </cell>
        </row>
        <row r="17867">
          <cell r="C17867" t="str">
            <v>91MN</v>
          </cell>
          <cell r="D17867">
            <v>90</v>
          </cell>
          <cell r="E17867">
            <v>27</v>
          </cell>
          <cell r="F17867">
            <v>90</v>
          </cell>
          <cell r="G17867">
            <v>27</v>
          </cell>
          <cell r="H17867" t="str">
            <v>CONC</v>
          </cell>
        </row>
        <row r="17868">
          <cell r="C17868" t="str">
            <v>97MN</v>
          </cell>
          <cell r="D17868">
            <v>90</v>
          </cell>
          <cell r="E17868">
            <v>27</v>
          </cell>
          <cell r="F17868">
            <v>105</v>
          </cell>
          <cell r="G17868">
            <v>32</v>
          </cell>
          <cell r="H17868" t="str">
            <v>ASPH</v>
          </cell>
        </row>
        <row r="17869">
          <cell r="C17869" t="str">
            <v>9FL6</v>
          </cell>
          <cell r="D17869">
            <v>90</v>
          </cell>
          <cell r="E17869">
            <v>27</v>
          </cell>
          <cell r="F17869">
            <v>24</v>
          </cell>
          <cell r="G17869">
            <v>7</v>
          </cell>
          <cell r="H17869" t="str">
            <v>ASPH</v>
          </cell>
        </row>
        <row r="17870">
          <cell r="C17870" t="str">
            <v>9OI9</v>
          </cell>
          <cell r="D17870">
            <v>90</v>
          </cell>
          <cell r="E17870">
            <v>27</v>
          </cell>
          <cell r="F17870">
            <v>60</v>
          </cell>
          <cell r="G17870">
            <v>18</v>
          </cell>
          <cell r="H17870" t="str">
            <v>ASPH</v>
          </cell>
        </row>
        <row r="17871">
          <cell r="C17871" t="str">
            <v>AZ81</v>
          </cell>
          <cell r="D17871">
            <v>90</v>
          </cell>
          <cell r="E17871">
            <v>27</v>
          </cell>
          <cell r="F17871">
            <v>90</v>
          </cell>
          <cell r="G17871">
            <v>27</v>
          </cell>
          <cell r="H17871" t="str">
            <v>CONC</v>
          </cell>
        </row>
        <row r="17872">
          <cell r="C17872" t="str">
            <v>AZ81</v>
          </cell>
          <cell r="D17872">
            <v>90</v>
          </cell>
          <cell r="E17872">
            <v>27</v>
          </cell>
          <cell r="F17872">
            <v>90</v>
          </cell>
          <cell r="G17872">
            <v>27</v>
          </cell>
          <cell r="H17872" t="str">
            <v>CONC</v>
          </cell>
        </row>
        <row r="17873">
          <cell r="C17873" t="str">
            <v>AZ81</v>
          </cell>
          <cell r="D17873">
            <v>90</v>
          </cell>
          <cell r="E17873">
            <v>27</v>
          </cell>
          <cell r="F17873">
            <v>90</v>
          </cell>
          <cell r="G17873">
            <v>27</v>
          </cell>
          <cell r="H17873" t="str">
            <v>CONC</v>
          </cell>
        </row>
        <row r="17874">
          <cell r="C17874" t="str">
            <v>AZ81</v>
          </cell>
          <cell r="D17874">
            <v>90</v>
          </cell>
          <cell r="E17874">
            <v>27</v>
          </cell>
          <cell r="F17874">
            <v>90</v>
          </cell>
          <cell r="G17874">
            <v>27</v>
          </cell>
          <cell r="H17874" t="str">
            <v>CONC</v>
          </cell>
        </row>
        <row r="17875">
          <cell r="C17875" t="str">
            <v>AZ81</v>
          </cell>
          <cell r="D17875">
            <v>90</v>
          </cell>
          <cell r="E17875">
            <v>27</v>
          </cell>
          <cell r="F17875">
            <v>90</v>
          </cell>
          <cell r="G17875">
            <v>27</v>
          </cell>
          <cell r="H17875" t="str">
            <v>CONC</v>
          </cell>
        </row>
        <row r="17876">
          <cell r="C17876" t="str">
            <v>CO23</v>
          </cell>
          <cell r="D17876">
            <v>90</v>
          </cell>
          <cell r="E17876">
            <v>27</v>
          </cell>
          <cell r="F17876">
            <v>90</v>
          </cell>
          <cell r="G17876">
            <v>27</v>
          </cell>
          <cell r="H17876" t="str">
            <v>ASPH-CONC</v>
          </cell>
        </row>
        <row r="17877">
          <cell r="C17877" t="str">
            <v>GA28</v>
          </cell>
          <cell r="D17877">
            <v>90</v>
          </cell>
          <cell r="E17877">
            <v>27</v>
          </cell>
          <cell r="F17877">
            <v>90</v>
          </cell>
          <cell r="G17877">
            <v>27</v>
          </cell>
          <cell r="H17877" t="str">
            <v>CONC</v>
          </cell>
        </row>
        <row r="17878">
          <cell r="C17878" t="str">
            <v>HI40</v>
          </cell>
          <cell r="D17878">
            <v>90</v>
          </cell>
          <cell r="E17878">
            <v>27</v>
          </cell>
          <cell r="F17878">
            <v>90</v>
          </cell>
          <cell r="G17878">
            <v>27</v>
          </cell>
          <cell r="H17878" t="str">
            <v>CONC</v>
          </cell>
        </row>
        <row r="17879">
          <cell r="C17879" t="str">
            <v>HI52</v>
          </cell>
          <cell r="D17879">
            <v>90</v>
          </cell>
          <cell r="E17879">
            <v>27</v>
          </cell>
          <cell r="F17879">
            <v>90</v>
          </cell>
          <cell r="G17879">
            <v>27</v>
          </cell>
          <cell r="H17879" t="str">
            <v>ASPH</v>
          </cell>
        </row>
        <row r="17880">
          <cell r="C17880" t="str">
            <v>ID49</v>
          </cell>
          <cell r="D17880">
            <v>90</v>
          </cell>
          <cell r="E17880">
            <v>27</v>
          </cell>
          <cell r="F17880">
            <v>60</v>
          </cell>
          <cell r="G17880">
            <v>18</v>
          </cell>
          <cell r="H17880" t="str">
            <v>CONC</v>
          </cell>
        </row>
        <row r="17881">
          <cell r="C17881" t="str">
            <v>MA42</v>
          </cell>
          <cell r="D17881">
            <v>90</v>
          </cell>
          <cell r="E17881">
            <v>27</v>
          </cell>
          <cell r="F17881">
            <v>90</v>
          </cell>
          <cell r="G17881">
            <v>27</v>
          </cell>
          <cell r="H17881" t="str">
            <v>CONC</v>
          </cell>
        </row>
        <row r="17882">
          <cell r="C17882" t="str">
            <v>MA67</v>
          </cell>
          <cell r="D17882">
            <v>90</v>
          </cell>
          <cell r="E17882">
            <v>27</v>
          </cell>
          <cell r="F17882">
            <v>40</v>
          </cell>
          <cell r="G17882">
            <v>12</v>
          </cell>
          <cell r="H17882" t="str">
            <v>CONC</v>
          </cell>
        </row>
        <row r="17883">
          <cell r="C17883" t="str">
            <v>MY20</v>
          </cell>
          <cell r="D17883">
            <v>90</v>
          </cell>
          <cell r="E17883">
            <v>27</v>
          </cell>
          <cell r="F17883">
            <v>90</v>
          </cell>
          <cell r="G17883">
            <v>27</v>
          </cell>
          <cell r="H17883" t="str">
            <v>ASPH/ CONC</v>
          </cell>
        </row>
        <row r="17884">
          <cell r="C17884" t="str">
            <v>NC51</v>
          </cell>
          <cell r="D17884">
            <v>90</v>
          </cell>
          <cell r="E17884">
            <v>27</v>
          </cell>
          <cell r="F17884">
            <v>90</v>
          </cell>
          <cell r="G17884">
            <v>27</v>
          </cell>
          <cell r="H17884" t="str">
            <v>CONC</v>
          </cell>
        </row>
        <row r="17885">
          <cell r="C17885" t="str">
            <v>NC83</v>
          </cell>
          <cell r="D17885">
            <v>90</v>
          </cell>
          <cell r="E17885">
            <v>27</v>
          </cell>
          <cell r="F17885">
            <v>90</v>
          </cell>
          <cell r="G17885">
            <v>27</v>
          </cell>
          <cell r="H17885" t="str">
            <v>CONC</v>
          </cell>
        </row>
        <row r="17886">
          <cell r="C17886" t="str">
            <v>NH82</v>
          </cell>
          <cell r="D17886">
            <v>90</v>
          </cell>
          <cell r="E17886">
            <v>27</v>
          </cell>
          <cell r="F17886">
            <v>90</v>
          </cell>
          <cell r="G17886">
            <v>27</v>
          </cell>
          <cell r="H17886" t="str">
            <v>ASPH/ CONC</v>
          </cell>
        </row>
        <row r="17887">
          <cell r="C17887" t="str">
            <v>NK63</v>
          </cell>
          <cell r="D17887">
            <v>90</v>
          </cell>
          <cell r="E17887">
            <v>27</v>
          </cell>
          <cell r="F17887">
            <v>70</v>
          </cell>
          <cell r="G17887">
            <v>21</v>
          </cell>
          <cell r="H17887" t="str">
            <v>ASPH/ CONC</v>
          </cell>
        </row>
        <row r="17888">
          <cell r="C17888" t="str">
            <v>NK96</v>
          </cell>
          <cell r="D17888">
            <v>90</v>
          </cell>
          <cell r="E17888">
            <v>27</v>
          </cell>
          <cell r="F17888">
            <v>90</v>
          </cell>
          <cell r="G17888">
            <v>27</v>
          </cell>
          <cell r="H17888" t="str">
            <v>ASPH/ CONC</v>
          </cell>
        </row>
        <row r="17889">
          <cell r="C17889" t="str">
            <v>SC77</v>
          </cell>
          <cell r="D17889">
            <v>90</v>
          </cell>
          <cell r="E17889">
            <v>27</v>
          </cell>
          <cell r="F17889">
            <v>60</v>
          </cell>
          <cell r="G17889">
            <v>18</v>
          </cell>
          <cell r="H17889" t="str">
            <v>ASPH/ CONC</v>
          </cell>
        </row>
        <row r="17890">
          <cell r="C17890" t="str">
            <v>T95</v>
          </cell>
          <cell r="D17890">
            <v>90</v>
          </cell>
          <cell r="E17890">
            <v>27</v>
          </cell>
          <cell r="F17890">
            <v>90</v>
          </cell>
          <cell r="G17890">
            <v>27</v>
          </cell>
          <cell r="H17890" t="str">
            <v>CONC</v>
          </cell>
        </row>
        <row r="17891">
          <cell r="C17891" t="str">
            <v>TN34</v>
          </cell>
          <cell r="D17891">
            <v>90</v>
          </cell>
          <cell r="E17891">
            <v>27</v>
          </cell>
          <cell r="F17891">
            <v>75</v>
          </cell>
          <cell r="G17891">
            <v>23</v>
          </cell>
          <cell r="H17891" t="str">
            <v>CONC</v>
          </cell>
        </row>
        <row r="17892">
          <cell r="C17892" t="str">
            <v>TN46</v>
          </cell>
          <cell r="D17892">
            <v>90</v>
          </cell>
          <cell r="E17892">
            <v>27</v>
          </cell>
          <cell r="F17892">
            <v>90</v>
          </cell>
          <cell r="G17892">
            <v>27</v>
          </cell>
          <cell r="H17892" t="str">
            <v>CONC</v>
          </cell>
        </row>
        <row r="17893">
          <cell r="C17893" t="str">
            <v>TX08</v>
          </cell>
          <cell r="D17893">
            <v>90</v>
          </cell>
          <cell r="E17893">
            <v>27</v>
          </cell>
          <cell r="F17893">
            <v>90</v>
          </cell>
          <cell r="G17893">
            <v>27</v>
          </cell>
          <cell r="H17893" t="str">
            <v>CONC</v>
          </cell>
        </row>
        <row r="17894">
          <cell r="C17894" t="str">
            <v>UT55</v>
          </cell>
          <cell r="D17894">
            <v>90</v>
          </cell>
          <cell r="E17894">
            <v>27</v>
          </cell>
          <cell r="F17894">
            <v>90</v>
          </cell>
          <cell r="G17894">
            <v>27</v>
          </cell>
          <cell r="H17894" t="str">
            <v>CONC</v>
          </cell>
        </row>
        <row r="17895">
          <cell r="C17895" t="str">
            <v>VT51</v>
          </cell>
          <cell r="D17895">
            <v>90</v>
          </cell>
          <cell r="E17895">
            <v>27</v>
          </cell>
          <cell r="F17895">
            <v>90</v>
          </cell>
          <cell r="G17895">
            <v>27</v>
          </cell>
          <cell r="H17895" t="str">
            <v>CONC</v>
          </cell>
        </row>
        <row r="17896">
          <cell r="C17896" t="str">
            <v>WA65</v>
          </cell>
          <cell r="D17896">
            <v>90</v>
          </cell>
          <cell r="E17896">
            <v>27</v>
          </cell>
          <cell r="F17896">
            <v>45</v>
          </cell>
          <cell r="G17896">
            <v>14</v>
          </cell>
          <cell r="H17896" t="str">
            <v>ASPH/ CONC</v>
          </cell>
        </row>
        <row r="17897">
          <cell r="C17897" t="str">
            <v>WN06</v>
          </cell>
          <cell r="D17897">
            <v>90</v>
          </cell>
          <cell r="E17897">
            <v>27</v>
          </cell>
          <cell r="F17897">
            <v>90</v>
          </cell>
          <cell r="G17897">
            <v>27</v>
          </cell>
          <cell r="H17897" t="str">
            <v>ASPH/ CONC</v>
          </cell>
        </row>
        <row r="17898">
          <cell r="C17898" t="str">
            <v>XS85</v>
          </cell>
          <cell r="D17898">
            <v>90</v>
          </cell>
          <cell r="E17898">
            <v>27</v>
          </cell>
          <cell r="F17898">
            <v>90</v>
          </cell>
          <cell r="G17898">
            <v>27</v>
          </cell>
          <cell r="H17898" t="str">
            <v>ASPH-CONC</v>
          </cell>
        </row>
        <row r="17899">
          <cell r="C17899" t="str">
            <v>AR-0477</v>
          </cell>
          <cell r="D17899">
            <v>89</v>
          </cell>
          <cell r="E17899">
            <v>27</v>
          </cell>
          <cell r="F17899">
            <v>89</v>
          </cell>
          <cell r="G17899">
            <v>27</v>
          </cell>
          <cell r="H17899" t="str">
            <v>CON</v>
          </cell>
        </row>
        <row r="17900">
          <cell r="C17900" t="str">
            <v>AR-0489</v>
          </cell>
          <cell r="D17900">
            <v>89</v>
          </cell>
          <cell r="E17900">
            <v>27</v>
          </cell>
          <cell r="F17900">
            <v>89</v>
          </cell>
          <cell r="G17900">
            <v>27</v>
          </cell>
          <cell r="H17900" t="str">
            <v>CON</v>
          </cell>
        </row>
        <row r="17901">
          <cell r="C17901" t="str">
            <v>SIVX</v>
          </cell>
          <cell r="D17901">
            <v>89</v>
          </cell>
          <cell r="E17901">
            <v>27</v>
          </cell>
          <cell r="F17901">
            <v>89</v>
          </cell>
          <cell r="G17901">
            <v>27</v>
          </cell>
          <cell r="H17901" t="str">
            <v>CON</v>
          </cell>
        </row>
        <row r="17902">
          <cell r="C17902" t="str">
            <v>SIXR</v>
          </cell>
          <cell r="D17902">
            <v>89</v>
          </cell>
          <cell r="E17902">
            <v>27</v>
          </cell>
          <cell r="F17902">
            <v>89</v>
          </cell>
          <cell r="G17902">
            <v>27</v>
          </cell>
          <cell r="H17902" t="str">
            <v>CON</v>
          </cell>
        </row>
        <row r="17903">
          <cell r="C17903" t="str">
            <v>SNAK</v>
          </cell>
          <cell r="D17903">
            <v>89</v>
          </cell>
          <cell r="E17903">
            <v>27</v>
          </cell>
          <cell r="F17903">
            <v>89</v>
          </cell>
          <cell r="G17903">
            <v>27</v>
          </cell>
          <cell r="H17903" t="str">
            <v>CON</v>
          </cell>
        </row>
        <row r="17904">
          <cell r="C17904" t="str">
            <v>SNCH</v>
          </cell>
          <cell r="D17904">
            <v>89</v>
          </cell>
          <cell r="E17904">
            <v>27</v>
          </cell>
          <cell r="F17904">
            <v>89</v>
          </cell>
          <cell r="G17904">
            <v>27</v>
          </cell>
          <cell r="H17904" t="str">
            <v>CON</v>
          </cell>
        </row>
        <row r="17905">
          <cell r="C17905" t="str">
            <v>SNHI</v>
          </cell>
          <cell r="D17905">
            <v>89</v>
          </cell>
          <cell r="E17905">
            <v>27</v>
          </cell>
          <cell r="F17905">
            <v>89</v>
          </cell>
          <cell r="G17905">
            <v>27</v>
          </cell>
          <cell r="H17905" t="str">
            <v>CON</v>
          </cell>
        </row>
        <row r="17906">
          <cell r="C17906" t="str">
            <v>SNJY</v>
          </cell>
          <cell r="D17906">
            <v>89</v>
          </cell>
          <cell r="E17906">
            <v>27</v>
          </cell>
          <cell r="F17906">
            <v>89</v>
          </cell>
          <cell r="G17906">
            <v>27</v>
          </cell>
          <cell r="H17906" t="str">
            <v>CONC</v>
          </cell>
        </row>
        <row r="17907">
          <cell r="C17907" t="str">
            <v>SNMX</v>
          </cell>
          <cell r="D17907">
            <v>89</v>
          </cell>
          <cell r="E17907">
            <v>27</v>
          </cell>
          <cell r="F17907">
            <v>89</v>
          </cell>
          <cell r="G17907">
            <v>27</v>
          </cell>
          <cell r="H17907" t="str">
            <v>CON</v>
          </cell>
        </row>
        <row r="17908">
          <cell r="C17908" t="str">
            <v>SNRI</v>
          </cell>
          <cell r="D17908">
            <v>89</v>
          </cell>
          <cell r="E17908">
            <v>27</v>
          </cell>
          <cell r="F17908">
            <v>89</v>
          </cell>
          <cell r="G17908">
            <v>27</v>
          </cell>
          <cell r="H17908" t="str">
            <v>CON</v>
          </cell>
        </row>
        <row r="17909">
          <cell r="C17909" t="str">
            <v>SSDD</v>
          </cell>
          <cell r="D17909">
            <v>89</v>
          </cell>
          <cell r="E17909">
            <v>27</v>
          </cell>
          <cell r="F17909">
            <v>89</v>
          </cell>
          <cell r="G17909">
            <v>27</v>
          </cell>
          <cell r="H17909" t="str">
            <v>CON</v>
          </cell>
        </row>
        <row r="17910">
          <cell r="C17910" t="str">
            <v>3CL8</v>
          </cell>
          <cell r="D17910">
            <v>88</v>
          </cell>
          <cell r="E17910">
            <v>27</v>
          </cell>
          <cell r="F17910">
            <v>65</v>
          </cell>
          <cell r="G17910">
            <v>20</v>
          </cell>
          <cell r="H17910" t="str">
            <v>CONC</v>
          </cell>
        </row>
        <row r="17911">
          <cell r="C17911" t="str">
            <v>5NJ9</v>
          </cell>
          <cell r="D17911">
            <v>88</v>
          </cell>
          <cell r="E17911">
            <v>27</v>
          </cell>
          <cell r="F17911">
            <v>88</v>
          </cell>
          <cell r="G17911">
            <v>27</v>
          </cell>
          <cell r="H17911" t="str">
            <v>ASPH</v>
          </cell>
        </row>
        <row r="17912">
          <cell r="C17912" t="str">
            <v>6IS7</v>
          </cell>
          <cell r="D17912">
            <v>88</v>
          </cell>
          <cell r="E17912">
            <v>27</v>
          </cell>
          <cell r="F17912">
            <v>88</v>
          </cell>
          <cell r="G17912">
            <v>27</v>
          </cell>
          <cell r="H17912" t="str">
            <v>CONC</v>
          </cell>
        </row>
        <row r="17913">
          <cell r="C17913" t="str">
            <v>7NJ5</v>
          </cell>
          <cell r="D17913">
            <v>88</v>
          </cell>
          <cell r="E17913">
            <v>27</v>
          </cell>
          <cell r="F17913">
            <v>88</v>
          </cell>
          <cell r="G17913">
            <v>27</v>
          </cell>
          <cell r="H17913" t="str">
            <v>CONC</v>
          </cell>
        </row>
        <row r="17914">
          <cell r="C17914" t="str">
            <v>9PS1</v>
          </cell>
          <cell r="D17914">
            <v>88</v>
          </cell>
          <cell r="E17914">
            <v>27</v>
          </cell>
          <cell r="F17914">
            <v>88</v>
          </cell>
          <cell r="G17914">
            <v>27</v>
          </cell>
          <cell r="H17914" t="str">
            <v>CONC</v>
          </cell>
        </row>
        <row r="17915">
          <cell r="C17915" t="str">
            <v>OH76</v>
          </cell>
          <cell r="D17915">
            <v>88</v>
          </cell>
          <cell r="E17915">
            <v>27</v>
          </cell>
          <cell r="F17915">
            <v>28</v>
          </cell>
          <cell r="G17915">
            <v>9</v>
          </cell>
          <cell r="H17915" t="str">
            <v>CONC</v>
          </cell>
        </row>
        <row r="17916">
          <cell r="C17916" t="str">
            <v>SC54</v>
          </cell>
          <cell r="D17916">
            <v>88</v>
          </cell>
          <cell r="E17916">
            <v>27</v>
          </cell>
          <cell r="F17916">
            <v>88</v>
          </cell>
          <cell r="G17916">
            <v>27</v>
          </cell>
          <cell r="H17916" t="str">
            <v>CONC</v>
          </cell>
        </row>
        <row r="17917">
          <cell r="C17917" t="str">
            <v>TE60</v>
          </cell>
          <cell r="D17917">
            <v>88</v>
          </cell>
          <cell r="E17917">
            <v>27</v>
          </cell>
          <cell r="F17917">
            <v>88</v>
          </cell>
          <cell r="G17917">
            <v>27</v>
          </cell>
          <cell r="H17917" t="str">
            <v>CONC</v>
          </cell>
        </row>
        <row r="17918">
          <cell r="C17918" t="str">
            <v>36NH</v>
          </cell>
          <cell r="D17918">
            <v>87</v>
          </cell>
          <cell r="E17918">
            <v>27</v>
          </cell>
          <cell r="F17918">
            <v>40</v>
          </cell>
          <cell r="G17918">
            <v>12</v>
          </cell>
          <cell r="H17918" t="str">
            <v>ASPH</v>
          </cell>
        </row>
        <row r="17919">
          <cell r="C17919" t="str">
            <v>38CO</v>
          </cell>
          <cell r="D17919">
            <v>87</v>
          </cell>
          <cell r="E17919">
            <v>27</v>
          </cell>
          <cell r="F17919">
            <v>77</v>
          </cell>
          <cell r="G17919">
            <v>23</v>
          </cell>
          <cell r="H17919" t="str">
            <v>ASPH</v>
          </cell>
        </row>
        <row r="17920">
          <cell r="C17920" t="str">
            <v>69CO</v>
          </cell>
          <cell r="D17920">
            <v>87</v>
          </cell>
          <cell r="E17920">
            <v>27</v>
          </cell>
          <cell r="F17920">
            <v>71</v>
          </cell>
          <cell r="G17920">
            <v>22</v>
          </cell>
          <cell r="H17920" t="str">
            <v>CONC-G</v>
          </cell>
        </row>
        <row r="17921">
          <cell r="C17921" t="str">
            <v>7NK2</v>
          </cell>
          <cell r="D17921">
            <v>87</v>
          </cell>
          <cell r="E17921">
            <v>27</v>
          </cell>
          <cell r="F17921">
            <v>87</v>
          </cell>
          <cell r="G17921">
            <v>27</v>
          </cell>
          <cell r="H17921" t="str">
            <v>ASPH-G</v>
          </cell>
        </row>
        <row r="17922">
          <cell r="C17922" t="str">
            <v>OG47</v>
          </cell>
          <cell r="D17922">
            <v>87</v>
          </cell>
          <cell r="E17922">
            <v>27</v>
          </cell>
          <cell r="F17922">
            <v>54</v>
          </cell>
          <cell r="G17922">
            <v>16</v>
          </cell>
          <cell r="H17922" t="str">
            <v>CONC</v>
          </cell>
        </row>
        <row r="17923">
          <cell r="C17923" t="str">
            <v>0CA0</v>
          </cell>
          <cell r="D17923">
            <v>86</v>
          </cell>
          <cell r="E17923">
            <v>26</v>
          </cell>
          <cell r="F17923">
            <v>86</v>
          </cell>
          <cell r="G17923">
            <v>26</v>
          </cell>
          <cell r="H17923" t="str">
            <v>CONC</v>
          </cell>
        </row>
        <row r="17924">
          <cell r="C17924" t="str">
            <v>21WI</v>
          </cell>
          <cell r="D17924">
            <v>86</v>
          </cell>
          <cell r="E17924">
            <v>26</v>
          </cell>
          <cell r="F17924">
            <v>56</v>
          </cell>
          <cell r="G17924">
            <v>17</v>
          </cell>
          <cell r="H17924" t="str">
            <v>CONC</v>
          </cell>
        </row>
        <row r="17925">
          <cell r="C17925" t="str">
            <v>22AZ</v>
          </cell>
          <cell r="D17925">
            <v>86</v>
          </cell>
          <cell r="E17925">
            <v>26</v>
          </cell>
          <cell r="F17925">
            <v>86</v>
          </cell>
          <cell r="G17925">
            <v>26</v>
          </cell>
          <cell r="H17925" t="str">
            <v>CONC</v>
          </cell>
        </row>
        <row r="17926">
          <cell r="C17926" t="str">
            <v>2CD5</v>
          </cell>
          <cell r="D17926">
            <v>86</v>
          </cell>
          <cell r="E17926">
            <v>26</v>
          </cell>
          <cell r="F17926">
            <v>86</v>
          </cell>
          <cell r="G17926">
            <v>26</v>
          </cell>
          <cell r="H17926" t="str">
            <v>ASPH</v>
          </cell>
        </row>
        <row r="17927">
          <cell r="C17927" t="str">
            <v>84MO</v>
          </cell>
          <cell r="D17927">
            <v>86</v>
          </cell>
          <cell r="E17927">
            <v>26</v>
          </cell>
          <cell r="F17927">
            <v>86</v>
          </cell>
          <cell r="G17927">
            <v>26</v>
          </cell>
          <cell r="H17927" t="str">
            <v>ASPH-CONC</v>
          </cell>
        </row>
        <row r="17928">
          <cell r="C17928" t="str">
            <v>91I</v>
          </cell>
          <cell r="D17928">
            <v>86</v>
          </cell>
          <cell r="E17928">
            <v>26</v>
          </cell>
          <cell r="F17928">
            <v>86</v>
          </cell>
          <cell r="G17928">
            <v>26</v>
          </cell>
          <cell r="H17928" t="str">
            <v>CONC</v>
          </cell>
        </row>
        <row r="17929">
          <cell r="C17929" t="str">
            <v>99CN</v>
          </cell>
          <cell r="D17929">
            <v>86</v>
          </cell>
          <cell r="E17929">
            <v>26</v>
          </cell>
          <cell r="F17929">
            <v>50</v>
          </cell>
          <cell r="G17929">
            <v>15</v>
          </cell>
          <cell r="H17929" t="str">
            <v>CONC</v>
          </cell>
        </row>
        <row r="17930">
          <cell r="C17930" t="str">
            <v>CA78</v>
          </cell>
          <cell r="D17930">
            <v>86</v>
          </cell>
          <cell r="E17930">
            <v>26</v>
          </cell>
          <cell r="F17930">
            <v>86</v>
          </cell>
          <cell r="G17930">
            <v>26</v>
          </cell>
          <cell r="H17930" t="str">
            <v>CONC-G</v>
          </cell>
        </row>
        <row r="17931">
          <cell r="C17931" t="str">
            <v>CND3</v>
          </cell>
          <cell r="D17931">
            <v>86</v>
          </cell>
          <cell r="E17931">
            <v>26</v>
          </cell>
          <cell r="F17931">
            <v>86</v>
          </cell>
          <cell r="G17931">
            <v>26</v>
          </cell>
          <cell r="H17931" t="str">
            <v>CON</v>
          </cell>
        </row>
        <row r="17932">
          <cell r="C17932" t="str">
            <v>CNM3</v>
          </cell>
          <cell r="D17932">
            <v>86</v>
          </cell>
          <cell r="E17932">
            <v>26</v>
          </cell>
          <cell r="F17932">
            <v>86</v>
          </cell>
          <cell r="G17932">
            <v>26</v>
          </cell>
          <cell r="H17932" t="str">
            <v>ASP</v>
          </cell>
        </row>
        <row r="17933">
          <cell r="C17933" t="str">
            <v>CNV3</v>
          </cell>
          <cell r="D17933">
            <v>86</v>
          </cell>
          <cell r="E17933">
            <v>26</v>
          </cell>
          <cell r="F17933">
            <v>86</v>
          </cell>
          <cell r="G17933">
            <v>26</v>
          </cell>
          <cell r="H17933" t="str">
            <v>ASP</v>
          </cell>
        </row>
        <row r="17934">
          <cell r="C17934" t="str">
            <v>HI04</v>
          </cell>
          <cell r="D17934">
            <v>86</v>
          </cell>
          <cell r="E17934">
            <v>26</v>
          </cell>
          <cell r="F17934">
            <v>86</v>
          </cell>
          <cell r="G17934">
            <v>26</v>
          </cell>
          <cell r="H17934" t="str">
            <v>ASPH</v>
          </cell>
        </row>
        <row r="17935">
          <cell r="C17935" t="str">
            <v>00TA</v>
          </cell>
          <cell r="D17935">
            <v>85</v>
          </cell>
          <cell r="E17935">
            <v>26</v>
          </cell>
          <cell r="F17935">
            <v>85</v>
          </cell>
          <cell r="G17935">
            <v>26</v>
          </cell>
          <cell r="H17935" t="str">
            <v>CONC-G</v>
          </cell>
        </row>
        <row r="17936">
          <cell r="C17936" t="str">
            <v>0CA7</v>
          </cell>
          <cell r="D17936">
            <v>85</v>
          </cell>
          <cell r="E17936">
            <v>26</v>
          </cell>
          <cell r="F17936">
            <v>85</v>
          </cell>
          <cell r="G17936">
            <v>26</v>
          </cell>
          <cell r="H17936" t="str">
            <v>CONC</v>
          </cell>
        </row>
        <row r="17937">
          <cell r="C17937" t="str">
            <v>0NJ9</v>
          </cell>
          <cell r="D17937">
            <v>85</v>
          </cell>
          <cell r="E17937">
            <v>26</v>
          </cell>
          <cell r="F17937">
            <v>85</v>
          </cell>
          <cell r="G17937">
            <v>26</v>
          </cell>
          <cell r="H17937" t="str">
            <v>ASPH</v>
          </cell>
        </row>
        <row r="17938">
          <cell r="C17938" t="str">
            <v>11KY</v>
          </cell>
          <cell r="D17938">
            <v>85</v>
          </cell>
          <cell r="E17938">
            <v>26</v>
          </cell>
          <cell r="F17938">
            <v>85</v>
          </cell>
          <cell r="G17938">
            <v>26</v>
          </cell>
          <cell r="H17938" t="str">
            <v>CONC</v>
          </cell>
        </row>
        <row r="17939">
          <cell r="C17939" t="str">
            <v>19CA</v>
          </cell>
          <cell r="D17939">
            <v>85</v>
          </cell>
          <cell r="E17939">
            <v>26</v>
          </cell>
          <cell r="F17939">
            <v>85</v>
          </cell>
          <cell r="G17939">
            <v>26</v>
          </cell>
          <cell r="H17939" t="str">
            <v>CONC-G</v>
          </cell>
        </row>
        <row r="17940">
          <cell r="C17940" t="str">
            <v>2OI6</v>
          </cell>
          <cell r="D17940">
            <v>85</v>
          </cell>
          <cell r="E17940">
            <v>26</v>
          </cell>
          <cell r="F17940">
            <v>85</v>
          </cell>
          <cell r="G17940">
            <v>26</v>
          </cell>
          <cell r="H17940" t="str">
            <v>CONC</v>
          </cell>
        </row>
        <row r="17941">
          <cell r="C17941" t="str">
            <v>30II</v>
          </cell>
          <cell r="D17941">
            <v>85</v>
          </cell>
          <cell r="E17941">
            <v>26</v>
          </cell>
          <cell r="F17941">
            <v>80</v>
          </cell>
          <cell r="G17941">
            <v>24</v>
          </cell>
          <cell r="H17941" t="str">
            <v>CONC</v>
          </cell>
        </row>
        <row r="17942">
          <cell r="C17942" t="str">
            <v>47NJ</v>
          </cell>
          <cell r="D17942">
            <v>85</v>
          </cell>
          <cell r="E17942">
            <v>26</v>
          </cell>
          <cell r="F17942">
            <v>85</v>
          </cell>
          <cell r="G17942">
            <v>26</v>
          </cell>
          <cell r="H17942" t="str">
            <v>ASPH</v>
          </cell>
        </row>
        <row r="17943">
          <cell r="C17943" t="str">
            <v>4NJ4</v>
          </cell>
          <cell r="D17943">
            <v>85</v>
          </cell>
          <cell r="E17943">
            <v>26</v>
          </cell>
          <cell r="F17943">
            <v>85</v>
          </cell>
          <cell r="G17943">
            <v>26</v>
          </cell>
          <cell r="H17943" t="str">
            <v>ASPH</v>
          </cell>
        </row>
        <row r="17944">
          <cell r="C17944" t="str">
            <v>87FD</v>
          </cell>
          <cell r="D17944">
            <v>85</v>
          </cell>
          <cell r="E17944">
            <v>26</v>
          </cell>
          <cell r="F17944">
            <v>85</v>
          </cell>
          <cell r="G17944">
            <v>26</v>
          </cell>
          <cell r="H17944" t="str">
            <v>CONC</v>
          </cell>
        </row>
        <row r="17945">
          <cell r="C17945" t="str">
            <v>9TA5</v>
          </cell>
          <cell r="D17945">
            <v>85</v>
          </cell>
          <cell r="E17945">
            <v>26</v>
          </cell>
          <cell r="F17945">
            <v>85</v>
          </cell>
          <cell r="G17945">
            <v>26</v>
          </cell>
          <cell r="H17945" t="str">
            <v>CONC</v>
          </cell>
        </row>
        <row r="17946">
          <cell r="C17946" t="str">
            <v>BR-0477</v>
          </cell>
          <cell r="D17946">
            <v>85</v>
          </cell>
          <cell r="E17946">
            <v>26</v>
          </cell>
          <cell r="F17946">
            <v>85</v>
          </cell>
          <cell r="G17946">
            <v>26</v>
          </cell>
          <cell r="H17946" t="str">
            <v>CON</v>
          </cell>
        </row>
        <row r="17947">
          <cell r="C17947" t="str">
            <v>CA61</v>
          </cell>
          <cell r="D17947">
            <v>85</v>
          </cell>
          <cell r="E17947">
            <v>26</v>
          </cell>
          <cell r="F17947">
            <v>85</v>
          </cell>
          <cell r="G17947">
            <v>26</v>
          </cell>
          <cell r="H17947" t="str">
            <v>ASPH</v>
          </cell>
        </row>
        <row r="17948">
          <cell r="C17948" t="str">
            <v>CO16</v>
          </cell>
          <cell r="D17948">
            <v>85</v>
          </cell>
          <cell r="E17948">
            <v>26</v>
          </cell>
          <cell r="F17948">
            <v>85</v>
          </cell>
          <cell r="G17948">
            <v>26</v>
          </cell>
          <cell r="H17948" t="str">
            <v>CONC-G</v>
          </cell>
        </row>
        <row r="17949">
          <cell r="C17949" t="str">
            <v>GA54</v>
          </cell>
          <cell r="D17949">
            <v>85</v>
          </cell>
          <cell r="E17949">
            <v>26</v>
          </cell>
          <cell r="F17949">
            <v>85</v>
          </cell>
          <cell r="G17949">
            <v>26</v>
          </cell>
          <cell r="H17949" t="str">
            <v>CONC</v>
          </cell>
        </row>
        <row r="17950">
          <cell r="C17950" t="str">
            <v>SDCB</v>
          </cell>
          <cell r="D17950">
            <v>85</v>
          </cell>
          <cell r="E17950">
            <v>26</v>
          </cell>
          <cell r="F17950">
            <v>85</v>
          </cell>
          <cell r="G17950">
            <v>26</v>
          </cell>
          <cell r="H17950" t="str">
            <v>CON</v>
          </cell>
        </row>
        <row r="17951">
          <cell r="C17951" t="str">
            <v>SDCI</v>
          </cell>
          <cell r="D17951">
            <v>85</v>
          </cell>
          <cell r="E17951">
            <v>26</v>
          </cell>
          <cell r="F17951">
            <v>85</v>
          </cell>
          <cell r="G17951">
            <v>26</v>
          </cell>
          <cell r="H17951" t="str">
            <v>CON/GRS</v>
          </cell>
        </row>
        <row r="17952">
          <cell r="C17952" t="str">
            <v>SDDT</v>
          </cell>
          <cell r="D17952">
            <v>85</v>
          </cell>
          <cell r="E17952">
            <v>26</v>
          </cell>
          <cell r="F17952">
            <v>85</v>
          </cell>
          <cell r="G17952">
            <v>26</v>
          </cell>
          <cell r="H17952" t="str">
            <v>CON</v>
          </cell>
        </row>
        <row r="17953">
          <cell r="C17953" t="str">
            <v>SDGO</v>
          </cell>
          <cell r="D17953">
            <v>85</v>
          </cell>
          <cell r="E17953">
            <v>26</v>
          </cell>
          <cell r="F17953">
            <v>85</v>
          </cell>
          <cell r="G17953">
            <v>26</v>
          </cell>
          <cell r="H17953" t="str">
            <v>CON</v>
          </cell>
        </row>
        <row r="17954">
          <cell r="C17954" t="str">
            <v>SDJI</v>
          </cell>
          <cell r="D17954">
            <v>85</v>
          </cell>
          <cell r="E17954">
            <v>26</v>
          </cell>
          <cell r="F17954">
            <v>85</v>
          </cell>
          <cell r="G17954">
            <v>26</v>
          </cell>
          <cell r="H17954" t="str">
            <v>CON</v>
          </cell>
        </row>
        <row r="17955">
          <cell r="C17955" t="str">
            <v>SIDE</v>
          </cell>
          <cell r="D17955">
            <v>85</v>
          </cell>
          <cell r="E17955">
            <v>26</v>
          </cell>
          <cell r="F17955">
            <v>85</v>
          </cell>
          <cell r="G17955">
            <v>26</v>
          </cell>
          <cell r="H17955" t="str">
            <v>CON</v>
          </cell>
        </row>
        <row r="17956">
          <cell r="C17956" t="str">
            <v>SIIO</v>
          </cell>
          <cell r="D17956">
            <v>85</v>
          </cell>
          <cell r="E17956">
            <v>26</v>
          </cell>
          <cell r="F17956">
            <v>85</v>
          </cell>
          <cell r="G17956">
            <v>26</v>
          </cell>
          <cell r="H17956" t="str">
            <v>CON</v>
          </cell>
        </row>
        <row r="17957">
          <cell r="C17957" t="str">
            <v>SJDF</v>
          </cell>
          <cell r="D17957">
            <v>85</v>
          </cell>
          <cell r="E17957">
            <v>26</v>
          </cell>
          <cell r="F17957">
            <v>85</v>
          </cell>
          <cell r="G17957">
            <v>26</v>
          </cell>
          <cell r="H17957" t="str">
            <v>CON</v>
          </cell>
        </row>
        <row r="17958">
          <cell r="C17958" t="str">
            <v>SJEO</v>
          </cell>
          <cell r="D17958">
            <v>85</v>
          </cell>
          <cell r="E17958">
            <v>26</v>
          </cell>
          <cell r="F17958">
            <v>85</v>
          </cell>
          <cell r="G17958">
            <v>26</v>
          </cell>
          <cell r="H17958" t="str">
            <v>CON</v>
          </cell>
        </row>
        <row r="17959">
          <cell r="C17959" t="str">
            <v>SJIA</v>
          </cell>
          <cell r="D17959">
            <v>85</v>
          </cell>
          <cell r="E17959">
            <v>26</v>
          </cell>
          <cell r="F17959">
            <v>85</v>
          </cell>
          <cell r="G17959">
            <v>26</v>
          </cell>
          <cell r="H17959" t="str">
            <v>CON</v>
          </cell>
        </row>
        <row r="17960">
          <cell r="C17960" t="str">
            <v>SJIB</v>
          </cell>
          <cell r="D17960">
            <v>85</v>
          </cell>
          <cell r="E17960">
            <v>26</v>
          </cell>
          <cell r="F17960">
            <v>85</v>
          </cell>
          <cell r="G17960">
            <v>26</v>
          </cell>
          <cell r="H17960" t="str">
            <v>CON</v>
          </cell>
        </row>
        <row r="17961">
          <cell r="C17961" t="str">
            <v>SJJE</v>
          </cell>
          <cell r="D17961">
            <v>85</v>
          </cell>
          <cell r="E17961">
            <v>26</v>
          </cell>
          <cell r="F17961">
            <v>85</v>
          </cell>
          <cell r="G17961">
            <v>26</v>
          </cell>
          <cell r="H17961" t="str">
            <v>CON</v>
          </cell>
        </row>
        <row r="17962">
          <cell r="C17962" t="str">
            <v>SJJS</v>
          </cell>
          <cell r="D17962">
            <v>85</v>
          </cell>
          <cell r="E17962">
            <v>26</v>
          </cell>
          <cell r="F17962">
            <v>85</v>
          </cell>
          <cell r="G17962">
            <v>26</v>
          </cell>
          <cell r="H17962" t="str">
            <v>CON</v>
          </cell>
        </row>
        <row r="17963">
          <cell r="C17963" t="str">
            <v>SSFY</v>
          </cell>
          <cell r="D17963">
            <v>85</v>
          </cell>
          <cell r="E17963">
            <v>26</v>
          </cell>
          <cell r="F17963">
            <v>85</v>
          </cell>
          <cell r="G17963">
            <v>26</v>
          </cell>
          <cell r="H17963" t="str">
            <v>CON</v>
          </cell>
        </row>
        <row r="17964">
          <cell r="C17964" t="str">
            <v>SWYZ</v>
          </cell>
          <cell r="D17964">
            <v>85</v>
          </cell>
          <cell r="E17964">
            <v>26</v>
          </cell>
          <cell r="F17964">
            <v>85</v>
          </cell>
          <cell r="G17964">
            <v>26</v>
          </cell>
          <cell r="H17964" t="str">
            <v>ASP</v>
          </cell>
        </row>
        <row r="17965">
          <cell r="C17965" t="str">
            <v>TN35</v>
          </cell>
          <cell r="D17965">
            <v>85</v>
          </cell>
          <cell r="E17965">
            <v>26</v>
          </cell>
          <cell r="F17965">
            <v>44</v>
          </cell>
          <cell r="G17965">
            <v>13</v>
          </cell>
          <cell r="H17965" t="str">
            <v>CONC</v>
          </cell>
        </row>
        <row r="17966">
          <cell r="C17966" t="str">
            <v>US-OI21</v>
          </cell>
          <cell r="D17966">
            <v>85</v>
          </cell>
          <cell r="E17966">
            <v>26</v>
          </cell>
          <cell r="F17966">
            <v>85</v>
          </cell>
          <cell r="G17966">
            <v>26</v>
          </cell>
          <cell r="H17966" t="str">
            <v>ASP</v>
          </cell>
        </row>
        <row r="17967">
          <cell r="C17967" t="str">
            <v>UT56</v>
          </cell>
          <cell r="D17967">
            <v>85</v>
          </cell>
          <cell r="E17967">
            <v>26</v>
          </cell>
          <cell r="F17967">
            <v>65</v>
          </cell>
          <cell r="G17967">
            <v>20</v>
          </cell>
          <cell r="H17967" t="str">
            <v>ASPH</v>
          </cell>
        </row>
        <row r="17968">
          <cell r="C17968" t="str">
            <v>UT61</v>
          </cell>
          <cell r="D17968">
            <v>85</v>
          </cell>
          <cell r="E17968">
            <v>26</v>
          </cell>
          <cell r="F17968">
            <v>85</v>
          </cell>
          <cell r="G17968">
            <v>26</v>
          </cell>
          <cell r="H17968" t="str">
            <v>CONC</v>
          </cell>
        </row>
        <row r="17969">
          <cell r="C17969" t="str">
            <v>XS97</v>
          </cell>
          <cell r="D17969">
            <v>85</v>
          </cell>
          <cell r="E17969">
            <v>26</v>
          </cell>
          <cell r="F17969">
            <v>85</v>
          </cell>
          <cell r="G17969">
            <v>26</v>
          </cell>
          <cell r="H17969" t="str">
            <v>CONC</v>
          </cell>
        </row>
        <row r="17970">
          <cell r="C17970" t="str">
            <v>1CO0</v>
          </cell>
          <cell r="D17970">
            <v>84</v>
          </cell>
          <cell r="E17970">
            <v>26</v>
          </cell>
          <cell r="F17970">
            <v>84</v>
          </cell>
          <cell r="G17970">
            <v>26</v>
          </cell>
          <cell r="H17970" t="str">
            <v>CONC</v>
          </cell>
        </row>
        <row r="17971">
          <cell r="C17971" t="str">
            <v>5NK3</v>
          </cell>
          <cell r="D17971">
            <v>84</v>
          </cell>
          <cell r="E17971">
            <v>26</v>
          </cell>
          <cell r="F17971">
            <v>78</v>
          </cell>
          <cell r="G17971">
            <v>24</v>
          </cell>
          <cell r="H17971" t="str">
            <v>ASPH-DIRT</v>
          </cell>
        </row>
        <row r="17972">
          <cell r="C17972" t="str">
            <v>DT1</v>
          </cell>
          <cell r="D17972">
            <v>84</v>
          </cell>
          <cell r="E17972">
            <v>26</v>
          </cell>
          <cell r="F17972">
            <v>84</v>
          </cell>
          <cell r="G17972">
            <v>26</v>
          </cell>
          <cell r="H17972" t="str">
            <v>CONC-G</v>
          </cell>
        </row>
        <row r="17973">
          <cell r="C17973" t="str">
            <v>MI12</v>
          </cell>
          <cell r="D17973">
            <v>84</v>
          </cell>
          <cell r="E17973">
            <v>26</v>
          </cell>
          <cell r="F17973">
            <v>63</v>
          </cell>
          <cell r="G17973">
            <v>19</v>
          </cell>
          <cell r="H17973" t="str">
            <v>ASPH/ CONC</v>
          </cell>
        </row>
        <row r="17974">
          <cell r="C17974" t="str">
            <v>VT04</v>
          </cell>
          <cell r="D17974">
            <v>84</v>
          </cell>
          <cell r="E17974">
            <v>26</v>
          </cell>
          <cell r="F17974">
            <v>35</v>
          </cell>
          <cell r="G17974">
            <v>11</v>
          </cell>
          <cell r="H17974" t="str">
            <v>ASPH</v>
          </cell>
        </row>
        <row r="17975">
          <cell r="C17975" t="str">
            <v>22KS</v>
          </cell>
          <cell r="D17975">
            <v>83</v>
          </cell>
          <cell r="E17975">
            <v>25</v>
          </cell>
          <cell r="F17975">
            <v>83</v>
          </cell>
          <cell r="G17975">
            <v>25</v>
          </cell>
          <cell r="H17975" t="str">
            <v>CONC</v>
          </cell>
        </row>
        <row r="17976">
          <cell r="C17976" t="str">
            <v>5NK2</v>
          </cell>
          <cell r="D17976">
            <v>83</v>
          </cell>
          <cell r="E17976">
            <v>25</v>
          </cell>
          <cell r="F17976">
            <v>73</v>
          </cell>
          <cell r="G17976">
            <v>22</v>
          </cell>
          <cell r="H17976" t="str">
            <v>ASPH-DIRT</v>
          </cell>
        </row>
        <row r="17977">
          <cell r="C17977" t="str">
            <v>DE30</v>
          </cell>
          <cell r="D17977">
            <v>83</v>
          </cell>
          <cell r="E17977">
            <v>25</v>
          </cell>
          <cell r="F17977">
            <v>75</v>
          </cell>
          <cell r="G17977">
            <v>23</v>
          </cell>
          <cell r="H17977" t="str">
            <v>CONC</v>
          </cell>
        </row>
        <row r="17978">
          <cell r="C17978" t="str">
            <v>4CO4</v>
          </cell>
          <cell r="D17978">
            <v>82</v>
          </cell>
          <cell r="E17978">
            <v>25</v>
          </cell>
          <cell r="F17978">
            <v>54</v>
          </cell>
          <cell r="G17978">
            <v>16</v>
          </cell>
          <cell r="H17978" t="str">
            <v>CONC</v>
          </cell>
        </row>
        <row r="17979">
          <cell r="C17979" t="str">
            <v>6CA9</v>
          </cell>
          <cell r="D17979">
            <v>82</v>
          </cell>
          <cell r="E17979">
            <v>25</v>
          </cell>
          <cell r="F17979">
            <v>65</v>
          </cell>
          <cell r="G17979">
            <v>20</v>
          </cell>
          <cell r="H17979" t="str">
            <v>CONC</v>
          </cell>
        </row>
        <row r="17980">
          <cell r="C17980" t="str">
            <v>AR-0051</v>
          </cell>
          <cell r="D17980">
            <v>82</v>
          </cell>
          <cell r="E17980">
            <v>25</v>
          </cell>
          <cell r="F17980">
            <v>82</v>
          </cell>
          <cell r="G17980">
            <v>25</v>
          </cell>
          <cell r="H17980" t="str">
            <v>ASP</v>
          </cell>
        </row>
        <row r="17981">
          <cell r="C17981" t="str">
            <v>AR-0329</v>
          </cell>
          <cell r="D17981">
            <v>82</v>
          </cell>
          <cell r="E17981">
            <v>25</v>
          </cell>
          <cell r="F17981">
            <v>66</v>
          </cell>
          <cell r="G17981">
            <v>20</v>
          </cell>
          <cell r="H17981" t="str">
            <v>CON</v>
          </cell>
        </row>
        <row r="17982">
          <cell r="C17982" t="str">
            <v>BR-0482</v>
          </cell>
          <cell r="D17982">
            <v>82</v>
          </cell>
          <cell r="E17982">
            <v>25</v>
          </cell>
          <cell r="F17982">
            <v>82</v>
          </cell>
          <cell r="G17982">
            <v>25</v>
          </cell>
          <cell r="H17982" t="str">
            <v>CON</v>
          </cell>
        </row>
        <row r="17983">
          <cell r="C17983" t="str">
            <v>BR-0543</v>
          </cell>
          <cell r="D17983">
            <v>82</v>
          </cell>
          <cell r="E17983">
            <v>25</v>
          </cell>
          <cell r="F17983">
            <v>59</v>
          </cell>
          <cell r="G17983">
            <v>18</v>
          </cell>
          <cell r="H17983" t="str">
            <v>CON</v>
          </cell>
        </row>
        <row r="17984">
          <cell r="C17984" t="str">
            <v>CH-0001</v>
          </cell>
          <cell r="D17984">
            <v>82</v>
          </cell>
          <cell r="E17984">
            <v>25</v>
          </cell>
          <cell r="F17984">
            <v>82</v>
          </cell>
          <cell r="G17984">
            <v>25</v>
          </cell>
          <cell r="H17984" t="str">
            <v>Concrete</v>
          </cell>
        </row>
        <row r="17985">
          <cell r="C17985" t="str">
            <v>JPN</v>
          </cell>
          <cell r="D17985">
            <v>82</v>
          </cell>
          <cell r="E17985">
            <v>25</v>
          </cell>
          <cell r="F17985">
            <v>82</v>
          </cell>
          <cell r="G17985">
            <v>25</v>
          </cell>
          <cell r="H17985" t="str">
            <v>ASPH</v>
          </cell>
        </row>
        <row r="17986">
          <cell r="C17986" t="str">
            <v>LSXG</v>
          </cell>
          <cell r="D17986">
            <v>82</v>
          </cell>
          <cell r="E17986">
            <v>25</v>
          </cell>
          <cell r="F17986">
            <v>82</v>
          </cell>
          <cell r="G17986">
            <v>25</v>
          </cell>
          <cell r="H17986" t="str">
            <v>Concrete</v>
          </cell>
        </row>
        <row r="17987">
          <cell r="C17987" t="str">
            <v>ME63</v>
          </cell>
          <cell r="D17987">
            <v>82</v>
          </cell>
          <cell r="E17987">
            <v>25</v>
          </cell>
          <cell r="F17987">
            <v>82</v>
          </cell>
          <cell r="G17987">
            <v>25</v>
          </cell>
          <cell r="H17987" t="str">
            <v>ASP</v>
          </cell>
        </row>
        <row r="17988">
          <cell r="C17988" t="str">
            <v>SIAV</v>
          </cell>
          <cell r="D17988">
            <v>82</v>
          </cell>
          <cell r="E17988">
            <v>25</v>
          </cell>
          <cell r="F17988">
            <v>92</v>
          </cell>
          <cell r="G17988">
            <v>28</v>
          </cell>
          <cell r="H17988" t="str">
            <v>CON</v>
          </cell>
        </row>
        <row r="17989">
          <cell r="C17989" t="str">
            <v>SIEP</v>
          </cell>
          <cell r="D17989">
            <v>82</v>
          </cell>
          <cell r="E17989">
            <v>25</v>
          </cell>
          <cell r="F17989">
            <v>82</v>
          </cell>
          <cell r="G17989">
            <v>25</v>
          </cell>
          <cell r="H17989" t="str">
            <v>CON</v>
          </cell>
        </row>
        <row r="17990">
          <cell r="C17990" t="str">
            <v>SINX</v>
          </cell>
          <cell r="D17990">
            <v>82</v>
          </cell>
          <cell r="E17990">
            <v>25</v>
          </cell>
          <cell r="F17990">
            <v>82</v>
          </cell>
          <cell r="G17990">
            <v>25</v>
          </cell>
          <cell r="H17990" t="str">
            <v>CON</v>
          </cell>
        </row>
        <row r="17991">
          <cell r="C17991" t="str">
            <v>SJIH</v>
          </cell>
          <cell r="D17991">
            <v>82</v>
          </cell>
          <cell r="E17991">
            <v>25</v>
          </cell>
          <cell r="F17991">
            <v>82</v>
          </cell>
          <cell r="G17991">
            <v>25</v>
          </cell>
          <cell r="H17991" t="str">
            <v>CON</v>
          </cell>
        </row>
        <row r="17992">
          <cell r="C17992" t="str">
            <v>SJJQ</v>
          </cell>
          <cell r="D17992">
            <v>82</v>
          </cell>
          <cell r="E17992">
            <v>25</v>
          </cell>
          <cell r="F17992">
            <v>82</v>
          </cell>
          <cell r="G17992">
            <v>25</v>
          </cell>
          <cell r="H17992" t="str">
            <v>CON</v>
          </cell>
        </row>
        <row r="17993">
          <cell r="C17993" t="str">
            <v>SJJY</v>
          </cell>
          <cell r="D17993">
            <v>82</v>
          </cell>
          <cell r="E17993">
            <v>25</v>
          </cell>
          <cell r="F17993">
            <v>82</v>
          </cell>
          <cell r="G17993">
            <v>25</v>
          </cell>
          <cell r="H17993" t="str">
            <v>CON</v>
          </cell>
        </row>
        <row r="17994">
          <cell r="C17994" t="str">
            <v>SJPF</v>
          </cell>
          <cell r="D17994">
            <v>82</v>
          </cell>
          <cell r="E17994">
            <v>25</v>
          </cell>
          <cell r="F17994">
            <v>82</v>
          </cell>
          <cell r="G17994">
            <v>25</v>
          </cell>
          <cell r="H17994" t="str">
            <v>CON</v>
          </cell>
        </row>
        <row r="17995">
          <cell r="C17995" t="str">
            <v>SSJF</v>
          </cell>
          <cell r="D17995">
            <v>82</v>
          </cell>
          <cell r="E17995">
            <v>25</v>
          </cell>
          <cell r="F17995">
            <v>82</v>
          </cell>
          <cell r="G17995">
            <v>25</v>
          </cell>
          <cell r="H17995" t="str">
            <v>CON</v>
          </cell>
        </row>
        <row r="17996">
          <cell r="C17996" t="str">
            <v>SSSN</v>
          </cell>
          <cell r="D17996">
            <v>82</v>
          </cell>
          <cell r="E17996">
            <v>25</v>
          </cell>
          <cell r="F17996">
            <v>82</v>
          </cell>
          <cell r="G17996">
            <v>25</v>
          </cell>
          <cell r="H17996" t="str">
            <v>CON</v>
          </cell>
        </row>
        <row r="17997">
          <cell r="C17997" t="str">
            <v>CL57</v>
          </cell>
          <cell r="D17997">
            <v>81</v>
          </cell>
          <cell r="E17997">
            <v>25</v>
          </cell>
          <cell r="F17997">
            <v>81</v>
          </cell>
          <cell r="G17997">
            <v>25</v>
          </cell>
          <cell r="H17997" t="str">
            <v>CONC</v>
          </cell>
        </row>
        <row r="17998">
          <cell r="C17998" t="str">
            <v>00A</v>
          </cell>
          <cell r="D17998">
            <v>80</v>
          </cell>
          <cell r="E17998">
            <v>24</v>
          </cell>
          <cell r="F17998">
            <v>80</v>
          </cell>
          <cell r="G17998">
            <v>24</v>
          </cell>
          <cell r="H17998" t="str">
            <v>ASPH-G</v>
          </cell>
        </row>
        <row r="17999">
          <cell r="C17999" t="str">
            <v>04XS</v>
          </cell>
          <cell r="D17999">
            <v>80</v>
          </cell>
          <cell r="E17999">
            <v>24</v>
          </cell>
          <cell r="F17999">
            <v>60</v>
          </cell>
          <cell r="G17999">
            <v>18</v>
          </cell>
          <cell r="H17999" t="str">
            <v>ASPH</v>
          </cell>
        </row>
        <row r="18000">
          <cell r="C18000" t="str">
            <v>05VT</v>
          </cell>
          <cell r="D18000">
            <v>80</v>
          </cell>
          <cell r="E18000">
            <v>24</v>
          </cell>
          <cell r="F18000">
            <v>80</v>
          </cell>
          <cell r="G18000">
            <v>24</v>
          </cell>
          <cell r="H18000" t="str">
            <v>CONC</v>
          </cell>
        </row>
        <row r="18001">
          <cell r="C18001" t="str">
            <v>06AZ</v>
          </cell>
          <cell r="D18001">
            <v>80</v>
          </cell>
          <cell r="E18001">
            <v>24</v>
          </cell>
          <cell r="F18001">
            <v>80</v>
          </cell>
          <cell r="G18001">
            <v>24</v>
          </cell>
          <cell r="H18001" t="str">
            <v>CONC</v>
          </cell>
        </row>
        <row r="18002">
          <cell r="C18002" t="str">
            <v>06PN</v>
          </cell>
          <cell r="D18002">
            <v>80</v>
          </cell>
          <cell r="E18002">
            <v>24</v>
          </cell>
          <cell r="F18002">
            <v>80</v>
          </cell>
          <cell r="G18002">
            <v>24</v>
          </cell>
          <cell r="H18002" t="str">
            <v>ASPH</v>
          </cell>
        </row>
        <row r="18003">
          <cell r="C18003" t="str">
            <v>08NH</v>
          </cell>
          <cell r="D18003">
            <v>80</v>
          </cell>
          <cell r="E18003">
            <v>24</v>
          </cell>
          <cell r="F18003">
            <v>80</v>
          </cell>
          <cell r="G18003">
            <v>24</v>
          </cell>
          <cell r="H18003" t="str">
            <v>CONC</v>
          </cell>
        </row>
        <row r="18004">
          <cell r="C18004" t="str">
            <v>09TN</v>
          </cell>
          <cell r="D18004">
            <v>80</v>
          </cell>
          <cell r="E18004">
            <v>24</v>
          </cell>
          <cell r="F18004">
            <v>80</v>
          </cell>
          <cell r="G18004">
            <v>24</v>
          </cell>
          <cell r="H18004" t="str">
            <v>CONC</v>
          </cell>
        </row>
        <row r="18005">
          <cell r="C18005" t="str">
            <v>0KY6</v>
          </cell>
          <cell r="D18005">
            <v>80</v>
          </cell>
          <cell r="E18005">
            <v>24</v>
          </cell>
          <cell r="F18005">
            <v>20</v>
          </cell>
          <cell r="G18005">
            <v>6</v>
          </cell>
          <cell r="H18005" t="str">
            <v>ASPH</v>
          </cell>
        </row>
        <row r="18006">
          <cell r="C18006" t="str">
            <v>0PA1</v>
          </cell>
          <cell r="D18006">
            <v>80</v>
          </cell>
          <cell r="E18006">
            <v>24</v>
          </cell>
          <cell r="F18006">
            <v>80</v>
          </cell>
          <cell r="G18006">
            <v>24</v>
          </cell>
          <cell r="H18006" t="str">
            <v>ASPH</v>
          </cell>
        </row>
        <row r="18007">
          <cell r="C18007" t="str">
            <v>0PN3</v>
          </cell>
          <cell r="D18007">
            <v>80</v>
          </cell>
          <cell r="E18007">
            <v>24</v>
          </cell>
          <cell r="F18007">
            <v>80</v>
          </cell>
          <cell r="G18007">
            <v>24</v>
          </cell>
          <cell r="H18007" t="str">
            <v>CONC</v>
          </cell>
        </row>
        <row r="18008">
          <cell r="C18008" t="str">
            <v>13PS</v>
          </cell>
          <cell r="D18008">
            <v>80</v>
          </cell>
          <cell r="E18008">
            <v>24</v>
          </cell>
          <cell r="F18008">
            <v>80</v>
          </cell>
          <cell r="G18008">
            <v>24</v>
          </cell>
          <cell r="H18008" t="str">
            <v>CONC</v>
          </cell>
        </row>
        <row r="18009">
          <cell r="C18009" t="str">
            <v>14CT</v>
          </cell>
          <cell r="D18009">
            <v>80</v>
          </cell>
          <cell r="E18009">
            <v>24</v>
          </cell>
          <cell r="F18009">
            <v>25</v>
          </cell>
          <cell r="G18009">
            <v>8</v>
          </cell>
          <cell r="H18009" t="str">
            <v>CONC</v>
          </cell>
        </row>
        <row r="18010">
          <cell r="C18010" t="str">
            <v>1MA7</v>
          </cell>
          <cell r="D18010">
            <v>80</v>
          </cell>
          <cell r="E18010">
            <v>24</v>
          </cell>
          <cell r="F18010">
            <v>60</v>
          </cell>
          <cell r="G18010">
            <v>18</v>
          </cell>
          <cell r="H18010" t="str">
            <v>ASPH</v>
          </cell>
        </row>
        <row r="18011">
          <cell r="C18011" t="str">
            <v>1NK2</v>
          </cell>
          <cell r="D18011">
            <v>80</v>
          </cell>
          <cell r="E18011">
            <v>24</v>
          </cell>
          <cell r="F18011">
            <v>40</v>
          </cell>
          <cell r="G18011">
            <v>12</v>
          </cell>
          <cell r="H18011" t="str">
            <v>CONC</v>
          </cell>
        </row>
        <row r="18012">
          <cell r="C18012" t="str">
            <v>1OR2</v>
          </cell>
          <cell r="D18012">
            <v>80</v>
          </cell>
          <cell r="E18012">
            <v>24</v>
          </cell>
          <cell r="F18012">
            <v>80</v>
          </cell>
          <cell r="G18012">
            <v>24</v>
          </cell>
          <cell r="H18012" t="str">
            <v>CONC</v>
          </cell>
        </row>
        <row r="18013">
          <cell r="C18013" t="str">
            <v>25II</v>
          </cell>
          <cell r="D18013">
            <v>80</v>
          </cell>
          <cell r="E18013">
            <v>24</v>
          </cell>
          <cell r="F18013">
            <v>80</v>
          </cell>
          <cell r="G18013">
            <v>24</v>
          </cell>
          <cell r="H18013" t="str">
            <v>CONC-G</v>
          </cell>
        </row>
        <row r="18014">
          <cell r="C18014" t="str">
            <v>26JY</v>
          </cell>
          <cell r="D18014">
            <v>80</v>
          </cell>
          <cell r="E18014">
            <v>24</v>
          </cell>
          <cell r="F18014">
            <v>80</v>
          </cell>
          <cell r="G18014">
            <v>24</v>
          </cell>
          <cell r="H18014" t="str">
            <v>ASPH-GRVL</v>
          </cell>
        </row>
        <row r="18015">
          <cell r="C18015" t="str">
            <v>26TE</v>
          </cell>
          <cell r="D18015">
            <v>80</v>
          </cell>
          <cell r="E18015">
            <v>24</v>
          </cell>
          <cell r="F18015">
            <v>80</v>
          </cell>
          <cell r="G18015">
            <v>24</v>
          </cell>
          <cell r="H18015" t="str">
            <v>CONC</v>
          </cell>
        </row>
        <row r="18016">
          <cell r="C18016" t="str">
            <v>27FA</v>
          </cell>
          <cell r="D18016">
            <v>80</v>
          </cell>
          <cell r="E18016">
            <v>24</v>
          </cell>
          <cell r="F18016">
            <v>56</v>
          </cell>
          <cell r="G18016">
            <v>17</v>
          </cell>
          <cell r="H18016" t="str">
            <v>CONC</v>
          </cell>
        </row>
        <row r="18017">
          <cell r="C18017" t="str">
            <v>27II</v>
          </cell>
          <cell r="D18017">
            <v>80</v>
          </cell>
          <cell r="E18017">
            <v>24</v>
          </cell>
          <cell r="F18017">
            <v>80</v>
          </cell>
          <cell r="G18017">
            <v>24</v>
          </cell>
          <cell r="H18017" t="str">
            <v>CONC</v>
          </cell>
        </row>
        <row r="18018">
          <cell r="C18018" t="str">
            <v>2MY3</v>
          </cell>
          <cell r="D18018">
            <v>80</v>
          </cell>
          <cell r="E18018">
            <v>24</v>
          </cell>
          <cell r="F18018">
            <v>80</v>
          </cell>
          <cell r="G18018">
            <v>24</v>
          </cell>
          <cell r="H18018" t="str">
            <v>CONC</v>
          </cell>
        </row>
        <row r="18019">
          <cell r="C18019" t="str">
            <v>2OR9</v>
          </cell>
          <cell r="D18019">
            <v>80</v>
          </cell>
          <cell r="E18019">
            <v>24</v>
          </cell>
          <cell r="F18019">
            <v>80</v>
          </cell>
          <cell r="G18019">
            <v>24</v>
          </cell>
          <cell r="H18019" t="str">
            <v>CONC</v>
          </cell>
        </row>
        <row r="18020">
          <cell r="C18020" t="str">
            <v>2TS9</v>
          </cell>
          <cell r="D18020">
            <v>80</v>
          </cell>
          <cell r="E18020">
            <v>24</v>
          </cell>
          <cell r="F18020">
            <v>80</v>
          </cell>
          <cell r="G18020">
            <v>24</v>
          </cell>
          <cell r="H18020" t="str">
            <v>ASPH</v>
          </cell>
        </row>
        <row r="18021">
          <cell r="C18021" t="str">
            <v>2TX9</v>
          </cell>
          <cell r="D18021">
            <v>80</v>
          </cell>
          <cell r="E18021">
            <v>24</v>
          </cell>
          <cell r="F18021">
            <v>80</v>
          </cell>
          <cell r="G18021">
            <v>24</v>
          </cell>
          <cell r="H18021" t="str">
            <v>CONC</v>
          </cell>
        </row>
        <row r="18022">
          <cell r="C18022" t="str">
            <v>35NJ</v>
          </cell>
          <cell r="D18022">
            <v>80</v>
          </cell>
          <cell r="E18022">
            <v>24</v>
          </cell>
          <cell r="F18022">
            <v>80</v>
          </cell>
          <cell r="G18022">
            <v>24</v>
          </cell>
          <cell r="H18022" t="str">
            <v>ASPH</v>
          </cell>
        </row>
        <row r="18023">
          <cell r="C18023" t="str">
            <v>3FD3</v>
          </cell>
          <cell r="D18023">
            <v>80</v>
          </cell>
          <cell r="E18023">
            <v>24</v>
          </cell>
          <cell r="F18023">
            <v>70</v>
          </cell>
          <cell r="G18023">
            <v>21</v>
          </cell>
          <cell r="H18023" t="str">
            <v>CONC</v>
          </cell>
        </row>
        <row r="18024">
          <cell r="C18024" t="str">
            <v>3NK2</v>
          </cell>
          <cell r="D18024">
            <v>80</v>
          </cell>
          <cell r="E18024">
            <v>24</v>
          </cell>
          <cell r="F18024">
            <v>80</v>
          </cell>
          <cell r="G18024">
            <v>24</v>
          </cell>
          <cell r="H18024" t="str">
            <v>CONC-G</v>
          </cell>
        </row>
        <row r="18025">
          <cell r="C18025" t="str">
            <v>3PA7</v>
          </cell>
          <cell r="D18025">
            <v>80</v>
          </cell>
          <cell r="E18025">
            <v>24</v>
          </cell>
          <cell r="F18025">
            <v>80</v>
          </cell>
          <cell r="G18025">
            <v>24</v>
          </cell>
          <cell r="H18025" t="str">
            <v>CONC</v>
          </cell>
        </row>
        <row r="18026">
          <cell r="C18026" t="str">
            <v>45CA</v>
          </cell>
          <cell r="D18026">
            <v>80</v>
          </cell>
          <cell r="E18026">
            <v>24</v>
          </cell>
          <cell r="F18026">
            <v>80</v>
          </cell>
          <cell r="G18026">
            <v>24</v>
          </cell>
          <cell r="H18026" t="str">
            <v>CONC</v>
          </cell>
        </row>
        <row r="18027">
          <cell r="C18027" t="str">
            <v>48MI</v>
          </cell>
          <cell r="D18027">
            <v>80</v>
          </cell>
          <cell r="E18027">
            <v>24</v>
          </cell>
          <cell r="F18027">
            <v>70</v>
          </cell>
          <cell r="G18027">
            <v>21</v>
          </cell>
          <cell r="H18027" t="str">
            <v>CONC</v>
          </cell>
        </row>
        <row r="18028">
          <cell r="C18028" t="str">
            <v>4NE3</v>
          </cell>
          <cell r="D18028">
            <v>80</v>
          </cell>
          <cell r="E18028">
            <v>24</v>
          </cell>
          <cell r="F18028">
            <v>80</v>
          </cell>
          <cell r="G18028">
            <v>24</v>
          </cell>
          <cell r="H18028" t="str">
            <v>ASPH</v>
          </cell>
        </row>
        <row r="18029">
          <cell r="C18029" t="str">
            <v>59XS</v>
          </cell>
          <cell r="D18029">
            <v>80</v>
          </cell>
          <cell r="E18029">
            <v>24</v>
          </cell>
          <cell r="F18029">
            <v>80</v>
          </cell>
          <cell r="G18029">
            <v>24</v>
          </cell>
          <cell r="H18029" t="str">
            <v>CONC</v>
          </cell>
        </row>
        <row r="18030">
          <cell r="C18030" t="str">
            <v>5AZ8</v>
          </cell>
          <cell r="D18030">
            <v>80</v>
          </cell>
          <cell r="E18030">
            <v>24</v>
          </cell>
          <cell r="F18030">
            <v>80</v>
          </cell>
          <cell r="G18030">
            <v>24</v>
          </cell>
          <cell r="H18030" t="str">
            <v>CONC</v>
          </cell>
        </row>
        <row r="18031">
          <cell r="C18031" t="str">
            <v>5FL2</v>
          </cell>
          <cell r="D18031">
            <v>80</v>
          </cell>
          <cell r="E18031">
            <v>24</v>
          </cell>
          <cell r="F18031">
            <v>80</v>
          </cell>
          <cell r="G18031">
            <v>24</v>
          </cell>
          <cell r="H18031" t="str">
            <v>CONC</v>
          </cell>
        </row>
        <row r="18032">
          <cell r="C18032" t="str">
            <v>5MI0</v>
          </cell>
          <cell r="D18032">
            <v>80</v>
          </cell>
          <cell r="E18032">
            <v>24</v>
          </cell>
          <cell r="F18032">
            <v>80</v>
          </cell>
          <cell r="G18032">
            <v>24</v>
          </cell>
          <cell r="H18032" t="str">
            <v>CONC</v>
          </cell>
        </row>
        <row r="18033">
          <cell r="C18033" t="str">
            <v>5WV5</v>
          </cell>
          <cell r="D18033">
            <v>80</v>
          </cell>
          <cell r="E18033">
            <v>24</v>
          </cell>
          <cell r="F18033">
            <v>80</v>
          </cell>
          <cell r="G18033">
            <v>24</v>
          </cell>
          <cell r="H18033" t="str">
            <v>CONC</v>
          </cell>
        </row>
        <row r="18034">
          <cell r="C18034" t="str">
            <v>61J</v>
          </cell>
          <cell r="D18034">
            <v>80</v>
          </cell>
          <cell r="E18034">
            <v>24</v>
          </cell>
          <cell r="F18034">
            <v>80</v>
          </cell>
          <cell r="G18034">
            <v>24</v>
          </cell>
          <cell r="H18034" t="str">
            <v>CONC-G</v>
          </cell>
        </row>
        <row r="18035">
          <cell r="C18035" t="str">
            <v>64PA</v>
          </cell>
          <cell r="D18035">
            <v>80</v>
          </cell>
          <cell r="E18035">
            <v>24</v>
          </cell>
          <cell r="F18035">
            <v>80</v>
          </cell>
          <cell r="G18035">
            <v>24</v>
          </cell>
          <cell r="H18035" t="str">
            <v>ASPH</v>
          </cell>
        </row>
        <row r="18036">
          <cell r="C18036" t="str">
            <v>67XS</v>
          </cell>
          <cell r="D18036">
            <v>80</v>
          </cell>
          <cell r="E18036">
            <v>24</v>
          </cell>
          <cell r="F18036">
            <v>80</v>
          </cell>
          <cell r="G18036">
            <v>24</v>
          </cell>
          <cell r="H18036" t="str">
            <v>ASPH</v>
          </cell>
        </row>
        <row r="18037">
          <cell r="C18037" t="str">
            <v>6JY8</v>
          </cell>
          <cell r="D18037">
            <v>80</v>
          </cell>
          <cell r="E18037">
            <v>24</v>
          </cell>
          <cell r="F18037">
            <v>80</v>
          </cell>
          <cell r="G18037">
            <v>24</v>
          </cell>
          <cell r="H18037" t="str">
            <v>CONC</v>
          </cell>
        </row>
        <row r="18038">
          <cell r="C18038" t="str">
            <v>6JY8</v>
          </cell>
          <cell r="D18038">
            <v>80</v>
          </cell>
          <cell r="E18038">
            <v>24</v>
          </cell>
          <cell r="F18038">
            <v>80</v>
          </cell>
          <cell r="G18038">
            <v>24</v>
          </cell>
          <cell r="H18038" t="str">
            <v>CONC</v>
          </cell>
        </row>
        <row r="18039">
          <cell r="C18039" t="str">
            <v>6OR3</v>
          </cell>
          <cell r="D18039">
            <v>80</v>
          </cell>
          <cell r="E18039">
            <v>24</v>
          </cell>
          <cell r="F18039">
            <v>80</v>
          </cell>
          <cell r="G18039">
            <v>24</v>
          </cell>
          <cell r="H18039" t="str">
            <v>ASPH</v>
          </cell>
        </row>
        <row r="18040">
          <cell r="C18040" t="str">
            <v>77IN</v>
          </cell>
          <cell r="D18040">
            <v>80</v>
          </cell>
          <cell r="E18040">
            <v>24</v>
          </cell>
          <cell r="F18040">
            <v>90</v>
          </cell>
          <cell r="G18040">
            <v>27</v>
          </cell>
          <cell r="H18040" t="str">
            <v>CONC</v>
          </cell>
        </row>
        <row r="18041">
          <cell r="C18041" t="str">
            <v>77OI</v>
          </cell>
          <cell r="D18041">
            <v>80</v>
          </cell>
          <cell r="E18041">
            <v>24</v>
          </cell>
          <cell r="F18041">
            <v>80</v>
          </cell>
          <cell r="G18041">
            <v>24</v>
          </cell>
          <cell r="H18041" t="str">
            <v>CONC</v>
          </cell>
        </row>
        <row r="18042">
          <cell r="C18042" t="str">
            <v>79OR</v>
          </cell>
          <cell r="D18042">
            <v>80</v>
          </cell>
          <cell r="E18042">
            <v>24</v>
          </cell>
          <cell r="F18042">
            <v>80</v>
          </cell>
          <cell r="G18042">
            <v>24</v>
          </cell>
          <cell r="H18042" t="str">
            <v>CONC</v>
          </cell>
        </row>
        <row r="18043">
          <cell r="C18043" t="str">
            <v>7N0</v>
          </cell>
          <cell r="D18043">
            <v>80</v>
          </cell>
          <cell r="E18043">
            <v>24</v>
          </cell>
          <cell r="F18043">
            <v>80</v>
          </cell>
          <cell r="G18043">
            <v>24</v>
          </cell>
          <cell r="H18043" t="str">
            <v>CONC-G</v>
          </cell>
        </row>
        <row r="18044">
          <cell r="C18044" t="str">
            <v>7TA4</v>
          </cell>
          <cell r="D18044">
            <v>80</v>
          </cell>
          <cell r="E18044">
            <v>24</v>
          </cell>
          <cell r="F18044">
            <v>80</v>
          </cell>
          <cell r="G18044">
            <v>24</v>
          </cell>
          <cell r="H18044" t="str">
            <v>CONC</v>
          </cell>
        </row>
        <row r="18045">
          <cell r="C18045" t="str">
            <v>81XS</v>
          </cell>
          <cell r="D18045">
            <v>80</v>
          </cell>
          <cell r="E18045">
            <v>24</v>
          </cell>
          <cell r="F18045">
            <v>54</v>
          </cell>
          <cell r="G18045">
            <v>16</v>
          </cell>
          <cell r="H18045" t="str">
            <v>CONC</v>
          </cell>
        </row>
        <row r="18046">
          <cell r="C18046" t="str">
            <v>84U</v>
          </cell>
          <cell r="D18046">
            <v>80</v>
          </cell>
          <cell r="E18046">
            <v>24</v>
          </cell>
          <cell r="F18046">
            <v>30</v>
          </cell>
          <cell r="G18046">
            <v>9</v>
          </cell>
          <cell r="H18046" t="str">
            <v>ASPH-P</v>
          </cell>
        </row>
        <row r="18047">
          <cell r="C18047" t="str">
            <v>87CL</v>
          </cell>
          <cell r="D18047">
            <v>80</v>
          </cell>
          <cell r="E18047">
            <v>24</v>
          </cell>
          <cell r="F18047">
            <v>60</v>
          </cell>
          <cell r="G18047">
            <v>18</v>
          </cell>
          <cell r="H18047" t="str">
            <v>ASPH</v>
          </cell>
        </row>
        <row r="18048">
          <cell r="C18048" t="str">
            <v>88CL</v>
          </cell>
          <cell r="D18048">
            <v>80</v>
          </cell>
          <cell r="E18048">
            <v>24</v>
          </cell>
          <cell r="F18048">
            <v>80</v>
          </cell>
          <cell r="G18048">
            <v>24</v>
          </cell>
          <cell r="H18048" t="str">
            <v>ASPH</v>
          </cell>
        </row>
        <row r="18049">
          <cell r="C18049" t="str">
            <v>8FL8</v>
          </cell>
          <cell r="D18049">
            <v>80</v>
          </cell>
          <cell r="E18049">
            <v>24</v>
          </cell>
          <cell r="F18049">
            <v>80</v>
          </cell>
          <cell r="G18049">
            <v>24</v>
          </cell>
          <cell r="H18049" t="str">
            <v>CONC</v>
          </cell>
        </row>
        <row r="18050">
          <cell r="C18050" t="str">
            <v>8KS6</v>
          </cell>
          <cell r="D18050">
            <v>80</v>
          </cell>
          <cell r="E18050">
            <v>24</v>
          </cell>
          <cell r="F18050">
            <v>80</v>
          </cell>
          <cell r="G18050">
            <v>24</v>
          </cell>
          <cell r="H18050" t="str">
            <v>CONC</v>
          </cell>
        </row>
        <row r="18051">
          <cell r="C18051" t="str">
            <v>8LA1</v>
          </cell>
          <cell r="D18051">
            <v>80</v>
          </cell>
          <cell r="E18051">
            <v>24</v>
          </cell>
          <cell r="F18051">
            <v>80</v>
          </cell>
          <cell r="G18051">
            <v>24</v>
          </cell>
          <cell r="H18051" t="str">
            <v>CONC</v>
          </cell>
        </row>
        <row r="18052">
          <cell r="C18052" t="str">
            <v>8MD1</v>
          </cell>
          <cell r="D18052">
            <v>80</v>
          </cell>
          <cell r="E18052">
            <v>24</v>
          </cell>
          <cell r="F18052">
            <v>80</v>
          </cell>
          <cell r="G18052">
            <v>24</v>
          </cell>
          <cell r="H18052" t="str">
            <v>CONC</v>
          </cell>
        </row>
        <row r="18053">
          <cell r="C18053" t="str">
            <v>8PN6</v>
          </cell>
          <cell r="D18053">
            <v>80</v>
          </cell>
          <cell r="E18053">
            <v>24</v>
          </cell>
          <cell r="F18053">
            <v>80</v>
          </cell>
          <cell r="G18053">
            <v>24</v>
          </cell>
          <cell r="H18053" t="str">
            <v>ASPH</v>
          </cell>
        </row>
        <row r="18054">
          <cell r="C18054" t="str">
            <v>8PS5</v>
          </cell>
          <cell r="D18054">
            <v>80</v>
          </cell>
          <cell r="E18054">
            <v>24</v>
          </cell>
          <cell r="F18054">
            <v>80</v>
          </cell>
          <cell r="G18054">
            <v>24</v>
          </cell>
          <cell r="H18054" t="str">
            <v>CONC</v>
          </cell>
        </row>
        <row r="18055">
          <cell r="C18055" t="str">
            <v>90ID</v>
          </cell>
          <cell r="D18055">
            <v>80</v>
          </cell>
          <cell r="E18055">
            <v>24</v>
          </cell>
          <cell r="F18055">
            <v>80</v>
          </cell>
          <cell r="G18055">
            <v>24</v>
          </cell>
          <cell r="H18055" t="str">
            <v>CONC</v>
          </cell>
        </row>
        <row r="18056">
          <cell r="C18056" t="str">
            <v>91PN</v>
          </cell>
          <cell r="D18056">
            <v>80</v>
          </cell>
          <cell r="E18056">
            <v>24</v>
          </cell>
          <cell r="F18056">
            <v>80</v>
          </cell>
          <cell r="G18056">
            <v>24</v>
          </cell>
          <cell r="H18056" t="str">
            <v>ASPH</v>
          </cell>
        </row>
        <row r="18057">
          <cell r="C18057" t="str">
            <v>93TA</v>
          </cell>
          <cell r="D18057">
            <v>80</v>
          </cell>
          <cell r="E18057">
            <v>24</v>
          </cell>
          <cell r="F18057">
            <v>80</v>
          </cell>
          <cell r="G18057">
            <v>24</v>
          </cell>
          <cell r="H18057" t="str">
            <v>CONC</v>
          </cell>
        </row>
        <row r="18058">
          <cell r="C18058" t="str">
            <v>97KY</v>
          </cell>
          <cell r="D18058">
            <v>80</v>
          </cell>
          <cell r="E18058">
            <v>24</v>
          </cell>
          <cell r="F18058">
            <v>80</v>
          </cell>
          <cell r="G18058">
            <v>24</v>
          </cell>
          <cell r="H18058" t="str">
            <v>ASPH</v>
          </cell>
        </row>
        <row r="18059">
          <cell r="C18059" t="str">
            <v>9MI0</v>
          </cell>
          <cell r="D18059">
            <v>80</v>
          </cell>
          <cell r="E18059">
            <v>24</v>
          </cell>
          <cell r="F18059">
            <v>60</v>
          </cell>
          <cell r="G18059">
            <v>18</v>
          </cell>
          <cell r="H18059" t="str">
            <v>CONC</v>
          </cell>
        </row>
        <row r="18060">
          <cell r="C18060" t="str">
            <v>9OK1</v>
          </cell>
          <cell r="D18060">
            <v>80</v>
          </cell>
          <cell r="E18060">
            <v>24</v>
          </cell>
          <cell r="F18060">
            <v>80</v>
          </cell>
          <cell r="G18060">
            <v>24</v>
          </cell>
          <cell r="H18060" t="str">
            <v>CONC</v>
          </cell>
        </row>
        <row r="18061">
          <cell r="C18061" t="str">
            <v>9OK1</v>
          </cell>
          <cell r="D18061">
            <v>80</v>
          </cell>
          <cell r="E18061">
            <v>24</v>
          </cell>
          <cell r="F18061">
            <v>80</v>
          </cell>
          <cell r="G18061">
            <v>24</v>
          </cell>
          <cell r="H18061" t="str">
            <v>CONC</v>
          </cell>
        </row>
        <row r="18062">
          <cell r="C18062" t="str">
            <v>9OK1</v>
          </cell>
          <cell r="D18062">
            <v>80</v>
          </cell>
          <cell r="E18062">
            <v>24</v>
          </cell>
          <cell r="F18062">
            <v>80</v>
          </cell>
          <cell r="G18062">
            <v>24</v>
          </cell>
          <cell r="H18062" t="str">
            <v>CONC</v>
          </cell>
        </row>
        <row r="18063">
          <cell r="C18063" t="str">
            <v>9OK1</v>
          </cell>
          <cell r="D18063">
            <v>80</v>
          </cell>
          <cell r="E18063">
            <v>24</v>
          </cell>
          <cell r="F18063">
            <v>80</v>
          </cell>
          <cell r="G18063">
            <v>24</v>
          </cell>
          <cell r="H18063" t="str">
            <v>CONC</v>
          </cell>
        </row>
        <row r="18064">
          <cell r="C18064" t="str">
            <v>AL21</v>
          </cell>
          <cell r="D18064">
            <v>80</v>
          </cell>
          <cell r="E18064">
            <v>24</v>
          </cell>
          <cell r="F18064">
            <v>45</v>
          </cell>
          <cell r="G18064">
            <v>14</v>
          </cell>
          <cell r="H18064" t="str">
            <v>CONC</v>
          </cell>
        </row>
        <row r="18065">
          <cell r="C18065" t="str">
            <v>AZ22</v>
          </cell>
          <cell r="D18065">
            <v>80</v>
          </cell>
          <cell r="E18065">
            <v>24</v>
          </cell>
          <cell r="F18065">
            <v>80</v>
          </cell>
          <cell r="G18065">
            <v>24</v>
          </cell>
          <cell r="H18065" t="str">
            <v>CONC</v>
          </cell>
        </row>
        <row r="18066">
          <cell r="C18066" t="str">
            <v>AZ94</v>
          </cell>
          <cell r="D18066">
            <v>80</v>
          </cell>
          <cell r="E18066">
            <v>24</v>
          </cell>
          <cell r="F18066">
            <v>40</v>
          </cell>
          <cell r="G18066">
            <v>12</v>
          </cell>
          <cell r="H18066" t="str">
            <v>ASPH</v>
          </cell>
        </row>
        <row r="18067">
          <cell r="C18067" t="str">
            <v>CA37</v>
          </cell>
          <cell r="D18067">
            <v>80</v>
          </cell>
          <cell r="E18067">
            <v>24</v>
          </cell>
          <cell r="F18067">
            <v>80</v>
          </cell>
          <cell r="G18067">
            <v>24</v>
          </cell>
          <cell r="H18067" t="str">
            <v>ASPH</v>
          </cell>
        </row>
        <row r="18068">
          <cell r="C18068" t="str">
            <v>CD06</v>
          </cell>
          <cell r="D18068">
            <v>80</v>
          </cell>
          <cell r="E18068">
            <v>24</v>
          </cell>
          <cell r="F18068">
            <v>30</v>
          </cell>
          <cell r="G18068">
            <v>9</v>
          </cell>
          <cell r="H18068" t="str">
            <v>CONC</v>
          </cell>
        </row>
        <row r="18069">
          <cell r="C18069" t="str">
            <v>CL07</v>
          </cell>
          <cell r="D18069">
            <v>80</v>
          </cell>
          <cell r="E18069">
            <v>24</v>
          </cell>
          <cell r="F18069">
            <v>80</v>
          </cell>
          <cell r="G18069">
            <v>24</v>
          </cell>
          <cell r="H18069" t="str">
            <v>ASPH</v>
          </cell>
        </row>
        <row r="18070">
          <cell r="C18070" t="str">
            <v>CL09</v>
          </cell>
          <cell r="D18070">
            <v>80</v>
          </cell>
          <cell r="E18070">
            <v>24</v>
          </cell>
          <cell r="F18070">
            <v>80</v>
          </cell>
          <cell r="G18070">
            <v>24</v>
          </cell>
          <cell r="H18070" t="str">
            <v>CONC</v>
          </cell>
        </row>
        <row r="18071">
          <cell r="C18071" t="str">
            <v>CL42</v>
          </cell>
          <cell r="D18071">
            <v>80</v>
          </cell>
          <cell r="E18071">
            <v>24</v>
          </cell>
          <cell r="F18071">
            <v>80</v>
          </cell>
          <cell r="G18071">
            <v>24</v>
          </cell>
          <cell r="H18071" t="str">
            <v>ASPH</v>
          </cell>
        </row>
        <row r="18072">
          <cell r="C18072" t="str">
            <v>CL55</v>
          </cell>
          <cell r="D18072">
            <v>80</v>
          </cell>
          <cell r="E18072">
            <v>24</v>
          </cell>
          <cell r="F18072">
            <v>80</v>
          </cell>
          <cell r="G18072">
            <v>24</v>
          </cell>
          <cell r="H18072" t="str">
            <v>ASPH</v>
          </cell>
        </row>
        <row r="18073">
          <cell r="C18073" t="str">
            <v>CN06</v>
          </cell>
          <cell r="D18073">
            <v>80</v>
          </cell>
          <cell r="E18073">
            <v>24</v>
          </cell>
          <cell r="F18073">
            <v>80</v>
          </cell>
          <cell r="G18073">
            <v>24</v>
          </cell>
          <cell r="H18073" t="str">
            <v>ASPH</v>
          </cell>
        </row>
        <row r="18074">
          <cell r="C18074" t="str">
            <v>CN17</v>
          </cell>
          <cell r="D18074">
            <v>80</v>
          </cell>
          <cell r="E18074">
            <v>24</v>
          </cell>
          <cell r="F18074">
            <v>80</v>
          </cell>
          <cell r="G18074">
            <v>24</v>
          </cell>
          <cell r="H18074" t="str">
            <v>CONC</v>
          </cell>
        </row>
        <row r="18075">
          <cell r="C18075" t="str">
            <v>CN22</v>
          </cell>
          <cell r="D18075">
            <v>80</v>
          </cell>
          <cell r="E18075">
            <v>24</v>
          </cell>
          <cell r="F18075">
            <v>50</v>
          </cell>
          <cell r="G18075">
            <v>15</v>
          </cell>
          <cell r="H18075" t="str">
            <v>CONC</v>
          </cell>
        </row>
        <row r="18076">
          <cell r="C18076" t="str">
            <v>CN27</v>
          </cell>
          <cell r="D18076">
            <v>80</v>
          </cell>
          <cell r="E18076">
            <v>24</v>
          </cell>
          <cell r="F18076">
            <v>80</v>
          </cell>
          <cell r="G18076">
            <v>24</v>
          </cell>
          <cell r="H18076" t="str">
            <v>ASPH</v>
          </cell>
        </row>
        <row r="18077">
          <cell r="C18077" t="str">
            <v>CSL8</v>
          </cell>
          <cell r="D18077">
            <v>80</v>
          </cell>
          <cell r="E18077">
            <v>24</v>
          </cell>
          <cell r="F18077">
            <v>80</v>
          </cell>
          <cell r="G18077">
            <v>24</v>
          </cell>
          <cell r="H18077" t="str">
            <v>CON</v>
          </cell>
        </row>
        <row r="18078">
          <cell r="C18078" t="str">
            <v>CSL8</v>
          </cell>
          <cell r="D18078">
            <v>80</v>
          </cell>
          <cell r="E18078">
            <v>24</v>
          </cell>
          <cell r="F18078">
            <v>80</v>
          </cell>
          <cell r="G18078">
            <v>24</v>
          </cell>
          <cell r="H18078" t="str">
            <v>CON</v>
          </cell>
        </row>
        <row r="18079">
          <cell r="C18079" t="str">
            <v>CT06</v>
          </cell>
          <cell r="D18079">
            <v>80</v>
          </cell>
          <cell r="E18079">
            <v>24</v>
          </cell>
          <cell r="F18079">
            <v>60</v>
          </cell>
          <cell r="G18079">
            <v>18</v>
          </cell>
          <cell r="H18079" t="str">
            <v>ASPH</v>
          </cell>
        </row>
        <row r="18080">
          <cell r="C18080" t="str">
            <v>CT71</v>
          </cell>
          <cell r="D18080">
            <v>80</v>
          </cell>
          <cell r="E18080">
            <v>24</v>
          </cell>
          <cell r="F18080">
            <v>80</v>
          </cell>
          <cell r="G18080">
            <v>24</v>
          </cell>
          <cell r="H18080" t="str">
            <v>ASPH</v>
          </cell>
        </row>
        <row r="18081">
          <cell r="C18081" t="str">
            <v>CT83</v>
          </cell>
          <cell r="D18081">
            <v>80</v>
          </cell>
          <cell r="E18081">
            <v>24</v>
          </cell>
          <cell r="F18081">
            <v>80</v>
          </cell>
          <cell r="G18081">
            <v>24</v>
          </cell>
          <cell r="H18081" t="str">
            <v>CONC</v>
          </cell>
        </row>
        <row r="18082">
          <cell r="C18082" t="str">
            <v>DE31</v>
          </cell>
          <cell r="D18082">
            <v>80</v>
          </cell>
          <cell r="E18082">
            <v>24</v>
          </cell>
          <cell r="F18082">
            <v>80</v>
          </cell>
          <cell r="G18082">
            <v>24</v>
          </cell>
          <cell r="H18082" t="str">
            <v>CONC</v>
          </cell>
        </row>
        <row r="18083">
          <cell r="C18083" t="str">
            <v>FD43</v>
          </cell>
          <cell r="D18083">
            <v>80</v>
          </cell>
          <cell r="E18083">
            <v>24</v>
          </cell>
          <cell r="F18083">
            <v>80</v>
          </cell>
          <cell r="G18083">
            <v>24</v>
          </cell>
          <cell r="H18083" t="str">
            <v>ASPH</v>
          </cell>
        </row>
        <row r="18084">
          <cell r="C18084" t="str">
            <v>FD64</v>
          </cell>
          <cell r="D18084">
            <v>80</v>
          </cell>
          <cell r="E18084">
            <v>24</v>
          </cell>
          <cell r="F18084">
            <v>56</v>
          </cell>
          <cell r="G18084">
            <v>17</v>
          </cell>
          <cell r="H18084" t="str">
            <v>ASPH</v>
          </cell>
        </row>
        <row r="18085">
          <cell r="C18085" t="str">
            <v>FL38</v>
          </cell>
          <cell r="D18085">
            <v>80</v>
          </cell>
          <cell r="E18085">
            <v>24</v>
          </cell>
          <cell r="F18085">
            <v>40</v>
          </cell>
          <cell r="G18085">
            <v>12</v>
          </cell>
          <cell r="H18085" t="str">
            <v>CONC</v>
          </cell>
        </row>
        <row r="18086">
          <cell r="C18086" t="str">
            <v>FL79</v>
          </cell>
          <cell r="D18086">
            <v>80</v>
          </cell>
          <cell r="E18086">
            <v>24</v>
          </cell>
          <cell r="F18086">
            <v>80</v>
          </cell>
          <cell r="G18086">
            <v>24</v>
          </cell>
          <cell r="H18086" t="str">
            <v>ASPH</v>
          </cell>
        </row>
        <row r="18087">
          <cell r="C18087" t="str">
            <v>IS81</v>
          </cell>
          <cell r="D18087">
            <v>80</v>
          </cell>
          <cell r="E18087">
            <v>24</v>
          </cell>
          <cell r="F18087">
            <v>70</v>
          </cell>
          <cell r="G18087">
            <v>21</v>
          </cell>
          <cell r="H18087" t="str">
            <v>ASPH</v>
          </cell>
        </row>
        <row r="18088">
          <cell r="C18088" t="str">
            <v>MA39</v>
          </cell>
          <cell r="D18088">
            <v>80</v>
          </cell>
          <cell r="E18088">
            <v>24</v>
          </cell>
          <cell r="F18088">
            <v>60</v>
          </cell>
          <cell r="G18088">
            <v>18</v>
          </cell>
          <cell r="H18088" t="str">
            <v>ASPH/ CONC</v>
          </cell>
        </row>
        <row r="18089">
          <cell r="C18089" t="str">
            <v>MI69</v>
          </cell>
          <cell r="D18089">
            <v>80</v>
          </cell>
          <cell r="E18089">
            <v>24</v>
          </cell>
          <cell r="F18089">
            <v>80</v>
          </cell>
          <cell r="G18089">
            <v>24</v>
          </cell>
          <cell r="H18089" t="str">
            <v>CONC</v>
          </cell>
        </row>
        <row r="18090">
          <cell r="C18090" t="str">
            <v>MU90</v>
          </cell>
          <cell r="D18090">
            <v>80</v>
          </cell>
          <cell r="E18090">
            <v>24</v>
          </cell>
          <cell r="F18090">
            <v>70</v>
          </cell>
          <cell r="G18090">
            <v>21</v>
          </cell>
          <cell r="H18090" t="str">
            <v>CONC</v>
          </cell>
        </row>
        <row r="18091">
          <cell r="C18091" t="str">
            <v>N39</v>
          </cell>
          <cell r="D18091">
            <v>80</v>
          </cell>
          <cell r="E18091">
            <v>24</v>
          </cell>
          <cell r="F18091">
            <v>40</v>
          </cell>
          <cell r="G18091">
            <v>12</v>
          </cell>
          <cell r="H18091" t="str">
            <v>CONC</v>
          </cell>
        </row>
        <row r="18092">
          <cell r="C18092" t="str">
            <v>ND11</v>
          </cell>
          <cell r="D18092">
            <v>80</v>
          </cell>
          <cell r="E18092">
            <v>24</v>
          </cell>
          <cell r="F18092">
            <v>80</v>
          </cell>
          <cell r="G18092">
            <v>24</v>
          </cell>
          <cell r="H18092" t="str">
            <v>CONC</v>
          </cell>
        </row>
        <row r="18093">
          <cell r="C18093" t="str">
            <v>ND81</v>
          </cell>
          <cell r="D18093">
            <v>80</v>
          </cell>
          <cell r="E18093">
            <v>24</v>
          </cell>
          <cell r="F18093">
            <v>80</v>
          </cell>
          <cell r="G18093">
            <v>24</v>
          </cell>
          <cell r="H18093" t="str">
            <v>CONC</v>
          </cell>
        </row>
        <row r="18094">
          <cell r="C18094" t="str">
            <v>NK37</v>
          </cell>
          <cell r="D18094">
            <v>80</v>
          </cell>
          <cell r="E18094">
            <v>24</v>
          </cell>
          <cell r="F18094">
            <v>80</v>
          </cell>
          <cell r="G18094">
            <v>24</v>
          </cell>
          <cell r="H18094" t="str">
            <v>CONC</v>
          </cell>
        </row>
        <row r="18095">
          <cell r="C18095" t="str">
            <v>NK64</v>
          </cell>
          <cell r="D18095">
            <v>80</v>
          </cell>
          <cell r="E18095">
            <v>24</v>
          </cell>
          <cell r="F18095">
            <v>80</v>
          </cell>
          <cell r="G18095">
            <v>24</v>
          </cell>
          <cell r="H18095" t="str">
            <v>ASPH/ CONC</v>
          </cell>
        </row>
        <row r="18096">
          <cell r="C18096" t="str">
            <v>NV48</v>
          </cell>
          <cell r="D18096">
            <v>80</v>
          </cell>
          <cell r="E18096">
            <v>24</v>
          </cell>
          <cell r="F18096">
            <v>80</v>
          </cell>
          <cell r="G18096">
            <v>24</v>
          </cell>
          <cell r="H18096" t="str">
            <v>CONC</v>
          </cell>
        </row>
        <row r="18097">
          <cell r="C18097" t="str">
            <v>OG35</v>
          </cell>
          <cell r="D18097">
            <v>80</v>
          </cell>
          <cell r="E18097">
            <v>24</v>
          </cell>
          <cell r="F18097">
            <v>80</v>
          </cell>
          <cell r="G18097">
            <v>24</v>
          </cell>
          <cell r="H18097" t="str">
            <v>ASPH/ CONC</v>
          </cell>
        </row>
        <row r="18098">
          <cell r="C18098" t="str">
            <v>OG46</v>
          </cell>
          <cell r="D18098">
            <v>80</v>
          </cell>
          <cell r="E18098">
            <v>24</v>
          </cell>
          <cell r="F18098">
            <v>70</v>
          </cell>
          <cell r="G18098">
            <v>21</v>
          </cell>
          <cell r="H18098" t="str">
            <v>CONC</v>
          </cell>
        </row>
        <row r="18099">
          <cell r="C18099" t="str">
            <v>OI24</v>
          </cell>
          <cell r="D18099">
            <v>80</v>
          </cell>
          <cell r="E18099">
            <v>24</v>
          </cell>
          <cell r="F18099">
            <v>40</v>
          </cell>
          <cell r="G18099">
            <v>12</v>
          </cell>
          <cell r="H18099" t="str">
            <v>Conc</v>
          </cell>
        </row>
        <row r="18100">
          <cell r="C18100" t="str">
            <v>OK84</v>
          </cell>
          <cell r="D18100">
            <v>80</v>
          </cell>
          <cell r="E18100">
            <v>24</v>
          </cell>
          <cell r="F18100">
            <v>80</v>
          </cell>
          <cell r="G18100">
            <v>24</v>
          </cell>
          <cell r="H18100" t="str">
            <v>CONC</v>
          </cell>
        </row>
        <row r="18101">
          <cell r="C18101" t="str">
            <v>PA46</v>
          </cell>
          <cell r="D18101">
            <v>80</v>
          </cell>
          <cell r="E18101">
            <v>24</v>
          </cell>
          <cell r="F18101">
            <v>80</v>
          </cell>
          <cell r="G18101">
            <v>24</v>
          </cell>
          <cell r="H18101" t="str">
            <v>ASPH/ CONC</v>
          </cell>
        </row>
        <row r="18102">
          <cell r="C18102" t="str">
            <v>PN09</v>
          </cell>
          <cell r="D18102">
            <v>80</v>
          </cell>
          <cell r="E18102">
            <v>24</v>
          </cell>
          <cell r="F18102">
            <v>80</v>
          </cell>
          <cell r="G18102">
            <v>24</v>
          </cell>
          <cell r="H18102" t="str">
            <v>ASPH/ CONC</v>
          </cell>
        </row>
        <row r="18103">
          <cell r="C18103" t="str">
            <v>PN20</v>
          </cell>
          <cell r="D18103">
            <v>80</v>
          </cell>
          <cell r="E18103">
            <v>24</v>
          </cell>
          <cell r="F18103">
            <v>80</v>
          </cell>
          <cell r="G18103">
            <v>24</v>
          </cell>
          <cell r="H18103" t="str">
            <v>ASPH/ CONC</v>
          </cell>
        </row>
        <row r="18104">
          <cell r="C18104" t="str">
            <v>PN44</v>
          </cell>
          <cell r="D18104">
            <v>80</v>
          </cell>
          <cell r="E18104">
            <v>24</v>
          </cell>
          <cell r="F18104">
            <v>80</v>
          </cell>
          <cell r="G18104">
            <v>24</v>
          </cell>
          <cell r="H18104" t="str">
            <v>ASPH/ CONC</v>
          </cell>
        </row>
        <row r="18105">
          <cell r="C18105" t="str">
            <v>TA95</v>
          </cell>
          <cell r="D18105">
            <v>80</v>
          </cell>
          <cell r="E18105">
            <v>24</v>
          </cell>
          <cell r="F18105">
            <v>80</v>
          </cell>
          <cell r="G18105">
            <v>24</v>
          </cell>
          <cell r="H18105" t="str">
            <v>ASPH/ CONC</v>
          </cell>
        </row>
        <row r="18106">
          <cell r="C18106" t="str">
            <v>TE18</v>
          </cell>
          <cell r="D18106">
            <v>80</v>
          </cell>
          <cell r="E18106">
            <v>24</v>
          </cell>
          <cell r="F18106">
            <v>60</v>
          </cell>
          <cell r="G18106">
            <v>18</v>
          </cell>
          <cell r="H18106" t="str">
            <v>ASPH/ CONC</v>
          </cell>
        </row>
        <row r="18107">
          <cell r="C18107" t="str">
            <v>TE82</v>
          </cell>
          <cell r="D18107">
            <v>80</v>
          </cell>
          <cell r="E18107">
            <v>24</v>
          </cell>
          <cell r="F18107">
            <v>60</v>
          </cell>
          <cell r="G18107">
            <v>18</v>
          </cell>
          <cell r="H18107" t="str">
            <v>CONC</v>
          </cell>
        </row>
        <row r="18108">
          <cell r="C18108" t="str">
            <v>UT23</v>
          </cell>
          <cell r="D18108">
            <v>80</v>
          </cell>
          <cell r="E18108">
            <v>24</v>
          </cell>
          <cell r="F18108">
            <v>80</v>
          </cell>
          <cell r="G18108">
            <v>24</v>
          </cell>
          <cell r="H18108" t="str">
            <v>ASPH/ CONC</v>
          </cell>
        </row>
        <row r="18109">
          <cell r="C18109" t="str">
            <v>WA27</v>
          </cell>
          <cell r="D18109">
            <v>80</v>
          </cell>
          <cell r="E18109">
            <v>24</v>
          </cell>
          <cell r="F18109">
            <v>80</v>
          </cell>
          <cell r="G18109">
            <v>24</v>
          </cell>
          <cell r="H18109" t="str">
            <v>ASPH/ CONC</v>
          </cell>
        </row>
        <row r="18110">
          <cell r="C18110" t="str">
            <v>WA53</v>
          </cell>
          <cell r="D18110">
            <v>80</v>
          </cell>
          <cell r="E18110">
            <v>24</v>
          </cell>
          <cell r="F18110">
            <v>80</v>
          </cell>
          <cell r="G18110">
            <v>24</v>
          </cell>
          <cell r="H18110" t="str">
            <v>ASPH/ CONC</v>
          </cell>
        </row>
        <row r="18111">
          <cell r="C18111" t="str">
            <v>WV07</v>
          </cell>
          <cell r="D18111">
            <v>80</v>
          </cell>
          <cell r="E18111">
            <v>24</v>
          </cell>
          <cell r="F18111">
            <v>50</v>
          </cell>
          <cell r="G18111">
            <v>15</v>
          </cell>
          <cell r="H18111" t="str">
            <v>CONC</v>
          </cell>
        </row>
        <row r="18112">
          <cell r="C18112" t="str">
            <v>WY68</v>
          </cell>
          <cell r="D18112">
            <v>80</v>
          </cell>
          <cell r="E18112">
            <v>24</v>
          </cell>
          <cell r="F18112">
            <v>60</v>
          </cell>
          <cell r="G18112">
            <v>18</v>
          </cell>
          <cell r="H18112" t="str">
            <v>CONC</v>
          </cell>
        </row>
        <row r="18113">
          <cell r="C18113" t="str">
            <v>X-TA37</v>
          </cell>
          <cell r="D18113">
            <v>80</v>
          </cell>
          <cell r="E18113">
            <v>24</v>
          </cell>
          <cell r="F18113">
            <v>80</v>
          </cell>
          <cell r="G18113">
            <v>24</v>
          </cell>
          <cell r="H18113" t="str">
            <v>ASPH/ CONC</v>
          </cell>
        </row>
        <row r="18114">
          <cell r="C18114" t="str">
            <v>0MD0</v>
          </cell>
          <cell r="D18114">
            <v>79</v>
          </cell>
          <cell r="E18114">
            <v>24</v>
          </cell>
          <cell r="F18114">
            <v>64</v>
          </cell>
          <cell r="G18114">
            <v>20</v>
          </cell>
          <cell r="H18114" t="str">
            <v>CONC</v>
          </cell>
        </row>
        <row r="18115">
          <cell r="C18115" t="str">
            <v>37PN</v>
          </cell>
          <cell r="D18115">
            <v>79</v>
          </cell>
          <cell r="E18115">
            <v>24</v>
          </cell>
          <cell r="F18115">
            <v>45</v>
          </cell>
          <cell r="G18115">
            <v>14</v>
          </cell>
          <cell r="H18115" t="str">
            <v>MATS</v>
          </cell>
        </row>
        <row r="18116">
          <cell r="C18116" t="str">
            <v>95CL</v>
          </cell>
          <cell r="D18116">
            <v>79</v>
          </cell>
          <cell r="E18116">
            <v>24</v>
          </cell>
          <cell r="F18116">
            <v>79</v>
          </cell>
          <cell r="G18116">
            <v>24</v>
          </cell>
          <cell r="H18116" t="str">
            <v>CONC</v>
          </cell>
        </row>
        <row r="18117">
          <cell r="C18117" t="str">
            <v>AR-0105</v>
          </cell>
          <cell r="D18117">
            <v>79</v>
          </cell>
          <cell r="E18117">
            <v>24</v>
          </cell>
          <cell r="F18117">
            <v>79</v>
          </cell>
          <cell r="G18117">
            <v>24</v>
          </cell>
          <cell r="H18117" t="str">
            <v>CON</v>
          </cell>
        </row>
        <row r="18118">
          <cell r="C18118" t="str">
            <v>AR-0299</v>
          </cell>
          <cell r="D18118">
            <v>79</v>
          </cell>
          <cell r="E18118">
            <v>24</v>
          </cell>
          <cell r="F18118">
            <v>92</v>
          </cell>
          <cell r="G18118">
            <v>28</v>
          </cell>
          <cell r="H18118" t="str">
            <v>CON</v>
          </cell>
        </row>
        <row r="18119">
          <cell r="C18119" t="str">
            <v>BR-0309</v>
          </cell>
          <cell r="D18119">
            <v>79</v>
          </cell>
          <cell r="E18119">
            <v>24</v>
          </cell>
          <cell r="F18119">
            <v>79</v>
          </cell>
          <cell r="G18119">
            <v>24</v>
          </cell>
          <cell r="H18119" t="str">
            <v>CON</v>
          </cell>
        </row>
        <row r="18120">
          <cell r="C18120" t="str">
            <v>BR-0338</v>
          </cell>
          <cell r="D18120">
            <v>79</v>
          </cell>
          <cell r="E18120">
            <v>24</v>
          </cell>
          <cell r="F18120">
            <v>79</v>
          </cell>
          <cell r="G18120">
            <v>24</v>
          </cell>
          <cell r="H18120" t="str">
            <v>CON</v>
          </cell>
        </row>
        <row r="18121">
          <cell r="C18121" t="str">
            <v>BR-0403</v>
          </cell>
          <cell r="D18121">
            <v>79</v>
          </cell>
          <cell r="E18121">
            <v>24</v>
          </cell>
          <cell r="F18121">
            <v>79</v>
          </cell>
          <cell r="G18121">
            <v>24</v>
          </cell>
          <cell r="H18121" t="str">
            <v>CON</v>
          </cell>
        </row>
        <row r="18122">
          <cell r="C18122" t="str">
            <v>BR-0506</v>
          </cell>
          <cell r="D18122">
            <v>79</v>
          </cell>
          <cell r="E18122">
            <v>24</v>
          </cell>
          <cell r="F18122">
            <v>79</v>
          </cell>
          <cell r="G18122">
            <v>24</v>
          </cell>
          <cell r="H18122" t="str">
            <v>CON</v>
          </cell>
        </row>
        <row r="18123">
          <cell r="C18123" t="str">
            <v>BR-0575</v>
          </cell>
          <cell r="D18123">
            <v>79</v>
          </cell>
          <cell r="E18123">
            <v>24</v>
          </cell>
          <cell r="F18123">
            <v>79</v>
          </cell>
          <cell r="G18123">
            <v>24</v>
          </cell>
          <cell r="H18123" t="str">
            <v>CON</v>
          </cell>
        </row>
        <row r="18124">
          <cell r="C18124" t="str">
            <v>SDAR</v>
          </cell>
          <cell r="D18124">
            <v>79</v>
          </cell>
          <cell r="E18124">
            <v>24</v>
          </cell>
          <cell r="F18124">
            <v>79</v>
          </cell>
          <cell r="G18124">
            <v>24</v>
          </cell>
          <cell r="H18124" t="str">
            <v>CON</v>
          </cell>
        </row>
        <row r="18125">
          <cell r="C18125" t="str">
            <v>SDBC</v>
          </cell>
          <cell r="D18125">
            <v>79</v>
          </cell>
          <cell r="E18125">
            <v>24</v>
          </cell>
          <cell r="F18125">
            <v>79</v>
          </cell>
          <cell r="G18125">
            <v>24</v>
          </cell>
          <cell r="H18125" t="str">
            <v>CON</v>
          </cell>
        </row>
        <row r="18126">
          <cell r="C18126" t="str">
            <v>SDDA</v>
          </cell>
          <cell r="D18126">
            <v>79</v>
          </cell>
          <cell r="E18126">
            <v>24</v>
          </cell>
          <cell r="F18126">
            <v>79</v>
          </cell>
          <cell r="G18126">
            <v>24</v>
          </cell>
          <cell r="H18126" t="str">
            <v>CON</v>
          </cell>
        </row>
        <row r="18127">
          <cell r="C18127" t="str">
            <v>SDDH</v>
          </cell>
          <cell r="D18127">
            <v>79</v>
          </cell>
          <cell r="E18127">
            <v>24</v>
          </cell>
          <cell r="F18127">
            <v>79</v>
          </cell>
          <cell r="G18127">
            <v>24</v>
          </cell>
          <cell r="H18127" t="str">
            <v>CON</v>
          </cell>
        </row>
        <row r="18128">
          <cell r="C18128" t="str">
            <v>SDEH</v>
          </cell>
          <cell r="D18128">
            <v>79</v>
          </cell>
          <cell r="E18128">
            <v>24</v>
          </cell>
          <cell r="F18128">
            <v>79</v>
          </cell>
          <cell r="G18128">
            <v>24</v>
          </cell>
          <cell r="H18128" t="str">
            <v>CON</v>
          </cell>
        </row>
        <row r="18129">
          <cell r="C18129" t="str">
            <v>SDGD</v>
          </cell>
          <cell r="D18129">
            <v>79</v>
          </cell>
          <cell r="E18129">
            <v>24</v>
          </cell>
          <cell r="F18129">
            <v>79</v>
          </cell>
          <cell r="G18129">
            <v>24</v>
          </cell>
          <cell r="H18129" t="str">
            <v>CON/GRS</v>
          </cell>
        </row>
        <row r="18130">
          <cell r="C18130" t="str">
            <v>SDGI</v>
          </cell>
          <cell r="D18130">
            <v>79</v>
          </cell>
          <cell r="E18130">
            <v>24</v>
          </cell>
          <cell r="F18130">
            <v>79</v>
          </cell>
          <cell r="G18130">
            <v>24</v>
          </cell>
          <cell r="H18130" t="str">
            <v>CON</v>
          </cell>
        </row>
        <row r="18131">
          <cell r="C18131" t="str">
            <v>SDHJ</v>
          </cell>
          <cell r="D18131">
            <v>79</v>
          </cell>
          <cell r="E18131">
            <v>24</v>
          </cell>
          <cell r="F18131">
            <v>79</v>
          </cell>
          <cell r="G18131">
            <v>24</v>
          </cell>
          <cell r="H18131" t="str">
            <v>CON</v>
          </cell>
        </row>
        <row r="18132">
          <cell r="C18132" t="str">
            <v>SDIY</v>
          </cell>
          <cell r="D18132">
            <v>79</v>
          </cell>
          <cell r="E18132">
            <v>24</v>
          </cell>
          <cell r="F18132">
            <v>79</v>
          </cell>
          <cell r="G18132">
            <v>24</v>
          </cell>
          <cell r="H18132" t="str">
            <v>CON</v>
          </cell>
        </row>
        <row r="18133">
          <cell r="C18133" t="str">
            <v>SDLF</v>
          </cell>
          <cell r="D18133">
            <v>79</v>
          </cell>
          <cell r="E18133">
            <v>24</v>
          </cell>
          <cell r="F18133">
            <v>79</v>
          </cell>
          <cell r="G18133">
            <v>24</v>
          </cell>
          <cell r="H18133" t="str">
            <v>CON</v>
          </cell>
        </row>
        <row r="18134">
          <cell r="C18134" t="str">
            <v>SDMN</v>
          </cell>
          <cell r="D18134">
            <v>79</v>
          </cell>
          <cell r="E18134">
            <v>24</v>
          </cell>
          <cell r="F18134">
            <v>79</v>
          </cell>
          <cell r="G18134">
            <v>24</v>
          </cell>
          <cell r="H18134" t="str">
            <v>CON</v>
          </cell>
        </row>
        <row r="18135">
          <cell r="C18135" t="str">
            <v>SDPB</v>
          </cell>
          <cell r="D18135">
            <v>79</v>
          </cell>
          <cell r="E18135">
            <v>24</v>
          </cell>
          <cell r="F18135">
            <v>79</v>
          </cell>
          <cell r="G18135">
            <v>24</v>
          </cell>
          <cell r="H18135" t="str">
            <v>CON</v>
          </cell>
        </row>
        <row r="18136">
          <cell r="C18136" t="str">
            <v>SDPL</v>
          </cell>
          <cell r="D18136">
            <v>79</v>
          </cell>
          <cell r="E18136">
            <v>24</v>
          </cell>
          <cell r="F18136">
            <v>79</v>
          </cell>
          <cell r="G18136">
            <v>24</v>
          </cell>
          <cell r="H18136" t="str">
            <v>CON</v>
          </cell>
        </row>
        <row r="18137">
          <cell r="C18137" t="str">
            <v>SDRJ</v>
          </cell>
          <cell r="D18137">
            <v>79</v>
          </cell>
          <cell r="E18137">
            <v>24</v>
          </cell>
          <cell r="F18137">
            <v>79</v>
          </cell>
          <cell r="G18137">
            <v>24</v>
          </cell>
          <cell r="H18137" t="str">
            <v>ASP</v>
          </cell>
        </row>
        <row r="18138">
          <cell r="C18138" t="str">
            <v>SDRV</v>
          </cell>
          <cell r="D18138">
            <v>79</v>
          </cell>
          <cell r="E18138">
            <v>24</v>
          </cell>
          <cell r="F18138">
            <v>79</v>
          </cell>
          <cell r="G18138">
            <v>24</v>
          </cell>
          <cell r="H18138" t="str">
            <v>CON</v>
          </cell>
        </row>
        <row r="18139">
          <cell r="C18139" t="str">
            <v>SDSX</v>
          </cell>
          <cell r="D18139">
            <v>79</v>
          </cell>
          <cell r="E18139">
            <v>24</v>
          </cell>
          <cell r="F18139">
            <v>79</v>
          </cell>
          <cell r="G18139">
            <v>24</v>
          </cell>
          <cell r="H18139" t="str">
            <v>Metal</v>
          </cell>
        </row>
        <row r="18140">
          <cell r="C18140" t="str">
            <v>SDSZ</v>
          </cell>
          <cell r="D18140">
            <v>79</v>
          </cell>
          <cell r="E18140">
            <v>24</v>
          </cell>
          <cell r="F18140">
            <v>79</v>
          </cell>
          <cell r="G18140">
            <v>24</v>
          </cell>
          <cell r="H18140" t="str">
            <v>MET</v>
          </cell>
        </row>
        <row r="18141">
          <cell r="C18141" t="str">
            <v>SDTL</v>
          </cell>
          <cell r="D18141">
            <v>79</v>
          </cell>
          <cell r="E18141">
            <v>24</v>
          </cell>
          <cell r="F18141">
            <v>79</v>
          </cell>
          <cell r="G18141">
            <v>24</v>
          </cell>
          <cell r="H18141" t="str">
            <v>CON</v>
          </cell>
        </row>
        <row r="18142">
          <cell r="C18142" t="str">
            <v>SDTU</v>
          </cell>
          <cell r="D18142">
            <v>79</v>
          </cell>
          <cell r="E18142">
            <v>24</v>
          </cell>
          <cell r="F18142">
            <v>79</v>
          </cell>
          <cell r="G18142">
            <v>24</v>
          </cell>
          <cell r="H18142" t="str">
            <v>MET</v>
          </cell>
        </row>
        <row r="18143">
          <cell r="C18143" t="str">
            <v>SDUW</v>
          </cell>
          <cell r="D18143">
            <v>79</v>
          </cell>
          <cell r="E18143">
            <v>24</v>
          </cell>
          <cell r="F18143">
            <v>79</v>
          </cell>
          <cell r="G18143">
            <v>24</v>
          </cell>
          <cell r="H18143" t="str">
            <v>CON</v>
          </cell>
        </row>
        <row r="18144">
          <cell r="C18144" t="str">
            <v>SDUY</v>
          </cell>
          <cell r="D18144">
            <v>79</v>
          </cell>
          <cell r="E18144">
            <v>24</v>
          </cell>
          <cell r="F18144">
            <v>79</v>
          </cell>
          <cell r="G18144">
            <v>24</v>
          </cell>
          <cell r="H18144" t="str">
            <v>CONC</v>
          </cell>
        </row>
        <row r="18145">
          <cell r="C18145" t="str">
            <v>SDWT</v>
          </cell>
          <cell r="D18145">
            <v>79</v>
          </cell>
          <cell r="E18145">
            <v>24</v>
          </cell>
          <cell r="F18145">
            <v>79</v>
          </cell>
          <cell r="G18145">
            <v>24</v>
          </cell>
          <cell r="H18145" t="str">
            <v>CON</v>
          </cell>
        </row>
        <row r="18146">
          <cell r="C18146" t="str">
            <v>SDXP</v>
          </cell>
          <cell r="D18146">
            <v>79</v>
          </cell>
          <cell r="E18146">
            <v>24</v>
          </cell>
          <cell r="F18146">
            <v>79</v>
          </cell>
          <cell r="G18146">
            <v>24</v>
          </cell>
          <cell r="H18146" t="str">
            <v>CON</v>
          </cell>
        </row>
        <row r="18147">
          <cell r="C18147" t="str">
            <v>SDXZ</v>
          </cell>
          <cell r="D18147">
            <v>79</v>
          </cell>
          <cell r="E18147">
            <v>24</v>
          </cell>
          <cell r="F18147">
            <v>79</v>
          </cell>
          <cell r="G18147">
            <v>24</v>
          </cell>
          <cell r="H18147" t="str">
            <v>CON</v>
          </cell>
        </row>
        <row r="18148">
          <cell r="C18148" t="str">
            <v>SIAH</v>
          </cell>
          <cell r="D18148">
            <v>79</v>
          </cell>
          <cell r="E18148">
            <v>24</v>
          </cell>
          <cell r="F18148">
            <v>79</v>
          </cell>
          <cell r="G18148">
            <v>24</v>
          </cell>
          <cell r="H18148" t="str">
            <v>CON</v>
          </cell>
        </row>
        <row r="18149">
          <cell r="C18149" t="str">
            <v>SIAN</v>
          </cell>
          <cell r="D18149">
            <v>79</v>
          </cell>
          <cell r="E18149">
            <v>24</v>
          </cell>
          <cell r="F18149">
            <v>79</v>
          </cell>
          <cell r="G18149">
            <v>24</v>
          </cell>
          <cell r="H18149" t="str">
            <v>CON</v>
          </cell>
        </row>
        <row r="18150">
          <cell r="C18150" t="str">
            <v>SIBH</v>
          </cell>
          <cell r="D18150">
            <v>79</v>
          </cell>
          <cell r="E18150">
            <v>24</v>
          </cell>
          <cell r="F18150">
            <v>79</v>
          </cell>
          <cell r="G18150">
            <v>24</v>
          </cell>
          <cell r="H18150" t="str">
            <v>CON</v>
          </cell>
        </row>
        <row r="18151">
          <cell r="C18151" t="str">
            <v>SICE</v>
          </cell>
          <cell r="D18151">
            <v>79</v>
          </cell>
          <cell r="E18151">
            <v>24</v>
          </cell>
          <cell r="F18151">
            <v>79</v>
          </cell>
          <cell r="G18151">
            <v>24</v>
          </cell>
          <cell r="H18151" t="str">
            <v>CON</v>
          </cell>
        </row>
        <row r="18152">
          <cell r="C18152" t="str">
            <v>SIDK</v>
          </cell>
          <cell r="D18152">
            <v>79</v>
          </cell>
          <cell r="E18152">
            <v>24</v>
          </cell>
          <cell r="F18152">
            <v>59</v>
          </cell>
          <cell r="G18152">
            <v>18</v>
          </cell>
          <cell r="H18152" t="str">
            <v>MET</v>
          </cell>
        </row>
        <row r="18153">
          <cell r="C18153" t="str">
            <v>SIDT</v>
          </cell>
          <cell r="D18153">
            <v>79</v>
          </cell>
          <cell r="E18153">
            <v>24</v>
          </cell>
          <cell r="F18153">
            <v>79</v>
          </cell>
          <cell r="G18153">
            <v>24</v>
          </cell>
          <cell r="H18153" t="str">
            <v>CON</v>
          </cell>
        </row>
        <row r="18154">
          <cell r="C18154" t="str">
            <v>SIGK</v>
          </cell>
          <cell r="D18154">
            <v>79</v>
          </cell>
          <cell r="E18154">
            <v>24</v>
          </cell>
          <cell r="F18154">
            <v>79</v>
          </cell>
          <cell r="G18154">
            <v>24</v>
          </cell>
          <cell r="H18154" t="str">
            <v>CON</v>
          </cell>
        </row>
        <row r="18155">
          <cell r="C18155" t="str">
            <v>SIGQ</v>
          </cell>
          <cell r="D18155">
            <v>79</v>
          </cell>
          <cell r="E18155">
            <v>24</v>
          </cell>
          <cell r="F18155">
            <v>79</v>
          </cell>
          <cell r="G18155">
            <v>24</v>
          </cell>
          <cell r="H18155" t="str">
            <v>CON</v>
          </cell>
        </row>
        <row r="18156">
          <cell r="C18156" t="str">
            <v>SIIW</v>
          </cell>
          <cell r="D18156">
            <v>79</v>
          </cell>
          <cell r="E18156">
            <v>24</v>
          </cell>
          <cell r="F18156">
            <v>79</v>
          </cell>
          <cell r="G18156">
            <v>24</v>
          </cell>
          <cell r="H18156" t="str">
            <v>CON</v>
          </cell>
        </row>
        <row r="18157">
          <cell r="C18157" t="str">
            <v>SIJD</v>
          </cell>
          <cell r="D18157">
            <v>79</v>
          </cell>
          <cell r="E18157">
            <v>24</v>
          </cell>
          <cell r="F18157">
            <v>79</v>
          </cell>
          <cell r="G18157">
            <v>24</v>
          </cell>
          <cell r="H18157" t="str">
            <v>CON</v>
          </cell>
        </row>
        <row r="18158">
          <cell r="C18158" t="str">
            <v>SIJF</v>
          </cell>
          <cell r="D18158">
            <v>79</v>
          </cell>
          <cell r="E18158">
            <v>24</v>
          </cell>
          <cell r="F18158">
            <v>79</v>
          </cell>
          <cell r="G18158">
            <v>24</v>
          </cell>
          <cell r="H18158" t="str">
            <v>CON</v>
          </cell>
        </row>
        <row r="18159">
          <cell r="C18159" t="str">
            <v>SIJX</v>
          </cell>
          <cell r="D18159">
            <v>79</v>
          </cell>
          <cell r="E18159">
            <v>24</v>
          </cell>
          <cell r="F18159">
            <v>79</v>
          </cell>
          <cell r="G18159">
            <v>24</v>
          </cell>
          <cell r="H18159" t="str">
            <v>CON</v>
          </cell>
        </row>
        <row r="18160">
          <cell r="C18160" t="str">
            <v>SIKD</v>
          </cell>
          <cell r="D18160">
            <v>79</v>
          </cell>
          <cell r="E18160">
            <v>24</v>
          </cell>
          <cell r="F18160">
            <v>79</v>
          </cell>
          <cell r="G18160">
            <v>24</v>
          </cell>
          <cell r="H18160" t="str">
            <v>CON</v>
          </cell>
        </row>
        <row r="18161">
          <cell r="C18161" t="str">
            <v>SIKF</v>
          </cell>
          <cell r="D18161">
            <v>79</v>
          </cell>
          <cell r="E18161">
            <v>24</v>
          </cell>
          <cell r="F18161">
            <v>79</v>
          </cell>
          <cell r="G18161">
            <v>24</v>
          </cell>
          <cell r="H18161" t="str">
            <v>CON</v>
          </cell>
        </row>
        <row r="18162">
          <cell r="C18162" t="str">
            <v>SIKS</v>
          </cell>
          <cell r="D18162">
            <v>79</v>
          </cell>
          <cell r="E18162">
            <v>24</v>
          </cell>
          <cell r="F18162">
            <v>79</v>
          </cell>
          <cell r="G18162">
            <v>24</v>
          </cell>
          <cell r="H18162" t="str">
            <v>CONC</v>
          </cell>
        </row>
        <row r="18163">
          <cell r="C18163" t="str">
            <v>SIMS</v>
          </cell>
          <cell r="D18163">
            <v>79</v>
          </cell>
          <cell r="E18163">
            <v>24</v>
          </cell>
          <cell r="F18163">
            <v>79</v>
          </cell>
          <cell r="G18163">
            <v>24</v>
          </cell>
          <cell r="H18163" t="str">
            <v>CON</v>
          </cell>
        </row>
        <row r="18164">
          <cell r="C18164" t="str">
            <v>SIRY</v>
          </cell>
          <cell r="D18164">
            <v>79</v>
          </cell>
          <cell r="E18164">
            <v>24</v>
          </cell>
          <cell r="F18164">
            <v>79</v>
          </cell>
          <cell r="G18164">
            <v>24</v>
          </cell>
          <cell r="H18164" t="str">
            <v>CON</v>
          </cell>
        </row>
        <row r="18165">
          <cell r="C18165" t="str">
            <v>SITK</v>
          </cell>
          <cell r="D18165">
            <v>79</v>
          </cell>
          <cell r="E18165">
            <v>24</v>
          </cell>
          <cell r="F18165">
            <v>79</v>
          </cell>
          <cell r="G18165">
            <v>24</v>
          </cell>
          <cell r="H18165" t="str">
            <v>MET</v>
          </cell>
        </row>
        <row r="18166">
          <cell r="C18166" t="str">
            <v>SITM</v>
          </cell>
          <cell r="D18166">
            <v>79</v>
          </cell>
          <cell r="E18166">
            <v>24</v>
          </cell>
          <cell r="F18166">
            <v>79</v>
          </cell>
          <cell r="G18166">
            <v>24</v>
          </cell>
          <cell r="H18166" t="str">
            <v>CON</v>
          </cell>
        </row>
        <row r="18167">
          <cell r="C18167" t="str">
            <v>SITP</v>
          </cell>
          <cell r="D18167">
            <v>79</v>
          </cell>
          <cell r="E18167">
            <v>24</v>
          </cell>
          <cell r="F18167">
            <v>79</v>
          </cell>
          <cell r="G18167">
            <v>24</v>
          </cell>
          <cell r="H18167" t="str">
            <v>CON</v>
          </cell>
        </row>
        <row r="18168">
          <cell r="C18168" t="str">
            <v>SITQ</v>
          </cell>
          <cell r="D18168">
            <v>79</v>
          </cell>
          <cell r="E18168">
            <v>24</v>
          </cell>
          <cell r="F18168">
            <v>79</v>
          </cell>
          <cell r="G18168">
            <v>24</v>
          </cell>
          <cell r="H18168" t="str">
            <v>CON</v>
          </cell>
        </row>
        <row r="18169">
          <cell r="C18169" t="str">
            <v>SIUD</v>
          </cell>
          <cell r="D18169">
            <v>79</v>
          </cell>
          <cell r="E18169">
            <v>24</v>
          </cell>
          <cell r="F18169">
            <v>79</v>
          </cell>
          <cell r="G18169">
            <v>24</v>
          </cell>
          <cell r="H18169" t="str">
            <v>CON</v>
          </cell>
        </row>
        <row r="18170">
          <cell r="C18170" t="str">
            <v>SIVI</v>
          </cell>
          <cell r="D18170">
            <v>79</v>
          </cell>
          <cell r="E18170">
            <v>24</v>
          </cell>
          <cell r="F18170">
            <v>79</v>
          </cell>
          <cell r="G18170">
            <v>24</v>
          </cell>
          <cell r="H18170" t="str">
            <v>MET</v>
          </cell>
        </row>
        <row r="18171">
          <cell r="C18171" t="str">
            <v>SIYA</v>
          </cell>
          <cell r="D18171">
            <v>79</v>
          </cell>
          <cell r="E18171">
            <v>24</v>
          </cell>
          <cell r="F18171">
            <v>79</v>
          </cell>
          <cell r="G18171">
            <v>24</v>
          </cell>
          <cell r="H18171" t="str">
            <v>ASP</v>
          </cell>
        </row>
        <row r="18172">
          <cell r="C18172" t="str">
            <v>SJAO</v>
          </cell>
          <cell r="D18172">
            <v>79</v>
          </cell>
          <cell r="E18172">
            <v>24</v>
          </cell>
          <cell r="F18172">
            <v>79</v>
          </cell>
          <cell r="G18172">
            <v>24</v>
          </cell>
          <cell r="H18172" t="str">
            <v>CON</v>
          </cell>
        </row>
        <row r="18173">
          <cell r="C18173" t="str">
            <v>SJBA</v>
          </cell>
          <cell r="D18173">
            <v>79</v>
          </cell>
          <cell r="E18173">
            <v>24</v>
          </cell>
          <cell r="F18173">
            <v>79</v>
          </cell>
          <cell r="G18173">
            <v>24</v>
          </cell>
          <cell r="H18173" t="str">
            <v>MET</v>
          </cell>
        </row>
        <row r="18174">
          <cell r="C18174" t="str">
            <v>SJBQ</v>
          </cell>
          <cell r="D18174">
            <v>79</v>
          </cell>
          <cell r="E18174">
            <v>24</v>
          </cell>
          <cell r="F18174">
            <v>79</v>
          </cell>
          <cell r="G18174">
            <v>24</v>
          </cell>
          <cell r="H18174" t="str">
            <v>ASP</v>
          </cell>
        </row>
        <row r="18175">
          <cell r="C18175" t="str">
            <v>SJCK</v>
          </cell>
          <cell r="D18175">
            <v>79</v>
          </cell>
          <cell r="E18175">
            <v>24</v>
          </cell>
          <cell r="F18175">
            <v>79</v>
          </cell>
          <cell r="G18175">
            <v>24</v>
          </cell>
          <cell r="H18175" t="str">
            <v>CON</v>
          </cell>
        </row>
        <row r="18176">
          <cell r="C18176" t="str">
            <v>SJDP</v>
          </cell>
          <cell r="D18176">
            <v>79</v>
          </cell>
          <cell r="E18176">
            <v>24</v>
          </cell>
          <cell r="F18176">
            <v>79</v>
          </cell>
          <cell r="G18176">
            <v>24</v>
          </cell>
          <cell r="H18176" t="str">
            <v>ASP</v>
          </cell>
        </row>
        <row r="18177">
          <cell r="C18177" t="str">
            <v>SJFC</v>
          </cell>
          <cell r="D18177">
            <v>79</v>
          </cell>
          <cell r="E18177">
            <v>24</v>
          </cell>
          <cell r="F18177">
            <v>79</v>
          </cell>
          <cell r="G18177">
            <v>24</v>
          </cell>
          <cell r="H18177" t="str">
            <v>CON</v>
          </cell>
        </row>
        <row r="18178">
          <cell r="C18178" t="str">
            <v>SJHV</v>
          </cell>
          <cell r="D18178">
            <v>79</v>
          </cell>
          <cell r="E18178">
            <v>24</v>
          </cell>
          <cell r="F18178">
            <v>79</v>
          </cell>
          <cell r="G18178">
            <v>24</v>
          </cell>
          <cell r="H18178" t="str">
            <v>CON</v>
          </cell>
        </row>
        <row r="18179">
          <cell r="C18179" t="str">
            <v>SJOD</v>
          </cell>
          <cell r="D18179">
            <v>79</v>
          </cell>
          <cell r="E18179">
            <v>24</v>
          </cell>
          <cell r="F18179">
            <v>79</v>
          </cell>
          <cell r="G18179">
            <v>24</v>
          </cell>
          <cell r="H18179" t="str">
            <v>CON</v>
          </cell>
        </row>
        <row r="18180">
          <cell r="C18180" t="str">
            <v>SJOZ</v>
          </cell>
          <cell r="D18180">
            <v>79</v>
          </cell>
          <cell r="E18180">
            <v>24</v>
          </cell>
          <cell r="F18180">
            <v>79</v>
          </cell>
          <cell r="G18180">
            <v>24</v>
          </cell>
          <cell r="H18180" t="str">
            <v>CON</v>
          </cell>
        </row>
        <row r="18181">
          <cell r="C18181" t="str">
            <v>SJQC</v>
          </cell>
          <cell r="D18181">
            <v>79</v>
          </cell>
          <cell r="E18181">
            <v>24</v>
          </cell>
          <cell r="F18181">
            <v>79</v>
          </cell>
          <cell r="G18181">
            <v>24</v>
          </cell>
          <cell r="H18181" t="str">
            <v>CON</v>
          </cell>
        </row>
        <row r="18182">
          <cell r="C18182" t="str">
            <v>SJRE</v>
          </cell>
          <cell r="D18182">
            <v>79</v>
          </cell>
          <cell r="E18182">
            <v>24</v>
          </cell>
          <cell r="F18182">
            <v>79</v>
          </cell>
          <cell r="G18182">
            <v>24</v>
          </cell>
          <cell r="H18182" t="str">
            <v>CON</v>
          </cell>
        </row>
        <row r="18183">
          <cell r="C18183" t="str">
            <v>SJRM</v>
          </cell>
          <cell r="D18183">
            <v>79</v>
          </cell>
          <cell r="E18183">
            <v>24</v>
          </cell>
          <cell r="F18183">
            <v>79</v>
          </cell>
          <cell r="G18183">
            <v>24</v>
          </cell>
          <cell r="H18183" t="str">
            <v>CON</v>
          </cell>
        </row>
        <row r="18184">
          <cell r="C18184" t="str">
            <v>SJRQ</v>
          </cell>
          <cell r="D18184">
            <v>79</v>
          </cell>
          <cell r="E18184">
            <v>24</v>
          </cell>
          <cell r="F18184">
            <v>79</v>
          </cell>
          <cell r="G18184">
            <v>24</v>
          </cell>
          <cell r="H18184" t="str">
            <v>CON</v>
          </cell>
        </row>
        <row r="18185">
          <cell r="C18185" t="str">
            <v>SJRU</v>
          </cell>
          <cell r="D18185">
            <v>79</v>
          </cell>
          <cell r="E18185">
            <v>24</v>
          </cell>
          <cell r="F18185">
            <v>79</v>
          </cell>
          <cell r="G18185">
            <v>24</v>
          </cell>
          <cell r="H18185" t="str">
            <v>CON</v>
          </cell>
        </row>
        <row r="18186">
          <cell r="C18186" t="str">
            <v>SJUE</v>
          </cell>
          <cell r="D18186">
            <v>79</v>
          </cell>
          <cell r="E18186">
            <v>24</v>
          </cell>
          <cell r="F18186">
            <v>79</v>
          </cell>
          <cell r="G18186">
            <v>24</v>
          </cell>
          <cell r="H18186" t="str">
            <v>CON</v>
          </cell>
        </row>
        <row r="18187">
          <cell r="C18187" t="str">
            <v>SJUV</v>
          </cell>
          <cell r="D18187">
            <v>79</v>
          </cell>
          <cell r="E18187">
            <v>24</v>
          </cell>
          <cell r="F18187">
            <v>79</v>
          </cell>
          <cell r="G18187">
            <v>24</v>
          </cell>
          <cell r="H18187" t="str">
            <v>CON</v>
          </cell>
        </row>
        <row r="18188">
          <cell r="C18188" t="str">
            <v>SJUZ</v>
          </cell>
          <cell r="D18188">
            <v>79</v>
          </cell>
          <cell r="E18188">
            <v>24</v>
          </cell>
          <cell r="F18188">
            <v>79</v>
          </cell>
          <cell r="G18188">
            <v>24</v>
          </cell>
          <cell r="H18188" t="str">
            <v>CON</v>
          </cell>
        </row>
        <row r="18189">
          <cell r="C18189" t="str">
            <v>SJVE</v>
          </cell>
          <cell r="D18189">
            <v>79</v>
          </cell>
          <cell r="E18189">
            <v>24</v>
          </cell>
          <cell r="F18189">
            <v>79</v>
          </cell>
          <cell r="G18189">
            <v>24</v>
          </cell>
          <cell r="H18189" t="str">
            <v>CON</v>
          </cell>
        </row>
        <row r="18190">
          <cell r="C18190" t="str">
            <v>SJWS</v>
          </cell>
          <cell r="D18190">
            <v>79</v>
          </cell>
          <cell r="E18190">
            <v>24</v>
          </cell>
          <cell r="F18190">
            <v>79</v>
          </cell>
          <cell r="G18190">
            <v>24</v>
          </cell>
          <cell r="H18190" t="str">
            <v>CON/GRS</v>
          </cell>
        </row>
        <row r="18191">
          <cell r="C18191" t="str">
            <v>SJYV</v>
          </cell>
          <cell r="D18191">
            <v>79</v>
          </cell>
          <cell r="E18191">
            <v>24</v>
          </cell>
          <cell r="F18191">
            <v>79</v>
          </cell>
          <cell r="G18191">
            <v>24</v>
          </cell>
          <cell r="H18191" t="str">
            <v>CON</v>
          </cell>
        </row>
        <row r="18192">
          <cell r="C18192" t="str">
            <v>SJZI</v>
          </cell>
          <cell r="D18192">
            <v>79</v>
          </cell>
          <cell r="E18192">
            <v>24</v>
          </cell>
          <cell r="F18192">
            <v>79</v>
          </cell>
          <cell r="G18192">
            <v>24</v>
          </cell>
          <cell r="H18192" t="str">
            <v>CON</v>
          </cell>
        </row>
        <row r="18193">
          <cell r="C18193" t="str">
            <v>SJZL</v>
          </cell>
          <cell r="D18193">
            <v>79</v>
          </cell>
          <cell r="E18193">
            <v>24</v>
          </cell>
          <cell r="F18193">
            <v>79</v>
          </cell>
          <cell r="G18193">
            <v>24</v>
          </cell>
          <cell r="H18193" t="str">
            <v>CON</v>
          </cell>
        </row>
        <row r="18194">
          <cell r="C18194" t="str">
            <v>SNAQ</v>
          </cell>
          <cell r="D18194">
            <v>79</v>
          </cell>
          <cell r="E18194">
            <v>24</v>
          </cell>
          <cell r="F18194">
            <v>79</v>
          </cell>
          <cell r="G18194">
            <v>24</v>
          </cell>
          <cell r="H18194" t="str">
            <v>CON</v>
          </cell>
        </row>
        <row r="18195">
          <cell r="C18195" t="str">
            <v>SNBH</v>
          </cell>
          <cell r="D18195">
            <v>79</v>
          </cell>
          <cell r="E18195">
            <v>24</v>
          </cell>
          <cell r="F18195">
            <v>79</v>
          </cell>
          <cell r="G18195">
            <v>24</v>
          </cell>
          <cell r="H18195" t="str">
            <v>CON</v>
          </cell>
        </row>
        <row r="18196">
          <cell r="C18196" t="str">
            <v>SNGY</v>
          </cell>
          <cell r="D18196">
            <v>79</v>
          </cell>
          <cell r="E18196">
            <v>24</v>
          </cell>
          <cell r="F18196">
            <v>79</v>
          </cell>
          <cell r="G18196">
            <v>24</v>
          </cell>
          <cell r="H18196" t="str">
            <v>CONC</v>
          </cell>
        </row>
        <row r="18197">
          <cell r="C18197" t="str">
            <v>SNON</v>
          </cell>
          <cell r="D18197">
            <v>79</v>
          </cell>
          <cell r="E18197">
            <v>24</v>
          </cell>
          <cell r="F18197">
            <v>79</v>
          </cell>
          <cell r="G18197">
            <v>24</v>
          </cell>
          <cell r="H18197" t="str">
            <v>CON</v>
          </cell>
        </row>
        <row r="18198">
          <cell r="C18198" t="str">
            <v>SNRO</v>
          </cell>
          <cell r="D18198">
            <v>79</v>
          </cell>
          <cell r="E18198">
            <v>24</v>
          </cell>
          <cell r="F18198">
            <v>79</v>
          </cell>
          <cell r="G18198">
            <v>24</v>
          </cell>
          <cell r="H18198" t="str">
            <v>CON</v>
          </cell>
        </row>
        <row r="18199">
          <cell r="C18199" t="str">
            <v>SNXC</v>
          </cell>
          <cell r="D18199">
            <v>79</v>
          </cell>
          <cell r="E18199">
            <v>24</v>
          </cell>
          <cell r="F18199">
            <v>79</v>
          </cell>
          <cell r="G18199">
            <v>24</v>
          </cell>
          <cell r="H18199" t="str">
            <v>CON</v>
          </cell>
        </row>
        <row r="18200">
          <cell r="C18200" t="str">
            <v>SSAZ</v>
          </cell>
          <cell r="D18200">
            <v>79</v>
          </cell>
          <cell r="E18200">
            <v>24</v>
          </cell>
          <cell r="F18200">
            <v>79</v>
          </cell>
          <cell r="G18200">
            <v>24</v>
          </cell>
          <cell r="H18200" t="str">
            <v>CONC</v>
          </cell>
        </row>
        <row r="18201">
          <cell r="C18201" t="str">
            <v>SSLE</v>
          </cell>
          <cell r="D18201">
            <v>79</v>
          </cell>
          <cell r="E18201">
            <v>24</v>
          </cell>
          <cell r="F18201">
            <v>79</v>
          </cell>
          <cell r="G18201">
            <v>24</v>
          </cell>
          <cell r="H18201" t="str">
            <v>CON</v>
          </cell>
        </row>
        <row r="18202">
          <cell r="C18202" t="str">
            <v>SSQK</v>
          </cell>
          <cell r="D18202">
            <v>79</v>
          </cell>
          <cell r="E18202">
            <v>24</v>
          </cell>
          <cell r="F18202">
            <v>79</v>
          </cell>
          <cell r="G18202">
            <v>24</v>
          </cell>
          <cell r="H18202" t="str">
            <v>ASP</v>
          </cell>
        </row>
        <row r="18203">
          <cell r="C18203" t="str">
            <v>SSUE</v>
          </cell>
          <cell r="D18203">
            <v>79</v>
          </cell>
          <cell r="E18203">
            <v>24</v>
          </cell>
          <cell r="F18203">
            <v>79</v>
          </cell>
          <cell r="G18203">
            <v>24</v>
          </cell>
          <cell r="H18203" t="str">
            <v>CON</v>
          </cell>
        </row>
        <row r="18204">
          <cell r="C18204" t="str">
            <v>SSWI</v>
          </cell>
          <cell r="D18204">
            <v>79</v>
          </cell>
          <cell r="E18204">
            <v>24</v>
          </cell>
          <cell r="F18204">
            <v>79</v>
          </cell>
          <cell r="G18204">
            <v>24</v>
          </cell>
          <cell r="H18204" t="str">
            <v>CONC</v>
          </cell>
        </row>
        <row r="18205">
          <cell r="C18205" t="str">
            <v>SSWY</v>
          </cell>
          <cell r="D18205">
            <v>79</v>
          </cell>
          <cell r="E18205">
            <v>24</v>
          </cell>
          <cell r="F18205">
            <v>79</v>
          </cell>
          <cell r="G18205">
            <v>24</v>
          </cell>
          <cell r="H18205" t="str">
            <v>CONC</v>
          </cell>
        </row>
        <row r="18206">
          <cell r="C18206" t="str">
            <v>05CA</v>
          </cell>
          <cell r="D18206">
            <v>78</v>
          </cell>
          <cell r="E18206">
            <v>24</v>
          </cell>
          <cell r="F18206">
            <v>78</v>
          </cell>
          <cell r="G18206">
            <v>24</v>
          </cell>
          <cell r="H18206" t="str">
            <v>CONC-G</v>
          </cell>
        </row>
        <row r="18207">
          <cell r="C18207" t="str">
            <v>0NC2</v>
          </cell>
          <cell r="D18207">
            <v>78</v>
          </cell>
          <cell r="E18207">
            <v>24</v>
          </cell>
          <cell r="F18207">
            <v>65</v>
          </cell>
          <cell r="G18207">
            <v>20</v>
          </cell>
          <cell r="H18207" t="str">
            <v>CONC</v>
          </cell>
        </row>
        <row r="18208">
          <cell r="C18208" t="str">
            <v>KO22</v>
          </cell>
          <cell r="D18208">
            <v>78</v>
          </cell>
          <cell r="E18208">
            <v>24</v>
          </cell>
          <cell r="F18208">
            <v>78</v>
          </cell>
          <cell r="G18208">
            <v>24</v>
          </cell>
          <cell r="H18208" t="str">
            <v>ASPH</v>
          </cell>
        </row>
        <row r="18209">
          <cell r="C18209" t="str">
            <v>NK80</v>
          </cell>
          <cell r="D18209">
            <v>78</v>
          </cell>
          <cell r="E18209">
            <v>24</v>
          </cell>
          <cell r="F18209">
            <v>40</v>
          </cell>
          <cell r="G18209">
            <v>12</v>
          </cell>
          <cell r="H18209" t="str">
            <v>CONC</v>
          </cell>
        </row>
        <row r="18210">
          <cell r="C18210" t="str">
            <v>US-92N</v>
          </cell>
          <cell r="D18210">
            <v>78</v>
          </cell>
          <cell r="E18210">
            <v>24</v>
          </cell>
          <cell r="F18210">
            <v>78</v>
          </cell>
          <cell r="G18210">
            <v>24</v>
          </cell>
          <cell r="H18210" t="str">
            <v>CONC-G</v>
          </cell>
        </row>
        <row r="18211">
          <cell r="C18211" t="str">
            <v>05NY</v>
          </cell>
          <cell r="D18211">
            <v>75</v>
          </cell>
          <cell r="E18211">
            <v>23</v>
          </cell>
          <cell r="F18211">
            <v>75</v>
          </cell>
          <cell r="G18211">
            <v>23</v>
          </cell>
          <cell r="H18211" t="str">
            <v>ASPH-CONC-G</v>
          </cell>
        </row>
        <row r="18212">
          <cell r="C18212" t="str">
            <v>0NJ8</v>
          </cell>
          <cell r="D18212">
            <v>75</v>
          </cell>
          <cell r="E18212">
            <v>23</v>
          </cell>
          <cell r="F18212">
            <v>75</v>
          </cell>
          <cell r="G18212">
            <v>23</v>
          </cell>
          <cell r="H18212" t="str">
            <v>ASPH</v>
          </cell>
        </row>
        <row r="18213">
          <cell r="C18213" t="str">
            <v>0TN8</v>
          </cell>
          <cell r="D18213">
            <v>75</v>
          </cell>
          <cell r="E18213">
            <v>23</v>
          </cell>
          <cell r="F18213">
            <v>75</v>
          </cell>
          <cell r="G18213">
            <v>23</v>
          </cell>
          <cell r="H18213" t="str">
            <v>CONC-G</v>
          </cell>
        </row>
        <row r="18214">
          <cell r="C18214" t="str">
            <v>16ID</v>
          </cell>
          <cell r="D18214">
            <v>75</v>
          </cell>
          <cell r="E18214">
            <v>23</v>
          </cell>
          <cell r="F18214">
            <v>75</v>
          </cell>
          <cell r="G18214">
            <v>23</v>
          </cell>
          <cell r="H18214" t="str">
            <v>CONC</v>
          </cell>
        </row>
        <row r="18215">
          <cell r="C18215" t="str">
            <v>16TN</v>
          </cell>
          <cell r="D18215">
            <v>75</v>
          </cell>
          <cell r="E18215">
            <v>23</v>
          </cell>
          <cell r="F18215">
            <v>75</v>
          </cell>
          <cell r="G18215">
            <v>23</v>
          </cell>
          <cell r="H18215" t="str">
            <v>CONC</v>
          </cell>
        </row>
        <row r="18216">
          <cell r="C18216" t="str">
            <v>18FL</v>
          </cell>
          <cell r="D18216">
            <v>75</v>
          </cell>
          <cell r="E18216">
            <v>23</v>
          </cell>
          <cell r="F18216">
            <v>75</v>
          </cell>
          <cell r="G18216">
            <v>23</v>
          </cell>
          <cell r="H18216" t="str">
            <v>ASPH</v>
          </cell>
        </row>
        <row r="18217">
          <cell r="C18217" t="str">
            <v>1KY4</v>
          </cell>
          <cell r="D18217">
            <v>75</v>
          </cell>
          <cell r="E18217">
            <v>23</v>
          </cell>
          <cell r="F18217">
            <v>75</v>
          </cell>
          <cell r="G18217">
            <v>23</v>
          </cell>
          <cell r="H18217" t="str">
            <v>CONC</v>
          </cell>
        </row>
        <row r="18218">
          <cell r="C18218" t="str">
            <v>1NJ2</v>
          </cell>
          <cell r="D18218">
            <v>75</v>
          </cell>
          <cell r="E18218">
            <v>23</v>
          </cell>
          <cell r="F18218">
            <v>75</v>
          </cell>
          <cell r="G18218">
            <v>23</v>
          </cell>
          <cell r="H18218" t="str">
            <v>ASPH</v>
          </cell>
        </row>
        <row r="18219">
          <cell r="C18219" t="str">
            <v>21CA</v>
          </cell>
          <cell r="D18219">
            <v>75</v>
          </cell>
          <cell r="E18219">
            <v>23</v>
          </cell>
          <cell r="F18219">
            <v>75</v>
          </cell>
          <cell r="G18219">
            <v>23</v>
          </cell>
          <cell r="H18219" t="str">
            <v>ASPH</v>
          </cell>
        </row>
        <row r="18220">
          <cell r="C18220" t="str">
            <v>24OR</v>
          </cell>
          <cell r="D18220">
            <v>75</v>
          </cell>
          <cell r="E18220">
            <v>23</v>
          </cell>
          <cell r="F18220">
            <v>75</v>
          </cell>
          <cell r="G18220">
            <v>23</v>
          </cell>
          <cell r="H18220" t="str">
            <v>ASPH</v>
          </cell>
        </row>
        <row r="18221">
          <cell r="C18221" t="str">
            <v>26WA</v>
          </cell>
          <cell r="D18221">
            <v>75</v>
          </cell>
          <cell r="E18221">
            <v>23</v>
          </cell>
          <cell r="F18221">
            <v>75</v>
          </cell>
          <cell r="G18221">
            <v>23</v>
          </cell>
          <cell r="H18221" t="str">
            <v>ASPH</v>
          </cell>
        </row>
        <row r="18222">
          <cell r="C18222" t="str">
            <v>2CL8</v>
          </cell>
          <cell r="D18222">
            <v>75</v>
          </cell>
          <cell r="E18222">
            <v>23</v>
          </cell>
          <cell r="F18222">
            <v>75</v>
          </cell>
          <cell r="G18222">
            <v>23</v>
          </cell>
          <cell r="H18222" t="str">
            <v>CONC</v>
          </cell>
        </row>
        <row r="18223">
          <cell r="C18223" t="str">
            <v>2CO6</v>
          </cell>
          <cell r="D18223">
            <v>75</v>
          </cell>
          <cell r="E18223">
            <v>23</v>
          </cell>
          <cell r="F18223">
            <v>75</v>
          </cell>
          <cell r="G18223">
            <v>23</v>
          </cell>
          <cell r="H18223" t="str">
            <v>CONC</v>
          </cell>
        </row>
        <row r="18224">
          <cell r="C18224" t="str">
            <v>2MT4</v>
          </cell>
          <cell r="D18224">
            <v>75</v>
          </cell>
          <cell r="E18224">
            <v>23</v>
          </cell>
          <cell r="F18224">
            <v>75</v>
          </cell>
          <cell r="G18224">
            <v>23</v>
          </cell>
          <cell r="H18224" t="str">
            <v>CONC</v>
          </cell>
        </row>
        <row r="18225">
          <cell r="C18225" t="str">
            <v>2MT6</v>
          </cell>
          <cell r="D18225">
            <v>75</v>
          </cell>
          <cell r="E18225">
            <v>23</v>
          </cell>
          <cell r="F18225">
            <v>75</v>
          </cell>
          <cell r="G18225">
            <v>23</v>
          </cell>
          <cell r="H18225" t="str">
            <v>CONC</v>
          </cell>
        </row>
        <row r="18226">
          <cell r="C18226" t="str">
            <v>2OI7</v>
          </cell>
          <cell r="D18226">
            <v>75</v>
          </cell>
          <cell r="E18226">
            <v>23</v>
          </cell>
          <cell r="F18226">
            <v>75</v>
          </cell>
          <cell r="G18226">
            <v>23</v>
          </cell>
          <cell r="H18226" t="str">
            <v>CONC</v>
          </cell>
        </row>
        <row r="18227">
          <cell r="C18227" t="str">
            <v>3NK3</v>
          </cell>
          <cell r="D18227">
            <v>75</v>
          </cell>
          <cell r="E18227">
            <v>23</v>
          </cell>
          <cell r="F18227">
            <v>75</v>
          </cell>
          <cell r="G18227">
            <v>23</v>
          </cell>
          <cell r="H18227" t="str">
            <v>ASPH</v>
          </cell>
        </row>
        <row r="18228">
          <cell r="C18228" t="str">
            <v>47KY</v>
          </cell>
          <cell r="D18228">
            <v>75</v>
          </cell>
          <cell r="E18228">
            <v>23</v>
          </cell>
          <cell r="F18228">
            <v>75</v>
          </cell>
          <cell r="G18228">
            <v>23</v>
          </cell>
          <cell r="H18228" t="str">
            <v>CONC</v>
          </cell>
        </row>
        <row r="18229">
          <cell r="C18229" t="str">
            <v>48MT</v>
          </cell>
          <cell r="D18229">
            <v>75</v>
          </cell>
          <cell r="E18229">
            <v>23</v>
          </cell>
          <cell r="F18229">
            <v>45</v>
          </cell>
          <cell r="G18229">
            <v>14</v>
          </cell>
          <cell r="H18229" t="str">
            <v>CONC-G</v>
          </cell>
        </row>
        <row r="18230">
          <cell r="C18230" t="str">
            <v>4AL3</v>
          </cell>
          <cell r="D18230">
            <v>75</v>
          </cell>
          <cell r="E18230">
            <v>23</v>
          </cell>
          <cell r="F18230">
            <v>75</v>
          </cell>
          <cell r="G18230">
            <v>23</v>
          </cell>
          <cell r="H18230" t="str">
            <v>CONC</v>
          </cell>
        </row>
        <row r="18231">
          <cell r="C18231" t="str">
            <v>4CO1</v>
          </cell>
          <cell r="D18231">
            <v>75</v>
          </cell>
          <cell r="E18231">
            <v>23</v>
          </cell>
          <cell r="F18231">
            <v>75</v>
          </cell>
          <cell r="G18231">
            <v>23</v>
          </cell>
          <cell r="H18231" t="str">
            <v>ASPH</v>
          </cell>
        </row>
        <row r="18232">
          <cell r="C18232" t="str">
            <v>4NY9</v>
          </cell>
          <cell r="D18232">
            <v>75</v>
          </cell>
          <cell r="E18232">
            <v>23</v>
          </cell>
          <cell r="F18232">
            <v>40</v>
          </cell>
          <cell r="G18232">
            <v>12</v>
          </cell>
          <cell r="H18232" t="str">
            <v>ASPH</v>
          </cell>
        </row>
        <row r="18233">
          <cell r="C18233" t="str">
            <v>55NC</v>
          </cell>
          <cell r="D18233">
            <v>75</v>
          </cell>
          <cell r="E18233">
            <v>23</v>
          </cell>
          <cell r="F18233">
            <v>75</v>
          </cell>
          <cell r="G18233">
            <v>23</v>
          </cell>
          <cell r="H18233" t="str">
            <v>CONC</v>
          </cell>
        </row>
        <row r="18234">
          <cell r="C18234" t="str">
            <v>58NE</v>
          </cell>
          <cell r="D18234">
            <v>75</v>
          </cell>
          <cell r="E18234">
            <v>23</v>
          </cell>
          <cell r="F18234">
            <v>75</v>
          </cell>
          <cell r="G18234">
            <v>23</v>
          </cell>
          <cell r="H18234" t="str">
            <v>CONC</v>
          </cell>
        </row>
        <row r="18235">
          <cell r="C18235" t="str">
            <v>59MO</v>
          </cell>
          <cell r="D18235">
            <v>75</v>
          </cell>
          <cell r="E18235">
            <v>23</v>
          </cell>
          <cell r="F18235">
            <v>62</v>
          </cell>
          <cell r="G18235">
            <v>19</v>
          </cell>
          <cell r="H18235" t="str">
            <v>ASPH-CONC</v>
          </cell>
        </row>
        <row r="18236">
          <cell r="C18236" t="str">
            <v>5IA0</v>
          </cell>
          <cell r="D18236">
            <v>75</v>
          </cell>
          <cell r="E18236">
            <v>23</v>
          </cell>
          <cell r="F18236">
            <v>75</v>
          </cell>
          <cell r="G18236">
            <v>23</v>
          </cell>
          <cell r="H18236" t="str">
            <v>CONC</v>
          </cell>
        </row>
        <row r="18237">
          <cell r="C18237" t="str">
            <v>5NJ8</v>
          </cell>
          <cell r="D18237">
            <v>75</v>
          </cell>
          <cell r="E18237">
            <v>23</v>
          </cell>
          <cell r="F18237">
            <v>75</v>
          </cell>
          <cell r="G18237">
            <v>23</v>
          </cell>
          <cell r="H18237" t="str">
            <v>ASPH-G</v>
          </cell>
        </row>
        <row r="18238">
          <cell r="C18238" t="str">
            <v>5NY8</v>
          </cell>
          <cell r="D18238">
            <v>75</v>
          </cell>
          <cell r="E18238">
            <v>23</v>
          </cell>
          <cell r="F18238">
            <v>75</v>
          </cell>
          <cell r="G18238">
            <v>23</v>
          </cell>
          <cell r="H18238" t="str">
            <v>ASPH</v>
          </cell>
        </row>
        <row r="18239">
          <cell r="C18239" t="str">
            <v>5OH2</v>
          </cell>
          <cell r="D18239">
            <v>75</v>
          </cell>
          <cell r="E18239">
            <v>23</v>
          </cell>
          <cell r="F18239">
            <v>75</v>
          </cell>
          <cell r="G18239">
            <v>23</v>
          </cell>
          <cell r="H18239" t="str">
            <v>ASPH-CONC</v>
          </cell>
        </row>
        <row r="18240">
          <cell r="C18240" t="str">
            <v>62WI</v>
          </cell>
          <cell r="D18240">
            <v>75</v>
          </cell>
          <cell r="E18240">
            <v>23</v>
          </cell>
          <cell r="F18240">
            <v>75</v>
          </cell>
          <cell r="G18240">
            <v>23</v>
          </cell>
          <cell r="H18240" t="str">
            <v>ASPH-G</v>
          </cell>
        </row>
        <row r="18241">
          <cell r="C18241" t="str">
            <v>64LL</v>
          </cell>
          <cell r="D18241">
            <v>75</v>
          </cell>
          <cell r="E18241">
            <v>23</v>
          </cell>
          <cell r="F18241">
            <v>75</v>
          </cell>
          <cell r="G18241">
            <v>23</v>
          </cell>
          <cell r="H18241" t="str">
            <v>ASPH-GRVL</v>
          </cell>
        </row>
        <row r="18242">
          <cell r="C18242" t="str">
            <v>68NJ</v>
          </cell>
          <cell r="D18242">
            <v>75</v>
          </cell>
          <cell r="E18242">
            <v>23</v>
          </cell>
          <cell r="F18242">
            <v>75</v>
          </cell>
          <cell r="G18242">
            <v>23</v>
          </cell>
          <cell r="H18242" t="str">
            <v>ASPH</v>
          </cell>
        </row>
        <row r="18243">
          <cell r="C18243" t="str">
            <v>6NJ5</v>
          </cell>
          <cell r="D18243">
            <v>75</v>
          </cell>
          <cell r="E18243">
            <v>23</v>
          </cell>
          <cell r="F18243">
            <v>75</v>
          </cell>
          <cell r="G18243">
            <v>23</v>
          </cell>
          <cell r="H18243" t="str">
            <v>ASPH</v>
          </cell>
        </row>
        <row r="18244">
          <cell r="C18244" t="str">
            <v>6VA7</v>
          </cell>
          <cell r="D18244">
            <v>75</v>
          </cell>
          <cell r="E18244">
            <v>23</v>
          </cell>
          <cell r="F18244">
            <v>75</v>
          </cell>
          <cell r="G18244">
            <v>23</v>
          </cell>
          <cell r="H18244" t="str">
            <v>CONC</v>
          </cell>
        </row>
        <row r="18245">
          <cell r="C18245" t="str">
            <v>74CA</v>
          </cell>
          <cell r="D18245">
            <v>75</v>
          </cell>
          <cell r="E18245">
            <v>23</v>
          </cell>
          <cell r="F18245">
            <v>75</v>
          </cell>
          <cell r="G18245">
            <v>23</v>
          </cell>
          <cell r="H18245" t="str">
            <v>ASPH</v>
          </cell>
        </row>
        <row r="18246">
          <cell r="C18246" t="str">
            <v>77FL</v>
          </cell>
          <cell r="D18246">
            <v>75</v>
          </cell>
          <cell r="E18246">
            <v>23</v>
          </cell>
          <cell r="F18246">
            <v>75</v>
          </cell>
          <cell r="G18246">
            <v>23</v>
          </cell>
          <cell r="H18246" t="str">
            <v>CONC</v>
          </cell>
        </row>
        <row r="18247">
          <cell r="C18247" t="str">
            <v>7CA3</v>
          </cell>
          <cell r="D18247">
            <v>75</v>
          </cell>
          <cell r="E18247">
            <v>23</v>
          </cell>
          <cell r="F18247">
            <v>75</v>
          </cell>
          <cell r="G18247">
            <v>23</v>
          </cell>
          <cell r="H18247" t="str">
            <v>CONC</v>
          </cell>
        </row>
        <row r="18248">
          <cell r="C18248" t="str">
            <v>7L1</v>
          </cell>
          <cell r="D18248">
            <v>75</v>
          </cell>
          <cell r="E18248">
            <v>23</v>
          </cell>
          <cell r="F18248">
            <v>75</v>
          </cell>
          <cell r="G18248">
            <v>23</v>
          </cell>
          <cell r="H18248" t="str">
            <v>CONC</v>
          </cell>
        </row>
        <row r="18249">
          <cell r="C18249" t="str">
            <v>7MI9</v>
          </cell>
          <cell r="D18249">
            <v>75</v>
          </cell>
          <cell r="E18249">
            <v>23</v>
          </cell>
          <cell r="F18249">
            <v>75</v>
          </cell>
          <cell r="G18249">
            <v>23</v>
          </cell>
          <cell r="H18249" t="str">
            <v>ASPH</v>
          </cell>
        </row>
        <row r="18250">
          <cell r="C18250" t="str">
            <v>8OH6</v>
          </cell>
          <cell r="D18250">
            <v>75</v>
          </cell>
          <cell r="E18250">
            <v>23</v>
          </cell>
          <cell r="F18250">
            <v>75</v>
          </cell>
          <cell r="G18250">
            <v>23</v>
          </cell>
          <cell r="H18250" t="str">
            <v>ASPH</v>
          </cell>
        </row>
        <row r="18251">
          <cell r="C18251" t="str">
            <v>9CA9</v>
          </cell>
          <cell r="D18251">
            <v>75</v>
          </cell>
          <cell r="E18251">
            <v>23</v>
          </cell>
          <cell r="F18251">
            <v>75</v>
          </cell>
          <cell r="G18251">
            <v>23</v>
          </cell>
          <cell r="H18251" t="str">
            <v>CONC</v>
          </cell>
        </row>
        <row r="18252">
          <cell r="C18252" t="str">
            <v>9FA8</v>
          </cell>
          <cell r="D18252">
            <v>75</v>
          </cell>
          <cell r="E18252">
            <v>23</v>
          </cell>
          <cell r="F18252">
            <v>75</v>
          </cell>
          <cell r="G18252">
            <v>23</v>
          </cell>
          <cell r="H18252" t="str">
            <v>ASPH</v>
          </cell>
        </row>
        <row r="18253">
          <cell r="C18253" t="str">
            <v>AR-0490</v>
          </cell>
          <cell r="D18253">
            <v>75</v>
          </cell>
          <cell r="E18253">
            <v>23</v>
          </cell>
          <cell r="F18253">
            <v>75</v>
          </cell>
          <cell r="G18253">
            <v>23</v>
          </cell>
          <cell r="H18253" t="str">
            <v>CON</v>
          </cell>
        </row>
        <row r="18254">
          <cell r="C18254" t="str">
            <v>BR-0285</v>
          </cell>
          <cell r="D18254">
            <v>75</v>
          </cell>
          <cell r="E18254">
            <v>23</v>
          </cell>
          <cell r="F18254">
            <v>75</v>
          </cell>
          <cell r="G18254">
            <v>23</v>
          </cell>
          <cell r="H18254" t="str">
            <v>CON</v>
          </cell>
        </row>
        <row r="18255">
          <cell r="C18255" t="str">
            <v>BR-0348</v>
          </cell>
          <cell r="D18255">
            <v>75</v>
          </cell>
          <cell r="E18255">
            <v>23</v>
          </cell>
          <cell r="F18255">
            <v>75</v>
          </cell>
          <cell r="G18255">
            <v>23</v>
          </cell>
          <cell r="H18255" t="str">
            <v>CON</v>
          </cell>
        </row>
        <row r="18256">
          <cell r="C18256" t="str">
            <v>CA82</v>
          </cell>
          <cell r="D18256">
            <v>75</v>
          </cell>
          <cell r="E18256">
            <v>23</v>
          </cell>
          <cell r="F18256">
            <v>75</v>
          </cell>
          <cell r="G18256">
            <v>23</v>
          </cell>
          <cell r="H18256" t="str">
            <v>CONC</v>
          </cell>
        </row>
        <row r="18257">
          <cell r="C18257" t="str">
            <v>CD04</v>
          </cell>
          <cell r="D18257">
            <v>75</v>
          </cell>
          <cell r="E18257">
            <v>23</v>
          </cell>
          <cell r="F18257">
            <v>30</v>
          </cell>
          <cell r="G18257">
            <v>9</v>
          </cell>
          <cell r="H18257" t="str">
            <v>CONC</v>
          </cell>
        </row>
        <row r="18258">
          <cell r="C18258" t="str">
            <v>CL37</v>
          </cell>
          <cell r="D18258">
            <v>75</v>
          </cell>
          <cell r="E18258">
            <v>23</v>
          </cell>
          <cell r="F18258">
            <v>66</v>
          </cell>
          <cell r="G18258">
            <v>20</v>
          </cell>
          <cell r="H18258" t="str">
            <v>CONC</v>
          </cell>
        </row>
        <row r="18259">
          <cell r="C18259" t="str">
            <v>CL85</v>
          </cell>
          <cell r="D18259">
            <v>75</v>
          </cell>
          <cell r="E18259">
            <v>23</v>
          </cell>
          <cell r="F18259">
            <v>83</v>
          </cell>
          <cell r="G18259">
            <v>25</v>
          </cell>
          <cell r="H18259" t="str">
            <v>ASPH</v>
          </cell>
        </row>
        <row r="18260">
          <cell r="C18260" t="str">
            <v>CO44</v>
          </cell>
          <cell r="D18260">
            <v>75</v>
          </cell>
          <cell r="E18260">
            <v>23</v>
          </cell>
          <cell r="F18260">
            <v>75</v>
          </cell>
          <cell r="G18260">
            <v>23</v>
          </cell>
          <cell r="H18260" t="str">
            <v>ASPH-G</v>
          </cell>
        </row>
        <row r="18261">
          <cell r="C18261" t="str">
            <v>CT49</v>
          </cell>
          <cell r="D18261">
            <v>75</v>
          </cell>
          <cell r="E18261">
            <v>23</v>
          </cell>
          <cell r="F18261">
            <v>75</v>
          </cell>
          <cell r="G18261">
            <v>23</v>
          </cell>
          <cell r="H18261" t="str">
            <v>ASPH</v>
          </cell>
        </row>
        <row r="18262">
          <cell r="C18262" t="str">
            <v>DC52</v>
          </cell>
          <cell r="D18262">
            <v>75</v>
          </cell>
          <cell r="E18262">
            <v>23</v>
          </cell>
          <cell r="F18262">
            <v>75</v>
          </cell>
          <cell r="G18262">
            <v>23</v>
          </cell>
          <cell r="H18262" t="str">
            <v>ASPH</v>
          </cell>
        </row>
        <row r="18263">
          <cell r="C18263" t="str">
            <v>FD56</v>
          </cell>
          <cell r="D18263">
            <v>75</v>
          </cell>
          <cell r="E18263">
            <v>23</v>
          </cell>
          <cell r="F18263">
            <v>75</v>
          </cell>
          <cell r="G18263">
            <v>23</v>
          </cell>
          <cell r="H18263" t="str">
            <v>ASPH</v>
          </cell>
        </row>
        <row r="18264">
          <cell r="C18264" t="str">
            <v>GA85</v>
          </cell>
          <cell r="D18264">
            <v>75</v>
          </cell>
          <cell r="E18264">
            <v>23</v>
          </cell>
          <cell r="F18264">
            <v>28</v>
          </cell>
          <cell r="G18264">
            <v>9</v>
          </cell>
          <cell r="H18264" t="str">
            <v>CONC</v>
          </cell>
        </row>
        <row r="18265">
          <cell r="C18265" t="str">
            <v>IA64</v>
          </cell>
          <cell r="D18265">
            <v>75</v>
          </cell>
          <cell r="E18265">
            <v>23</v>
          </cell>
          <cell r="F18265">
            <v>75</v>
          </cell>
          <cell r="G18265">
            <v>23</v>
          </cell>
          <cell r="H18265" t="str">
            <v>CONC</v>
          </cell>
        </row>
        <row r="18266">
          <cell r="C18266" t="str">
            <v>ID80</v>
          </cell>
          <cell r="D18266">
            <v>75</v>
          </cell>
          <cell r="E18266">
            <v>23</v>
          </cell>
          <cell r="F18266">
            <v>75</v>
          </cell>
          <cell r="G18266">
            <v>23</v>
          </cell>
          <cell r="H18266" t="str">
            <v>CONC</v>
          </cell>
        </row>
        <row r="18267">
          <cell r="C18267" t="str">
            <v>ID89</v>
          </cell>
          <cell r="D18267">
            <v>75</v>
          </cell>
          <cell r="E18267">
            <v>23</v>
          </cell>
          <cell r="F18267">
            <v>40</v>
          </cell>
          <cell r="G18267">
            <v>12</v>
          </cell>
          <cell r="H18267" t="str">
            <v>CONC</v>
          </cell>
        </row>
        <row r="18268">
          <cell r="C18268" t="str">
            <v>IL21</v>
          </cell>
          <cell r="D18268">
            <v>75</v>
          </cell>
          <cell r="E18268">
            <v>23</v>
          </cell>
          <cell r="F18268">
            <v>75</v>
          </cell>
          <cell r="G18268">
            <v>23</v>
          </cell>
          <cell r="H18268" t="str">
            <v>ASPH</v>
          </cell>
        </row>
        <row r="18269">
          <cell r="C18269" t="str">
            <v>IL69</v>
          </cell>
          <cell r="D18269">
            <v>75</v>
          </cell>
          <cell r="E18269">
            <v>23</v>
          </cell>
          <cell r="F18269">
            <v>75</v>
          </cell>
          <cell r="G18269">
            <v>23</v>
          </cell>
          <cell r="H18269" t="str">
            <v>CONC</v>
          </cell>
        </row>
        <row r="18270">
          <cell r="C18270" t="str">
            <v>IL77</v>
          </cell>
          <cell r="D18270">
            <v>75</v>
          </cell>
          <cell r="E18270">
            <v>23</v>
          </cell>
          <cell r="F18270">
            <v>75</v>
          </cell>
          <cell r="G18270">
            <v>23</v>
          </cell>
          <cell r="H18270" t="str">
            <v>ASPH</v>
          </cell>
        </row>
        <row r="18271">
          <cell r="C18271" t="str">
            <v>IS76</v>
          </cell>
          <cell r="D18271">
            <v>75</v>
          </cell>
          <cell r="E18271">
            <v>23</v>
          </cell>
          <cell r="F18271">
            <v>125</v>
          </cell>
          <cell r="G18271">
            <v>38</v>
          </cell>
          <cell r="H18271" t="str">
            <v>ASPH</v>
          </cell>
        </row>
        <row r="18272">
          <cell r="C18272" t="str">
            <v>KR-0012</v>
          </cell>
          <cell r="D18272">
            <v>75</v>
          </cell>
          <cell r="E18272">
            <v>23</v>
          </cell>
          <cell r="F18272">
            <v>75</v>
          </cell>
          <cell r="G18272">
            <v>23</v>
          </cell>
          <cell r="H18272" t="str">
            <v>CON</v>
          </cell>
        </row>
        <row r="18273">
          <cell r="C18273" t="str">
            <v>LA14</v>
          </cell>
          <cell r="D18273">
            <v>75</v>
          </cell>
          <cell r="E18273">
            <v>23</v>
          </cell>
          <cell r="F18273">
            <v>75</v>
          </cell>
          <cell r="G18273">
            <v>23</v>
          </cell>
          <cell r="H18273" t="str">
            <v>CONC</v>
          </cell>
        </row>
        <row r="18274">
          <cell r="C18274" t="str">
            <v>LL12</v>
          </cell>
          <cell r="D18274">
            <v>75</v>
          </cell>
          <cell r="E18274">
            <v>23</v>
          </cell>
          <cell r="F18274">
            <v>75</v>
          </cell>
          <cell r="G18274">
            <v>23</v>
          </cell>
          <cell r="H18274" t="str">
            <v>ASPH/ CONC</v>
          </cell>
        </row>
        <row r="18275">
          <cell r="C18275" t="str">
            <v>LL82</v>
          </cell>
          <cell r="D18275">
            <v>75</v>
          </cell>
          <cell r="E18275">
            <v>23</v>
          </cell>
          <cell r="F18275">
            <v>75</v>
          </cell>
          <cell r="G18275">
            <v>23</v>
          </cell>
          <cell r="H18275" t="str">
            <v>ASPH/ CONC</v>
          </cell>
        </row>
        <row r="18276">
          <cell r="C18276" t="str">
            <v>LL95</v>
          </cell>
          <cell r="D18276">
            <v>75</v>
          </cell>
          <cell r="E18276">
            <v>23</v>
          </cell>
          <cell r="F18276">
            <v>75</v>
          </cell>
          <cell r="G18276">
            <v>23</v>
          </cell>
          <cell r="H18276" t="str">
            <v>CONC</v>
          </cell>
        </row>
        <row r="18277">
          <cell r="C18277" t="str">
            <v>LS02</v>
          </cell>
          <cell r="D18277">
            <v>75</v>
          </cell>
          <cell r="E18277">
            <v>23</v>
          </cell>
          <cell r="F18277">
            <v>75</v>
          </cell>
          <cell r="G18277">
            <v>23</v>
          </cell>
          <cell r="H18277" t="str">
            <v>CONC</v>
          </cell>
        </row>
        <row r="18278">
          <cell r="C18278" t="str">
            <v>LS85</v>
          </cell>
          <cell r="D18278">
            <v>75</v>
          </cell>
          <cell r="E18278">
            <v>23</v>
          </cell>
          <cell r="F18278">
            <v>75</v>
          </cell>
          <cell r="G18278">
            <v>23</v>
          </cell>
          <cell r="H18278" t="str">
            <v>ASPH/ CONC</v>
          </cell>
        </row>
        <row r="18279">
          <cell r="C18279" t="str">
            <v>MA20</v>
          </cell>
          <cell r="D18279">
            <v>75</v>
          </cell>
          <cell r="E18279">
            <v>23</v>
          </cell>
          <cell r="F18279">
            <v>75</v>
          </cell>
          <cell r="G18279">
            <v>23</v>
          </cell>
          <cell r="H18279" t="str">
            <v>ASPH/ CONC</v>
          </cell>
        </row>
        <row r="18280">
          <cell r="C18280" t="str">
            <v>MI34</v>
          </cell>
          <cell r="D18280">
            <v>75</v>
          </cell>
          <cell r="E18280">
            <v>23</v>
          </cell>
          <cell r="F18280">
            <v>75</v>
          </cell>
          <cell r="G18280">
            <v>23</v>
          </cell>
          <cell r="H18280" t="str">
            <v>CONC</v>
          </cell>
        </row>
        <row r="18281">
          <cell r="C18281" t="str">
            <v>NC80</v>
          </cell>
          <cell r="D18281">
            <v>75</v>
          </cell>
          <cell r="E18281">
            <v>23</v>
          </cell>
          <cell r="F18281">
            <v>75</v>
          </cell>
          <cell r="G18281">
            <v>23</v>
          </cell>
          <cell r="H18281" t="str">
            <v>ASPH/ CONC</v>
          </cell>
        </row>
        <row r="18282">
          <cell r="C18282" t="str">
            <v>NH92</v>
          </cell>
          <cell r="D18282">
            <v>75</v>
          </cell>
          <cell r="E18282">
            <v>23</v>
          </cell>
          <cell r="F18282">
            <v>75</v>
          </cell>
          <cell r="G18282">
            <v>23</v>
          </cell>
          <cell r="H18282" t="str">
            <v>ASPH/ CONC</v>
          </cell>
        </row>
        <row r="18283">
          <cell r="C18283" t="str">
            <v>NJ10</v>
          </cell>
          <cell r="D18283">
            <v>75</v>
          </cell>
          <cell r="E18283">
            <v>23</v>
          </cell>
          <cell r="F18283">
            <v>75</v>
          </cell>
          <cell r="G18283">
            <v>23</v>
          </cell>
          <cell r="H18283" t="str">
            <v>ASPH/ CONC</v>
          </cell>
        </row>
        <row r="18284">
          <cell r="C18284" t="str">
            <v>NJ54</v>
          </cell>
          <cell r="D18284">
            <v>75</v>
          </cell>
          <cell r="E18284">
            <v>23</v>
          </cell>
          <cell r="F18284">
            <v>75</v>
          </cell>
          <cell r="G18284">
            <v>23</v>
          </cell>
          <cell r="H18284" t="str">
            <v>ASPH/ CONC</v>
          </cell>
        </row>
        <row r="18285">
          <cell r="C18285" t="str">
            <v>NJ68</v>
          </cell>
          <cell r="D18285">
            <v>75</v>
          </cell>
          <cell r="E18285">
            <v>23</v>
          </cell>
          <cell r="F18285">
            <v>75</v>
          </cell>
          <cell r="G18285">
            <v>23</v>
          </cell>
          <cell r="H18285" t="str">
            <v>ASPH/ CONC</v>
          </cell>
        </row>
        <row r="18286">
          <cell r="C18286" t="str">
            <v>NJ76</v>
          </cell>
          <cell r="D18286">
            <v>75</v>
          </cell>
          <cell r="E18286">
            <v>23</v>
          </cell>
          <cell r="F18286">
            <v>75</v>
          </cell>
          <cell r="G18286">
            <v>23</v>
          </cell>
          <cell r="H18286" t="str">
            <v>CONC</v>
          </cell>
        </row>
        <row r="18287">
          <cell r="C18287" t="str">
            <v>NJ89</v>
          </cell>
          <cell r="D18287">
            <v>75</v>
          </cell>
          <cell r="E18287">
            <v>23</v>
          </cell>
          <cell r="F18287">
            <v>75</v>
          </cell>
          <cell r="G18287">
            <v>23</v>
          </cell>
          <cell r="H18287" t="str">
            <v>ASPH/ CONC</v>
          </cell>
        </row>
        <row r="18288">
          <cell r="C18288" t="str">
            <v>NJ94</v>
          </cell>
          <cell r="D18288">
            <v>75</v>
          </cell>
          <cell r="E18288">
            <v>23</v>
          </cell>
          <cell r="F18288">
            <v>75</v>
          </cell>
          <cell r="G18288">
            <v>23</v>
          </cell>
          <cell r="H18288" t="str">
            <v>ASPH/ CONC</v>
          </cell>
        </row>
        <row r="18289">
          <cell r="C18289" t="str">
            <v>NV78</v>
          </cell>
          <cell r="D18289">
            <v>75</v>
          </cell>
          <cell r="E18289">
            <v>23</v>
          </cell>
          <cell r="F18289">
            <v>75</v>
          </cell>
          <cell r="G18289">
            <v>23</v>
          </cell>
          <cell r="H18289" t="str">
            <v>CONC</v>
          </cell>
        </row>
        <row r="18290">
          <cell r="C18290" t="str">
            <v>NY99</v>
          </cell>
          <cell r="D18290">
            <v>75</v>
          </cell>
          <cell r="E18290">
            <v>23</v>
          </cell>
          <cell r="F18290">
            <v>75</v>
          </cell>
          <cell r="G18290">
            <v>23</v>
          </cell>
          <cell r="H18290" t="str">
            <v>CONC</v>
          </cell>
        </row>
        <row r="18291">
          <cell r="C18291" t="str">
            <v>OA06</v>
          </cell>
          <cell r="D18291">
            <v>75</v>
          </cell>
          <cell r="E18291">
            <v>23</v>
          </cell>
          <cell r="F18291">
            <v>75</v>
          </cell>
          <cell r="G18291">
            <v>23</v>
          </cell>
          <cell r="H18291" t="str">
            <v>ASPH/ CONC</v>
          </cell>
        </row>
        <row r="18292">
          <cell r="C18292" t="str">
            <v>OH10</v>
          </cell>
          <cell r="D18292">
            <v>75</v>
          </cell>
          <cell r="E18292">
            <v>23</v>
          </cell>
          <cell r="F18292">
            <v>75</v>
          </cell>
          <cell r="G18292">
            <v>23</v>
          </cell>
          <cell r="H18292" t="str">
            <v>ASPH/ CONC</v>
          </cell>
        </row>
        <row r="18293">
          <cell r="C18293" t="str">
            <v>OH47</v>
          </cell>
          <cell r="D18293">
            <v>75</v>
          </cell>
          <cell r="E18293">
            <v>23</v>
          </cell>
          <cell r="F18293">
            <v>75</v>
          </cell>
          <cell r="G18293">
            <v>23</v>
          </cell>
          <cell r="H18293" t="str">
            <v>ASPH/ CONC</v>
          </cell>
        </row>
        <row r="18294">
          <cell r="C18294" t="str">
            <v>OL07</v>
          </cell>
          <cell r="D18294">
            <v>75</v>
          </cell>
          <cell r="E18294">
            <v>23</v>
          </cell>
          <cell r="F18294">
            <v>75</v>
          </cell>
          <cell r="G18294">
            <v>23</v>
          </cell>
          <cell r="H18294" t="str">
            <v>ASPH/ CONC</v>
          </cell>
        </row>
        <row r="18295">
          <cell r="C18295" t="str">
            <v>OL17</v>
          </cell>
          <cell r="D18295">
            <v>75</v>
          </cell>
          <cell r="E18295">
            <v>23</v>
          </cell>
          <cell r="F18295">
            <v>75</v>
          </cell>
          <cell r="G18295">
            <v>23</v>
          </cell>
          <cell r="H18295" t="str">
            <v>CONC</v>
          </cell>
        </row>
        <row r="18296">
          <cell r="C18296" t="str">
            <v>OR55</v>
          </cell>
          <cell r="D18296">
            <v>75</v>
          </cell>
          <cell r="E18296">
            <v>23</v>
          </cell>
          <cell r="F18296">
            <v>75</v>
          </cell>
          <cell r="G18296">
            <v>23</v>
          </cell>
          <cell r="H18296" t="str">
            <v>ASPH/ CONC</v>
          </cell>
        </row>
        <row r="18297">
          <cell r="C18297" t="str">
            <v>PA24</v>
          </cell>
          <cell r="D18297">
            <v>75</v>
          </cell>
          <cell r="E18297">
            <v>23</v>
          </cell>
          <cell r="F18297">
            <v>75</v>
          </cell>
          <cell r="G18297">
            <v>23</v>
          </cell>
          <cell r="H18297" t="str">
            <v>ASPH/ CONC</v>
          </cell>
        </row>
        <row r="18298">
          <cell r="C18298" t="str">
            <v>PA32</v>
          </cell>
          <cell r="D18298">
            <v>75</v>
          </cell>
          <cell r="E18298">
            <v>23</v>
          </cell>
          <cell r="F18298">
            <v>75</v>
          </cell>
          <cell r="G18298">
            <v>23</v>
          </cell>
          <cell r="H18298" t="str">
            <v>ASPH/ CONC</v>
          </cell>
        </row>
        <row r="18299">
          <cell r="C18299" t="str">
            <v>PA67</v>
          </cell>
          <cell r="D18299">
            <v>75</v>
          </cell>
          <cell r="E18299">
            <v>23</v>
          </cell>
          <cell r="F18299">
            <v>75</v>
          </cell>
          <cell r="G18299">
            <v>23</v>
          </cell>
          <cell r="H18299" t="str">
            <v>CONC</v>
          </cell>
        </row>
        <row r="18300">
          <cell r="C18300" t="str">
            <v>RI14</v>
          </cell>
          <cell r="D18300">
            <v>75</v>
          </cell>
          <cell r="E18300">
            <v>23</v>
          </cell>
          <cell r="F18300">
            <v>50</v>
          </cell>
          <cell r="G18300">
            <v>15</v>
          </cell>
          <cell r="H18300" t="str">
            <v>ASPH/ CONC</v>
          </cell>
        </row>
        <row r="18301">
          <cell r="C18301" t="str">
            <v>SDCY</v>
          </cell>
          <cell r="D18301">
            <v>75</v>
          </cell>
          <cell r="E18301">
            <v>23</v>
          </cell>
          <cell r="F18301">
            <v>75</v>
          </cell>
          <cell r="G18301">
            <v>23</v>
          </cell>
          <cell r="H18301" t="str">
            <v>CON</v>
          </cell>
        </row>
        <row r="18302">
          <cell r="C18302" t="str">
            <v>SDEZ</v>
          </cell>
          <cell r="D18302">
            <v>75</v>
          </cell>
          <cell r="E18302">
            <v>23</v>
          </cell>
          <cell r="F18302">
            <v>75</v>
          </cell>
          <cell r="G18302">
            <v>23</v>
          </cell>
          <cell r="H18302" t="str">
            <v>CON</v>
          </cell>
        </row>
        <row r="18303">
          <cell r="C18303" t="str">
            <v>SDHO</v>
          </cell>
          <cell r="D18303">
            <v>75</v>
          </cell>
          <cell r="E18303">
            <v>23</v>
          </cell>
          <cell r="F18303">
            <v>75</v>
          </cell>
          <cell r="G18303">
            <v>23</v>
          </cell>
          <cell r="H18303" t="str">
            <v>CON</v>
          </cell>
        </row>
        <row r="18304">
          <cell r="C18304" t="str">
            <v>SDRN</v>
          </cell>
          <cell r="D18304">
            <v>75</v>
          </cell>
          <cell r="E18304">
            <v>23</v>
          </cell>
          <cell r="F18304">
            <v>75</v>
          </cell>
          <cell r="G18304">
            <v>23</v>
          </cell>
          <cell r="H18304" t="str">
            <v>MET</v>
          </cell>
        </row>
        <row r="18305">
          <cell r="C18305" t="str">
            <v>SIFB</v>
          </cell>
          <cell r="D18305">
            <v>75</v>
          </cell>
          <cell r="E18305">
            <v>23</v>
          </cell>
          <cell r="F18305">
            <v>75</v>
          </cell>
          <cell r="G18305">
            <v>23</v>
          </cell>
          <cell r="H18305" t="str">
            <v>CON</v>
          </cell>
        </row>
        <row r="18306">
          <cell r="C18306" t="str">
            <v>SIIC</v>
          </cell>
          <cell r="D18306">
            <v>75</v>
          </cell>
          <cell r="E18306">
            <v>23</v>
          </cell>
          <cell r="F18306">
            <v>75</v>
          </cell>
          <cell r="G18306">
            <v>23</v>
          </cell>
          <cell r="H18306" t="str">
            <v>CON</v>
          </cell>
        </row>
        <row r="18307">
          <cell r="C18307" t="str">
            <v>SIJL</v>
          </cell>
          <cell r="D18307">
            <v>75</v>
          </cell>
          <cell r="E18307">
            <v>23</v>
          </cell>
          <cell r="F18307">
            <v>75</v>
          </cell>
          <cell r="G18307">
            <v>23</v>
          </cell>
          <cell r="H18307" t="str">
            <v>CON</v>
          </cell>
        </row>
        <row r="18308">
          <cell r="C18308" t="str">
            <v>SIQH</v>
          </cell>
          <cell r="D18308">
            <v>75</v>
          </cell>
          <cell r="E18308">
            <v>23</v>
          </cell>
          <cell r="F18308">
            <v>75</v>
          </cell>
          <cell r="G18308">
            <v>23</v>
          </cell>
          <cell r="H18308" t="str">
            <v>CON</v>
          </cell>
        </row>
        <row r="18309">
          <cell r="C18309" t="str">
            <v>SIWX</v>
          </cell>
          <cell r="D18309">
            <v>75</v>
          </cell>
          <cell r="E18309">
            <v>23</v>
          </cell>
          <cell r="F18309">
            <v>75</v>
          </cell>
          <cell r="G18309">
            <v>23</v>
          </cell>
          <cell r="H18309" t="str">
            <v>CON</v>
          </cell>
        </row>
        <row r="18310">
          <cell r="C18310" t="str">
            <v>SJDO</v>
          </cell>
          <cell r="D18310">
            <v>75</v>
          </cell>
          <cell r="E18310">
            <v>23</v>
          </cell>
          <cell r="F18310">
            <v>75</v>
          </cell>
          <cell r="G18310">
            <v>23</v>
          </cell>
          <cell r="H18310" t="str">
            <v>CON</v>
          </cell>
        </row>
        <row r="18311">
          <cell r="C18311" t="str">
            <v>SJEP</v>
          </cell>
          <cell r="D18311">
            <v>75</v>
          </cell>
          <cell r="E18311">
            <v>23</v>
          </cell>
          <cell r="F18311">
            <v>75</v>
          </cell>
          <cell r="G18311">
            <v>23</v>
          </cell>
          <cell r="H18311" t="str">
            <v>CON</v>
          </cell>
        </row>
        <row r="18312">
          <cell r="C18312" t="str">
            <v>SJVT</v>
          </cell>
          <cell r="D18312">
            <v>75</v>
          </cell>
          <cell r="E18312">
            <v>23</v>
          </cell>
          <cell r="F18312">
            <v>75</v>
          </cell>
          <cell r="G18312">
            <v>23</v>
          </cell>
          <cell r="H18312" t="str">
            <v>CON</v>
          </cell>
        </row>
        <row r="18313">
          <cell r="C18313" t="str">
            <v>SN79</v>
          </cell>
          <cell r="D18313">
            <v>75</v>
          </cell>
          <cell r="E18313">
            <v>23</v>
          </cell>
          <cell r="F18313">
            <v>65</v>
          </cell>
          <cell r="G18313">
            <v>20</v>
          </cell>
          <cell r="H18313" t="str">
            <v>ASPH/ CONC</v>
          </cell>
        </row>
        <row r="18314">
          <cell r="C18314" t="str">
            <v>SSQQ</v>
          </cell>
          <cell r="D18314">
            <v>75</v>
          </cell>
          <cell r="E18314">
            <v>23</v>
          </cell>
          <cell r="F18314">
            <v>75</v>
          </cell>
          <cell r="G18314">
            <v>23</v>
          </cell>
          <cell r="H18314" t="str">
            <v>CON</v>
          </cell>
        </row>
        <row r="18315">
          <cell r="C18315" t="str">
            <v>SWQB</v>
          </cell>
          <cell r="D18315">
            <v>75</v>
          </cell>
          <cell r="E18315">
            <v>23</v>
          </cell>
          <cell r="F18315">
            <v>75</v>
          </cell>
          <cell r="G18315">
            <v>23</v>
          </cell>
          <cell r="H18315" t="str">
            <v>CON</v>
          </cell>
        </row>
        <row r="18316">
          <cell r="C18316" t="str">
            <v>TE11</v>
          </cell>
          <cell r="D18316">
            <v>75</v>
          </cell>
          <cell r="E18316">
            <v>23</v>
          </cell>
          <cell r="F18316">
            <v>75</v>
          </cell>
          <cell r="G18316">
            <v>23</v>
          </cell>
          <cell r="H18316" t="str">
            <v>CONC</v>
          </cell>
        </row>
        <row r="18317">
          <cell r="C18317" t="str">
            <v>TX58</v>
          </cell>
          <cell r="D18317">
            <v>75</v>
          </cell>
          <cell r="E18317">
            <v>23</v>
          </cell>
          <cell r="F18317">
            <v>25</v>
          </cell>
          <cell r="G18317">
            <v>8</v>
          </cell>
          <cell r="H18317" t="str">
            <v>CONC</v>
          </cell>
        </row>
        <row r="18318">
          <cell r="C18318" t="str">
            <v>UT22</v>
          </cell>
          <cell r="D18318">
            <v>75</v>
          </cell>
          <cell r="E18318">
            <v>23</v>
          </cell>
          <cell r="F18318">
            <v>75</v>
          </cell>
          <cell r="G18318">
            <v>23</v>
          </cell>
          <cell r="H18318" t="str">
            <v>CONC</v>
          </cell>
        </row>
        <row r="18319">
          <cell r="C18319" t="str">
            <v>UT46</v>
          </cell>
          <cell r="D18319">
            <v>75</v>
          </cell>
          <cell r="E18319">
            <v>23</v>
          </cell>
          <cell r="F18319">
            <v>75</v>
          </cell>
          <cell r="G18319">
            <v>23</v>
          </cell>
          <cell r="H18319" t="str">
            <v>CONC</v>
          </cell>
        </row>
        <row r="18320">
          <cell r="C18320" t="str">
            <v>UT62</v>
          </cell>
          <cell r="D18320">
            <v>75</v>
          </cell>
          <cell r="E18320">
            <v>23</v>
          </cell>
          <cell r="F18320">
            <v>75</v>
          </cell>
          <cell r="G18320">
            <v>23</v>
          </cell>
          <cell r="H18320" t="str">
            <v>CONC</v>
          </cell>
        </row>
        <row r="18321">
          <cell r="C18321" t="str">
            <v>UT86</v>
          </cell>
          <cell r="D18321">
            <v>75</v>
          </cell>
          <cell r="E18321">
            <v>23</v>
          </cell>
          <cell r="F18321">
            <v>75</v>
          </cell>
          <cell r="G18321">
            <v>23</v>
          </cell>
          <cell r="H18321" t="str">
            <v>CONC</v>
          </cell>
        </row>
        <row r="18322">
          <cell r="C18322" t="str">
            <v>VA82</v>
          </cell>
          <cell r="D18322">
            <v>75</v>
          </cell>
          <cell r="E18322">
            <v>23</v>
          </cell>
          <cell r="F18322">
            <v>75</v>
          </cell>
          <cell r="G18322">
            <v>23</v>
          </cell>
          <cell r="H18322" t="str">
            <v>CONC</v>
          </cell>
        </row>
        <row r="18323">
          <cell r="C18323" t="str">
            <v>WA85</v>
          </cell>
          <cell r="D18323">
            <v>75</v>
          </cell>
          <cell r="E18323">
            <v>23</v>
          </cell>
          <cell r="F18323">
            <v>75</v>
          </cell>
          <cell r="G18323">
            <v>23</v>
          </cell>
          <cell r="H18323" t="str">
            <v>ASPH/ CONC</v>
          </cell>
        </row>
        <row r="18324">
          <cell r="C18324" t="str">
            <v>WA86</v>
          </cell>
          <cell r="D18324">
            <v>75</v>
          </cell>
          <cell r="E18324">
            <v>23</v>
          </cell>
          <cell r="F18324">
            <v>75</v>
          </cell>
          <cell r="G18324">
            <v>23</v>
          </cell>
          <cell r="H18324" t="str">
            <v>ASPH/ CONC</v>
          </cell>
        </row>
        <row r="18325">
          <cell r="C18325" t="str">
            <v>WS73</v>
          </cell>
          <cell r="D18325">
            <v>75</v>
          </cell>
          <cell r="E18325">
            <v>23</v>
          </cell>
          <cell r="F18325">
            <v>75</v>
          </cell>
          <cell r="G18325">
            <v>23</v>
          </cell>
          <cell r="H18325" t="str">
            <v>ASPH</v>
          </cell>
        </row>
        <row r="18326">
          <cell r="C18326" t="str">
            <v>WY03</v>
          </cell>
          <cell r="D18326">
            <v>75</v>
          </cell>
          <cell r="E18326">
            <v>23</v>
          </cell>
          <cell r="F18326">
            <v>45</v>
          </cell>
          <cell r="G18326">
            <v>14</v>
          </cell>
          <cell r="H18326" t="str">
            <v>ASPH</v>
          </cell>
        </row>
        <row r="18327">
          <cell r="C18327" t="str">
            <v>XA83</v>
          </cell>
          <cell r="D18327">
            <v>75</v>
          </cell>
          <cell r="E18327">
            <v>23</v>
          </cell>
          <cell r="F18327">
            <v>75</v>
          </cell>
          <cell r="G18327">
            <v>23</v>
          </cell>
          <cell r="H18327" t="str">
            <v>CONC</v>
          </cell>
        </row>
        <row r="18328">
          <cell r="C18328" t="str">
            <v>XS54</v>
          </cell>
          <cell r="D18328">
            <v>75</v>
          </cell>
          <cell r="E18328">
            <v>23</v>
          </cell>
          <cell r="F18328">
            <v>45</v>
          </cell>
          <cell r="G18328">
            <v>14</v>
          </cell>
          <cell r="H18328" t="str">
            <v>CONC</v>
          </cell>
        </row>
        <row r="18329">
          <cell r="C18329" t="str">
            <v>27TN</v>
          </cell>
          <cell r="D18329">
            <v>74</v>
          </cell>
          <cell r="E18329">
            <v>23</v>
          </cell>
          <cell r="F18329">
            <v>62</v>
          </cell>
          <cell r="G18329">
            <v>19</v>
          </cell>
          <cell r="H18329" t="str">
            <v>CONC</v>
          </cell>
        </row>
        <row r="18330">
          <cell r="C18330" t="str">
            <v>47LA</v>
          </cell>
          <cell r="D18330">
            <v>74</v>
          </cell>
          <cell r="E18330">
            <v>23</v>
          </cell>
          <cell r="F18330">
            <v>42</v>
          </cell>
          <cell r="G18330">
            <v>13</v>
          </cell>
          <cell r="H18330" t="str">
            <v>CONC</v>
          </cell>
        </row>
        <row r="18331">
          <cell r="C18331" t="str">
            <v>5CL4</v>
          </cell>
          <cell r="D18331">
            <v>74</v>
          </cell>
          <cell r="E18331">
            <v>23</v>
          </cell>
          <cell r="F18331">
            <v>74</v>
          </cell>
          <cell r="G18331">
            <v>23</v>
          </cell>
          <cell r="H18331" t="str">
            <v>CONC</v>
          </cell>
        </row>
        <row r="18332">
          <cell r="C18332" t="str">
            <v>9MO1</v>
          </cell>
          <cell r="D18332">
            <v>74</v>
          </cell>
          <cell r="E18332">
            <v>23</v>
          </cell>
          <cell r="F18332">
            <v>72</v>
          </cell>
          <cell r="G18332">
            <v>22</v>
          </cell>
          <cell r="H18332" t="str">
            <v>CONC</v>
          </cell>
        </row>
        <row r="18333">
          <cell r="C18333" t="str">
            <v>CA91</v>
          </cell>
          <cell r="D18333">
            <v>74</v>
          </cell>
          <cell r="E18333">
            <v>23</v>
          </cell>
          <cell r="F18333">
            <v>40</v>
          </cell>
          <cell r="G18333">
            <v>12</v>
          </cell>
          <cell r="H18333" t="str">
            <v>ASPH</v>
          </cell>
        </row>
        <row r="18334">
          <cell r="C18334" t="str">
            <v>CL03</v>
          </cell>
          <cell r="D18334">
            <v>74</v>
          </cell>
          <cell r="E18334">
            <v>23</v>
          </cell>
          <cell r="F18334">
            <v>70</v>
          </cell>
          <cell r="G18334">
            <v>21</v>
          </cell>
          <cell r="H18334" t="str">
            <v>CONC</v>
          </cell>
        </row>
        <row r="18335">
          <cell r="C18335" t="str">
            <v>CL31</v>
          </cell>
          <cell r="D18335">
            <v>74</v>
          </cell>
          <cell r="E18335">
            <v>23</v>
          </cell>
          <cell r="F18335">
            <v>66</v>
          </cell>
          <cell r="G18335">
            <v>20</v>
          </cell>
          <cell r="H18335" t="str">
            <v>CONC</v>
          </cell>
        </row>
        <row r="18336">
          <cell r="C18336" t="str">
            <v>CO88</v>
          </cell>
          <cell r="D18336">
            <v>74</v>
          </cell>
          <cell r="E18336">
            <v>23</v>
          </cell>
          <cell r="F18336">
            <v>74</v>
          </cell>
          <cell r="G18336">
            <v>23</v>
          </cell>
          <cell r="H18336" t="str">
            <v>CONC</v>
          </cell>
        </row>
        <row r="18337">
          <cell r="C18337" t="str">
            <v>GA71</v>
          </cell>
          <cell r="D18337">
            <v>74</v>
          </cell>
          <cell r="E18337">
            <v>23</v>
          </cell>
          <cell r="F18337">
            <v>74</v>
          </cell>
          <cell r="G18337">
            <v>23</v>
          </cell>
          <cell r="H18337" t="str">
            <v>ASPH</v>
          </cell>
        </row>
        <row r="18338">
          <cell r="C18338" t="str">
            <v>P99</v>
          </cell>
          <cell r="D18338">
            <v>74</v>
          </cell>
          <cell r="E18338">
            <v>23</v>
          </cell>
          <cell r="F18338">
            <v>74</v>
          </cell>
          <cell r="G18338">
            <v>23</v>
          </cell>
          <cell r="H18338" t="str">
            <v>ASPH/ CONC</v>
          </cell>
        </row>
        <row r="18339">
          <cell r="C18339" t="str">
            <v>SNER</v>
          </cell>
          <cell r="D18339">
            <v>74</v>
          </cell>
          <cell r="E18339">
            <v>23</v>
          </cell>
          <cell r="F18339">
            <v>74</v>
          </cell>
          <cell r="G18339">
            <v>23</v>
          </cell>
          <cell r="H18339" t="str">
            <v>Concrete</v>
          </cell>
        </row>
        <row r="18340">
          <cell r="C18340" t="str">
            <v>2IA6</v>
          </cell>
          <cell r="D18340">
            <v>72</v>
          </cell>
          <cell r="E18340">
            <v>22</v>
          </cell>
          <cell r="F18340">
            <v>60</v>
          </cell>
          <cell r="G18340">
            <v>18</v>
          </cell>
          <cell r="H18340" t="str">
            <v>CONC</v>
          </cell>
        </row>
        <row r="18341">
          <cell r="C18341" t="str">
            <v>5CA3</v>
          </cell>
          <cell r="D18341">
            <v>72</v>
          </cell>
          <cell r="E18341">
            <v>22</v>
          </cell>
          <cell r="F18341">
            <v>72</v>
          </cell>
          <cell r="G18341">
            <v>22</v>
          </cell>
          <cell r="H18341" t="str">
            <v>CONC</v>
          </cell>
        </row>
        <row r="18342">
          <cell r="C18342" t="str">
            <v>5VA1</v>
          </cell>
          <cell r="D18342">
            <v>72</v>
          </cell>
          <cell r="E18342">
            <v>22</v>
          </cell>
          <cell r="F18342">
            <v>70</v>
          </cell>
          <cell r="G18342">
            <v>21</v>
          </cell>
          <cell r="H18342" t="str">
            <v>CONC-G</v>
          </cell>
        </row>
        <row r="18343">
          <cell r="C18343" t="str">
            <v>75MO</v>
          </cell>
          <cell r="D18343">
            <v>72</v>
          </cell>
          <cell r="E18343">
            <v>22</v>
          </cell>
          <cell r="F18343">
            <v>35</v>
          </cell>
          <cell r="G18343">
            <v>11</v>
          </cell>
          <cell r="H18343" t="str">
            <v>CONC</v>
          </cell>
        </row>
        <row r="18344">
          <cell r="C18344" t="str">
            <v>81FD</v>
          </cell>
          <cell r="D18344">
            <v>72</v>
          </cell>
          <cell r="E18344">
            <v>22</v>
          </cell>
          <cell r="F18344">
            <v>50</v>
          </cell>
          <cell r="G18344">
            <v>15</v>
          </cell>
          <cell r="H18344" t="str">
            <v>CONC</v>
          </cell>
        </row>
        <row r="18345">
          <cell r="C18345" t="str">
            <v>8OI4</v>
          </cell>
          <cell r="D18345">
            <v>72</v>
          </cell>
          <cell r="E18345">
            <v>22</v>
          </cell>
          <cell r="F18345">
            <v>72</v>
          </cell>
          <cell r="G18345">
            <v>22</v>
          </cell>
          <cell r="H18345" t="str">
            <v>ASPH</v>
          </cell>
        </row>
        <row r="18346">
          <cell r="C18346" t="str">
            <v>AR-0347</v>
          </cell>
          <cell r="D18346">
            <v>72</v>
          </cell>
          <cell r="E18346">
            <v>22</v>
          </cell>
          <cell r="F18346">
            <v>49</v>
          </cell>
          <cell r="G18346">
            <v>15</v>
          </cell>
          <cell r="H18346" t="str">
            <v>CON</v>
          </cell>
        </row>
        <row r="18347">
          <cell r="C18347" t="str">
            <v>AR-0480</v>
          </cell>
          <cell r="D18347">
            <v>72</v>
          </cell>
          <cell r="E18347">
            <v>22</v>
          </cell>
          <cell r="F18347">
            <v>72</v>
          </cell>
          <cell r="G18347">
            <v>22</v>
          </cell>
          <cell r="H18347" t="str">
            <v>CON</v>
          </cell>
        </row>
        <row r="18348">
          <cell r="C18348" t="str">
            <v>CA58</v>
          </cell>
          <cell r="D18348">
            <v>72</v>
          </cell>
          <cell r="E18348">
            <v>22</v>
          </cell>
          <cell r="F18348">
            <v>72</v>
          </cell>
          <cell r="G18348">
            <v>22</v>
          </cell>
          <cell r="H18348" t="str">
            <v>ASPH-G</v>
          </cell>
        </row>
        <row r="18349">
          <cell r="C18349" t="str">
            <v>FA12</v>
          </cell>
          <cell r="D18349">
            <v>72</v>
          </cell>
          <cell r="E18349">
            <v>22</v>
          </cell>
          <cell r="F18349">
            <v>72</v>
          </cell>
          <cell r="G18349">
            <v>22</v>
          </cell>
          <cell r="H18349" t="str">
            <v>CONC-G</v>
          </cell>
        </row>
        <row r="18350">
          <cell r="C18350" t="str">
            <v>OI94</v>
          </cell>
          <cell r="D18350">
            <v>72</v>
          </cell>
          <cell r="E18350">
            <v>22</v>
          </cell>
          <cell r="F18350">
            <v>70</v>
          </cell>
          <cell r="G18350">
            <v>21</v>
          </cell>
          <cell r="H18350" t="str">
            <v>CONC</v>
          </cell>
        </row>
        <row r="18351">
          <cell r="C18351" t="str">
            <v>SDAC</v>
          </cell>
          <cell r="D18351">
            <v>72</v>
          </cell>
          <cell r="E18351">
            <v>22</v>
          </cell>
          <cell r="F18351">
            <v>72</v>
          </cell>
          <cell r="G18351">
            <v>22</v>
          </cell>
          <cell r="H18351" t="str">
            <v>CON</v>
          </cell>
        </row>
        <row r="18352">
          <cell r="C18352" t="str">
            <v>SDQI</v>
          </cell>
          <cell r="D18352">
            <v>72</v>
          </cell>
          <cell r="E18352">
            <v>22</v>
          </cell>
          <cell r="F18352">
            <v>72</v>
          </cell>
          <cell r="G18352">
            <v>22</v>
          </cell>
          <cell r="H18352" t="str">
            <v>CON</v>
          </cell>
        </row>
        <row r="18353">
          <cell r="C18353" t="str">
            <v>SILL</v>
          </cell>
          <cell r="D18353">
            <v>72</v>
          </cell>
          <cell r="E18353">
            <v>22</v>
          </cell>
          <cell r="F18353">
            <v>72</v>
          </cell>
          <cell r="G18353">
            <v>22</v>
          </cell>
          <cell r="H18353" t="str">
            <v>MET</v>
          </cell>
        </row>
        <row r="18354">
          <cell r="C18354" t="str">
            <v>SINW</v>
          </cell>
          <cell r="D18354">
            <v>72</v>
          </cell>
          <cell r="E18354">
            <v>22</v>
          </cell>
          <cell r="F18354">
            <v>72</v>
          </cell>
          <cell r="G18354">
            <v>22</v>
          </cell>
          <cell r="H18354" t="str">
            <v>CON</v>
          </cell>
        </row>
        <row r="18355">
          <cell r="C18355" t="str">
            <v>SINY</v>
          </cell>
          <cell r="D18355">
            <v>72</v>
          </cell>
          <cell r="E18355">
            <v>22</v>
          </cell>
          <cell r="F18355">
            <v>72</v>
          </cell>
          <cell r="G18355">
            <v>22</v>
          </cell>
          <cell r="H18355" t="str">
            <v>CON</v>
          </cell>
        </row>
        <row r="18356">
          <cell r="C18356" t="str">
            <v>SJFA</v>
          </cell>
          <cell r="D18356">
            <v>72</v>
          </cell>
          <cell r="E18356">
            <v>22</v>
          </cell>
          <cell r="F18356">
            <v>72</v>
          </cell>
          <cell r="G18356">
            <v>22</v>
          </cell>
          <cell r="H18356" t="str">
            <v>CON</v>
          </cell>
        </row>
        <row r="18357">
          <cell r="C18357" t="str">
            <v>SJOV</v>
          </cell>
          <cell r="D18357">
            <v>72</v>
          </cell>
          <cell r="E18357">
            <v>22</v>
          </cell>
          <cell r="F18357">
            <v>72</v>
          </cell>
          <cell r="G18357">
            <v>22</v>
          </cell>
          <cell r="H18357" t="str">
            <v>CON</v>
          </cell>
        </row>
        <row r="18358">
          <cell r="C18358" t="str">
            <v>SJPD</v>
          </cell>
          <cell r="D18358">
            <v>72</v>
          </cell>
          <cell r="E18358">
            <v>22</v>
          </cell>
          <cell r="F18358">
            <v>72</v>
          </cell>
          <cell r="G18358">
            <v>22</v>
          </cell>
          <cell r="H18358" t="str">
            <v>CON</v>
          </cell>
        </row>
        <row r="18359">
          <cell r="C18359" t="str">
            <v>SJPN</v>
          </cell>
          <cell r="D18359">
            <v>72</v>
          </cell>
          <cell r="E18359">
            <v>22</v>
          </cell>
          <cell r="F18359">
            <v>72</v>
          </cell>
          <cell r="G18359">
            <v>22</v>
          </cell>
          <cell r="H18359" t="str">
            <v>CON</v>
          </cell>
        </row>
        <row r="18360">
          <cell r="C18360" t="str">
            <v>SJQO</v>
          </cell>
          <cell r="D18360">
            <v>72</v>
          </cell>
          <cell r="E18360">
            <v>22</v>
          </cell>
          <cell r="F18360">
            <v>72</v>
          </cell>
          <cell r="G18360">
            <v>22</v>
          </cell>
          <cell r="H18360" t="str">
            <v>CON</v>
          </cell>
        </row>
        <row r="18361">
          <cell r="C18361" t="str">
            <v>SJSY</v>
          </cell>
          <cell r="D18361">
            <v>72</v>
          </cell>
          <cell r="E18361">
            <v>22</v>
          </cell>
          <cell r="F18361">
            <v>72</v>
          </cell>
          <cell r="G18361">
            <v>22</v>
          </cell>
          <cell r="H18361" t="str">
            <v>MET</v>
          </cell>
        </row>
        <row r="18362">
          <cell r="C18362" t="str">
            <v>SNCD</v>
          </cell>
          <cell r="D18362">
            <v>72</v>
          </cell>
          <cell r="E18362">
            <v>22</v>
          </cell>
          <cell r="F18362">
            <v>72</v>
          </cell>
          <cell r="G18362">
            <v>22</v>
          </cell>
          <cell r="H18362" t="str">
            <v>CON</v>
          </cell>
        </row>
        <row r="18363">
          <cell r="C18363" t="str">
            <v>SNGF</v>
          </cell>
          <cell r="D18363">
            <v>72</v>
          </cell>
          <cell r="E18363">
            <v>22</v>
          </cell>
          <cell r="F18363">
            <v>72</v>
          </cell>
          <cell r="G18363">
            <v>22</v>
          </cell>
          <cell r="H18363" t="str">
            <v>CON</v>
          </cell>
        </row>
        <row r="18364">
          <cell r="C18364" t="str">
            <v>SNKA</v>
          </cell>
          <cell r="D18364">
            <v>72</v>
          </cell>
          <cell r="E18364">
            <v>22</v>
          </cell>
          <cell r="F18364">
            <v>72</v>
          </cell>
          <cell r="G18364">
            <v>22</v>
          </cell>
          <cell r="H18364" t="str">
            <v>CONC</v>
          </cell>
        </row>
        <row r="18365">
          <cell r="C18365" t="str">
            <v>SSJS</v>
          </cell>
          <cell r="D18365">
            <v>72</v>
          </cell>
          <cell r="E18365">
            <v>22</v>
          </cell>
          <cell r="F18365">
            <v>72</v>
          </cell>
          <cell r="G18365">
            <v>22</v>
          </cell>
          <cell r="H18365" t="str">
            <v>CON</v>
          </cell>
        </row>
        <row r="18366">
          <cell r="C18366" t="str">
            <v>SSVZ</v>
          </cell>
          <cell r="D18366">
            <v>72</v>
          </cell>
          <cell r="E18366">
            <v>22</v>
          </cell>
          <cell r="F18366">
            <v>72</v>
          </cell>
          <cell r="G18366">
            <v>22</v>
          </cell>
          <cell r="H18366" t="str">
            <v>CONC</v>
          </cell>
        </row>
        <row r="18367">
          <cell r="C18367" t="str">
            <v>SWOU</v>
          </cell>
          <cell r="D18367">
            <v>72</v>
          </cell>
          <cell r="E18367">
            <v>22</v>
          </cell>
          <cell r="F18367">
            <v>72</v>
          </cell>
          <cell r="G18367">
            <v>22</v>
          </cell>
          <cell r="H18367" t="str">
            <v>CON</v>
          </cell>
        </row>
        <row r="18368">
          <cell r="C18368" t="str">
            <v>WN73</v>
          </cell>
          <cell r="D18368">
            <v>72</v>
          </cell>
          <cell r="E18368">
            <v>22</v>
          </cell>
          <cell r="F18368">
            <v>72</v>
          </cell>
          <cell r="G18368">
            <v>22</v>
          </cell>
          <cell r="H18368" t="str">
            <v>ASPH/ CONC</v>
          </cell>
        </row>
        <row r="18369">
          <cell r="C18369" t="str">
            <v>1CL3</v>
          </cell>
          <cell r="D18369">
            <v>71</v>
          </cell>
          <cell r="E18369">
            <v>22</v>
          </cell>
          <cell r="F18369">
            <v>71</v>
          </cell>
          <cell r="G18369">
            <v>22</v>
          </cell>
          <cell r="H18369" t="str">
            <v>CONC</v>
          </cell>
        </row>
        <row r="18370">
          <cell r="C18370" t="str">
            <v>59FL</v>
          </cell>
          <cell r="D18370">
            <v>71</v>
          </cell>
          <cell r="E18370">
            <v>22</v>
          </cell>
          <cell r="F18370">
            <v>71</v>
          </cell>
          <cell r="G18370">
            <v>22</v>
          </cell>
          <cell r="H18370" t="str">
            <v>CONC</v>
          </cell>
        </row>
        <row r="18371">
          <cell r="C18371" t="str">
            <v>04PN</v>
          </cell>
          <cell r="D18371">
            <v>70</v>
          </cell>
          <cell r="E18371">
            <v>21</v>
          </cell>
          <cell r="F18371">
            <v>70</v>
          </cell>
          <cell r="G18371">
            <v>21</v>
          </cell>
          <cell r="H18371" t="str">
            <v>CONC</v>
          </cell>
        </row>
        <row r="18372">
          <cell r="C18372" t="str">
            <v>05PA</v>
          </cell>
          <cell r="D18372">
            <v>70</v>
          </cell>
          <cell r="E18372">
            <v>21</v>
          </cell>
          <cell r="F18372">
            <v>70</v>
          </cell>
          <cell r="G18372">
            <v>21</v>
          </cell>
          <cell r="H18372" t="str">
            <v>ASPH</v>
          </cell>
        </row>
        <row r="18373">
          <cell r="C18373" t="str">
            <v>0NC4</v>
          </cell>
          <cell r="D18373">
            <v>70</v>
          </cell>
          <cell r="E18373">
            <v>21</v>
          </cell>
          <cell r="F18373">
            <v>70</v>
          </cell>
          <cell r="G18373">
            <v>21</v>
          </cell>
          <cell r="H18373" t="str">
            <v>CONC</v>
          </cell>
        </row>
        <row r="18374">
          <cell r="C18374" t="str">
            <v>0OH3</v>
          </cell>
          <cell r="D18374">
            <v>70</v>
          </cell>
          <cell r="E18374">
            <v>21</v>
          </cell>
          <cell r="F18374">
            <v>70</v>
          </cell>
          <cell r="G18374">
            <v>21</v>
          </cell>
          <cell r="H18374" t="str">
            <v>CONC</v>
          </cell>
        </row>
        <row r="18375">
          <cell r="C18375" t="str">
            <v>0PS2</v>
          </cell>
          <cell r="D18375">
            <v>70</v>
          </cell>
          <cell r="E18375">
            <v>21</v>
          </cell>
          <cell r="F18375">
            <v>70</v>
          </cell>
          <cell r="G18375">
            <v>21</v>
          </cell>
          <cell r="H18375" t="str">
            <v>CONC</v>
          </cell>
        </row>
        <row r="18376">
          <cell r="C18376" t="str">
            <v>0WA6</v>
          </cell>
          <cell r="D18376">
            <v>70</v>
          </cell>
          <cell r="E18376">
            <v>21</v>
          </cell>
          <cell r="F18376">
            <v>70</v>
          </cell>
          <cell r="G18376">
            <v>21</v>
          </cell>
          <cell r="H18376" t="str">
            <v>ASPH</v>
          </cell>
        </row>
        <row r="18377">
          <cell r="C18377" t="str">
            <v>16IN</v>
          </cell>
          <cell r="D18377">
            <v>70</v>
          </cell>
          <cell r="E18377">
            <v>21</v>
          </cell>
          <cell r="F18377">
            <v>70</v>
          </cell>
          <cell r="G18377">
            <v>21</v>
          </cell>
          <cell r="H18377" t="str">
            <v>CONC</v>
          </cell>
        </row>
        <row r="18378">
          <cell r="C18378" t="str">
            <v>1AZ6</v>
          </cell>
          <cell r="D18378">
            <v>70</v>
          </cell>
          <cell r="E18378">
            <v>21</v>
          </cell>
          <cell r="F18378">
            <v>70</v>
          </cell>
          <cell r="G18378">
            <v>21</v>
          </cell>
          <cell r="H18378" t="str">
            <v>ASPH</v>
          </cell>
        </row>
        <row r="18379">
          <cell r="C18379" t="str">
            <v>1FD6</v>
          </cell>
          <cell r="D18379">
            <v>70</v>
          </cell>
          <cell r="E18379">
            <v>21</v>
          </cell>
          <cell r="F18379">
            <v>70</v>
          </cell>
          <cell r="G18379">
            <v>21</v>
          </cell>
          <cell r="H18379" t="str">
            <v>CONC</v>
          </cell>
        </row>
        <row r="18380">
          <cell r="C18380" t="str">
            <v>1ME1</v>
          </cell>
          <cell r="D18380">
            <v>70</v>
          </cell>
          <cell r="E18380">
            <v>21</v>
          </cell>
          <cell r="F18380">
            <v>70</v>
          </cell>
          <cell r="G18380">
            <v>21</v>
          </cell>
          <cell r="H18380" t="str">
            <v>ASPH</v>
          </cell>
        </row>
        <row r="18381">
          <cell r="C18381" t="str">
            <v>1OR1</v>
          </cell>
          <cell r="D18381">
            <v>70</v>
          </cell>
          <cell r="E18381">
            <v>21</v>
          </cell>
          <cell r="F18381">
            <v>30</v>
          </cell>
          <cell r="G18381">
            <v>9</v>
          </cell>
          <cell r="H18381" t="str">
            <v>CONC</v>
          </cell>
        </row>
        <row r="18382">
          <cell r="C18382" t="str">
            <v>1PS7</v>
          </cell>
          <cell r="D18382">
            <v>70</v>
          </cell>
          <cell r="E18382">
            <v>21</v>
          </cell>
          <cell r="F18382">
            <v>35</v>
          </cell>
          <cell r="G18382">
            <v>11</v>
          </cell>
          <cell r="H18382" t="str">
            <v>CONC</v>
          </cell>
        </row>
        <row r="18383">
          <cell r="C18383" t="str">
            <v>1TA0</v>
          </cell>
          <cell r="D18383">
            <v>70</v>
          </cell>
          <cell r="E18383">
            <v>21</v>
          </cell>
          <cell r="F18383">
            <v>70</v>
          </cell>
          <cell r="G18383">
            <v>21</v>
          </cell>
          <cell r="H18383" t="str">
            <v>CONC</v>
          </cell>
        </row>
        <row r="18384">
          <cell r="C18384" t="str">
            <v>22VA</v>
          </cell>
          <cell r="D18384">
            <v>70</v>
          </cell>
          <cell r="E18384">
            <v>21</v>
          </cell>
          <cell r="F18384">
            <v>70</v>
          </cell>
          <cell r="G18384">
            <v>21</v>
          </cell>
          <cell r="H18384" t="str">
            <v>CONC</v>
          </cell>
        </row>
        <row r="18385">
          <cell r="C18385" t="str">
            <v>25PN</v>
          </cell>
          <cell r="D18385">
            <v>70</v>
          </cell>
          <cell r="E18385">
            <v>21</v>
          </cell>
          <cell r="F18385">
            <v>70</v>
          </cell>
          <cell r="G18385">
            <v>21</v>
          </cell>
          <cell r="H18385" t="str">
            <v>CONC</v>
          </cell>
        </row>
        <row r="18386">
          <cell r="C18386" t="str">
            <v>27OR</v>
          </cell>
          <cell r="D18386">
            <v>70</v>
          </cell>
          <cell r="E18386">
            <v>21</v>
          </cell>
          <cell r="F18386">
            <v>70</v>
          </cell>
          <cell r="G18386">
            <v>21</v>
          </cell>
          <cell r="H18386" t="str">
            <v>CONC-GRVL</v>
          </cell>
        </row>
        <row r="18387">
          <cell r="C18387" t="str">
            <v>2IA2</v>
          </cell>
          <cell r="D18387">
            <v>70</v>
          </cell>
          <cell r="E18387">
            <v>21</v>
          </cell>
          <cell r="F18387">
            <v>70</v>
          </cell>
          <cell r="G18387">
            <v>21</v>
          </cell>
          <cell r="H18387" t="str">
            <v>CONC</v>
          </cell>
        </row>
        <row r="18388">
          <cell r="C18388" t="str">
            <v>2XS9</v>
          </cell>
          <cell r="D18388">
            <v>70</v>
          </cell>
          <cell r="E18388">
            <v>21</v>
          </cell>
          <cell r="F18388">
            <v>70</v>
          </cell>
          <cell r="G18388">
            <v>21</v>
          </cell>
          <cell r="H18388" t="str">
            <v>CONC</v>
          </cell>
        </row>
        <row r="18389">
          <cell r="C18389" t="str">
            <v>30MN</v>
          </cell>
          <cell r="D18389">
            <v>70</v>
          </cell>
          <cell r="E18389">
            <v>21</v>
          </cell>
          <cell r="F18389">
            <v>70</v>
          </cell>
          <cell r="G18389">
            <v>21</v>
          </cell>
          <cell r="H18389" t="str">
            <v>CONC-G</v>
          </cell>
        </row>
        <row r="18390">
          <cell r="C18390" t="str">
            <v>3GE5</v>
          </cell>
          <cell r="D18390">
            <v>70</v>
          </cell>
          <cell r="E18390">
            <v>21</v>
          </cell>
          <cell r="F18390">
            <v>70</v>
          </cell>
          <cell r="G18390">
            <v>21</v>
          </cell>
          <cell r="H18390" t="str">
            <v>CONC</v>
          </cell>
        </row>
        <row r="18391">
          <cell r="C18391" t="str">
            <v>3MO3</v>
          </cell>
          <cell r="D18391">
            <v>70</v>
          </cell>
          <cell r="E18391">
            <v>21</v>
          </cell>
          <cell r="F18391">
            <v>100</v>
          </cell>
          <cell r="G18391">
            <v>30</v>
          </cell>
          <cell r="H18391" t="str">
            <v>ASPH</v>
          </cell>
        </row>
        <row r="18392">
          <cell r="C18392" t="str">
            <v>3XS9</v>
          </cell>
          <cell r="D18392">
            <v>70</v>
          </cell>
          <cell r="E18392">
            <v>21</v>
          </cell>
          <cell r="F18392">
            <v>70</v>
          </cell>
          <cell r="G18392">
            <v>21</v>
          </cell>
          <cell r="H18392" t="str">
            <v>ASPH</v>
          </cell>
        </row>
        <row r="18393">
          <cell r="C18393" t="str">
            <v>40PA</v>
          </cell>
          <cell r="D18393">
            <v>70</v>
          </cell>
          <cell r="E18393">
            <v>21</v>
          </cell>
          <cell r="F18393">
            <v>70</v>
          </cell>
          <cell r="G18393">
            <v>21</v>
          </cell>
          <cell r="H18393" t="str">
            <v>ASPH</v>
          </cell>
        </row>
        <row r="18394">
          <cell r="C18394" t="str">
            <v>42LA</v>
          </cell>
          <cell r="D18394">
            <v>70</v>
          </cell>
          <cell r="E18394">
            <v>21</v>
          </cell>
          <cell r="F18394">
            <v>70</v>
          </cell>
          <cell r="G18394">
            <v>21</v>
          </cell>
          <cell r="H18394" t="str">
            <v>CONC-G</v>
          </cell>
        </row>
        <row r="18395">
          <cell r="C18395" t="str">
            <v>4CA6</v>
          </cell>
          <cell r="D18395">
            <v>70</v>
          </cell>
          <cell r="E18395">
            <v>21</v>
          </cell>
          <cell r="F18395">
            <v>70</v>
          </cell>
          <cell r="G18395">
            <v>21</v>
          </cell>
          <cell r="H18395" t="str">
            <v>ASPH</v>
          </cell>
        </row>
        <row r="18396">
          <cell r="C18396" t="str">
            <v>4CL9</v>
          </cell>
          <cell r="D18396">
            <v>70</v>
          </cell>
          <cell r="E18396">
            <v>21</v>
          </cell>
          <cell r="F18396">
            <v>70</v>
          </cell>
          <cell r="G18396">
            <v>21</v>
          </cell>
          <cell r="H18396" t="str">
            <v>CONC</v>
          </cell>
        </row>
        <row r="18397">
          <cell r="C18397" t="str">
            <v>4CO5</v>
          </cell>
          <cell r="D18397">
            <v>70</v>
          </cell>
          <cell r="E18397">
            <v>21</v>
          </cell>
          <cell r="F18397">
            <v>70</v>
          </cell>
          <cell r="G18397">
            <v>21</v>
          </cell>
          <cell r="H18397" t="str">
            <v>ASPH</v>
          </cell>
        </row>
        <row r="18398">
          <cell r="C18398" t="str">
            <v>4NK9</v>
          </cell>
          <cell r="D18398">
            <v>70</v>
          </cell>
          <cell r="E18398">
            <v>21</v>
          </cell>
          <cell r="F18398">
            <v>70</v>
          </cell>
          <cell r="G18398">
            <v>21</v>
          </cell>
          <cell r="H18398" t="str">
            <v>ASPH</v>
          </cell>
        </row>
        <row r="18399">
          <cell r="C18399" t="str">
            <v>53PN</v>
          </cell>
          <cell r="D18399">
            <v>70</v>
          </cell>
          <cell r="E18399">
            <v>21</v>
          </cell>
          <cell r="F18399">
            <v>70</v>
          </cell>
          <cell r="G18399">
            <v>21</v>
          </cell>
          <cell r="H18399" t="str">
            <v>ASPH</v>
          </cell>
        </row>
        <row r="18400">
          <cell r="C18400" t="str">
            <v>56CA</v>
          </cell>
          <cell r="D18400">
            <v>70</v>
          </cell>
          <cell r="E18400">
            <v>21</v>
          </cell>
          <cell r="F18400">
            <v>75</v>
          </cell>
          <cell r="G18400">
            <v>23</v>
          </cell>
          <cell r="H18400" t="str">
            <v>CONC</v>
          </cell>
        </row>
        <row r="18401">
          <cell r="C18401" t="str">
            <v>5CL6</v>
          </cell>
          <cell r="D18401">
            <v>70</v>
          </cell>
          <cell r="E18401">
            <v>21</v>
          </cell>
          <cell r="F18401">
            <v>70</v>
          </cell>
          <cell r="G18401">
            <v>21</v>
          </cell>
          <cell r="H18401" t="str">
            <v>CONC</v>
          </cell>
        </row>
        <row r="18402">
          <cell r="C18402" t="str">
            <v>60PN</v>
          </cell>
          <cell r="D18402">
            <v>70</v>
          </cell>
          <cell r="E18402">
            <v>21</v>
          </cell>
          <cell r="F18402">
            <v>70</v>
          </cell>
          <cell r="G18402">
            <v>21</v>
          </cell>
          <cell r="H18402" t="str">
            <v>ASPH</v>
          </cell>
        </row>
        <row r="18403">
          <cell r="C18403" t="str">
            <v>6IA2</v>
          </cell>
          <cell r="D18403">
            <v>70</v>
          </cell>
          <cell r="E18403">
            <v>21</v>
          </cell>
          <cell r="F18403">
            <v>65</v>
          </cell>
          <cell r="G18403">
            <v>20</v>
          </cell>
          <cell r="H18403" t="str">
            <v>ASPH</v>
          </cell>
        </row>
        <row r="18404">
          <cell r="C18404" t="str">
            <v>6II5</v>
          </cell>
          <cell r="D18404">
            <v>70</v>
          </cell>
          <cell r="E18404">
            <v>21</v>
          </cell>
          <cell r="F18404">
            <v>70</v>
          </cell>
          <cell r="G18404">
            <v>21</v>
          </cell>
          <cell r="H18404" t="str">
            <v>ASPH</v>
          </cell>
        </row>
        <row r="18405">
          <cell r="C18405" t="str">
            <v>6IS9</v>
          </cell>
          <cell r="D18405">
            <v>70</v>
          </cell>
          <cell r="E18405">
            <v>21</v>
          </cell>
          <cell r="F18405">
            <v>70</v>
          </cell>
          <cell r="G18405">
            <v>21</v>
          </cell>
          <cell r="H18405" t="str">
            <v>CONC</v>
          </cell>
        </row>
        <row r="18406">
          <cell r="C18406" t="str">
            <v>6MA4</v>
          </cell>
          <cell r="D18406">
            <v>70</v>
          </cell>
          <cell r="E18406">
            <v>21</v>
          </cell>
          <cell r="F18406">
            <v>70</v>
          </cell>
          <cell r="G18406">
            <v>21</v>
          </cell>
          <cell r="H18406" t="str">
            <v>ASPH</v>
          </cell>
        </row>
        <row r="18407">
          <cell r="C18407" t="str">
            <v>6PN2</v>
          </cell>
          <cell r="D18407">
            <v>70</v>
          </cell>
          <cell r="E18407">
            <v>21</v>
          </cell>
          <cell r="F18407">
            <v>70</v>
          </cell>
          <cell r="G18407">
            <v>21</v>
          </cell>
          <cell r="H18407" t="str">
            <v>ASPH</v>
          </cell>
        </row>
        <row r="18408">
          <cell r="C18408" t="str">
            <v>72TX</v>
          </cell>
          <cell r="D18408">
            <v>70</v>
          </cell>
          <cell r="E18408">
            <v>21</v>
          </cell>
          <cell r="F18408">
            <v>70</v>
          </cell>
          <cell r="G18408">
            <v>21</v>
          </cell>
          <cell r="H18408" t="str">
            <v>ASPH</v>
          </cell>
        </row>
        <row r="18409">
          <cell r="C18409" t="str">
            <v>73VA</v>
          </cell>
          <cell r="D18409">
            <v>70</v>
          </cell>
          <cell r="E18409">
            <v>21</v>
          </cell>
          <cell r="F18409">
            <v>70</v>
          </cell>
          <cell r="G18409">
            <v>21</v>
          </cell>
          <cell r="H18409" t="str">
            <v>CONC</v>
          </cell>
        </row>
        <row r="18410">
          <cell r="C18410" t="str">
            <v>74PN</v>
          </cell>
          <cell r="D18410">
            <v>70</v>
          </cell>
          <cell r="E18410">
            <v>21</v>
          </cell>
          <cell r="F18410">
            <v>78</v>
          </cell>
          <cell r="G18410">
            <v>24</v>
          </cell>
          <cell r="H18410" t="str">
            <v>ASPH</v>
          </cell>
        </row>
        <row r="18411">
          <cell r="C18411" t="str">
            <v>81LS</v>
          </cell>
          <cell r="D18411">
            <v>70</v>
          </cell>
          <cell r="E18411">
            <v>21</v>
          </cell>
          <cell r="F18411">
            <v>70</v>
          </cell>
          <cell r="G18411">
            <v>21</v>
          </cell>
          <cell r="H18411" t="str">
            <v>CONC</v>
          </cell>
        </row>
        <row r="18412">
          <cell r="C18412" t="str">
            <v>81MU</v>
          </cell>
          <cell r="D18412">
            <v>70</v>
          </cell>
          <cell r="E18412">
            <v>21</v>
          </cell>
          <cell r="F18412">
            <v>70</v>
          </cell>
          <cell r="G18412">
            <v>21</v>
          </cell>
          <cell r="H18412" t="str">
            <v>CONC</v>
          </cell>
        </row>
        <row r="18413">
          <cell r="C18413" t="str">
            <v>81PN</v>
          </cell>
          <cell r="D18413">
            <v>70</v>
          </cell>
          <cell r="E18413">
            <v>21</v>
          </cell>
          <cell r="F18413">
            <v>70</v>
          </cell>
          <cell r="G18413">
            <v>21</v>
          </cell>
          <cell r="H18413" t="str">
            <v>ASPH</v>
          </cell>
        </row>
        <row r="18414">
          <cell r="C18414" t="str">
            <v>93CA</v>
          </cell>
          <cell r="D18414">
            <v>70</v>
          </cell>
          <cell r="E18414">
            <v>21</v>
          </cell>
          <cell r="F18414">
            <v>70</v>
          </cell>
          <cell r="G18414">
            <v>21</v>
          </cell>
          <cell r="H18414" t="str">
            <v>CONC-TURF</v>
          </cell>
        </row>
        <row r="18415">
          <cell r="C18415" t="str">
            <v>9FD3</v>
          </cell>
          <cell r="D18415">
            <v>70</v>
          </cell>
          <cell r="E18415">
            <v>21</v>
          </cell>
          <cell r="F18415">
            <v>70</v>
          </cell>
          <cell r="G18415">
            <v>21</v>
          </cell>
          <cell r="H18415" t="str">
            <v>CONC</v>
          </cell>
        </row>
        <row r="18416">
          <cell r="C18416" t="str">
            <v>9NY3</v>
          </cell>
          <cell r="D18416">
            <v>70</v>
          </cell>
          <cell r="E18416">
            <v>21</v>
          </cell>
          <cell r="F18416">
            <v>70</v>
          </cell>
          <cell r="G18416">
            <v>21</v>
          </cell>
          <cell r="H18416" t="str">
            <v>CONC</v>
          </cell>
        </row>
        <row r="18417">
          <cell r="C18417" t="str">
            <v>9TS8</v>
          </cell>
          <cell r="D18417">
            <v>70</v>
          </cell>
          <cell r="E18417">
            <v>21</v>
          </cell>
          <cell r="F18417">
            <v>37</v>
          </cell>
          <cell r="G18417">
            <v>11</v>
          </cell>
          <cell r="H18417" t="str">
            <v>CONC</v>
          </cell>
        </row>
        <row r="18418">
          <cell r="C18418" t="str">
            <v>AL49</v>
          </cell>
          <cell r="D18418">
            <v>70</v>
          </cell>
          <cell r="E18418">
            <v>21</v>
          </cell>
          <cell r="F18418">
            <v>70</v>
          </cell>
          <cell r="G18418">
            <v>21</v>
          </cell>
          <cell r="H18418" t="str">
            <v>CONC</v>
          </cell>
        </row>
        <row r="18419">
          <cell r="C18419" t="str">
            <v>AL49</v>
          </cell>
          <cell r="D18419">
            <v>70</v>
          </cell>
          <cell r="E18419">
            <v>21</v>
          </cell>
          <cell r="F18419">
            <v>70</v>
          </cell>
          <cell r="G18419">
            <v>21</v>
          </cell>
          <cell r="H18419" t="str">
            <v>CONC</v>
          </cell>
        </row>
        <row r="18420">
          <cell r="C18420" t="str">
            <v>AL91</v>
          </cell>
          <cell r="D18420">
            <v>70</v>
          </cell>
          <cell r="E18420">
            <v>21</v>
          </cell>
          <cell r="F18420">
            <v>70</v>
          </cell>
          <cell r="G18420">
            <v>21</v>
          </cell>
          <cell r="H18420" t="str">
            <v>CONC</v>
          </cell>
        </row>
        <row r="18421">
          <cell r="C18421" t="str">
            <v>AR65</v>
          </cell>
          <cell r="D18421">
            <v>70</v>
          </cell>
          <cell r="E18421">
            <v>21</v>
          </cell>
          <cell r="F18421">
            <v>70</v>
          </cell>
          <cell r="G18421">
            <v>21</v>
          </cell>
          <cell r="H18421" t="str">
            <v>CONC</v>
          </cell>
        </row>
        <row r="18422">
          <cell r="C18422" t="str">
            <v>BR-0351</v>
          </cell>
          <cell r="D18422">
            <v>70</v>
          </cell>
          <cell r="E18422">
            <v>21</v>
          </cell>
          <cell r="F18422">
            <v>70</v>
          </cell>
          <cell r="G18422">
            <v>21</v>
          </cell>
          <cell r="H18422" t="str">
            <v>CON</v>
          </cell>
        </row>
        <row r="18423">
          <cell r="C18423" t="str">
            <v>BR-0382</v>
          </cell>
          <cell r="D18423">
            <v>70</v>
          </cell>
          <cell r="E18423">
            <v>21</v>
          </cell>
          <cell r="F18423">
            <v>70</v>
          </cell>
          <cell r="G18423">
            <v>21</v>
          </cell>
          <cell r="H18423" t="str">
            <v>CON</v>
          </cell>
        </row>
        <row r="18424">
          <cell r="C18424" t="str">
            <v>CA12</v>
          </cell>
          <cell r="D18424">
            <v>70</v>
          </cell>
          <cell r="E18424">
            <v>21</v>
          </cell>
          <cell r="F18424">
            <v>70</v>
          </cell>
          <cell r="G18424">
            <v>21</v>
          </cell>
          <cell r="H18424" t="str">
            <v>CONC</v>
          </cell>
        </row>
        <row r="18425">
          <cell r="C18425" t="str">
            <v>CL12</v>
          </cell>
          <cell r="D18425">
            <v>70</v>
          </cell>
          <cell r="E18425">
            <v>21</v>
          </cell>
          <cell r="F18425">
            <v>70</v>
          </cell>
          <cell r="G18425">
            <v>21</v>
          </cell>
          <cell r="H18425" t="str">
            <v>MATS</v>
          </cell>
        </row>
        <row r="18426">
          <cell r="C18426" t="str">
            <v>DC03</v>
          </cell>
          <cell r="D18426">
            <v>70</v>
          </cell>
          <cell r="E18426">
            <v>21</v>
          </cell>
          <cell r="F18426">
            <v>70</v>
          </cell>
          <cell r="G18426">
            <v>21</v>
          </cell>
          <cell r="H18426" t="str">
            <v>ASPH-CONC</v>
          </cell>
        </row>
        <row r="18427">
          <cell r="C18427" t="str">
            <v>DC08</v>
          </cell>
          <cell r="D18427">
            <v>70</v>
          </cell>
          <cell r="E18427">
            <v>21</v>
          </cell>
          <cell r="F18427">
            <v>70</v>
          </cell>
          <cell r="G18427">
            <v>21</v>
          </cell>
          <cell r="H18427" t="str">
            <v>CONC</v>
          </cell>
        </row>
        <row r="18428">
          <cell r="C18428" t="str">
            <v>FD19</v>
          </cell>
          <cell r="D18428">
            <v>70</v>
          </cell>
          <cell r="E18428">
            <v>21</v>
          </cell>
          <cell r="F18428">
            <v>63</v>
          </cell>
          <cell r="G18428">
            <v>19</v>
          </cell>
          <cell r="H18428" t="str">
            <v>ASPH</v>
          </cell>
        </row>
        <row r="18429">
          <cell r="C18429" t="str">
            <v>FD85</v>
          </cell>
          <cell r="D18429">
            <v>70</v>
          </cell>
          <cell r="E18429">
            <v>21</v>
          </cell>
          <cell r="F18429">
            <v>45</v>
          </cell>
          <cell r="G18429">
            <v>14</v>
          </cell>
          <cell r="H18429" t="str">
            <v>CONC</v>
          </cell>
        </row>
        <row r="18430">
          <cell r="C18430" t="str">
            <v>GE02</v>
          </cell>
          <cell r="D18430">
            <v>70</v>
          </cell>
          <cell r="E18430">
            <v>21</v>
          </cell>
          <cell r="F18430">
            <v>70</v>
          </cell>
          <cell r="G18430">
            <v>21</v>
          </cell>
          <cell r="H18430" t="str">
            <v>CONC-GRVL</v>
          </cell>
        </row>
        <row r="18431">
          <cell r="C18431" t="str">
            <v>IA60</v>
          </cell>
          <cell r="D18431">
            <v>70</v>
          </cell>
          <cell r="E18431">
            <v>21</v>
          </cell>
          <cell r="F18431">
            <v>70</v>
          </cell>
          <cell r="G18431">
            <v>21</v>
          </cell>
          <cell r="H18431" t="str">
            <v>ASPH</v>
          </cell>
        </row>
        <row r="18432">
          <cell r="C18432" t="str">
            <v>IA60</v>
          </cell>
          <cell r="D18432">
            <v>70</v>
          </cell>
          <cell r="E18432">
            <v>21</v>
          </cell>
          <cell r="F18432">
            <v>70</v>
          </cell>
          <cell r="G18432">
            <v>21</v>
          </cell>
          <cell r="H18432" t="str">
            <v>ASPH</v>
          </cell>
        </row>
        <row r="18433">
          <cell r="C18433" t="str">
            <v>IA60</v>
          </cell>
          <cell r="D18433">
            <v>70</v>
          </cell>
          <cell r="E18433">
            <v>21</v>
          </cell>
          <cell r="F18433">
            <v>70</v>
          </cell>
          <cell r="G18433">
            <v>21</v>
          </cell>
          <cell r="H18433" t="str">
            <v>ASPH</v>
          </cell>
        </row>
        <row r="18434">
          <cell r="C18434" t="str">
            <v>IA64</v>
          </cell>
          <cell r="D18434">
            <v>70</v>
          </cell>
          <cell r="E18434">
            <v>21</v>
          </cell>
          <cell r="F18434">
            <v>69</v>
          </cell>
          <cell r="G18434">
            <v>21</v>
          </cell>
          <cell r="H18434" t="str">
            <v>CONC</v>
          </cell>
        </row>
        <row r="18435">
          <cell r="C18435" t="str">
            <v>IN17</v>
          </cell>
          <cell r="D18435">
            <v>70</v>
          </cell>
          <cell r="E18435">
            <v>21</v>
          </cell>
          <cell r="F18435">
            <v>70</v>
          </cell>
          <cell r="G18435">
            <v>21</v>
          </cell>
          <cell r="H18435" t="str">
            <v>ASPH</v>
          </cell>
        </row>
        <row r="18436">
          <cell r="C18436" t="str">
            <v>JY21</v>
          </cell>
          <cell r="D18436">
            <v>70</v>
          </cell>
          <cell r="E18436">
            <v>21</v>
          </cell>
          <cell r="F18436">
            <v>70</v>
          </cell>
          <cell r="G18436">
            <v>21</v>
          </cell>
          <cell r="H18436" t="str">
            <v>ASPH</v>
          </cell>
        </row>
        <row r="18437">
          <cell r="C18437" t="str">
            <v>LS78</v>
          </cell>
          <cell r="D18437">
            <v>70</v>
          </cell>
          <cell r="E18437">
            <v>21</v>
          </cell>
          <cell r="F18437">
            <v>70</v>
          </cell>
          <cell r="G18437">
            <v>21</v>
          </cell>
          <cell r="H18437" t="str">
            <v>CONC</v>
          </cell>
        </row>
        <row r="18438">
          <cell r="C18438" t="str">
            <v>MA27</v>
          </cell>
          <cell r="D18438">
            <v>70</v>
          </cell>
          <cell r="E18438">
            <v>21</v>
          </cell>
          <cell r="F18438">
            <v>65</v>
          </cell>
          <cell r="G18438">
            <v>20</v>
          </cell>
          <cell r="H18438" t="str">
            <v>ASPH/ CONC</v>
          </cell>
        </row>
        <row r="18439">
          <cell r="C18439" t="str">
            <v>MA92</v>
          </cell>
          <cell r="D18439">
            <v>70</v>
          </cell>
          <cell r="E18439">
            <v>21</v>
          </cell>
          <cell r="F18439">
            <v>70</v>
          </cell>
          <cell r="G18439">
            <v>21</v>
          </cell>
          <cell r="H18439" t="str">
            <v>ASPH/ CONC</v>
          </cell>
        </row>
        <row r="18440">
          <cell r="C18440" t="str">
            <v>ME76</v>
          </cell>
          <cell r="D18440">
            <v>70</v>
          </cell>
          <cell r="E18440">
            <v>21</v>
          </cell>
          <cell r="F18440">
            <v>70</v>
          </cell>
          <cell r="G18440">
            <v>21</v>
          </cell>
          <cell r="H18440" t="str">
            <v>ASPH/ CONC</v>
          </cell>
        </row>
        <row r="18441">
          <cell r="C18441" t="str">
            <v>MI49</v>
          </cell>
          <cell r="D18441">
            <v>70</v>
          </cell>
          <cell r="E18441">
            <v>21</v>
          </cell>
          <cell r="F18441">
            <v>70</v>
          </cell>
          <cell r="G18441">
            <v>21</v>
          </cell>
          <cell r="H18441" t="str">
            <v>ASPH/ CONC</v>
          </cell>
        </row>
        <row r="18442">
          <cell r="C18442" t="str">
            <v>MS17</v>
          </cell>
          <cell r="D18442">
            <v>70</v>
          </cell>
          <cell r="E18442">
            <v>21</v>
          </cell>
          <cell r="F18442">
            <v>70</v>
          </cell>
          <cell r="G18442">
            <v>21</v>
          </cell>
          <cell r="H18442" t="str">
            <v>ASPH/ CONC</v>
          </cell>
        </row>
        <row r="18443">
          <cell r="C18443" t="str">
            <v>NC94</v>
          </cell>
          <cell r="D18443">
            <v>70</v>
          </cell>
          <cell r="E18443">
            <v>21</v>
          </cell>
          <cell r="F18443">
            <v>70</v>
          </cell>
          <cell r="G18443">
            <v>21</v>
          </cell>
          <cell r="H18443" t="str">
            <v>CONC</v>
          </cell>
        </row>
        <row r="18444">
          <cell r="C18444" t="str">
            <v>NC96</v>
          </cell>
          <cell r="D18444">
            <v>70</v>
          </cell>
          <cell r="E18444">
            <v>21</v>
          </cell>
          <cell r="F18444">
            <v>70</v>
          </cell>
          <cell r="G18444">
            <v>21</v>
          </cell>
          <cell r="H18444" t="str">
            <v>CONC</v>
          </cell>
        </row>
        <row r="18445">
          <cell r="C18445" t="str">
            <v>NC98</v>
          </cell>
          <cell r="D18445">
            <v>70</v>
          </cell>
          <cell r="E18445">
            <v>21</v>
          </cell>
          <cell r="F18445">
            <v>70</v>
          </cell>
          <cell r="G18445">
            <v>21</v>
          </cell>
          <cell r="H18445" t="str">
            <v>CONC</v>
          </cell>
        </row>
        <row r="18446">
          <cell r="C18446" t="str">
            <v>ND30</v>
          </cell>
          <cell r="D18446">
            <v>70</v>
          </cell>
          <cell r="E18446">
            <v>21</v>
          </cell>
          <cell r="F18446">
            <v>50</v>
          </cell>
          <cell r="G18446">
            <v>15</v>
          </cell>
          <cell r="H18446" t="str">
            <v>CONC</v>
          </cell>
        </row>
        <row r="18447">
          <cell r="C18447" t="str">
            <v>NV25</v>
          </cell>
          <cell r="D18447">
            <v>70</v>
          </cell>
          <cell r="E18447">
            <v>21</v>
          </cell>
          <cell r="F18447">
            <v>70</v>
          </cell>
          <cell r="G18447">
            <v>21</v>
          </cell>
          <cell r="H18447" t="str">
            <v>ASPH/ CONC</v>
          </cell>
        </row>
        <row r="18448">
          <cell r="C18448" t="str">
            <v>NY22</v>
          </cell>
          <cell r="D18448">
            <v>70</v>
          </cell>
          <cell r="E18448">
            <v>21</v>
          </cell>
          <cell r="F18448">
            <v>70</v>
          </cell>
          <cell r="G18448">
            <v>21</v>
          </cell>
          <cell r="H18448" t="str">
            <v>CONC</v>
          </cell>
        </row>
        <row r="18449">
          <cell r="C18449" t="str">
            <v>OH16</v>
          </cell>
          <cell r="D18449">
            <v>70</v>
          </cell>
          <cell r="E18449">
            <v>21</v>
          </cell>
          <cell r="F18449">
            <v>70</v>
          </cell>
          <cell r="G18449">
            <v>21</v>
          </cell>
          <cell r="H18449" t="str">
            <v>ASPH/ CONC</v>
          </cell>
        </row>
        <row r="18450">
          <cell r="C18450" t="str">
            <v>OH55</v>
          </cell>
          <cell r="D18450">
            <v>70</v>
          </cell>
          <cell r="E18450">
            <v>21</v>
          </cell>
          <cell r="F18450">
            <v>65</v>
          </cell>
          <cell r="G18450">
            <v>20</v>
          </cell>
          <cell r="H18450" t="str">
            <v>NEOPRENE</v>
          </cell>
        </row>
        <row r="18451">
          <cell r="C18451" t="str">
            <v>OR03</v>
          </cell>
          <cell r="D18451">
            <v>70</v>
          </cell>
          <cell r="E18451">
            <v>21</v>
          </cell>
          <cell r="F18451">
            <v>70</v>
          </cell>
          <cell r="G18451">
            <v>21</v>
          </cell>
          <cell r="H18451" t="str">
            <v>ASPH/ CONC</v>
          </cell>
        </row>
        <row r="18452">
          <cell r="C18452" t="str">
            <v>OR82</v>
          </cell>
          <cell r="D18452">
            <v>70</v>
          </cell>
          <cell r="E18452">
            <v>21</v>
          </cell>
          <cell r="F18452">
            <v>70</v>
          </cell>
          <cell r="G18452">
            <v>21</v>
          </cell>
          <cell r="H18452" t="str">
            <v>ASPH/ CONC</v>
          </cell>
        </row>
        <row r="18453">
          <cell r="C18453" t="str">
            <v>OR99</v>
          </cell>
          <cell r="D18453">
            <v>70</v>
          </cell>
          <cell r="E18453">
            <v>21</v>
          </cell>
          <cell r="F18453">
            <v>70</v>
          </cell>
          <cell r="G18453">
            <v>21</v>
          </cell>
          <cell r="H18453" t="str">
            <v>ASPH/ CONC</v>
          </cell>
        </row>
        <row r="18454">
          <cell r="C18454" t="str">
            <v>PA13</v>
          </cell>
          <cell r="D18454">
            <v>70</v>
          </cell>
          <cell r="E18454">
            <v>21</v>
          </cell>
          <cell r="F18454">
            <v>70</v>
          </cell>
          <cell r="G18454">
            <v>21</v>
          </cell>
          <cell r="H18454" t="str">
            <v>ASPH/ CONC</v>
          </cell>
        </row>
        <row r="18455">
          <cell r="C18455" t="str">
            <v>PN07</v>
          </cell>
          <cell r="D18455">
            <v>70</v>
          </cell>
          <cell r="E18455">
            <v>21</v>
          </cell>
          <cell r="F18455">
            <v>70</v>
          </cell>
          <cell r="G18455">
            <v>21</v>
          </cell>
          <cell r="H18455" t="str">
            <v>CONC</v>
          </cell>
        </row>
        <row r="18456">
          <cell r="C18456" t="str">
            <v>PN89</v>
          </cell>
          <cell r="D18456">
            <v>70</v>
          </cell>
          <cell r="E18456">
            <v>21</v>
          </cell>
          <cell r="F18456">
            <v>70</v>
          </cell>
          <cell r="G18456">
            <v>21</v>
          </cell>
          <cell r="H18456" t="str">
            <v>ASPH</v>
          </cell>
        </row>
        <row r="18457">
          <cell r="C18457" t="str">
            <v>TE46</v>
          </cell>
          <cell r="D18457">
            <v>70</v>
          </cell>
          <cell r="E18457">
            <v>21</v>
          </cell>
          <cell r="F18457">
            <v>70</v>
          </cell>
          <cell r="G18457">
            <v>21</v>
          </cell>
          <cell r="H18457" t="str">
            <v>CONC</v>
          </cell>
        </row>
        <row r="18458">
          <cell r="C18458" t="str">
            <v>TE56</v>
          </cell>
          <cell r="D18458">
            <v>70</v>
          </cell>
          <cell r="E18458">
            <v>21</v>
          </cell>
          <cell r="F18458">
            <v>70</v>
          </cell>
          <cell r="G18458">
            <v>21</v>
          </cell>
          <cell r="H18458" t="str">
            <v>CONC</v>
          </cell>
        </row>
        <row r="18459">
          <cell r="C18459" t="str">
            <v>US-0832</v>
          </cell>
          <cell r="D18459">
            <v>70</v>
          </cell>
          <cell r="E18459">
            <v>21</v>
          </cell>
          <cell r="F18459">
            <v>50</v>
          </cell>
          <cell r="G18459">
            <v>15</v>
          </cell>
          <cell r="H18459" t="str">
            <v>CON</v>
          </cell>
        </row>
        <row r="18460">
          <cell r="C18460" t="str">
            <v>UT01</v>
          </cell>
          <cell r="D18460">
            <v>70</v>
          </cell>
          <cell r="E18460">
            <v>21</v>
          </cell>
          <cell r="F18460">
            <v>70</v>
          </cell>
          <cell r="G18460">
            <v>21</v>
          </cell>
          <cell r="H18460" t="str">
            <v>CONC</v>
          </cell>
        </row>
        <row r="18461">
          <cell r="C18461" t="str">
            <v>UT63</v>
          </cell>
          <cell r="D18461">
            <v>70</v>
          </cell>
          <cell r="E18461">
            <v>21</v>
          </cell>
          <cell r="F18461">
            <v>70</v>
          </cell>
          <cell r="G18461">
            <v>21</v>
          </cell>
          <cell r="H18461" t="str">
            <v>CONC</v>
          </cell>
        </row>
        <row r="18462">
          <cell r="C18462" t="str">
            <v>UT98</v>
          </cell>
          <cell r="D18462">
            <v>70</v>
          </cell>
          <cell r="E18462">
            <v>21</v>
          </cell>
          <cell r="F18462">
            <v>70</v>
          </cell>
          <cell r="G18462">
            <v>21</v>
          </cell>
          <cell r="H18462" t="str">
            <v>CONC</v>
          </cell>
        </row>
        <row r="18463">
          <cell r="C18463" t="str">
            <v>VT96</v>
          </cell>
          <cell r="D18463">
            <v>70</v>
          </cell>
          <cell r="E18463">
            <v>21</v>
          </cell>
          <cell r="F18463">
            <v>30</v>
          </cell>
          <cell r="G18463">
            <v>9</v>
          </cell>
          <cell r="H18463" t="str">
            <v>CONC</v>
          </cell>
        </row>
        <row r="18464">
          <cell r="C18464" t="str">
            <v>WI41</v>
          </cell>
          <cell r="D18464">
            <v>70</v>
          </cell>
          <cell r="E18464">
            <v>21</v>
          </cell>
          <cell r="F18464">
            <v>70</v>
          </cell>
          <cell r="G18464">
            <v>21</v>
          </cell>
          <cell r="H18464" t="str">
            <v>CONC</v>
          </cell>
        </row>
        <row r="18465">
          <cell r="C18465" t="str">
            <v>WN94</v>
          </cell>
          <cell r="D18465">
            <v>70</v>
          </cell>
          <cell r="E18465">
            <v>21</v>
          </cell>
          <cell r="F18465">
            <v>45</v>
          </cell>
          <cell r="G18465">
            <v>14</v>
          </cell>
          <cell r="H18465" t="str">
            <v>CONC</v>
          </cell>
        </row>
        <row r="18466">
          <cell r="C18466" t="str">
            <v>WY52</v>
          </cell>
          <cell r="D18466">
            <v>70</v>
          </cell>
          <cell r="E18466">
            <v>21</v>
          </cell>
          <cell r="F18466">
            <v>70</v>
          </cell>
          <cell r="G18466">
            <v>21</v>
          </cell>
          <cell r="H18466" t="str">
            <v>ASPH-F</v>
          </cell>
        </row>
        <row r="18467">
          <cell r="C18467" t="str">
            <v>8FD4</v>
          </cell>
          <cell r="D18467">
            <v>69</v>
          </cell>
          <cell r="E18467">
            <v>21</v>
          </cell>
          <cell r="F18467">
            <v>69</v>
          </cell>
          <cell r="G18467">
            <v>21</v>
          </cell>
          <cell r="H18467" t="str">
            <v>ASPH-G</v>
          </cell>
        </row>
        <row r="18468">
          <cell r="C18468" t="str">
            <v>AR-0340</v>
          </cell>
          <cell r="D18468">
            <v>69</v>
          </cell>
          <cell r="E18468">
            <v>21</v>
          </cell>
          <cell r="F18468">
            <v>59</v>
          </cell>
          <cell r="G18468">
            <v>18</v>
          </cell>
          <cell r="H18468" t="str">
            <v>CON</v>
          </cell>
        </row>
        <row r="18469">
          <cell r="C18469" t="str">
            <v>AR-0483</v>
          </cell>
          <cell r="D18469">
            <v>69</v>
          </cell>
          <cell r="E18469">
            <v>21</v>
          </cell>
          <cell r="F18469">
            <v>69</v>
          </cell>
          <cell r="G18469">
            <v>21</v>
          </cell>
          <cell r="H18469" t="str">
            <v>CON</v>
          </cell>
        </row>
        <row r="18470">
          <cell r="C18470" t="str">
            <v>BE-0010</v>
          </cell>
          <cell r="D18470">
            <v>69</v>
          </cell>
          <cell r="E18470">
            <v>21</v>
          </cell>
          <cell r="F18470">
            <v>69</v>
          </cell>
          <cell r="G18470">
            <v>21</v>
          </cell>
          <cell r="H18470" t="str">
            <v>CON</v>
          </cell>
        </row>
        <row r="18471">
          <cell r="C18471" t="str">
            <v>BR-0325</v>
          </cell>
          <cell r="D18471">
            <v>69</v>
          </cell>
          <cell r="E18471">
            <v>21</v>
          </cell>
          <cell r="F18471">
            <v>69</v>
          </cell>
          <cell r="G18471">
            <v>21</v>
          </cell>
          <cell r="H18471" t="str">
            <v>CON</v>
          </cell>
        </row>
        <row r="18472">
          <cell r="C18472" t="str">
            <v>BR-0343</v>
          </cell>
          <cell r="D18472">
            <v>69</v>
          </cell>
          <cell r="E18472">
            <v>21</v>
          </cell>
          <cell r="F18472">
            <v>69</v>
          </cell>
          <cell r="G18472">
            <v>21</v>
          </cell>
          <cell r="H18472" t="str">
            <v>CON</v>
          </cell>
        </row>
        <row r="18473">
          <cell r="C18473" t="str">
            <v>BR-0344</v>
          </cell>
          <cell r="D18473">
            <v>69</v>
          </cell>
          <cell r="E18473">
            <v>21</v>
          </cell>
          <cell r="F18473">
            <v>69</v>
          </cell>
          <cell r="G18473">
            <v>21</v>
          </cell>
          <cell r="H18473" t="str">
            <v>CON</v>
          </cell>
        </row>
        <row r="18474">
          <cell r="C18474" t="str">
            <v>BR-0349</v>
          </cell>
          <cell r="D18474">
            <v>69</v>
          </cell>
          <cell r="E18474">
            <v>21</v>
          </cell>
          <cell r="F18474">
            <v>69</v>
          </cell>
          <cell r="G18474">
            <v>21</v>
          </cell>
          <cell r="H18474" t="str">
            <v>CON</v>
          </cell>
        </row>
        <row r="18475">
          <cell r="C18475" t="str">
            <v>BR-0352</v>
          </cell>
          <cell r="D18475">
            <v>69</v>
          </cell>
          <cell r="E18475">
            <v>21</v>
          </cell>
          <cell r="F18475">
            <v>69</v>
          </cell>
          <cell r="G18475">
            <v>21</v>
          </cell>
          <cell r="H18475" t="str">
            <v>CON</v>
          </cell>
        </row>
        <row r="18476">
          <cell r="C18476" t="str">
            <v>BR-0367</v>
          </cell>
          <cell r="D18476">
            <v>69</v>
          </cell>
          <cell r="E18476">
            <v>21</v>
          </cell>
          <cell r="F18476">
            <v>69</v>
          </cell>
          <cell r="G18476">
            <v>21</v>
          </cell>
          <cell r="H18476" t="str">
            <v>CON</v>
          </cell>
        </row>
        <row r="18477">
          <cell r="C18477" t="str">
            <v>BR-0374</v>
          </cell>
          <cell r="D18477">
            <v>69</v>
          </cell>
          <cell r="E18477">
            <v>21</v>
          </cell>
          <cell r="F18477">
            <v>69</v>
          </cell>
          <cell r="G18477">
            <v>21</v>
          </cell>
          <cell r="H18477" t="str">
            <v>CON</v>
          </cell>
        </row>
        <row r="18478">
          <cell r="C18478" t="str">
            <v>BR-0389</v>
          </cell>
          <cell r="D18478">
            <v>69</v>
          </cell>
          <cell r="E18478">
            <v>21</v>
          </cell>
          <cell r="F18478">
            <v>69</v>
          </cell>
          <cell r="G18478">
            <v>21</v>
          </cell>
          <cell r="H18478" t="str">
            <v>CON</v>
          </cell>
        </row>
        <row r="18479">
          <cell r="C18479" t="str">
            <v>BR-0409</v>
          </cell>
          <cell r="D18479">
            <v>69</v>
          </cell>
          <cell r="E18479">
            <v>21</v>
          </cell>
          <cell r="F18479">
            <v>69</v>
          </cell>
          <cell r="G18479">
            <v>21</v>
          </cell>
          <cell r="H18479" t="str">
            <v>CON</v>
          </cell>
        </row>
        <row r="18480">
          <cell r="C18480" t="str">
            <v>BR-0430</v>
          </cell>
          <cell r="D18480">
            <v>69</v>
          </cell>
          <cell r="E18480">
            <v>21</v>
          </cell>
          <cell r="F18480">
            <v>69</v>
          </cell>
          <cell r="G18480">
            <v>21</v>
          </cell>
          <cell r="H18480" t="str">
            <v>CON</v>
          </cell>
        </row>
        <row r="18481">
          <cell r="C18481" t="str">
            <v>BR-0446</v>
          </cell>
          <cell r="D18481">
            <v>69</v>
          </cell>
          <cell r="E18481">
            <v>21</v>
          </cell>
          <cell r="F18481">
            <v>69</v>
          </cell>
          <cell r="G18481">
            <v>21</v>
          </cell>
          <cell r="H18481" t="str">
            <v>CON</v>
          </cell>
        </row>
        <row r="18482">
          <cell r="C18482" t="str">
            <v>BR-0493</v>
          </cell>
          <cell r="D18482">
            <v>69</v>
          </cell>
          <cell r="E18482">
            <v>21</v>
          </cell>
          <cell r="F18482">
            <v>69</v>
          </cell>
          <cell r="G18482">
            <v>21</v>
          </cell>
          <cell r="H18482" t="str">
            <v>CON</v>
          </cell>
        </row>
        <row r="18483">
          <cell r="C18483" t="str">
            <v>SDAP</v>
          </cell>
          <cell r="D18483">
            <v>69</v>
          </cell>
          <cell r="E18483">
            <v>21</v>
          </cell>
          <cell r="F18483">
            <v>69</v>
          </cell>
          <cell r="G18483">
            <v>21</v>
          </cell>
          <cell r="H18483" t="str">
            <v>CON</v>
          </cell>
        </row>
        <row r="18484">
          <cell r="C18484" t="str">
            <v>SDBL</v>
          </cell>
          <cell r="D18484">
            <v>69</v>
          </cell>
          <cell r="E18484">
            <v>21</v>
          </cell>
          <cell r="F18484">
            <v>69</v>
          </cell>
          <cell r="G18484">
            <v>21</v>
          </cell>
          <cell r="H18484" t="str">
            <v>CON</v>
          </cell>
        </row>
        <row r="18485">
          <cell r="C18485" t="str">
            <v>SDEQ</v>
          </cell>
          <cell r="D18485">
            <v>69</v>
          </cell>
          <cell r="E18485">
            <v>21</v>
          </cell>
          <cell r="F18485">
            <v>69</v>
          </cell>
          <cell r="G18485">
            <v>21</v>
          </cell>
          <cell r="H18485" t="str">
            <v>CON</v>
          </cell>
        </row>
        <row r="18486">
          <cell r="C18486" t="str">
            <v>SDEY</v>
          </cell>
          <cell r="D18486">
            <v>69</v>
          </cell>
          <cell r="E18486">
            <v>21</v>
          </cell>
          <cell r="F18486">
            <v>69</v>
          </cell>
          <cell r="G18486">
            <v>21</v>
          </cell>
          <cell r="H18486" t="str">
            <v>CON</v>
          </cell>
        </row>
        <row r="18487">
          <cell r="C18487" t="str">
            <v>SDFJ</v>
          </cell>
          <cell r="D18487">
            <v>69</v>
          </cell>
          <cell r="E18487">
            <v>21</v>
          </cell>
          <cell r="F18487">
            <v>69</v>
          </cell>
          <cell r="G18487">
            <v>21</v>
          </cell>
          <cell r="H18487" t="str">
            <v>Concrete</v>
          </cell>
        </row>
        <row r="18488">
          <cell r="C18488" t="str">
            <v>SDFQ</v>
          </cell>
          <cell r="D18488">
            <v>69</v>
          </cell>
          <cell r="E18488">
            <v>21</v>
          </cell>
          <cell r="F18488">
            <v>69</v>
          </cell>
          <cell r="G18488">
            <v>21</v>
          </cell>
          <cell r="H18488" t="str">
            <v>CON/MET</v>
          </cell>
        </row>
        <row r="18489">
          <cell r="C18489" t="str">
            <v>SDFS</v>
          </cell>
          <cell r="D18489">
            <v>69</v>
          </cell>
          <cell r="E18489">
            <v>21</v>
          </cell>
          <cell r="F18489">
            <v>69</v>
          </cell>
          <cell r="G18489">
            <v>21</v>
          </cell>
          <cell r="H18489" t="str">
            <v>CON/GRS</v>
          </cell>
        </row>
        <row r="18490">
          <cell r="C18490" t="str">
            <v>SDFW</v>
          </cell>
          <cell r="D18490">
            <v>69</v>
          </cell>
          <cell r="E18490">
            <v>21</v>
          </cell>
          <cell r="F18490">
            <v>69</v>
          </cell>
          <cell r="G18490">
            <v>21</v>
          </cell>
          <cell r="H18490" t="str">
            <v>CON</v>
          </cell>
        </row>
        <row r="18491">
          <cell r="C18491" t="str">
            <v>SDGG</v>
          </cell>
          <cell r="D18491">
            <v>69</v>
          </cell>
          <cell r="E18491">
            <v>21</v>
          </cell>
          <cell r="F18491">
            <v>69</v>
          </cell>
          <cell r="G18491">
            <v>21</v>
          </cell>
          <cell r="H18491" t="str">
            <v>Concrete</v>
          </cell>
        </row>
        <row r="18492">
          <cell r="C18492" t="str">
            <v>SDGL</v>
          </cell>
          <cell r="D18492">
            <v>69</v>
          </cell>
          <cell r="E18492">
            <v>21</v>
          </cell>
          <cell r="F18492">
            <v>69</v>
          </cell>
          <cell r="G18492">
            <v>21</v>
          </cell>
          <cell r="H18492" t="str">
            <v>CON</v>
          </cell>
        </row>
        <row r="18493">
          <cell r="C18493" t="str">
            <v>SDGV</v>
          </cell>
          <cell r="D18493">
            <v>69</v>
          </cell>
          <cell r="E18493">
            <v>21</v>
          </cell>
          <cell r="F18493">
            <v>69</v>
          </cell>
          <cell r="G18493">
            <v>21</v>
          </cell>
          <cell r="H18493" t="str">
            <v>CON</v>
          </cell>
        </row>
        <row r="18494">
          <cell r="C18494" t="str">
            <v>SDGW</v>
          </cell>
          <cell r="D18494">
            <v>69</v>
          </cell>
          <cell r="E18494">
            <v>21</v>
          </cell>
          <cell r="F18494">
            <v>69</v>
          </cell>
          <cell r="G18494">
            <v>21</v>
          </cell>
          <cell r="H18494" t="str">
            <v>CON</v>
          </cell>
        </row>
        <row r="18495">
          <cell r="C18495" t="str">
            <v>SDGX</v>
          </cell>
          <cell r="D18495">
            <v>69</v>
          </cell>
          <cell r="E18495">
            <v>21</v>
          </cell>
          <cell r="F18495">
            <v>69</v>
          </cell>
          <cell r="G18495">
            <v>21</v>
          </cell>
          <cell r="H18495" t="str">
            <v>CON</v>
          </cell>
        </row>
        <row r="18496">
          <cell r="C18496" t="str">
            <v>SDGZ</v>
          </cell>
          <cell r="D18496">
            <v>69</v>
          </cell>
          <cell r="E18496">
            <v>21</v>
          </cell>
          <cell r="F18496">
            <v>69</v>
          </cell>
          <cell r="G18496">
            <v>21</v>
          </cell>
          <cell r="H18496" t="str">
            <v>MET</v>
          </cell>
        </row>
        <row r="18497">
          <cell r="C18497" t="str">
            <v>SDHB</v>
          </cell>
          <cell r="D18497">
            <v>69</v>
          </cell>
          <cell r="E18497">
            <v>21</v>
          </cell>
          <cell r="F18497">
            <v>69</v>
          </cell>
          <cell r="G18497">
            <v>21</v>
          </cell>
          <cell r="H18497" t="str">
            <v>CON</v>
          </cell>
        </row>
        <row r="18498">
          <cell r="C18498" t="str">
            <v>SDHI</v>
          </cell>
          <cell r="D18498">
            <v>69</v>
          </cell>
          <cell r="E18498">
            <v>21</v>
          </cell>
          <cell r="F18498">
            <v>69</v>
          </cell>
          <cell r="G18498">
            <v>21</v>
          </cell>
          <cell r="H18498" t="str">
            <v>MET</v>
          </cell>
        </row>
        <row r="18499">
          <cell r="C18499" t="str">
            <v>SDIA</v>
          </cell>
          <cell r="D18499">
            <v>69</v>
          </cell>
          <cell r="E18499">
            <v>21</v>
          </cell>
          <cell r="F18499">
            <v>69</v>
          </cell>
          <cell r="G18499">
            <v>21</v>
          </cell>
          <cell r="H18499" t="str">
            <v>MET</v>
          </cell>
        </row>
        <row r="18500">
          <cell r="C18500" t="str">
            <v>SDIE</v>
          </cell>
          <cell r="D18500">
            <v>69</v>
          </cell>
          <cell r="E18500">
            <v>21</v>
          </cell>
          <cell r="F18500">
            <v>69</v>
          </cell>
          <cell r="G18500">
            <v>21</v>
          </cell>
          <cell r="H18500" t="str">
            <v>CONC</v>
          </cell>
        </row>
        <row r="18501">
          <cell r="C18501" t="str">
            <v>SDIS</v>
          </cell>
          <cell r="D18501">
            <v>69</v>
          </cell>
          <cell r="E18501">
            <v>21</v>
          </cell>
          <cell r="F18501">
            <v>69</v>
          </cell>
          <cell r="G18501">
            <v>21</v>
          </cell>
          <cell r="H18501" t="str">
            <v>CON</v>
          </cell>
        </row>
        <row r="18502">
          <cell r="C18502" t="str">
            <v>SDIT</v>
          </cell>
          <cell r="D18502">
            <v>69</v>
          </cell>
          <cell r="E18502">
            <v>21</v>
          </cell>
          <cell r="F18502">
            <v>69</v>
          </cell>
          <cell r="G18502">
            <v>21</v>
          </cell>
          <cell r="H18502" t="str">
            <v>MET</v>
          </cell>
        </row>
        <row r="18503">
          <cell r="C18503" t="str">
            <v>SDIX</v>
          </cell>
          <cell r="D18503">
            <v>69</v>
          </cell>
          <cell r="E18503">
            <v>21</v>
          </cell>
          <cell r="F18503">
            <v>69</v>
          </cell>
          <cell r="G18503">
            <v>21</v>
          </cell>
          <cell r="H18503" t="str">
            <v>CON</v>
          </cell>
        </row>
        <row r="18504">
          <cell r="C18504" t="str">
            <v>SDJB</v>
          </cell>
          <cell r="D18504">
            <v>69</v>
          </cell>
          <cell r="E18504">
            <v>21</v>
          </cell>
          <cell r="F18504">
            <v>69</v>
          </cell>
          <cell r="G18504">
            <v>21</v>
          </cell>
          <cell r="H18504" t="str">
            <v>CONC</v>
          </cell>
        </row>
        <row r="18505">
          <cell r="C18505" t="str">
            <v>SDKH</v>
          </cell>
          <cell r="D18505">
            <v>69</v>
          </cell>
          <cell r="E18505">
            <v>21</v>
          </cell>
          <cell r="F18505">
            <v>69</v>
          </cell>
          <cell r="G18505">
            <v>21</v>
          </cell>
          <cell r="H18505" t="str">
            <v>CON</v>
          </cell>
        </row>
        <row r="18506">
          <cell r="C18506" t="str">
            <v>SDKI</v>
          </cell>
          <cell r="D18506">
            <v>69</v>
          </cell>
          <cell r="E18506">
            <v>21</v>
          </cell>
          <cell r="F18506">
            <v>69</v>
          </cell>
          <cell r="G18506">
            <v>21</v>
          </cell>
          <cell r="H18506" t="str">
            <v>MET</v>
          </cell>
        </row>
        <row r="18507">
          <cell r="C18507" t="str">
            <v>SDKV</v>
          </cell>
          <cell r="D18507">
            <v>69</v>
          </cell>
          <cell r="E18507">
            <v>21</v>
          </cell>
          <cell r="F18507">
            <v>69</v>
          </cell>
          <cell r="G18507">
            <v>21</v>
          </cell>
          <cell r="H18507" t="str">
            <v>CON</v>
          </cell>
        </row>
        <row r="18508">
          <cell r="C18508" t="str">
            <v>SDKY</v>
          </cell>
          <cell r="D18508">
            <v>69</v>
          </cell>
          <cell r="E18508">
            <v>21</v>
          </cell>
          <cell r="F18508">
            <v>69</v>
          </cell>
          <cell r="G18508">
            <v>21</v>
          </cell>
          <cell r="H18508" t="str">
            <v>CON</v>
          </cell>
        </row>
        <row r="18509">
          <cell r="C18509" t="str">
            <v>SDMZ</v>
          </cell>
          <cell r="D18509">
            <v>69</v>
          </cell>
          <cell r="E18509">
            <v>21</v>
          </cell>
          <cell r="F18509">
            <v>69</v>
          </cell>
          <cell r="G18509">
            <v>21</v>
          </cell>
          <cell r="H18509" t="str">
            <v>CON</v>
          </cell>
        </row>
        <row r="18510">
          <cell r="C18510" t="str">
            <v>SDNU</v>
          </cell>
          <cell r="D18510">
            <v>69</v>
          </cell>
          <cell r="E18510">
            <v>21</v>
          </cell>
          <cell r="F18510">
            <v>69</v>
          </cell>
          <cell r="G18510">
            <v>21</v>
          </cell>
          <cell r="H18510" t="str">
            <v>CON</v>
          </cell>
        </row>
        <row r="18511">
          <cell r="C18511" t="str">
            <v>SDOY</v>
          </cell>
          <cell r="D18511">
            <v>69</v>
          </cell>
          <cell r="E18511">
            <v>21</v>
          </cell>
          <cell r="F18511">
            <v>69</v>
          </cell>
          <cell r="G18511">
            <v>21</v>
          </cell>
          <cell r="H18511" t="str">
            <v>CON</v>
          </cell>
        </row>
        <row r="18512">
          <cell r="C18512" t="str">
            <v>SDQB</v>
          </cell>
          <cell r="D18512">
            <v>69</v>
          </cell>
          <cell r="E18512">
            <v>21</v>
          </cell>
          <cell r="F18512">
            <v>69</v>
          </cell>
          <cell r="G18512">
            <v>21</v>
          </cell>
          <cell r="H18512" t="str">
            <v>CON</v>
          </cell>
        </row>
        <row r="18513">
          <cell r="C18513" t="str">
            <v>SDQC</v>
          </cell>
          <cell r="D18513">
            <v>69</v>
          </cell>
          <cell r="E18513">
            <v>21</v>
          </cell>
          <cell r="F18513">
            <v>69</v>
          </cell>
          <cell r="G18513">
            <v>21</v>
          </cell>
          <cell r="H18513" t="str">
            <v>CON</v>
          </cell>
        </row>
        <row r="18514">
          <cell r="C18514" t="str">
            <v>SDQM</v>
          </cell>
          <cell r="D18514">
            <v>69</v>
          </cell>
          <cell r="E18514">
            <v>21</v>
          </cell>
          <cell r="F18514">
            <v>69</v>
          </cell>
          <cell r="G18514">
            <v>21</v>
          </cell>
          <cell r="H18514" t="str">
            <v>ASP</v>
          </cell>
        </row>
        <row r="18515">
          <cell r="C18515" t="str">
            <v>SDQY</v>
          </cell>
          <cell r="D18515">
            <v>69</v>
          </cell>
          <cell r="E18515">
            <v>21</v>
          </cell>
          <cell r="F18515">
            <v>69</v>
          </cell>
          <cell r="G18515">
            <v>21</v>
          </cell>
          <cell r="H18515" t="str">
            <v>CON</v>
          </cell>
        </row>
        <row r="18516">
          <cell r="C18516" t="str">
            <v>SDRI</v>
          </cell>
          <cell r="D18516">
            <v>69</v>
          </cell>
          <cell r="E18516">
            <v>21</v>
          </cell>
          <cell r="F18516">
            <v>69</v>
          </cell>
          <cell r="G18516">
            <v>21</v>
          </cell>
          <cell r="H18516" t="str">
            <v>CON</v>
          </cell>
        </row>
        <row r="18517">
          <cell r="C18517" t="str">
            <v>SDSF</v>
          </cell>
          <cell r="D18517">
            <v>69</v>
          </cell>
          <cell r="E18517">
            <v>21</v>
          </cell>
          <cell r="F18517">
            <v>69</v>
          </cell>
          <cell r="G18517">
            <v>21</v>
          </cell>
          <cell r="H18517" t="str">
            <v>CON</v>
          </cell>
        </row>
        <row r="18518">
          <cell r="C18518" t="str">
            <v>SDSN</v>
          </cell>
          <cell r="D18518">
            <v>69</v>
          </cell>
          <cell r="E18518">
            <v>21</v>
          </cell>
          <cell r="F18518">
            <v>69</v>
          </cell>
          <cell r="G18518">
            <v>21</v>
          </cell>
          <cell r="H18518" t="str">
            <v>CON</v>
          </cell>
        </row>
        <row r="18519">
          <cell r="C18519" t="str">
            <v>SDTG</v>
          </cell>
          <cell r="D18519">
            <v>69</v>
          </cell>
          <cell r="E18519">
            <v>21</v>
          </cell>
          <cell r="F18519">
            <v>69</v>
          </cell>
          <cell r="G18519">
            <v>21</v>
          </cell>
          <cell r="H18519" t="str">
            <v>MET</v>
          </cell>
        </row>
        <row r="18520">
          <cell r="C18520" t="str">
            <v>SDTJ</v>
          </cell>
          <cell r="D18520">
            <v>69</v>
          </cell>
          <cell r="E18520">
            <v>21</v>
          </cell>
          <cell r="F18520">
            <v>69</v>
          </cell>
          <cell r="G18520">
            <v>21</v>
          </cell>
          <cell r="H18520" t="str">
            <v>MET</v>
          </cell>
        </row>
        <row r="18521">
          <cell r="C18521" t="str">
            <v>SDVK</v>
          </cell>
          <cell r="D18521">
            <v>69</v>
          </cell>
          <cell r="E18521">
            <v>21</v>
          </cell>
          <cell r="F18521">
            <v>69</v>
          </cell>
          <cell r="G18521">
            <v>21</v>
          </cell>
          <cell r="H18521" t="str">
            <v>CON</v>
          </cell>
        </row>
        <row r="18522">
          <cell r="C18522" t="str">
            <v>SDVR</v>
          </cell>
          <cell r="D18522">
            <v>69</v>
          </cell>
          <cell r="E18522">
            <v>21</v>
          </cell>
          <cell r="F18522">
            <v>69</v>
          </cell>
          <cell r="G18522">
            <v>21</v>
          </cell>
          <cell r="H18522" t="str">
            <v>CONC</v>
          </cell>
        </row>
        <row r="18523">
          <cell r="C18523" t="str">
            <v>SDVV</v>
          </cell>
          <cell r="D18523">
            <v>69</v>
          </cell>
          <cell r="E18523">
            <v>21</v>
          </cell>
          <cell r="F18523">
            <v>69</v>
          </cell>
          <cell r="G18523">
            <v>21</v>
          </cell>
          <cell r="H18523" t="str">
            <v>CONC</v>
          </cell>
        </row>
        <row r="18524">
          <cell r="C18524" t="str">
            <v>SDWB</v>
          </cell>
          <cell r="D18524">
            <v>69</v>
          </cell>
          <cell r="E18524">
            <v>21</v>
          </cell>
          <cell r="F18524">
            <v>69</v>
          </cell>
          <cell r="G18524">
            <v>21</v>
          </cell>
          <cell r="H18524" t="str">
            <v>MET</v>
          </cell>
        </row>
        <row r="18525">
          <cell r="C18525" t="str">
            <v>SDXV</v>
          </cell>
          <cell r="D18525">
            <v>69</v>
          </cell>
          <cell r="E18525">
            <v>21</v>
          </cell>
          <cell r="F18525">
            <v>69</v>
          </cell>
          <cell r="G18525">
            <v>21</v>
          </cell>
          <cell r="H18525" t="str">
            <v>CON</v>
          </cell>
        </row>
        <row r="18526">
          <cell r="C18526" t="str">
            <v>SDXX</v>
          </cell>
          <cell r="D18526">
            <v>69</v>
          </cell>
          <cell r="E18526">
            <v>21</v>
          </cell>
          <cell r="F18526">
            <v>69</v>
          </cell>
          <cell r="G18526">
            <v>21</v>
          </cell>
          <cell r="H18526" t="str">
            <v>CON</v>
          </cell>
        </row>
        <row r="18527">
          <cell r="C18527" t="str">
            <v>SDYL</v>
          </cell>
          <cell r="D18527">
            <v>69</v>
          </cell>
          <cell r="E18527">
            <v>21</v>
          </cell>
          <cell r="F18527">
            <v>69</v>
          </cell>
          <cell r="G18527">
            <v>21</v>
          </cell>
          <cell r="H18527" t="str">
            <v>CON</v>
          </cell>
        </row>
        <row r="18528">
          <cell r="C18528" t="str">
            <v>SDZB</v>
          </cell>
          <cell r="D18528">
            <v>69</v>
          </cell>
          <cell r="E18528">
            <v>21</v>
          </cell>
          <cell r="F18528">
            <v>69</v>
          </cell>
          <cell r="G18528">
            <v>21</v>
          </cell>
          <cell r="H18528" t="str">
            <v>CON/GRS</v>
          </cell>
        </row>
        <row r="18529">
          <cell r="C18529" t="str">
            <v>SIBI</v>
          </cell>
          <cell r="D18529">
            <v>69</v>
          </cell>
          <cell r="E18529">
            <v>21</v>
          </cell>
          <cell r="F18529">
            <v>69</v>
          </cell>
          <cell r="G18529">
            <v>21</v>
          </cell>
          <cell r="H18529" t="str">
            <v>CON</v>
          </cell>
        </row>
        <row r="18530">
          <cell r="C18530" t="str">
            <v>SIBM</v>
          </cell>
          <cell r="D18530">
            <v>69</v>
          </cell>
          <cell r="E18530">
            <v>21</v>
          </cell>
          <cell r="F18530">
            <v>69</v>
          </cell>
          <cell r="G18530">
            <v>21</v>
          </cell>
          <cell r="H18530" t="str">
            <v>CON</v>
          </cell>
        </row>
        <row r="18531">
          <cell r="C18531" t="str">
            <v>SIBR</v>
          </cell>
          <cell r="D18531">
            <v>69</v>
          </cell>
          <cell r="E18531">
            <v>21</v>
          </cell>
          <cell r="F18531">
            <v>69</v>
          </cell>
          <cell r="G18531">
            <v>21</v>
          </cell>
          <cell r="H18531" t="str">
            <v>CON</v>
          </cell>
        </row>
        <row r="18532">
          <cell r="C18532" t="str">
            <v>SICL</v>
          </cell>
          <cell r="D18532">
            <v>69</v>
          </cell>
          <cell r="E18532">
            <v>21</v>
          </cell>
          <cell r="F18532">
            <v>69</v>
          </cell>
          <cell r="G18532">
            <v>21</v>
          </cell>
          <cell r="H18532" t="str">
            <v>ASP</v>
          </cell>
        </row>
        <row r="18533">
          <cell r="C18533" t="str">
            <v>SICT</v>
          </cell>
          <cell r="D18533">
            <v>69</v>
          </cell>
          <cell r="E18533">
            <v>21</v>
          </cell>
          <cell r="F18533">
            <v>69</v>
          </cell>
          <cell r="G18533">
            <v>21</v>
          </cell>
          <cell r="H18533" t="str">
            <v>CON</v>
          </cell>
        </row>
        <row r="18534">
          <cell r="C18534" t="str">
            <v>SICZ</v>
          </cell>
          <cell r="D18534">
            <v>69</v>
          </cell>
          <cell r="E18534">
            <v>21</v>
          </cell>
          <cell r="F18534">
            <v>69</v>
          </cell>
          <cell r="G18534">
            <v>21</v>
          </cell>
          <cell r="H18534" t="str">
            <v>CON</v>
          </cell>
        </row>
        <row r="18535">
          <cell r="C18535" t="str">
            <v>SIDX</v>
          </cell>
          <cell r="D18535">
            <v>69</v>
          </cell>
          <cell r="E18535">
            <v>21</v>
          </cell>
          <cell r="F18535">
            <v>69</v>
          </cell>
          <cell r="G18535">
            <v>21</v>
          </cell>
          <cell r="H18535" t="str">
            <v>CON</v>
          </cell>
        </row>
        <row r="18536">
          <cell r="C18536" t="str">
            <v>SIEO</v>
          </cell>
          <cell r="D18536">
            <v>69</v>
          </cell>
          <cell r="E18536">
            <v>21</v>
          </cell>
          <cell r="F18536">
            <v>69</v>
          </cell>
          <cell r="G18536">
            <v>21</v>
          </cell>
          <cell r="H18536" t="str">
            <v>CON</v>
          </cell>
        </row>
        <row r="18537">
          <cell r="C18537" t="str">
            <v>SIER</v>
          </cell>
          <cell r="D18537">
            <v>69</v>
          </cell>
          <cell r="E18537">
            <v>21</v>
          </cell>
          <cell r="F18537">
            <v>69</v>
          </cell>
          <cell r="G18537">
            <v>21</v>
          </cell>
          <cell r="H18537" t="str">
            <v>CON</v>
          </cell>
        </row>
        <row r="18538">
          <cell r="C18538" t="str">
            <v>SIEU</v>
          </cell>
          <cell r="D18538">
            <v>69</v>
          </cell>
          <cell r="E18538">
            <v>21</v>
          </cell>
          <cell r="F18538">
            <v>69</v>
          </cell>
          <cell r="G18538">
            <v>21</v>
          </cell>
          <cell r="H18538" t="str">
            <v>CON</v>
          </cell>
        </row>
        <row r="18539">
          <cell r="C18539" t="str">
            <v>SIEY</v>
          </cell>
          <cell r="D18539">
            <v>69</v>
          </cell>
          <cell r="E18539">
            <v>21</v>
          </cell>
          <cell r="F18539">
            <v>69</v>
          </cell>
          <cell r="G18539">
            <v>21</v>
          </cell>
          <cell r="H18539" t="str">
            <v>CON</v>
          </cell>
        </row>
        <row r="18540">
          <cell r="C18540" t="str">
            <v>SIFK</v>
          </cell>
          <cell r="D18540">
            <v>69</v>
          </cell>
          <cell r="E18540">
            <v>21</v>
          </cell>
          <cell r="F18540">
            <v>69</v>
          </cell>
          <cell r="G18540">
            <v>21</v>
          </cell>
          <cell r="H18540" t="str">
            <v>CON</v>
          </cell>
        </row>
        <row r="18541">
          <cell r="C18541" t="str">
            <v>SIFZ</v>
          </cell>
          <cell r="D18541">
            <v>69</v>
          </cell>
          <cell r="E18541">
            <v>21</v>
          </cell>
          <cell r="F18541">
            <v>69</v>
          </cell>
          <cell r="G18541">
            <v>21</v>
          </cell>
          <cell r="H18541" t="str">
            <v>CON</v>
          </cell>
        </row>
        <row r="18542">
          <cell r="C18542" t="str">
            <v>SIGB</v>
          </cell>
          <cell r="D18542">
            <v>69</v>
          </cell>
          <cell r="E18542">
            <v>21</v>
          </cell>
          <cell r="F18542">
            <v>69</v>
          </cell>
          <cell r="G18542">
            <v>21</v>
          </cell>
          <cell r="H18542" t="str">
            <v>CON</v>
          </cell>
        </row>
        <row r="18543">
          <cell r="C18543" t="str">
            <v>SIGD</v>
          </cell>
          <cell r="D18543">
            <v>69</v>
          </cell>
          <cell r="E18543">
            <v>21</v>
          </cell>
          <cell r="F18543">
            <v>69</v>
          </cell>
          <cell r="G18543">
            <v>21</v>
          </cell>
          <cell r="H18543" t="str">
            <v>CON</v>
          </cell>
        </row>
        <row r="18544">
          <cell r="C18544" t="str">
            <v>SIGH</v>
          </cell>
          <cell r="D18544">
            <v>69</v>
          </cell>
          <cell r="E18544">
            <v>21</v>
          </cell>
          <cell r="F18544">
            <v>69</v>
          </cell>
          <cell r="G18544">
            <v>21</v>
          </cell>
          <cell r="H18544" t="str">
            <v>CON</v>
          </cell>
        </row>
        <row r="18545">
          <cell r="C18545" t="str">
            <v>SIHA</v>
          </cell>
          <cell r="D18545">
            <v>69</v>
          </cell>
          <cell r="E18545">
            <v>21</v>
          </cell>
          <cell r="F18545">
            <v>69</v>
          </cell>
          <cell r="G18545">
            <v>21</v>
          </cell>
          <cell r="H18545" t="str">
            <v>CON</v>
          </cell>
        </row>
        <row r="18546">
          <cell r="C18546" t="str">
            <v>SIHD</v>
          </cell>
          <cell r="D18546">
            <v>69</v>
          </cell>
          <cell r="E18546">
            <v>21</v>
          </cell>
          <cell r="F18546">
            <v>69</v>
          </cell>
          <cell r="G18546">
            <v>21</v>
          </cell>
          <cell r="H18546" t="str">
            <v>CON</v>
          </cell>
        </row>
        <row r="18547">
          <cell r="C18547" t="str">
            <v>SIIB</v>
          </cell>
          <cell r="D18547">
            <v>69</v>
          </cell>
          <cell r="E18547">
            <v>21</v>
          </cell>
          <cell r="F18547">
            <v>69</v>
          </cell>
          <cell r="G18547">
            <v>21</v>
          </cell>
          <cell r="H18547" t="str">
            <v>CON/GRS</v>
          </cell>
        </row>
        <row r="18548">
          <cell r="C18548" t="str">
            <v>SIIF</v>
          </cell>
          <cell r="D18548">
            <v>69</v>
          </cell>
          <cell r="E18548">
            <v>21</v>
          </cell>
          <cell r="F18548">
            <v>69</v>
          </cell>
          <cell r="G18548">
            <v>21</v>
          </cell>
          <cell r="H18548" t="str">
            <v>CON</v>
          </cell>
        </row>
        <row r="18549">
          <cell r="C18549" t="str">
            <v>SIIH</v>
          </cell>
          <cell r="D18549">
            <v>69</v>
          </cell>
          <cell r="E18549">
            <v>21</v>
          </cell>
          <cell r="F18549">
            <v>69</v>
          </cell>
          <cell r="G18549">
            <v>21</v>
          </cell>
          <cell r="H18549" t="str">
            <v>CON</v>
          </cell>
        </row>
        <row r="18550">
          <cell r="C18550" t="str">
            <v>SIIR</v>
          </cell>
          <cell r="D18550">
            <v>69</v>
          </cell>
          <cell r="E18550">
            <v>21</v>
          </cell>
          <cell r="F18550">
            <v>69</v>
          </cell>
          <cell r="G18550">
            <v>21</v>
          </cell>
          <cell r="H18550" t="str">
            <v>CON</v>
          </cell>
        </row>
        <row r="18551">
          <cell r="C18551" t="str">
            <v>SIJC</v>
          </cell>
          <cell r="D18551">
            <v>69</v>
          </cell>
          <cell r="E18551">
            <v>21</v>
          </cell>
          <cell r="F18551">
            <v>69</v>
          </cell>
          <cell r="G18551">
            <v>21</v>
          </cell>
          <cell r="H18551" t="str">
            <v>CON</v>
          </cell>
        </row>
        <row r="18552">
          <cell r="C18552" t="str">
            <v>SIKI</v>
          </cell>
          <cell r="D18552">
            <v>69</v>
          </cell>
          <cell r="E18552">
            <v>21</v>
          </cell>
          <cell r="F18552">
            <v>69</v>
          </cell>
          <cell r="G18552">
            <v>21</v>
          </cell>
          <cell r="H18552" t="str">
            <v>CONC</v>
          </cell>
        </row>
        <row r="18553">
          <cell r="C18553" t="str">
            <v>SILF</v>
          </cell>
          <cell r="D18553">
            <v>69</v>
          </cell>
          <cell r="E18553">
            <v>21</v>
          </cell>
          <cell r="F18553">
            <v>69</v>
          </cell>
          <cell r="G18553">
            <v>21</v>
          </cell>
          <cell r="H18553" t="str">
            <v>CON</v>
          </cell>
        </row>
        <row r="18554">
          <cell r="C18554" t="str">
            <v>SILH</v>
          </cell>
          <cell r="D18554">
            <v>69</v>
          </cell>
          <cell r="E18554">
            <v>21</v>
          </cell>
          <cell r="F18554">
            <v>69</v>
          </cell>
          <cell r="G18554">
            <v>21</v>
          </cell>
          <cell r="H18554" t="str">
            <v>ASP</v>
          </cell>
        </row>
        <row r="18555">
          <cell r="C18555" t="str">
            <v>SILP</v>
          </cell>
          <cell r="D18555">
            <v>69</v>
          </cell>
          <cell r="E18555">
            <v>21</v>
          </cell>
          <cell r="F18555">
            <v>69</v>
          </cell>
          <cell r="G18555">
            <v>21</v>
          </cell>
          <cell r="H18555" t="str">
            <v>CON</v>
          </cell>
        </row>
        <row r="18556">
          <cell r="C18556" t="str">
            <v>SILR</v>
          </cell>
          <cell r="D18556">
            <v>69</v>
          </cell>
          <cell r="E18556">
            <v>21</v>
          </cell>
          <cell r="F18556">
            <v>69</v>
          </cell>
          <cell r="G18556">
            <v>21</v>
          </cell>
          <cell r="H18556" t="str">
            <v>CON</v>
          </cell>
        </row>
        <row r="18557">
          <cell r="C18557" t="str">
            <v>SIMM</v>
          </cell>
          <cell r="D18557">
            <v>69</v>
          </cell>
          <cell r="E18557">
            <v>21</v>
          </cell>
          <cell r="F18557">
            <v>69</v>
          </cell>
          <cell r="G18557">
            <v>21</v>
          </cell>
          <cell r="H18557" t="str">
            <v>CON</v>
          </cell>
        </row>
        <row r="18558">
          <cell r="C18558" t="str">
            <v>SIOG</v>
          </cell>
          <cell r="D18558">
            <v>69</v>
          </cell>
          <cell r="E18558">
            <v>21</v>
          </cell>
          <cell r="F18558">
            <v>69</v>
          </cell>
          <cell r="G18558">
            <v>21</v>
          </cell>
          <cell r="H18558" t="str">
            <v>CON</v>
          </cell>
        </row>
        <row r="18559">
          <cell r="C18559" t="str">
            <v>SIPS</v>
          </cell>
          <cell r="D18559">
            <v>69</v>
          </cell>
          <cell r="E18559">
            <v>21</v>
          </cell>
          <cell r="F18559">
            <v>69</v>
          </cell>
          <cell r="G18559">
            <v>21</v>
          </cell>
          <cell r="H18559" t="str">
            <v>CON</v>
          </cell>
        </row>
        <row r="18560">
          <cell r="C18560" t="str">
            <v>SIPV</v>
          </cell>
          <cell r="D18560">
            <v>69</v>
          </cell>
          <cell r="E18560">
            <v>21</v>
          </cell>
          <cell r="F18560">
            <v>69</v>
          </cell>
          <cell r="G18560">
            <v>21</v>
          </cell>
          <cell r="H18560" t="str">
            <v>CON</v>
          </cell>
        </row>
        <row r="18561">
          <cell r="C18561" t="str">
            <v>SIQT</v>
          </cell>
          <cell r="D18561">
            <v>69</v>
          </cell>
          <cell r="E18561">
            <v>21</v>
          </cell>
          <cell r="F18561">
            <v>69</v>
          </cell>
          <cell r="G18561">
            <v>21</v>
          </cell>
          <cell r="H18561" t="str">
            <v>CON</v>
          </cell>
        </row>
        <row r="18562">
          <cell r="C18562" t="str">
            <v>SIRL</v>
          </cell>
          <cell r="D18562">
            <v>69</v>
          </cell>
          <cell r="E18562">
            <v>21</v>
          </cell>
          <cell r="F18562">
            <v>69</v>
          </cell>
          <cell r="G18562">
            <v>21</v>
          </cell>
          <cell r="H18562" t="str">
            <v>ASP</v>
          </cell>
        </row>
        <row r="18563">
          <cell r="C18563" t="str">
            <v>SIRX</v>
          </cell>
          <cell r="D18563">
            <v>69</v>
          </cell>
          <cell r="E18563">
            <v>21</v>
          </cell>
          <cell r="F18563">
            <v>69</v>
          </cell>
          <cell r="G18563">
            <v>21</v>
          </cell>
          <cell r="H18563" t="str">
            <v>CON</v>
          </cell>
        </row>
        <row r="18564">
          <cell r="C18564" t="str">
            <v>SISC</v>
          </cell>
          <cell r="D18564">
            <v>69</v>
          </cell>
          <cell r="E18564">
            <v>21</v>
          </cell>
          <cell r="F18564">
            <v>69</v>
          </cell>
          <cell r="G18564">
            <v>21</v>
          </cell>
          <cell r="H18564" t="str">
            <v>CON</v>
          </cell>
        </row>
        <row r="18565">
          <cell r="C18565" t="str">
            <v>SIUE</v>
          </cell>
          <cell r="D18565">
            <v>69</v>
          </cell>
          <cell r="E18565">
            <v>21</v>
          </cell>
          <cell r="F18565">
            <v>69</v>
          </cell>
          <cell r="G18565">
            <v>21</v>
          </cell>
          <cell r="H18565" t="str">
            <v>CON</v>
          </cell>
        </row>
        <row r="18566">
          <cell r="C18566" t="str">
            <v>SIVA</v>
          </cell>
          <cell r="D18566">
            <v>69</v>
          </cell>
          <cell r="E18566">
            <v>21</v>
          </cell>
          <cell r="F18566">
            <v>69</v>
          </cell>
          <cell r="G18566">
            <v>21</v>
          </cell>
          <cell r="H18566" t="str">
            <v>CON</v>
          </cell>
        </row>
        <row r="18567">
          <cell r="C18567" t="str">
            <v>SIVB</v>
          </cell>
          <cell r="D18567">
            <v>69</v>
          </cell>
          <cell r="E18567">
            <v>21</v>
          </cell>
          <cell r="F18567">
            <v>69</v>
          </cell>
          <cell r="G18567">
            <v>21</v>
          </cell>
          <cell r="H18567" t="str">
            <v>CON</v>
          </cell>
        </row>
        <row r="18568">
          <cell r="C18568" t="str">
            <v>SIVH</v>
          </cell>
          <cell r="D18568">
            <v>69</v>
          </cell>
          <cell r="E18568">
            <v>21</v>
          </cell>
          <cell r="F18568">
            <v>69</v>
          </cell>
          <cell r="G18568">
            <v>21</v>
          </cell>
          <cell r="H18568" t="str">
            <v>CON</v>
          </cell>
        </row>
        <row r="18569">
          <cell r="C18569" t="str">
            <v>SIWS</v>
          </cell>
          <cell r="D18569">
            <v>69</v>
          </cell>
          <cell r="E18569">
            <v>21</v>
          </cell>
          <cell r="F18569">
            <v>69</v>
          </cell>
          <cell r="G18569">
            <v>21</v>
          </cell>
          <cell r="H18569" t="str">
            <v>CON</v>
          </cell>
        </row>
        <row r="18570">
          <cell r="C18570" t="str">
            <v>SIYD</v>
          </cell>
          <cell r="D18570">
            <v>69</v>
          </cell>
          <cell r="E18570">
            <v>21</v>
          </cell>
          <cell r="F18570">
            <v>69</v>
          </cell>
          <cell r="G18570">
            <v>21</v>
          </cell>
          <cell r="H18570" t="str">
            <v>CON</v>
          </cell>
        </row>
        <row r="18571">
          <cell r="C18571" t="str">
            <v>SIYU</v>
          </cell>
          <cell r="D18571">
            <v>69</v>
          </cell>
          <cell r="E18571">
            <v>21</v>
          </cell>
          <cell r="F18571">
            <v>69</v>
          </cell>
          <cell r="G18571">
            <v>21</v>
          </cell>
          <cell r="H18571" t="str">
            <v>CON</v>
          </cell>
        </row>
        <row r="18572">
          <cell r="C18572" t="str">
            <v>SIZJ</v>
          </cell>
          <cell r="D18572">
            <v>69</v>
          </cell>
          <cell r="E18572">
            <v>21</v>
          </cell>
          <cell r="F18572">
            <v>69</v>
          </cell>
          <cell r="G18572">
            <v>21</v>
          </cell>
          <cell r="H18572" t="str">
            <v>CON</v>
          </cell>
        </row>
        <row r="18573">
          <cell r="C18573" t="str">
            <v>SIZV</v>
          </cell>
          <cell r="D18573">
            <v>69</v>
          </cell>
          <cell r="E18573">
            <v>21</v>
          </cell>
          <cell r="F18573">
            <v>69</v>
          </cell>
          <cell r="G18573">
            <v>21</v>
          </cell>
          <cell r="H18573" t="str">
            <v>ASP</v>
          </cell>
        </row>
        <row r="18574">
          <cell r="C18574" t="str">
            <v>SJAM</v>
          </cell>
          <cell r="D18574">
            <v>69</v>
          </cell>
          <cell r="E18574">
            <v>21</v>
          </cell>
          <cell r="F18574">
            <v>69</v>
          </cell>
          <cell r="G18574">
            <v>21</v>
          </cell>
          <cell r="H18574" t="str">
            <v>ASP</v>
          </cell>
        </row>
        <row r="18575">
          <cell r="C18575" t="str">
            <v>SJBI</v>
          </cell>
          <cell r="D18575">
            <v>69</v>
          </cell>
          <cell r="E18575">
            <v>21</v>
          </cell>
          <cell r="F18575">
            <v>69</v>
          </cell>
          <cell r="G18575">
            <v>21</v>
          </cell>
          <cell r="H18575" t="str">
            <v>CON</v>
          </cell>
        </row>
        <row r="18576">
          <cell r="C18576" t="str">
            <v>SJBJ</v>
          </cell>
          <cell r="D18576">
            <v>69</v>
          </cell>
          <cell r="E18576">
            <v>21</v>
          </cell>
          <cell r="F18576">
            <v>69</v>
          </cell>
          <cell r="G18576">
            <v>21</v>
          </cell>
          <cell r="H18576" t="str">
            <v>CON</v>
          </cell>
        </row>
        <row r="18577">
          <cell r="C18577" t="str">
            <v>SJBP</v>
          </cell>
          <cell r="D18577">
            <v>69</v>
          </cell>
          <cell r="E18577">
            <v>21</v>
          </cell>
          <cell r="F18577">
            <v>69</v>
          </cell>
          <cell r="G18577">
            <v>21</v>
          </cell>
          <cell r="H18577" t="str">
            <v>CON</v>
          </cell>
        </row>
        <row r="18578">
          <cell r="C18578" t="str">
            <v>SJCS</v>
          </cell>
          <cell r="D18578">
            <v>69</v>
          </cell>
          <cell r="E18578">
            <v>21</v>
          </cell>
          <cell r="F18578">
            <v>69</v>
          </cell>
          <cell r="G18578">
            <v>21</v>
          </cell>
          <cell r="H18578" t="str">
            <v>CON</v>
          </cell>
        </row>
        <row r="18579">
          <cell r="C18579" t="str">
            <v>SJCT</v>
          </cell>
          <cell r="D18579">
            <v>69</v>
          </cell>
          <cell r="E18579">
            <v>21</v>
          </cell>
          <cell r="F18579">
            <v>69</v>
          </cell>
          <cell r="G18579">
            <v>21</v>
          </cell>
          <cell r="H18579" t="str">
            <v>CON</v>
          </cell>
        </row>
        <row r="18580">
          <cell r="C18580" t="str">
            <v>SJCU</v>
          </cell>
          <cell r="D18580">
            <v>69</v>
          </cell>
          <cell r="E18580">
            <v>21</v>
          </cell>
          <cell r="F18580">
            <v>69</v>
          </cell>
          <cell r="G18580">
            <v>21</v>
          </cell>
          <cell r="H18580" t="str">
            <v>CON</v>
          </cell>
        </row>
        <row r="18581">
          <cell r="C18581" t="str">
            <v>SJCX</v>
          </cell>
          <cell r="D18581">
            <v>69</v>
          </cell>
          <cell r="E18581">
            <v>21</v>
          </cell>
          <cell r="F18581">
            <v>69</v>
          </cell>
          <cell r="G18581">
            <v>21</v>
          </cell>
          <cell r="H18581" t="str">
            <v>CON</v>
          </cell>
        </row>
        <row r="18582">
          <cell r="C18582" t="str">
            <v>SJEB</v>
          </cell>
          <cell r="D18582">
            <v>69</v>
          </cell>
          <cell r="E18582">
            <v>21</v>
          </cell>
          <cell r="F18582">
            <v>69</v>
          </cell>
          <cell r="G18582">
            <v>21</v>
          </cell>
          <cell r="H18582" t="str">
            <v>CON</v>
          </cell>
        </row>
        <row r="18583">
          <cell r="C18583" t="str">
            <v>SJEI</v>
          </cell>
          <cell r="D18583">
            <v>69</v>
          </cell>
          <cell r="E18583">
            <v>21</v>
          </cell>
          <cell r="F18583">
            <v>69</v>
          </cell>
          <cell r="G18583">
            <v>21</v>
          </cell>
          <cell r="H18583" t="str">
            <v>CON</v>
          </cell>
        </row>
        <row r="18584">
          <cell r="C18584" t="str">
            <v>SJGG</v>
          </cell>
          <cell r="D18584">
            <v>69</v>
          </cell>
          <cell r="E18584">
            <v>21</v>
          </cell>
          <cell r="F18584">
            <v>69</v>
          </cell>
          <cell r="G18584">
            <v>21</v>
          </cell>
          <cell r="H18584" t="str">
            <v>CON</v>
          </cell>
        </row>
        <row r="18585">
          <cell r="C18585" t="str">
            <v>SJGV</v>
          </cell>
          <cell r="D18585">
            <v>69</v>
          </cell>
          <cell r="E18585">
            <v>21</v>
          </cell>
          <cell r="F18585">
            <v>69</v>
          </cell>
          <cell r="G18585">
            <v>21</v>
          </cell>
          <cell r="H18585" t="str">
            <v>CON</v>
          </cell>
        </row>
        <row r="18586">
          <cell r="C18586" t="str">
            <v>SJHI</v>
          </cell>
          <cell r="D18586">
            <v>69</v>
          </cell>
          <cell r="E18586">
            <v>21</v>
          </cell>
          <cell r="F18586">
            <v>69</v>
          </cell>
          <cell r="G18586">
            <v>21</v>
          </cell>
          <cell r="H18586" t="str">
            <v>CON</v>
          </cell>
        </row>
        <row r="18587">
          <cell r="C18587" t="str">
            <v>SJHY</v>
          </cell>
          <cell r="D18587">
            <v>69</v>
          </cell>
          <cell r="E18587">
            <v>21</v>
          </cell>
          <cell r="F18587">
            <v>69</v>
          </cell>
          <cell r="G18587">
            <v>21</v>
          </cell>
          <cell r="H18587" t="str">
            <v>CON</v>
          </cell>
        </row>
        <row r="18588">
          <cell r="C18588" t="str">
            <v>SJIN</v>
          </cell>
          <cell r="D18588">
            <v>69</v>
          </cell>
          <cell r="E18588">
            <v>21</v>
          </cell>
          <cell r="F18588">
            <v>69</v>
          </cell>
          <cell r="G18588">
            <v>21</v>
          </cell>
          <cell r="H18588" t="str">
            <v>CON</v>
          </cell>
        </row>
        <row r="18589">
          <cell r="C18589" t="str">
            <v>SJIW</v>
          </cell>
          <cell r="D18589">
            <v>69</v>
          </cell>
          <cell r="E18589">
            <v>21</v>
          </cell>
          <cell r="F18589">
            <v>69</v>
          </cell>
          <cell r="G18589">
            <v>21</v>
          </cell>
          <cell r="H18589" t="str">
            <v>CON</v>
          </cell>
        </row>
        <row r="18590">
          <cell r="C18590" t="str">
            <v>SJIX</v>
          </cell>
          <cell r="D18590">
            <v>69</v>
          </cell>
          <cell r="E18590">
            <v>21</v>
          </cell>
          <cell r="F18590">
            <v>69</v>
          </cell>
          <cell r="G18590">
            <v>21</v>
          </cell>
          <cell r="H18590" t="str">
            <v>CON</v>
          </cell>
        </row>
        <row r="18591">
          <cell r="C18591" t="str">
            <v>SJMB</v>
          </cell>
          <cell r="D18591">
            <v>69</v>
          </cell>
          <cell r="E18591">
            <v>21</v>
          </cell>
          <cell r="F18591">
            <v>69</v>
          </cell>
          <cell r="G18591">
            <v>21</v>
          </cell>
          <cell r="H18591" t="str">
            <v>CON</v>
          </cell>
        </row>
        <row r="18592">
          <cell r="C18592" t="str">
            <v>SJNY</v>
          </cell>
          <cell r="D18592">
            <v>69</v>
          </cell>
          <cell r="E18592">
            <v>21</v>
          </cell>
          <cell r="F18592">
            <v>69</v>
          </cell>
          <cell r="G18592">
            <v>21</v>
          </cell>
          <cell r="H18592" t="str">
            <v>CON</v>
          </cell>
        </row>
        <row r="18593">
          <cell r="C18593" t="str">
            <v>SJOC</v>
          </cell>
          <cell r="D18593">
            <v>69</v>
          </cell>
          <cell r="E18593">
            <v>21</v>
          </cell>
          <cell r="F18593">
            <v>69</v>
          </cell>
          <cell r="G18593">
            <v>21</v>
          </cell>
          <cell r="H18593" t="str">
            <v>CON</v>
          </cell>
        </row>
        <row r="18594">
          <cell r="C18594" t="str">
            <v>SJPJ</v>
          </cell>
          <cell r="D18594">
            <v>69</v>
          </cell>
          <cell r="E18594">
            <v>21</v>
          </cell>
          <cell r="F18594">
            <v>69</v>
          </cell>
          <cell r="G18594">
            <v>21</v>
          </cell>
          <cell r="H18594" t="str">
            <v>CON</v>
          </cell>
        </row>
        <row r="18595">
          <cell r="C18595" t="str">
            <v>SJPM</v>
          </cell>
          <cell r="D18595">
            <v>69</v>
          </cell>
          <cell r="E18595">
            <v>21</v>
          </cell>
          <cell r="F18595">
            <v>69</v>
          </cell>
          <cell r="G18595">
            <v>21</v>
          </cell>
          <cell r="H18595" t="str">
            <v>CON</v>
          </cell>
        </row>
        <row r="18596">
          <cell r="C18596" t="str">
            <v>SJPT</v>
          </cell>
          <cell r="D18596">
            <v>69</v>
          </cell>
          <cell r="E18596">
            <v>21</v>
          </cell>
          <cell r="F18596">
            <v>69</v>
          </cell>
          <cell r="G18596">
            <v>21</v>
          </cell>
          <cell r="H18596" t="str">
            <v>CON</v>
          </cell>
        </row>
        <row r="18597">
          <cell r="C18597" t="str">
            <v>SJQU</v>
          </cell>
          <cell r="D18597">
            <v>69</v>
          </cell>
          <cell r="E18597">
            <v>21</v>
          </cell>
          <cell r="F18597">
            <v>69</v>
          </cell>
          <cell r="G18597">
            <v>21</v>
          </cell>
          <cell r="H18597" t="str">
            <v>CON</v>
          </cell>
        </row>
        <row r="18598">
          <cell r="C18598" t="str">
            <v>SJRF</v>
          </cell>
          <cell r="D18598">
            <v>69</v>
          </cell>
          <cell r="E18598">
            <v>21</v>
          </cell>
          <cell r="F18598">
            <v>69</v>
          </cell>
          <cell r="G18598">
            <v>21</v>
          </cell>
          <cell r="H18598" t="str">
            <v>CON</v>
          </cell>
        </row>
        <row r="18599">
          <cell r="C18599" t="str">
            <v>SJRN</v>
          </cell>
          <cell r="D18599">
            <v>69</v>
          </cell>
          <cell r="E18599">
            <v>21</v>
          </cell>
          <cell r="F18599">
            <v>69</v>
          </cell>
          <cell r="G18599">
            <v>21</v>
          </cell>
          <cell r="H18599" t="str">
            <v>CON</v>
          </cell>
        </row>
        <row r="18600">
          <cell r="C18600" t="str">
            <v>SJSB</v>
          </cell>
          <cell r="D18600">
            <v>69</v>
          </cell>
          <cell r="E18600">
            <v>21</v>
          </cell>
          <cell r="F18600">
            <v>69</v>
          </cell>
          <cell r="G18600">
            <v>21</v>
          </cell>
          <cell r="H18600" t="str">
            <v>CON</v>
          </cell>
        </row>
        <row r="18601">
          <cell r="C18601" t="str">
            <v>SJTD</v>
          </cell>
          <cell r="D18601">
            <v>69</v>
          </cell>
          <cell r="E18601">
            <v>21</v>
          </cell>
          <cell r="F18601">
            <v>69</v>
          </cell>
          <cell r="G18601">
            <v>21</v>
          </cell>
          <cell r="H18601" t="str">
            <v>CON</v>
          </cell>
        </row>
        <row r="18602">
          <cell r="C18602" t="str">
            <v>SJUW</v>
          </cell>
          <cell r="D18602">
            <v>69</v>
          </cell>
          <cell r="E18602">
            <v>21</v>
          </cell>
          <cell r="F18602">
            <v>69</v>
          </cell>
          <cell r="G18602">
            <v>21</v>
          </cell>
          <cell r="H18602" t="str">
            <v>CON</v>
          </cell>
        </row>
        <row r="18603">
          <cell r="C18603" t="str">
            <v>SJUX</v>
          </cell>
          <cell r="D18603">
            <v>69</v>
          </cell>
          <cell r="E18603">
            <v>21</v>
          </cell>
          <cell r="F18603">
            <v>69</v>
          </cell>
          <cell r="G18603">
            <v>21</v>
          </cell>
          <cell r="H18603" t="str">
            <v>CON</v>
          </cell>
        </row>
        <row r="18604">
          <cell r="C18604" t="str">
            <v>SJUY</v>
          </cell>
          <cell r="D18604">
            <v>69</v>
          </cell>
          <cell r="E18604">
            <v>21</v>
          </cell>
          <cell r="F18604">
            <v>69</v>
          </cell>
          <cell r="G18604">
            <v>21</v>
          </cell>
          <cell r="H18604" t="str">
            <v>CON</v>
          </cell>
        </row>
        <row r="18605">
          <cell r="C18605" t="str">
            <v>SJWJ</v>
          </cell>
          <cell r="D18605">
            <v>69</v>
          </cell>
          <cell r="E18605">
            <v>21</v>
          </cell>
          <cell r="F18605">
            <v>69</v>
          </cell>
          <cell r="G18605">
            <v>21</v>
          </cell>
          <cell r="H18605" t="str">
            <v>MET</v>
          </cell>
        </row>
        <row r="18606">
          <cell r="C18606" t="str">
            <v>SJWZ</v>
          </cell>
          <cell r="D18606">
            <v>69</v>
          </cell>
          <cell r="E18606">
            <v>21</v>
          </cell>
          <cell r="F18606">
            <v>69</v>
          </cell>
          <cell r="G18606">
            <v>21</v>
          </cell>
          <cell r="H18606" t="str">
            <v>CON</v>
          </cell>
        </row>
        <row r="18607">
          <cell r="C18607" t="str">
            <v>SJYB</v>
          </cell>
          <cell r="D18607">
            <v>69</v>
          </cell>
          <cell r="E18607">
            <v>21</v>
          </cell>
          <cell r="F18607">
            <v>69</v>
          </cell>
          <cell r="G18607">
            <v>21</v>
          </cell>
          <cell r="H18607" t="str">
            <v>CON</v>
          </cell>
        </row>
        <row r="18608">
          <cell r="C18608" t="str">
            <v>SJZK</v>
          </cell>
          <cell r="D18608">
            <v>69</v>
          </cell>
          <cell r="E18608">
            <v>21</v>
          </cell>
          <cell r="F18608">
            <v>69</v>
          </cell>
          <cell r="G18608">
            <v>21</v>
          </cell>
          <cell r="H18608" t="str">
            <v>CON</v>
          </cell>
        </row>
        <row r="18609">
          <cell r="C18609" t="str">
            <v>SJZU</v>
          </cell>
          <cell r="D18609">
            <v>69</v>
          </cell>
          <cell r="E18609">
            <v>21</v>
          </cell>
          <cell r="F18609">
            <v>69</v>
          </cell>
          <cell r="G18609">
            <v>21</v>
          </cell>
          <cell r="H18609" t="str">
            <v>CON</v>
          </cell>
        </row>
        <row r="18610">
          <cell r="C18610" t="str">
            <v>SJZV</v>
          </cell>
          <cell r="D18610">
            <v>69</v>
          </cell>
          <cell r="E18610">
            <v>21</v>
          </cell>
          <cell r="F18610">
            <v>69</v>
          </cell>
          <cell r="G18610">
            <v>21</v>
          </cell>
          <cell r="H18610" t="str">
            <v>ASP</v>
          </cell>
        </row>
        <row r="18611">
          <cell r="C18611" t="str">
            <v>SJZY</v>
          </cell>
          <cell r="D18611">
            <v>69</v>
          </cell>
          <cell r="E18611">
            <v>21</v>
          </cell>
          <cell r="F18611">
            <v>69</v>
          </cell>
          <cell r="G18611">
            <v>21</v>
          </cell>
          <cell r="H18611" t="str">
            <v>CON</v>
          </cell>
        </row>
        <row r="18612">
          <cell r="C18612" t="str">
            <v>SNEQ</v>
          </cell>
          <cell r="D18612">
            <v>69</v>
          </cell>
          <cell r="E18612">
            <v>21</v>
          </cell>
          <cell r="F18612">
            <v>69</v>
          </cell>
          <cell r="G18612">
            <v>21</v>
          </cell>
          <cell r="H18612" t="str">
            <v>CONC/MTAL</v>
          </cell>
        </row>
        <row r="18613">
          <cell r="C18613" t="str">
            <v>SNEV</v>
          </cell>
          <cell r="D18613">
            <v>69</v>
          </cell>
          <cell r="E18613">
            <v>21</v>
          </cell>
          <cell r="F18613">
            <v>69</v>
          </cell>
          <cell r="G18613">
            <v>21</v>
          </cell>
          <cell r="H18613" t="str">
            <v>CONC</v>
          </cell>
        </row>
        <row r="18614">
          <cell r="C18614" t="str">
            <v>SNHN</v>
          </cell>
          <cell r="D18614">
            <v>69</v>
          </cell>
          <cell r="E18614">
            <v>21</v>
          </cell>
          <cell r="F18614">
            <v>69</v>
          </cell>
          <cell r="G18614">
            <v>21</v>
          </cell>
          <cell r="H18614" t="str">
            <v>CON</v>
          </cell>
        </row>
        <row r="18615">
          <cell r="C18615" t="str">
            <v>SNID</v>
          </cell>
          <cell r="D18615">
            <v>69</v>
          </cell>
          <cell r="E18615">
            <v>21</v>
          </cell>
          <cell r="F18615">
            <v>69</v>
          </cell>
          <cell r="G18615">
            <v>21</v>
          </cell>
          <cell r="H18615" t="str">
            <v>CON</v>
          </cell>
        </row>
        <row r="18616">
          <cell r="C18616" t="str">
            <v>SNJX</v>
          </cell>
          <cell r="D18616">
            <v>69</v>
          </cell>
          <cell r="E18616">
            <v>21</v>
          </cell>
          <cell r="F18616">
            <v>69</v>
          </cell>
          <cell r="G18616">
            <v>21</v>
          </cell>
          <cell r="H18616" t="str">
            <v>CON</v>
          </cell>
        </row>
        <row r="18617">
          <cell r="C18617" t="str">
            <v>SNLP</v>
          </cell>
          <cell r="D18617">
            <v>69</v>
          </cell>
          <cell r="E18617">
            <v>21</v>
          </cell>
          <cell r="F18617">
            <v>69</v>
          </cell>
          <cell r="G18617">
            <v>21</v>
          </cell>
          <cell r="H18617" t="str">
            <v>CON</v>
          </cell>
        </row>
        <row r="18618">
          <cell r="C18618" t="str">
            <v>SNLR</v>
          </cell>
          <cell r="D18618">
            <v>69</v>
          </cell>
          <cell r="E18618">
            <v>21</v>
          </cell>
          <cell r="F18618">
            <v>69</v>
          </cell>
          <cell r="G18618">
            <v>21</v>
          </cell>
          <cell r="H18618" t="str">
            <v>CON</v>
          </cell>
        </row>
        <row r="18619">
          <cell r="C18619" t="str">
            <v>SNRF</v>
          </cell>
          <cell r="D18619">
            <v>69</v>
          </cell>
          <cell r="E18619">
            <v>21</v>
          </cell>
          <cell r="F18619">
            <v>69</v>
          </cell>
          <cell r="G18619">
            <v>21</v>
          </cell>
          <cell r="H18619" t="str">
            <v>Concrete</v>
          </cell>
        </row>
        <row r="18620">
          <cell r="C18620" t="str">
            <v>SNUQ</v>
          </cell>
          <cell r="D18620">
            <v>69</v>
          </cell>
          <cell r="E18620">
            <v>21</v>
          </cell>
          <cell r="F18620">
            <v>69</v>
          </cell>
          <cell r="G18620">
            <v>21</v>
          </cell>
          <cell r="H18620" t="str">
            <v>MET</v>
          </cell>
        </row>
        <row r="18621">
          <cell r="C18621" t="str">
            <v>SNVT</v>
          </cell>
          <cell r="D18621">
            <v>69</v>
          </cell>
          <cell r="E18621">
            <v>21</v>
          </cell>
          <cell r="F18621">
            <v>69</v>
          </cell>
          <cell r="G18621">
            <v>21</v>
          </cell>
          <cell r="H18621" t="str">
            <v>MET</v>
          </cell>
        </row>
        <row r="18622">
          <cell r="C18622" t="str">
            <v>SNZS</v>
          </cell>
          <cell r="D18622">
            <v>69</v>
          </cell>
          <cell r="E18622">
            <v>21</v>
          </cell>
          <cell r="F18622">
            <v>69</v>
          </cell>
          <cell r="G18622">
            <v>21</v>
          </cell>
          <cell r="H18622" t="str">
            <v>CON</v>
          </cell>
        </row>
        <row r="18623">
          <cell r="C18623" t="str">
            <v>SSHP</v>
          </cell>
          <cell r="D18623">
            <v>69</v>
          </cell>
          <cell r="E18623">
            <v>21</v>
          </cell>
          <cell r="F18623">
            <v>69</v>
          </cell>
          <cell r="G18623">
            <v>21</v>
          </cell>
          <cell r="H18623" t="str">
            <v>CONC</v>
          </cell>
        </row>
        <row r="18624">
          <cell r="C18624" t="str">
            <v>SSLH</v>
          </cell>
          <cell r="D18624">
            <v>69</v>
          </cell>
          <cell r="E18624">
            <v>21</v>
          </cell>
          <cell r="F18624">
            <v>69</v>
          </cell>
          <cell r="G18624">
            <v>21</v>
          </cell>
          <cell r="H18624" t="str">
            <v>CON</v>
          </cell>
        </row>
        <row r="18625">
          <cell r="C18625" t="str">
            <v>SSMG</v>
          </cell>
          <cell r="D18625">
            <v>69</v>
          </cell>
          <cell r="E18625">
            <v>21</v>
          </cell>
          <cell r="F18625">
            <v>69</v>
          </cell>
          <cell r="G18625">
            <v>21</v>
          </cell>
          <cell r="H18625" t="str">
            <v>CONC</v>
          </cell>
        </row>
        <row r="18626">
          <cell r="C18626" t="str">
            <v>SSNX</v>
          </cell>
          <cell r="D18626">
            <v>69</v>
          </cell>
          <cell r="E18626">
            <v>21</v>
          </cell>
          <cell r="F18626">
            <v>69</v>
          </cell>
          <cell r="G18626">
            <v>21</v>
          </cell>
          <cell r="H18626" t="str">
            <v>CON</v>
          </cell>
        </row>
        <row r="18627">
          <cell r="C18627" t="str">
            <v>SSQH</v>
          </cell>
          <cell r="D18627">
            <v>69</v>
          </cell>
          <cell r="E18627">
            <v>21</v>
          </cell>
          <cell r="F18627">
            <v>69</v>
          </cell>
          <cell r="G18627">
            <v>21</v>
          </cell>
          <cell r="H18627" t="str">
            <v>CON</v>
          </cell>
        </row>
        <row r="18628">
          <cell r="C18628" t="str">
            <v>SSQW</v>
          </cell>
          <cell r="D18628">
            <v>69</v>
          </cell>
          <cell r="E18628">
            <v>21</v>
          </cell>
          <cell r="F18628">
            <v>69</v>
          </cell>
          <cell r="G18628">
            <v>21</v>
          </cell>
          <cell r="H18628" t="str">
            <v>MET</v>
          </cell>
        </row>
        <row r="18629">
          <cell r="C18629" t="str">
            <v>SSQX</v>
          </cell>
          <cell r="D18629">
            <v>69</v>
          </cell>
          <cell r="E18629">
            <v>21</v>
          </cell>
          <cell r="F18629">
            <v>69</v>
          </cell>
          <cell r="G18629">
            <v>21</v>
          </cell>
          <cell r="H18629" t="str">
            <v>CON</v>
          </cell>
        </row>
        <row r="18630">
          <cell r="C18630" t="str">
            <v>SSQY</v>
          </cell>
          <cell r="D18630">
            <v>69</v>
          </cell>
          <cell r="E18630">
            <v>21</v>
          </cell>
          <cell r="F18630">
            <v>69</v>
          </cell>
          <cell r="G18630">
            <v>21</v>
          </cell>
          <cell r="H18630" t="str">
            <v>CON</v>
          </cell>
        </row>
        <row r="18631">
          <cell r="C18631" t="str">
            <v>SSTZ</v>
          </cell>
          <cell r="D18631">
            <v>69</v>
          </cell>
          <cell r="E18631">
            <v>21</v>
          </cell>
          <cell r="F18631">
            <v>69</v>
          </cell>
          <cell r="G18631">
            <v>21</v>
          </cell>
          <cell r="H18631" t="str">
            <v>CON</v>
          </cell>
        </row>
        <row r="18632">
          <cell r="C18632" t="str">
            <v>SSUF</v>
          </cell>
          <cell r="D18632">
            <v>69</v>
          </cell>
          <cell r="E18632">
            <v>21</v>
          </cell>
          <cell r="F18632">
            <v>69</v>
          </cell>
          <cell r="G18632">
            <v>21</v>
          </cell>
          <cell r="H18632" t="str">
            <v>CON</v>
          </cell>
        </row>
        <row r="18633">
          <cell r="C18633" t="str">
            <v>SSUO</v>
          </cell>
          <cell r="D18633">
            <v>69</v>
          </cell>
          <cell r="E18633">
            <v>21</v>
          </cell>
          <cell r="F18633">
            <v>69</v>
          </cell>
          <cell r="G18633">
            <v>21</v>
          </cell>
          <cell r="H18633" t="str">
            <v>CON</v>
          </cell>
        </row>
        <row r="18634">
          <cell r="C18634" t="str">
            <v>SSWU</v>
          </cell>
          <cell r="D18634">
            <v>69</v>
          </cell>
          <cell r="E18634">
            <v>21</v>
          </cell>
          <cell r="F18634">
            <v>69</v>
          </cell>
          <cell r="G18634">
            <v>21</v>
          </cell>
          <cell r="H18634" t="str">
            <v>CON</v>
          </cell>
        </row>
        <row r="18635">
          <cell r="C18635" t="str">
            <v>SSYG</v>
          </cell>
          <cell r="D18635">
            <v>69</v>
          </cell>
          <cell r="E18635">
            <v>21</v>
          </cell>
          <cell r="F18635">
            <v>69</v>
          </cell>
          <cell r="G18635">
            <v>21</v>
          </cell>
          <cell r="H18635" t="str">
            <v>CON</v>
          </cell>
        </row>
        <row r="18636">
          <cell r="C18636" t="str">
            <v>SSYJ</v>
          </cell>
          <cell r="D18636">
            <v>69</v>
          </cell>
          <cell r="E18636">
            <v>21</v>
          </cell>
          <cell r="F18636">
            <v>69</v>
          </cell>
          <cell r="G18636">
            <v>21</v>
          </cell>
          <cell r="H18636" t="str">
            <v>CON</v>
          </cell>
        </row>
        <row r="18637">
          <cell r="C18637" t="str">
            <v>SSYX</v>
          </cell>
          <cell r="D18637">
            <v>69</v>
          </cell>
          <cell r="E18637">
            <v>21</v>
          </cell>
          <cell r="F18637">
            <v>69</v>
          </cell>
          <cell r="G18637">
            <v>21</v>
          </cell>
          <cell r="H18637" t="str">
            <v>CON</v>
          </cell>
        </row>
        <row r="18638">
          <cell r="C18638" t="str">
            <v>SWDP</v>
          </cell>
          <cell r="D18638">
            <v>69</v>
          </cell>
          <cell r="E18638">
            <v>21</v>
          </cell>
          <cell r="F18638">
            <v>69</v>
          </cell>
          <cell r="G18638">
            <v>21</v>
          </cell>
          <cell r="H18638" t="str">
            <v>conc</v>
          </cell>
        </row>
        <row r="18639">
          <cell r="C18639" t="str">
            <v>SWIR</v>
          </cell>
          <cell r="D18639">
            <v>69</v>
          </cell>
          <cell r="E18639">
            <v>21</v>
          </cell>
          <cell r="F18639">
            <v>69</v>
          </cell>
          <cell r="G18639">
            <v>21</v>
          </cell>
          <cell r="H18639" t="str">
            <v>CONC</v>
          </cell>
        </row>
        <row r="18640">
          <cell r="C18640" t="str">
            <v>SWNY</v>
          </cell>
          <cell r="D18640">
            <v>69</v>
          </cell>
          <cell r="E18640">
            <v>21</v>
          </cell>
          <cell r="F18640">
            <v>69</v>
          </cell>
          <cell r="G18640">
            <v>21</v>
          </cell>
          <cell r="H18640" t="str">
            <v>CON</v>
          </cell>
        </row>
        <row r="18641">
          <cell r="C18641" t="str">
            <v>SWQD</v>
          </cell>
          <cell r="D18641">
            <v>69</v>
          </cell>
          <cell r="E18641">
            <v>21</v>
          </cell>
          <cell r="F18641">
            <v>69</v>
          </cell>
          <cell r="G18641">
            <v>21</v>
          </cell>
          <cell r="H18641" t="str">
            <v>ASP</v>
          </cell>
        </row>
        <row r="18642">
          <cell r="C18642" t="str">
            <v>SWVQ</v>
          </cell>
          <cell r="D18642">
            <v>69</v>
          </cell>
          <cell r="E18642">
            <v>21</v>
          </cell>
          <cell r="F18642">
            <v>69</v>
          </cell>
          <cell r="G18642">
            <v>21</v>
          </cell>
          <cell r="H18642" t="str">
            <v>MET/CON</v>
          </cell>
        </row>
        <row r="18643">
          <cell r="C18643" t="str">
            <v>SWYF</v>
          </cell>
          <cell r="D18643">
            <v>69</v>
          </cell>
          <cell r="E18643">
            <v>21</v>
          </cell>
          <cell r="F18643">
            <v>69</v>
          </cell>
          <cell r="G18643">
            <v>21</v>
          </cell>
          <cell r="H18643" t="str">
            <v>CON</v>
          </cell>
        </row>
        <row r="18644">
          <cell r="C18644" t="str">
            <v>SWZK</v>
          </cell>
          <cell r="D18644">
            <v>69</v>
          </cell>
          <cell r="E18644">
            <v>21</v>
          </cell>
          <cell r="F18644">
            <v>69</v>
          </cell>
          <cell r="G18644">
            <v>21</v>
          </cell>
          <cell r="H18644" t="str">
            <v>CON</v>
          </cell>
        </row>
        <row r="18645">
          <cell r="C18645" t="str">
            <v>SWZZ</v>
          </cell>
          <cell r="D18645">
            <v>69</v>
          </cell>
          <cell r="E18645">
            <v>21</v>
          </cell>
          <cell r="F18645">
            <v>69</v>
          </cell>
          <cell r="G18645">
            <v>21</v>
          </cell>
          <cell r="H18645" t="str">
            <v>CON</v>
          </cell>
        </row>
        <row r="18646">
          <cell r="C18646" t="str">
            <v>XS81</v>
          </cell>
          <cell r="D18646">
            <v>69</v>
          </cell>
          <cell r="E18646">
            <v>21</v>
          </cell>
          <cell r="F18646">
            <v>51</v>
          </cell>
          <cell r="G18646">
            <v>16</v>
          </cell>
          <cell r="H18646" t="str">
            <v>CONC</v>
          </cell>
        </row>
        <row r="18647">
          <cell r="C18647" t="str">
            <v>6AZ0</v>
          </cell>
          <cell r="D18647">
            <v>68</v>
          </cell>
          <cell r="E18647">
            <v>21</v>
          </cell>
          <cell r="F18647">
            <v>68</v>
          </cell>
          <cell r="G18647">
            <v>21</v>
          </cell>
          <cell r="H18647" t="str">
            <v>CONC</v>
          </cell>
        </row>
        <row r="18648">
          <cell r="C18648" t="str">
            <v>CL41</v>
          </cell>
          <cell r="D18648">
            <v>68</v>
          </cell>
          <cell r="E18648">
            <v>21</v>
          </cell>
          <cell r="F18648">
            <v>68</v>
          </cell>
          <cell r="G18648">
            <v>21</v>
          </cell>
          <cell r="H18648" t="str">
            <v>ASPH</v>
          </cell>
        </row>
        <row r="18649">
          <cell r="C18649" t="str">
            <v>CL51</v>
          </cell>
          <cell r="D18649">
            <v>68</v>
          </cell>
          <cell r="E18649">
            <v>21</v>
          </cell>
          <cell r="F18649">
            <v>57</v>
          </cell>
          <cell r="G18649">
            <v>17</v>
          </cell>
          <cell r="H18649" t="str">
            <v>CONC</v>
          </cell>
        </row>
        <row r="18650">
          <cell r="C18650" t="str">
            <v>CO32</v>
          </cell>
          <cell r="D18650">
            <v>68</v>
          </cell>
          <cell r="E18650">
            <v>21</v>
          </cell>
          <cell r="F18650">
            <v>45</v>
          </cell>
          <cell r="G18650">
            <v>14</v>
          </cell>
          <cell r="H18650" t="str">
            <v>ASPH</v>
          </cell>
        </row>
        <row r="18651">
          <cell r="C18651" t="str">
            <v>FD91</v>
          </cell>
          <cell r="D18651">
            <v>68</v>
          </cell>
          <cell r="E18651">
            <v>21</v>
          </cell>
          <cell r="F18651">
            <v>68</v>
          </cell>
          <cell r="G18651">
            <v>21</v>
          </cell>
          <cell r="H18651" t="str">
            <v>ASPH</v>
          </cell>
        </row>
        <row r="18652">
          <cell r="C18652" t="str">
            <v>IA64</v>
          </cell>
          <cell r="D18652">
            <v>68</v>
          </cell>
          <cell r="E18652">
            <v>21</v>
          </cell>
          <cell r="F18652">
            <v>75</v>
          </cell>
          <cell r="G18652">
            <v>23</v>
          </cell>
          <cell r="H18652" t="str">
            <v>CONC</v>
          </cell>
        </row>
        <row r="18653">
          <cell r="C18653" t="str">
            <v>NM06</v>
          </cell>
          <cell r="D18653">
            <v>68</v>
          </cell>
          <cell r="E18653">
            <v>21</v>
          </cell>
          <cell r="F18653">
            <v>68</v>
          </cell>
          <cell r="G18653">
            <v>21</v>
          </cell>
          <cell r="H18653" t="str">
            <v>ASPH</v>
          </cell>
        </row>
        <row r="18654">
          <cell r="C18654" t="str">
            <v>P72</v>
          </cell>
          <cell r="D18654">
            <v>68</v>
          </cell>
          <cell r="E18654">
            <v>21</v>
          </cell>
          <cell r="F18654">
            <v>68</v>
          </cell>
          <cell r="G18654">
            <v>21</v>
          </cell>
          <cell r="H18654" t="str">
            <v>ASPH/ CONC</v>
          </cell>
        </row>
        <row r="18655">
          <cell r="C18655" t="str">
            <v>TA62</v>
          </cell>
          <cell r="D18655">
            <v>68</v>
          </cell>
          <cell r="E18655">
            <v>21</v>
          </cell>
          <cell r="F18655">
            <v>62</v>
          </cell>
          <cell r="G18655">
            <v>19</v>
          </cell>
          <cell r="H18655" t="str">
            <v>CONC</v>
          </cell>
        </row>
        <row r="18656">
          <cell r="C18656" t="str">
            <v>07FL</v>
          </cell>
          <cell r="D18656">
            <v>67</v>
          </cell>
          <cell r="E18656">
            <v>20</v>
          </cell>
          <cell r="F18656">
            <v>65</v>
          </cell>
          <cell r="G18656">
            <v>20</v>
          </cell>
          <cell r="H18656" t="str">
            <v>ASPH</v>
          </cell>
        </row>
        <row r="18657">
          <cell r="C18657" t="str">
            <v>10NE</v>
          </cell>
          <cell r="D18657">
            <v>67</v>
          </cell>
          <cell r="E18657">
            <v>20</v>
          </cell>
          <cell r="F18657">
            <v>60</v>
          </cell>
          <cell r="G18657">
            <v>18</v>
          </cell>
          <cell r="H18657" t="str">
            <v>CONC</v>
          </cell>
        </row>
        <row r="18658">
          <cell r="C18658" t="str">
            <v>1MD4</v>
          </cell>
          <cell r="D18658">
            <v>67</v>
          </cell>
          <cell r="E18658">
            <v>20</v>
          </cell>
          <cell r="F18658">
            <v>67</v>
          </cell>
          <cell r="G18658">
            <v>20</v>
          </cell>
          <cell r="H18658" t="str">
            <v>CONC</v>
          </cell>
        </row>
        <row r="18659">
          <cell r="C18659" t="str">
            <v>1SD9</v>
          </cell>
          <cell r="D18659">
            <v>67</v>
          </cell>
          <cell r="E18659">
            <v>20</v>
          </cell>
          <cell r="F18659">
            <v>52</v>
          </cell>
          <cell r="G18659">
            <v>16</v>
          </cell>
          <cell r="H18659" t="str">
            <v>CONC</v>
          </cell>
        </row>
        <row r="18660">
          <cell r="C18660" t="str">
            <v>3CL1</v>
          </cell>
          <cell r="D18660">
            <v>67</v>
          </cell>
          <cell r="E18660">
            <v>20</v>
          </cell>
          <cell r="F18660">
            <v>63</v>
          </cell>
          <cell r="G18660">
            <v>19</v>
          </cell>
          <cell r="H18660" t="str">
            <v>CONC</v>
          </cell>
        </row>
        <row r="18661">
          <cell r="C18661" t="str">
            <v>62II</v>
          </cell>
          <cell r="D18661">
            <v>67</v>
          </cell>
          <cell r="E18661">
            <v>20</v>
          </cell>
          <cell r="F18661">
            <v>67</v>
          </cell>
          <cell r="G18661">
            <v>20</v>
          </cell>
          <cell r="H18661" t="str">
            <v>CONC</v>
          </cell>
        </row>
        <row r="18662">
          <cell r="C18662" t="str">
            <v>BR-0467</v>
          </cell>
          <cell r="D18662">
            <v>67</v>
          </cell>
          <cell r="E18662">
            <v>20</v>
          </cell>
          <cell r="F18662">
            <v>67</v>
          </cell>
          <cell r="G18662">
            <v>20</v>
          </cell>
          <cell r="H18662" t="str">
            <v>CON</v>
          </cell>
        </row>
        <row r="18663">
          <cell r="C18663" t="str">
            <v>CO01</v>
          </cell>
          <cell r="D18663">
            <v>67</v>
          </cell>
          <cell r="E18663">
            <v>20</v>
          </cell>
          <cell r="F18663">
            <v>61</v>
          </cell>
          <cell r="G18663">
            <v>19</v>
          </cell>
          <cell r="H18663" t="str">
            <v>CONC-G</v>
          </cell>
        </row>
        <row r="18664">
          <cell r="C18664" t="str">
            <v>CO04</v>
          </cell>
          <cell r="D18664">
            <v>67</v>
          </cell>
          <cell r="E18664">
            <v>20</v>
          </cell>
          <cell r="F18664">
            <v>67</v>
          </cell>
          <cell r="G18664">
            <v>20</v>
          </cell>
          <cell r="H18664" t="str">
            <v>CONC</v>
          </cell>
        </row>
        <row r="18665">
          <cell r="C18665" t="str">
            <v>0CT7</v>
          </cell>
          <cell r="D18665">
            <v>66</v>
          </cell>
          <cell r="E18665">
            <v>20</v>
          </cell>
          <cell r="F18665">
            <v>48</v>
          </cell>
          <cell r="G18665">
            <v>15</v>
          </cell>
          <cell r="H18665" t="str">
            <v>CONC</v>
          </cell>
        </row>
        <row r="18666">
          <cell r="C18666" t="str">
            <v>15PN</v>
          </cell>
          <cell r="D18666">
            <v>66</v>
          </cell>
          <cell r="E18666">
            <v>20</v>
          </cell>
          <cell r="F18666">
            <v>66</v>
          </cell>
          <cell r="G18666">
            <v>20</v>
          </cell>
          <cell r="H18666" t="str">
            <v>ASPH</v>
          </cell>
        </row>
        <row r="18667">
          <cell r="C18667" t="str">
            <v>30CL</v>
          </cell>
          <cell r="D18667">
            <v>66</v>
          </cell>
          <cell r="E18667">
            <v>20</v>
          </cell>
          <cell r="F18667">
            <v>65</v>
          </cell>
          <cell r="G18667">
            <v>20</v>
          </cell>
          <cell r="H18667" t="str">
            <v>CONC</v>
          </cell>
        </row>
        <row r="18668">
          <cell r="C18668" t="str">
            <v>32MI</v>
          </cell>
          <cell r="D18668">
            <v>66</v>
          </cell>
          <cell r="E18668">
            <v>20</v>
          </cell>
          <cell r="F18668">
            <v>66</v>
          </cell>
          <cell r="G18668">
            <v>20</v>
          </cell>
          <cell r="H18668" t="str">
            <v>CONC</v>
          </cell>
        </row>
        <row r="18669">
          <cell r="C18669" t="str">
            <v>48CL</v>
          </cell>
          <cell r="D18669">
            <v>66</v>
          </cell>
          <cell r="E18669">
            <v>20</v>
          </cell>
          <cell r="F18669">
            <v>66</v>
          </cell>
          <cell r="G18669">
            <v>20</v>
          </cell>
          <cell r="H18669" t="str">
            <v>ASPH</v>
          </cell>
        </row>
        <row r="18670">
          <cell r="C18670" t="str">
            <v>AR-0020</v>
          </cell>
          <cell r="D18670">
            <v>66</v>
          </cell>
          <cell r="E18670">
            <v>20</v>
          </cell>
          <cell r="F18670">
            <v>66</v>
          </cell>
          <cell r="G18670">
            <v>20</v>
          </cell>
          <cell r="H18670" t="str">
            <v>CON</v>
          </cell>
        </row>
        <row r="18671">
          <cell r="C18671" t="str">
            <v>AR-0123</v>
          </cell>
          <cell r="D18671">
            <v>66</v>
          </cell>
          <cell r="E18671">
            <v>20</v>
          </cell>
          <cell r="F18671">
            <v>98</v>
          </cell>
          <cell r="G18671">
            <v>30</v>
          </cell>
          <cell r="H18671" t="str">
            <v>CON</v>
          </cell>
        </row>
        <row r="18672">
          <cell r="C18672" t="str">
            <v>AR-0163</v>
          </cell>
          <cell r="D18672">
            <v>66</v>
          </cell>
          <cell r="E18672">
            <v>20</v>
          </cell>
          <cell r="F18672">
            <v>66</v>
          </cell>
          <cell r="G18672">
            <v>20</v>
          </cell>
          <cell r="H18672" t="str">
            <v>CON</v>
          </cell>
        </row>
        <row r="18673">
          <cell r="C18673" t="str">
            <v>AR-0287</v>
          </cell>
          <cell r="D18673">
            <v>66</v>
          </cell>
          <cell r="E18673">
            <v>20</v>
          </cell>
          <cell r="F18673">
            <v>66</v>
          </cell>
          <cell r="G18673">
            <v>20</v>
          </cell>
          <cell r="H18673" t="str">
            <v>CON</v>
          </cell>
        </row>
        <row r="18674">
          <cell r="C18674" t="str">
            <v>AR-0343</v>
          </cell>
          <cell r="D18674">
            <v>66</v>
          </cell>
          <cell r="E18674">
            <v>20</v>
          </cell>
          <cell r="F18674">
            <v>66</v>
          </cell>
          <cell r="G18674">
            <v>20</v>
          </cell>
          <cell r="H18674" t="str">
            <v>CON</v>
          </cell>
        </row>
        <row r="18675">
          <cell r="C18675" t="str">
            <v>AR-0348</v>
          </cell>
          <cell r="D18675">
            <v>66</v>
          </cell>
          <cell r="E18675">
            <v>20</v>
          </cell>
          <cell r="F18675">
            <v>66</v>
          </cell>
          <cell r="G18675">
            <v>20</v>
          </cell>
          <cell r="H18675" t="str">
            <v>CON</v>
          </cell>
        </row>
        <row r="18676">
          <cell r="C18676" t="str">
            <v>AR-0350</v>
          </cell>
          <cell r="D18676">
            <v>66</v>
          </cell>
          <cell r="E18676">
            <v>20</v>
          </cell>
          <cell r="F18676">
            <v>49</v>
          </cell>
          <cell r="G18676">
            <v>15</v>
          </cell>
          <cell r="H18676" t="str">
            <v>CON</v>
          </cell>
        </row>
        <row r="18677">
          <cell r="C18677" t="str">
            <v>AR-0353</v>
          </cell>
          <cell r="D18677">
            <v>66</v>
          </cell>
          <cell r="E18677">
            <v>20</v>
          </cell>
          <cell r="F18677">
            <v>66</v>
          </cell>
          <cell r="G18677">
            <v>20</v>
          </cell>
          <cell r="H18677" t="str">
            <v>CON</v>
          </cell>
        </row>
        <row r="18678">
          <cell r="C18678" t="str">
            <v>BR-0188</v>
          </cell>
          <cell r="D18678">
            <v>66</v>
          </cell>
          <cell r="E18678">
            <v>20</v>
          </cell>
          <cell r="F18678">
            <v>66</v>
          </cell>
          <cell r="G18678">
            <v>20</v>
          </cell>
          <cell r="H18678" t="str">
            <v>concrete</v>
          </cell>
        </row>
        <row r="18679">
          <cell r="C18679" t="str">
            <v>BR-0416</v>
          </cell>
          <cell r="D18679">
            <v>66</v>
          </cell>
          <cell r="E18679">
            <v>20</v>
          </cell>
          <cell r="F18679">
            <v>66</v>
          </cell>
          <cell r="G18679">
            <v>20</v>
          </cell>
          <cell r="H18679" t="str">
            <v>CON</v>
          </cell>
        </row>
        <row r="18680">
          <cell r="C18680" t="str">
            <v>BR-0439</v>
          </cell>
          <cell r="D18680">
            <v>66</v>
          </cell>
          <cell r="E18680">
            <v>20</v>
          </cell>
          <cell r="F18680">
            <v>66</v>
          </cell>
          <cell r="G18680">
            <v>20</v>
          </cell>
          <cell r="H18680" t="str">
            <v>CON</v>
          </cell>
        </row>
        <row r="18681">
          <cell r="C18681" t="str">
            <v>BR-0505</v>
          </cell>
          <cell r="D18681">
            <v>66</v>
          </cell>
          <cell r="E18681">
            <v>20</v>
          </cell>
          <cell r="F18681">
            <v>66</v>
          </cell>
          <cell r="G18681">
            <v>20</v>
          </cell>
          <cell r="H18681" t="str">
            <v>CON</v>
          </cell>
        </row>
        <row r="18682">
          <cell r="C18682" t="str">
            <v>BR-0519</v>
          </cell>
          <cell r="D18682">
            <v>66</v>
          </cell>
          <cell r="E18682">
            <v>20</v>
          </cell>
          <cell r="F18682">
            <v>66</v>
          </cell>
          <cell r="G18682">
            <v>20</v>
          </cell>
          <cell r="H18682" t="str">
            <v>CON</v>
          </cell>
        </row>
        <row r="18683">
          <cell r="C18683" t="str">
            <v>BR-0525</v>
          </cell>
          <cell r="D18683">
            <v>66</v>
          </cell>
          <cell r="E18683">
            <v>20</v>
          </cell>
          <cell r="F18683">
            <v>66</v>
          </cell>
          <cell r="G18683">
            <v>20</v>
          </cell>
          <cell r="H18683" t="str">
            <v>CON</v>
          </cell>
        </row>
        <row r="18684">
          <cell r="C18684" t="str">
            <v>CL61</v>
          </cell>
          <cell r="D18684">
            <v>66</v>
          </cell>
          <cell r="E18684">
            <v>20</v>
          </cell>
          <cell r="F18684">
            <v>66</v>
          </cell>
          <cell r="G18684">
            <v>20</v>
          </cell>
          <cell r="H18684" t="str">
            <v>CONC</v>
          </cell>
        </row>
        <row r="18685">
          <cell r="C18685" t="str">
            <v>CL67</v>
          </cell>
          <cell r="D18685">
            <v>66</v>
          </cell>
          <cell r="E18685">
            <v>20</v>
          </cell>
          <cell r="F18685">
            <v>60</v>
          </cell>
          <cell r="G18685">
            <v>18</v>
          </cell>
          <cell r="H18685" t="str">
            <v>MATS</v>
          </cell>
        </row>
        <row r="18686">
          <cell r="C18686" t="str">
            <v>DE16</v>
          </cell>
          <cell r="D18686">
            <v>66</v>
          </cell>
          <cell r="E18686">
            <v>20</v>
          </cell>
          <cell r="F18686">
            <v>66</v>
          </cell>
          <cell r="G18686">
            <v>20</v>
          </cell>
          <cell r="H18686" t="str">
            <v>CONC</v>
          </cell>
        </row>
        <row r="18687">
          <cell r="C18687" t="str">
            <v>ENTE</v>
          </cell>
          <cell r="D18687">
            <v>66</v>
          </cell>
          <cell r="E18687">
            <v>20</v>
          </cell>
          <cell r="G18687">
            <v>0</v>
          </cell>
          <cell r="H18687" t="str">
            <v>ASP</v>
          </cell>
        </row>
        <row r="18688">
          <cell r="C18688" t="str">
            <v>IA64</v>
          </cell>
          <cell r="D18688">
            <v>66</v>
          </cell>
          <cell r="E18688">
            <v>20</v>
          </cell>
          <cell r="F18688">
            <v>75</v>
          </cell>
          <cell r="G18688">
            <v>23</v>
          </cell>
          <cell r="H18688" t="str">
            <v>CONC</v>
          </cell>
        </row>
        <row r="18689">
          <cell r="C18689" t="str">
            <v>LPHB</v>
          </cell>
          <cell r="D18689">
            <v>66</v>
          </cell>
          <cell r="E18689">
            <v>20</v>
          </cell>
          <cell r="F18689">
            <v>66</v>
          </cell>
          <cell r="G18689">
            <v>20</v>
          </cell>
          <cell r="H18689" t="str">
            <v>CON</v>
          </cell>
        </row>
        <row r="18690">
          <cell r="C18690" t="str">
            <v>LS24</v>
          </cell>
          <cell r="D18690">
            <v>66</v>
          </cell>
          <cell r="E18690">
            <v>20</v>
          </cell>
          <cell r="F18690">
            <v>48</v>
          </cell>
          <cell r="G18690">
            <v>15</v>
          </cell>
          <cell r="H18690" t="str">
            <v>CONC</v>
          </cell>
        </row>
        <row r="18691">
          <cell r="C18691" t="str">
            <v>SDAB</v>
          </cell>
          <cell r="D18691">
            <v>66</v>
          </cell>
          <cell r="E18691">
            <v>20</v>
          </cell>
          <cell r="F18691">
            <v>66</v>
          </cell>
          <cell r="G18691">
            <v>20</v>
          </cell>
          <cell r="H18691" t="str">
            <v>CON</v>
          </cell>
        </row>
        <row r="18692">
          <cell r="C18692" t="str">
            <v>SDAH</v>
          </cell>
          <cell r="D18692">
            <v>66</v>
          </cell>
          <cell r="E18692">
            <v>20</v>
          </cell>
          <cell r="F18692">
            <v>66</v>
          </cell>
          <cell r="G18692">
            <v>20</v>
          </cell>
          <cell r="H18692" t="str">
            <v>CON</v>
          </cell>
        </row>
        <row r="18693">
          <cell r="C18693" t="str">
            <v>SDAW</v>
          </cell>
          <cell r="D18693">
            <v>66</v>
          </cell>
          <cell r="E18693">
            <v>20</v>
          </cell>
          <cell r="F18693">
            <v>66</v>
          </cell>
          <cell r="G18693">
            <v>20</v>
          </cell>
          <cell r="H18693" t="str">
            <v>CON</v>
          </cell>
        </row>
        <row r="18694">
          <cell r="C18694" t="str">
            <v>SDAX</v>
          </cell>
          <cell r="D18694">
            <v>66</v>
          </cell>
          <cell r="E18694">
            <v>20</v>
          </cell>
          <cell r="F18694">
            <v>66</v>
          </cell>
          <cell r="G18694">
            <v>20</v>
          </cell>
          <cell r="H18694" t="str">
            <v>MET</v>
          </cell>
        </row>
        <row r="18695">
          <cell r="C18695" t="str">
            <v>SDBF</v>
          </cell>
          <cell r="D18695">
            <v>66</v>
          </cell>
          <cell r="E18695">
            <v>20</v>
          </cell>
          <cell r="F18695">
            <v>66</v>
          </cell>
          <cell r="G18695">
            <v>20</v>
          </cell>
          <cell r="H18695" t="str">
            <v>MET</v>
          </cell>
        </row>
        <row r="18696">
          <cell r="C18696" t="str">
            <v>SDBM</v>
          </cell>
          <cell r="D18696">
            <v>66</v>
          </cell>
          <cell r="E18696">
            <v>20</v>
          </cell>
          <cell r="F18696">
            <v>66</v>
          </cell>
          <cell r="G18696">
            <v>20</v>
          </cell>
          <cell r="H18696" t="str">
            <v>MET</v>
          </cell>
        </row>
        <row r="18697">
          <cell r="C18697" t="str">
            <v>SDBR</v>
          </cell>
          <cell r="D18697">
            <v>66</v>
          </cell>
          <cell r="E18697">
            <v>20</v>
          </cell>
          <cell r="F18697">
            <v>66</v>
          </cell>
          <cell r="G18697">
            <v>20</v>
          </cell>
          <cell r="H18697" t="str">
            <v>MET</v>
          </cell>
        </row>
        <row r="18698">
          <cell r="C18698" t="str">
            <v>SDCQ</v>
          </cell>
          <cell r="D18698">
            <v>66</v>
          </cell>
          <cell r="E18698">
            <v>20</v>
          </cell>
          <cell r="F18698">
            <v>66</v>
          </cell>
          <cell r="G18698">
            <v>20</v>
          </cell>
          <cell r="H18698" t="str">
            <v>CON</v>
          </cell>
        </row>
        <row r="18699">
          <cell r="C18699" t="str">
            <v>SDDF</v>
          </cell>
          <cell r="D18699">
            <v>66</v>
          </cell>
          <cell r="E18699">
            <v>20</v>
          </cell>
          <cell r="F18699">
            <v>66</v>
          </cell>
          <cell r="G18699">
            <v>20</v>
          </cell>
          <cell r="H18699" t="str">
            <v>MET</v>
          </cell>
        </row>
        <row r="18700">
          <cell r="C18700" t="str">
            <v>SDEA</v>
          </cell>
          <cell r="D18700">
            <v>66</v>
          </cell>
          <cell r="E18700">
            <v>20</v>
          </cell>
          <cell r="F18700">
            <v>66</v>
          </cell>
          <cell r="G18700">
            <v>20</v>
          </cell>
          <cell r="H18700" t="str">
            <v>CON</v>
          </cell>
        </row>
        <row r="18701">
          <cell r="C18701" t="str">
            <v>SDEW</v>
          </cell>
          <cell r="D18701">
            <v>66</v>
          </cell>
          <cell r="E18701">
            <v>20</v>
          </cell>
          <cell r="F18701">
            <v>66</v>
          </cell>
          <cell r="G18701">
            <v>20</v>
          </cell>
          <cell r="H18701" t="str">
            <v>CON</v>
          </cell>
        </row>
        <row r="18702">
          <cell r="C18702" t="str">
            <v>SDGE</v>
          </cell>
          <cell r="D18702">
            <v>66</v>
          </cell>
          <cell r="E18702">
            <v>20</v>
          </cell>
          <cell r="F18702">
            <v>66</v>
          </cell>
          <cell r="G18702">
            <v>20</v>
          </cell>
          <cell r="H18702" t="str">
            <v>MET</v>
          </cell>
        </row>
        <row r="18703">
          <cell r="C18703" t="str">
            <v>SDHA</v>
          </cell>
          <cell r="D18703">
            <v>66</v>
          </cell>
          <cell r="E18703">
            <v>20</v>
          </cell>
          <cell r="F18703">
            <v>66</v>
          </cell>
          <cell r="G18703">
            <v>20</v>
          </cell>
          <cell r="H18703" t="str">
            <v>CON</v>
          </cell>
        </row>
        <row r="18704">
          <cell r="C18704" t="str">
            <v>SDHY</v>
          </cell>
          <cell r="D18704">
            <v>66</v>
          </cell>
          <cell r="E18704">
            <v>20</v>
          </cell>
          <cell r="F18704">
            <v>66</v>
          </cell>
          <cell r="G18704">
            <v>20</v>
          </cell>
          <cell r="H18704" t="str">
            <v>CON</v>
          </cell>
        </row>
        <row r="18705">
          <cell r="C18705" t="str">
            <v>SDHZ</v>
          </cell>
          <cell r="D18705">
            <v>66</v>
          </cell>
          <cell r="E18705">
            <v>20</v>
          </cell>
          <cell r="F18705">
            <v>66</v>
          </cell>
          <cell r="G18705">
            <v>20</v>
          </cell>
          <cell r="H18705" t="str">
            <v>CON</v>
          </cell>
        </row>
        <row r="18706">
          <cell r="C18706" t="str">
            <v>SDJE</v>
          </cell>
          <cell r="D18706">
            <v>66</v>
          </cell>
          <cell r="E18706">
            <v>20</v>
          </cell>
          <cell r="F18706">
            <v>66</v>
          </cell>
          <cell r="G18706">
            <v>20</v>
          </cell>
          <cell r="H18706" t="str">
            <v>CON</v>
          </cell>
        </row>
        <row r="18707">
          <cell r="C18707" t="str">
            <v>SDJH</v>
          </cell>
          <cell r="D18707">
            <v>66</v>
          </cell>
          <cell r="E18707">
            <v>20</v>
          </cell>
          <cell r="F18707">
            <v>66</v>
          </cell>
          <cell r="G18707">
            <v>20</v>
          </cell>
          <cell r="H18707" t="str">
            <v>CONC</v>
          </cell>
        </row>
        <row r="18708">
          <cell r="C18708" t="str">
            <v>SDJU</v>
          </cell>
          <cell r="D18708">
            <v>66</v>
          </cell>
          <cell r="E18708">
            <v>20</v>
          </cell>
          <cell r="F18708">
            <v>66</v>
          </cell>
          <cell r="G18708">
            <v>20</v>
          </cell>
          <cell r="H18708" t="str">
            <v>MET</v>
          </cell>
        </row>
        <row r="18709">
          <cell r="C18709" t="str">
            <v>SDJW</v>
          </cell>
          <cell r="D18709">
            <v>66</v>
          </cell>
          <cell r="E18709">
            <v>20</v>
          </cell>
          <cell r="F18709">
            <v>66</v>
          </cell>
          <cell r="G18709">
            <v>20</v>
          </cell>
          <cell r="H18709" t="str">
            <v>CON</v>
          </cell>
        </row>
        <row r="18710">
          <cell r="C18710" t="str">
            <v>SDLA</v>
          </cell>
          <cell r="D18710">
            <v>66</v>
          </cell>
          <cell r="E18710">
            <v>20</v>
          </cell>
          <cell r="F18710">
            <v>66</v>
          </cell>
          <cell r="G18710">
            <v>20</v>
          </cell>
          <cell r="H18710" t="str">
            <v>CON/GRS</v>
          </cell>
        </row>
        <row r="18711">
          <cell r="C18711" t="str">
            <v>SDLD</v>
          </cell>
          <cell r="D18711">
            <v>66</v>
          </cell>
          <cell r="E18711">
            <v>20</v>
          </cell>
          <cell r="F18711">
            <v>66</v>
          </cell>
          <cell r="G18711">
            <v>20</v>
          </cell>
          <cell r="H18711" t="str">
            <v>CON</v>
          </cell>
        </row>
        <row r="18712">
          <cell r="C18712" t="str">
            <v>SDMF</v>
          </cell>
          <cell r="D18712">
            <v>66</v>
          </cell>
          <cell r="E18712">
            <v>20</v>
          </cell>
          <cell r="F18712">
            <v>66</v>
          </cell>
          <cell r="G18712">
            <v>20</v>
          </cell>
          <cell r="H18712" t="str">
            <v>CON</v>
          </cell>
        </row>
        <row r="18713">
          <cell r="C18713" t="str">
            <v>SDMI</v>
          </cell>
          <cell r="D18713">
            <v>66</v>
          </cell>
          <cell r="E18713">
            <v>20</v>
          </cell>
          <cell r="F18713">
            <v>66</v>
          </cell>
          <cell r="G18713">
            <v>20</v>
          </cell>
          <cell r="H18713" t="str">
            <v>MET</v>
          </cell>
        </row>
        <row r="18714">
          <cell r="C18714" t="str">
            <v>SDNM</v>
          </cell>
          <cell r="D18714">
            <v>66</v>
          </cell>
          <cell r="E18714">
            <v>20</v>
          </cell>
          <cell r="F18714">
            <v>66</v>
          </cell>
          <cell r="G18714">
            <v>20</v>
          </cell>
          <cell r="H18714" t="str">
            <v>CON</v>
          </cell>
        </row>
        <row r="18715">
          <cell r="C18715" t="str">
            <v>SDOF</v>
          </cell>
          <cell r="D18715">
            <v>66</v>
          </cell>
          <cell r="E18715">
            <v>20</v>
          </cell>
          <cell r="F18715">
            <v>66</v>
          </cell>
          <cell r="G18715">
            <v>20</v>
          </cell>
          <cell r="H18715" t="str">
            <v>CON</v>
          </cell>
        </row>
        <row r="18716">
          <cell r="C18716" t="str">
            <v>SDOH</v>
          </cell>
          <cell r="D18716">
            <v>66</v>
          </cell>
          <cell r="E18716">
            <v>20</v>
          </cell>
          <cell r="F18716">
            <v>66</v>
          </cell>
          <cell r="G18716">
            <v>20</v>
          </cell>
          <cell r="H18716" t="str">
            <v>CON</v>
          </cell>
        </row>
        <row r="18717">
          <cell r="C18717" t="str">
            <v>SDOP</v>
          </cell>
          <cell r="D18717">
            <v>66</v>
          </cell>
          <cell r="E18717">
            <v>20</v>
          </cell>
          <cell r="F18717">
            <v>66</v>
          </cell>
          <cell r="G18717">
            <v>20</v>
          </cell>
          <cell r="H18717" t="str">
            <v>MET</v>
          </cell>
        </row>
        <row r="18718">
          <cell r="C18718" t="str">
            <v>SDQJ</v>
          </cell>
          <cell r="D18718">
            <v>66</v>
          </cell>
          <cell r="E18718">
            <v>20</v>
          </cell>
          <cell r="F18718">
            <v>66</v>
          </cell>
          <cell r="G18718">
            <v>20</v>
          </cell>
          <cell r="H18718" t="str">
            <v>CON</v>
          </cell>
        </row>
        <row r="18719">
          <cell r="C18719" t="str">
            <v>SDRQ</v>
          </cell>
          <cell r="D18719">
            <v>66</v>
          </cell>
          <cell r="E18719">
            <v>20</v>
          </cell>
          <cell r="F18719">
            <v>66</v>
          </cell>
          <cell r="G18719">
            <v>20</v>
          </cell>
          <cell r="H18719" t="str">
            <v>ASP</v>
          </cell>
        </row>
        <row r="18720">
          <cell r="C18720" t="str">
            <v>SDUI</v>
          </cell>
          <cell r="D18720">
            <v>66</v>
          </cell>
          <cell r="E18720">
            <v>20</v>
          </cell>
          <cell r="F18720">
            <v>66</v>
          </cell>
          <cell r="G18720">
            <v>20</v>
          </cell>
          <cell r="H18720" t="str">
            <v>MET</v>
          </cell>
        </row>
        <row r="18721">
          <cell r="C18721" t="str">
            <v>SDUM</v>
          </cell>
          <cell r="D18721">
            <v>66</v>
          </cell>
          <cell r="E18721">
            <v>20</v>
          </cell>
          <cell r="F18721">
            <v>66</v>
          </cell>
          <cell r="G18721">
            <v>20</v>
          </cell>
          <cell r="H18721" t="str">
            <v>MET</v>
          </cell>
        </row>
        <row r="18722">
          <cell r="C18722" t="str">
            <v>SDVB</v>
          </cell>
          <cell r="D18722">
            <v>66</v>
          </cell>
          <cell r="E18722">
            <v>20</v>
          </cell>
          <cell r="F18722">
            <v>66</v>
          </cell>
          <cell r="G18722">
            <v>20</v>
          </cell>
          <cell r="H18722" t="str">
            <v>CON</v>
          </cell>
        </row>
        <row r="18723">
          <cell r="C18723" t="str">
            <v>SDVC</v>
          </cell>
          <cell r="D18723">
            <v>66</v>
          </cell>
          <cell r="E18723">
            <v>20</v>
          </cell>
          <cell r="F18723">
            <v>66</v>
          </cell>
          <cell r="G18723">
            <v>20</v>
          </cell>
          <cell r="H18723" t="str">
            <v>CON</v>
          </cell>
        </row>
        <row r="18724">
          <cell r="C18724" t="str">
            <v>SDVX</v>
          </cell>
          <cell r="D18724">
            <v>66</v>
          </cell>
          <cell r="E18724">
            <v>20</v>
          </cell>
          <cell r="F18724">
            <v>66</v>
          </cell>
          <cell r="G18724">
            <v>20</v>
          </cell>
          <cell r="H18724" t="str">
            <v>CONC</v>
          </cell>
        </row>
        <row r="18725">
          <cell r="C18725" t="str">
            <v>SDWW</v>
          </cell>
          <cell r="D18725">
            <v>66</v>
          </cell>
          <cell r="E18725">
            <v>20</v>
          </cell>
          <cell r="F18725">
            <v>66</v>
          </cell>
          <cell r="G18725">
            <v>20</v>
          </cell>
          <cell r="H18725" t="str">
            <v>CON</v>
          </cell>
        </row>
        <row r="18726">
          <cell r="C18726" t="str">
            <v>SDXC</v>
          </cell>
          <cell r="D18726">
            <v>66</v>
          </cell>
          <cell r="E18726">
            <v>20</v>
          </cell>
          <cell r="F18726">
            <v>66</v>
          </cell>
          <cell r="G18726">
            <v>20</v>
          </cell>
          <cell r="H18726" t="str">
            <v>CON</v>
          </cell>
        </row>
        <row r="18727">
          <cell r="C18727" t="str">
            <v>SDXH</v>
          </cell>
          <cell r="D18727">
            <v>66</v>
          </cell>
          <cell r="E18727">
            <v>20</v>
          </cell>
          <cell r="F18727">
            <v>66</v>
          </cell>
          <cell r="G18727">
            <v>20</v>
          </cell>
          <cell r="H18727" t="str">
            <v>CON</v>
          </cell>
        </row>
        <row r="18728">
          <cell r="C18728" t="str">
            <v>SDXN</v>
          </cell>
          <cell r="D18728">
            <v>66</v>
          </cell>
          <cell r="E18728">
            <v>20</v>
          </cell>
          <cell r="F18728">
            <v>66</v>
          </cell>
          <cell r="G18728">
            <v>20</v>
          </cell>
          <cell r="H18728" t="str">
            <v>CON</v>
          </cell>
        </row>
        <row r="18729">
          <cell r="C18729" t="str">
            <v>SDYH</v>
          </cell>
          <cell r="D18729">
            <v>66</v>
          </cell>
          <cell r="E18729">
            <v>20</v>
          </cell>
          <cell r="F18729">
            <v>66</v>
          </cell>
          <cell r="G18729">
            <v>20</v>
          </cell>
          <cell r="H18729" t="str">
            <v>CON</v>
          </cell>
        </row>
        <row r="18730">
          <cell r="C18730" t="str">
            <v>SDYP</v>
          </cell>
          <cell r="D18730">
            <v>66</v>
          </cell>
          <cell r="E18730">
            <v>20</v>
          </cell>
          <cell r="F18730">
            <v>66</v>
          </cell>
          <cell r="G18730">
            <v>20</v>
          </cell>
          <cell r="H18730" t="str">
            <v>CON</v>
          </cell>
        </row>
        <row r="18731">
          <cell r="C18731" t="str">
            <v>SIBB</v>
          </cell>
          <cell r="D18731">
            <v>66</v>
          </cell>
          <cell r="E18731">
            <v>20</v>
          </cell>
          <cell r="F18731">
            <v>66</v>
          </cell>
          <cell r="G18731">
            <v>20</v>
          </cell>
          <cell r="H18731" t="str">
            <v>MET</v>
          </cell>
        </row>
        <row r="18732">
          <cell r="C18732" t="str">
            <v>SIBT</v>
          </cell>
          <cell r="D18732">
            <v>66</v>
          </cell>
          <cell r="E18732">
            <v>20</v>
          </cell>
          <cell r="F18732">
            <v>66</v>
          </cell>
          <cell r="G18732">
            <v>20</v>
          </cell>
          <cell r="H18732" t="str">
            <v>CON</v>
          </cell>
        </row>
        <row r="18733">
          <cell r="C18733" t="str">
            <v>SIEH</v>
          </cell>
          <cell r="D18733">
            <v>66</v>
          </cell>
          <cell r="E18733">
            <v>20</v>
          </cell>
          <cell r="F18733">
            <v>66</v>
          </cell>
          <cell r="G18733">
            <v>20</v>
          </cell>
          <cell r="H18733" t="str">
            <v>CON</v>
          </cell>
        </row>
        <row r="18734">
          <cell r="C18734" t="str">
            <v>SIEI</v>
          </cell>
          <cell r="D18734">
            <v>66</v>
          </cell>
          <cell r="E18734">
            <v>20</v>
          </cell>
          <cell r="F18734">
            <v>66</v>
          </cell>
          <cell r="G18734">
            <v>20</v>
          </cell>
          <cell r="H18734" t="str">
            <v>CON</v>
          </cell>
        </row>
        <row r="18735">
          <cell r="C18735" t="str">
            <v>SIFX</v>
          </cell>
          <cell r="D18735">
            <v>66</v>
          </cell>
          <cell r="E18735">
            <v>20</v>
          </cell>
          <cell r="F18735">
            <v>66</v>
          </cell>
          <cell r="G18735">
            <v>20</v>
          </cell>
          <cell r="H18735" t="str">
            <v>CON</v>
          </cell>
        </row>
        <row r="18736">
          <cell r="C18736" t="str">
            <v>SIGC</v>
          </cell>
          <cell r="D18736">
            <v>66</v>
          </cell>
          <cell r="E18736">
            <v>20</v>
          </cell>
          <cell r="F18736">
            <v>66</v>
          </cell>
          <cell r="G18736">
            <v>20</v>
          </cell>
          <cell r="H18736" t="str">
            <v>CON</v>
          </cell>
        </row>
        <row r="18737">
          <cell r="C18737" t="str">
            <v>SIGJ</v>
          </cell>
          <cell r="D18737">
            <v>66</v>
          </cell>
          <cell r="E18737">
            <v>20</v>
          </cell>
          <cell r="F18737">
            <v>66</v>
          </cell>
          <cell r="G18737">
            <v>20</v>
          </cell>
          <cell r="H18737" t="str">
            <v>CON</v>
          </cell>
        </row>
        <row r="18738">
          <cell r="C18738" t="str">
            <v>SIHC</v>
          </cell>
          <cell r="D18738">
            <v>66</v>
          </cell>
          <cell r="E18738">
            <v>20</v>
          </cell>
          <cell r="F18738">
            <v>66</v>
          </cell>
          <cell r="G18738">
            <v>20</v>
          </cell>
          <cell r="H18738" t="str">
            <v>CON</v>
          </cell>
        </row>
        <row r="18739">
          <cell r="C18739" t="str">
            <v>SIHE</v>
          </cell>
          <cell r="D18739">
            <v>66</v>
          </cell>
          <cell r="E18739">
            <v>20</v>
          </cell>
          <cell r="F18739">
            <v>66</v>
          </cell>
          <cell r="G18739">
            <v>20</v>
          </cell>
          <cell r="H18739" t="str">
            <v>CON</v>
          </cell>
        </row>
        <row r="18740">
          <cell r="C18740" t="str">
            <v>SIHM</v>
          </cell>
          <cell r="D18740">
            <v>66</v>
          </cell>
          <cell r="E18740">
            <v>20</v>
          </cell>
          <cell r="F18740">
            <v>66</v>
          </cell>
          <cell r="G18740">
            <v>20</v>
          </cell>
          <cell r="H18740" t="str">
            <v>CON</v>
          </cell>
        </row>
        <row r="18741">
          <cell r="C18741" t="str">
            <v>SIHO</v>
          </cell>
          <cell r="D18741">
            <v>66</v>
          </cell>
          <cell r="E18741">
            <v>20</v>
          </cell>
          <cell r="F18741">
            <v>66</v>
          </cell>
          <cell r="G18741">
            <v>20</v>
          </cell>
          <cell r="H18741" t="str">
            <v>CON</v>
          </cell>
        </row>
        <row r="18742">
          <cell r="C18742" t="str">
            <v>SIHT</v>
          </cell>
          <cell r="D18742">
            <v>66</v>
          </cell>
          <cell r="E18742">
            <v>20</v>
          </cell>
          <cell r="F18742">
            <v>66</v>
          </cell>
          <cell r="G18742">
            <v>20</v>
          </cell>
          <cell r="H18742" t="str">
            <v>CON</v>
          </cell>
        </row>
        <row r="18743">
          <cell r="C18743" t="str">
            <v>SIHZ</v>
          </cell>
          <cell r="D18743">
            <v>66</v>
          </cell>
          <cell r="E18743">
            <v>20</v>
          </cell>
          <cell r="F18743">
            <v>66</v>
          </cell>
          <cell r="G18743">
            <v>20</v>
          </cell>
          <cell r="H18743" t="str">
            <v>CON</v>
          </cell>
        </row>
        <row r="18744">
          <cell r="C18744" t="str">
            <v>SIJP</v>
          </cell>
          <cell r="D18744">
            <v>66</v>
          </cell>
          <cell r="E18744">
            <v>20</v>
          </cell>
          <cell r="F18744">
            <v>66</v>
          </cell>
          <cell r="G18744">
            <v>20</v>
          </cell>
          <cell r="H18744" t="str">
            <v>CON</v>
          </cell>
        </row>
        <row r="18745">
          <cell r="C18745" t="str">
            <v>SIJQ</v>
          </cell>
          <cell r="D18745">
            <v>66</v>
          </cell>
          <cell r="E18745">
            <v>20</v>
          </cell>
          <cell r="F18745">
            <v>66</v>
          </cell>
          <cell r="G18745">
            <v>20</v>
          </cell>
          <cell r="H18745" t="str">
            <v>CON</v>
          </cell>
        </row>
        <row r="18746">
          <cell r="C18746" t="str">
            <v>SIJW</v>
          </cell>
          <cell r="D18746">
            <v>66</v>
          </cell>
          <cell r="E18746">
            <v>20</v>
          </cell>
          <cell r="F18746">
            <v>66</v>
          </cell>
          <cell r="G18746">
            <v>20</v>
          </cell>
          <cell r="H18746" t="str">
            <v>MET</v>
          </cell>
        </row>
        <row r="18747">
          <cell r="C18747" t="str">
            <v>SIKE</v>
          </cell>
          <cell r="D18747">
            <v>66</v>
          </cell>
          <cell r="E18747">
            <v>20</v>
          </cell>
          <cell r="F18747">
            <v>66</v>
          </cell>
          <cell r="G18747">
            <v>20</v>
          </cell>
          <cell r="H18747" t="str">
            <v>CON</v>
          </cell>
        </row>
        <row r="18748">
          <cell r="C18748" t="str">
            <v>SIKL</v>
          </cell>
          <cell r="D18748">
            <v>66</v>
          </cell>
          <cell r="E18748">
            <v>20</v>
          </cell>
          <cell r="F18748">
            <v>66</v>
          </cell>
          <cell r="G18748">
            <v>20</v>
          </cell>
          <cell r="H18748" t="str">
            <v>CON</v>
          </cell>
        </row>
        <row r="18749">
          <cell r="C18749" t="str">
            <v>SIKU</v>
          </cell>
          <cell r="D18749">
            <v>66</v>
          </cell>
          <cell r="E18749">
            <v>20</v>
          </cell>
          <cell r="F18749">
            <v>66</v>
          </cell>
          <cell r="G18749">
            <v>20</v>
          </cell>
          <cell r="H18749" t="str">
            <v>CON</v>
          </cell>
        </row>
        <row r="18750">
          <cell r="C18750" t="str">
            <v>SIKV</v>
          </cell>
          <cell r="D18750">
            <v>66</v>
          </cell>
          <cell r="E18750">
            <v>20</v>
          </cell>
          <cell r="F18750">
            <v>66</v>
          </cell>
          <cell r="G18750">
            <v>20</v>
          </cell>
          <cell r="H18750" t="str">
            <v>CON</v>
          </cell>
        </row>
        <row r="18751">
          <cell r="C18751" t="str">
            <v>SIMC</v>
          </cell>
          <cell r="D18751">
            <v>66</v>
          </cell>
          <cell r="E18751">
            <v>20</v>
          </cell>
          <cell r="F18751">
            <v>66</v>
          </cell>
          <cell r="G18751">
            <v>20</v>
          </cell>
          <cell r="H18751" t="str">
            <v>CON</v>
          </cell>
        </row>
        <row r="18752">
          <cell r="C18752" t="str">
            <v>SIMN</v>
          </cell>
          <cell r="D18752">
            <v>66</v>
          </cell>
          <cell r="E18752">
            <v>20</v>
          </cell>
          <cell r="F18752">
            <v>66</v>
          </cell>
          <cell r="G18752">
            <v>20</v>
          </cell>
          <cell r="H18752" t="str">
            <v>CON</v>
          </cell>
        </row>
        <row r="18753">
          <cell r="C18753" t="str">
            <v>SIND</v>
          </cell>
          <cell r="D18753">
            <v>66</v>
          </cell>
          <cell r="E18753">
            <v>20</v>
          </cell>
          <cell r="F18753">
            <v>66</v>
          </cell>
          <cell r="G18753">
            <v>20</v>
          </cell>
          <cell r="H18753" t="str">
            <v>CON</v>
          </cell>
        </row>
        <row r="18754">
          <cell r="C18754" t="str">
            <v>SIOX</v>
          </cell>
          <cell r="D18754">
            <v>66</v>
          </cell>
          <cell r="E18754">
            <v>20</v>
          </cell>
          <cell r="F18754">
            <v>66</v>
          </cell>
          <cell r="G18754">
            <v>20</v>
          </cell>
          <cell r="H18754" t="str">
            <v>CON</v>
          </cell>
        </row>
        <row r="18755">
          <cell r="C18755" t="str">
            <v>SIPF</v>
          </cell>
          <cell r="D18755">
            <v>66</v>
          </cell>
          <cell r="E18755">
            <v>20</v>
          </cell>
          <cell r="F18755">
            <v>66</v>
          </cell>
          <cell r="G18755">
            <v>20</v>
          </cell>
          <cell r="H18755" t="str">
            <v>MET</v>
          </cell>
        </row>
        <row r="18756">
          <cell r="C18756" t="str">
            <v>SIPX</v>
          </cell>
          <cell r="D18756">
            <v>66</v>
          </cell>
          <cell r="E18756">
            <v>20</v>
          </cell>
          <cell r="F18756">
            <v>66</v>
          </cell>
          <cell r="G18756">
            <v>20</v>
          </cell>
          <cell r="H18756" t="str">
            <v>CON</v>
          </cell>
        </row>
        <row r="18757">
          <cell r="C18757" t="str">
            <v>SIQF</v>
          </cell>
          <cell r="D18757">
            <v>66</v>
          </cell>
          <cell r="E18757">
            <v>20</v>
          </cell>
          <cell r="F18757">
            <v>66</v>
          </cell>
          <cell r="G18757">
            <v>20</v>
          </cell>
          <cell r="H18757" t="str">
            <v>CON</v>
          </cell>
        </row>
        <row r="18758">
          <cell r="C18758" t="str">
            <v>SIRP</v>
          </cell>
          <cell r="D18758">
            <v>66</v>
          </cell>
          <cell r="E18758">
            <v>20</v>
          </cell>
          <cell r="F18758">
            <v>66</v>
          </cell>
          <cell r="G18758">
            <v>20</v>
          </cell>
          <cell r="H18758" t="str">
            <v>CON</v>
          </cell>
        </row>
        <row r="18759">
          <cell r="C18759" t="str">
            <v>SISH</v>
          </cell>
          <cell r="D18759">
            <v>66</v>
          </cell>
          <cell r="E18759">
            <v>20</v>
          </cell>
          <cell r="F18759">
            <v>66</v>
          </cell>
          <cell r="G18759">
            <v>20</v>
          </cell>
          <cell r="H18759" t="str">
            <v>CON</v>
          </cell>
        </row>
        <row r="18760">
          <cell r="C18760" t="str">
            <v>SISQ</v>
          </cell>
          <cell r="D18760">
            <v>66</v>
          </cell>
          <cell r="E18760">
            <v>20</v>
          </cell>
          <cell r="F18760">
            <v>66</v>
          </cell>
          <cell r="G18760">
            <v>20</v>
          </cell>
          <cell r="H18760" t="str">
            <v>CON</v>
          </cell>
        </row>
        <row r="18761">
          <cell r="C18761" t="str">
            <v>SISR</v>
          </cell>
          <cell r="D18761">
            <v>66</v>
          </cell>
          <cell r="E18761">
            <v>20</v>
          </cell>
          <cell r="F18761">
            <v>66</v>
          </cell>
          <cell r="G18761">
            <v>20</v>
          </cell>
          <cell r="H18761" t="str">
            <v>CON</v>
          </cell>
        </row>
        <row r="18762">
          <cell r="C18762" t="str">
            <v>SIUN</v>
          </cell>
          <cell r="D18762">
            <v>66</v>
          </cell>
          <cell r="E18762">
            <v>20</v>
          </cell>
          <cell r="F18762">
            <v>66</v>
          </cell>
          <cell r="G18762">
            <v>20</v>
          </cell>
          <cell r="H18762" t="str">
            <v>CON</v>
          </cell>
        </row>
        <row r="18763">
          <cell r="C18763" t="str">
            <v>SIVT</v>
          </cell>
          <cell r="D18763">
            <v>66</v>
          </cell>
          <cell r="E18763">
            <v>20</v>
          </cell>
          <cell r="F18763">
            <v>66</v>
          </cell>
          <cell r="G18763">
            <v>20</v>
          </cell>
          <cell r="H18763" t="str">
            <v>CON</v>
          </cell>
        </row>
        <row r="18764">
          <cell r="C18764" t="str">
            <v>SIYG</v>
          </cell>
          <cell r="D18764">
            <v>66</v>
          </cell>
          <cell r="E18764">
            <v>20</v>
          </cell>
          <cell r="F18764">
            <v>66</v>
          </cell>
          <cell r="G18764">
            <v>20</v>
          </cell>
          <cell r="H18764" t="str">
            <v>CON</v>
          </cell>
        </row>
        <row r="18765">
          <cell r="C18765" t="str">
            <v>SIYM</v>
          </cell>
          <cell r="D18765">
            <v>66</v>
          </cell>
          <cell r="E18765">
            <v>20</v>
          </cell>
          <cell r="F18765">
            <v>66</v>
          </cell>
          <cell r="G18765">
            <v>20</v>
          </cell>
          <cell r="H18765" t="str">
            <v>MET</v>
          </cell>
        </row>
        <row r="18766">
          <cell r="C18766" t="str">
            <v>SIZE</v>
          </cell>
          <cell r="D18766">
            <v>66</v>
          </cell>
          <cell r="E18766">
            <v>20</v>
          </cell>
          <cell r="F18766">
            <v>66</v>
          </cell>
          <cell r="G18766">
            <v>20</v>
          </cell>
          <cell r="H18766" t="str">
            <v>CON</v>
          </cell>
        </row>
        <row r="18767">
          <cell r="C18767" t="str">
            <v>SIZP</v>
          </cell>
          <cell r="D18767">
            <v>66</v>
          </cell>
          <cell r="E18767">
            <v>20</v>
          </cell>
          <cell r="F18767">
            <v>66</v>
          </cell>
          <cell r="G18767">
            <v>20</v>
          </cell>
          <cell r="H18767" t="str">
            <v>CON</v>
          </cell>
        </row>
        <row r="18768">
          <cell r="C18768" t="str">
            <v>SJAD</v>
          </cell>
          <cell r="D18768">
            <v>66</v>
          </cell>
          <cell r="E18768">
            <v>20</v>
          </cell>
          <cell r="F18768">
            <v>66</v>
          </cell>
          <cell r="G18768">
            <v>20</v>
          </cell>
          <cell r="H18768" t="str">
            <v>ASP</v>
          </cell>
        </row>
        <row r="18769">
          <cell r="C18769" t="str">
            <v>SJAV</v>
          </cell>
          <cell r="D18769">
            <v>66</v>
          </cell>
          <cell r="E18769">
            <v>20</v>
          </cell>
          <cell r="F18769">
            <v>66</v>
          </cell>
          <cell r="G18769">
            <v>20</v>
          </cell>
          <cell r="H18769" t="str">
            <v>CON</v>
          </cell>
        </row>
        <row r="18770">
          <cell r="C18770" t="str">
            <v>SJBG</v>
          </cell>
          <cell r="D18770">
            <v>66</v>
          </cell>
          <cell r="E18770">
            <v>20</v>
          </cell>
          <cell r="F18770">
            <v>66</v>
          </cell>
          <cell r="G18770">
            <v>20</v>
          </cell>
          <cell r="H18770" t="str">
            <v>CON</v>
          </cell>
        </row>
        <row r="18771">
          <cell r="C18771" t="str">
            <v>SJCB</v>
          </cell>
          <cell r="D18771">
            <v>66</v>
          </cell>
          <cell r="E18771">
            <v>20</v>
          </cell>
          <cell r="F18771">
            <v>66</v>
          </cell>
          <cell r="G18771">
            <v>20</v>
          </cell>
          <cell r="H18771" t="str">
            <v>CON</v>
          </cell>
        </row>
        <row r="18772">
          <cell r="C18772" t="str">
            <v>SJDK</v>
          </cell>
          <cell r="D18772">
            <v>66</v>
          </cell>
          <cell r="E18772">
            <v>20</v>
          </cell>
          <cell r="F18772">
            <v>66</v>
          </cell>
          <cell r="G18772">
            <v>20</v>
          </cell>
          <cell r="H18772" t="str">
            <v>CON</v>
          </cell>
        </row>
        <row r="18773">
          <cell r="C18773" t="str">
            <v>SJFZ</v>
          </cell>
          <cell r="D18773">
            <v>66</v>
          </cell>
          <cell r="E18773">
            <v>20</v>
          </cell>
          <cell r="F18773">
            <v>66</v>
          </cell>
          <cell r="G18773">
            <v>20</v>
          </cell>
          <cell r="H18773" t="str">
            <v>CON</v>
          </cell>
        </row>
        <row r="18774">
          <cell r="C18774" t="str">
            <v>SJIM</v>
          </cell>
          <cell r="D18774">
            <v>66</v>
          </cell>
          <cell r="E18774">
            <v>20</v>
          </cell>
          <cell r="F18774">
            <v>66</v>
          </cell>
          <cell r="G18774">
            <v>20</v>
          </cell>
          <cell r="H18774" t="str">
            <v>CON</v>
          </cell>
        </row>
        <row r="18775">
          <cell r="C18775" t="str">
            <v>SJOF</v>
          </cell>
          <cell r="D18775">
            <v>66</v>
          </cell>
          <cell r="E18775">
            <v>20</v>
          </cell>
          <cell r="F18775">
            <v>66</v>
          </cell>
          <cell r="G18775">
            <v>20</v>
          </cell>
          <cell r="H18775" t="str">
            <v>CON</v>
          </cell>
        </row>
        <row r="18776">
          <cell r="C18776" t="str">
            <v>SJOL</v>
          </cell>
          <cell r="D18776">
            <v>66</v>
          </cell>
          <cell r="E18776">
            <v>20</v>
          </cell>
          <cell r="F18776">
            <v>66</v>
          </cell>
          <cell r="G18776">
            <v>20</v>
          </cell>
          <cell r="H18776" t="str">
            <v>CON</v>
          </cell>
        </row>
        <row r="18777">
          <cell r="C18777" t="str">
            <v>SJOQ</v>
          </cell>
          <cell r="D18777">
            <v>66</v>
          </cell>
          <cell r="E18777">
            <v>20</v>
          </cell>
          <cell r="F18777">
            <v>66</v>
          </cell>
          <cell r="G18777">
            <v>20</v>
          </cell>
          <cell r="H18777" t="str">
            <v>CON</v>
          </cell>
        </row>
        <row r="18778">
          <cell r="C18778" t="str">
            <v>SJOS</v>
          </cell>
          <cell r="D18778">
            <v>66</v>
          </cell>
          <cell r="E18778">
            <v>20</v>
          </cell>
          <cell r="F18778">
            <v>66</v>
          </cell>
          <cell r="G18778">
            <v>20</v>
          </cell>
          <cell r="H18778" t="str">
            <v>CON</v>
          </cell>
        </row>
        <row r="18779">
          <cell r="C18779" t="str">
            <v>SJQG</v>
          </cell>
          <cell r="D18779">
            <v>66</v>
          </cell>
          <cell r="E18779">
            <v>20</v>
          </cell>
          <cell r="F18779">
            <v>7</v>
          </cell>
          <cell r="G18779">
            <v>2</v>
          </cell>
          <cell r="H18779" t="str">
            <v>CON</v>
          </cell>
        </row>
        <row r="18780">
          <cell r="C18780" t="str">
            <v>SJRZ</v>
          </cell>
          <cell r="D18780">
            <v>66</v>
          </cell>
          <cell r="E18780">
            <v>20</v>
          </cell>
          <cell r="F18780">
            <v>66</v>
          </cell>
          <cell r="G18780">
            <v>20</v>
          </cell>
          <cell r="H18780" t="str">
            <v>CON</v>
          </cell>
        </row>
        <row r="18781">
          <cell r="C18781" t="str">
            <v>SJSW</v>
          </cell>
          <cell r="D18781">
            <v>66</v>
          </cell>
          <cell r="E18781">
            <v>20</v>
          </cell>
          <cell r="F18781">
            <v>66</v>
          </cell>
          <cell r="G18781">
            <v>20</v>
          </cell>
          <cell r="H18781" t="str">
            <v>CON</v>
          </cell>
        </row>
        <row r="18782">
          <cell r="C18782" t="str">
            <v>SJVI</v>
          </cell>
          <cell r="D18782">
            <v>66</v>
          </cell>
          <cell r="E18782">
            <v>20</v>
          </cell>
          <cell r="F18782">
            <v>66</v>
          </cell>
          <cell r="G18782">
            <v>20</v>
          </cell>
          <cell r="H18782" t="str">
            <v>CON</v>
          </cell>
        </row>
        <row r="18783">
          <cell r="C18783" t="str">
            <v>SJVU</v>
          </cell>
          <cell r="D18783">
            <v>66</v>
          </cell>
          <cell r="E18783">
            <v>20</v>
          </cell>
          <cell r="F18783">
            <v>66</v>
          </cell>
          <cell r="G18783">
            <v>20</v>
          </cell>
          <cell r="H18783" t="str">
            <v>CON</v>
          </cell>
        </row>
        <row r="18784">
          <cell r="C18784" t="str">
            <v>SJXR</v>
          </cell>
          <cell r="D18784">
            <v>66</v>
          </cell>
          <cell r="E18784">
            <v>20</v>
          </cell>
          <cell r="F18784">
            <v>66</v>
          </cell>
          <cell r="G18784">
            <v>20</v>
          </cell>
          <cell r="H18784" t="str">
            <v>CON</v>
          </cell>
        </row>
        <row r="18785">
          <cell r="C18785" t="str">
            <v>SNCM</v>
          </cell>
          <cell r="D18785">
            <v>66</v>
          </cell>
          <cell r="E18785">
            <v>20</v>
          </cell>
          <cell r="F18785">
            <v>66</v>
          </cell>
          <cell r="G18785">
            <v>20</v>
          </cell>
          <cell r="H18785" t="str">
            <v>CON</v>
          </cell>
        </row>
        <row r="18786">
          <cell r="C18786" t="str">
            <v>SNEF</v>
          </cell>
          <cell r="D18786">
            <v>66</v>
          </cell>
          <cell r="E18786">
            <v>20</v>
          </cell>
          <cell r="F18786">
            <v>66</v>
          </cell>
          <cell r="G18786">
            <v>20</v>
          </cell>
          <cell r="H18786" t="str">
            <v>CON</v>
          </cell>
        </row>
        <row r="18787">
          <cell r="C18787" t="str">
            <v>SNLL</v>
          </cell>
          <cell r="D18787">
            <v>66</v>
          </cell>
          <cell r="E18787">
            <v>20</v>
          </cell>
          <cell r="F18787">
            <v>66</v>
          </cell>
          <cell r="G18787">
            <v>20</v>
          </cell>
          <cell r="H18787" t="str">
            <v>CON</v>
          </cell>
        </row>
        <row r="18788">
          <cell r="C18788" t="str">
            <v>SNOH</v>
          </cell>
          <cell r="D18788">
            <v>66</v>
          </cell>
          <cell r="E18788">
            <v>20</v>
          </cell>
          <cell r="F18788">
            <v>66</v>
          </cell>
          <cell r="G18788">
            <v>20</v>
          </cell>
          <cell r="H18788" t="str">
            <v>CON</v>
          </cell>
        </row>
        <row r="18789">
          <cell r="C18789" t="str">
            <v>SNPR</v>
          </cell>
          <cell r="D18789">
            <v>66</v>
          </cell>
          <cell r="E18789">
            <v>20</v>
          </cell>
          <cell r="F18789">
            <v>66</v>
          </cell>
          <cell r="G18789">
            <v>20</v>
          </cell>
          <cell r="H18789" t="str">
            <v>CON</v>
          </cell>
        </row>
        <row r="18790">
          <cell r="C18790" t="str">
            <v>SNQF</v>
          </cell>
          <cell r="D18790">
            <v>66</v>
          </cell>
          <cell r="E18790">
            <v>20</v>
          </cell>
          <cell r="F18790">
            <v>66</v>
          </cell>
          <cell r="G18790">
            <v>20</v>
          </cell>
          <cell r="H18790" t="str">
            <v>CON</v>
          </cell>
        </row>
        <row r="18791">
          <cell r="C18791" t="str">
            <v>SNVX</v>
          </cell>
          <cell r="D18791">
            <v>66</v>
          </cell>
          <cell r="E18791">
            <v>20</v>
          </cell>
          <cell r="F18791">
            <v>66</v>
          </cell>
          <cell r="G18791">
            <v>20</v>
          </cell>
          <cell r="H18791" t="str">
            <v>CON</v>
          </cell>
        </row>
        <row r="18792">
          <cell r="C18792" t="str">
            <v>SNWT</v>
          </cell>
          <cell r="D18792">
            <v>66</v>
          </cell>
          <cell r="E18792">
            <v>20</v>
          </cell>
          <cell r="F18792">
            <v>66</v>
          </cell>
          <cell r="G18792">
            <v>20</v>
          </cell>
          <cell r="H18792" t="str">
            <v>CON</v>
          </cell>
        </row>
        <row r="18793">
          <cell r="C18793" t="str">
            <v>SNWX</v>
          </cell>
          <cell r="D18793">
            <v>66</v>
          </cell>
          <cell r="E18793">
            <v>20</v>
          </cell>
          <cell r="F18793">
            <v>66</v>
          </cell>
          <cell r="G18793">
            <v>20</v>
          </cell>
          <cell r="H18793" t="str">
            <v>CON</v>
          </cell>
        </row>
        <row r="18794">
          <cell r="C18794" t="str">
            <v>SNXU</v>
          </cell>
          <cell r="D18794">
            <v>66</v>
          </cell>
          <cell r="E18794">
            <v>20</v>
          </cell>
          <cell r="F18794">
            <v>66</v>
          </cell>
          <cell r="G18794">
            <v>20</v>
          </cell>
          <cell r="H18794" t="str">
            <v>CON</v>
          </cell>
        </row>
        <row r="18795">
          <cell r="C18795" t="str">
            <v>SNYG</v>
          </cell>
          <cell r="D18795">
            <v>66</v>
          </cell>
          <cell r="E18795">
            <v>20</v>
          </cell>
          <cell r="F18795">
            <v>66</v>
          </cell>
          <cell r="G18795">
            <v>20</v>
          </cell>
          <cell r="H18795" t="str">
            <v>CON</v>
          </cell>
        </row>
        <row r="18796">
          <cell r="C18796" t="str">
            <v>SNYK</v>
          </cell>
          <cell r="D18796">
            <v>66</v>
          </cell>
          <cell r="E18796">
            <v>20</v>
          </cell>
          <cell r="F18796">
            <v>66</v>
          </cell>
          <cell r="G18796">
            <v>20</v>
          </cell>
          <cell r="H18796" t="str">
            <v>CON</v>
          </cell>
        </row>
        <row r="18797">
          <cell r="C18797" t="str">
            <v>SNZX</v>
          </cell>
          <cell r="D18797">
            <v>66</v>
          </cell>
          <cell r="E18797">
            <v>20</v>
          </cell>
          <cell r="F18797">
            <v>66</v>
          </cell>
          <cell r="G18797">
            <v>20</v>
          </cell>
          <cell r="H18797" t="str">
            <v>CON</v>
          </cell>
        </row>
        <row r="18798">
          <cell r="C18798" t="str">
            <v>SSEN</v>
          </cell>
          <cell r="D18798">
            <v>66</v>
          </cell>
          <cell r="E18798">
            <v>20</v>
          </cell>
          <cell r="F18798">
            <v>66</v>
          </cell>
          <cell r="G18798">
            <v>20</v>
          </cell>
          <cell r="H18798" t="str">
            <v>CON</v>
          </cell>
        </row>
        <row r="18799">
          <cell r="C18799" t="str">
            <v>SSIT</v>
          </cell>
          <cell r="D18799">
            <v>66</v>
          </cell>
          <cell r="E18799">
            <v>20</v>
          </cell>
          <cell r="F18799">
            <v>66</v>
          </cell>
          <cell r="G18799">
            <v>20</v>
          </cell>
          <cell r="H18799" t="str">
            <v>CONC</v>
          </cell>
        </row>
        <row r="18800">
          <cell r="C18800" t="str">
            <v>SSMQ</v>
          </cell>
          <cell r="D18800">
            <v>66</v>
          </cell>
          <cell r="E18800">
            <v>20</v>
          </cell>
          <cell r="F18800">
            <v>66</v>
          </cell>
          <cell r="G18800">
            <v>20</v>
          </cell>
          <cell r="H18800" t="str">
            <v>CONC</v>
          </cell>
        </row>
        <row r="18801">
          <cell r="C18801" t="str">
            <v>SSOA</v>
          </cell>
          <cell r="D18801">
            <v>66</v>
          </cell>
          <cell r="E18801">
            <v>20</v>
          </cell>
          <cell r="F18801">
            <v>66</v>
          </cell>
          <cell r="G18801">
            <v>20</v>
          </cell>
          <cell r="H18801" t="str">
            <v>CON</v>
          </cell>
        </row>
        <row r="18802">
          <cell r="C18802" t="str">
            <v>SSOX</v>
          </cell>
          <cell r="D18802">
            <v>66</v>
          </cell>
          <cell r="E18802">
            <v>20</v>
          </cell>
          <cell r="F18802">
            <v>66</v>
          </cell>
          <cell r="G18802">
            <v>20</v>
          </cell>
          <cell r="H18802" t="str">
            <v>CON</v>
          </cell>
        </row>
        <row r="18803">
          <cell r="C18803" t="str">
            <v>SSRP</v>
          </cell>
          <cell r="D18803">
            <v>66</v>
          </cell>
          <cell r="E18803">
            <v>20</v>
          </cell>
          <cell r="F18803">
            <v>66</v>
          </cell>
          <cell r="G18803">
            <v>20</v>
          </cell>
          <cell r="H18803" t="str">
            <v>CON</v>
          </cell>
        </row>
        <row r="18804">
          <cell r="C18804" t="str">
            <v>SSUG</v>
          </cell>
          <cell r="D18804">
            <v>66</v>
          </cell>
          <cell r="E18804">
            <v>20</v>
          </cell>
          <cell r="F18804">
            <v>66</v>
          </cell>
          <cell r="G18804">
            <v>20</v>
          </cell>
          <cell r="H18804" t="str">
            <v>CON</v>
          </cell>
        </row>
        <row r="18805">
          <cell r="C18805" t="str">
            <v>SSUJ</v>
          </cell>
          <cell r="D18805">
            <v>66</v>
          </cell>
          <cell r="E18805">
            <v>20</v>
          </cell>
          <cell r="F18805">
            <v>66</v>
          </cell>
          <cell r="G18805">
            <v>20</v>
          </cell>
          <cell r="H18805" t="str">
            <v>CON</v>
          </cell>
        </row>
        <row r="18806">
          <cell r="C18806" t="str">
            <v>SSZD</v>
          </cell>
          <cell r="D18806">
            <v>66</v>
          </cell>
          <cell r="E18806">
            <v>20</v>
          </cell>
          <cell r="F18806">
            <v>66</v>
          </cell>
          <cell r="G18806">
            <v>20</v>
          </cell>
          <cell r="H18806" t="str">
            <v>CON</v>
          </cell>
        </row>
        <row r="18807">
          <cell r="C18807" t="str">
            <v>SWSL</v>
          </cell>
          <cell r="D18807">
            <v>66</v>
          </cell>
          <cell r="E18807">
            <v>20</v>
          </cell>
          <cell r="F18807">
            <v>66</v>
          </cell>
          <cell r="G18807">
            <v>20</v>
          </cell>
          <cell r="H18807" t="str">
            <v>CON</v>
          </cell>
        </row>
        <row r="18808">
          <cell r="C18808" t="str">
            <v>SWTF</v>
          </cell>
          <cell r="D18808">
            <v>66</v>
          </cell>
          <cell r="E18808">
            <v>20</v>
          </cell>
          <cell r="F18808">
            <v>66</v>
          </cell>
          <cell r="G18808">
            <v>20</v>
          </cell>
          <cell r="H18808" t="str">
            <v>CON</v>
          </cell>
        </row>
        <row r="18809">
          <cell r="C18809" t="str">
            <v>SWTT</v>
          </cell>
          <cell r="D18809">
            <v>66</v>
          </cell>
          <cell r="E18809">
            <v>20</v>
          </cell>
          <cell r="F18809">
            <v>66</v>
          </cell>
          <cell r="G18809">
            <v>20</v>
          </cell>
          <cell r="H18809" t="str">
            <v>CON</v>
          </cell>
        </row>
        <row r="18810">
          <cell r="C18810" t="str">
            <v>SWWC</v>
          </cell>
          <cell r="D18810">
            <v>66</v>
          </cell>
          <cell r="E18810">
            <v>20</v>
          </cell>
          <cell r="F18810">
            <v>66</v>
          </cell>
          <cell r="G18810">
            <v>20</v>
          </cell>
          <cell r="H18810" t="str">
            <v>Concrete</v>
          </cell>
        </row>
        <row r="18811">
          <cell r="C18811" t="str">
            <v>WS65</v>
          </cell>
          <cell r="D18811">
            <v>66</v>
          </cell>
          <cell r="E18811">
            <v>20</v>
          </cell>
          <cell r="F18811">
            <v>66</v>
          </cell>
          <cell r="G18811">
            <v>20</v>
          </cell>
          <cell r="H18811" t="str">
            <v>ASPH</v>
          </cell>
        </row>
        <row r="18812">
          <cell r="C18812" t="str">
            <v>YRBH</v>
          </cell>
          <cell r="D18812">
            <v>66</v>
          </cell>
          <cell r="E18812">
            <v>20</v>
          </cell>
          <cell r="F18812">
            <v>66</v>
          </cell>
          <cell r="G18812">
            <v>20</v>
          </cell>
          <cell r="H18812" t="str">
            <v>Concrete</v>
          </cell>
        </row>
        <row r="18813">
          <cell r="C18813" t="str">
            <v>01GA</v>
          </cell>
          <cell r="D18813">
            <v>65</v>
          </cell>
          <cell r="E18813">
            <v>20</v>
          </cell>
          <cell r="F18813">
            <v>65</v>
          </cell>
          <cell r="G18813">
            <v>20</v>
          </cell>
          <cell r="H18813" t="str">
            <v>CONC</v>
          </cell>
        </row>
        <row r="18814">
          <cell r="C18814" t="str">
            <v>09CA</v>
          </cell>
          <cell r="D18814">
            <v>65</v>
          </cell>
          <cell r="E18814">
            <v>20</v>
          </cell>
          <cell r="F18814">
            <v>65</v>
          </cell>
          <cell r="G18814">
            <v>20</v>
          </cell>
          <cell r="H18814" t="str">
            <v>ASPH</v>
          </cell>
        </row>
        <row r="18815">
          <cell r="C18815" t="str">
            <v>0CL7</v>
          </cell>
          <cell r="D18815">
            <v>65</v>
          </cell>
          <cell r="E18815">
            <v>20</v>
          </cell>
          <cell r="F18815">
            <v>65</v>
          </cell>
          <cell r="G18815">
            <v>20</v>
          </cell>
          <cell r="H18815" t="str">
            <v>CONC</v>
          </cell>
        </row>
        <row r="18816">
          <cell r="C18816" t="str">
            <v>0CT6</v>
          </cell>
          <cell r="D18816">
            <v>65</v>
          </cell>
          <cell r="E18816">
            <v>20</v>
          </cell>
          <cell r="F18816">
            <v>65</v>
          </cell>
          <cell r="G18816">
            <v>20</v>
          </cell>
          <cell r="H18816" t="str">
            <v>ASPH</v>
          </cell>
        </row>
        <row r="18817">
          <cell r="C18817" t="str">
            <v>0IA0</v>
          </cell>
          <cell r="D18817">
            <v>65</v>
          </cell>
          <cell r="E18817">
            <v>20</v>
          </cell>
          <cell r="F18817">
            <v>65</v>
          </cell>
          <cell r="G18817">
            <v>20</v>
          </cell>
          <cell r="H18817" t="str">
            <v>CONC</v>
          </cell>
        </row>
        <row r="18818">
          <cell r="C18818" t="str">
            <v>0MO7</v>
          </cell>
          <cell r="D18818">
            <v>65</v>
          </cell>
          <cell r="E18818">
            <v>20</v>
          </cell>
          <cell r="F18818">
            <v>65</v>
          </cell>
          <cell r="G18818">
            <v>20</v>
          </cell>
          <cell r="H18818" t="str">
            <v>CONC</v>
          </cell>
        </row>
        <row r="18819">
          <cell r="C18819" t="str">
            <v>0PS8</v>
          </cell>
          <cell r="D18819">
            <v>65</v>
          </cell>
          <cell r="E18819">
            <v>20</v>
          </cell>
          <cell r="F18819">
            <v>60</v>
          </cell>
          <cell r="G18819">
            <v>18</v>
          </cell>
          <cell r="H18819" t="str">
            <v>CONC</v>
          </cell>
        </row>
        <row r="18820">
          <cell r="C18820" t="str">
            <v>10AL</v>
          </cell>
          <cell r="D18820">
            <v>65</v>
          </cell>
          <cell r="E18820">
            <v>20</v>
          </cell>
          <cell r="F18820">
            <v>65</v>
          </cell>
          <cell r="G18820">
            <v>20</v>
          </cell>
          <cell r="H18820" t="str">
            <v>CONC</v>
          </cell>
        </row>
        <row r="18821">
          <cell r="C18821" t="str">
            <v>10MU</v>
          </cell>
          <cell r="D18821">
            <v>65</v>
          </cell>
          <cell r="E18821">
            <v>20</v>
          </cell>
          <cell r="F18821">
            <v>65</v>
          </cell>
          <cell r="G18821">
            <v>20</v>
          </cell>
          <cell r="H18821" t="str">
            <v>ASPH</v>
          </cell>
        </row>
        <row r="18822">
          <cell r="C18822" t="str">
            <v>13VA</v>
          </cell>
          <cell r="D18822">
            <v>65</v>
          </cell>
          <cell r="E18822">
            <v>20</v>
          </cell>
          <cell r="F18822">
            <v>65</v>
          </cell>
          <cell r="G18822">
            <v>20</v>
          </cell>
          <cell r="H18822" t="str">
            <v>ASPH</v>
          </cell>
        </row>
        <row r="18823">
          <cell r="C18823" t="str">
            <v>14CL</v>
          </cell>
          <cell r="D18823">
            <v>65</v>
          </cell>
          <cell r="E18823">
            <v>20</v>
          </cell>
          <cell r="F18823">
            <v>65</v>
          </cell>
          <cell r="G18823">
            <v>20</v>
          </cell>
          <cell r="H18823" t="str">
            <v>CONC</v>
          </cell>
        </row>
        <row r="18824">
          <cell r="C18824" t="str">
            <v>16LA</v>
          </cell>
          <cell r="D18824">
            <v>65</v>
          </cell>
          <cell r="E18824">
            <v>20</v>
          </cell>
          <cell r="F18824">
            <v>65</v>
          </cell>
          <cell r="G18824">
            <v>20</v>
          </cell>
          <cell r="H18824" t="str">
            <v>CONC</v>
          </cell>
        </row>
        <row r="18825">
          <cell r="C18825" t="str">
            <v>17CA</v>
          </cell>
          <cell r="D18825">
            <v>65</v>
          </cell>
          <cell r="E18825">
            <v>20</v>
          </cell>
          <cell r="F18825">
            <v>65</v>
          </cell>
          <cell r="G18825">
            <v>20</v>
          </cell>
          <cell r="H18825" t="str">
            <v>ASPH</v>
          </cell>
        </row>
        <row r="18826">
          <cell r="C18826" t="str">
            <v>1CA2</v>
          </cell>
          <cell r="D18826">
            <v>65</v>
          </cell>
          <cell r="E18826">
            <v>20</v>
          </cell>
          <cell r="F18826">
            <v>65</v>
          </cell>
          <cell r="G18826">
            <v>20</v>
          </cell>
          <cell r="H18826" t="str">
            <v>CONC</v>
          </cell>
        </row>
        <row r="18827">
          <cell r="C18827" t="str">
            <v>1CL9</v>
          </cell>
          <cell r="D18827">
            <v>65</v>
          </cell>
          <cell r="E18827">
            <v>20</v>
          </cell>
          <cell r="F18827">
            <v>65</v>
          </cell>
          <cell r="G18827">
            <v>20</v>
          </cell>
          <cell r="H18827" t="str">
            <v>CONC</v>
          </cell>
        </row>
        <row r="18828">
          <cell r="C18828" t="str">
            <v>1FL6</v>
          </cell>
          <cell r="D18828">
            <v>65</v>
          </cell>
          <cell r="E18828">
            <v>20</v>
          </cell>
          <cell r="F18828">
            <v>65</v>
          </cell>
          <cell r="G18828">
            <v>20</v>
          </cell>
          <cell r="H18828" t="str">
            <v>CONC</v>
          </cell>
        </row>
        <row r="18829">
          <cell r="C18829" t="str">
            <v>1PA7</v>
          </cell>
          <cell r="D18829">
            <v>65</v>
          </cell>
          <cell r="E18829">
            <v>20</v>
          </cell>
          <cell r="F18829">
            <v>65</v>
          </cell>
          <cell r="G18829">
            <v>20</v>
          </cell>
          <cell r="H18829" t="str">
            <v>ASPH</v>
          </cell>
        </row>
        <row r="18830">
          <cell r="C18830" t="str">
            <v>1PS6</v>
          </cell>
          <cell r="D18830">
            <v>65</v>
          </cell>
          <cell r="E18830">
            <v>20</v>
          </cell>
          <cell r="F18830">
            <v>65</v>
          </cell>
          <cell r="G18830">
            <v>20</v>
          </cell>
          <cell r="H18830" t="str">
            <v>ASPH</v>
          </cell>
        </row>
        <row r="18831">
          <cell r="C18831" t="str">
            <v>22CD</v>
          </cell>
          <cell r="D18831">
            <v>65</v>
          </cell>
          <cell r="E18831">
            <v>20</v>
          </cell>
          <cell r="F18831">
            <v>65</v>
          </cell>
          <cell r="G18831">
            <v>20</v>
          </cell>
          <cell r="H18831" t="str">
            <v>CONC</v>
          </cell>
        </row>
        <row r="18832">
          <cell r="C18832" t="str">
            <v>22CN</v>
          </cell>
          <cell r="D18832">
            <v>65</v>
          </cell>
          <cell r="E18832">
            <v>20</v>
          </cell>
          <cell r="F18832">
            <v>65</v>
          </cell>
          <cell r="G18832">
            <v>20</v>
          </cell>
          <cell r="H18832" t="str">
            <v>ASPH</v>
          </cell>
        </row>
        <row r="18833">
          <cell r="C18833" t="str">
            <v>22PA</v>
          </cell>
          <cell r="D18833">
            <v>65</v>
          </cell>
          <cell r="E18833">
            <v>20</v>
          </cell>
          <cell r="F18833">
            <v>65</v>
          </cell>
          <cell r="G18833">
            <v>20</v>
          </cell>
          <cell r="H18833" t="str">
            <v>ASPH</v>
          </cell>
        </row>
        <row r="18834">
          <cell r="C18834" t="str">
            <v>24LS</v>
          </cell>
          <cell r="D18834">
            <v>65</v>
          </cell>
          <cell r="E18834">
            <v>20</v>
          </cell>
          <cell r="F18834">
            <v>35</v>
          </cell>
          <cell r="G18834">
            <v>11</v>
          </cell>
          <cell r="H18834" t="str">
            <v>CONC-G</v>
          </cell>
        </row>
        <row r="18835">
          <cell r="C18835" t="str">
            <v>24TE</v>
          </cell>
          <cell r="D18835">
            <v>65</v>
          </cell>
          <cell r="E18835">
            <v>20</v>
          </cell>
          <cell r="F18835">
            <v>50</v>
          </cell>
          <cell r="G18835">
            <v>15</v>
          </cell>
          <cell r="H18835" t="str">
            <v>CONC</v>
          </cell>
        </row>
        <row r="18836">
          <cell r="C18836" t="str">
            <v>25PA</v>
          </cell>
          <cell r="D18836">
            <v>65</v>
          </cell>
          <cell r="E18836">
            <v>20</v>
          </cell>
          <cell r="F18836">
            <v>65</v>
          </cell>
          <cell r="G18836">
            <v>20</v>
          </cell>
          <cell r="H18836" t="str">
            <v>CONC</v>
          </cell>
        </row>
        <row r="18837">
          <cell r="C18837" t="str">
            <v>29PN</v>
          </cell>
          <cell r="D18837">
            <v>65</v>
          </cell>
          <cell r="E18837">
            <v>20</v>
          </cell>
          <cell r="F18837">
            <v>65</v>
          </cell>
          <cell r="G18837">
            <v>20</v>
          </cell>
          <cell r="H18837" t="str">
            <v>ASPH</v>
          </cell>
        </row>
        <row r="18838">
          <cell r="C18838" t="str">
            <v>2CL0</v>
          </cell>
          <cell r="D18838">
            <v>65</v>
          </cell>
          <cell r="E18838">
            <v>20</v>
          </cell>
          <cell r="F18838">
            <v>65</v>
          </cell>
          <cell r="G18838">
            <v>20</v>
          </cell>
          <cell r="H18838" t="str">
            <v>CONC</v>
          </cell>
        </row>
        <row r="18839">
          <cell r="C18839" t="str">
            <v>30VA</v>
          </cell>
          <cell r="D18839">
            <v>65</v>
          </cell>
          <cell r="E18839">
            <v>20</v>
          </cell>
          <cell r="F18839">
            <v>60</v>
          </cell>
          <cell r="G18839">
            <v>18</v>
          </cell>
          <cell r="H18839" t="str">
            <v>ASPH</v>
          </cell>
        </row>
        <row r="18840">
          <cell r="C18840" t="str">
            <v>31LS</v>
          </cell>
          <cell r="D18840">
            <v>65</v>
          </cell>
          <cell r="E18840">
            <v>20</v>
          </cell>
          <cell r="F18840">
            <v>65</v>
          </cell>
          <cell r="G18840">
            <v>20</v>
          </cell>
          <cell r="H18840" t="str">
            <v>CONC</v>
          </cell>
        </row>
        <row r="18841">
          <cell r="C18841" t="str">
            <v>39CA</v>
          </cell>
          <cell r="D18841">
            <v>65</v>
          </cell>
          <cell r="E18841">
            <v>20</v>
          </cell>
          <cell r="F18841">
            <v>65</v>
          </cell>
          <cell r="G18841">
            <v>20</v>
          </cell>
          <cell r="H18841" t="str">
            <v>ASPH</v>
          </cell>
        </row>
        <row r="18842">
          <cell r="C18842" t="str">
            <v>3CA6</v>
          </cell>
          <cell r="D18842">
            <v>65</v>
          </cell>
          <cell r="E18842">
            <v>20</v>
          </cell>
          <cell r="F18842">
            <v>65</v>
          </cell>
          <cell r="G18842">
            <v>20</v>
          </cell>
          <cell r="H18842" t="str">
            <v>CONC</v>
          </cell>
        </row>
        <row r="18843">
          <cell r="C18843" t="str">
            <v>3CA8</v>
          </cell>
          <cell r="D18843">
            <v>65</v>
          </cell>
          <cell r="E18843">
            <v>20</v>
          </cell>
          <cell r="F18843">
            <v>65</v>
          </cell>
          <cell r="G18843">
            <v>20</v>
          </cell>
          <cell r="H18843" t="str">
            <v>ASPH</v>
          </cell>
        </row>
        <row r="18844">
          <cell r="C18844" t="str">
            <v>3CL3</v>
          </cell>
          <cell r="D18844">
            <v>65</v>
          </cell>
          <cell r="E18844">
            <v>20</v>
          </cell>
          <cell r="F18844">
            <v>65</v>
          </cell>
          <cell r="G18844">
            <v>20</v>
          </cell>
          <cell r="H18844" t="str">
            <v>ASPH</v>
          </cell>
        </row>
        <row r="18845">
          <cell r="C18845" t="str">
            <v>3FL3</v>
          </cell>
          <cell r="D18845">
            <v>65</v>
          </cell>
          <cell r="E18845">
            <v>20</v>
          </cell>
          <cell r="F18845">
            <v>65</v>
          </cell>
          <cell r="G18845">
            <v>20</v>
          </cell>
          <cell r="H18845" t="str">
            <v>CONC</v>
          </cell>
        </row>
        <row r="18846">
          <cell r="C18846" t="str">
            <v>3FL9</v>
          </cell>
          <cell r="D18846">
            <v>65</v>
          </cell>
          <cell r="E18846">
            <v>20</v>
          </cell>
          <cell r="F18846">
            <v>65</v>
          </cell>
          <cell r="G18846">
            <v>20</v>
          </cell>
          <cell r="H18846" t="str">
            <v>CONC</v>
          </cell>
        </row>
        <row r="18847">
          <cell r="C18847" t="str">
            <v>3LA7</v>
          </cell>
          <cell r="D18847">
            <v>65</v>
          </cell>
          <cell r="E18847">
            <v>20</v>
          </cell>
          <cell r="F18847">
            <v>65</v>
          </cell>
          <cell r="G18847">
            <v>20</v>
          </cell>
          <cell r="H18847" t="str">
            <v>CONC</v>
          </cell>
        </row>
        <row r="18848">
          <cell r="C18848" t="str">
            <v>3PS2</v>
          </cell>
          <cell r="D18848">
            <v>65</v>
          </cell>
          <cell r="E18848">
            <v>20</v>
          </cell>
          <cell r="F18848">
            <v>65</v>
          </cell>
          <cell r="G18848">
            <v>20</v>
          </cell>
          <cell r="H18848" t="str">
            <v>CONC</v>
          </cell>
        </row>
        <row r="18849">
          <cell r="C18849" t="str">
            <v>3PS5</v>
          </cell>
          <cell r="D18849">
            <v>65</v>
          </cell>
          <cell r="E18849">
            <v>20</v>
          </cell>
          <cell r="F18849">
            <v>65</v>
          </cell>
          <cell r="G18849">
            <v>20</v>
          </cell>
          <cell r="H18849" t="str">
            <v>CONC-TURF</v>
          </cell>
        </row>
        <row r="18850">
          <cell r="C18850" t="str">
            <v>3PS6</v>
          </cell>
          <cell r="D18850">
            <v>65</v>
          </cell>
          <cell r="E18850">
            <v>20</v>
          </cell>
          <cell r="F18850">
            <v>65</v>
          </cell>
          <cell r="G18850">
            <v>20</v>
          </cell>
          <cell r="H18850" t="str">
            <v>CONC-G</v>
          </cell>
        </row>
        <row r="18851">
          <cell r="C18851" t="str">
            <v>42PA</v>
          </cell>
          <cell r="D18851">
            <v>65</v>
          </cell>
          <cell r="E18851">
            <v>20</v>
          </cell>
          <cell r="F18851">
            <v>65</v>
          </cell>
          <cell r="G18851">
            <v>20</v>
          </cell>
          <cell r="H18851" t="str">
            <v>ASPH-G</v>
          </cell>
        </row>
        <row r="18852">
          <cell r="C18852" t="str">
            <v>42PN</v>
          </cell>
          <cell r="D18852">
            <v>65</v>
          </cell>
          <cell r="E18852">
            <v>20</v>
          </cell>
          <cell r="F18852">
            <v>65</v>
          </cell>
          <cell r="G18852">
            <v>20</v>
          </cell>
          <cell r="H18852" t="str">
            <v>CONC-G</v>
          </cell>
        </row>
        <row r="18853">
          <cell r="C18853" t="str">
            <v>46PA</v>
          </cell>
          <cell r="D18853">
            <v>65</v>
          </cell>
          <cell r="E18853">
            <v>20</v>
          </cell>
          <cell r="F18853">
            <v>65</v>
          </cell>
          <cell r="G18853">
            <v>20</v>
          </cell>
          <cell r="H18853" t="str">
            <v>CONC-G</v>
          </cell>
        </row>
        <row r="18854">
          <cell r="C18854" t="str">
            <v>4C3</v>
          </cell>
          <cell r="D18854">
            <v>65</v>
          </cell>
          <cell r="E18854">
            <v>20</v>
          </cell>
          <cell r="F18854">
            <v>65</v>
          </cell>
          <cell r="G18854">
            <v>20</v>
          </cell>
          <cell r="H18854" t="str">
            <v>CONC-G</v>
          </cell>
        </row>
        <row r="18855">
          <cell r="C18855" t="str">
            <v>4XS4</v>
          </cell>
          <cell r="D18855">
            <v>65</v>
          </cell>
          <cell r="E18855">
            <v>20</v>
          </cell>
          <cell r="F18855">
            <v>65</v>
          </cell>
          <cell r="G18855">
            <v>20</v>
          </cell>
          <cell r="H18855" t="str">
            <v>CONC</v>
          </cell>
        </row>
        <row r="18856">
          <cell r="C18856" t="str">
            <v>54CA</v>
          </cell>
          <cell r="D18856">
            <v>65</v>
          </cell>
          <cell r="E18856">
            <v>20</v>
          </cell>
          <cell r="F18856">
            <v>65</v>
          </cell>
          <cell r="G18856">
            <v>20</v>
          </cell>
          <cell r="H18856" t="str">
            <v>ASPH</v>
          </cell>
        </row>
        <row r="18857">
          <cell r="C18857" t="str">
            <v>5CA2</v>
          </cell>
          <cell r="D18857">
            <v>65</v>
          </cell>
          <cell r="E18857">
            <v>20</v>
          </cell>
          <cell r="F18857">
            <v>65</v>
          </cell>
          <cell r="G18857">
            <v>20</v>
          </cell>
          <cell r="H18857" t="str">
            <v>CONC</v>
          </cell>
        </row>
        <row r="18858">
          <cell r="C18858" t="str">
            <v>5IS8</v>
          </cell>
          <cell r="D18858">
            <v>65</v>
          </cell>
          <cell r="E18858">
            <v>20</v>
          </cell>
          <cell r="F18858">
            <v>65</v>
          </cell>
          <cell r="G18858">
            <v>20</v>
          </cell>
          <cell r="H18858" t="str">
            <v>CONC</v>
          </cell>
        </row>
        <row r="18859">
          <cell r="C18859" t="str">
            <v>5MA2</v>
          </cell>
          <cell r="D18859">
            <v>65</v>
          </cell>
          <cell r="E18859">
            <v>20</v>
          </cell>
          <cell r="F18859">
            <v>40</v>
          </cell>
          <cell r="G18859">
            <v>12</v>
          </cell>
          <cell r="H18859" t="str">
            <v>CONC</v>
          </cell>
        </row>
        <row r="18860">
          <cell r="C18860" t="str">
            <v>5PA5</v>
          </cell>
          <cell r="D18860">
            <v>65</v>
          </cell>
          <cell r="E18860">
            <v>20</v>
          </cell>
          <cell r="F18860">
            <v>62</v>
          </cell>
          <cell r="G18860">
            <v>19</v>
          </cell>
          <cell r="H18860" t="str">
            <v>ASPH-F</v>
          </cell>
        </row>
        <row r="18861">
          <cell r="C18861" t="str">
            <v>5PN3</v>
          </cell>
          <cell r="D18861">
            <v>65</v>
          </cell>
          <cell r="E18861">
            <v>20</v>
          </cell>
          <cell r="F18861">
            <v>65</v>
          </cell>
          <cell r="G18861">
            <v>20</v>
          </cell>
          <cell r="H18861" t="str">
            <v>ASPH</v>
          </cell>
        </row>
        <row r="18862">
          <cell r="C18862" t="str">
            <v>5PS2</v>
          </cell>
          <cell r="D18862">
            <v>65</v>
          </cell>
          <cell r="E18862">
            <v>20</v>
          </cell>
          <cell r="F18862">
            <v>65</v>
          </cell>
          <cell r="G18862">
            <v>20</v>
          </cell>
          <cell r="H18862" t="str">
            <v>CONC</v>
          </cell>
        </row>
        <row r="18863">
          <cell r="C18863" t="str">
            <v>5PS3</v>
          </cell>
          <cell r="D18863">
            <v>65</v>
          </cell>
          <cell r="E18863">
            <v>20</v>
          </cell>
          <cell r="F18863">
            <v>65</v>
          </cell>
          <cell r="G18863">
            <v>20</v>
          </cell>
          <cell r="H18863" t="str">
            <v>CONC</v>
          </cell>
        </row>
        <row r="18864">
          <cell r="C18864" t="str">
            <v>62CA</v>
          </cell>
          <cell r="D18864">
            <v>65</v>
          </cell>
          <cell r="E18864">
            <v>20</v>
          </cell>
          <cell r="F18864">
            <v>65</v>
          </cell>
          <cell r="G18864">
            <v>20</v>
          </cell>
          <cell r="H18864" t="str">
            <v>CONC</v>
          </cell>
        </row>
        <row r="18865">
          <cell r="C18865" t="str">
            <v>64CA</v>
          </cell>
          <cell r="D18865">
            <v>65</v>
          </cell>
          <cell r="E18865">
            <v>20</v>
          </cell>
          <cell r="F18865">
            <v>32</v>
          </cell>
          <cell r="G18865">
            <v>10</v>
          </cell>
          <cell r="H18865" t="str">
            <v>ASPH</v>
          </cell>
        </row>
        <row r="18866">
          <cell r="C18866" t="str">
            <v>6CA2</v>
          </cell>
          <cell r="D18866">
            <v>65</v>
          </cell>
          <cell r="E18866">
            <v>20</v>
          </cell>
          <cell r="F18866">
            <v>65</v>
          </cell>
          <cell r="G18866">
            <v>20</v>
          </cell>
          <cell r="H18866" t="str">
            <v>CONC</v>
          </cell>
        </row>
        <row r="18867">
          <cell r="C18867" t="str">
            <v>6CO9</v>
          </cell>
          <cell r="D18867">
            <v>65</v>
          </cell>
          <cell r="E18867">
            <v>20</v>
          </cell>
          <cell r="F18867">
            <v>55</v>
          </cell>
          <cell r="G18867">
            <v>17</v>
          </cell>
          <cell r="H18867" t="str">
            <v>ASPH</v>
          </cell>
        </row>
        <row r="18868">
          <cell r="C18868" t="str">
            <v>6FL6</v>
          </cell>
          <cell r="D18868">
            <v>65</v>
          </cell>
          <cell r="E18868">
            <v>20</v>
          </cell>
          <cell r="F18868">
            <v>65</v>
          </cell>
          <cell r="G18868">
            <v>20</v>
          </cell>
          <cell r="H18868" t="str">
            <v>CONC</v>
          </cell>
        </row>
        <row r="18869">
          <cell r="C18869" t="str">
            <v>70TS</v>
          </cell>
          <cell r="D18869">
            <v>65</v>
          </cell>
          <cell r="E18869">
            <v>20</v>
          </cell>
          <cell r="F18869">
            <v>65</v>
          </cell>
          <cell r="G18869">
            <v>20</v>
          </cell>
          <cell r="H18869" t="str">
            <v>CONC</v>
          </cell>
        </row>
        <row r="18870">
          <cell r="C18870" t="str">
            <v>72PN</v>
          </cell>
          <cell r="D18870">
            <v>65</v>
          </cell>
          <cell r="E18870">
            <v>20</v>
          </cell>
          <cell r="F18870">
            <v>65</v>
          </cell>
          <cell r="G18870">
            <v>20</v>
          </cell>
          <cell r="H18870" t="str">
            <v>ASPH</v>
          </cell>
        </row>
        <row r="18871">
          <cell r="C18871" t="str">
            <v>76PA</v>
          </cell>
          <cell r="D18871">
            <v>65</v>
          </cell>
          <cell r="E18871">
            <v>20</v>
          </cell>
          <cell r="F18871">
            <v>65</v>
          </cell>
          <cell r="G18871">
            <v>20</v>
          </cell>
          <cell r="H18871" t="str">
            <v>CONC</v>
          </cell>
        </row>
        <row r="18872">
          <cell r="C18872" t="str">
            <v>79CA</v>
          </cell>
          <cell r="D18872">
            <v>65</v>
          </cell>
          <cell r="E18872">
            <v>20</v>
          </cell>
          <cell r="F18872">
            <v>65</v>
          </cell>
          <cell r="G18872">
            <v>20</v>
          </cell>
          <cell r="H18872" t="str">
            <v>ASPH</v>
          </cell>
        </row>
        <row r="18873">
          <cell r="C18873" t="str">
            <v>79WI</v>
          </cell>
          <cell r="D18873">
            <v>65</v>
          </cell>
          <cell r="E18873">
            <v>20</v>
          </cell>
          <cell r="F18873">
            <v>65</v>
          </cell>
          <cell r="G18873">
            <v>20</v>
          </cell>
          <cell r="H18873" t="str">
            <v>ASPH-G</v>
          </cell>
        </row>
        <row r="18874">
          <cell r="C18874" t="str">
            <v>7CA9</v>
          </cell>
          <cell r="D18874">
            <v>65</v>
          </cell>
          <cell r="E18874">
            <v>20</v>
          </cell>
          <cell r="F18874">
            <v>65</v>
          </cell>
          <cell r="G18874">
            <v>20</v>
          </cell>
          <cell r="H18874" t="str">
            <v>CONC</v>
          </cell>
        </row>
        <row r="18875">
          <cell r="C18875" t="str">
            <v>7CL1</v>
          </cell>
          <cell r="D18875">
            <v>65</v>
          </cell>
          <cell r="E18875">
            <v>20</v>
          </cell>
          <cell r="F18875">
            <v>65</v>
          </cell>
          <cell r="G18875">
            <v>20</v>
          </cell>
          <cell r="H18875" t="str">
            <v>CONC</v>
          </cell>
        </row>
        <row r="18876">
          <cell r="C18876" t="str">
            <v>7CL5</v>
          </cell>
          <cell r="D18876">
            <v>65</v>
          </cell>
          <cell r="E18876">
            <v>20</v>
          </cell>
          <cell r="F18876">
            <v>65</v>
          </cell>
          <cell r="G18876">
            <v>20</v>
          </cell>
          <cell r="H18876" t="str">
            <v>ASPH-TURF</v>
          </cell>
        </row>
        <row r="18877">
          <cell r="C18877" t="str">
            <v>7II2</v>
          </cell>
          <cell r="D18877">
            <v>65</v>
          </cell>
          <cell r="E18877">
            <v>20</v>
          </cell>
          <cell r="F18877">
            <v>65</v>
          </cell>
          <cell r="G18877">
            <v>20</v>
          </cell>
          <cell r="H18877" t="str">
            <v>CONC-G</v>
          </cell>
        </row>
        <row r="18878">
          <cell r="C18878" t="str">
            <v>7PA9</v>
          </cell>
          <cell r="D18878">
            <v>65</v>
          </cell>
          <cell r="E18878">
            <v>20</v>
          </cell>
          <cell r="F18878">
            <v>65</v>
          </cell>
          <cell r="G18878">
            <v>20</v>
          </cell>
          <cell r="H18878" t="str">
            <v>ASPH</v>
          </cell>
        </row>
        <row r="18879">
          <cell r="C18879" t="str">
            <v>7PS8</v>
          </cell>
          <cell r="D18879">
            <v>65</v>
          </cell>
          <cell r="E18879">
            <v>20</v>
          </cell>
          <cell r="F18879">
            <v>65</v>
          </cell>
          <cell r="G18879">
            <v>20</v>
          </cell>
          <cell r="H18879" t="str">
            <v>ASPH-G</v>
          </cell>
        </row>
        <row r="18880">
          <cell r="C18880" t="str">
            <v>83CA</v>
          </cell>
          <cell r="D18880">
            <v>65</v>
          </cell>
          <cell r="E18880">
            <v>20</v>
          </cell>
          <cell r="F18880">
            <v>65</v>
          </cell>
          <cell r="G18880">
            <v>20</v>
          </cell>
          <cell r="H18880" t="str">
            <v>CONC</v>
          </cell>
        </row>
        <row r="18881">
          <cell r="C18881" t="str">
            <v>83L</v>
          </cell>
          <cell r="D18881">
            <v>65</v>
          </cell>
          <cell r="E18881">
            <v>20</v>
          </cell>
          <cell r="F18881">
            <v>65</v>
          </cell>
          <cell r="G18881">
            <v>20</v>
          </cell>
          <cell r="H18881" t="str">
            <v>CONC</v>
          </cell>
        </row>
        <row r="18882">
          <cell r="C18882" t="str">
            <v>8CA4</v>
          </cell>
          <cell r="D18882">
            <v>65</v>
          </cell>
          <cell r="E18882">
            <v>20</v>
          </cell>
          <cell r="F18882">
            <v>65</v>
          </cell>
          <cell r="G18882">
            <v>20</v>
          </cell>
          <cell r="H18882" t="str">
            <v>ASPH</v>
          </cell>
        </row>
        <row r="18883">
          <cell r="C18883" t="str">
            <v>8CA6</v>
          </cell>
          <cell r="D18883">
            <v>65</v>
          </cell>
          <cell r="E18883">
            <v>20</v>
          </cell>
          <cell r="F18883">
            <v>65</v>
          </cell>
          <cell r="G18883">
            <v>20</v>
          </cell>
          <cell r="H18883" t="str">
            <v>ASPH</v>
          </cell>
        </row>
        <row r="18884">
          <cell r="C18884" t="str">
            <v>8OH1</v>
          </cell>
          <cell r="D18884">
            <v>65</v>
          </cell>
          <cell r="E18884">
            <v>20</v>
          </cell>
          <cell r="F18884">
            <v>65</v>
          </cell>
          <cell r="G18884">
            <v>20</v>
          </cell>
          <cell r="H18884" t="str">
            <v>ASPH</v>
          </cell>
        </row>
        <row r="18885">
          <cell r="C18885" t="str">
            <v>8OK8</v>
          </cell>
          <cell r="D18885">
            <v>65</v>
          </cell>
          <cell r="E18885">
            <v>20</v>
          </cell>
          <cell r="F18885">
            <v>65</v>
          </cell>
          <cell r="G18885">
            <v>20</v>
          </cell>
          <cell r="H18885" t="str">
            <v>CONC</v>
          </cell>
        </row>
        <row r="18886">
          <cell r="C18886" t="str">
            <v>8PS1</v>
          </cell>
          <cell r="D18886">
            <v>65</v>
          </cell>
          <cell r="E18886">
            <v>20</v>
          </cell>
          <cell r="F18886">
            <v>65</v>
          </cell>
          <cell r="G18886">
            <v>20</v>
          </cell>
          <cell r="H18886" t="str">
            <v>ASPH</v>
          </cell>
        </row>
        <row r="18887">
          <cell r="C18887" t="str">
            <v>94CA</v>
          </cell>
          <cell r="D18887">
            <v>65</v>
          </cell>
          <cell r="E18887">
            <v>20</v>
          </cell>
          <cell r="F18887">
            <v>65</v>
          </cell>
          <cell r="G18887">
            <v>20</v>
          </cell>
          <cell r="H18887" t="str">
            <v>ASPH</v>
          </cell>
        </row>
        <row r="18888">
          <cell r="C18888" t="str">
            <v>98CA</v>
          </cell>
          <cell r="D18888">
            <v>65</v>
          </cell>
          <cell r="E18888">
            <v>20</v>
          </cell>
          <cell r="F18888">
            <v>65</v>
          </cell>
          <cell r="G18888">
            <v>20</v>
          </cell>
          <cell r="H18888" t="str">
            <v>ASPH</v>
          </cell>
        </row>
        <row r="18889">
          <cell r="C18889" t="str">
            <v>9PS3</v>
          </cell>
          <cell r="D18889">
            <v>65</v>
          </cell>
          <cell r="E18889">
            <v>20</v>
          </cell>
          <cell r="F18889">
            <v>65</v>
          </cell>
          <cell r="G18889">
            <v>20</v>
          </cell>
          <cell r="H18889" t="str">
            <v>ASPH</v>
          </cell>
        </row>
        <row r="18890">
          <cell r="C18890" t="str">
            <v>AA27</v>
          </cell>
          <cell r="D18890">
            <v>65</v>
          </cell>
          <cell r="E18890">
            <v>20</v>
          </cell>
          <cell r="F18890">
            <v>65</v>
          </cell>
          <cell r="G18890">
            <v>20</v>
          </cell>
          <cell r="H18890" t="str">
            <v>ASPH</v>
          </cell>
        </row>
        <row r="18891">
          <cell r="C18891" t="str">
            <v>BR-0420</v>
          </cell>
          <cell r="D18891">
            <v>65</v>
          </cell>
          <cell r="E18891">
            <v>20</v>
          </cell>
          <cell r="F18891">
            <v>65</v>
          </cell>
          <cell r="G18891">
            <v>20</v>
          </cell>
          <cell r="H18891" t="str">
            <v>CON</v>
          </cell>
        </row>
        <row r="18892">
          <cell r="C18892" t="str">
            <v>C54</v>
          </cell>
          <cell r="D18892">
            <v>65</v>
          </cell>
          <cell r="E18892">
            <v>20</v>
          </cell>
          <cell r="F18892">
            <v>65</v>
          </cell>
          <cell r="G18892">
            <v>20</v>
          </cell>
          <cell r="H18892" t="str">
            <v>CONC-G</v>
          </cell>
        </row>
        <row r="18893">
          <cell r="C18893" t="str">
            <v>CA33</v>
          </cell>
          <cell r="D18893">
            <v>65</v>
          </cell>
          <cell r="E18893">
            <v>20</v>
          </cell>
          <cell r="F18893">
            <v>65</v>
          </cell>
          <cell r="G18893">
            <v>20</v>
          </cell>
          <cell r="H18893" t="str">
            <v>CONC</v>
          </cell>
        </row>
        <row r="18894">
          <cell r="C18894" t="str">
            <v>CL19</v>
          </cell>
          <cell r="D18894">
            <v>65</v>
          </cell>
          <cell r="E18894">
            <v>20</v>
          </cell>
          <cell r="F18894">
            <v>65</v>
          </cell>
          <cell r="G18894">
            <v>20</v>
          </cell>
          <cell r="H18894" t="str">
            <v>CONC</v>
          </cell>
        </row>
        <row r="18895">
          <cell r="C18895" t="str">
            <v>CL32</v>
          </cell>
          <cell r="D18895">
            <v>65</v>
          </cell>
          <cell r="E18895">
            <v>20</v>
          </cell>
          <cell r="F18895">
            <v>53</v>
          </cell>
          <cell r="G18895">
            <v>16</v>
          </cell>
          <cell r="H18895" t="str">
            <v>CONC</v>
          </cell>
        </row>
        <row r="18896">
          <cell r="C18896" t="str">
            <v>CL49</v>
          </cell>
          <cell r="D18896">
            <v>65</v>
          </cell>
          <cell r="E18896">
            <v>20</v>
          </cell>
          <cell r="F18896">
            <v>62</v>
          </cell>
          <cell r="G18896">
            <v>19</v>
          </cell>
          <cell r="H18896" t="str">
            <v>CONC</v>
          </cell>
        </row>
        <row r="18897">
          <cell r="C18897" t="str">
            <v>CL54</v>
          </cell>
          <cell r="D18897">
            <v>65</v>
          </cell>
          <cell r="E18897">
            <v>20</v>
          </cell>
          <cell r="F18897">
            <v>65</v>
          </cell>
          <cell r="G18897">
            <v>20</v>
          </cell>
          <cell r="H18897" t="str">
            <v>CONC</v>
          </cell>
        </row>
        <row r="18898">
          <cell r="C18898" t="str">
            <v>CL58</v>
          </cell>
          <cell r="D18898">
            <v>65</v>
          </cell>
          <cell r="E18898">
            <v>20</v>
          </cell>
          <cell r="F18898">
            <v>65</v>
          </cell>
          <cell r="G18898">
            <v>20</v>
          </cell>
          <cell r="H18898" t="str">
            <v>ASPH</v>
          </cell>
        </row>
        <row r="18899">
          <cell r="C18899" t="str">
            <v>CL68</v>
          </cell>
          <cell r="D18899">
            <v>65</v>
          </cell>
          <cell r="E18899">
            <v>20</v>
          </cell>
          <cell r="F18899">
            <v>60</v>
          </cell>
          <cell r="G18899">
            <v>18</v>
          </cell>
          <cell r="H18899" t="str">
            <v>MATS</v>
          </cell>
        </row>
        <row r="18900">
          <cell r="C18900" t="str">
            <v>CL73</v>
          </cell>
          <cell r="D18900">
            <v>65</v>
          </cell>
          <cell r="E18900">
            <v>20</v>
          </cell>
          <cell r="F18900">
            <v>65</v>
          </cell>
          <cell r="G18900">
            <v>20</v>
          </cell>
          <cell r="H18900" t="str">
            <v>ASPH</v>
          </cell>
        </row>
        <row r="18901">
          <cell r="C18901" t="str">
            <v>CL94</v>
          </cell>
          <cell r="D18901">
            <v>65</v>
          </cell>
          <cell r="E18901">
            <v>20</v>
          </cell>
          <cell r="F18901">
            <v>65</v>
          </cell>
          <cell r="G18901">
            <v>20</v>
          </cell>
          <cell r="H18901" t="str">
            <v>ASPH</v>
          </cell>
        </row>
        <row r="18902">
          <cell r="C18902" t="str">
            <v>CN28</v>
          </cell>
          <cell r="D18902">
            <v>65</v>
          </cell>
          <cell r="E18902">
            <v>20</v>
          </cell>
          <cell r="F18902">
            <v>65</v>
          </cell>
          <cell r="G18902">
            <v>20</v>
          </cell>
          <cell r="H18902" t="str">
            <v>ASPH</v>
          </cell>
        </row>
        <row r="18903">
          <cell r="C18903" t="str">
            <v>CN43</v>
          </cell>
          <cell r="D18903">
            <v>65</v>
          </cell>
          <cell r="E18903">
            <v>20</v>
          </cell>
          <cell r="F18903">
            <v>65</v>
          </cell>
          <cell r="G18903">
            <v>20</v>
          </cell>
          <cell r="H18903" t="str">
            <v>CONC</v>
          </cell>
        </row>
        <row r="18904">
          <cell r="C18904" t="str">
            <v>EIFR</v>
          </cell>
          <cell r="D18904">
            <v>65</v>
          </cell>
          <cell r="E18904">
            <v>20</v>
          </cell>
          <cell r="F18904">
            <v>65</v>
          </cell>
          <cell r="G18904">
            <v>20</v>
          </cell>
          <cell r="H18904" t="str">
            <v>ASP</v>
          </cell>
        </row>
        <row r="18905">
          <cell r="C18905" t="str">
            <v>FA76</v>
          </cell>
          <cell r="D18905">
            <v>65</v>
          </cell>
          <cell r="E18905">
            <v>20</v>
          </cell>
          <cell r="F18905">
            <v>65</v>
          </cell>
          <cell r="G18905">
            <v>20</v>
          </cell>
          <cell r="H18905" t="str">
            <v>CONC</v>
          </cell>
        </row>
        <row r="18906">
          <cell r="C18906" t="str">
            <v>FD13</v>
          </cell>
          <cell r="D18906">
            <v>65</v>
          </cell>
          <cell r="E18906">
            <v>20</v>
          </cell>
          <cell r="F18906">
            <v>65</v>
          </cell>
          <cell r="G18906">
            <v>20</v>
          </cell>
          <cell r="H18906" t="str">
            <v>CONC</v>
          </cell>
        </row>
        <row r="18907">
          <cell r="C18907" t="str">
            <v>FL68</v>
          </cell>
          <cell r="D18907">
            <v>65</v>
          </cell>
          <cell r="E18907">
            <v>20</v>
          </cell>
          <cell r="F18907">
            <v>65</v>
          </cell>
          <cell r="G18907">
            <v>20</v>
          </cell>
          <cell r="H18907" t="str">
            <v>CONC</v>
          </cell>
        </row>
        <row r="18908">
          <cell r="C18908" t="str">
            <v>ID55</v>
          </cell>
          <cell r="D18908">
            <v>65</v>
          </cell>
          <cell r="E18908">
            <v>20</v>
          </cell>
          <cell r="F18908">
            <v>65</v>
          </cell>
          <cell r="G18908">
            <v>20</v>
          </cell>
          <cell r="H18908" t="str">
            <v>ASPH</v>
          </cell>
        </row>
        <row r="18909">
          <cell r="C18909" t="str">
            <v>IS20</v>
          </cell>
          <cell r="D18909">
            <v>65</v>
          </cell>
          <cell r="E18909">
            <v>20</v>
          </cell>
          <cell r="F18909">
            <v>65</v>
          </cell>
          <cell r="G18909">
            <v>20</v>
          </cell>
          <cell r="H18909" t="str">
            <v>CONC</v>
          </cell>
        </row>
        <row r="18910">
          <cell r="C18910" t="str">
            <v>JY19</v>
          </cell>
          <cell r="D18910">
            <v>65</v>
          </cell>
          <cell r="E18910">
            <v>20</v>
          </cell>
          <cell r="F18910">
            <v>65</v>
          </cell>
          <cell r="G18910">
            <v>20</v>
          </cell>
          <cell r="H18910" t="str">
            <v>CONC</v>
          </cell>
        </row>
        <row r="18911">
          <cell r="C18911" t="str">
            <v>LS30</v>
          </cell>
          <cell r="D18911">
            <v>65</v>
          </cell>
          <cell r="E18911">
            <v>20</v>
          </cell>
          <cell r="F18911">
            <v>65</v>
          </cell>
          <cell r="G18911">
            <v>20</v>
          </cell>
          <cell r="H18911" t="str">
            <v>CONC</v>
          </cell>
        </row>
        <row r="18912">
          <cell r="C18912" t="str">
            <v>ME42</v>
          </cell>
          <cell r="D18912">
            <v>65</v>
          </cell>
          <cell r="E18912">
            <v>20</v>
          </cell>
          <cell r="F18912">
            <v>40</v>
          </cell>
          <cell r="G18912">
            <v>12</v>
          </cell>
          <cell r="H18912" t="str">
            <v>ASPH/ CONC</v>
          </cell>
        </row>
        <row r="18913">
          <cell r="C18913" t="str">
            <v>MU36</v>
          </cell>
          <cell r="D18913">
            <v>65</v>
          </cell>
          <cell r="E18913">
            <v>20</v>
          </cell>
          <cell r="F18913">
            <v>65</v>
          </cell>
          <cell r="G18913">
            <v>20</v>
          </cell>
          <cell r="H18913" t="str">
            <v>CONC</v>
          </cell>
        </row>
        <row r="18914">
          <cell r="C18914" t="str">
            <v>MU37</v>
          </cell>
          <cell r="D18914">
            <v>65</v>
          </cell>
          <cell r="E18914">
            <v>20</v>
          </cell>
          <cell r="F18914">
            <v>30</v>
          </cell>
          <cell r="G18914">
            <v>9</v>
          </cell>
          <cell r="H18914" t="str">
            <v>CONC</v>
          </cell>
        </row>
        <row r="18915">
          <cell r="C18915" t="str">
            <v>N01</v>
          </cell>
          <cell r="D18915">
            <v>65</v>
          </cell>
          <cell r="E18915">
            <v>20</v>
          </cell>
          <cell r="F18915">
            <v>65</v>
          </cell>
          <cell r="G18915">
            <v>20</v>
          </cell>
          <cell r="H18915" t="str">
            <v>CONC</v>
          </cell>
        </row>
        <row r="18916">
          <cell r="C18916" t="str">
            <v>N48</v>
          </cell>
          <cell r="D18916">
            <v>65</v>
          </cell>
          <cell r="E18916">
            <v>20</v>
          </cell>
          <cell r="F18916">
            <v>65</v>
          </cell>
          <cell r="G18916">
            <v>20</v>
          </cell>
          <cell r="H18916" t="str">
            <v>ASPH/ CONC</v>
          </cell>
        </row>
        <row r="18917">
          <cell r="C18917" t="str">
            <v>NY39</v>
          </cell>
          <cell r="D18917">
            <v>65</v>
          </cell>
          <cell r="E18917">
            <v>20</v>
          </cell>
          <cell r="F18917">
            <v>65</v>
          </cell>
          <cell r="G18917">
            <v>20</v>
          </cell>
          <cell r="H18917" t="str">
            <v>ASPH/ CONC</v>
          </cell>
        </row>
        <row r="18918">
          <cell r="C18918" t="str">
            <v>OH73</v>
          </cell>
          <cell r="D18918">
            <v>65</v>
          </cell>
          <cell r="E18918">
            <v>20</v>
          </cell>
          <cell r="F18918">
            <v>65</v>
          </cell>
          <cell r="G18918">
            <v>20</v>
          </cell>
          <cell r="H18918" t="str">
            <v>CONC</v>
          </cell>
        </row>
        <row r="18919">
          <cell r="C18919" t="str">
            <v>OI44</v>
          </cell>
          <cell r="D18919">
            <v>65</v>
          </cell>
          <cell r="E18919">
            <v>20</v>
          </cell>
          <cell r="F18919">
            <v>65</v>
          </cell>
          <cell r="G18919">
            <v>20</v>
          </cell>
          <cell r="H18919" t="str">
            <v>ASPH/ CONC</v>
          </cell>
        </row>
        <row r="18920">
          <cell r="C18920" t="str">
            <v>OI61</v>
          </cell>
          <cell r="D18920">
            <v>65</v>
          </cell>
          <cell r="E18920">
            <v>20</v>
          </cell>
          <cell r="F18920">
            <v>65</v>
          </cell>
          <cell r="G18920">
            <v>20</v>
          </cell>
          <cell r="H18920" t="str">
            <v>CONC</v>
          </cell>
        </row>
        <row r="18921">
          <cell r="C18921" t="str">
            <v>PA03</v>
          </cell>
          <cell r="D18921">
            <v>65</v>
          </cell>
          <cell r="E18921">
            <v>20</v>
          </cell>
          <cell r="F18921">
            <v>65</v>
          </cell>
          <cell r="G18921">
            <v>20</v>
          </cell>
          <cell r="H18921" t="str">
            <v>CONC</v>
          </cell>
        </row>
        <row r="18922">
          <cell r="C18922" t="str">
            <v>PA04</v>
          </cell>
          <cell r="D18922">
            <v>65</v>
          </cell>
          <cell r="E18922">
            <v>20</v>
          </cell>
          <cell r="F18922">
            <v>65</v>
          </cell>
          <cell r="G18922">
            <v>20</v>
          </cell>
          <cell r="H18922" t="str">
            <v>ASPH/ CONC</v>
          </cell>
        </row>
        <row r="18923">
          <cell r="C18923" t="str">
            <v>PA29</v>
          </cell>
          <cell r="D18923">
            <v>65</v>
          </cell>
          <cell r="E18923">
            <v>20</v>
          </cell>
          <cell r="F18923">
            <v>65</v>
          </cell>
          <cell r="G18923">
            <v>20</v>
          </cell>
          <cell r="H18923" t="str">
            <v>ASPH/ CONC</v>
          </cell>
        </row>
        <row r="18924">
          <cell r="C18924" t="str">
            <v>PA37</v>
          </cell>
          <cell r="D18924">
            <v>65</v>
          </cell>
          <cell r="E18924">
            <v>20</v>
          </cell>
          <cell r="F18924">
            <v>65</v>
          </cell>
          <cell r="G18924">
            <v>20</v>
          </cell>
          <cell r="H18924" t="str">
            <v>ASPH/ CONC</v>
          </cell>
        </row>
        <row r="18925">
          <cell r="C18925" t="str">
            <v>PA41</v>
          </cell>
          <cell r="D18925">
            <v>65</v>
          </cell>
          <cell r="E18925">
            <v>20</v>
          </cell>
          <cell r="F18925">
            <v>65</v>
          </cell>
          <cell r="G18925">
            <v>20</v>
          </cell>
          <cell r="H18925" t="str">
            <v>ASPH/ CONC</v>
          </cell>
        </row>
        <row r="18926">
          <cell r="C18926" t="str">
            <v>PA50</v>
          </cell>
          <cell r="D18926">
            <v>65</v>
          </cell>
          <cell r="E18926">
            <v>20</v>
          </cell>
          <cell r="F18926">
            <v>65</v>
          </cell>
          <cell r="G18926">
            <v>20</v>
          </cell>
          <cell r="H18926" t="str">
            <v>ASPH/ CONC</v>
          </cell>
        </row>
        <row r="18927">
          <cell r="C18927" t="str">
            <v>PA57</v>
          </cell>
          <cell r="D18927">
            <v>65</v>
          </cell>
          <cell r="E18927">
            <v>20</v>
          </cell>
          <cell r="F18927">
            <v>65</v>
          </cell>
          <cell r="G18927">
            <v>20</v>
          </cell>
          <cell r="H18927" t="str">
            <v>ASPH</v>
          </cell>
        </row>
        <row r="18928">
          <cell r="C18928" t="str">
            <v>PA63</v>
          </cell>
          <cell r="D18928">
            <v>65</v>
          </cell>
          <cell r="E18928">
            <v>20</v>
          </cell>
          <cell r="F18928">
            <v>65</v>
          </cell>
          <cell r="G18928">
            <v>20</v>
          </cell>
          <cell r="H18928" t="str">
            <v>CONC</v>
          </cell>
        </row>
        <row r="18929">
          <cell r="C18929" t="str">
            <v>PA91</v>
          </cell>
          <cell r="D18929">
            <v>65</v>
          </cell>
          <cell r="E18929">
            <v>20</v>
          </cell>
          <cell r="F18929">
            <v>60</v>
          </cell>
          <cell r="G18929">
            <v>18</v>
          </cell>
          <cell r="H18929" t="str">
            <v>ASPH/ CONC</v>
          </cell>
        </row>
        <row r="18930">
          <cell r="C18930" t="str">
            <v>PA94</v>
          </cell>
          <cell r="D18930">
            <v>65</v>
          </cell>
          <cell r="E18930">
            <v>20</v>
          </cell>
          <cell r="F18930">
            <v>65</v>
          </cell>
          <cell r="G18930">
            <v>20</v>
          </cell>
          <cell r="H18930" t="str">
            <v>CONC</v>
          </cell>
        </row>
        <row r="18931">
          <cell r="C18931" t="str">
            <v>PA99</v>
          </cell>
          <cell r="D18931">
            <v>65</v>
          </cell>
          <cell r="E18931">
            <v>20</v>
          </cell>
          <cell r="F18931">
            <v>65</v>
          </cell>
          <cell r="G18931">
            <v>20</v>
          </cell>
          <cell r="H18931" t="str">
            <v>ASPH/ CONC</v>
          </cell>
        </row>
        <row r="18932">
          <cell r="C18932" t="str">
            <v>PN23</v>
          </cell>
          <cell r="D18932">
            <v>65</v>
          </cell>
          <cell r="E18932">
            <v>20</v>
          </cell>
          <cell r="F18932">
            <v>65</v>
          </cell>
          <cell r="G18932">
            <v>20</v>
          </cell>
          <cell r="H18932" t="str">
            <v>CONC</v>
          </cell>
        </row>
        <row r="18933">
          <cell r="C18933" t="str">
            <v>PN26</v>
          </cell>
          <cell r="D18933">
            <v>65</v>
          </cell>
          <cell r="E18933">
            <v>20</v>
          </cell>
          <cell r="F18933">
            <v>65</v>
          </cell>
          <cell r="G18933">
            <v>20</v>
          </cell>
          <cell r="H18933" t="str">
            <v>CONC</v>
          </cell>
        </row>
        <row r="18934">
          <cell r="C18934" t="str">
            <v>PN60</v>
          </cell>
          <cell r="D18934">
            <v>65</v>
          </cell>
          <cell r="E18934">
            <v>20</v>
          </cell>
          <cell r="F18934">
            <v>65</v>
          </cell>
          <cell r="G18934">
            <v>20</v>
          </cell>
          <cell r="H18934" t="str">
            <v>ASPH/ CONC</v>
          </cell>
        </row>
        <row r="18935">
          <cell r="C18935" t="str">
            <v>PN82</v>
          </cell>
          <cell r="D18935">
            <v>65</v>
          </cell>
          <cell r="E18935">
            <v>20</v>
          </cell>
          <cell r="F18935">
            <v>65</v>
          </cell>
          <cell r="G18935">
            <v>20</v>
          </cell>
          <cell r="H18935" t="str">
            <v>ASPH</v>
          </cell>
        </row>
        <row r="18936">
          <cell r="C18936" t="str">
            <v>PS30</v>
          </cell>
          <cell r="D18936">
            <v>65</v>
          </cell>
          <cell r="E18936">
            <v>20</v>
          </cell>
          <cell r="F18936">
            <v>65</v>
          </cell>
          <cell r="G18936">
            <v>20</v>
          </cell>
          <cell r="H18936" t="str">
            <v>CONC</v>
          </cell>
        </row>
        <row r="18937">
          <cell r="C18937" t="str">
            <v>PS83</v>
          </cell>
          <cell r="D18937">
            <v>65</v>
          </cell>
          <cell r="E18937">
            <v>20</v>
          </cell>
          <cell r="F18937">
            <v>65</v>
          </cell>
          <cell r="G18937">
            <v>20</v>
          </cell>
          <cell r="H18937" t="str">
            <v>ASPH/ CONC</v>
          </cell>
        </row>
        <row r="18938">
          <cell r="C18938" t="str">
            <v>PS84</v>
          </cell>
          <cell r="D18938">
            <v>65</v>
          </cell>
          <cell r="E18938">
            <v>20</v>
          </cell>
          <cell r="F18938">
            <v>65</v>
          </cell>
          <cell r="G18938">
            <v>20</v>
          </cell>
          <cell r="H18938" t="str">
            <v>ASPH/ CONC</v>
          </cell>
        </row>
        <row r="18939">
          <cell r="C18939" t="str">
            <v>RK3N</v>
          </cell>
          <cell r="D18939">
            <v>65</v>
          </cell>
          <cell r="E18939">
            <v>20</v>
          </cell>
          <cell r="F18939">
            <v>65</v>
          </cell>
          <cell r="G18939">
            <v>20</v>
          </cell>
          <cell r="H18939" t="str">
            <v>CON</v>
          </cell>
        </row>
        <row r="18940">
          <cell r="C18940" t="str">
            <v>SC22</v>
          </cell>
          <cell r="D18940">
            <v>65</v>
          </cell>
          <cell r="E18940">
            <v>20</v>
          </cell>
          <cell r="F18940">
            <v>65</v>
          </cell>
          <cell r="G18940">
            <v>20</v>
          </cell>
          <cell r="H18940" t="str">
            <v>CONC</v>
          </cell>
        </row>
        <row r="18941">
          <cell r="C18941" t="str">
            <v>SD09</v>
          </cell>
          <cell r="D18941">
            <v>65</v>
          </cell>
          <cell r="E18941">
            <v>20</v>
          </cell>
          <cell r="F18941">
            <v>65</v>
          </cell>
          <cell r="G18941">
            <v>20</v>
          </cell>
          <cell r="H18941" t="str">
            <v>CONC</v>
          </cell>
        </row>
        <row r="18942">
          <cell r="C18942" t="str">
            <v>SDOJ</v>
          </cell>
          <cell r="D18942">
            <v>65</v>
          </cell>
          <cell r="E18942">
            <v>20</v>
          </cell>
          <cell r="F18942">
            <v>65</v>
          </cell>
          <cell r="G18942">
            <v>20</v>
          </cell>
          <cell r="H18942" t="str">
            <v>CON</v>
          </cell>
        </row>
        <row r="18943">
          <cell r="C18943" t="str">
            <v>TA72</v>
          </cell>
          <cell r="D18943">
            <v>65</v>
          </cell>
          <cell r="E18943">
            <v>20</v>
          </cell>
          <cell r="F18943">
            <v>61</v>
          </cell>
          <cell r="G18943">
            <v>19</v>
          </cell>
          <cell r="H18943" t="str">
            <v>CONC</v>
          </cell>
        </row>
        <row r="18944">
          <cell r="C18944" t="str">
            <v>TS06</v>
          </cell>
          <cell r="D18944">
            <v>65</v>
          </cell>
          <cell r="E18944">
            <v>20</v>
          </cell>
          <cell r="F18944">
            <v>65</v>
          </cell>
          <cell r="G18944">
            <v>20</v>
          </cell>
          <cell r="H18944" t="str">
            <v>ASPH/ CONC</v>
          </cell>
        </row>
        <row r="18945">
          <cell r="C18945" t="str">
            <v>TS59</v>
          </cell>
          <cell r="D18945">
            <v>65</v>
          </cell>
          <cell r="E18945">
            <v>20</v>
          </cell>
          <cell r="F18945">
            <v>50</v>
          </cell>
          <cell r="G18945">
            <v>15</v>
          </cell>
          <cell r="H18945" t="str">
            <v>ASPH/ CONC</v>
          </cell>
        </row>
        <row r="18946">
          <cell r="C18946" t="str">
            <v>TX60</v>
          </cell>
          <cell r="D18946">
            <v>65</v>
          </cell>
          <cell r="E18946">
            <v>20</v>
          </cell>
          <cell r="F18946">
            <v>65</v>
          </cell>
          <cell r="G18946">
            <v>20</v>
          </cell>
          <cell r="H18946" t="str">
            <v>ASPH/ CONC</v>
          </cell>
        </row>
        <row r="18947">
          <cell r="C18947" t="str">
            <v>US-0666</v>
          </cell>
          <cell r="D18947">
            <v>65</v>
          </cell>
          <cell r="E18947">
            <v>20</v>
          </cell>
          <cell r="F18947">
            <v>65</v>
          </cell>
          <cell r="G18947">
            <v>20</v>
          </cell>
          <cell r="H18947" t="str">
            <v>CON</v>
          </cell>
        </row>
        <row r="18948">
          <cell r="C18948" t="str">
            <v>US-0876</v>
          </cell>
          <cell r="D18948">
            <v>65</v>
          </cell>
          <cell r="E18948">
            <v>20</v>
          </cell>
          <cell r="F18948">
            <v>65</v>
          </cell>
          <cell r="G18948">
            <v>20</v>
          </cell>
          <cell r="H18948" t="str">
            <v>ASP</v>
          </cell>
        </row>
        <row r="18949">
          <cell r="C18949" t="str">
            <v>US-0924</v>
          </cell>
          <cell r="D18949">
            <v>65</v>
          </cell>
          <cell r="E18949">
            <v>20</v>
          </cell>
          <cell r="F18949">
            <v>65</v>
          </cell>
          <cell r="G18949">
            <v>20</v>
          </cell>
          <cell r="H18949" t="str">
            <v>CON</v>
          </cell>
        </row>
        <row r="18950">
          <cell r="C18950" t="str">
            <v>WN16</v>
          </cell>
          <cell r="D18950">
            <v>65</v>
          </cell>
          <cell r="E18950">
            <v>20</v>
          </cell>
          <cell r="F18950">
            <v>65</v>
          </cell>
          <cell r="G18950">
            <v>20</v>
          </cell>
          <cell r="H18950" t="str">
            <v>CONC</v>
          </cell>
        </row>
        <row r="18951">
          <cell r="C18951" t="str">
            <v>WS21</v>
          </cell>
          <cell r="D18951">
            <v>65</v>
          </cell>
          <cell r="E18951">
            <v>20</v>
          </cell>
          <cell r="F18951">
            <v>60</v>
          </cell>
          <cell r="G18951">
            <v>18</v>
          </cell>
          <cell r="H18951" t="str">
            <v>ASPH</v>
          </cell>
        </row>
        <row r="18952">
          <cell r="C18952" t="str">
            <v>XS16</v>
          </cell>
          <cell r="D18952">
            <v>65</v>
          </cell>
          <cell r="E18952">
            <v>20</v>
          </cell>
          <cell r="F18952">
            <v>65</v>
          </cell>
          <cell r="G18952">
            <v>20</v>
          </cell>
          <cell r="H18952" t="str">
            <v>CONC</v>
          </cell>
        </row>
        <row r="18953">
          <cell r="C18953" t="str">
            <v>10KS</v>
          </cell>
          <cell r="D18953">
            <v>64</v>
          </cell>
          <cell r="E18953">
            <v>20</v>
          </cell>
          <cell r="F18953">
            <v>64</v>
          </cell>
          <cell r="G18953">
            <v>20</v>
          </cell>
          <cell r="H18953" t="str">
            <v>ASPH-CONC</v>
          </cell>
        </row>
        <row r="18954">
          <cell r="C18954" t="str">
            <v>1MI2</v>
          </cell>
          <cell r="D18954">
            <v>64</v>
          </cell>
          <cell r="E18954">
            <v>20</v>
          </cell>
          <cell r="F18954">
            <v>64</v>
          </cell>
          <cell r="G18954">
            <v>20</v>
          </cell>
          <cell r="H18954" t="str">
            <v>CONC</v>
          </cell>
        </row>
        <row r="18955">
          <cell r="C18955" t="str">
            <v>2MI1</v>
          </cell>
          <cell r="D18955">
            <v>64</v>
          </cell>
          <cell r="E18955">
            <v>20</v>
          </cell>
          <cell r="F18955">
            <v>36</v>
          </cell>
          <cell r="G18955">
            <v>11</v>
          </cell>
          <cell r="H18955" t="str">
            <v>CONC</v>
          </cell>
        </row>
        <row r="18956">
          <cell r="C18956" t="str">
            <v>2PS2</v>
          </cell>
          <cell r="D18956">
            <v>64</v>
          </cell>
          <cell r="E18956">
            <v>20</v>
          </cell>
          <cell r="F18956">
            <v>64</v>
          </cell>
          <cell r="G18956">
            <v>20</v>
          </cell>
          <cell r="H18956" t="str">
            <v>ASPH</v>
          </cell>
        </row>
        <row r="18957">
          <cell r="C18957" t="str">
            <v>3FA2</v>
          </cell>
          <cell r="D18957">
            <v>64</v>
          </cell>
          <cell r="E18957">
            <v>20</v>
          </cell>
          <cell r="F18957">
            <v>64</v>
          </cell>
          <cell r="G18957">
            <v>20</v>
          </cell>
          <cell r="H18957" t="str">
            <v>ASPH</v>
          </cell>
        </row>
        <row r="18958">
          <cell r="C18958" t="str">
            <v>49LA</v>
          </cell>
          <cell r="D18958">
            <v>64</v>
          </cell>
          <cell r="E18958">
            <v>20</v>
          </cell>
          <cell r="F18958">
            <v>68</v>
          </cell>
          <cell r="G18958">
            <v>21</v>
          </cell>
          <cell r="H18958" t="str">
            <v>CONC-GRVL-G</v>
          </cell>
        </row>
        <row r="18959">
          <cell r="C18959" t="str">
            <v>4CA4</v>
          </cell>
          <cell r="D18959">
            <v>64</v>
          </cell>
          <cell r="E18959">
            <v>20</v>
          </cell>
          <cell r="F18959">
            <v>94</v>
          </cell>
          <cell r="G18959">
            <v>29</v>
          </cell>
          <cell r="H18959" t="str">
            <v>CONC</v>
          </cell>
        </row>
        <row r="18960">
          <cell r="C18960" t="str">
            <v>5CA0</v>
          </cell>
          <cell r="D18960">
            <v>64</v>
          </cell>
          <cell r="E18960">
            <v>20</v>
          </cell>
          <cell r="F18960">
            <v>56</v>
          </cell>
          <cell r="G18960">
            <v>17</v>
          </cell>
          <cell r="H18960" t="str">
            <v>CONC</v>
          </cell>
        </row>
        <row r="18961">
          <cell r="C18961" t="str">
            <v>64TS</v>
          </cell>
          <cell r="D18961">
            <v>64</v>
          </cell>
          <cell r="E18961">
            <v>20</v>
          </cell>
          <cell r="F18961">
            <v>64</v>
          </cell>
          <cell r="G18961">
            <v>20</v>
          </cell>
          <cell r="H18961" t="str">
            <v>CONC</v>
          </cell>
        </row>
        <row r="18962">
          <cell r="C18962" t="str">
            <v>78TX</v>
          </cell>
          <cell r="D18962">
            <v>64</v>
          </cell>
          <cell r="E18962">
            <v>20</v>
          </cell>
          <cell r="F18962">
            <v>62</v>
          </cell>
          <cell r="G18962">
            <v>19</v>
          </cell>
          <cell r="H18962" t="str">
            <v>CONC</v>
          </cell>
        </row>
        <row r="18963">
          <cell r="C18963" t="str">
            <v>7NY3</v>
          </cell>
          <cell r="D18963">
            <v>64</v>
          </cell>
          <cell r="E18963">
            <v>20</v>
          </cell>
          <cell r="F18963">
            <v>64</v>
          </cell>
          <cell r="G18963">
            <v>20</v>
          </cell>
          <cell r="H18963" t="str">
            <v>ASPH</v>
          </cell>
        </row>
        <row r="18964">
          <cell r="C18964" t="str">
            <v>8PS7</v>
          </cell>
          <cell r="D18964">
            <v>64</v>
          </cell>
          <cell r="E18964">
            <v>20</v>
          </cell>
          <cell r="F18964">
            <v>64</v>
          </cell>
          <cell r="G18964">
            <v>20</v>
          </cell>
          <cell r="H18964" t="str">
            <v>CONC</v>
          </cell>
        </row>
        <row r="18965">
          <cell r="C18965" t="str">
            <v>8VA5</v>
          </cell>
          <cell r="D18965">
            <v>64</v>
          </cell>
          <cell r="E18965">
            <v>20</v>
          </cell>
          <cell r="F18965">
            <v>64</v>
          </cell>
          <cell r="G18965">
            <v>20</v>
          </cell>
          <cell r="H18965" t="str">
            <v>CONC</v>
          </cell>
        </row>
        <row r="18966">
          <cell r="C18966" t="str">
            <v>AL66</v>
          </cell>
          <cell r="D18966">
            <v>64</v>
          </cell>
          <cell r="E18966">
            <v>20</v>
          </cell>
          <cell r="F18966">
            <v>64</v>
          </cell>
          <cell r="G18966">
            <v>20</v>
          </cell>
          <cell r="H18966" t="str">
            <v>CONC</v>
          </cell>
        </row>
        <row r="18967">
          <cell r="C18967" t="str">
            <v>AZ75</v>
          </cell>
          <cell r="D18967">
            <v>64</v>
          </cell>
          <cell r="E18967">
            <v>20</v>
          </cell>
          <cell r="F18967">
            <v>64</v>
          </cell>
          <cell r="G18967">
            <v>20</v>
          </cell>
          <cell r="H18967" t="str">
            <v>CONC</v>
          </cell>
        </row>
        <row r="18968">
          <cell r="C18968" t="str">
            <v>BR-0187</v>
          </cell>
          <cell r="D18968">
            <v>64</v>
          </cell>
          <cell r="E18968">
            <v>20</v>
          </cell>
          <cell r="F18968">
            <v>64</v>
          </cell>
          <cell r="G18968">
            <v>20</v>
          </cell>
          <cell r="H18968" t="str">
            <v>asphalt</v>
          </cell>
        </row>
        <row r="18969">
          <cell r="C18969" t="str">
            <v>BR-0318</v>
          </cell>
          <cell r="D18969">
            <v>64</v>
          </cell>
          <cell r="E18969">
            <v>20</v>
          </cell>
          <cell r="F18969">
            <v>64</v>
          </cell>
          <cell r="G18969">
            <v>20</v>
          </cell>
          <cell r="H18969" t="str">
            <v>CON</v>
          </cell>
        </row>
        <row r="18970">
          <cell r="C18970" t="str">
            <v>BR-0347</v>
          </cell>
          <cell r="D18970">
            <v>64</v>
          </cell>
          <cell r="E18970">
            <v>20</v>
          </cell>
          <cell r="F18970">
            <v>64</v>
          </cell>
          <cell r="G18970">
            <v>20</v>
          </cell>
          <cell r="H18970" t="str">
            <v>CON</v>
          </cell>
        </row>
        <row r="18971">
          <cell r="C18971" t="str">
            <v>BR-0359</v>
          </cell>
          <cell r="D18971">
            <v>64</v>
          </cell>
          <cell r="E18971">
            <v>20</v>
          </cell>
          <cell r="F18971">
            <v>64</v>
          </cell>
          <cell r="G18971">
            <v>20</v>
          </cell>
          <cell r="H18971" t="str">
            <v>CON</v>
          </cell>
        </row>
        <row r="18972">
          <cell r="C18972" t="str">
            <v>BR-0373</v>
          </cell>
          <cell r="D18972">
            <v>64</v>
          </cell>
          <cell r="E18972">
            <v>20</v>
          </cell>
          <cell r="F18972">
            <v>64</v>
          </cell>
          <cell r="G18972">
            <v>20</v>
          </cell>
          <cell r="H18972" t="str">
            <v>CON</v>
          </cell>
        </row>
        <row r="18973">
          <cell r="C18973" t="str">
            <v>BR-0487</v>
          </cell>
          <cell r="D18973">
            <v>64</v>
          </cell>
          <cell r="E18973">
            <v>20</v>
          </cell>
          <cell r="F18973">
            <v>64</v>
          </cell>
          <cell r="G18973">
            <v>20</v>
          </cell>
          <cell r="H18973" t="str">
            <v>CON</v>
          </cell>
        </row>
        <row r="18974">
          <cell r="C18974" t="str">
            <v>BR-0609</v>
          </cell>
          <cell r="D18974">
            <v>64</v>
          </cell>
          <cell r="E18974">
            <v>20</v>
          </cell>
          <cell r="F18974">
            <v>64</v>
          </cell>
          <cell r="G18974">
            <v>20</v>
          </cell>
          <cell r="H18974" t="str">
            <v>CON</v>
          </cell>
        </row>
        <row r="18975">
          <cell r="C18975" t="str">
            <v>CT95</v>
          </cell>
          <cell r="D18975">
            <v>64</v>
          </cell>
          <cell r="E18975">
            <v>20</v>
          </cell>
          <cell r="F18975">
            <v>64</v>
          </cell>
          <cell r="G18975">
            <v>20</v>
          </cell>
          <cell r="H18975" t="str">
            <v>CONC</v>
          </cell>
        </row>
        <row r="18976">
          <cell r="C18976" t="str">
            <v>DM2</v>
          </cell>
          <cell r="D18976">
            <v>64</v>
          </cell>
          <cell r="E18976">
            <v>20</v>
          </cell>
          <cell r="F18976">
            <v>64</v>
          </cell>
          <cell r="G18976">
            <v>20</v>
          </cell>
          <cell r="H18976" t="str">
            <v>CONC-E</v>
          </cell>
        </row>
        <row r="18977">
          <cell r="C18977" t="str">
            <v>FA00</v>
          </cell>
          <cell r="D18977">
            <v>64</v>
          </cell>
          <cell r="E18977">
            <v>20</v>
          </cell>
          <cell r="F18977">
            <v>64</v>
          </cell>
          <cell r="G18977">
            <v>20</v>
          </cell>
          <cell r="H18977" t="str">
            <v>CON</v>
          </cell>
        </row>
        <row r="18978">
          <cell r="C18978" t="str">
            <v>MA22</v>
          </cell>
          <cell r="D18978">
            <v>64</v>
          </cell>
          <cell r="E18978">
            <v>20</v>
          </cell>
          <cell r="F18978">
            <v>60</v>
          </cell>
          <cell r="G18978">
            <v>18</v>
          </cell>
          <cell r="H18978" t="str">
            <v>PIERCED STEEL PLANKING / LANDING MATS / MEMBRANES</v>
          </cell>
        </row>
        <row r="18979">
          <cell r="C18979" t="str">
            <v>NJ87</v>
          </cell>
          <cell r="D18979">
            <v>64</v>
          </cell>
          <cell r="E18979">
            <v>20</v>
          </cell>
          <cell r="F18979">
            <v>48</v>
          </cell>
          <cell r="G18979">
            <v>15</v>
          </cell>
          <cell r="H18979" t="str">
            <v>CONC</v>
          </cell>
        </row>
        <row r="18980">
          <cell r="C18980" t="str">
            <v>PS75</v>
          </cell>
          <cell r="D18980">
            <v>64</v>
          </cell>
          <cell r="E18980">
            <v>20</v>
          </cell>
          <cell r="F18980">
            <v>64</v>
          </cell>
          <cell r="G18980">
            <v>20</v>
          </cell>
          <cell r="H18980" t="str">
            <v>ASPH/ CONC</v>
          </cell>
        </row>
        <row r="18981">
          <cell r="C18981" t="str">
            <v>SDHF</v>
          </cell>
          <cell r="D18981">
            <v>64</v>
          </cell>
          <cell r="E18981">
            <v>20</v>
          </cell>
          <cell r="F18981">
            <v>64</v>
          </cell>
          <cell r="G18981">
            <v>20</v>
          </cell>
          <cell r="H18981" t="str">
            <v>CON</v>
          </cell>
        </row>
        <row r="18982">
          <cell r="C18982" t="str">
            <v>SJAB</v>
          </cell>
          <cell r="D18982">
            <v>64</v>
          </cell>
          <cell r="E18982">
            <v>20</v>
          </cell>
          <cell r="F18982">
            <v>64</v>
          </cell>
          <cell r="G18982">
            <v>20</v>
          </cell>
          <cell r="H18982" t="str">
            <v>Concrete</v>
          </cell>
        </row>
        <row r="18983">
          <cell r="C18983" t="str">
            <v>SNQC</v>
          </cell>
          <cell r="D18983">
            <v>64</v>
          </cell>
          <cell r="E18983">
            <v>20</v>
          </cell>
          <cell r="F18983">
            <v>64</v>
          </cell>
          <cell r="G18983">
            <v>20</v>
          </cell>
          <cell r="H18983" t="str">
            <v>Concrete</v>
          </cell>
        </row>
        <row r="18984">
          <cell r="C18984" t="str">
            <v>SNTH</v>
          </cell>
          <cell r="D18984">
            <v>64</v>
          </cell>
          <cell r="E18984">
            <v>20</v>
          </cell>
          <cell r="F18984">
            <v>64</v>
          </cell>
          <cell r="G18984">
            <v>20</v>
          </cell>
          <cell r="H18984" t="str">
            <v>CON</v>
          </cell>
        </row>
        <row r="18985">
          <cell r="C18985" t="str">
            <v>SNZI</v>
          </cell>
          <cell r="D18985">
            <v>64</v>
          </cell>
          <cell r="E18985">
            <v>20</v>
          </cell>
          <cell r="F18985">
            <v>64</v>
          </cell>
          <cell r="G18985">
            <v>20</v>
          </cell>
          <cell r="H18985" t="str">
            <v>CON</v>
          </cell>
        </row>
        <row r="18986">
          <cell r="C18986" t="str">
            <v>SSAA</v>
          </cell>
          <cell r="D18986">
            <v>64</v>
          </cell>
          <cell r="E18986">
            <v>20</v>
          </cell>
          <cell r="F18986">
            <v>64</v>
          </cell>
          <cell r="G18986">
            <v>20</v>
          </cell>
          <cell r="H18986" t="str">
            <v>Concrete</v>
          </cell>
        </row>
        <row r="18987">
          <cell r="C18987" t="str">
            <v>VG04</v>
          </cell>
          <cell r="D18987">
            <v>64</v>
          </cell>
          <cell r="E18987">
            <v>20</v>
          </cell>
          <cell r="F18987">
            <v>64</v>
          </cell>
          <cell r="G18987">
            <v>20</v>
          </cell>
          <cell r="H18987" t="str">
            <v>CONC</v>
          </cell>
        </row>
        <row r="18988">
          <cell r="C18988" t="str">
            <v>WV48</v>
          </cell>
          <cell r="D18988">
            <v>64</v>
          </cell>
          <cell r="E18988">
            <v>20</v>
          </cell>
          <cell r="F18988">
            <v>64</v>
          </cell>
          <cell r="G18988">
            <v>20</v>
          </cell>
          <cell r="H18988" t="str">
            <v>ASPH</v>
          </cell>
        </row>
        <row r="18989">
          <cell r="C18989" t="str">
            <v>XA50</v>
          </cell>
          <cell r="D18989">
            <v>64</v>
          </cell>
          <cell r="E18989">
            <v>20</v>
          </cell>
          <cell r="F18989">
            <v>64</v>
          </cell>
          <cell r="G18989">
            <v>20</v>
          </cell>
          <cell r="H18989" t="str">
            <v>CONC</v>
          </cell>
        </row>
        <row r="18990">
          <cell r="C18990" t="str">
            <v>4GA2</v>
          </cell>
          <cell r="D18990">
            <v>63</v>
          </cell>
          <cell r="E18990">
            <v>19</v>
          </cell>
          <cell r="F18990">
            <v>63</v>
          </cell>
          <cell r="G18990">
            <v>19</v>
          </cell>
          <cell r="H18990" t="str">
            <v>MATS</v>
          </cell>
        </row>
        <row r="18991">
          <cell r="C18991" t="str">
            <v>4TS0</v>
          </cell>
          <cell r="D18991">
            <v>63</v>
          </cell>
          <cell r="E18991">
            <v>19</v>
          </cell>
          <cell r="F18991">
            <v>63</v>
          </cell>
          <cell r="G18991">
            <v>19</v>
          </cell>
          <cell r="H18991" t="str">
            <v>CONC</v>
          </cell>
        </row>
        <row r="18992">
          <cell r="C18992" t="str">
            <v>77CO</v>
          </cell>
          <cell r="D18992">
            <v>63</v>
          </cell>
          <cell r="E18992">
            <v>19</v>
          </cell>
          <cell r="F18992">
            <v>63</v>
          </cell>
          <cell r="G18992">
            <v>19</v>
          </cell>
          <cell r="H18992" t="str">
            <v>CONC-G</v>
          </cell>
        </row>
        <row r="18993">
          <cell r="C18993" t="str">
            <v>CN10</v>
          </cell>
          <cell r="D18993">
            <v>63</v>
          </cell>
          <cell r="E18993">
            <v>19</v>
          </cell>
          <cell r="F18993">
            <v>63</v>
          </cell>
          <cell r="G18993">
            <v>19</v>
          </cell>
          <cell r="H18993" t="str">
            <v>ASPH-P</v>
          </cell>
        </row>
        <row r="18994">
          <cell r="C18994" t="str">
            <v>CO68</v>
          </cell>
          <cell r="D18994">
            <v>63</v>
          </cell>
          <cell r="E18994">
            <v>19</v>
          </cell>
          <cell r="F18994">
            <v>63</v>
          </cell>
          <cell r="G18994">
            <v>19</v>
          </cell>
          <cell r="H18994" t="str">
            <v>CONC</v>
          </cell>
        </row>
        <row r="18995">
          <cell r="C18995" t="str">
            <v>1GE8</v>
          </cell>
          <cell r="D18995">
            <v>62</v>
          </cell>
          <cell r="E18995">
            <v>19</v>
          </cell>
          <cell r="F18995">
            <v>62</v>
          </cell>
          <cell r="G18995">
            <v>19</v>
          </cell>
          <cell r="H18995" t="str">
            <v>CONC</v>
          </cell>
        </row>
        <row r="18996">
          <cell r="C18996" t="str">
            <v>1GE8</v>
          </cell>
          <cell r="D18996">
            <v>62</v>
          </cell>
          <cell r="E18996">
            <v>19</v>
          </cell>
          <cell r="F18996">
            <v>62</v>
          </cell>
          <cell r="G18996">
            <v>19</v>
          </cell>
          <cell r="H18996" t="str">
            <v>MATS</v>
          </cell>
        </row>
        <row r="18997">
          <cell r="C18997" t="str">
            <v>3MD1</v>
          </cell>
          <cell r="D18997">
            <v>62</v>
          </cell>
          <cell r="E18997">
            <v>19</v>
          </cell>
          <cell r="F18997">
            <v>50</v>
          </cell>
          <cell r="G18997">
            <v>15</v>
          </cell>
          <cell r="H18997" t="str">
            <v>CONC</v>
          </cell>
        </row>
        <row r="18998">
          <cell r="C18998" t="str">
            <v>87TS</v>
          </cell>
          <cell r="D18998">
            <v>62</v>
          </cell>
          <cell r="E18998">
            <v>19</v>
          </cell>
          <cell r="F18998">
            <v>62</v>
          </cell>
          <cell r="G18998">
            <v>19</v>
          </cell>
          <cell r="H18998" t="str">
            <v>CONC</v>
          </cell>
        </row>
        <row r="18999">
          <cell r="C18999" t="str">
            <v>8NJ1</v>
          </cell>
          <cell r="D18999">
            <v>62</v>
          </cell>
          <cell r="E18999">
            <v>19</v>
          </cell>
          <cell r="F18999">
            <v>62</v>
          </cell>
          <cell r="G18999">
            <v>19</v>
          </cell>
          <cell r="H18999" t="str">
            <v>CONC</v>
          </cell>
        </row>
        <row r="19000">
          <cell r="C19000" t="str">
            <v>AK74</v>
          </cell>
          <cell r="D19000">
            <v>62</v>
          </cell>
          <cell r="E19000">
            <v>19</v>
          </cell>
          <cell r="F19000">
            <v>62</v>
          </cell>
          <cell r="G19000">
            <v>19</v>
          </cell>
          <cell r="H19000" t="str">
            <v>ASPH-CONC</v>
          </cell>
        </row>
        <row r="19001">
          <cell r="C19001" t="str">
            <v>AR-0087</v>
          </cell>
          <cell r="D19001">
            <v>62</v>
          </cell>
          <cell r="E19001">
            <v>19</v>
          </cell>
          <cell r="F19001">
            <v>62</v>
          </cell>
          <cell r="G19001">
            <v>19</v>
          </cell>
          <cell r="H19001" t="str">
            <v>CON</v>
          </cell>
        </row>
        <row r="19002">
          <cell r="C19002" t="str">
            <v>CA46</v>
          </cell>
          <cell r="D19002">
            <v>62</v>
          </cell>
          <cell r="E19002">
            <v>19</v>
          </cell>
          <cell r="F19002">
            <v>62</v>
          </cell>
          <cell r="G19002">
            <v>19</v>
          </cell>
          <cell r="H19002" t="str">
            <v>CONC</v>
          </cell>
        </row>
        <row r="19003">
          <cell r="C19003" t="str">
            <v>CA47</v>
          </cell>
          <cell r="D19003">
            <v>62</v>
          </cell>
          <cell r="E19003">
            <v>19</v>
          </cell>
          <cell r="F19003">
            <v>62</v>
          </cell>
          <cell r="G19003">
            <v>19</v>
          </cell>
          <cell r="H19003" t="str">
            <v>ASPH</v>
          </cell>
        </row>
        <row r="19004">
          <cell r="C19004" t="str">
            <v>FA52</v>
          </cell>
          <cell r="D19004">
            <v>62</v>
          </cell>
          <cell r="E19004">
            <v>19</v>
          </cell>
          <cell r="F19004">
            <v>62</v>
          </cell>
          <cell r="G19004">
            <v>19</v>
          </cell>
          <cell r="H19004" t="str">
            <v>CONC</v>
          </cell>
        </row>
        <row r="19005">
          <cell r="C19005" t="str">
            <v>FA91</v>
          </cell>
          <cell r="D19005">
            <v>62</v>
          </cell>
          <cell r="E19005">
            <v>19</v>
          </cell>
          <cell r="F19005">
            <v>62</v>
          </cell>
          <cell r="G19005">
            <v>19</v>
          </cell>
          <cell r="H19005" t="str">
            <v>CON</v>
          </cell>
        </row>
        <row r="19006">
          <cell r="C19006" t="str">
            <v>JRB</v>
          </cell>
          <cell r="D19006">
            <v>62</v>
          </cell>
          <cell r="E19006">
            <v>19</v>
          </cell>
          <cell r="F19006">
            <v>62</v>
          </cell>
          <cell r="G19006">
            <v>19</v>
          </cell>
          <cell r="H19006" t="str">
            <v>CONC-G</v>
          </cell>
        </row>
        <row r="19007">
          <cell r="C19007" t="str">
            <v>MI42</v>
          </cell>
          <cell r="D19007">
            <v>62</v>
          </cell>
          <cell r="E19007">
            <v>19</v>
          </cell>
          <cell r="F19007">
            <v>40</v>
          </cell>
          <cell r="G19007">
            <v>12</v>
          </cell>
          <cell r="H19007" t="str">
            <v>CONC</v>
          </cell>
        </row>
        <row r="19008">
          <cell r="C19008" t="str">
            <v>NJ17</v>
          </cell>
          <cell r="D19008">
            <v>62</v>
          </cell>
          <cell r="E19008">
            <v>19</v>
          </cell>
          <cell r="F19008">
            <v>61</v>
          </cell>
          <cell r="G19008">
            <v>19</v>
          </cell>
          <cell r="H19008" t="str">
            <v>CONC</v>
          </cell>
        </row>
        <row r="19009">
          <cell r="C19009" t="str">
            <v>NJ48</v>
          </cell>
          <cell r="D19009">
            <v>62</v>
          </cell>
          <cell r="E19009">
            <v>19</v>
          </cell>
          <cell r="F19009">
            <v>62</v>
          </cell>
          <cell r="G19009">
            <v>19</v>
          </cell>
          <cell r="H19009" t="str">
            <v>PIERCED STEEL PLANKING / LANDING MATS / MEMBRANES</v>
          </cell>
        </row>
        <row r="19010">
          <cell r="C19010" t="str">
            <v>OR49</v>
          </cell>
          <cell r="D19010">
            <v>62</v>
          </cell>
          <cell r="E19010">
            <v>19</v>
          </cell>
          <cell r="F19010">
            <v>62</v>
          </cell>
          <cell r="G19010">
            <v>19</v>
          </cell>
          <cell r="H19010" t="str">
            <v>ASPH/ CONC</v>
          </cell>
        </row>
        <row r="19011">
          <cell r="C19011" t="str">
            <v>PN63</v>
          </cell>
          <cell r="D19011">
            <v>62</v>
          </cell>
          <cell r="E19011">
            <v>19</v>
          </cell>
          <cell r="F19011">
            <v>62</v>
          </cell>
          <cell r="G19011">
            <v>19</v>
          </cell>
          <cell r="H19011" t="str">
            <v>ASPH/ CONC</v>
          </cell>
        </row>
        <row r="19012">
          <cell r="C19012" t="str">
            <v>RI15</v>
          </cell>
          <cell r="D19012">
            <v>62</v>
          </cell>
          <cell r="E19012">
            <v>19</v>
          </cell>
          <cell r="F19012">
            <v>56</v>
          </cell>
          <cell r="G19012">
            <v>17</v>
          </cell>
          <cell r="H19012" t="str">
            <v>CONC</v>
          </cell>
        </row>
        <row r="19013">
          <cell r="C19013" t="str">
            <v>SDAU</v>
          </cell>
          <cell r="D19013">
            <v>62</v>
          </cell>
          <cell r="E19013">
            <v>19</v>
          </cell>
          <cell r="F19013">
            <v>62</v>
          </cell>
          <cell r="G19013">
            <v>19</v>
          </cell>
          <cell r="H19013" t="str">
            <v>CON</v>
          </cell>
        </row>
        <row r="19014">
          <cell r="C19014" t="str">
            <v>SDCV</v>
          </cell>
          <cell r="D19014">
            <v>62</v>
          </cell>
          <cell r="E19014">
            <v>19</v>
          </cell>
          <cell r="F19014">
            <v>62</v>
          </cell>
          <cell r="G19014">
            <v>19</v>
          </cell>
          <cell r="H19014" t="str">
            <v>MET</v>
          </cell>
        </row>
        <row r="19015">
          <cell r="C19015" t="str">
            <v>SDCX</v>
          </cell>
          <cell r="D19015">
            <v>62</v>
          </cell>
          <cell r="E19015">
            <v>19</v>
          </cell>
          <cell r="F19015">
            <v>62</v>
          </cell>
          <cell r="G19015">
            <v>19</v>
          </cell>
          <cell r="H19015" t="str">
            <v>CON</v>
          </cell>
        </row>
        <row r="19016">
          <cell r="C19016" t="str">
            <v>SDEF</v>
          </cell>
          <cell r="D19016">
            <v>62</v>
          </cell>
          <cell r="E19016">
            <v>19</v>
          </cell>
          <cell r="F19016">
            <v>62</v>
          </cell>
          <cell r="G19016">
            <v>19</v>
          </cell>
          <cell r="H19016" t="str">
            <v>CON</v>
          </cell>
        </row>
        <row r="19017">
          <cell r="C19017" t="str">
            <v>SDHD</v>
          </cell>
          <cell r="D19017">
            <v>62</v>
          </cell>
          <cell r="E19017">
            <v>19</v>
          </cell>
          <cell r="F19017">
            <v>62</v>
          </cell>
          <cell r="G19017">
            <v>19</v>
          </cell>
          <cell r="H19017" t="str">
            <v>ASP</v>
          </cell>
        </row>
        <row r="19018">
          <cell r="C19018" t="str">
            <v>SDHS</v>
          </cell>
          <cell r="D19018">
            <v>62</v>
          </cell>
          <cell r="E19018">
            <v>19</v>
          </cell>
          <cell r="F19018">
            <v>62</v>
          </cell>
          <cell r="G19018">
            <v>19</v>
          </cell>
          <cell r="H19018" t="str">
            <v>CON</v>
          </cell>
        </row>
        <row r="19019">
          <cell r="C19019" t="str">
            <v>SDHV</v>
          </cell>
          <cell r="D19019">
            <v>62</v>
          </cell>
          <cell r="E19019">
            <v>19</v>
          </cell>
          <cell r="F19019">
            <v>62</v>
          </cell>
          <cell r="G19019">
            <v>19</v>
          </cell>
          <cell r="H19019" t="str">
            <v>CON</v>
          </cell>
        </row>
        <row r="19020">
          <cell r="C19020" t="str">
            <v>SDKM</v>
          </cell>
          <cell r="D19020">
            <v>62</v>
          </cell>
          <cell r="E19020">
            <v>19</v>
          </cell>
          <cell r="F19020">
            <v>62</v>
          </cell>
          <cell r="G19020">
            <v>19</v>
          </cell>
          <cell r="H19020" t="str">
            <v>MET</v>
          </cell>
        </row>
        <row r="19021">
          <cell r="C19021" t="str">
            <v>SDKT</v>
          </cell>
          <cell r="D19021">
            <v>62</v>
          </cell>
          <cell r="E19021">
            <v>19</v>
          </cell>
          <cell r="F19021">
            <v>62</v>
          </cell>
          <cell r="G19021">
            <v>19</v>
          </cell>
          <cell r="H19021" t="str">
            <v>CON/MET</v>
          </cell>
        </row>
        <row r="19022">
          <cell r="C19022" t="str">
            <v>SDLS</v>
          </cell>
          <cell r="D19022">
            <v>62</v>
          </cell>
          <cell r="E19022">
            <v>19</v>
          </cell>
          <cell r="F19022">
            <v>62</v>
          </cell>
          <cell r="G19022">
            <v>19</v>
          </cell>
          <cell r="H19022" t="str">
            <v>CON</v>
          </cell>
        </row>
        <row r="19023">
          <cell r="C19023" t="str">
            <v>SDMU</v>
          </cell>
          <cell r="D19023">
            <v>62</v>
          </cell>
          <cell r="E19023">
            <v>19</v>
          </cell>
          <cell r="F19023">
            <v>62</v>
          </cell>
          <cell r="G19023">
            <v>19</v>
          </cell>
          <cell r="H19023" t="str">
            <v>CON</v>
          </cell>
        </row>
        <row r="19024">
          <cell r="C19024" t="str">
            <v>SDNF</v>
          </cell>
          <cell r="D19024">
            <v>62</v>
          </cell>
          <cell r="E19024">
            <v>19</v>
          </cell>
          <cell r="F19024">
            <v>62</v>
          </cell>
          <cell r="G19024">
            <v>19</v>
          </cell>
          <cell r="H19024" t="str">
            <v>MET</v>
          </cell>
        </row>
        <row r="19025">
          <cell r="C19025" t="str">
            <v>SDOG</v>
          </cell>
          <cell r="D19025">
            <v>62</v>
          </cell>
          <cell r="E19025">
            <v>19</v>
          </cell>
          <cell r="F19025">
            <v>62</v>
          </cell>
          <cell r="G19025">
            <v>19</v>
          </cell>
          <cell r="H19025" t="str">
            <v>CON</v>
          </cell>
        </row>
        <row r="19026">
          <cell r="C19026" t="str">
            <v>SDOK</v>
          </cell>
          <cell r="D19026">
            <v>62</v>
          </cell>
          <cell r="E19026">
            <v>19</v>
          </cell>
          <cell r="F19026">
            <v>62</v>
          </cell>
          <cell r="G19026">
            <v>19</v>
          </cell>
          <cell r="H19026" t="str">
            <v>CON</v>
          </cell>
        </row>
        <row r="19027">
          <cell r="C19027" t="str">
            <v>SDOT</v>
          </cell>
          <cell r="D19027">
            <v>62</v>
          </cell>
          <cell r="E19027">
            <v>19</v>
          </cell>
          <cell r="F19027">
            <v>62</v>
          </cell>
          <cell r="G19027">
            <v>19</v>
          </cell>
          <cell r="H19027" t="str">
            <v>CON</v>
          </cell>
        </row>
        <row r="19028">
          <cell r="C19028" t="str">
            <v>SDPK</v>
          </cell>
          <cell r="D19028">
            <v>62</v>
          </cell>
          <cell r="E19028">
            <v>19</v>
          </cell>
          <cell r="F19028">
            <v>62</v>
          </cell>
          <cell r="G19028">
            <v>19</v>
          </cell>
          <cell r="H19028" t="str">
            <v>CON</v>
          </cell>
        </row>
        <row r="19029">
          <cell r="C19029" t="str">
            <v>SDPT</v>
          </cell>
          <cell r="D19029">
            <v>62</v>
          </cell>
          <cell r="E19029">
            <v>19</v>
          </cell>
          <cell r="F19029">
            <v>62</v>
          </cell>
          <cell r="G19029">
            <v>19</v>
          </cell>
          <cell r="H19029" t="str">
            <v>CON</v>
          </cell>
        </row>
        <row r="19030">
          <cell r="C19030" t="str">
            <v>SDQA</v>
          </cell>
          <cell r="D19030">
            <v>62</v>
          </cell>
          <cell r="E19030">
            <v>19</v>
          </cell>
          <cell r="F19030">
            <v>62</v>
          </cell>
          <cell r="G19030">
            <v>19</v>
          </cell>
          <cell r="H19030" t="str">
            <v>MET/CON</v>
          </cell>
        </row>
        <row r="19031">
          <cell r="C19031" t="str">
            <v>SDQD</v>
          </cell>
          <cell r="D19031">
            <v>62</v>
          </cell>
          <cell r="E19031">
            <v>19</v>
          </cell>
          <cell r="F19031">
            <v>62</v>
          </cell>
          <cell r="G19031">
            <v>19</v>
          </cell>
          <cell r="H19031" t="str">
            <v>CON</v>
          </cell>
        </row>
        <row r="19032">
          <cell r="C19032" t="str">
            <v>SDQO</v>
          </cell>
          <cell r="D19032">
            <v>62</v>
          </cell>
          <cell r="E19032">
            <v>19</v>
          </cell>
          <cell r="F19032">
            <v>62</v>
          </cell>
          <cell r="G19032">
            <v>19</v>
          </cell>
          <cell r="H19032" t="str">
            <v>CON</v>
          </cell>
        </row>
        <row r="19033">
          <cell r="C19033" t="str">
            <v>SDQT</v>
          </cell>
          <cell r="D19033">
            <v>62</v>
          </cell>
          <cell r="E19033">
            <v>19</v>
          </cell>
          <cell r="F19033">
            <v>62</v>
          </cell>
          <cell r="G19033">
            <v>19</v>
          </cell>
          <cell r="H19033" t="str">
            <v>CON</v>
          </cell>
        </row>
        <row r="19034">
          <cell r="C19034" t="str">
            <v>SDVT</v>
          </cell>
          <cell r="D19034">
            <v>62</v>
          </cell>
          <cell r="E19034">
            <v>19</v>
          </cell>
          <cell r="F19034">
            <v>62</v>
          </cell>
          <cell r="G19034">
            <v>19</v>
          </cell>
          <cell r="H19034" t="str">
            <v>CON/MET</v>
          </cell>
        </row>
        <row r="19035">
          <cell r="C19035" t="str">
            <v>SDYO</v>
          </cell>
          <cell r="D19035">
            <v>62</v>
          </cell>
          <cell r="E19035">
            <v>19</v>
          </cell>
          <cell r="F19035">
            <v>62</v>
          </cell>
          <cell r="G19035">
            <v>19</v>
          </cell>
          <cell r="H19035" t="str">
            <v>CON</v>
          </cell>
        </row>
        <row r="19036">
          <cell r="C19036" t="str">
            <v>SIAC</v>
          </cell>
          <cell r="D19036">
            <v>62</v>
          </cell>
          <cell r="E19036">
            <v>19</v>
          </cell>
          <cell r="F19036">
            <v>62</v>
          </cell>
          <cell r="G19036">
            <v>19</v>
          </cell>
          <cell r="H19036" t="str">
            <v>CON</v>
          </cell>
        </row>
        <row r="19037">
          <cell r="C19037" t="str">
            <v>SIAE</v>
          </cell>
          <cell r="D19037">
            <v>62</v>
          </cell>
          <cell r="E19037">
            <v>19</v>
          </cell>
          <cell r="F19037">
            <v>62</v>
          </cell>
          <cell r="G19037">
            <v>19</v>
          </cell>
          <cell r="H19037" t="str">
            <v>CON</v>
          </cell>
        </row>
        <row r="19038">
          <cell r="C19038" t="str">
            <v>SIAS</v>
          </cell>
          <cell r="D19038">
            <v>62</v>
          </cell>
          <cell r="E19038">
            <v>19</v>
          </cell>
          <cell r="F19038">
            <v>62</v>
          </cell>
          <cell r="G19038">
            <v>19</v>
          </cell>
          <cell r="H19038" t="str">
            <v>CON</v>
          </cell>
        </row>
        <row r="19039">
          <cell r="C19039" t="str">
            <v>SIBG</v>
          </cell>
          <cell r="D19039">
            <v>62</v>
          </cell>
          <cell r="E19039">
            <v>19</v>
          </cell>
          <cell r="F19039">
            <v>62</v>
          </cell>
          <cell r="G19039">
            <v>19</v>
          </cell>
          <cell r="H19039" t="str">
            <v>CON</v>
          </cell>
        </row>
        <row r="19040">
          <cell r="C19040" t="str">
            <v>SIBL</v>
          </cell>
          <cell r="D19040">
            <v>62</v>
          </cell>
          <cell r="E19040">
            <v>19</v>
          </cell>
          <cell r="F19040">
            <v>62</v>
          </cell>
          <cell r="G19040">
            <v>19</v>
          </cell>
          <cell r="H19040" t="str">
            <v>MET</v>
          </cell>
        </row>
        <row r="19041">
          <cell r="C19041" t="str">
            <v>SIBS</v>
          </cell>
          <cell r="D19041">
            <v>62</v>
          </cell>
          <cell r="E19041">
            <v>19</v>
          </cell>
          <cell r="F19041">
            <v>62</v>
          </cell>
          <cell r="G19041">
            <v>19</v>
          </cell>
          <cell r="H19041" t="str">
            <v>CON</v>
          </cell>
        </row>
        <row r="19042">
          <cell r="C19042" t="str">
            <v>SICI</v>
          </cell>
          <cell r="D19042">
            <v>62</v>
          </cell>
          <cell r="E19042">
            <v>19</v>
          </cell>
          <cell r="F19042">
            <v>62</v>
          </cell>
          <cell r="G19042">
            <v>19</v>
          </cell>
          <cell r="H19042" t="str">
            <v>CON</v>
          </cell>
        </row>
        <row r="19043">
          <cell r="C19043" t="str">
            <v>SICX</v>
          </cell>
          <cell r="D19043">
            <v>62</v>
          </cell>
          <cell r="E19043">
            <v>19</v>
          </cell>
          <cell r="F19043">
            <v>62</v>
          </cell>
          <cell r="G19043">
            <v>19</v>
          </cell>
          <cell r="H19043" t="str">
            <v>CON</v>
          </cell>
        </row>
        <row r="19044">
          <cell r="C19044" t="str">
            <v>SIDP</v>
          </cell>
          <cell r="D19044">
            <v>62</v>
          </cell>
          <cell r="E19044">
            <v>19</v>
          </cell>
          <cell r="F19044">
            <v>62</v>
          </cell>
          <cell r="G19044">
            <v>19</v>
          </cell>
          <cell r="H19044" t="str">
            <v>CON</v>
          </cell>
        </row>
        <row r="19045">
          <cell r="C19045" t="str">
            <v>SIDV</v>
          </cell>
          <cell r="D19045">
            <v>62</v>
          </cell>
          <cell r="E19045">
            <v>19</v>
          </cell>
          <cell r="F19045">
            <v>62</v>
          </cell>
          <cell r="G19045">
            <v>19</v>
          </cell>
          <cell r="H19045" t="str">
            <v>CON</v>
          </cell>
        </row>
        <row r="19046">
          <cell r="C19046" t="str">
            <v>SIEK</v>
          </cell>
          <cell r="D19046">
            <v>62</v>
          </cell>
          <cell r="E19046">
            <v>19</v>
          </cell>
          <cell r="F19046">
            <v>62</v>
          </cell>
          <cell r="G19046">
            <v>19</v>
          </cell>
          <cell r="H19046" t="str">
            <v>CON</v>
          </cell>
        </row>
        <row r="19047">
          <cell r="C19047" t="str">
            <v>SIEM</v>
          </cell>
          <cell r="D19047">
            <v>62</v>
          </cell>
          <cell r="E19047">
            <v>19</v>
          </cell>
          <cell r="F19047">
            <v>62</v>
          </cell>
          <cell r="G19047">
            <v>19</v>
          </cell>
          <cell r="H19047" t="str">
            <v>CON</v>
          </cell>
        </row>
        <row r="19048">
          <cell r="C19048" t="str">
            <v>SIGA</v>
          </cell>
          <cell r="D19048">
            <v>62</v>
          </cell>
          <cell r="E19048">
            <v>19</v>
          </cell>
          <cell r="F19048">
            <v>62</v>
          </cell>
          <cell r="G19048">
            <v>19</v>
          </cell>
          <cell r="H19048" t="str">
            <v>CON</v>
          </cell>
        </row>
        <row r="19049">
          <cell r="C19049" t="str">
            <v>SIGI</v>
          </cell>
          <cell r="D19049">
            <v>62</v>
          </cell>
          <cell r="E19049">
            <v>19</v>
          </cell>
          <cell r="F19049">
            <v>62</v>
          </cell>
          <cell r="G19049">
            <v>19</v>
          </cell>
          <cell r="H19049" t="str">
            <v>CON</v>
          </cell>
        </row>
        <row r="19050">
          <cell r="C19050" t="str">
            <v>SIGR</v>
          </cell>
          <cell r="D19050">
            <v>62</v>
          </cell>
          <cell r="E19050">
            <v>19</v>
          </cell>
          <cell r="F19050">
            <v>62</v>
          </cell>
          <cell r="G19050">
            <v>19</v>
          </cell>
          <cell r="H19050" t="str">
            <v>CON</v>
          </cell>
        </row>
        <row r="19051">
          <cell r="C19051" t="str">
            <v>SIGV</v>
          </cell>
          <cell r="D19051">
            <v>62</v>
          </cell>
          <cell r="E19051">
            <v>19</v>
          </cell>
          <cell r="F19051">
            <v>62</v>
          </cell>
          <cell r="G19051">
            <v>19</v>
          </cell>
          <cell r="H19051" t="str">
            <v>MET</v>
          </cell>
        </row>
        <row r="19052">
          <cell r="C19052" t="str">
            <v>SIHK</v>
          </cell>
          <cell r="D19052">
            <v>62</v>
          </cell>
          <cell r="E19052">
            <v>19</v>
          </cell>
          <cell r="F19052">
            <v>62</v>
          </cell>
          <cell r="G19052">
            <v>19</v>
          </cell>
          <cell r="H19052" t="str">
            <v>CON</v>
          </cell>
        </row>
        <row r="19053">
          <cell r="C19053" t="str">
            <v>SIHU</v>
          </cell>
          <cell r="D19053">
            <v>62</v>
          </cell>
          <cell r="E19053">
            <v>19</v>
          </cell>
          <cell r="F19053">
            <v>62</v>
          </cell>
          <cell r="G19053">
            <v>19</v>
          </cell>
          <cell r="H19053" t="str">
            <v>CON</v>
          </cell>
        </row>
        <row r="19054">
          <cell r="C19054" t="str">
            <v>SIHX</v>
          </cell>
          <cell r="D19054">
            <v>62</v>
          </cell>
          <cell r="E19054">
            <v>19</v>
          </cell>
          <cell r="F19054">
            <v>62</v>
          </cell>
          <cell r="G19054">
            <v>19</v>
          </cell>
          <cell r="H19054" t="str">
            <v>CON</v>
          </cell>
        </row>
        <row r="19055">
          <cell r="C19055" t="str">
            <v>SIIY</v>
          </cell>
          <cell r="D19055">
            <v>62</v>
          </cell>
          <cell r="E19055">
            <v>19</v>
          </cell>
          <cell r="F19055">
            <v>62</v>
          </cell>
          <cell r="G19055">
            <v>19</v>
          </cell>
          <cell r="H19055" t="str">
            <v>CON</v>
          </cell>
        </row>
        <row r="19056">
          <cell r="C19056" t="str">
            <v>SILE</v>
          </cell>
          <cell r="D19056">
            <v>62</v>
          </cell>
          <cell r="E19056">
            <v>19</v>
          </cell>
          <cell r="F19056">
            <v>62</v>
          </cell>
          <cell r="G19056">
            <v>19</v>
          </cell>
          <cell r="H19056" t="str">
            <v>CON</v>
          </cell>
        </row>
        <row r="19057">
          <cell r="C19057" t="str">
            <v>SILK</v>
          </cell>
          <cell r="D19057">
            <v>62</v>
          </cell>
          <cell r="E19057">
            <v>19</v>
          </cell>
          <cell r="F19057">
            <v>62</v>
          </cell>
          <cell r="G19057">
            <v>19</v>
          </cell>
          <cell r="H19057" t="str">
            <v>MET</v>
          </cell>
        </row>
        <row r="19058">
          <cell r="C19058" t="str">
            <v>SIMB</v>
          </cell>
          <cell r="D19058">
            <v>62</v>
          </cell>
          <cell r="E19058">
            <v>19</v>
          </cell>
          <cell r="F19058">
            <v>62</v>
          </cell>
          <cell r="G19058">
            <v>19</v>
          </cell>
          <cell r="H19058" t="str">
            <v>CON</v>
          </cell>
        </row>
        <row r="19059">
          <cell r="C19059" t="str">
            <v>SIMD</v>
          </cell>
          <cell r="D19059">
            <v>62</v>
          </cell>
          <cell r="E19059">
            <v>19</v>
          </cell>
          <cell r="F19059">
            <v>62</v>
          </cell>
          <cell r="G19059">
            <v>19</v>
          </cell>
          <cell r="H19059" t="str">
            <v>CON</v>
          </cell>
        </row>
        <row r="19060">
          <cell r="C19060" t="str">
            <v>SIMP</v>
          </cell>
          <cell r="D19060">
            <v>62</v>
          </cell>
          <cell r="E19060">
            <v>19</v>
          </cell>
          <cell r="F19060">
            <v>62</v>
          </cell>
          <cell r="G19060">
            <v>19</v>
          </cell>
          <cell r="H19060" t="str">
            <v>CON</v>
          </cell>
        </row>
        <row r="19061">
          <cell r="C19061" t="str">
            <v>SINE</v>
          </cell>
          <cell r="D19061">
            <v>62</v>
          </cell>
          <cell r="E19061">
            <v>19</v>
          </cell>
          <cell r="F19061">
            <v>62</v>
          </cell>
          <cell r="G19061">
            <v>19</v>
          </cell>
          <cell r="H19061" t="str">
            <v>CON</v>
          </cell>
        </row>
        <row r="19062">
          <cell r="C19062" t="str">
            <v>SIOW</v>
          </cell>
          <cell r="D19062">
            <v>62</v>
          </cell>
          <cell r="E19062">
            <v>19</v>
          </cell>
          <cell r="F19062">
            <v>62</v>
          </cell>
          <cell r="G19062">
            <v>19</v>
          </cell>
          <cell r="H19062" t="str">
            <v>CON</v>
          </cell>
        </row>
        <row r="19063">
          <cell r="C19063" t="str">
            <v>SIPT</v>
          </cell>
          <cell r="D19063">
            <v>62</v>
          </cell>
          <cell r="E19063">
            <v>19</v>
          </cell>
          <cell r="F19063">
            <v>62</v>
          </cell>
          <cell r="G19063">
            <v>19</v>
          </cell>
          <cell r="H19063" t="str">
            <v>CON</v>
          </cell>
        </row>
        <row r="19064">
          <cell r="C19064" t="str">
            <v>SIQP</v>
          </cell>
          <cell r="D19064">
            <v>62</v>
          </cell>
          <cell r="E19064">
            <v>19</v>
          </cell>
          <cell r="F19064">
            <v>62</v>
          </cell>
          <cell r="G19064">
            <v>19</v>
          </cell>
          <cell r="H19064" t="str">
            <v>CON</v>
          </cell>
        </row>
        <row r="19065">
          <cell r="C19065" t="str">
            <v>SIRZ</v>
          </cell>
          <cell r="D19065">
            <v>62</v>
          </cell>
          <cell r="E19065">
            <v>19</v>
          </cell>
          <cell r="F19065">
            <v>62</v>
          </cell>
          <cell r="G19065">
            <v>19</v>
          </cell>
          <cell r="H19065" t="str">
            <v>CON</v>
          </cell>
        </row>
        <row r="19066">
          <cell r="C19066" t="str">
            <v>SITE</v>
          </cell>
          <cell r="D19066">
            <v>62</v>
          </cell>
          <cell r="E19066">
            <v>19</v>
          </cell>
          <cell r="F19066">
            <v>62</v>
          </cell>
          <cell r="G19066">
            <v>19</v>
          </cell>
          <cell r="H19066" t="str">
            <v>CON</v>
          </cell>
        </row>
        <row r="19067">
          <cell r="C19067" t="str">
            <v>SIWW</v>
          </cell>
          <cell r="D19067">
            <v>62</v>
          </cell>
          <cell r="E19067">
            <v>19</v>
          </cell>
          <cell r="F19067">
            <v>62</v>
          </cell>
          <cell r="G19067">
            <v>19</v>
          </cell>
          <cell r="H19067" t="str">
            <v>CON</v>
          </cell>
        </row>
        <row r="19068">
          <cell r="C19068" t="str">
            <v>SIXC</v>
          </cell>
          <cell r="D19068">
            <v>62</v>
          </cell>
          <cell r="E19068">
            <v>19</v>
          </cell>
          <cell r="F19068">
            <v>62</v>
          </cell>
          <cell r="G19068">
            <v>19</v>
          </cell>
          <cell r="H19068" t="str">
            <v>CON</v>
          </cell>
        </row>
        <row r="19069">
          <cell r="C19069" t="str">
            <v>SIXU</v>
          </cell>
          <cell r="D19069">
            <v>62</v>
          </cell>
          <cell r="E19069">
            <v>19</v>
          </cell>
          <cell r="F19069">
            <v>62</v>
          </cell>
          <cell r="G19069">
            <v>19</v>
          </cell>
          <cell r="H19069" t="str">
            <v>CON</v>
          </cell>
        </row>
        <row r="19070">
          <cell r="C19070" t="str">
            <v>SIYB</v>
          </cell>
          <cell r="D19070">
            <v>62</v>
          </cell>
          <cell r="E19070">
            <v>19</v>
          </cell>
          <cell r="F19070">
            <v>62</v>
          </cell>
          <cell r="G19070">
            <v>19</v>
          </cell>
          <cell r="H19070" t="str">
            <v>CON</v>
          </cell>
        </row>
        <row r="19071">
          <cell r="C19071" t="str">
            <v>SIZB</v>
          </cell>
          <cell r="D19071">
            <v>62</v>
          </cell>
          <cell r="E19071">
            <v>19</v>
          </cell>
          <cell r="F19071">
            <v>62</v>
          </cell>
          <cell r="G19071">
            <v>19</v>
          </cell>
          <cell r="H19071" t="str">
            <v>CON</v>
          </cell>
        </row>
        <row r="19072">
          <cell r="C19072" t="str">
            <v>SJBH</v>
          </cell>
          <cell r="D19072">
            <v>62</v>
          </cell>
          <cell r="E19072">
            <v>19</v>
          </cell>
          <cell r="F19072">
            <v>62</v>
          </cell>
          <cell r="G19072">
            <v>19</v>
          </cell>
          <cell r="H19072" t="str">
            <v>CON</v>
          </cell>
        </row>
        <row r="19073">
          <cell r="C19073" t="str">
            <v>SJCI</v>
          </cell>
          <cell r="D19073">
            <v>62</v>
          </cell>
          <cell r="E19073">
            <v>19</v>
          </cell>
          <cell r="F19073">
            <v>62</v>
          </cell>
          <cell r="G19073">
            <v>19</v>
          </cell>
          <cell r="H19073" t="str">
            <v>CON</v>
          </cell>
        </row>
        <row r="19074">
          <cell r="C19074" t="str">
            <v>SJDQ</v>
          </cell>
          <cell r="D19074">
            <v>62</v>
          </cell>
          <cell r="E19074">
            <v>19</v>
          </cell>
          <cell r="F19074">
            <v>62</v>
          </cell>
          <cell r="G19074">
            <v>19</v>
          </cell>
          <cell r="H19074" t="str">
            <v>CON</v>
          </cell>
        </row>
        <row r="19075">
          <cell r="C19075" t="str">
            <v>SJFD</v>
          </cell>
          <cell r="D19075">
            <v>62</v>
          </cell>
          <cell r="E19075">
            <v>19</v>
          </cell>
          <cell r="F19075">
            <v>62</v>
          </cell>
          <cell r="G19075">
            <v>19</v>
          </cell>
          <cell r="H19075" t="str">
            <v>CON</v>
          </cell>
        </row>
        <row r="19076">
          <cell r="C19076" t="str">
            <v>SJGM</v>
          </cell>
          <cell r="D19076">
            <v>62</v>
          </cell>
          <cell r="E19076">
            <v>19</v>
          </cell>
          <cell r="F19076">
            <v>62</v>
          </cell>
          <cell r="G19076">
            <v>19</v>
          </cell>
          <cell r="H19076" t="str">
            <v>CON</v>
          </cell>
        </row>
        <row r="19077">
          <cell r="C19077" t="str">
            <v>SJIP</v>
          </cell>
          <cell r="D19077">
            <v>62</v>
          </cell>
          <cell r="E19077">
            <v>19</v>
          </cell>
          <cell r="F19077">
            <v>62</v>
          </cell>
          <cell r="G19077">
            <v>19</v>
          </cell>
          <cell r="H19077" t="str">
            <v>CON</v>
          </cell>
        </row>
        <row r="19078">
          <cell r="C19078" t="str">
            <v>SJKK</v>
          </cell>
          <cell r="D19078">
            <v>62</v>
          </cell>
          <cell r="E19078">
            <v>19</v>
          </cell>
          <cell r="F19078">
            <v>62</v>
          </cell>
          <cell r="G19078">
            <v>19</v>
          </cell>
          <cell r="H19078" t="str">
            <v>ASP</v>
          </cell>
        </row>
        <row r="19079">
          <cell r="C19079" t="str">
            <v>SJNT</v>
          </cell>
          <cell r="D19079">
            <v>62</v>
          </cell>
          <cell r="E19079">
            <v>19</v>
          </cell>
          <cell r="F19079">
            <v>62</v>
          </cell>
          <cell r="G19079">
            <v>19</v>
          </cell>
          <cell r="H19079" t="str">
            <v>CON/MET</v>
          </cell>
        </row>
        <row r="19080">
          <cell r="C19080" t="str">
            <v>SJPC</v>
          </cell>
          <cell r="D19080">
            <v>62</v>
          </cell>
          <cell r="E19080">
            <v>19</v>
          </cell>
          <cell r="F19080">
            <v>62</v>
          </cell>
          <cell r="G19080">
            <v>19</v>
          </cell>
          <cell r="H19080" t="str">
            <v>CON</v>
          </cell>
        </row>
        <row r="19081">
          <cell r="C19081" t="str">
            <v>SJPE</v>
          </cell>
          <cell r="D19081">
            <v>62</v>
          </cell>
          <cell r="E19081">
            <v>19</v>
          </cell>
          <cell r="F19081">
            <v>62</v>
          </cell>
          <cell r="G19081">
            <v>19</v>
          </cell>
          <cell r="H19081" t="str">
            <v>CON</v>
          </cell>
        </row>
        <row r="19082">
          <cell r="C19082" t="str">
            <v>SJRX</v>
          </cell>
          <cell r="D19082">
            <v>62</v>
          </cell>
          <cell r="E19082">
            <v>19</v>
          </cell>
          <cell r="F19082">
            <v>62</v>
          </cell>
          <cell r="G19082">
            <v>19</v>
          </cell>
          <cell r="H19082" t="str">
            <v>CON</v>
          </cell>
        </row>
        <row r="19083">
          <cell r="C19083" t="str">
            <v>SJRY</v>
          </cell>
          <cell r="D19083">
            <v>62</v>
          </cell>
          <cell r="E19083">
            <v>19</v>
          </cell>
          <cell r="F19083">
            <v>62</v>
          </cell>
          <cell r="G19083">
            <v>19</v>
          </cell>
          <cell r="H19083" t="str">
            <v>MET</v>
          </cell>
        </row>
        <row r="19084">
          <cell r="C19084" t="str">
            <v>SJSG</v>
          </cell>
          <cell r="D19084">
            <v>62</v>
          </cell>
          <cell r="E19084">
            <v>19</v>
          </cell>
          <cell r="F19084">
            <v>62</v>
          </cell>
          <cell r="G19084">
            <v>19</v>
          </cell>
          <cell r="H19084" t="str">
            <v>CON</v>
          </cell>
        </row>
        <row r="19085">
          <cell r="C19085" t="str">
            <v>SJSZ</v>
          </cell>
          <cell r="D19085">
            <v>62</v>
          </cell>
          <cell r="E19085">
            <v>19</v>
          </cell>
          <cell r="F19085">
            <v>62</v>
          </cell>
          <cell r="G19085">
            <v>19</v>
          </cell>
          <cell r="H19085" t="str">
            <v>ASP</v>
          </cell>
        </row>
        <row r="19086">
          <cell r="C19086" t="str">
            <v>SJTY</v>
          </cell>
          <cell r="D19086">
            <v>62</v>
          </cell>
          <cell r="E19086">
            <v>19</v>
          </cell>
          <cell r="F19086">
            <v>62</v>
          </cell>
          <cell r="G19086">
            <v>19</v>
          </cell>
          <cell r="H19086" t="str">
            <v>CON</v>
          </cell>
        </row>
        <row r="19087">
          <cell r="C19087" t="str">
            <v>SJUP</v>
          </cell>
          <cell r="D19087">
            <v>62</v>
          </cell>
          <cell r="E19087">
            <v>19</v>
          </cell>
          <cell r="F19087">
            <v>62</v>
          </cell>
          <cell r="G19087">
            <v>19</v>
          </cell>
          <cell r="H19087" t="str">
            <v>CON</v>
          </cell>
        </row>
        <row r="19088">
          <cell r="C19088" t="str">
            <v>SJVG</v>
          </cell>
          <cell r="D19088">
            <v>62</v>
          </cell>
          <cell r="E19088">
            <v>19</v>
          </cell>
          <cell r="F19088">
            <v>62</v>
          </cell>
          <cell r="G19088">
            <v>19</v>
          </cell>
          <cell r="H19088" t="str">
            <v>CON</v>
          </cell>
        </row>
        <row r="19089">
          <cell r="C19089" t="str">
            <v>SJVH</v>
          </cell>
          <cell r="D19089">
            <v>62</v>
          </cell>
          <cell r="E19089">
            <v>19</v>
          </cell>
          <cell r="F19089">
            <v>62</v>
          </cell>
          <cell r="G19089">
            <v>19</v>
          </cell>
          <cell r="H19089" t="str">
            <v>CON</v>
          </cell>
        </row>
        <row r="19090">
          <cell r="C19090" t="str">
            <v>SJXY</v>
          </cell>
          <cell r="D19090">
            <v>62</v>
          </cell>
          <cell r="E19090">
            <v>19</v>
          </cell>
          <cell r="F19090">
            <v>62</v>
          </cell>
          <cell r="G19090">
            <v>19</v>
          </cell>
          <cell r="H19090" t="str">
            <v>CON</v>
          </cell>
        </row>
        <row r="19091">
          <cell r="C19091" t="str">
            <v>SNDZ</v>
          </cell>
          <cell r="D19091">
            <v>62</v>
          </cell>
          <cell r="E19091">
            <v>19</v>
          </cell>
          <cell r="F19091">
            <v>62</v>
          </cell>
          <cell r="G19091">
            <v>19</v>
          </cell>
          <cell r="H19091" t="str">
            <v>ASP</v>
          </cell>
        </row>
        <row r="19092">
          <cell r="C19092" t="str">
            <v>SNGZ</v>
          </cell>
          <cell r="D19092">
            <v>62</v>
          </cell>
          <cell r="E19092">
            <v>19</v>
          </cell>
          <cell r="F19092">
            <v>62</v>
          </cell>
          <cell r="G19092">
            <v>19</v>
          </cell>
          <cell r="H19092" t="str">
            <v>CONC</v>
          </cell>
        </row>
        <row r="19093">
          <cell r="C19093" t="str">
            <v>SNKM</v>
          </cell>
          <cell r="D19093">
            <v>62</v>
          </cell>
          <cell r="E19093">
            <v>19</v>
          </cell>
          <cell r="F19093">
            <v>62</v>
          </cell>
          <cell r="G19093">
            <v>19</v>
          </cell>
          <cell r="H19093" t="str">
            <v>ASP</v>
          </cell>
        </row>
        <row r="19094">
          <cell r="C19094" t="str">
            <v>SNLE</v>
          </cell>
          <cell r="D19094">
            <v>62</v>
          </cell>
          <cell r="E19094">
            <v>19</v>
          </cell>
          <cell r="F19094">
            <v>62</v>
          </cell>
          <cell r="G19094">
            <v>19</v>
          </cell>
          <cell r="H19094" t="str">
            <v>CONC</v>
          </cell>
        </row>
        <row r="19095">
          <cell r="C19095" t="str">
            <v>SNNR</v>
          </cell>
          <cell r="D19095">
            <v>62</v>
          </cell>
          <cell r="E19095">
            <v>19</v>
          </cell>
          <cell r="F19095">
            <v>62</v>
          </cell>
          <cell r="G19095">
            <v>19</v>
          </cell>
          <cell r="H19095" t="str">
            <v>CON</v>
          </cell>
        </row>
        <row r="19096">
          <cell r="C19096" t="str">
            <v>SNQQ</v>
          </cell>
          <cell r="D19096">
            <v>62</v>
          </cell>
          <cell r="E19096">
            <v>19</v>
          </cell>
          <cell r="F19096">
            <v>62</v>
          </cell>
          <cell r="G19096">
            <v>19</v>
          </cell>
          <cell r="H19096" t="str">
            <v>CON</v>
          </cell>
        </row>
        <row r="19097">
          <cell r="C19097" t="str">
            <v>SNRC</v>
          </cell>
          <cell r="D19097">
            <v>62</v>
          </cell>
          <cell r="E19097">
            <v>19</v>
          </cell>
          <cell r="F19097">
            <v>62</v>
          </cell>
          <cell r="G19097">
            <v>19</v>
          </cell>
          <cell r="H19097" t="str">
            <v>CON</v>
          </cell>
        </row>
        <row r="19098">
          <cell r="C19098" t="str">
            <v>SNRG</v>
          </cell>
          <cell r="D19098">
            <v>62</v>
          </cell>
          <cell r="E19098">
            <v>19</v>
          </cell>
          <cell r="F19098">
            <v>62</v>
          </cell>
          <cell r="G19098">
            <v>19</v>
          </cell>
          <cell r="H19098" t="str">
            <v>CON</v>
          </cell>
        </row>
        <row r="19099">
          <cell r="C19099" t="str">
            <v>SNSP</v>
          </cell>
          <cell r="D19099">
            <v>62</v>
          </cell>
          <cell r="E19099">
            <v>19</v>
          </cell>
          <cell r="F19099">
            <v>62</v>
          </cell>
          <cell r="G19099">
            <v>19</v>
          </cell>
          <cell r="H19099" t="str">
            <v>CON</v>
          </cell>
        </row>
        <row r="19100">
          <cell r="C19100" t="str">
            <v>SNSQ</v>
          </cell>
          <cell r="D19100">
            <v>62</v>
          </cell>
          <cell r="E19100">
            <v>19</v>
          </cell>
          <cell r="F19100">
            <v>62</v>
          </cell>
          <cell r="G19100">
            <v>19</v>
          </cell>
          <cell r="H19100" t="str">
            <v>CON</v>
          </cell>
        </row>
        <row r="19101">
          <cell r="C19101" t="str">
            <v>SSIZ</v>
          </cell>
          <cell r="D19101">
            <v>62</v>
          </cell>
          <cell r="E19101">
            <v>19</v>
          </cell>
          <cell r="F19101">
            <v>62</v>
          </cell>
          <cell r="G19101">
            <v>19</v>
          </cell>
          <cell r="H19101" t="str">
            <v>CONC</v>
          </cell>
        </row>
        <row r="19102">
          <cell r="C19102" t="str">
            <v>SSLV</v>
          </cell>
          <cell r="D19102">
            <v>62</v>
          </cell>
          <cell r="E19102">
            <v>19</v>
          </cell>
          <cell r="F19102">
            <v>62</v>
          </cell>
          <cell r="G19102">
            <v>19</v>
          </cell>
          <cell r="H19102" t="str">
            <v>CONC</v>
          </cell>
        </row>
        <row r="19103">
          <cell r="C19103" t="str">
            <v>SSOZ</v>
          </cell>
          <cell r="D19103">
            <v>62</v>
          </cell>
          <cell r="E19103">
            <v>19</v>
          </cell>
          <cell r="F19103">
            <v>62</v>
          </cell>
          <cell r="G19103">
            <v>19</v>
          </cell>
          <cell r="H19103" t="str">
            <v>CONC</v>
          </cell>
        </row>
        <row r="19104">
          <cell r="C19104" t="str">
            <v>SSQV</v>
          </cell>
          <cell r="D19104">
            <v>62</v>
          </cell>
          <cell r="E19104">
            <v>19</v>
          </cell>
          <cell r="F19104">
            <v>62</v>
          </cell>
          <cell r="G19104">
            <v>19</v>
          </cell>
          <cell r="H19104" t="str">
            <v>CON</v>
          </cell>
        </row>
        <row r="19105">
          <cell r="C19105" t="str">
            <v>SSUN</v>
          </cell>
          <cell r="D19105">
            <v>62</v>
          </cell>
          <cell r="E19105">
            <v>19</v>
          </cell>
          <cell r="F19105">
            <v>62</v>
          </cell>
          <cell r="G19105">
            <v>19</v>
          </cell>
          <cell r="H19105" t="str">
            <v>CON</v>
          </cell>
        </row>
        <row r="19106">
          <cell r="C19106" t="str">
            <v>SSXS</v>
          </cell>
          <cell r="D19106">
            <v>62</v>
          </cell>
          <cell r="E19106">
            <v>19</v>
          </cell>
          <cell r="F19106">
            <v>62</v>
          </cell>
          <cell r="G19106">
            <v>19</v>
          </cell>
          <cell r="H19106" t="str">
            <v>CON</v>
          </cell>
        </row>
        <row r="19107">
          <cell r="C19107" t="str">
            <v>SSXT</v>
          </cell>
          <cell r="D19107">
            <v>62</v>
          </cell>
          <cell r="E19107">
            <v>19</v>
          </cell>
          <cell r="F19107">
            <v>62</v>
          </cell>
          <cell r="G19107">
            <v>19</v>
          </cell>
          <cell r="H19107" t="str">
            <v>CON</v>
          </cell>
        </row>
        <row r="19108">
          <cell r="C19108" t="str">
            <v>SSZI</v>
          </cell>
          <cell r="D19108">
            <v>62</v>
          </cell>
          <cell r="E19108">
            <v>19</v>
          </cell>
          <cell r="F19108">
            <v>62</v>
          </cell>
          <cell r="G19108">
            <v>19</v>
          </cell>
          <cell r="H19108" t="str">
            <v>ASP</v>
          </cell>
        </row>
        <row r="19109">
          <cell r="C19109" t="str">
            <v>SWES</v>
          </cell>
          <cell r="D19109">
            <v>62</v>
          </cell>
          <cell r="E19109">
            <v>19</v>
          </cell>
          <cell r="F19109">
            <v>62</v>
          </cell>
          <cell r="G19109">
            <v>19</v>
          </cell>
          <cell r="H19109" t="str">
            <v>CON</v>
          </cell>
        </row>
        <row r="19110">
          <cell r="C19110" t="str">
            <v>SWHI</v>
          </cell>
          <cell r="D19110">
            <v>62</v>
          </cell>
          <cell r="E19110">
            <v>19</v>
          </cell>
          <cell r="F19110">
            <v>62</v>
          </cell>
          <cell r="G19110">
            <v>19</v>
          </cell>
          <cell r="H19110" t="str">
            <v>MTAL</v>
          </cell>
        </row>
        <row r="19111">
          <cell r="C19111" t="str">
            <v>SWLW</v>
          </cell>
          <cell r="D19111">
            <v>62</v>
          </cell>
          <cell r="E19111">
            <v>19</v>
          </cell>
          <cell r="F19111">
            <v>62</v>
          </cell>
          <cell r="G19111">
            <v>19</v>
          </cell>
          <cell r="H19111" t="str">
            <v>CONC</v>
          </cell>
        </row>
        <row r="19112">
          <cell r="C19112" t="str">
            <v>SWND</v>
          </cell>
          <cell r="D19112">
            <v>62</v>
          </cell>
          <cell r="E19112">
            <v>19</v>
          </cell>
          <cell r="F19112">
            <v>62</v>
          </cell>
          <cell r="G19112">
            <v>19</v>
          </cell>
          <cell r="H19112" t="str">
            <v>CON</v>
          </cell>
        </row>
        <row r="19113">
          <cell r="C19113" t="str">
            <v>SWRN</v>
          </cell>
          <cell r="D19113">
            <v>62</v>
          </cell>
          <cell r="E19113">
            <v>19</v>
          </cell>
          <cell r="F19113">
            <v>62</v>
          </cell>
          <cell r="G19113">
            <v>19</v>
          </cell>
          <cell r="H19113" t="str">
            <v>CON</v>
          </cell>
        </row>
        <row r="19114">
          <cell r="C19114" t="str">
            <v>SWSW</v>
          </cell>
          <cell r="D19114">
            <v>62</v>
          </cell>
          <cell r="E19114">
            <v>19</v>
          </cell>
          <cell r="F19114">
            <v>62</v>
          </cell>
          <cell r="G19114">
            <v>19</v>
          </cell>
          <cell r="H19114" t="str">
            <v>ASP</v>
          </cell>
        </row>
        <row r="19115">
          <cell r="C19115" t="str">
            <v>SWWR</v>
          </cell>
          <cell r="D19115">
            <v>62</v>
          </cell>
          <cell r="E19115">
            <v>19</v>
          </cell>
          <cell r="F19115">
            <v>62</v>
          </cell>
          <cell r="G19115">
            <v>19</v>
          </cell>
          <cell r="H19115" t="str">
            <v>ASP</v>
          </cell>
        </row>
        <row r="19116">
          <cell r="C19116" t="str">
            <v>SWZX</v>
          </cell>
          <cell r="D19116">
            <v>62</v>
          </cell>
          <cell r="E19116">
            <v>19</v>
          </cell>
          <cell r="F19116">
            <v>62</v>
          </cell>
          <cell r="G19116">
            <v>19</v>
          </cell>
          <cell r="H19116" t="str">
            <v>CON</v>
          </cell>
        </row>
        <row r="19117">
          <cell r="C19117" t="str">
            <v>WS38</v>
          </cell>
          <cell r="D19117">
            <v>62</v>
          </cell>
          <cell r="E19117">
            <v>19</v>
          </cell>
          <cell r="F19117">
            <v>60</v>
          </cell>
          <cell r="G19117">
            <v>18</v>
          </cell>
          <cell r="H19117" t="str">
            <v>ASPH</v>
          </cell>
        </row>
        <row r="19118">
          <cell r="C19118" t="str">
            <v>WT22</v>
          </cell>
          <cell r="D19118">
            <v>62</v>
          </cell>
          <cell r="E19118">
            <v>19</v>
          </cell>
          <cell r="F19118">
            <v>62</v>
          </cell>
          <cell r="G19118">
            <v>19</v>
          </cell>
          <cell r="H19118" t="str">
            <v>ASPH-CONC-G</v>
          </cell>
        </row>
        <row r="19119">
          <cell r="C19119" t="str">
            <v>0XA0</v>
          </cell>
          <cell r="D19119">
            <v>61</v>
          </cell>
          <cell r="E19119">
            <v>19</v>
          </cell>
          <cell r="F19119">
            <v>54</v>
          </cell>
          <cell r="G19119">
            <v>16</v>
          </cell>
          <cell r="H19119" t="str">
            <v>CONC</v>
          </cell>
        </row>
        <row r="19120">
          <cell r="C19120" t="str">
            <v>1PS5</v>
          </cell>
          <cell r="D19120">
            <v>61</v>
          </cell>
          <cell r="E19120">
            <v>19</v>
          </cell>
          <cell r="F19120">
            <v>51</v>
          </cell>
          <cell r="G19120">
            <v>16</v>
          </cell>
          <cell r="H19120" t="str">
            <v>CONC</v>
          </cell>
        </row>
        <row r="19121">
          <cell r="C19121" t="str">
            <v>2LA2</v>
          </cell>
          <cell r="D19121">
            <v>61</v>
          </cell>
          <cell r="E19121">
            <v>19</v>
          </cell>
          <cell r="F19121">
            <v>59</v>
          </cell>
          <cell r="G19121">
            <v>18</v>
          </cell>
          <cell r="H19121" t="str">
            <v>CONC</v>
          </cell>
        </row>
        <row r="19122">
          <cell r="C19122" t="str">
            <v>76LA</v>
          </cell>
          <cell r="D19122">
            <v>61</v>
          </cell>
          <cell r="E19122">
            <v>19</v>
          </cell>
          <cell r="F19122">
            <v>41</v>
          </cell>
          <cell r="G19122">
            <v>12</v>
          </cell>
          <cell r="H19122" t="str">
            <v>CONC</v>
          </cell>
        </row>
        <row r="19123">
          <cell r="C19123" t="str">
            <v>CL38</v>
          </cell>
          <cell r="D19123">
            <v>61</v>
          </cell>
          <cell r="E19123">
            <v>19</v>
          </cell>
          <cell r="F19123">
            <v>57</v>
          </cell>
          <cell r="G19123">
            <v>17</v>
          </cell>
          <cell r="H19123" t="str">
            <v>MATS</v>
          </cell>
        </row>
        <row r="19124">
          <cell r="C19124" t="str">
            <v>HI38</v>
          </cell>
          <cell r="D19124">
            <v>61</v>
          </cell>
          <cell r="E19124">
            <v>19</v>
          </cell>
          <cell r="F19124">
            <v>63</v>
          </cell>
          <cell r="G19124">
            <v>19</v>
          </cell>
          <cell r="H19124" t="str">
            <v>CONC</v>
          </cell>
        </row>
        <row r="19125">
          <cell r="C19125" t="str">
            <v>SC02</v>
          </cell>
          <cell r="D19125">
            <v>61</v>
          </cell>
          <cell r="E19125">
            <v>19</v>
          </cell>
          <cell r="F19125">
            <v>48</v>
          </cell>
          <cell r="G19125">
            <v>15</v>
          </cell>
          <cell r="H19125" t="str">
            <v>ASPH/ CONC</v>
          </cell>
        </row>
        <row r="19126">
          <cell r="C19126" t="str">
            <v>01CN</v>
          </cell>
          <cell r="D19126">
            <v>60</v>
          </cell>
          <cell r="E19126">
            <v>18</v>
          </cell>
          <cell r="F19126">
            <v>60</v>
          </cell>
          <cell r="G19126">
            <v>18</v>
          </cell>
          <cell r="H19126" t="str">
            <v>ASPH</v>
          </cell>
        </row>
        <row r="19127">
          <cell r="C19127" t="str">
            <v>03MS</v>
          </cell>
          <cell r="D19127">
            <v>60</v>
          </cell>
          <cell r="E19127">
            <v>18</v>
          </cell>
          <cell r="F19127">
            <v>60</v>
          </cell>
          <cell r="G19127">
            <v>18</v>
          </cell>
          <cell r="H19127" t="str">
            <v>CONC</v>
          </cell>
        </row>
        <row r="19128">
          <cell r="C19128" t="str">
            <v>03OI</v>
          </cell>
          <cell r="D19128">
            <v>60</v>
          </cell>
          <cell r="E19128">
            <v>18</v>
          </cell>
          <cell r="F19128">
            <v>60</v>
          </cell>
          <cell r="G19128">
            <v>18</v>
          </cell>
          <cell r="H19128" t="str">
            <v>CONC</v>
          </cell>
        </row>
        <row r="19129">
          <cell r="C19129" t="str">
            <v>04LS</v>
          </cell>
          <cell r="D19129">
            <v>60</v>
          </cell>
          <cell r="E19129">
            <v>18</v>
          </cell>
          <cell r="F19129">
            <v>60</v>
          </cell>
          <cell r="G19129">
            <v>18</v>
          </cell>
          <cell r="H19129" t="str">
            <v>CONC-G</v>
          </cell>
        </row>
        <row r="19130">
          <cell r="C19130" t="str">
            <v>04TA</v>
          </cell>
          <cell r="D19130">
            <v>60</v>
          </cell>
          <cell r="E19130">
            <v>18</v>
          </cell>
          <cell r="F19130">
            <v>40</v>
          </cell>
          <cell r="G19130">
            <v>12</v>
          </cell>
          <cell r="H19130" t="str">
            <v>CONC</v>
          </cell>
        </row>
        <row r="19131">
          <cell r="C19131" t="str">
            <v>05NJ</v>
          </cell>
          <cell r="D19131">
            <v>60</v>
          </cell>
          <cell r="E19131">
            <v>18</v>
          </cell>
          <cell r="F19131">
            <v>60</v>
          </cell>
          <cell r="G19131">
            <v>18</v>
          </cell>
          <cell r="H19131" t="str">
            <v>CONC</v>
          </cell>
        </row>
        <row r="19132">
          <cell r="C19132" t="str">
            <v>06KY</v>
          </cell>
          <cell r="D19132">
            <v>60</v>
          </cell>
          <cell r="E19132">
            <v>18</v>
          </cell>
          <cell r="F19132">
            <v>60</v>
          </cell>
          <cell r="G19132">
            <v>18</v>
          </cell>
          <cell r="H19132" t="str">
            <v>CONC</v>
          </cell>
        </row>
        <row r="19133">
          <cell r="C19133" t="str">
            <v>06MD</v>
          </cell>
          <cell r="D19133">
            <v>60</v>
          </cell>
          <cell r="E19133">
            <v>18</v>
          </cell>
          <cell r="F19133">
            <v>60</v>
          </cell>
          <cell r="G19133">
            <v>18</v>
          </cell>
          <cell r="H19133" t="str">
            <v>CONC</v>
          </cell>
        </row>
        <row r="19134">
          <cell r="C19134" t="str">
            <v>06WA</v>
          </cell>
          <cell r="D19134">
            <v>60</v>
          </cell>
          <cell r="E19134">
            <v>18</v>
          </cell>
          <cell r="F19134">
            <v>40</v>
          </cell>
          <cell r="G19134">
            <v>12</v>
          </cell>
          <cell r="H19134" t="str">
            <v>ASPH</v>
          </cell>
        </row>
        <row r="19135">
          <cell r="C19135" t="str">
            <v>07II</v>
          </cell>
          <cell r="D19135">
            <v>60</v>
          </cell>
          <cell r="E19135">
            <v>18</v>
          </cell>
          <cell r="F19135">
            <v>60</v>
          </cell>
          <cell r="G19135">
            <v>18</v>
          </cell>
          <cell r="H19135" t="str">
            <v>CONC</v>
          </cell>
        </row>
        <row r="19136">
          <cell r="C19136" t="str">
            <v>08CA</v>
          </cell>
          <cell r="D19136">
            <v>60</v>
          </cell>
          <cell r="E19136">
            <v>18</v>
          </cell>
          <cell r="F19136">
            <v>60</v>
          </cell>
          <cell r="G19136">
            <v>18</v>
          </cell>
          <cell r="H19136" t="str">
            <v>ASPH</v>
          </cell>
        </row>
        <row r="19137">
          <cell r="C19137" t="str">
            <v>08G</v>
          </cell>
          <cell r="D19137">
            <v>60</v>
          </cell>
          <cell r="E19137">
            <v>18</v>
          </cell>
          <cell r="F19137">
            <v>56</v>
          </cell>
          <cell r="G19137">
            <v>17</v>
          </cell>
          <cell r="H19137" t="str">
            <v>ASPH-G</v>
          </cell>
        </row>
        <row r="19138">
          <cell r="C19138" t="str">
            <v>09W</v>
          </cell>
          <cell r="D19138">
            <v>60</v>
          </cell>
          <cell r="E19138">
            <v>18</v>
          </cell>
          <cell r="F19138">
            <v>60</v>
          </cell>
          <cell r="G19138">
            <v>18</v>
          </cell>
          <cell r="H19138" t="str">
            <v>ASPH-G</v>
          </cell>
        </row>
        <row r="19139">
          <cell r="C19139" t="str">
            <v>09WA</v>
          </cell>
          <cell r="D19139">
            <v>60</v>
          </cell>
          <cell r="E19139">
            <v>18</v>
          </cell>
          <cell r="F19139">
            <v>60</v>
          </cell>
          <cell r="G19139">
            <v>18</v>
          </cell>
          <cell r="H19139" t="str">
            <v>CONC</v>
          </cell>
        </row>
        <row r="19140">
          <cell r="C19140" t="str">
            <v>0AR0</v>
          </cell>
          <cell r="D19140">
            <v>60</v>
          </cell>
          <cell r="E19140">
            <v>18</v>
          </cell>
          <cell r="F19140">
            <v>60</v>
          </cell>
          <cell r="G19140">
            <v>18</v>
          </cell>
          <cell r="H19140" t="str">
            <v>ASPH</v>
          </cell>
        </row>
        <row r="19141">
          <cell r="C19141" t="str">
            <v>0CT3</v>
          </cell>
          <cell r="D19141">
            <v>60</v>
          </cell>
          <cell r="E19141">
            <v>18</v>
          </cell>
          <cell r="F19141">
            <v>60</v>
          </cell>
          <cell r="G19141">
            <v>18</v>
          </cell>
          <cell r="H19141" t="str">
            <v>CONC</v>
          </cell>
        </row>
        <row r="19142">
          <cell r="C19142" t="str">
            <v>0CT8</v>
          </cell>
          <cell r="D19142">
            <v>60</v>
          </cell>
          <cell r="E19142">
            <v>18</v>
          </cell>
          <cell r="F19142">
            <v>60</v>
          </cell>
          <cell r="G19142">
            <v>18</v>
          </cell>
          <cell r="H19142" t="str">
            <v>ASPH</v>
          </cell>
        </row>
        <row r="19143">
          <cell r="C19143" t="str">
            <v>0CT9</v>
          </cell>
          <cell r="D19143">
            <v>60</v>
          </cell>
          <cell r="E19143">
            <v>18</v>
          </cell>
          <cell r="F19143">
            <v>75</v>
          </cell>
          <cell r="G19143">
            <v>23</v>
          </cell>
          <cell r="H19143" t="str">
            <v>CONC</v>
          </cell>
        </row>
        <row r="19144">
          <cell r="C19144" t="str">
            <v>0FL3</v>
          </cell>
          <cell r="D19144">
            <v>60</v>
          </cell>
          <cell r="E19144">
            <v>18</v>
          </cell>
          <cell r="F19144">
            <v>60</v>
          </cell>
          <cell r="G19144">
            <v>18</v>
          </cell>
          <cell r="H19144" t="str">
            <v>CONC</v>
          </cell>
        </row>
        <row r="19145">
          <cell r="C19145" t="str">
            <v>0IA2</v>
          </cell>
          <cell r="D19145">
            <v>60</v>
          </cell>
          <cell r="E19145">
            <v>18</v>
          </cell>
          <cell r="F19145">
            <v>50</v>
          </cell>
          <cell r="G19145">
            <v>15</v>
          </cell>
          <cell r="H19145" t="str">
            <v>CONC</v>
          </cell>
        </row>
        <row r="19146">
          <cell r="C19146" t="str">
            <v>0IS2</v>
          </cell>
          <cell r="D19146">
            <v>60</v>
          </cell>
          <cell r="E19146">
            <v>18</v>
          </cell>
          <cell r="F19146">
            <v>60</v>
          </cell>
          <cell r="G19146">
            <v>18</v>
          </cell>
          <cell r="H19146" t="str">
            <v>CONC</v>
          </cell>
        </row>
        <row r="19147">
          <cell r="C19147" t="str">
            <v>0MA1</v>
          </cell>
          <cell r="D19147">
            <v>60</v>
          </cell>
          <cell r="E19147">
            <v>18</v>
          </cell>
          <cell r="F19147">
            <v>60</v>
          </cell>
          <cell r="G19147">
            <v>18</v>
          </cell>
          <cell r="H19147" t="str">
            <v>ASPH</v>
          </cell>
        </row>
        <row r="19148">
          <cell r="C19148" t="str">
            <v>0MA2</v>
          </cell>
          <cell r="D19148">
            <v>60</v>
          </cell>
          <cell r="E19148">
            <v>18</v>
          </cell>
          <cell r="F19148">
            <v>60</v>
          </cell>
          <cell r="G19148">
            <v>18</v>
          </cell>
          <cell r="H19148" t="str">
            <v>ASPH</v>
          </cell>
        </row>
        <row r="19149">
          <cell r="C19149" t="str">
            <v>0MU3</v>
          </cell>
          <cell r="D19149">
            <v>60</v>
          </cell>
          <cell r="E19149">
            <v>18</v>
          </cell>
          <cell r="F19149">
            <v>60</v>
          </cell>
          <cell r="G19149">
            <v>18</v>
          </cell>
          <cell r="H19149" t="str">
            <v>CONC</v>
          </cell>
        </row>
        <row r="19150">
          <cell r="C19150" t="str">
            <v>0MU6</v>
          </cell>
          <cell r="D19150">
            <v>60</v>
          </cell>
          <cell r="E19150">
            <v>18</v>
          </cell>
          <cell r="F19150">
            <v>60</v>
          </cell>
          <cell r="G19150">
            <v>18</v>
          </cell>
          <cell r="H19150" t="str">
            <v>CONC</v>
          </cell>
        </row>
        <row r="19151">
          <cell r="C19151" t="str">
            <v>0N5</v>
          </cell>
          <cell r="D19151">
            <v>60</v>
          </cell>
          <cell r="E19151">
            <v>18</v>
          </cell>
          <cell r="F19151">
            <v>60</v>
          </cell>
          <cell r="G19151">
            <v>18</v>
          </cell>
          <cell r="H19151" t="str">
            <v>ASPH-G</v>
          </cell>
        </row>
        <row r="19152">
          <cell r="C19152" t="str">
            <v>0NC9</v>
          </cell>
          <cell r="D19152">
            <v>60</v>
          </cell>
          <cell r="E19152">
            <v>18</v>
          </cell>
          <cell r="F19152">
            <v>60</v>
          </cell>
          <cell r="G19152">
            <v>18</v>
          </cell>
          <cell r="H19152" t="str">
            <v>CONC</v>
          </cell>
        </row>
        <row r="19153">
          <cell r="C19153" t="str">
            <v>0OR4</v>
          </cell>
          <cell r="D19153">
            <v>60</v>
          </cell>
          <cell r="E19153">
            <v>18</v>
          </cell>
          <cell r="F19153">
            <v>60</v>
          </cell>
          <cell r="G19153">
            <v>18</v>
          </cell>
          <cell r="H19153" t="str">
            <v>ASPH</v>
          </cell>
        </row>
        <row r="19154">
          <cell r="C19154" t="str">
            <v>0SD4</v>
          </cell>
          <cell r="D19154">
            <v>60</v>
          </cell>
          <cell r="E19154">
            <v>18</v>
          </cell>
          <cell r="F19154">
            <v>60</v>
          </cell>
          <cell r="G19154">
            <v>18</v>
          </cell>
          <cell r="H19154" t="str">
            <v>ASPH</v>
          </cell>
        </row>
        <row r="19155">
          <cell r="C19155" t="str">
            <v>0WI3</v>
          </cell>
          <cell r="D19155">
            <v>60</v>
          </cell>
          <cell r="E19155">
            <v>18</v>
          </cell>
          <cell r="F19155">
            <v>60</v>
          </cell>
          <cell r="G19155">
            <v>18</v>
          </cell>
          <cell r="H19155" t="str">
            <v>CONC</v>
          </cell>
        </row>
        <row r="19156">
          <cell r="C19156" t="str">
            <v>10CN</v>
          </cell>
          <cell r="D19156">
            <v>60</v>
          </cell>
          <cell r="E19156">
            <v>18</v>
          </cell>
          <cell r="F19156">
            <v>60</v>
          </cell>
          <cell r="G19156">
            <v>18</v>
          </cell>
          <cell r="H19156" t="str">
            <v>ASP</v>
          </cell>
        </row>
        <row r="19157">
          <cell r="C19157" t="str">
            <v>11AR</v>
          </cell>
          <cell r="D19157">
            <v>60</v>
          </cell>
          <cell r="E19157">
            <v>18</v>
          </cell>
          <cell r="F19157">
            <v>60</v>
          </cell>
          <cell r="G19157">
            <v>18</v>
          </cell>
          <cell r="H19157" t="str">
            <v>ASPH</v>
          </cell>
        </row>
        <row r="19158">
          <cell r="C19158" t="str">
            <v>12OA</v>
          </cell>
          <cell r="D19158">
            <v>60</v>
          </cell>
          <cell r="E19158">
            <v>18</v>
          </cell>
          <cell r="F19158">
            <v>60</v>
          </cell>
          <cell r="G19158">
            <v>18</v>
          </cell>
          <cell r="H19158" t="str">
            <v>CONC-G</v>
          </cell>
        </row>
        <row r="19159">
          <cell r="C19159" t="str">
            <v>12PN</v>
          </cell>
          <cell r="D19159">
            <v>60</v>
          </cell>
          <cell r="E19159">
            <v>18</v>
          </cell>
          <cell r="F19159">
            <v>60</v>
          </cell>
          <cell r="G19159">
            <v>18</v>
          </cell>
          <cell r="H19159" t="str">
            <v>ASPH</v>
          </cell>
        </row>
        <row r="19160">
          <cell r="C19160" t="str">
            <v>12WI</v>
          </cell>
          <cell r="D19160">
            <v>60</v>
          </cell>
          <cell r="E19160">
            <v>18</v>
          </cell>
          <cell r="F19160">
            <v>50</v>
          </cell>
          <cell r="G19160">
            <v>15</v>
          </cell>
          <cell r="H19160" t="str">
            <v>ASPH</v>
          </cell>
        </row>
        <row r="19161">
          <cell r="C19161" t="str">
            <v>13NY</v>
          </cell>
          <cell r="D19161">
            <v>60</v>
          </cell>
          <cell r="E19161">
            <v>18</v>
          </cell>
          <cell r="F19161">
            <v>60</v>
          </cell>
          <cell r="G19161">
            <v>18</v>
          </cell>
          <cell r="H19161" t="str">
            <v>CONC</v>
          </cell>
        </row>
        <row r="19162">
          <cell r="C19162" t="str">
            <v>15TE</v>
          </cell>
          <cell r="D19162">
            <v>60</v>
          </cell>
          <cell r="E19162">
            <v>18</v>
          </cell>
          <cell r="F19162">
            <v>60</v>
          </cell>
          <cell r="G19162">
            <v>18</v>
          </cell>
          <cell r="H19162" t="str">
            <v>CONC</v>
          </cell>
        </row>
        <row r="19163">
          <cell r="C19163" t="str">
            <v>17MS</v>
          </cell>
          <cell r="D19163">
            <v>60</v>
          </cell>
          <cell r="E19163">
            <v>18</v>
          </cell>
          <cell r="F19163">
            <v>60</v>
          </cell>
          <cell r="G19163">
            <v>18</v>
          </cell>
          <cell r="H19163" t="str">
            <v>CONC</v>
          </cell>
        </row>
        <row r="19164">
          <cell r="C19164" t="str">
            <v>17PN</v>
          </cell>
          <cell r="D19164">
            <v>60</v>
          </cell>
          <cell r="E19164">
            <v>18</v>
          </cell>
          <cell r="F19164">
            <v>60</v>
          </cell>
          <cell r="G19164">
            <v>18</v>
          </cell>
          <cell r="H19164" t="str">
            <v>CONC</v>
          </cell>
        </row>
        <row r="19165">
          <cell r="C19165" t="str">
            <v>19MI</v>
          </cell>
          <cell r="D19165">
            <v>60</v>
          </cell>
          <cell r="E19165">
            <v>18</v>
          </cell>
          <cell r="F19165">
            <v>60</v>
          </cell>
          <cell r="G19165">
            <v>18</v>
          </cell>
          <cell r="H19165" t="str">
            <v>CONC</v>
          </cell>
        </row>
        <row r="19166">
          <cell r="C19166" t="str">
            <v>1FL7</v>
          </cell>
          <cell r="D19166">
            <v>60</v>
          </cell>
          <cell r="E19166">
            <v>18</v>
          </cell>
          <cell r="F19166">
            <v>60</v>
          </cell>
          <cell r="G19166">
            <v>18</v>
          </cell>
          <cell r="H19166" t="str">
            <v>CONC</v>
          </cell>
        </row>
        <row r="19167">
          <cell r="C19167" t="str">
            <v>1IA3</v>
          </cell>
          <cell r="D19167">
            <v>60</v>
          </cell>
          <cell r="E19167">
            <v>18</v>
          </cell>
          <cell r="F19167">
            <v>60</v>
          </cell>
          <cell r="G19167">
            <v>18</v>
          </cell>
          <cell r="H19167" t="str">
            <v>ASPH</v>
          </cell>
        </row>
        <row r="19168">
          <cell r="C19168" t="str">
            <v>1IA5</v>
          </cell>
          <cell r="D19168">
            <v>60</v>
          </cell>
          <cell r="E19168">
            <v>18</v>
          </cell>
          <cell r="F19168">
            <v>60</v>
          </cell>
          <cell r="G19168">
            <v>18</v>
          </cell>
          <cell r="H19168" t="str">
            <v>ASPH</v>
          </cell>
        </row>
        <row r="19169">
          <cell r="C19169" t="str">
            <v>1LL9</v>
          </cell>
          <cell r="D19169">
            <v>60</v>
          </cell>
          <cell r="E19169">
            <v>18</v>
          </cell>
          <cell r="F19169">
            <v>40</v>
          </cell>
          <cell r="G19169">
            <v>12</v>
          </cell>
          <cell r="H19169" t="str">
            <v>CONC</v>
          </cell>
        </row>
        <row r="19170">
          <cell r="C19170" t="str">
            <v>1PA1</v>
          </cell>
          <cell r="D19170">
            <v>60</v>
          </cell>
          <cell r="E19170">
            <v>18</v>
          </cell>
          <cell r="F19170">
            <v>60</v>
          </cell>
          <cell r="G19170">
            <v>18</v>
          </cell>
          <cell r="H19170" t="str">
            <v>ASPH</v>
          </cell>
        </row>
        <row r="19171">
          <cell r="C19171" t="str">
            <v>1PN2</v>
          </cell>
          <cell r="D19171">
            <v>60</v>
          </cell>
          <cell r="E19171">
            <v>18</v>
          </cell>
          <cell r="F19171">
            <v>60</v>
          </cell>
          <cell r="G19171">
            <v>18</v>
          </cell>
          <cell r="H19171" t="str">
            <v>ASPH-G</v>
          </cell>
        </row>
        <row r="19172">
          <cell r="C19172" t="str">
            <v>1PS1</v>
          </cell>
          <cell r="D19172">
            <v>60</v>
          </cell>
          <cell r="E19172">
            <v>18</v>
          </cell>
          <cell r="F19172">
            <v>60</v>
          </cell>
          <cell r="G19172">
            <v>18</v>
          </cell>
          <cell r="H19172" t="str">
            <v>ASPH</v>
          </cell>
        </row>
        <row r="19173">
          <cell r="C19173" t="str">
            <v>1PS8</v>
          </cell>
          <cell r="D19173">
            <v>60</v>
          </cell>
          <cell r="E19173">
            <v>18</v>
          </cell>
          <cell r="F19173">
            <v>60</v>
          </cell>
          <cell r="G19173">
            <v>18</v>
          </cell>
          <cell r="H19173" t="str">
            <v>CONC</v>
          </cell>
        </row>
        <row r="19174">
          <cell r="C19174" t="str">
            <v>1XA9</v>
          </cell>
          <cell r="D19174">
            <v>60</v>
          </cell>
          <cell r="E19174">
            <v>18</v>
          </cell>
          <cell r="F19174">
            <v>60</v>
          </cell>
          <cell r="G19174">
            <v>18</v>
          </cell>
          <cell r="H19174" t="str">
            <v>CONC</v>
          </cell>
        </row>
        <row r="19175">
          <cell r="C19175" t="str">
            <v>20NR</v>
          </cell>
          <cell r="D19175">
            <v>60</v>
          </cell>
          <cell r="E19175">
            <v>18</v>
          </cell>
          <cell r="F19175">
            <v>60</v>
          </cell>
          <cell r="G19175">
            <v>18</v>
          </cell>
          <cell r="H19175" t="str">
            <v>CON</v>
          </cell>
        </row>
        <row r="19176">
          <cell r="C19176" t="str">
            <v>20PN</v>
          </cell>
          <cell r="D19176">
            <v>60</v>
          </cell>
          <cell r="E19176">
            <v>18</v>
          </cell>
          <cell r="F19176">
            <v>60</v>
          </cell>
          <cell r="G19176">
            <v>18</v>
          </cell>
          <cell r="H19176" t="str">
            <v>ASPH</v>
          </cell>
        </row>
        <row r="19177">
          <cell r="C19177" t="str">
            <v>20TX</v>
          </cell>
          <cell r="D19177">
            <v>60</v>
          </cell>
          <cell r="E19177">
            <v>18</v>
          </cell>
          <cell r="F19177">
            <v>50</v>
          </cell>
          <cell r="G19177">
            <v>15</v>
          </cell>
          <cell r="H19177" t="str">
            <v>CONC</v>
          </cell>
        </row>
        <row r="19178">
          <cell r="C19178" t="str">
            <v>21KS</v>
          </cell>
          <cell r="D19178">
            <v>60</v>
          </cell>
          <cell r="E19178">
            <v>18</v>
          </cell>
          <cell r="F19178">
            <v>60</v>
          </cell>
          <cell r="G19178">
            <v>18</v>
          </cell>
          <cell r="H19178" t="str">
            <v>CONC</v>
          </cell>
        </row>
        <row r="19179">
          <cell r="C19179" t="str">
            <v>22TN</v>
          </cell>
          <cell r="D19179">
            <v>60</v>
          </cell>
          <cell r="E19179">
            <v>18</v>
          </cell>
          <cell r="F19179">
            <v>35</v>
          </cell>
          <cell r="G19179">
            <v>11</v>
          </cell>
          <cell r="H19179" t="str">
            <v>CONC</v>
          </cell>
        </row>
        <row r="19180">
          <cell r="C19180" t="str">
            <v>23PN</v>
          </cell>
          <cell r="D19180">
            <v>60</v>
          </cell>
          <cell r="E19180">
            <v>18</v>
          </cell>
          <cell r="F19180">
            <v>60</v>
          </cell>
          <cell r="G19180">
            <v>18</v>
          </cell>
          <cell r="H19180" t="str">
            <v>ASPH</v>
          </cell>
        </row>
        <row r="19181">
          <cell r="C19181" t="str">
            <v>25MS</v>
          </cell>
          <cell r="D19181">
            <v>60</v>
          </cell>
          <cell r="E19181">
            <v>18</v>
          </cell>
          <cell r="F19181">
            <v>60</v>
          </cell>
          <cell r="G19181">
            <v>18</v>
          </cell>
          <cell r="H19181" t="str">
            <v>CONC</v>
          </cell>
        </row>
        <row r="19182">
          <cell r="C19182" t="str">
            <v>27AR</v>
          </cell>
          <cell r="D19182">
            <v>60</v>
          </cell>
          <cell r="E19182">
            <v>18</v>
          </cell>
          <cell r="F19182">
            <v>60</v>
          </cell>
          <cell r="G19182">
            <v>18</v>
          </cell>
          <cell r="H19182" t="str">
            <v>CONC</v>
          </cell>
        </row>
        <row r="19183">
          <cell r="C19183" t="str">
            <v>28CL</v>
          </cell>
          <cell r="D19183">
            <v>60</v>
          </cell>
          <cell r="E19183">
            <v>18</v>
          </cell>
          <cell r="F19183">
            <v>60</v>
          </cell>
          <cell r="G19183">
            <v>18</v>
          </cell>
          <cell r="H19183" t="str">
            <v>ASPH</v>
          </cell>
        </row>
        <row r="19184">
          <cell r="C19184" t="str">
            <v>2CA7</v>
          </cell>
          <cell r="D19184">
            <v>60</v>
          </cell>
          <cell r="E19184">
            <v>18</v>
          </cell>
          <cell r="F19184">
            <v>60</v>
          </cell>
          <cell r="G19184">
            <v>18</v>
          </cell>
          <cell r="H19184" t="str">
            <v>ASPH</v>
          </cell>
        </row>
        <row r="19185">
          <cell r="C19185" t="str">
            <v>2CL6</v>
          </cell>
          <cell r="D19185">
            <v>60</v>
          </cell>
          <cell r="E19185">
            <v>18</v>
          </cell>
          <cell r="F19185">
            <v>60</v>
          </cell>
          <cell r="G19185">
            <v>18</v>
          </cell>
          <cell r="H19185" t="str">
            <v>CONC</v>
          </cell>
        </row>
        <row r="19186">
          <cell r="C19186" t="str">
            <v>2CO7</v>
          </cell>
          <cell r="D19186">
            <v>60</v>
          </cell>
          <cell r="E19186">
            <v>18</v>
          </cell>
          <cell r="F19186">
            <v>60</v>
          </cell>
          <cell r="G19186">
            <v>18</v>
          </cell>
          <cell r="H19186" t="str">
            <v>ASPH</v>
          </cell>
        </row>
        <row r="19187">
          <cell r="C19187" t="str">
            <v>2IA1</v>
          </cell>
          <cell r="D19187">
            <v>60</v>
          </cell>
          <cell r="E19187">
            <v>18</v>
          </cell>
          <cell r="F19187">
            <v>60</v>
          </cell>
          <cell r="G19187">
            <v>18</v>
          </cell>
          <cell r="H19187" t="str">
            <v>ASPH</v>
          </cell>
        </row>
        <row r="19188">
          <cell r="C19188" t="str">
            <v>2IA7</v>
          </cell>
          <cell r="D19188">
            <v>60</v>
          </cell>
          <cell r="E19188">
            <v>18</v>
          </cell>
          <cell r="F19188">
            <v>60</v>
          </cell>
          <cell r="G19188">
            <v>18</v>
          </cell>
          <cell r="H19188" t="str">
            <v>CONC</v>
          </cell>
        </row>
        <row r="19189">
          <cell r="C19189" t="str">
            <v>2JY4</v>
          </cell>
          <cell r="D19189">
            <v>60</v>
          </cell>
          <cell r="E19189">
            <v>18</v>
          </cell>
          <cell r="F19189">
            <v>60</v>
          </cell>
          <cell r="G19189">
            <v>18</v>
          </cell>
          <cell r="H19189" t="str">
            <v>ASPH</v>
          </cell>
        </row>
        <row r="19190">
          <cell r="C19190" t="str">
            <v>2KY6</v>
          </cell>
          <cell r="D19190">
            <v>60</v>
          </cell>
          <cell r="E19190">
            <v>18</v>
          </cell>
          <cell r="F19190">
            <v>60</v>
          </cell>
          <cell r="G19190">
            <v>18</v>
          </cell>
          <cell r="H19190" t="str">
            <v>CONC</v>
          </cell>
        </row>
        <row r="19191">
          <cell r="C19191" t="str">
            <v>2MA5</v>
          </cell>
          <cell r="D19191">
            <v>60</v>
          </cell>
          <cell r="E19191">
            <v>18</v>
          </cell>
          <cell r="F19191">
            <v>24</v>
          </cell>
          <cell r="G19191">
            <v>7</v>
          </cell>
          <cell r="H19191" t="str">
            <v>CONC</v>
          </cell>
        </row>
        <row r="19192">
          <cell r="C19192" t="str">
            <v>2MU1</v>
          </cell>
          <cell r="D19192">
            <v>60</v>
          </cell>
          <cell r="E19192">
            <v>18</v>
          </cell>
          <cell r="F19192">
            <v>60</v>
          </cell>
          <cell r="G19192">
            <v>18</v>
          </cell>
          <cell r="H19192" t="str">
            <v>CONC</v>
          </cell>
        </row>
        <row r="19193">
          <cell r="C19193" t="str">
            <v>2OR2</v>
          </cell>
          <cell r="D19193">
            <v>60</v>
          </cell>
          <cell r="E19193">
            <v>18</v>
          </cell>
          <cell r="F19193">
            <v>60</v>
          </cell>
          <cell r="G19193">
            <v>18</v>
          </cell>
          <cell r="H19193" t="str">
            <v>ASPH</v>
          </cell>
        </row>
        <row r="19194">
          <cell r="C19194" t="str">
            <v>2PN9</v>
          </cell>
          <cell r="D19194">
            <v>60</v>
          </cell>
          <cell r="E19194">
            <v>18</v>
          </cell>
          <cell r="F19194">
            <v>60</v>
          </cell>
          <cell r="G19194">
            <v>18</v>
          </cell>
          <cell r="H19194" t="str">
            <v>ASPH</v>
          </cell>
        </row>
        <row r="19195">
          <cell r="C19195" t="str">
            <v>2PS0</v>
          </cell>
          <cell r="D19195">
            <v>60</v>
          </cell>
          <cell r="E19195">
            <v>18</v>
          </cell>
          <cell r="F19195">
            <v>60</v>
          </cell>
          <cell r="G19195">
            <v>18</v>
          </cell>
          <cell r="H19195" t="str">
            <v>ASPH</v>
          </cell>
        </row>
        <row r="19196">
          <cell r="C19196" t="str">
            <v>2SD1</v>
          </cell>
          <cell r="D19196">
            <v>60</v>
          </cell>
          <cell r="E19196">
            <v>18</v>
          </cell>
          <cell r="F19196">
            <v>60</v>
          </cell>
          <cell r="G19196">
            <v>18</v>
          </cell>
          <cell r="H19196" t="str">
            <v>CONC</v>
          </cell>
        </row>
        <row r="19197">
          <cell r="C19197" t="str">
            <v>2TN1</v>
          </cell>
          <cell r="D19197">
            <v>60</v>
          </cell>
          <cell r="E19197">
            <v>18</v>
          </cell>
          <cell r="F19197">
            <v>60</v>
          </cell>
          <cell r="G19197">
            <v>18</v>
          </cell>
          <cell r="H19197" t="str">
            <v>CONC</v>
          </cell>
        </row>
        <row r="19198">
          <cell r="C19198" t="str">
            <v>2VE2</v>
          </cell>
          <cell r="D19198">
            <v>60</v>
          </cell>
          <cell r="E19198">
            <v>18</v>
          </cell>
          <cell r="F19198">
            <v>60</v>
          </cell>
          <cell r="G19198">
            <v>18</v>
          </cell>
          <cell r="H19198" t="str">
            <v>CONC</v>
          </cell>
        </row>
        <row r="19199">
          <cell r="C19199" t="str">
            <v>30FL</v>
          </cell>
          <cell r="D19199">
            <v>60</v>
          </cell>
          <cell r="E19199">
            <v>18</v>
          </cell>
          <cell r="F19199">
            <v>60</v>
          </cell>
          <cell r="G19199">
            <v>18</v>
          </cell>
          <cell r="H19199" t="str">
            <v>CONC</v>
          </cell>
        </row>
        <row r="19200">
          <cell r="C19200" t="str">
            <v>30KY</v>
          </cell>
          <cell r="D19200">
            <v>60</v>
          </cell>
          <cell r="E19200">
            <v>18</v>
          </cell>
          <cell r="F19200">
            <v>60</v>
          </cell>
          <cell r="G19200">
            <v>18</v>
          </cell>
          <cell r="H19200" t="str">
            <v>CONC</v>
          </cell>
        </row>
        <row r="19201">
          <cell r="C19201" t="str">
            <v>31CL</v>
          </cell>
          <cell r="D19201">
            <v>60</v>
          </cell>
          <cell r="E19201">
            <v>18</v>
          </cell>
          <cell r="F19201">
            <v>60</v>
          </cell>
          <cell r="G19201">
            <v>18</v>
          </cell>
          <cell r="H19201" t="str">
            <v>ASPH</v>
          </cell>
        </row>
        <row r="19202">
          <cell r="C19202" t="str">
            <v>32AZ</v>
          </cell>
          <cell r="D19202">
            <v>60</v>
          </cell>
          <cell r="E19202">
            <v>18</v>
          </cell>
          <cell r="F19202">
            <v>60</v>
          </cell>
          <cell r="G19202">
            <v>18</v>
          </cell>
          <cell r="H19202" t="str">
            <v>CONC</v>
          </cell>
        </row>
        <row r="19203">
          <cell r="C19203" t="str">
            <v>32TS</v>
          </cell>
          <cell r="D19203">
            <v>60</v>
          </cell>
          <cell r="E19203">
            <v>18</v>
          </cell>
          <cell r="F19203">
            <v>60</v>
          </cell>
          <cell r="G19203">
            <v>18</v>
          </cell>
          <cell r="H19203" t="str">
            <v>CONC</v>
          </cell>
        </row>
        <row r="19204">
          <cell r="C19204" t="str">
            <v>33TS</v>
          </cell>
          <cell r="D19204">
            <v>60</v>
          </cell>
          <cell r="E19204">
            <v>18</v>
          </cell>
          <cell r="F19204">
            <v>60</v>
          </cell>
          <cell r="G19204">
            <v>18</v>
          </cell>
          <cell r="H19204" t="str">
            <v>CONC</v>
          </cell>
        </row>
        <row r="19205">
          <cell r="C19205" t="str">
            <v>34NC</v>
          </cell>
          <cell r="D19205">
            <v>60</v>
          </cell>
          <cell r="E19205">
            <v>18</v>
          </cell>
          <cell r="F19205">
            <v>60</v>
          </cell>
          <cell r="G19205">
            <v>18</v>
          </cell>
          <cell r="H19205" t="str">
            <v>CONC</v>
          </cell>
        </row>
        <row r="19206">
          <cell r="C19206" t="str">
            <v>35OI</v>
          </cell>
          <cell r="D19206">
            <v>60</v>
          </cell>
          <cell r="E19206">
            <v>18</v>
          </cell>
          <cell r="F19206">
            <v>60</v>
          </cell>
          <cell r="G19206">
            <v>18</v>
          </cell>
          <cell r="H19206" t="str">
            <v>CONC</v>
          </cell>
        </row>
        <row r="19207">
          <cell r="C19207" t="str">
            <v>35PN</v>
          </cell>
          <cell r="D19207">
            <v>60</v>
          </cell>
          <cell r="E19207">
            <v>18</v>
          </cell>
          <cell r="F19207">
            <v>50</v>
          </cell>
          <cell r="G19207">
            <v>15</v>
          </cell>
          <cell r="H19207" t="str">
            <v>CONC</v>
          </cell>
        </row>
        <row r="19208">
          <cell r="C19208" t="str">
            <v>35VA</v>
          </cell>
          <cell r="D19208">
            <v>60</v>
          </cell>
          <cell r="E19208">
            <v>18</v>
          </cell>
          <cell r="F19208">
            <v>60</v>
          </cell>
          <cell r="G19208">
            <v>18</v>
          </cell>
          <cell r="H19208" t="str">
            <v>ASPH</v>
          </cell>
        </row>
        <row r="19209">
          <cell r="C19209" t="str">
            <v>36FL</v>
          </cell>
          <cell r="D19209">
            <v>60</v>
          </cell>
          <cell r="E19209">
            <v>18</v>
          </cell>
          <cell r="F19209">
            <v>60</v>
          </cell>
          <cell r="G19209">
            <v>18</v>
          </cell>
          <cell r="H19209" t="str">
            <v>CONC</v>
          </cell>
        </row>
        <row r="19210">
          <cell r="C19210" t="str">
            <v>37OK</v>
          </cell>
          <cell r="D19210">
            <v>60</v>
          </cell>
          <cell r="E19210">
            <v>18</v>
          </cell>
          <cell r="F19210">
            <v>60</v>
          </cell>
          <cell r="G19210">
            <v>18</v>
          </cell>
          <cell r="H19210" t="str">
            <v>CONC</v>
          </cell>
        </row>
        <row r="19211">
          <cell r="C19211" t="str">
            <v>38FL</v>
          </cell>
          <cell r="D19211">
            <v>60</v>
          </cell>
          <cell r="E19211">
            <v>18</v>
          </cell>
          <cell r="F19211">
            <v>60</v>
          </cell>
          <cell r="G19211">
            <v>18</v>
          </cell>
          <cell r="H19211" t="str">
            <v>CONC</v>
          </cell>
        </row>
        <row r="19212">
          <cell r="C19212" t="str">
            <v>38GA</v>
          </cell>
          <cell r="D19212">
            <v>60</v>
          </cell>
          <cell r="E19212">
            <v>18</v>
          </cell>
          <cell r="F19212">
            <v>60</v>
          </cell>
          <cell r="G19212">
            <v>18</v>
          </cell>
          <cell r="H19212" t="str">
            <v>ASPH</v>
          </cell>
        </row>
        <row r="19213">
          <cell r="C19213" t="str">
            <v>39GA</v>
          </cell>
          <cell r="D19213">
            <v>60</v>
          </cell>
          <cell r="E19213">
            <v>18</v>
          </cell>
          <cell r="F19213">
            <v>60</v>
          </cell>
          <cell r="G19213">
            <v>18</v>
          </cell>
          <cell r="H19213" t="str">
            <v>CONC</v>
          </cell>
        </row>
        <row r="19214">
          <cell r="C19214" t="str">
            <v>39KY</v>
          </cell>
          <cell r="D19214">
            <v>60</v>
          </cell>
          <cell r="E19214">
            <v>18</v>
          </cell>
          <cell r="F19214">
            <v>45</v>
          </cell>
          <cell r="G19214">
            <v>14</v>
          </cell>
          <cell r="H19214" t="str">
            <v>ASPH-G</v>
          </cell>
        </row>
        <row r="19215">
          <cell r="C19215" t="str">
            <v>39TX</v>
          </cell>
          <cell r="D19215">
            <v>60</v>
          </cell>
          <cell r="E19215">
            <v>18</v>
          </cell>
          <cell r="F19215">
            <v>60</v>
          </cell>
          <cell r="G19215">
            <v>18</v>
          </cell>
          <cell r="H19215" t="str">
            <v>ASPH</v>
          </cell>
        </row>
        <row r="19216">
          <cell r="C19216" t="str">
            <v>3FD7</v>
          </cell>
          <cell r="D19216">
            <v>60</v>
          </cell>
          <cell r="E19216">
            <v>18</v>
          </cell>
          <cell r="F19216">
            <v>60</v>
          </cell>
          <cell r="G19216">
            <v>18</v>
          </cell>
          <cell r="H19216" t="str">
            <v>CONC-G</v>
          </cell>
        </row>
        <row r="19217">
          <cell r="C19217" t="str">
            <v>3IA3</v>
          </cell>
          <cell r="D19217">
            <v>60</v>
          </cell>
          <cell r="E19217">
            <v>18</v>
          </cell>
          <cell r="F19217">
            <v>60</v>
          </cell>
          <cell r="G19217">
            <v>18</v>
          </cell>
          <cell r="H19217" t="str">
            <v>CONC</v>
          </cell>
        </row>
        <row r="19218">
          <cell r="C19218" t="str">
            <v>3IL0</v>
          </cell>
          <cell r="D19218">
            <v>60</v>
          </cell>
          <cell r="E19218">
            <v>18</v>
          </cell>
          <cell r="F19218">
            <v>60</v>
          </cell>
          <cell r="G19218">
            <v>18</v>
          </cell>
          <cell r="H19218" t="str">
            <v>ASPH</v>
          </cell>
        </row>
        <row r="19219">
          <cell r="C19219" t="str">
            <v>3LL7</v>
          </cell>
          <cell r="D19219">
            <v>60</v>
          </cell>
          <cell r="E19219">
            <v>18</v>
          </cell>
          <cell r="F19219">
            <v>60</v>
          </cell>
          <cell r="G19219">
            <v>18</v>
          </cell>
          <cell r="H19219" t="str">
            <v>CONC</v>
          </cell>
        </row>
        <row r="19220">
          <cell r="C19220" t="str">
            <v>3MA0</v>
          </cell>
          <cell r="D19220">
            <v>60</v>
          </cell>
          <cell r="E19220">
            <v>18</v>
          </cell>
          <cell r="F19220">
            <v>20</v>
          </cell>
          <cell r="G19220">
            <v>6</v>
          </cell>
          <cell r="H19220" t="str">
            <v>CONC</v>
          </cell>
        </row>
        <row r="19221">
          <cell r="C19221" t="str">
            <v>3MO3</v>
          </cell>
          <cell r="D19221">
            <v>60</v>
          </cell>
          <cell r="E19221">
            <v>18</v>
          </cell>
          <cell r="F19221">
            <v>55</v>
          </cell>
          <cell r="G19221">
            <v>17</v>
          </cell>
          <cell r="H19221" t="str">
            <v>CONC</v>
          </cell>
        </row>
        <row r="19222">
          <cell r="C19222" t="str">
            <v>3PN4</v>
          </cell>
          <cell r="D19222">
            <v>60</v>
          </cell>
          <cell r="E19222">
            <v>18</v>
          </cell>
          <cell r="F19222">
            <v>60</v>
          </cell>
          <cell r="G19222">
            <v>18</v>
          </cell>
          <cell r="H19222" t="str">
            <v>ASPH</v>
          </cell>
        </row>
        <row r="19223">
          <cell r="C19223" t="str">
            <v>3TS8</v>
          </cell>
          <cell r="D19223">
            <v>60</v>
          </cell>
          <cell r="E19223">
            <v>18</v>
          </cell>
          <cell r="F19223">
            <v>60</v>
          </cell>
          <cell r="G19223">
            <v>18</v>
          </cell>
          <cell r="H19223" t="str">
            <v>CONC</v>
          </cell>
        </row>
        <row r="19224">
          <cell r="C19224" t="str">
            <v>3VG5</v>
          </cell>
          <cell r="D19224">
            <v>60</v>
          </cell>
          <cell r="E19224">
            <v>18</v>
          </cell>
          <cell r="F19224">
            <v>60</v>
          </cell>
          <cell r="G19224">
            <v>18</v>
          </cell>
          <cell r="H19224" t="str">
            <v>ASPH</v>
          </cell>
        </row>
        <row r="19225">
          <cell r="C19225" t="str">
            <v>3XA4</v>
          </cell>
          <cell r="D19225">
            <v>60</v>
          </cell>
          <cell r="E19225">
            <v>18</v>
          </cell>
          <cell r="F19225">
            <v>60</v>
          </cell>
          <cell r="G19225">
            <v>18</v>
          </cell>
          <cell r="H19225" t="str">
            <v>CONC</v>
          </cell>
        </row>
        <row r="19226">
          <cell r="C19226" t="str">
            <v>3XA5</v>
          </cell>
          <cell r="D19226">
            <v>60</v>
          </cell>
          <cell r="E19226">
            <v>18</v>
          </cell>
          <cell r="F19226">
            <v>60</v>
          </cell>
          <cell r="G19226">
            <v>18</v>
          </cell>
          <cell r="H19226" t="str">
            <v>CONC</v>
          </cell>
        </row>
        <row r="19227">
          <cell r="C19227" t="str">
            <v>3XS3</v>
          </cell>
          <cell r="D19227">
            <v>60</v>
          </cell>
          <cell r="E19227">
            <v>18</v>
          </cell>
          <cell r="F19227">
            <v>40</v>
          </cell>
          <cell r="G19227">
            <v>12</v>
          </cell>
          <cell r="H19227" t="str">
            <v>CONC</v>
          </cell>
        </row>
        <row r="19228">
          <cell r="C19228" t="str">
            <v>3XS3</v>
          </cell>
          <cell r="D19228">
            <v>60</v>
          </cell>
          <cell r="E19228">
            <v>18</v>
          </cell>
          <cell r="F19228">
            <v>40</v>
          </cell>
          <cell r="G19228">
            <v>12</v>
          </cell>
          <cell r="H19228" t="str">
            <v>CONC</v>
          </cell>
        </row>
        <row r="19229">
          <cell r="C19229" t="str">
            <v>40FD</v>
          </cell>
          <cell r="D19229">
            <v>60</v>
          </cell>
          <cell r="E19229">
            <v>18</v>
          </cell>
          <cell r="F19229">
            <v>60</v>
          </cell>
          <cell r="G19229">
            <v>18</v>
          </cell>
          <cell r="H19229" t="str">
            <v>ASPH</v>
          </cell>
        </row>
        <row r="19230">
          <cell r="C19230" t="str">
            <v>41FD</v>
          </cell>
          <cell r="D19230">
            <v>60</v>
          </cell>
          <cell r="E19230">
            <v>18</v>
          </cell>
          <cell r="F19230">
            <v>60</v>
          </cell>
          <cell r="G19230">
            <v>18</v>
          </cell>
          <cell r="H19230" t="str">
            <v>CONC</v>
          </cell>
        </row>
        <row r="19231">
          <cell r="C19231" t="str">
            <v>41OI</v>
          </cell>
          <cell r="D19231">
            <v>60</v>
          </cell>
          <cell r="E19231">
            <v>18</v>
          </cell>
          <cell r="F19231">
            <v>60</v>
          </cell>
          <cell r="G19231">
            <v>18</v>
          </cell>
          <cell r="H19231" t="str">
            <v>ASPH</v>
          </cell>
        </row>
        <row r="19232">
          <cell r="C19232" t="str">
            <v>42AR</v>
          </cell>
          <cell r="D19232">
            <v>60</v>
          </cell>
          <cell r="E19232">
            <v>18</v>
          </cell>
          <cell r="F19232">
            <v>60</v>
          </cell>
          <cell r="G19232">
            <v>18</v>
          </cell>
          <cell r="H19232" t="str">
            <v>CONC</v>
          </cell>
        </row>
        <row r="19233">
          <cell r="C19233" t="str">
            <v>42OK</v>
          </cell>
          <cell r="D19233">
            <v>60</v>
          </cell>
          <cell r="E19233">
            <v>18</v>
          </cell>
          <cell r="F19233">
            <v>50</v>
          </cell>
          <cell r="G19233">
            <v>15</v>
          </cell>
          <cell r="H19233" t="str">
            <v>CONC</v>
          </cell>
        </row>
        <row r="19234">
          <cell r="C19234" t="str">
            <v>45KY</v>
          </cell>
          <cell r="D19234">
            <v>60</v>
          </cell>
          <cell r="E19234">
            <v>18</v>
          </cell>
          <cell r="F19234">
            <v>60</v>
          </cell>
          <cell r="G19234">
            <v>18</v>
          </cell>
          <cell r="H19234" t="str">
            <v>CONC</v>
          </cell>
        </row>
        <row r="19235">
          <cell r="C19235" t="str">
            <v>45NY</v>
          </cell>
          <cell r="D19235">
            <v>60</v>
          </cell>
          <cell r="E19235">
            <v>18</v>
          </cell>
          <cell r="F19235">
            <v>60</v>
          </cell>
          <cell r="G19235">
            <v>18</v>
          </cell>
          <cell r="H19235" t="str">
            <v>CONC</v>
          </cell>
        </row>
        <row r="19236">
          <cell r="C19236" t="str">
            <v>46ME</v>
          </cell>
          <cell r="D19236">
            <v>60</v>
          </cell>
          <cell r="E19236">
            <v>18</v>
          </cell>
          <cell r="F19236">
            <v>60</v>
          </cell>
          <cell r="G19236">
            <v>18</v>
          </cell>
          <cell r="H19236" t="str">
            <v>ASPH</v>
          </cell>
        </row>
        <row r="19237">
          <cell r="C19237" t="str">
            <v>49T</v>
          </cell>
          <cell r="D19237">
            <v>60</v>
          </cell>
          <cell r="E19237">
            <v>18</v>
          </cell>
          <cell r="F19237">
            <v>60</v>
          </cell>
          <cell r="G19237">
            <v>18</v>
          </cell>
          <cell r="H19237" t="str">
            <v>CONC-G</v>
          </cell>
        </row>
        <row r="19238">
          <cell r="C19238" t="str">
            <v>49T</v>
          </cell>
          <cell r="D19238">
            <v>60</v>
          </cell>
          <cell r="E19238">
            <v>18</v>
          </cell>
          <cell r="F19238">
            <v>60</v>
          </cell>
          <cell r="G19238">
            <v>18</v>
          </cell>
          <cell r="H19238" t="str">
            <v>CONC-G</v>
          </cell>
        </row>
        <row r="19239">
          <cell r="C19239" t="str">
            <v>49TX</v>
          </cell>
          <cell r="D19239">
            <v>60</v>
          </cell>
          <cell r="E19239">
            <v>18</v>
          </cell>
          <cell r="F19239">
            <v>60</v>
          </cell>
          <cell r="G19239">
            <v>18</v>
          </cell>
          <cell r="H19239" t="str">
            <v>MATS</v>
          </cell>
        </row>
        <row r="19240">
          <cell r="C19240" t="str">
            <v>4AL0</v>
          </cell>
          <cell r="D19240">
            <v>60</v>
          </cell>
          <cell r="E19240">
            <v>18</v>
          </cell>
          <cell r="F19240">
            <v>60</v>
          </cell>
          <cell r="G19240">
            <v>18</v>
          </cell>
          <cell r="H19240" t="str">
            <v>ASPH</v>
          </cell>
        </row>
        <row r="19241">
          <cell r="C19241" t="str">
            <v>4CA1</v>
          </cell>
          <cell r="D19241">
            <v>60</v>
          </cell>
          <cell r="E19241">
            <v>18</v>
          </cell>
          <cell r="F19241">
            <v>60</v>
          </cell>
          <cell r="G19241">
            <v>18</v>
          </cell>
          <cell r="H19241" t="str">
            <v>CONC</v>
          </cell>
        </row>
        <row r="19242">
          <cell r="C19242" t="str">
            <v>4CL7</v>
          </cell>
          <cell r="D19242">
            <v>60</v>
          </cell>
          <cell r="E19242">
            <v>18</v>
          </cell>
          <cell r="F19242">
            <v>60</v>
          </cell>
          <cell r="G19242">
            <v>18</v>
          </cell>
          <cell r="H19242" t="str">
            <v>ASPH</v>
          </cell>
        </row>
        <row r="19243">
          <cell r="C19243" t="str">
            <v>4CO6</v>
          </cell>
          <cell r="D19243">
            <v>60</v>
          </cell>
          <cell r="E19243">
            <v>18</v>
          </cell>
          <cell r="F19243">
            <v>60</v>
          </cell>
          <cell r="G19243">
            <v>18</v>
          </cell>
          <cell r="H19243" t="str">
            <v>CONC</v>
          </cell>
        </row>
        <row r="19244">
          <cell r="C19244" t="str">
            <v>4IA0</v>
          </cell>
          <cell r="D19244">
            <v>60</v>
          </cell>
          <cell r="E19244">
            <v>18</v>
          </cell>
          <cell r="F19244">
            <v>60</v>
          </cell>
          <cell r="G19244">
            <v>18</v>
          </cell>
          <cell r="H19244" t="str">
            <v>CONC-G</v>
          </cell>
        </row>
        <row r="19245">
          <cell r="C19245" t="str">
            <v>4IA3</v>
          </cell>
          <cell r="D19245">
            <v>60</v>
          </cell>
          <cell r="E19245">
            <v>18</v>
          </cell>
          <cell r="F19245">
            <v>60</v>
          </cell>
          <cell r="G19245">
            <v>18</v>
          </cell>
          <cell r="H19245" t="str">
            <v>CONC</v>
          </cell>
        </row>
        <row r="19246">
          <cell r="C19246" t="str">
            <v>4OI5</v>
          </cell>
          <cell r="D19246">
            <v>60</v>
          </cell>
          <cell r="E19246">
            <v>18</v>
          </cell>
          <cell r="F19246">
            <v>60</v>
          </cell>
          <cell r="G19246">
            <v>18</v>
          </cell>
          <cell r="H19246" t="str">
            <v>ASPH</v>
          </cell>
        </row>
        <row r="19247">
          <cell r="C19247" t="str">
            <v>4OR2</v>
          </cell>
          <cell r="D19247">
            <v>60</v>
          </cell>
          <cell r="E19247">
            <v>18</v>
          </cell>
          <cell r="F19247">
            <v>50</v>
          </cell>
          <cell r="G19247">
            <v>15</v>
          </cell>
          <cell r="H19247" t="str">
            <v>ASPH</v>
          </cell>
        </row>
        <row r="19248">
          <cell r="C19248" t="str">
            <v>4PA2</v>
          </cell>
          <cell r="D19248">
            <v>60</v>
          </cell>
          <cell r="E19248">
            <v>18</v>
          </cell>
          <cell r="F19248">
            <v>60</v>
          </cell>
          <cell r="G19248">
            <v>18</v>
          </cell>
          <cell r="H19248" t="str">
            <v>CONC</v>
          </cell>
        </row>
        <row r="19249">
          <cell r="C19249" t="str">
            <v>4PN3</v>
          </cell>
          <cell r="D19249">
            <v>60</v>
          </cell>
          <cell r="E19249">
            <v>18</v>
          </cell>
          <cell r="F19249">
            <v>50</v>
          </cell>
          <cell r="G19249">
            <v>15</v>
          </cell>
          <cell r="H19249" t="str">
            <v>ASPH</v>
          </cell>
        </row>
        <row r="19250">
          <cell r="C19250" t="str">
            <v>4PS2</v>
          </cell>
          <cell r="D19250">
            <v>60</v>
          </cell>
          <cell r="E19250">
            <v>18</v>
          </cell>
          <cell r="F19250">
            <v>55</v>
          </cell>
          <cell r="G19250">
            <v>17</v>
          </cell>
          <cell r="H19250" t="str">
            <v>CONC</v>
          </cell>
        </row>
        <row r="19251">
          <cell r="C19251" t="str">
            <v>4TN8</v>
          </cell>
          <cell r="D19251">
            <v>60</v>
          </cell>
          <cell r="E19251">
            <v>18</v>
          </cell>
          <cell r="F19251">
            <v>60</v>
          </cell>
          <cell r="G19251">
            <v>18</v>
          </cell>
          <cell r="H19251" t="str">
            <v>CONC</v>
          </cell>
        </row>
        <row r="19252">
          <cell r="C19252" t="str">
            <v>4TS3</v>
          </cell>
          <cell r="D19252">
            <v>60</v>
          </cell>
          <cell r="E19252">
            <v>18</v>
          </cell>
          <cell r="F19252">
            <v>60</v>
          </cell>
          <cell r="G19252">
            <v>18</v>
          </cell>
          <cell r="H19252" t="str">
            <v>CONC</v>
          </cell>
        </row>
        <row r="19253">
          <cell r="C19253" t="str">
            <v>50PN</v>
          </cell>
          <cell r="D19253">
            <v>60</v>
          </cell>
          <cell r="E19253">
            <v>18</v>
          </cell>
          <cell r="F19253">
            <v>60</v>
          </cell>
          <cell r="G19253">
            <v>18</v>
          </cell>
          <cell r="H19253" t="str">
            <v>CONC</v>
          </cell>
        </row>
        <row r="19254">
          <cell r="C19254" t="str">
            <v>51AZ</v>
          </cell>
          <cell r="D19254">
            <v>60</v>
          </cell>
          <cell r="E19254">
            <v>18</v>
          </cell>
          <cell r="F19254">
            <v>40</v>
          </cell>
          <cell r="G19254">
            <v>12</v>
          </cell>
          <cell r="H19254" t="str">
            <v>CONC-G</v>
          </cell>
        </row>
        <row r="19255">
          <cell r="C19255" t="str">
            <v>51PN</v>
          </cell>
          <cell r="D19255">
            <v>60</v>
          </cell>
          <cell r="E19255">
            <v>18</v>
          </cell>
          <cell r="F19255">
            <v>60</v>
          </cell>
          <cell r="G19255">
            <v>18</v>
          </cell>
          <cell r="H19255" t="str">
            <v>ASPH-CONC</v>
          </cell>
        </row>
        <row r="19256">
          <cell r="C19256" t="str">
            <v>52IS</v>
          </cell>
          <cell r="D19256">
            <v>60</v>
          </cell>
          <cell r="E19256">
            <v>18</v>
          </cell>
          <cell r="F19256">
            <v>40</v>
          </cell>
          <cell r="G19256">
            <v>12</v>
          </cell>
          <cell r="H19256" t="str">
            <v>CONC</v>
          </cell>
        </row>
        <row r="19257">
          <cell r="C19257" t="str">
            <v>52OK</v>
          </cell>
          <cell r="D19257">
            <v>60</v>
          </cell>
          <cell r="E19257">
            <v>18</v>
          </cell>
          <cell r="F19257">
            <v>45</v>
          </cell>
          <cell r="G19257">
            <v>14</v>
          </cell>
          <cell r="H19257" t="str">
            <v>CONC</v>
          </cell>
        </row>
        <row r="19258">
          <cell r="C19258" t="str">
            <v>52XS</v>
          </cell>
          <cell r="D19258">
            <v>60</v>
          </cell>
          <cell r="E19258">
            <v>18</v>
          </cell>
          <cell r="F19258">
            <v>60</v>
          </cell>
          <cell r="G19258">
            <v>18</v>
          </cell>
          <cell r="H19258" t="str">
            <v>CONC</v>
          </cell>
        </row>
        <row r="19259">
          <cell r="C19259" t="str">
            <v>54FL</v>
          </cell>
          <cell r="D19259">
            <v>60</v>
          </cell>
          <cell r="E19259">
            <v>18</v>
          </cell>
          <cell r="F19259">
            <v>60</v>
          </cell>
          <cell r="G19259">
            <v>18</v>
          </cell>
          <cell r="H19259" t="str">
            <v>CONC</v>
          </cell>
        </row>
        <row r="19260">
          <cell r="C19260" t="str">
            <v>54IN</v>
          </cell>
          <cell r="D19260">
            <v>60</v>
          </cell>
          <cell r="E19260">
            <v>18</v>
          </cell>
          <cell r="F19260">
            <v>60</v>
          </cell>
          <cell r="G19260">
            <v>18</v>
          </cell>
          <cell r="H19260" t="str">
            <v>CONC</v>
          </cell>
        </row>
        <row r="19261">
          <cell r="C19261" t="str">
            <v>54OR</v>
          </cell>
          <cell r="D19261">
            <v>60</v>
          </cell>
          <cell r="E19261">
            <v>18</v>
          </cell>
          <cell r="F19261">
            <v>60</v>
          </cell>
          <cell r="G19261">
            <v>18</v>
          </cell>
          <cell r="H19261" t="str">
            <v>ASPH-CONC-G</v>
          </cell>
        </row>
        <row r="19262">
          <cell r="C19262" t="str">
            <v>56MI</v>
          </cell>
          <cell r="D19262">
            <v>60</v>
          </cell>
          <cell r="E19262">
            <v>18</v>
          </cell>
          <cell r="F19262">
            <v>60</v>
          </cell>
          <cell r="G19262">
            <v>18</v>
          </cell>
          <cell r="H19262" t="str">
            <v>CONC</v>
          </cell>
        </row>
        <row r="19263">
          <cell r="C19263" t="str">
            <v>56TA</v>
          </cell>
          <cell r="D19263">
            <v>60</v>
          </cell>
          <cell r="E19263">
            <v>18</v>
          </cell>
          <cell r="F19263">
            <v>60</v>
          </cell>
          <cell r="G19263">
            <v>18</v>
          </cell>
          <cell r="H19263" t="str">
            <v>ASPH</v>
          </cell>
        </row>
        <row r="19264">
          <cell r="C19264" t="str">
            <v>57MI</v>
          </cell>
          <cell r="D19264">
            <v>60</v>
          </cell>
          <cell r="E19264">
            <v>18</v>
          </cell>
          <cell r="F19264">
            <v>60</v>
          </cell>
          <cell r="G19264">
            <v>18</v>
          </cell>
          <cell r="H19264" t="str">
            <v>ASPH</v>
          </cell>
        </row>
        <row r="19265">
          <cell r="C19265" t="str">
            <v>58MA</v>
          </cell>
          <cell r="D19265">
            <v>60</v>
          </cell>
          <cell r="E19265">
            <v>18</v>
          </cell>
          <cell r="F19265">
            <v>60</v>
          </cell>
          <cell r="G19265">
            <v>18</v>
          </cell>
          <cell r="H19265" t="str">
            <v>CONC</v>
          </cell>
        </row>
        <row r="19266">
          <cell r="C19266" t="str">
            <v>59GA</v>
          </cell>
          <cell r="D19266">
            <v>60</v>
          </cell>
          <cell r="E19266">
            <v>18</v>
          </cell>
          <cell r="F19266">
            <v>60</v>
          </cell>
          <cell r="G19266">
            <v>18</v>
          </cell>
          <cell r="H19266" t="str">
            <v>CONC</v>
          </cell>
        </row>
        <row r="19267">
          <cell r="C19267" t="str">
            <v>59OR</v>
          </cell>
          <cell r="D19267">
            <v>60</v>
          </cell>
          <cell r="E19267">
            <v>18</v>
          </cell>
          <cell r="F19267">
            <v>60</v>
          </cell>
          <cell r="G19267">
            <v>18</v>
          </cell>
          <cell r="H19267" t="str">
            <v>ASPH-G</v>
          </cell>
        </row>
        <row r="19268">
          <cell r="C19268" t="str">
            <v>5AR5</v>
          </cell>
          <cell r="D19268">
            <v>60</v>
          </cell>
          <cell r="E19268">
            <v>18</v>
          </cell>
          <cell r="F19268">
            <v>40</v>
          </cell>
          <cell r="G19268">
            <v>12</v>
          </cell>
          <cell r="H19268" t="str">
            <v>CONC</v>
          </cell>
        </row>
        <row r="19269">
          <cell r="C19269" t="str">
            <v>5IA2</v>
          </cell>
          <cell r="D19269">
            <v>60</v>
          </cell>
          <cell r="E19269">
            <v>18</v>
          </cell>
          <cell r="F19269">
            <v>60</v>
          </cell>
          <cell r="G19269">
            <v>18</v>
          </cell>
          <cell r="H19269" t="str">
            <v>CONC</v>
          </cell>
        </row>
        <row r="19270">
          <cell r="C19270" t="str">
            <v>5IA4</v>
          </cell>
          <cell r="D19270">
            <v>60</v>
          </cell>
          <cell r="E19270">
            <v>18</v>
          </cell>
          <cell r="F19270">
            <v>60</v>
          </cell>
          <cell r="G19270">
            <v>18</v>
          </cell>
          <cell r="H19270" t="str">
            <v>CONC</v>
          </cell>
        </row>
        <row r="19271">
          <cell r="C19271" t="str">
            <v>5MA0</v>
          </cell>
          <cell r="D19271">
            <v>60</v>
          </cell>
          <cell r="E19271">
            <v>18</v>
          </cell>
          <cell r="F19271">
            <v>50</v>
          </cell>
          <cell r="G19271">
            <v>15</v>
          </cell>
          <cell r="H19271" t="str">
            <v>ASPH</v>
          </cell>
        </row>
        <row r="19272">
          <cell r="C19272" t="str">
            <v>5MA6</v>
          </cell>
          <cell r="D19272">
            <v>60</v>
          </cell>
          <cell r="E19272">
            <v>18</v>
          </cell>
          <cell r="F19272">
            <v>60</v>
          </cell>
          <cell r="G19272">
            <v>18</v>
          </cell>
          <cell r="H19272" t="str">
            <v>CONC</v>
          </cell>
        </row>
        <row r="19273">
          <cell r="C19273" t="str">
            <v>5MD9</v>
          </cell>
          <cell r="D19273">
            <v>60</v>
          </cell>
          <cell r="E19273">
            <v>18</v>
          </cell>
          <cell r="F19273">
            <v>60</v>
          </cell>
          <cell r="G19273">
            <v>18</v>
          </cell>
          <cell r="H19273" t="str">
            <v>CONC</v>
          </cell>
        </row>
        <row r="19274">
          <cell r="C19274" t="str">
            <v>5MD9</v>
          </cell>
          <cell r="D19274">
            <v>60</v>
          </cell>
          <cell r="E19274">
            <v>18</v>
          </cell>
          <cell r="F19274">
            <v>60</v>
          </cell>
          <cell r="G19274">
            <v>18</v>
          </cell>
          <cell r="H19274" t="str">
            <v>CONC</v>
          </cell>
        </row>
        <row r="19275">
          <cell r="C19275" t="str">
            <v>5MI6</v>
          </cell>
          <cell r="D19275">
            <v>60</v>
          </cell>
          <cell r="E19275">
            <v>18</v>
          </cell>
          <cell r="F19275">
            <v>20</v>
          </cell>
          <cell r="G19275">
            <v>6</v>
          </cell>
          <cell r="H19275" t="str">
            <v>CONC</v>
          </cell>
        </row>
        <row r="19276">
          <cell r="C19276" t="str">
            <v>5MO7</v>
          </cell>
          <cell r="D19276">
            <v>60</v>
          </cell>
          <cell r="E19276">
            <v>18</v>
          </cell>
          <cell r="F19276">
            <v>60</v>
          </cell>
          <cell r="G19276">
            <v>18</v>
          </cell>
          <cell r="H19276" t="str">
            <v>CONC</v>
          </cell>
        </row>
        <row r="19277">
          <cell r="C19277" t="str">
            <v>5MS9</v>
          </cell>
          <cell r="D19277">
            <v>60</v>
          </cell>
          <cell r="E19277">
            <v>18</v>
          </cell>
          <cell r="F19277">
            <v>60</v>
          </cell>
          <cell r="G19277">
            <v>18</v>
          </cell>
          <cell r="H19277" t="str">
            <v>CONC-G</v>
          </cell>
        </row>
        <row r="19278">
          <cell r="C19278" t="str">
            <v>5OR6</v>
          </cell>
          <cell r="D19278">
            <v>60</v>
          </cell>
          <cell r="E19278">
            <v>18</v>
          </cell>
          <cell r="F19278">
            <v>60</v>
          </cell>
          <cell r="G19278">
            <v>18</v>
          </cell>
          <cell r="H19278" t="str">
            <v>CONC</v>
          </cell>
        </row>
        <row r="19279">
          <cell r="C19279" t="str">
            <v>5PN6</v>
          </cell>
          <cell r="D19279">
            <v>60</v>
          </cell>
          <cell r="E19279">
            <v>18</v>
          </cell>
          <cell r="F19279">
            <v>60</v>
          </cell>
          <cell r="G19279">
            <v>18</v>
          </cell>
          <cell r="H19279" t="str">
            <v>CONC-P</v>
          </cell>
        </row>
        <row r="19280">
          <cell r="C19280" t="str">
            <v>5PS0</v>
          </cell>
          <cell r="D19280">
            <v>60</v>
          </cell>
          <cell r="E19280">
            <v>18</v>
          </cell>
          <cell r="F19280">
            <v>60</v>
          </cell>
          <cell r="G19280">
            <v>18</v>
          </cell>
          <cell r="H19280" t="str">
            <v>CONC</v>
          </cell>
        </row>
        <row r="19281">
          <cell r="C19281" t="str">
            <v>5TN1</v>
          </cell>
          <cell r="D19281">
            <v>60</v>
          </cell>
          <cell r="E19281">
            <v>18</v>
          </cell>
          <cell r="F19281">
            <v>50</v>
          </cell>
          <cell r="G19281">
            <v>15</v>
          </cell>
          <cell r="H19281" t="str">
            <v>ASPH</v>
          </cell>
        </row>
        <row r="19282">
          <cell r="C19282" t="str">
            <v>60KY</v>
          </cell>
          <cell r="D19282">
            <v>60</v>
          </cell>
          <cell r="E19282">
            <v>18</v>
          </cell>
          <cell r="F19282">
            <v>60</v>
          </cell>
          <cell r="G19282">
            <v>18</v>
          </cell>
          <cell r="H19282" t="str">
            <v>CONC</v>
          </cell>
        </row>
        <row r="19283">
          <cell r="C19283" t="str">
            <v>60PA</v>
          </cell>
          <cell r="D19283">
            <v>60</v>
          </cell>
          <cell r="E19283">
            <v>18</v>
          </cell>
          <cell r="F19283">
            <v>60</v>
          </cell>
          <cell r="G19283">
            <v>18</v>
          </cell>
          <cell r="H19283" t="str">
            <v>CONC</v>
          </cell>
        </row>
        <row r="19284">
          <cell r="C19284" t="str">
            <v>60WA</v>
          </cell>
          <cell r="D19284">
            <v>60</v>
          </cell>
          <cell r="E19284">
            <v>18</v>
          </cell>
          <cell r="F19284">
            <v>60</v>
          </cell>
          <cell r="G19284">
            <v>18</v>
          </cell>
          <cell r="H19284" t="str">
            <v>ASPH</v>
          </cell>
        </row>
        <row r="19285">
          <cell r="C19285" t="str">
            <v>60WI</v>
          </cell>
          <cell r="D19285">
            <v>60</v>
          </cell>
          <cell r="E19285">
            <v>18</v>
          </cell>
          <cell r="F19285">
            <v>60</v>
          </cell>
          <cell r="G19285">
            <v>18</v>
          </cell>
          <cell r="H19285" t="str">
            <v>CONC</v>
          </cell>
        </row>
        <row r="19286">
          <cell r="C19286" t="str">
            <v>61FD</v>
          </cell>
          <cell r="D19286">
            <v>60</v>
          </cell>
          <cell r="E19286">
            <v>18</v>
          </cell>
          <cell r="F19286">
            <v>60</v>
          </cell>
          <cell r="G19286">
            <v>18</v>
          </cell>
          <cell r="H19286" t="str">
            <v>CONC</v>
          </cell>
        </row>
        <row r="19287">
          <cell r="C19287" t="str">
            <v>62WA</v>
          </cell>
          <cell r="D19287">
            <v>60</v>
          </cell>
          <cell r="E19287">
            <v>18</v>
          </cell>
          <cell r="F19287">
            <v>60</v>
          </cell>
          <cell r="G19287">
            <v>18</v>
          </cell>
          <cell r="H19287" t="str">
            <v>CONC</v>
          </cell>
        </row>
        <row r="19288">
          <cell r="C19288" t="str">
            <v>63AZ</v>
          </cell>
          <cell r="D19288">
            <v>60</v>
          </cell>
          <cell r="E19288">
            <v>18</v>
          </cell>
          <cell r="F19288">
            <v>45</v>
          </cell>
          <cell r="G19288">
            <v>14</v>
          </cell>
          <cell r="H19288" t="str">
            <v>ASPH</v>
          </cell>
        </row>
        <row r="19289">
          <cell r="C19289" t="str">
            <v>63FL</v>
          </cell>
          <cell r="D19289">
            <v>60</v>
          </cell>
          <cell r="E19289">
            <v>18</v>
          </cell>
          <cell r="F19289">
            <v>60</v>
          </cell>
          <cell r="G19289">
            <v>18</v>
          </cell>
          <cell r="H19289" t="str">
            <v>CONC-G</v>
          </cell>
        </row>
        <row r="19290">
          <cell r="C19290" t="str">
            <v>64PN</v>
          </cell>
          <cell r="D19290">
            <v>60</v>
          </cell>
          <cell r="E19290">
            <v>18</v>
          </cell>
          <cell r="F19290">
            <v>60</v>
          </cell>
          <cell r="G19290">
            <v>18</v>
          </cell>
          <cell r="H19290" t="str">
            <v>ASPH</v>
          </cell>
        </row>
        <row r="19291">
          <cell r="C19291" t="str">
            <v>66VA</v>
          </cell>
          <cell r="D19291">
            <v>60</v>
          </cell>
          <cell r="E19291">
            <v>18</v>
          </cell>
          <cell r="F19291">
            <v>60</v>
          </cell>
          <cell r="G19291">
            <v>18</v>
          </cell>
          <cell r="H19291" t="str">
            <v>ASPH</v>
          </cell>
        </row>
        <row r="19292">
          <cell r="C19292" t="str">
            <v>68OK</v>
          </cell>
          <cell r="D19292">
            <v>60</v>
          </cell>
          <cell r="E19292">
            <v>18</v>
          </cell>
          <cell r="F19292">
            <v>60</v>
          </cell>
          <cell r="G19292">
            <v>18</v>
          </cell>
          <cell r="H19292" t="str">
            <v>ASPH</v>
          </cell>
        </row>
        <row r="19293">
          <cell r="C19293" t="str">
            <v>69CA</v>
          </cell>
          <cell r="D19293">
            <v>60</v>
          </cell>
          <cell r="E19293">
            <v>18</v>
          </cell>
          <cell r="F19293">
            <v>60</v>
          </cell>
          <cell r="G19293">
            <v>18</v>
          </cell>
          <cell r="H19293" t="str">
            <v>CONC</v>
          </cell>
        </row>
        <row r="19294">
          <cell r="C19294" t="str">
            <v>6AR3</v>
          </cell>
          <cell r="D19294">
            <v>60</v>
          </cell>
          <cell r="E19294">
            <v>18</v>
          </cell>
          <cell r="F19294">
            <v>60</v>
          </cell>
          <cell r="G19294">
            <v>18</v>
          </cell>
          <cell r="H19294" t="str">
            <v>CONC</v>
          </cell>
        </row>
        <row r="19295">
          <cell r="C19295" t="str">
            <v>6CO8</v>
          </cell>
          <cell r="D19295">
            <v>60</v>
          </cell>
          <cell r="E19295">
            <v>18</v>
          </cell>
          <cell r="F19295">
            <v>60</v>
          </cell>
          <cell r="G19295">
            <v>18</v>
          </cell>
          <cell r="H19295" t="str">
            <v>ASPH</v>
          </cell>
        </row>
        <row r="19296">
          <cell r="C19296" t="str">
            <v>6FD8</v>
          </cell>
          <cell r="D19296">
            <v>60</v>
          </cell>
          <cell r="E19296">
            <v>18</v>
          </cell>
          <cell r="F19296">
            <v>60</v>
          </cell>
          <cell r="G19296">
            <v>18</v>
          </cell>
          <cell r="H19296" t="str">
            <v>CONC</v>
          </cell>
        </row>
        <row r="19297">
          <cell r="C19297" t="str">
            <v>6NK6</v>
          </cell>
          <cell r="D19297">
            <v>60</v>
          </cell>
          <cell r="E19297">
            <v>18</v>
          </cell>
          <cell r="F19297">
            <v>50</v>
          </cell>
          <cell r="G19297">
            <v>15</v>
          </cell>
          <cell r="H19297" t="str">
            <v>CONC-G</v>
          </cell>
        </row>
        <row r="19298">
          <cell r="C19298" t="str">
            <v>6NY8</v>
          </cell>
          <cell r="D19298">
            <v>60</v>
          </cell>
          <cell r="E19298">
            <v>18</v>
          </cell>
          <cell r="F19298">
            <v>60</v>
          </cell>
          <cell r="G19298">
            <v>18</v>
          </cell>
          <cell r="H19298" t="str">
            <v>ASPH</v>
          </cell>
        </row>
        <row r="19299">
          <cell r="C19299" t="str">
            <v>6PN4</v>
          </cell>
          <cell r="D19299">
            <v>60</v>
          </cell>
          <cell r="E19299">
            <v>18</v>
          </cell>
          <cell r="F19299">
            <v>60</v>
          </cell>
          <cell r="G19299">
            <v>18</v>
          </cell>
          <cell r="H19299" t="str">
            <v>CONC</v>
          </cell>
        </row>
        <row r="19300">
          <cell r="C19300" t="str">
            <v>6PN7</v>
          </cell>
          <cell r="D19300">
            <v>60</v>
          </cell>
          <cell r="E19300">
            <v>18</v>
          </cell>
          <cell r="F19300">
            <v>60</v>
          </cell>
          <cell r="G19300">
            <v>18</v>
          </cell>
          <cell r="H19300" t="str">
            <v>CONC</v>
          </cell>
        </row>
        <row r="19301">
          <cell r="C19301" t="str">
            <v>6TA6</v>
          </cell>
          <cell r="D19301">
            <v>60</v>
          </cell>
          <cell r="E19301">
            <v>18</v>
          </cell>
          <cell r="F19301">
            <v>60</v>
          </cell>
          <cell r="G19301">
            <v>18</v>
          </cell>
          <cell r="H19301" t="str">
            <v>CONC</v>
          </cell>
        </row>
        <row r="19302">
          <cell r="C19302" t="str">
            <v>6XS1</v>
          </cell>
          <cell r="D19302">
            <v>60</v>
          </cell>
          <cell r="E19302">
            <v>18</v>
          </cell>
          <cell r="F19302">
            <v>60</v>
          </cell>
          <cell r="G19302">
            <v>18</v>
          </cell>
          <cell r="H19302" t="str">
            <v>CONC</v>
          </cell>
        </row>
        <row r="19303">
          <cell r="C19303" t="str">
            <v>70IS</v>
          </cell>
          <cell r="D19303">
            <v>60</v>
          </cell>
          <cell r="E19303">
            <v>18</v>
          </cell>
          <cell r="F19303">
            <v>60</v>
          </cell>
          <cell r="G19303">
            <v>18</v>
          </cell>
          <cell r="H19303" t="str">
            <v>ASPH</v>
          </cell>
        </row>
        <row r="19304">
          <cell r="C19304" t="str">
            <v>71AZ</v>
          </cell>
          <cell r="D19304">
            <v>60</v>
          </cell>
          <cell r="E19304">
            <v>18</v>
          </cell>
          <cell r="F19304">
            <v>40</v>
          </cell>
          <cell r="G19304">
            <v>12</v>
          </cell>
          <cell r="H19304" t="str">
            <v>ASPH</v>
          </cell>
        </row>
        <row r="19305">
          <cell r="C19305" t="str">
            <v>71FL</v>
          </cell>
          <cell r="D19305">
            <v>60</v>
          </cell>
          <cell r="E19305">
            <v>18</v>
          </cell>
          <cell r="F19305">
            <v>60</v>
          </cell>
          <cell r="G19305">
            <v>18</v>
          </cell>
          <cell r="H19305" t="str">
            <v>CONC</v>
          </cell>
        </row>
        <row r="19306">
          <cell r="C19306" t="str">
            <v>72IL</v>
          </cell>
          <cell r="D19306">
            <v>60</v>
          </cell>
          <cell r="E19306">
            <v>18</v>
          </cell>
          <cell r="F19306">
            <v>44</v>
          </cell>
          <cell r="G19306">
            <v>13</v>
          </cell>
          <cell r="H19306" t="str">
            <v>CONC-G</v>
          </cell>
        </row>
        <row r="19307">
          <cell r="C19307" t="str">
            <v>74VA</v>
          </cell>
          <cell r="D19307">
            <v>60</v>
          </cell>
          <cell r="E19307">
            <v>18</v>
          </cell>
          <cell r="F19307">
            <v>60</v>
          </cell>
          <cell r="G19307">
            <v>18</v>
          </cell>
          <cell r="H19307" t="str">
            <v>ASPH</v>
          </cell>
        </row>
        <row r="19308">
          <cell r="C19308" t="str">
            <v>75FD</v>
          </cell>
          <cell r="D19308">
            <v>60</v>
          </cell>
          <cell r="E19308">
            <v>18</v>
          </cell>
          <cell r="F19308">
            <v>60</v>
          </cell>
          <cell r="G19308">
            <v>18</v>
          </cell>
          <cell r="H19308" t="str">
            <v>CONC</v>
          </cell>
        </row>
        <row r="19309">
          <cell r="C19309" t="str">
            <v>76OR</v>
          </cell>
          <cell r="D19309">
            <v>60</v>
          </cell>
          <cell r="E19309">
            <v>18</v>
          </cell>
          <cell r="F19309">
            <v>60</v>
          </cell>
          <cell r="G19309">
            <v>18</v>
          </cell>
          <cell r="H19309" t="str">
            <v>CONC</v>
          </cell>
        </row>
        <row r="19310">
          <cell r="C19310" t="str">
            <v>76XS</v>
          </cell>
          <cell r="D19310">
            <v>60</v>
          </cell>
          <cell r="E19310">
            <v>18</v>
          </cell>
          <cell r="F19310">
            <v>60</v>
          </cell>
          <cell r="G19310">
            <v>18</v>
          </cell>
          <cell r="H19310" t="str">
            <v>CONC</v>
          </cell>
        </row>
        <row r="19311">
          <cell r="C19311" t="str">
            <v>77FD</v>
          </cell>
          <cell r="D19311">
            <v>60</v>
          </cell>
          <cell r="E19311">
            <v>18</v>
          </cell>
          <cell r="F19311">
            <v>60</v>
          </cell>
          <cell r="G19311">
            <v>18</v>
          </cell>
          <cell r="H19311" t="str">
            <v>CONC</v>
          </cell>
        </row>
        <row r="19312">
          <cell r="C19312" t="str">
            <v>77LA</v>
          </cell>
          <cell r="D19312">
            <v>60</v>
          </cell>
          <cell r="E19312">
            <v>18</v>
          </cell>
          <cell r="F19312">
            <v>50</v>
          </cell>
          <cell r="G19312">
            <v>15</v>
          </cell>
          <cell r="H19312" t="str">
            <v>CONC</v>
          </cell>
        </row>
        <row r="19313">
          <cell r="C19313" t="str">
            <v>77MD</v>
          </cell>
          <cell r="D19313">
            <v>60</v>
          </cell>
          <cell r="E19313">
            <v>18</v>
          </cell>
          <cell r="F19313">
            <v>60</v>
          </cell>
          <cell r="G19313">
            <v>18</v>
          </cell>
          <cell r="H19313" t="str">
            <v>CON</v>
          </cell>
        </row>
        <row r="19314">
          <cell r="C19314" t="str">
            <v>7CO7</v>
          </cell>
          <cell r="D19314">
            <v>60</v>
          </cell>
          <cell r="E19314">
            <v>18</v>
          </cell>
          <cell r="F19314">
            <v>40</v>
          </cell>
          <cell r="G19314">
            <v>12</v>
          </cell>
          <cell r="H19314" t="str">
            <v>CONC</v>
          </cell>
        </row>
        <row r="19315">
          <cell r="C19315" t="str">
            <v>7FD3</v>
          </cell>
          <cell r="D19315">
            <v>60</v>
          </cell>
          <cell r="E19315">
            <v>18</v>
          </cell>
          <cell r="F19315">
            <v>50</v>
          </cell>
          <cell r="G19315">
            <v>15</v>
          </cell>
          <cell r="H19315" t="str">
            <v>CONC</v>
          </cell>
        </row>
        <row r="19316">
          <cell r="C19316" t="str">
            <v>7IA6</v>
          </cell>
          <cell r="D19316">
            <v>60</v>
          </cell>
          <cell r="E19316">
            <v>18</v>
          </cell>
          <cell r="F19316">
            <v>60</v>
          </cell>
          <cell r="G19316">
            <v>18</v>
          </cell>
          <cell r="H19316" t="str">
            <v>CONC</v>
          </cell>
        </row>
        <row r="19317">
          <cell r="C19317" t="str">
            <v>7IN4</v>
          </cell>
          <cell r="D19317">
            <v>60</v>
          </cell>
          <cell r="E19317">
            <v>18</v>
          </cell>
          <cell r="F19317">
            <v>60</v>
          </cell>
          <cell r="G19317">
            <v>18</v>
          </cell>
          <cell r="H19317" t="str">
            <v>CONC</v>
          </cell>
        </row>
        <row r="19318">
          <cell r="C19318" t="str">
            <v>7MD2</v>
          </cell>
          <cell r="D19318">
            <v>60</v>
          </cell>
          <cell r="E19318">
            <v>18</v>
          </cell>
          <cell r="F19318">
            <v>60</v>
          </cell>
          <cell r="G19318">
            <v>18</v>
          </cell>
          <cell r="H19318" t="str">
            <v>CONC-G</v>
          </cell>
        </row>
        <row r="19319">
          <cell r="C19319" t="str">
            <v>7MD3</v>
          </cell>
          <cell r="D19319">
            <v>60</v>
          </cell>
          <cell r="E19319">
            <v>18</v>
          </cell>
          <cell r="F19319">
            <v>60</v>
          </cell>
          <cell r="G19319">
            <v>18</v>
          </cell>
          <cell r="H19319" t="str">
            <v>ASPH-CONC</v>
          </cell>
        </row>
        <row r="19320">
          <cell r="C19320" t="str">
            <v>7MN7</v>
          </cell>
          <cell r="D19320">
            <v>60</v>
          </cell>
          <cell r="E19320">
            <v>18</v>
          </cell>
          <cell r="F19320">
            <v>60</v>
          </cell>
          <cell r="G19320">
            <v>18</v>
          </cell>
          <cell r="H19320" t="str">
            <v>CONC</v>
          </cell>
        </row>
        <row r="19321">
          <cell r="C19321" t="str">
            <v>7NY5</v>
          </cell>
          <cell r="D19321">
            <v>60</v>
          </cell>
          <cell r="E19321">
            <v>18</v>
          </cell>
          <cell r="F19321">
            <v>60</v>
          </cell>
          <cell r="G19321">
            <v>18</v>
          </cell>
          <cell r="H19321" t="str">
            <v>ASPH</v>
          </cell>
        </row>
        <row r="19322">
          <cell r="C19322" t="str">
            <v>7OH4</v>
          </cell>
          <cell r="D19322">
            <v>60</v>
          </cell>
          <cell r="E19322">
            <v>18</v>
          </cell>
          <cell r="F19322">
            <v>60</v>
          </cell>
          <cell r="G19322">
            <v>18</v>
          </cell>
          <cell r="H19322" t="str">
            <v>CONC</v>
          </cell>
        </row>
        <row r="19323">
          <cell r="C19323" t="str">
            <v>7OR5</v>
          </cell>
          <cell r="D19323">
            <v>60</v>
          </cell>
          <cell r="E19323">
            <v>18</v>
          </cell>
          <cell r="F19323">
            <v>60</v>
          </cell>
          <cell r="G19323">
            <v>18</v>
          </cell>
          <cell r="H19323" t="str">
            <v>CONC</v>
          </cell>
        </row>
        <row r="19324">
          <cell r="C19324" t="str">
            <v>7WI3</v>
          </cell>
          <cell r="D19324">
            <v>60</v>
          </cell>
          <cell r="E19324">
            <v>18</v>
          </cell>
          <cell r="F19324">
            <v>55</v>
          </cell>
          <cell r="G19324">
            <v>17</v>
          </cell>
          <cell r="H19324" t="str">
            <v>CONC</v>
          </cell>
        </row>
        <row r="19325">
          <cell r="C19325" t="str">
            <v>80FL</v>
          </cell>
          <cell r="D19325">
            <v>60</v>
          </cell>
          <cell r="E19325">
            <v>18</v>
          </cell>
          <cell r="F19325">
            <v>40</v>
          </cell>
          <cell r="G19325">
            <v>12</v>
          </cell>
          <cell r="H19325" t="str">
            <v>ASPH</v>
          </cell>
        </row>
        <row r="19326">
          <cell r="C19326" t="str">
            <v>80OI</v>
          </cell>
          <cell r="D19326">
            <v>60</v>
          </cell>
          <cell r="E19326">
            <v>18</v>
          </cell>
          <cell r="F19326">
            <v>60</v>
          </cell>
          <cell r="G19326">
            <v>18</v>
          </cell>
          <cell r="H19326" t="str">
            <v>ASPH</v>
          </cell>
        </row>
        <row r="19327">
          <cell r="C19327" t="str">
            <v>80TE</v>
          </cell>
          <cell r="D19327">
            <v>60</v>
          </cell>
          <cell r="E19327">
            <v>18</v>
          </cell>
          <cell r="F19327">
            <v>60</v>
          </cell>
          <cell r="G19327">
            <v>18</v>
          </cell>
          <cell r="H19327" t="str">
            <v>CONC</v>
          </cell>
        </row>
        <row r="19328">
          <cell r="C19328" t="str">
            <v>81II</v>
          </cell>
          <cell r="D19328">
            <v>60</v>
          </cell>
          <cell r="E19328">
            <v>18</v>
          </cell>
          <cell r="F19328">
            <v>60</v>
          </cell>
          <cell r="G19328">
            <v>18</v>
          </cell>
          <cell r="H19328" t="str">
            <v>CONC</v>
          </cell>
        </row>
        <row r="19329">
          <cell r="C19329" t="str">
            <v>81WA</v>
          </cell>
          <cell r="D19329">
            <v>60</v>
          </cell>
          <cell r="E19329">
            <v>18</v>
          </cell>
          <cell r="F19329">
            <v>60</v>
          </cell>
          <cell r="G19329">
            <v>18</v>
          </cell>
          <cell r="H19329" t="str">
            <v>ASPH</v>
          </cell>
        </row>
        <row r="19330">
          <cell r="C19330" t="str">
            <v>82MO</v>
          </cell>
          <cell r="D19330">
            <v>60</v>
          </cell>
          <cell r="E19330">
            <v>18</v>
          </cell>
          <cell r="F19330">
            <v>60</v>
          </cell>
          <cell r="G19330">
            <v>18</v>
          </cell>
          <cell r="H19330" t="str">
            <v>ASPH-G</v>
          </cell>
        </row>
        <row r="19331">
          <cell r="C19331" t="str">
            <v>83CO</v>
          </cell>
          <cell r="D19331">
            <v>60</v>
          </cell>
          <cell r="E19331">
            <v>18</v>
          </cell>
          <cell r="F19331">
            <v>60</v>
          </cell>
          <cell r="G19331">
            <v>18</v>
          </cell>
          <cell r="H19331" t="str">
            <v>ASPH</v>
          </cell>
        </row>
        <row r="19332">
          <cell r="C19332" t="str">
            <v>83PA</v>
          </cell>
          <cell r="D19332">
            <v>60</v>
          </cell>
          <cell r="E19332">
            <v>18</v>
          </cell>
          <cell r="F19332">
            <v>60</v>
          </cell>
          <cell r="G19332">
            <v>18</v>
          </cell>
          <cell r="H19332" t="str">
            <v>CONC</v>
          </cell>
        </row>
        <row r="19333">
          <cell r="C19333" t="str">
            <v>85CA</v>
          </cell>
          <cell r="D19333">
            <v>60</v>
          </cell>
          <cell r="E19333">
            <v>18</v>
          </cell>
          <cell r="F19333">
            <v>60</v>
          </cell>
          <cell r="G19333">
            <v>18</v>
          </cell>
          <cell r="H19333" t="str">
            <v>ASPH</v>
          </cell>
        </row>
        <row r="19334">
          <cell r="C19334" t="str">
            <v>87WA</v>
          </cell>
          <cell r="D19334">
            <v>60</v>
          </cell>
          <cell r="E19334">
            <v>18</v>
          </cell>
          <cell r="F19334">
            <v>60</v>
          </cell>
          <cell r="G19334">
            <v>18</v>
          </cell>
          <cell r="H19334" t="str">
            <v>ASPH</v>
          </cell>
        </row>
        <row r="19335">
          <cell r="C19335" t="str">
            <v>88KY</v>
          </cell>
          <cell r="D19335">
            <v>60</v>
          </cell>
          <cell r="E19335">
            <v>18</v>
          </cell>
          <cell r="F19335">
            <v>60</v>
          </cell>
          <cell r="G19335">
            <v>18</v>
          </cell>
          <cell r="H19335" t="str">
            <v>CONC</v>
          </cell>
        </row>
        <row r="19336">
          <cell r="C19336" t="str">
            <v>89IL</v>
          </cell>
          <cell r="D19336">
            <v>60</v>
          </cell>
          <cell r="E19336">
            <v>18</v>
          </cell>
          <cell r="F19336">
            <v>60</v>
          </cell>
          <cell r="G19336">
            <v>18</v>
          </cell>
          <cell r="H19336" t="str">
            <v>CONC-TURF</v>
          </cell>
        </row>
        <row r="19337">
          <cell r="C19337" t="str">
            <v>8A4</v>
          </cell>
          <cell r="D19337">
            <v>60</v>
          </cell>
          <cell r="E19337">
            <v>18</v>
          </cell>
          <cell r="F19337">
            <v>60</v>
          </cell>
          <cell r="G19337">
            <v>18</v>
          </cell>
          <cell r="H19337" t="str">
            <v>CONC-G</v>
          </cell>
        </row>
        <row r="19338">
          <cell r="C19338" t="str">
            <v>8IA1</v>
          </cell>
          <cell r="D19338">
            <v>60</v>
          </cell>
          <cell r="E19338">
            <v>18</v>
          </cell>
          <cell r="F19338">
            <v>60</v>
          </cell>
          <cell r="G19338">
            <v>18</v>
          </cell>
          <cell r="H19338" t="str">
            <v>CONC</v>
          </cell>
        </row>
        <row r="19339">
          <cell r="C19339" t="str">
            <v>8LA4</v>
          </cell>
          <cell r="D19339">
            <v>60</v>
          </cell>
          <cell r="E19339">
            <v>18</v>
          </cell>
          <cell r="F19339">
            <v>60</v>
          </cell>
          <cell r="G19339">
            <v>18</v>
          </cell>
          <cell r="H19339" t="str">
            <v>CONC</v>
          </cell>
        </row>
        <row r="19340">
          <cell r="C19340" t="str">
            <v>8N0</v>
          </cell>
          <cell r="D19340">
            <v>60</v>
          </cell>
          <cell r="E19340">
            <v>18</v>
          </cell>
          <cell r="F19340">
            <v>60</v>
          </cell>
          <cell r="G19340">
            <v>18</v>
          </cell>
          <cell r="H19340" t="str">
            <v>CONC-G</v>
          </cell>
        </row>
        <row r="19341">
          <cell r="C19341" t="str">
            <v>8NY1</v>
          </cell>
          <cell r="D19341">
            <v>60</v>
          </cell>
          <cell r="E19341">
            <v>18</v>
          </cell>
          <cell r="F19341">
            <v>60</v>
          </cell>
          <cell r="G19341">
            <v>18</v>
          </cell>
          <cell r="H19341" t="str">
            <v>ASPH</v>
          </cell>
        </row>
        <row r="19342">
          <cell r="C19342" t="str">
            <v>8OK5</v>
          </cell>
          <cell r="D19342">
            <v>60</v>
          </cell>
          <cell r="E19342">
            <v>18</v>
          </cell>
          <cell r="F19342">
            <v>60</v>
          </cell>
          <cell r="G19342">
            <v>18</v>
          </cell>
          <cell r="H19342" t="str">
            <v>CONC</v>
          </cell>
        </row>
        <row r="19343">
          <cell r="C19343" t="str">
            <v>8OK9</v>
          </cell>
          <cell r="D19343">
            <v>60</v>
          </cell>
          <cell r="E19343">
            <v>18</v>
          </cell>
          <cell r="F19343">
            <v>40</v>
          </cell>
          <cell r="G19343">
            <v>12</v>
          </cell>
          <cell r="H19343" t="str">
            <v>CONC</v>
          </cell>
        </row>
        <row r="19344">
          <cell r="C19344" t="str">
            <v>8OR1</v>
          </cell>
          <cell r="D19344">
            <v>60</v>
          </cell>
          <cell r="E19344">
            <v>18</v>
          </cell>
          <cell r="F19344">
            <v>60</v>
          </cell>
          <cell r="G19344">
            <v>18</v>
          </cell>
          <cell r="H19344" t="str">
            <v>ASPH</v>
          </cell>
        </row>
        <row r="19345">
          <cell r="C19345" t="str">
            <v>8OR9</v>
          </cell>
          <cell r="D19345">
            <v>60</v>
          </cell>
          <cell r="E19345">
            <v>18</v>
          </cell>
          <cell r="F19345">
            <v>60</v>
          </cell>
          <cell r="G19345">
            <v>18</v>
          </cell>
          <cell r="H19345" t="str">
            <v>ASPH-TURF</v>
          </cell>
        </row>
        <row r="19346">
          <cell r="C19346" t="str">
            <v>90MO</v>
          </cell>
          <cell r="D19346">
            <v>60</v>
          </cell>
          <cell r="E19346">
            <v>18</v>
          </cell>
          <cell r="F19346">
            <v>60</v>
          </cell>
          <cell r="G19346">
            <v>18</v>
          </cell>
          <cell r="H19346" t="str">
            <v>CONC-G</v>
          </cell>
        </row>
        <row r="19347">
          <cell r="C19347" t="str">
            <v>90NJ</v>
          </cell>
          <cell r="D19347">
            <v>60</v>
          </cell>
          <cell r="E19347">
            <v>18</v>
          </cell>
          <cell r="F19347">
            <v>60</v>
          </cell>
          <cell r="G19347">
            <v>18</v>
          </cell>
          <cell r="H19347" t="str">
            <v>MATS</v>
          </cell>
        </row>
        <row r="19348">
          <cell r="C19348" t="str">
            <v>94OK</v>
          </cell>
          <cell r="D19348">
            <v>60</v>
          </cell>
          <cell r="E19348">
            <v>18</v>
          </cell>
          <cell r="F19348">
            <v>60</v>
          </cell>
          <cell r="G19348">
            <v>18</v>
          </cell>
          <cell r="H19348" t="str">
            <v>CONC</v>
          </cell>
        </row>
        <row r="19349">
          <cell r="C19349" t="str">
            <v>94PN</v>
          </cell>
          <cell r="D19349">
            <v>60</v>
          </cell>
          <cell r="E19349">
            <v>18</v>
          </cell>
          <cell r="F19349">
            <v>60</v>
          </cell>
          <cell r="G19349">
            <v>18</v>
          </cell>
          <cell r="H19349" t="str">
            <v>CONC</v>
          </cell>
        </row>
        <row r="19350">
          <cell r="C19350" t="str">
            <v>95PN</v>
          </cell>
          <cell r="D19350">
            <v>60</v>
          </cell>
          <cell r="E19350">
            <v>18</v>
          </cell>
          <cell r="F19350">
            <v>60</v>
          </cell>
          <cell r="G19350">
            <v>18</v>
          </cell>
          <cell r="H19350" t="str">
            <v>ASPH</v>
          </cell>
        </row>
        <row r="19351">
          <cell r="C19351" t="str">
            <v>96OI</v>
          </cell>
          <cell r="D19351">
            <v>60</v>
          </cell>
          <cell r="E19351">
            <v>18</v>
          </cell>
          <cell r="F19351">
            <v>40</v>
          </cell>
          <cell r="G19351">
            <v>12</v>
          </cell>
          <cell r="H19351" t="str">
            <v>CONC</v>
          </cell>
        </row>
        <row r="19352">
          <cell r="C19352" t="str">
            <v>96PN</v>
          </cell>
          <cell r="D19352">
            <v>60</v>
          </cell>
          <cell r="E19352">
            <v>18</v>
          </cell>
          <cell r="F19352">
            <v>60</v>
          </cell>
          <cell r="G19352">
            <v>18</v>
          </cell>
          <cell r="H19352" t="str">
            <v>ASPH-G</v>
          </cell>
        </row>
        <row r="19353">
          <cell r="C19353" t="str">
            <v>98PN</v>
          </cell>
          <cell r="D19353">
            <v>60</v>
          </cell>
          <cell r="E19353">
            <v>18</v>
          </cell>
          <cell r="F19353">
            <v>60</v>
          </cell>
          <cell r="G19353">
            <v>18</v>
          </cell>
          <cell r="H19353" t="str">
            <v>ASPH</v>
          </cell>
        </row>
        <row r="19354">
          <cell r="C19354" t="str">
            <v>98WA</v>
          </cell>
          <cell r="D19354">
            <v>60</v>
          </cell>
          <cell r="E19354">
            <v>18</v>
          </cell>
          <cell r="F19354">
            <v>60</v>
          </cell>
          <cell r="G19354">
            <v>18</v>
          </cell>
          <cell r="H19354" t="str">
            <v>CONC</v>
          </cell>
        </row>
        <row r="19355">
          <cell r="C19355" t="str">
            <v>99OI</v>
          </cell>
          <cell r="D19355">
            <v>60</v>
          </cell>
          <cell r="E19355">
            <v>18</v>
          </cell>
          <cell r="F19355">
            <v>60</v>
          </cell>
          <cell r="G19355">
            <v>18</v>
          </cell>
          <cell r="H19355" t="str">
            <v>ASPH</v>
          </cell>
        </row>
        <row r="19356">
          <cell r="C19356" t="str">
            <v>9CO1</v>
          </cell>
          <cell r="D19356">
            <v>60</v>
          </cell>
          <cell r="E19356">
            <v>18</v>
          </cell>
          <cell r="F19356">
            <v>60</v>
          </cell>
          <cell r="G19356">
            <v>18</v>
          </cell>
          <cell r="H19356" t="str">
            <v>CONC</v>
          </cell>
        </row>
        <row r="19357">
          <cell r="C19357" t="str">
            <v>9FL4</v>
          </cell>
          <cell r="D19357">
            <v>60</v>
          </cell>
          <cell r="E19357">
            <v>18</v>
          </cell>
          <cell r="F19357">
            <v>60</v>
          </cell>
          <cell r="G19357">
            <v>18</v>
          </cell>
          <cell r="H19357" t="str">
            <v>CONC</v>
          </cell>
        </row>
        <row r="19358">
          <cell r="C19358" t="str">
            <v>9GA4</v>
          </cell>
          <cell r="D19358">
            <v>60</v>
          </cell>
          <cell r="E19358">
            <v>18</v>
          </cell>
          <cell r="F19358">
            <v>12</v>
          </cell>
          <cell r="G19358">
            <v>4</v>
          </cell>
          <cell r="H19358" t="str">
            <v>CONC</v>
          </cell>
        </row>
        <row r="19359">
          <cell r="C19359" t="str">
            <v>9IS8</v>
          </cell>
          <cell r="D19359">
            <v>60</v>
          </cell>
          <cell r="E19359">
            <v>18</v>
          </cell>
          <cell r="F19359">
            <v>20</v>
          </cell>
          <cell r="G19359">
            <v>6</v>
          </cell>
          <cell r="H19359" t="str">
            <v>ASPH</v>
          </cell>
        </row>
        <row r="19360">
          <cell r="C19360" t="str">
            <v>9NY2</v>
          </cell>
          <cell r="D19360">
            <v>60</v>
          </cell>
          <cell r="E19360">
            <v>18</v>
          </cell>
          <cell r="F19360">
            <v>60</v>
          </cell>
          <cell r="G19360">
            <v>18</v>
          </cell>
          <cell r="H19360" t="str">
            <v>ASPH</v>
          </cell>
        </row>
        <row r="19361">
          <cell r="C19361" t="str">
            <v>9PA4</v>
          </cell>
          <cell r="D19361">
            <v>60</v>
          </cell>
          <cell r="E19361">
            <v>18</v>
          </cell>
          <cell r="F19361">
            <v>60</v>
          </cell>
          <cell r="G19361">
            <v>18</v>
          </cell>
          <cell r="H19361" t="str">
            <v>CONC</v>
          </cell>
        </row>
        <row r="19362">
          <cell r="C19362" t="str">
            <v>9TA4</v>
          </cell>
          <cell r="D19362">
            <v>60</v>
          </cell>
          <cell r="E19362">
            <v>18</v>
          </cell>
          <cell r="F19362">
            <v>60</v>
          </cell>
          <cell r="G19362">
            <v>18</v>
          </cell>
          <cell r="H19362" t="str">
            <v>CONC</v>
          </cell>
        </row>
        <row r="19363">
          <cell r="C19363" t="str">
            <v>9TS1</v>
          </cell>
          <cell r="D19363">
            <v>60</v>
          </cell>
          <cell r="E19363">
            <v>18</v>
          </cell>
          <cell r="F19363">
            <v>60</v>
          </cell>
          <cell r="G19363">
            <v>18</v>
          </cell>
          <cell r="H19363" t="str">
            <v>CONC</v>
          </cell>
        </row>
        <row r="19364">
          <cell r="C19364" t="str">
            <v>9TS1</v>
          </cell>
          <cell r="D19364">
            <v>60</v>
          </cell>
          <cell r="E19364">
            <v>18</v>
          </cell>
          <cell r="F19364">
            <v>60</v>
          </cell>
          <cell r="G19364">
            <v>18</v>
          </cell>
          <cell r="H19364" t="str">
            <v>CONC</v>
          </cell>
        </row>
        <row r="19365">
          <cell r="C19365" t="str">
            <v>9TS9</v>
          </cell>
          <cell r="D19365">
            <v>60</v>
          </cell>
          <cell r="E19365">
            <v>18</v>
          </cell>
          <cell r="F19365">
            <v>60</v>
          </cell>
          <cell r="G19365">
            <v>18</v>
          </cell>
          <cell r="H19365" t="str">
            <v>ASPH</v>
          </cell>
        </row>
        <row r="19366">
          <cell r="C19366" t="str">
            <v>9WA0</v>
          </cell>
          <cell r="D19366">
            <v>60</v>
          </cell>
          <cell r="E19366">
            <v>18</v>
          </cell>
          <cell r="F19366">
            <v>60</v>
          </cell>
          <cell r="G19366">
            <v>18</v>
          </cell>
          <cell r="H19366" t="str">
            <v>ASPH</v>
          </cell>
        </row>
        <row r="19367">
          <cell r="C19367" t="str">
            <v>AL38</v>
          </cell>
          <cell r="D19367">
            <v>60</v>
          </cell>
          <cell r="E19367">
            <v>18</v>
          </cell>
          <cell r="F19367">
            <v>60</v>
          </cell>
          <cell r="G19367">
            <v>18</v>
          </cell>
          <cell r="H19367" t="str">
            <v>ALUMINUM</v>
          </cell>
        </row>
        <row r="19368">
          <cell r="C19368" t="str">
            <v>AL48</v>
          </cell>
          <cell r="D19368">
            <v>60</v>
          </cell>
          <cell r="E19368">
            <v>18</v>
          </cell>
          <cell r="F19368">
            <v>60</v>
          </cell>
          <cell r="G19368">
            <v>18</v>
          </cell>
          <cell r="H19368" t="str">
            <v>CONC</v>
          </cell>
        </row>
        <row r="19369">
          <cell r="C19369" t="str">
            <v>AL52</v>
          </cell>
          <cell r="D19369">
            <v>60</v>
          </cell>
          <cell r="E19369">
            <v>18</v>
          </cell>
          <cell r="F19369">
            <v>60</v>
          </cell>
          <cell r="G19369">
            <v>18</v>
          </cell>
          <cell r="H19369" t="str">
            <v>CONC</v>
          </cell>
        </row>
        <row r="19370">
          <cell r="C19370" t="str">
            <v>AL59</v>
          </cell>
          <cell r="D19370">
            <v>60</v>
          </cell>
          <cell r="E19370">
            <v>18</v>
          </cell>
          <cell r="F19370">
            <v>60</v>
          </cell>
          <cell r="G19370">
            <v>18</v>
          </cell>
          <cell r="H19370" t="str">
            <v>CONC</v>
          </cell>
        </row>
        <row r="19371">
          <cell r="C19371" t="str">
            <v>AR32</v>
          </cell>
          <cell r="D19371">
            <v>60</v>
          </cell>
          <cell r="E19371">
            <v>18</v>
          </cell>
          <cell r="F19371">
            <v>60</v>
          </cell>
          <cell r="G19371">
            <v>18</v>
          </cell>
          <cell r="H19371" t="str">
            <v>ASPH</v>
          </cell>
        </row>
        <row r="19372">
          <cell r="C19372" t="str">
            <v>AR36</v>
          </cell>
          <cell r="D19372">
            <v>60</v>
          </cell>
          <cell r="E19372">
            <v>18</v>
          </cell>
          <cell r="F19372">
            <v>60</v>
          </cell>
          <cell r="G19372">
            <v>18</v>
          </cell>
          <cell r="H19372" t="str">
            <v>ASPH</v>
          </cell>
        </row>
        <row r="19373">
          <cell r="C19373" t="str">
            <v>AR72</v>
          </cell>
          <cell r="D19373">
            <v>60</v>
          </cell>
          <cell r="E19373">
            <v>18</v>
          </cell>
          <cell r="F19373">
            <v>60</v>
          </cell>
          <cell r="G19373">
            <v>18</v>
          </cell>
          <cell r="H19373" t="str">
            <v>CON</v>
          </cell>
        </row>
        <row r="19374">
          <cell r="C19374" t="str">
            <v>AR72</v>
          </cell>
          <cell r="D19374">
            <v>60</v>
          </cell>
          <cell r="E19374">
            <v>18</v>
          </cell>
          <cell r="F19374">
            <v>60</v>
          </cell>
          <cell r="G19374">
            <v>18</v>
          </cell>
          <cell r="H19374" t="str">
            <v>ASPH</v>
          </cell>
        </row>
        <row r="19375">
          <cell r="C19375" t="str">
            <v>AR75</v>
          </cell>
          <cell r="D19375">
            <v>60</v>
          </cell>
          <cell r="E19375">
            <v>18</v>
          </cell>
          <cell r="F19375">
            <v>60</v>
          </cell>
          <cell r="G19375">
            <v>18</v>
          </cell>
          <cell r="H19375" t="str">
            <v>ASPH</v>
          </cell>
        </row>
        <row r="19376">
          <cell r="C19376" t="str">
            <v>AZ24</v>
          </cell>
          <cell r="D19376">
            <v>60</v>
          </cell>
          <cell r="E19376">
            <v>18</v>
          </cell>
          <cell r="F19376">
            <v>40</v>
          </cell>
          <cell r="G19376">
            <v>12</v>
          </cell>
          <cell r="H19376" t="str">
            <v>CONC</v>
          </cell>
        </row>
        <row r="19377">
          <cell r="C19377" t="str">
            <v>AZ76</v>
          </cell>
          <cell r="D19377">
            <v>60</v>
          </cell>
          <cell r="E19377">
            <v>18</v>
          </cell>
          <cell r="F19377">
            <v>60</v>
          </cell>
          <cell r="G19377">
            <v>18</v>
          </cell>
          <cell r="H19377" t="str">
            <v>ASPH</v>
          </cell>
        </row>
        <row r="19378">
          <cell r="C19378" t="str">
            <v>AZ84</v>
          </cell>
          <cell r="D19378">
            <v>60</v>
          </cell>
          <cell r="E19378">
            <v>18</v>
          </cell>
          <cell r="F19378">
            <v>60</v>
          </cell>
          <cell r="G19378">
            <v>18</v>
          </cell>
          <cell r="H19378" t="str">
            <v>ASPH</v>
          </cell>
        </row>
        <row r="19379">
          <cell r="C19379" t="str">
            <v>AZ89</v>
          </cell>
          <cell r="D19379">
            <v>60</v>
          </cell>
          <cell r="E19379">
            <v>18</v>
          </cell>
          <cell r="F19379">
            <v>60</v>
          </cell>
          <cell r="G19379">
            <v>18</v>
          </cell>
          <cell r="H19379" t="str">
            <v>CONC</v>
          </cell>
        </row>
        <row r="19380">
          <cell r="C19380" t="str">
            <v>AZ93</v>
          </cell>
          <cell r="D19380">
            <v>60</v>
          </cell>
          <cell r="E19380">
            <v>18</v>
          </cell>
          <cell r="F19380">
            <v>60</v>
          </cell>
          <cell r="G19380">
            <v>18</v>
          </cell>
          <cell r="H19380" t="str">
            <v>CONC</v>
          </cell>
        </row>
        <row r="19381">
          <cell r="C19381" t="str">
            <v>CA00</v>
          </cell>
          <cell r="D19381">
            <v>60</v>
          </cell>
          <cell r="E19381">
            <v>18</v>
          </cell>
          <cell r="F19381">
            <v>60</v>
          </cell>
          <cell r="G19381">
            <v>18</v>
          </cell>
          <cell r="H19381" t="str">
            <v>STEEL</v>
          </cell>
        </row>
        <row r="19382">
          <cell r="C19382" t="str">
            <v>CA27</v>
          </cell>
          <cell r="D19382">
            <v>60</v>
          </cell>
          <cell r="E19382">
            <v>18</v>
          </cell>
          <cell r="F19382">
            <v>60</v>
          </cell>
          <cell r="G19382">
            <v>18</v>
          </cell>
          <cell r="H19382" t="str">
            <v>CONC</v>
          </cell>
        </row>
        <row r="19383">
          <cell r="C19383" t="str">
            <v>CA80</v>
          </cell>
          <cell r="D19383">
            <v>60</v>
          </cell>
          <cell r="E19383">
            <v>18</v>
          </cell>
          <cell r="F19383">
            <v>60</v>
          </cell>
          <cell r="G19383">
            <v>18</v>
          </cell>
          <cell r="H19383" t="str">
            <v>CONC</v>
          </cell>
        </row>
        <row r="19384">
          <cell r="C19384" t="str">
            <v>CA83</v>
          </cell>
          <cell r="D19384">
            <v>60</v>
          </cell>
          <cell r="E19384">
            <v>18</v>
          </cell>
          <cell r="F19384">
            <v>80</v>
          </cell>
          <cell r="G19384">
            <v>24</v>
          </cell>
          <cell r="H19384" t="str">
            <v>ASPH-CONC</v>
          </cell>
        </row>
        <row r="19385">
          <cell r="C19385" t="str">
            <v>CA98</v>
          </cell>
          <cell r="D19385">
            <v>60</v>
          </cell>
          <cell r="E19385">
            <v>18</v>
          </cell>
          <cell r="F19385">
            <v>60</v>
          </cell>
          <cell r="G19385">
            <v>18</v>
          </cell>
          <cell r="H19385" t="str">
            <v>MATS</v>
          </cell>
        </row>
        <row r="19386">
          <cell r="C19386" t="str">
            <v>CL21</v>
          </cell>
          <cell r="D19386">
            <v>60</v>
          </cell>
          <cell r="E19386">
            <v>18</v>
          </cell>
          <cell r="F19386">
            <v>60</v>
          </cell>
          <cell r="G19386">
            <v>18</v>
          </cell>
          <cell r="H19386" t="str">
            <v>CONC</v>
          </cell>
        </row>
        <row r="19387">
          <cell r="C19387" t="str">
            <v>CL63</v>
          </cell>
          <cell r="D19387">
            <v>60</v>
          </cell>
          <cell r="E19387">
            <v>18</v>
          </cell>
          <cell r="F19387">
            <v>60</v>
          </cell>
          <cell r="G19387">
            <v>18</v>
          </cell>
          <cell r="H19387" t="str">
            <v>ASPH</v>
          </cell>
        </row>
        <row r="19388">
          <cell r="C19388" t="str">
            <v>CL69</v>
          </cell>
          <cell r="D19388">
            <v>60</v>
          </cell>
          <cell r="E19388">
            <v>18</v>
          </cell>
          <cell r="F19388">
            <v>60</v>
          </cell>
          <cell r="G19388">
            <v>18</v>
          </cell>
          <cell r="H19388" t="str">
            <v>ASPH</v>
          </cell>
        </row>
        <row r="19389">
          <cell r="C19389" t="str">
            <v>CL72</v>
          </cell>
          <cell r="D19389">
            <v>60</v>
          </cell>
          <cell r="E19389">
            <v>18</v>
          </cell>
          <cell r="F19389">
            <v>20</v>
          </cell>
          <cell r="G19389">
            <v>6</v>
          </cell>
          <cell r="H19389" t="str">
            <v>CONC</v>
          </cell>
        </row>
        <row r="19390">
          <cell r="C19390" t="str">
            <v>CL91</v>
          </cell>
          <cell r="D19390">
            <v>60</v>
          </cell>
          <cell r="E19390">
            <v>18</v>
          </cell>
          <cell r="F19390">
            <v>60</v>
          </cell>
          <cell r="G19390">
            <v>18</v>
          </cell>
          <cell r="H19390" t="str">
            <v>ASPH</v>
          </cell>
        </row>
        <row r="19391">
          <cell r="C19391" t="str">
            <v>CL98</v>
          </cell>
          <cell r="D19391">
            <v>60</v>
          </cell>
          <cell r="E19391">
            <v>18</v>
          </cell>
          <cell r="F19391">
            <v>60</v>
          </cell>
          <cell r="G19391">
            <v>18</v>
          </cell>
          <cell r="H19391" t="str">
            <v>CONC-TURF</v>
          </cell>
        </row>
        <row r="19392">
          <cell r="C19392" t="str">
            <v>CN36</v>
          </cell>
          <cell r="D19392">
            <v>60</v>
          </cell>
          <cell r="E19392">
            <v>18</v>
          </cell>
          <cell r="F19392">
            <v>60</v>
          </cell>
          <cell r="G19392">
            <v>18</v>
          </cell>
          <cell r="H19392" t="str">
            <v>ASPH</v>
          </cell>
        </row>
        <row r="19393">
          <cell r="C19393" t="str">
            <v>CO40</v>
          </cell>
          <cell r="D19393">
            <v>60</v>
          </cell>
          <cell r="E19393">
            <v>18</v>
          </cell>
          <cell r="F19393">
            <v>60</v>
          </cell>
          <cell r="G19393">
            <v>18</v>
          </cell>
          <cell r="H19393" t="str">
            <v>CONC</v>
          </cell>
        </row>
        <row r="19394">
          <cell r="C19394" t="str">
            <v>CT10</v>
          </cell>
          <cell r="D19394">
            <v>60</v>
          </cell>
          <cell r="E19394">
            <v>18</v>
          </cell>
          <cell r="F19394">
            <v>30</v>
          </cell>
          <cell r="G19394">
            <v>9</v>
          </cell>
          <cell r="H19394" t="str">
            <v>CONC</v>
          </cell>
        </row>
        <row r="19395">
          <cell r="C19395" t="str">
            <v>CT34</v>
          </cell>
          <cell r="D19395">
            <v>60</v>
          </cell>
          <cell r="E19395">
            <v>18</v>
          </cell>
          <cell r="F19395">
            <v>60</v>
          </cell>
          <cell r="G19395">
            <v>18</v>
          </cell>
          <cell r="H19395" t="str">
            <v>ASPH</v>
          </cell>
        </row>
        <row r="19396">
          <cell r="C19396" t="str">
            <v>CT35</v>
          </cell>
          <cell r="D19396">
            <v>60</v>
          </cell>
          <cell r="E19396">
            <v>18</v>
          </cell>
          <cell r="F19396">
            <v>60</v>
          </cell>
          <cell r="G19396">
            <v>18</v>
          </cell>
          <cell r="H19396" t="str">
            <v>ASPH</v>
          </cell>
        </row>
        <row r="19397">
          <cell r="C19397" t="str">
            <v>CT40</v>
          </cell>
          <cell r="D19397">
            <v>60</v>
          </cell>
          <cell r="E19397">
            <v>18</v>
          </cell>
          <cell r="F19397">
            <v>60</v>
          </cell>
          <cell r="G19397">
            <v>18</v>
          </cell>
          <cell r="H19397" t="str">
            <v>ASPH</v>
          </cell>
        </row>
        <row r="19398">
          <cell r="C19398" t="str">
            <v>CT45</v>
          </cell>
          <cell r="D19398">
            <v>60</v>
          </cell>
          <cell r="E19398">
            <v>18</v>
          </cell>
          <cell r="F19398">
            <v>60</v>
          </cell>
          <cell r="G19398">
            <v>18</v>
          </cell>
          <cell r="H19398" t="str">
            <v>ASPH</v>
          </cell>
        </row>
        <row r="19399">
          <cell r="C19399" t="str">
            <v>CT47</v>
          </cell>
          <cell r="D19399">
            <v>60</v>
          </cell>
          <cell r="E19399">
            <v>18</v>
          </cell>
          <cell r="F19399">
            <v>60</v>
          </cell>
          <cell r="G19399">
            <v>18</v>
          </cell>
          <cell r="H19399" t="str">
            <v>CONC</v>
          </cell>
        </row>
        <row r="19400">
          <cell r="C19400" t="str">
            <v>CT97</v>
          </cell>
          <cell r="D19400">
            <v>60</v>
          </cell>
          <cell r="E19400">
            <v>18</v>
          </cell>
          <cell r="F19400">
            <v>60</v>
          </cell>
          <cell r="G19400">
            <v>18</v>
          </cell>
          <cell r="H19400" t="str">
            <v>ASPH</v>
          </cell>
        </row>
        <row r="19401">
          <cell r="C19401" t="str">
            <v>CT99</v>
          </cell>
          <cell r="D19401">
            <v>60</v>
          </cell>
          <cell r="E19401">
            <v>18</v>
          </cell>
          <cell r="F19401">
            <v>60</v>
          </cell>
          <cell r="G19401">
            <v>18</v>
          </cell>
          <cell r="H19401" t="str">
            <v>ASPH</v>
          </cell>
        </row>
        <row r="19402">
          <cell r="C19402" t="str">
            <v>DC06</v>
          </cell>
          <cell r="D19402">
            <v>60</v>
          </cell>
          <cell r="E19402">
            <v>18</v>
          </cell>
          <cell r="F19402">
            <v>60</v>
          </cell>
          <cell r="G19402">
            <v>18</v>
          </cell>
          <cell r="H19402" t="str">
            <v>CONC</v>
          </cell>
        </row>
        <row r="19403">
          <cell r="C19403" t="str">
            <v>DC07</v>
          </cell>
          <cell r="D19403">
            <v>60</v>
          </cell>
          <cell r="E19403">
            <v>18</v>
          </cell>
          <cell r="F19403">
            <v>60</v>
          </cell>
          <cell r="G19403">
            <v>18</v>
          </cell>
          <cell r="H19403" t="str">
            <v>CONC</v>
          </cell>
        </row>
        <row r="19404">
          <cell r="C19404" t="str">
            <v>DC17</v>
          </cell>
          <cell r="D19404">
            <v>60</v>
          </cell>
          <cell r="E19404">
            <v>18</v>
          </cell>
          <cell r="F19404">
            <v>60</v>
          </cell>
          <cell r="G19404">
            <v>18</v>
          </cell>
          <cell r="H19404" t="str">
            <v>CONC-G</v>
          </cell>
        </row>
        <row r="19405">
          <cell r="C19405" t="str">
            <v>DE02</v>
          </cell>
          <cell r="D19405">
            <v>60</v>
          </cell>
          <cell r="E19405">
            <v>18</v>
          </cell>
          <cell r="F19405">
            <v>60</v>
          </cell>
          <cell r="G19405">
            <v>18</v>
          </cell>
          <cell r="H19405" t="str">
            <v>CONC</v>
          </cell>
        </row>
        <row r="19406">
          <cell r="C19406" t="str">
            <v>FA10</v>
          </cell>
          <cell r="D19406">
            <v>60</v>
          </cell>
          <cell r="E19406">
            <v>18</v>
          </cell>
          <cell r="F19406">
            <v>60</v>
          </cell>
          <cell r="G19406">
            <v>18</v>
          </cell>
          <cell r="H19406" t="str">
            <v>CONC</v>
          </cell>
        </row>
        <row r="19407">
          <cell r="C19407" t="str">
            <v>FA65</v>
          </cell>
          <cell r="D19407">
            <v>60</v>
          </cell>
          <cell r="E19407">
            <v>18</v>
          </cell>
          <cell r="F19407">
            <v>60</v>
          </cell>
          <cell r="G19407">
            <v>18</v>
          </cell>
          <cell r="H19407" t="str">
            <v>CONC</v>
          </cell>
        </row>
        <row r="19408">
          <cell r="C19408" t="str">
            <v>FD23</v>
          </cell>
          <cell r="D19408">
            <v>60</v>
          </cell>
          <cell r="E19408">
            <v>18</v>
          </cell>
          <cell r="F19408">
            <v>60</v>
          </cell>
          <cell r="G19408">
            <v>18</v>
          </cell>
          <cell r="H19408" t="str">
            <v>CONC</v>
          </cell>
        </row>
        <row r="19409">
          <cell r="C19409" t="str">
            <v>FD52</v>
          </cell>
          <cell r="D19409">
            <v>60</v>
          </cell>
          <cell r="E19409">
            <v>18</v>
          </cell>
          <cell r="F19409">
            <v>60</v>
          </cell>
          <cell r="G19409">
            <v>18</v>
          </cell>
          <cell r="H19409" t="str">
            <v>CONC</v>
          </cell>
        </row>
        <row r="19410">
          <cell r="C19410" t="str">
            <v>FD58</v>
          </cell>
          <cell r="D19410">
            <v>60</v>
          </cell>
          <cell r="E19410">
            <v>18</v>
          </cell>
          <cell r="F19410">
            <v>60</v>
          </cell>
          <cell r="G19410">
            <v>18</v>
          </cell>
          <cell r="H19410" t="str">
            <v>CONC</v>
          </cell>
        </row>
        <row r="19411">
          <cell r="C19411" t="str">
            <v>FD67</v>
          </cell>
          <cell r="D19411">
            <v>60</v>
          </cell>
          <cell r="E19411">
            <v>18</v>
          </cell>
          <cell r="F19411">
            <v>60</v>
          </cell>
          <cell r="G19411">
            <v>18</v>
          </cell>
          <cell r="H19411" t="str">
            <v>ASPH-G</v>
          </cell>
        </row>
        <row r="19412">
          <cell r="C19412" t="str">
            <v>FL30</v>
          </cell>
          <cell r="D19412">
            <v>60</v>
          </cell>
          <cell r="E19412">
            <v>18</v>
          </cell>
          <cell r="F19412">
            <v>60</v>
          </cell>
          <cell r="G19412">
            <v>18</v>
          </cell>
          <cell r="H19412" t="str">
            <v>ASPH-G</v>
          </cell>
        </row>
        <row r="19413">
          <cell r="C19413" t="str">
            <v>FL32</v>
          </cell>
          <cell r="D19413">
            <v>60</v>
          </cell>
          <cell r="E19413">
            <v>18</v>
          </cell>
          <cell r="F19413">
            <v>60</v>
          </cell>
          <cell r="G19413">
            <v>18</v>
          </cell>
          <cell r="H19413" t="str">
            <v>CONC</v>
          </cell>
        </row>
        <row r="19414">
          <cell r="C19414" t="str">
            <v>FL94</v>
          </cell>
          <cell r="D19414">
            <v>60</v>
          </cell>
          <cell r="E19414">
            <v>18</v>
          </cell>
          <cell r="F19414">
            <v>60</v>
          </cell>
          <cell r="G19414">
            <v>18</v>
          </cell>
          <cell r="H19414" t="str">
            <v>CONC</v>
          </cell>
        </row>
        <row r="19415">
          <cell r="C19415" t="str">
            <v>GA55</v>
          </cell>
          <cell r="D19415">
            <v>60</v>
          </cell>
          <cell r="E19415">
            <v>18</v>
          </cell>
          <cell r="F19415">
            <v>60</v>
          </cell>
          <cell r="G19415">
            <v>18</v>
          </cell>
          <cell r="H19415" t="str">
            <v>CONC</v>
          </cell>
        </row>
        <row r="19416">
          <cell r="C19416" t="str">
            <v>GA56</v>
          </cell>
          <cell r="D19416">
            <v>60</v>
          </cell>
          <cell r="E19416">
            <v>18</v>
          </cell>
          <cell r="F19416">
            <v>60</v>
          </cell>
          <cell r="G19416">
            <v>18</v>
          </cell>
          <cell r="H19416" t="str">
            <v>CONC</v>
          </cell>
        </row>
        <row r="19417">
          <cell r="C19417" t="str">
            <v>HI57</v>
          </cell>
          <cell r="D19417">
            <v>60</v>
          </cell>
          <cell r="E19417">
            <v>18</v>
          </cell>
          <cell r="F19417">
            <v>60</v>
          </cell>
          <cell r="G19417">
            <v>18</v>
          </cell>
          <cell r="H19417" t="str">
            <v>ASPH</v>
          </cell>
        </row>
        <row r="19418">
          <cell r="C19418" t="str">
            <v>IA10</v>
          </cell>
          <cell r="D19418">
            <v>60</v>
          </cell>
          <cell r="E19418">
            <v>18</v>
          </cell>
          <cell r="F19418">
            <v>60</v>
          </cell>
          <cell r="G19418">
            <v>18</v>
          </cell>
          <cell r="H19418" t="str">
            <v>CONC</v>
          </cell>
        </row>
        <row r="19419">
          <cell r="C19419" t="str">
            <v>IA43</v>
          </cell>
          <cell r="D19419">
            <v>60</v>
          </cell>
          <cell r="E19419">
            <v>18</v>
          </cell>
          <cell r="F19419">
            <v>60</v>
          </cell>
          <cell r="G19419">
            <v>18</v>
          </cell>
          <cell r="H19419" t="str">
            <v>CONC</v>
          </cell>
        </row>
        <row r="19420">
          <cell r="C19420" t="str">
            <v>IA79</v>
          </cell>
          <cell r="D19420">
            <v>60</v>
          </cell>
          <cell r="E19420">
            <v>18</v>
          </cell>
          <cell r="F19420">
            <v>60</v>
          </cell>
          <cell r="G19420">
            <v>18</v>
          </cell>
          <cell r="H19420" t="str">
            <v>CONC</v>
          </cell>
        </row>
        <row r="19421">
          <cell r="C19421" t="str">
            <v>IA82</v>
          </cell>
          <cell r="D19421">
            <v>60</v>
          </cell>
          <cell r="E19421">
            <v>18</v>
          </cell>
          <cell r="F19421">
            <v>50</v>
          </cell>
          <cell r="G19421">
            <v>15</v>
          </cell>
          <cell r="H19421" t="str">
            <v>CONC</v>
          </cell>
        </row>
        <row r="19422">
          <cell r="C19422" t="str">
            <v>IA96</v>
          </cell>
          <cell r="D19422">
            <v>60</v>
          </cell>
          <cell r="E19422">
            <v>18</v>
          </cell>
          <cell r="F19422">
            <v>60</v>
          </cell>
          <cell r="G19422">
            <v>18</v>
          </cell>
          <cell r="H19422" t="str">
            <v>CONC</v>
          </cell>
        </row>
        <row r="19423">
          <cell r="C19423" t="str">
            <v>ID03</v>
          </cell>
          <cell r="D19423">
            <v>60</v>
          </cell>
          <cell r="E19423">
            <v>18</v>
          </cell>
          <cell r="F19423">
            <v>60</v>
          </cell>
          <cell r="G19423">
            <v>18</v>
          </cell>
          <cell r="H19423" t="str">
            <v>CONC</v>
          </cell>
        </row>
        <row r="19424">
          <cell r="C19424" t="str">
            <v>ID30</v>
          </cell>
          <cell r="D19424">
            <v>60</v>
          </cell>
          <cell r="E19424">
            <v>18</v>
          </cell>
          <cell r="F19424">
            <v>60</v>
          </cell>
          <cell r="G19424">
            <v>18</v>
          </cell>
          <cell r="H19424" t="str">
            <v>CONC</v>
          </cell>
        </row>
        <row r="19425">
          <cell r="C19425" t="str">
            <v>II92</v>
          </cell>
          <cell r="D19425">
            <v>60</v>
          </cell>
          <cell r="E19425">
            <v>18</v>
          </cell>
          <cell r="F19425">
            <v>50</v>
          </cell>
          <cell r="G19425">
            <v>15</v>
          </cell>
          <cell r="H19425" t="str">
            <v>CONC</v>
          </cell>
        </row>
        <row r="19426">
          <cell r="C19426" t="str">
            <v>IL44</v>
          </cell>
          <cell r="D19426">
            <v>60</v>
          </cell>
          <cell r="E19426">
            <v>18</v>
          </cell>
          <cell r="F19426">
            <v>60</v>
          </cell>
          <cell r="G19426">
            <v>18</v>
          </cell>
          <cell r="H19426" t="str">
            <v>ASPH</v>
          </cell>
        </row>
        <row r="19427">
          <cell r="C19427" t="str">
            <v>IL61</v>
          </cell>
          <cell r="D19427">
            <v>60</v>
          </cell>
          <cell r="E19427">
            <v>18</v>
          </cell>
          <cell r="F19427">
            <v>60</v>
          </cell>
          <cell r="G19427">
            <v>18</v>
          </cell>
          <cell r="H19427" t="str">
            <v>CONC</v>
          </cell>
        </row>
        <row r="19428">
          <cell r="C19428" t="str">
            <v>IL76</v>
          </cell>
          <cell r="D19428">
            <v>60</v>
          </cell>
          <cell r="E19428">
            <v>18</v>
          </cell>
          <cell r="F19428">
            <v>60</v>
          </cell>
          <cell r="G19428">
            <v>18</v>
          </cell>
          <cell r="H19428" t="str">
            <v>ASPH-GRVL</v>
          </cell>
        </row>
        <row r="19429">
          <cell r="C19429" t="str">
            <v>IN06</v>
          </cell>
          <cell r="D19429">
            <v>60</v>
          </cell>
          <cell r="E19429">
            <v>18</v>
          </cell>
          <cell r="F19429">
            <v>60</v>
          </cell>
          <cell r="G19429">
            <v>18</v>
          </cell>
          <cell r="H19429" t="str">
            <v>CONC</v>
          </cell>
        </row>
        <row r="19430">
          <cell r="C19430" t="str">
            <v>IN24</v>
          </cell>
          <cell r="D19430">
            <v>60</v>
          </cell>
          <cell r="E19430">
            <v>18</v>
          </cell>
          <cell r="F19430">
            <v>60</v>
          </cell>
          <cell r="G19430">
            <v>18</v>
          </cell>
          <cell r="H19430" t="str">
            <v>CONC</v>
          </cell>
        </row>
        <row r="19431">
          <cell r="C19431" t="str">
            <v>IN75</v>
          </cell>
          <cell r="D19431">
            <v>60</v>
          </cell>
          <cell r="E19431">
            <v>18</v>
          </cell>
          <cell r="F19431">
            <v>30</v>
          </cell>
          <cell r="G19431">
            <v>9</v>
          </cell>
          <cell r="H19431" t="str">
            <v>CONC</v>
          </cell>
        </row>
        <row r="19432">
          <cell r="C19432" t="str">
            <v>IN79</v>
          </cell>
          <cell r="D19432">
            <v>60</v>
          </cell>
          <cell r="E19432">
            <v>18</v>
          </cell>
          <cell r="F19432">
            <v>60</v>
          </cell>
          <cell r="G19432">
            <v>18</v>
          </cell>
          <cell r="H19432" t="str">
            <v>ASPH</v>
          </cell>
        </row>
        <row r="19433">
          <cell r="C19433" t="str">
            <v>KLGA</v>
          </cell>
          <cell r="D19433">
            <v>60</v>
          </cell>
          <cell r="E19433">
            <v>18</v>
          </cell>
          <cell r="F19433">
            <v>60</v>
          </cell>
          <cell r="G19433">
            <v>18</v>
          </cell>
          <cell r="H19433" t="str">
            <v>ASP</v>
          </cell>
        </row>
        <row r="19434">
          <cell r="C19434" t="str">
            <v>LA49</v>
          </cell>
          <cell r="D19434">
            <v>60</v>
          </cell>
          <cell r="E19434">
            <v>18</v>
          </cell>
          <cell r="F19434">
            <v>25</v>
          </cell>
          <cell r="G19434">
            <v>8</v>
          </cell>
          <cell r="H19434" t="str">
            <v>CONC</v>
          </cell>
        </row>
        <row r="19435">
          <cell r="C19435" t="str">
            <v>LA82</v>
          </cell>
          <cell r="D19435">
            <v>60</v>
          </cell>
          <cell r="E19435">
            <v>18</v>
          </cell>
          <cell r="F19435">
            <v>60</v>
          </cell>
          <cell r="G19435">
            <v>18</v>
          </cell>
          <cell r="H19435" t="str">
            <v>CONC</v>
          </cell>
        </row>
        <row r="19436">
          <cell r="C19436" t="str">
            <v>LA97</v>
          </cell>
          <cell r="D19436">
            <v>60</v>
          </cell>
          <cell r="E19436">
            <v>18</v>
          </cell>
          <cell r="F19436">
            <v>60</v>
          </cell>
          <cell r="G19436">
            <v>18</v>
          </cell>
          <cell r="H19436" t="str">
            <v>CONC</v>
          </cell>
        </row>
        <row r="19437">
          <cell r="C19437" t="str">
            <v>LS27</v>
          </cell>
          <cell r="D19437">
            <v>60</v>
          </cell>
          <cell r="E19437">
            <v>18</v>
          </cell>
          <cell r="F19437">
            <v>60</v>
          </cell>
          <cell r="G19437">
            <v>18</v>
          </cell>
          <cell r="H19437" t="str">
            <v>CONC</v>
          </cell>
        </row>
        <row r="19438">
          <cell r="C19438" t="str">
            <v>LS42</v>
          </cell>
          <cell r="D19438">
            <v>60</v>
          </cell>
          <cell r="E19438">
            <v>18</v>
          </cell>
          <cell r="F19438">
            <v>60</v>
          </cell>
          <cell r="G19438">
            <v>18</v>
          </cell>
          <cell r="H19438" t="str">
            <v>CONC</v>
          </cell>
        </row>
        <row r="19439">
          <cell r="C19439" t="str">
            <v>MA31</v>
          </cell>
          <cell r="D19439">
            <v>60</v>
          </cell>
          <cell r="E19439">
            <v>18</v>
          </cell>
          <cell r="F19439">
            <v>60</v>
          </cell>
          <cell r="G19439">
            <v>18</v>
          </cell>
          <cell r="H19439" t="str">
            <v>CONC</v>
          </cell>
        </row>
        <row r="19440">
          <cell r="C19440" t="str">
            <v>MA68</v>
          </cell>
          <cell r="D19440">
            <v>60</v>
          </cell>
          <cell r="E19440">
            <v>18</v>
          </cell>
          <cell r="F19440">
            <v>60</v>
          </cell>
          <cell r="G19440">
            <v>18</v>
          </cell>
          <cell r="H19440" t="str">
            <v>ASPH/ CONC</v>
          </cell>
        </row>
        <row r="19441">
          <cell r="C19441" t="str">
            <v>MD13</v>
          </cell>
          <cell r="D19441">
            <v>60</v>
          </cell>
          <cell r="E19441">
            <v>18</v>
          </cell>
          <cell r="F19441">
            <v>60</v>
          </cell>
          <cell r="G19441">
            <v>18</v>
          </cell>
          <cell r="H19441" t="str">
            <v>ASPH/ CONC</v>
          </cell>
        </row>
        <row r="19442">
          <cell r="C19442" t="str">
            <v>MD51</v>
          </cell>
          <cell r="D19442">
            <v>60</v>
          </cell>
          <cell r="E19442">
            <v>18</v>
          </cell>
          <cell r="F19442">
            <v>60</v>
          </cell>
          <cell r="G19442">
            <v>18</v>
          </cell>
          <cell r="H19442" t="str">
            <v>CONC</v>
          </cell>
        </row>
        <row r="19443">
          <cell r="C19443" t="str">
            <v>ME87</v>
          </cell>
          <cell r="D19443">
            <v>60</v>
          </cell>
          <cell r="E19443">
            <v>18</v>
          </cell>
          <cell r="F19443">
            <v>60</v>
          </cell>
          <cell r="G19443">
            <v>18</v>
          </cell>
          <cell r="H19443" t="str">
            <v>CONC</v>
          </cell>
        </row>
        <row r="19444">
          <cell r="C19444" t="str">
            <v>MI08</v>
          </cell>
          <cell r="D19444">
            <v>60</v>
          </cell>
          <cell r="E19444">
            <v>18</v>
          </cell>
          <cell r="F19444">
            <v>60</v>
          </cell>
          <cell r="G19444">
            <v>18</v>
          </cell>
          <cell r="H19444" t="str">
            <v>CONC</v>
          </cell>
        </row>
        <row r="19445">
          <cell r="C19445" t="str">
            <v>MI08</v>
          </cell>
          <cell r="D19445">
            <v>60</v>
          </cell>
          <cell r="E19445">
            <v>18</v>
          </cell>
          <cell r="F19445">
            <v>60</v>
          </cell>
          <cell r="G19445">
            <v>18</v>
          </cell>
          <cell r="H19445" t="str">
            <v>CONC</v>
          </cell>
        </row>
        <row r="19446">
          <cell r="C19446" t="str">
            <v>MI14</v>
          </cell>
          <cell r="D19446">
            <v>60</v>
          </cell>
          <cell r="E19446">
            <v>18</v>
          </cell>
          <cell r="F19446">
            <v>60</v>
          </cell>
          <cell r="G19446">
            <v>18</v>
          </cell>
          <cell r="H19446" t="str">
            <v>CONC</v>
          </cell>
        </row>
        <row r="19447">
          <cell r="C19447" t="str">
            <v>MI32</v>
          </cell>
          <cell r="D19447">
            <v>60</v>
          </cell>
          <cell r="E19447">
            <v>18</v>
          </cell>
          <cell r="F19447">
            <v>60</v>
          </cell>
          <cell r="G19447">
            <v>18</v>
          </cell>
          <cell r="H19447" t="str">
            <v>CONC</v>
          </cell>
        </row>
        <row r="19448">
          <cell r="C19448" t="str">
            <v>MO69</v>
          </cell>
          <cell r="D19448">
            <v>60</v>
          </cell>
          <cell r="E19448">
            <v>18</v>
          </cell>
          <cell r="F19448">
            <v>60</v>
          </cell>
          <cell r="G19448">
            <v>18</v>
          </cell>
          <cell r="H19448" t="str">
            <v>CONC</v>
          </cell>
        </row>
        <row r="19449">
          <cell r="C19449" t="str">
            <v>MO92</v>
          </cell>
          <cell r="D19449">
            <v>60</v>
          </cell>
          <cell r="E19449">
            <v>18</v>
          </cell>
          <cell r="F19449">
            <v>60</v>
          </cell>
          <cell r="G19449">
            <v>18</v>
          </cell>
          <cell r="H19449" t="str">
            <v>ASPH/ CONC</v>
          </cell>
        </row>
        <row r="19450">
          <cell r="C19450" t="str">
            <v>MS47</v>
          </cell>
          <cell r="D19450">
            <v>60</v>
          </cell>
          <cell r="E19450">
            <v>18</v>
          </cell>
          <cell r="F19450">
            <v>60</v>
          </cell>
          <cell r="G19450">
            <v>18</v>
          </cell>
          <cell r="H19450" t="str">
            <v>CONC</v>
          </cell>
        </row>
        <row r="19451">
          <cell r="C19451" t="str">
            <v>MS84</v>
          </cell>
          <cell r="D19451">
            <v>60</v>
          </cell>
          <cell r="E19451">
            <v>18</v>
          </cell>
          <cell r="F19451">
            <v>60</v>
          </cell>
          <cell r="G19451">
            <v>18</v>
          </cell>
          <cell r="H19451" t="str">
            <v>ASPH</v>
          </cell>
        </row>
        <row r="19452">
          <cell r="C19452" t="str">
            <v>MU58</v>
          </cell>
          <cell r="D19452">
            <v>60</v>
          </cell>
          <cell r="E19452">
            <v>18</v>
          </cell>
          <cell r="F19452">
            <v>60</v>
          </cell>
          <cell r="G19452">
            <v>18</v>
          </cell>
          <cell r="H19452" t="str">
            <v>CONC</v>
          </cell>
        </row>
        <row r="19453">
          <cell r="C19453" t="str">
            <v>MY30</v>
          </cell>
          <cell r="D19453">
            <v>60</v>
          </cell>
          <cell r="E19453">
            <v>18</v>
          </cell>
          <cell r="F19453">
            <v>60</v>
          </cell>
          <cell r="G19453">
            <v>18</v>
          </cell>
          <cell r="H19453" t="str">
            <v>CONC</v>
          </cell>
        </row>
        <row r="19454">
          <cell r="C19454" t="str">
            <v>MY87</v>
          </cell>
          <cell r="D19454">
            <v>60</v>
          </cell>
          <cell r="E19454">
            <v>18</v>
          </cell>
          <cell r="F19454">
            <v>60</v>
          </cell>
          <cell r="G19454">
            <v>18</v>
          </cell>
          <cell r="H19454" t="str">
            <v>ASPH/ CONC</v>
          </cell>
        </row>
        <row r="19455">
          <cell r="C19455" t="str">
            <v>NC57</v>
          </cell>
          <cell r="D19455">
            <v>60</v>
          </cell>
          <cell r="E19455">
            <v>18</v>
          </cell>
          <cell r="F19455">
            <v>60</v>
          </cell>
          <cell r="G19455">
            <v>18</v>
          </cell>
          <cell r="H19455" t="str">
            <v>CONC</v>
          </cell>
        </row>
        <row r="19456">
          <cell r="C19456" t="str">
            <v>NC92</v>
          </cell>
          <cell r="D19456">
            <v>60</v>
          </cell>
          <cell r="E19456">
            <v>18</v>
          </cell>
          <cell r="F19456">
            <v>60</v>
          </cell>
          <cell r="G19456">
            <v>18</v>
          </cell>
          <cell r="H19456" t="str">
            <v>CONC</v>
          </cell>
        </row>
        <row r="19457">
          <cell r="C19457" t="str">
            <v>NCL</v>
          </cell>
          <cell r="D19457">
            <v>60</v>
          </cell>
          <cell r="E19457">
            <v>18</v>
          </cell>
          <cell r="F19457">
            <v>60</v>
          </cell>
          <cell r="G19457">
            <v>18</v>
          </cell>
          <cell r="H19457" t="str">
            <v>ASPH/ CONC</v>
          </cell>
        </row>
        <row r="19458">
          <cell r="C19458" t="str">
            <v>NH08</v>
          </cell>
          <cell r="D19458">
            <v>60</v>
          </cell>
          <cell r="E19458">
            <v>18</v>
          </cell>
          <cell r="F19458">
            <v>60</v>
          </cell>
          <cell r="G19458">
            <v>18</v>
          </cell>
          <cell r="H19458" t="str">
            <v>CON</v>
          </cell>
        </row>
        <row r="19459">
          <cell r="C19459" t="str">
            <v>NH32</v>
          </cell>
          <cell r="D19459">
            <v>60</v>
          </cell>
          <cell r="E19459">
            <v>18</v>
          </cell>
          <cell r="F19459">
            <v>60</v>
          </cell>
          <cell r="G19459">
            <v>18</v>
          </cell>
          <cell r="H19459" t="str">
            <v>ASPH/ CONC</v>
          </cell>
        </row>
        <row r="19460">
          <cell r="C19460" t="str">
            <v>NH34</v>
          </cell>
          <cell r="D19460">
            <v>60</v>
          </cell>
          <cell r="E19460">
            <v>18</v>
          </cell>
          <cell r="F19460">
            <v>40</v>
          </cell>
          <cell r="G19460">
            <v>12</v>
          </cell>
          <cell r="H19460" t="str">
            <v>CONC</v>
          </cell>
        </row>
        <row r="19461">
          <cell r="C19461" t="str">
            <v>NH56</v>
          </cell>
          <cell r="D19461">
            <v>60</v>
          </cell>
          <cell r="E19461">
            <v>18</v>
          </cell>
          <cell r="F19461">
            <v>60</v>
          </cell>
          <cell r="G19461">
            <v>18</v>
          </cell>
          <cell r="H19461" t="str">
            <v>CONC</v>
          </cell>
        </row>
        <row r="19462">
          <cell r="C19462" t="str">
            <v>NH57</v>
          </cell>
          <cell r="D19462">
            <v>60</v>
          </cell>
          <cell r="E19462">
            <v>18</v>
          </cell>
          <cell r="F19462">
            <v>60</v>
          </cell>
          <cell r="G19462">
            <v>18</v>
          </cell>
          <cell r="H19462" t="str">
            <v>ASPH/ CONC</v>
          </cell>
        </row>
        <row r="19463">
          <cell r="C19463" t="str">
            <v>NH94</v>
          </cell>
          <cell r="D19463">
            <v>60</v>
          </cell>
          <cell r="E19463">
            <v>18</v>
          </cell>
          <cell r="F19463">
            <v>60</v>
          </cell>
          <cell r="G19463">
            <v>18</v>
          </cell>
          <cell r="H19463" t="str">
            <v>ASPH/ CONC</v>
          </cell>
        </row>
        <row r="19464">
          <cell r="C19464" t="str">
            <v>NJ51</v>
          </cell>
          <cell r="D19464">
            <v>60</v>
          </cell>
          <cell r="E19464">
            <v>18</v>
          </cell>
          <cell r="F19464">
            <v>60</v>
          </cell>
          <cell r="G19464">
            <v>18</v>
          </cell>
          <cell r="H19464" t="str">
            <v>ASPH/ CONC</v>
          </cell>
        </row>
        <row r="19465">
          <cell r="C19465" t="str">
            <v>NK34</v>
          </cell>
          <cell r="D19465">
            <v>60</v>
          </cell>
          <cell r="E19465">
            <v>18</v>
          </cell>
          <cell r="F19465">
            <v>60</v>
          </cell>
          <cell r="G19465">
            <v>18</v>
          </cell>
          <cell r="H19465" t="str">
            <v>ASPH/ CONC</v>
          </cell>
        </row>
        <row r="19466">
          <cell r="C19466" t="str">
            <v>NK58</v>
          </cell>
          <cell r="D19466">
            <v>60</v>
          </cell>
          <cell r="E19466">
            <v>18</v>
          </cell>
          <cell r="F19466">
            <v>60</v>
          </cell>
          <cell r="G19466">
            <v>18</v>
          </cell>
          <cell r="H19466" t="str">
            <v>CONC</v>
          </cell>
        </row>
        <row r="19467">
          <cell r="C19467" t="str">
            <v>NK75</v>
          </cell>
          <cell r="D19467">
            <v>60</v>
          </cell>
          <cell r="E19467">
            <v>18</v>
          </cell>
          <cell r="F19467">
            <v>50</v>
          </cell>
          <cell r="G19467">
            <v>15</v>
          </cell>
          <cell r="H19467" t="str">
            <v>ASPH/ CONC</v>
          </cell>
        </row>
        <row r="19468">
          <cell r="C19468" t="str">
            <v>NV40</v>
          </cell>
          <cell r="D19468">
            <v>60</v>
          </cell>
          <cell r="E19468">
            <v>18</v>
          </cell>
          <cell r="F19468">
            <v>100</v>
          </cell>
          <cell r="G19468">
            <v>30</v>
          </cell>
          <cell r="H19468" t="str">
            <v>CONC</v>
          </cell>
        </row>
        <row r="19469">
          <cell r="C19469" t="str">
            <v>NV53</v>
          </cell>
          <cell r="D19469">
            <v>60</v>
          </cell>
          <cell r="E19469">
            <v>18</v>
          </cell>
          <cell r="F19469">
            <v>60</v>
          </cell>
          <cell r="G19469">
            <v>18</v>
          </cell>
          <cell r="H19469" t="str">
            <v>CONC</v>
          </cell>
        </row>
        <row r="19470">
          <cell r="C19470" t="str">
            <v>NV58</v>
          </cell>
          <cell r="D19470">
            <v>60</v>
          </cell>
          <cell r="E19470">
            <v>18</v>
          </cell>
          <cell r="F19470">
            <v>60</v>
          </cell>
          <cell r="G19470">
            <v>18</v>
          </cell>
          <cell r="H19470" t="str">
            <v>CONC</v>
          </cell>
        </row>
        <row r="19471">
          <cell r="C19471" t="str">
            <v>NV61</v>
          </cell>
          <cell r="D19471">
            <v>60</v>
          </cell>
          <cell r="E19471">
            <v>18</v>
          </cell>
          <cell r="F19471">
            <v>60</v>
          </cell>
          <cell r="G19471">
            <v>18</v>
          </cell>
          <cell r="H19471" t="str">
            <v>ASPH/ CONC</v>
          </cell>
        </row>
        <row r="19472">
          <cell r="C19472" t="str">
            <v>NV62</v>
          </cell>
          <cell r="D19472">
            <v>60</v>
          </cell>
          <cell r="E19472">
            <v>18</v>
          </cell>
          <cell r="F19472">
            <v>60</v>
          </cell>
          <cell r="G19472">
            <v>18</v>
          </cell>
          <cell r="H19472" t="str">
            <v>CONC</v>
          </cell>
        </row>
        <row r="19473">
          <cell r="C19473" t="str">
            <v>NY14</v>
          </cell>
          <cell r="D19473">
            <v>60</v>
          </cell>
          <cell r="E19473">
            <v>18</v>
          </cell>
          <cell r="F19473">
            <v>60</v>
          </cell>
          <cell r="G19473">
            <v>18</v>
          </cell>
          <cell r="H19473" t="str">
            <v>ASPH/ CONC</v>
          </cell>
        </row>
        <row r="19474">
          <cell r="C19474" t="str">
            <v>NY30</v>
          </cell>
          <cell r="D19474">
            <v>60</v>
          </cell>
          <cell r="E19474">
            <v>18</v>
          </cell>
          <cell r="F19474">
            <v>60</v>
          </cell>
          <cell r="G19474">
            <v>18</v>
          </cell>
          <cell r="H19474" t="str">
            <v>ASPH/ CONC</v>
          </cell>
        </row>
        <row r="19475">
          <cell r="C19475" t="str">
            <v>NY47</v>
          </cell>
          <cell r="D19475">
            <v>60</v>
          </cell>
          <cell r="E19475">
            <v>18</v>
          </cell>
          <cell r="F19475">
            <v>60</v>
          </cell>
          <cell r="G19475">
            <v>18</v>
          </cell>
          <cell r="H19475" t="str">
            <v>ASPH/ CONC</v>
          </cell>
        </row>
        <row r="19476">
          <cell r="C19476" t="str">
            <v>OH72</v>
          </cell>
          <cell r="D19476">
            <v>60</v>
          </cell>
          <cell r="E19476">
            <v>18</v>
          </cell>
          <cell r="F19476">
            <v>60</v>
          </cell>
          <cell r="G19476">
            <v>18</v>
          </cell>
          <cell r="H19476" t="str">
            <v>ASPH/ CONC</v>
          </cell>
        </row>
        <row r="19477">
          <cell r="C19477" t="str">
            <v>OH83</v>
          </cell>
          <cell r="D19477">
            <v>60</v>
          </cell>
          <cell r="E19477">
            <v>18</v>
          </cell>
          <cell r="F19477">
            <v>60</v>
          </cell>
          <cell r="G19477">
            <v>18</v>
          </cell>
          <cell r="H19477" t="str">
            <v>CONC</v>
          </cell>
        </row>
        <row r="19478">
          <cell r="C19478" t="str">
            <v>OI87</v>
          </cell>
          <cell r="D19478">
            <v>60</v>
          </cell>
          <cell r="E19478">
            <v>18</v>
          </cell>
          <cell r="F19478">
            <v>60</v>
          </cell>
          <cell r="G19478">
            <v>18</v>
          </cell>
          <cell r="H19478" t="str">
            <v>CONC</v>
          </cell>
        </row>
        <row r="19479">
          <cell r="C19479" t="str">
            <v>OK75</v>
          </cell>
          <cell r="D19479">
            <v>60</v>
          </cell>
          <cell r="E19479">
            <v>18</v>
          </cell>
          <cell r="F19479">
            <v>60</v>
          </cell>
          <cell r="G19479">
            <v>18</v>
          </cell>
          <cell r="H19479" t="str">
            <v>CONC</v>
          </cell>
        </row>
        <row r="19480">
          <cell r="C19480" t="str">
            <v>OK76</v>
          </cell>
          <cell r="D19480">
            <v>60</v>
          </cell>
          <cell r="E19480">
            <v>18</v>
          </cell>
          <cell r="F19480">
            <v>60</v>
          </cell>
          <cell r="G19480">
            <v>18</v>
          </cell>
          <cell r="H19480" t="str">
            <v>CONC</v>
          </cell>
        </row>
        <row r="19481">
          <cell r="C19481" t="str">
            <v>OL00</v>
          </cell>
          <cell r="D19481">
            <v>60</v>
          </cell>
          <cell r="E19481">
            <v>18</v>
          </cell>
          <cell r="F19481">
            <v>60</v>
          </cell>
          <cell r="G19481">
            <v>18</v>
          </cell>
          <cell r="H19481" t="str">
            <v>CONC</v>
          </cell>
        </row>
        <row r="19482">
          <cell r="C19482" t="str">
            <v>OL14</v>
          </cell>
          <cell r="D19482">
            <v>60</v>
          </cell>
          <cell r="E19482">
            <v>18</v>
          </cell>
          <cell r="F19482">
            <v>60</v>
          </cell>
          <cell r="G19482">
            <v>18</v>
          </cell>
          <cell r="H19482" t="str">
            <v>CONC</v>
          </cell>
        </row>
        <row r="19483">
          <cell r="C19483" t="str">
            <v>P98</v>
          </cell>
          <cell r="D19483">
            <v>60</v>
          </cell>
          <cell r="E19483">
            <v>18</v>
          </cell>
          <cell r="F19483">
            <v>60</v>
          </cell>
          <cell r="G19483">
            <v>18</v>
          </cell>
          <cell r="H19483" t="str">
            <v>CONC</v>
          </cell>
        </row>
        <row r="19484">
          <cell r="C19484" t="str">
            <v>PA11</v>
          </cell>
          <cell r="D19484">
            <v>60</v>
          </cell>
          <cell r="E19484">
            <v>18</v>
          </cell>
          <cell r="F19484">
            <v>60</v>
          </cell>
          <cell r="G19484">
            <v>18</v>
          </cell>
          <cell r="H19484" t="str">
            <v>ASPH/ CONC</v>
          </cell>
        </row>
        <row r="19485">
          <cell r="C19485" t="str">
            <v>PA56</v>
          </cell>
          <cell r="D19485">
            <v>60</v>
          </cell>
          <cell r="E19485">
            <v>18</v>
          </cell>
          <cell r="F19485">
            <v>60</v>
          </cell>
          <cell r="G19485">
            <v>18</v>
          </cell>
          <cell r="H19485" t="str">
            <v>CONC</v>
          </cell>
        </row>
        <row r="19486">
          <cell r="C19486" t="str">
            <v>PA59</v>
          </cell>
          <cell r="D19486">
            <v>60</v>
          </cell>
          <cell r="E19486">
            <v>18</v>
          </cell>
          <cell r="F19486">
            <v>60</v>
          </cell>
          <cell r="G19486">
            <v>18</v>
          </cell>
          <cell r="H19486" t="str">
            <v>ASPH/ CONC</v>
          </cell>
        </row>
        <row r="19487">
          <cell r="C19487" t="str">
            <v>PA60</v>
          </cell>
          <cell r="D19487">
            <v>60</v>
          </cell>
          <cell r="E19487">
            <v>18</v>
          </cell>
          <cell r="F19487">
            <v>60</v>
          </cell>
          <cell r="G19487">
            <v>18</v>
          </cell>
          <cell r="H19487" t="str">
            <v>ASPH/ CONC</v>
          </cell>
        </row>
        <row r="19488">
          <cell r="C19488" t="str">
            <v>PA93</v>
          </cell>
          <cell r="D19488">
            <v>60</v>
          </cell>
          <cell r="E19488">
            <v>18</v>
          </cell>
          <cell r="F19488">
            <v>60</v>
          </cell>
          <cell r="G19488">
            <v>18</v>
          </cell>
          <cell r="H19488" t="str">
            <v>ASPH/ CONC</v>
          </cell>
        </row>
        <row r="19489">
          <cell r="C19489" t="str">
            <v>PA98</v>
          </cell>
          <cell r="D19489">
            <v>60</v>
          </cell>
          <cell r="E19489">
            <v>18</v>
          </cell>
          <cell r="F19489">
            <v>60</v>
          </cell>
          <cell r="G19489">
            <v>18</v>
          </cell>
          <cell r="H19489" t="str">
            <v>CONC</v>
          </cell>
        </row>
        <row r="19490">
          <cell r="C19490" t="str">
            <v>PN39</v>
          </cell>
          <cell r="D19490">
            <v>60</v>
          </cell>
          <cell r="E19490">
            <v>18</v>
          </cell>
          <cell r="F19490">
            <v>60</v>
          </cell>
          <cell r="G19490">
            <v>18</v>
          </cell>
          <cell r="H19490" t="str">
            <v>CONC</v>
          </cell>
        </row>
        <row r="19491">
          <cell r="C19491" t="str">
            <v>PN76</v>
          </cell>
          <cell r="D19491">
            <v>60</v>
          </cell>
          <cell r="E19491">
            <v>18</v>
          </cell>
          <cell r="F19491">
            <v>60</v>
          </cell>
          <cell r="G19491">
            <v>18</v>
          </cell>
          <cell r="H19491" t="str">
            <v>CONC</v>
          </cell>
        </row>
        <row r="19492">
          <cell r="C19492" t="str">
            <v>PN80</v>
          </cell>
          <cell r="D19492">
            <v>60</v>
          </cell>
          <cell r="E19492">
            <v>18</v>
          </cell>
          <cell r="F19492">
            <v>60</v>
          </cell>
          <cell r="G19492">
            <v>18</v>
          </cell>
          <cell r="H19492" t="str">
            <v>CONC</v>
          </cell>
        </row>
        <row r="19493">
          <cell r="C19493" t="str">
            <v>PS07</v>
          </cell>
          <cell r="D19493">
            <v>60</v>
          </cell>
          <cell r="E19493">
            <v>18</v>
          </cell>
          <cell r="F19493">
            <v>60</v>
          </cell>
          <cell r="G19493">
            <v>18</v>
          </cell>
          <cell r="H19493" t="str">
            <v>ASPH/ CONC</v>
          </cell>
        </row>
        <row r="19494">
          <cell r="C19494" t="str">
            <v>PS16</v>
          </cell>
          <cell r="D19494">
            <v>60</v>
          </cell>
          <cell r="E19494">
            <v>18</v>
          </cell>
          <cell r="F19494">
            <v>40</v>
          </cell>
          <cell r="G19494">
            <v>12</v>
          </cell>
          <cell r="H19494" t="str">
            <v>CONC</v>
          </cell>
        </row>
        <row r="19495">
          <cell r="C19495" t="str">
            <v>PS19</v>
          </cell>
          <cell r="D19495">
            <v>60</v>
          </cell>
          <cell r="E19495">
            <v>18</v>
          </cell>
          <cell r="F19495">
            <v>60</v>
          </cell>
          <cell r="G19495">
            <v>18</v>
          </cell>
          <cell r="H19495" t="str">
            <v>ASPH/ CONC</v>
          </cell>
        </row>
        <row r="19496">
          <cell r="C19496" t="str">
            <v>PS42</v>
          </cell>
          <cell r="D19496">
            <v>60</v>
          </cell>
          <cell r="E19496">
            <v>18</v>
          </cell>
          <cell r="F19496">
            <v>60</v>
          </cell>
          <cell r="G19496">
            <v>18</v>
          </cell>
          <cell r="H19496" t="str">
            <v>CON</v>
          </cell>
        </row>
        <row r="19497">
          <cell r="C19497" t="str">
            <v>PS48</v>
          </cell>
          <cell r="D19497">
            <v>60</v>
          </cell>
          <cell r="E19497">
            <v>18</v>
          </cell>
          <cell r="F19497">
            <v>60</v>
          </cell>
          <cell r="G19497">
            <v>18</v>
          </cell>
          <cell r="H19497" t="str">
            <v>ASPH/ CONC</v>
          </cell>
        </row>
        <row r="19498">
          <cell r="C19498" t="str">
            <v>PS60</v>
          </cell>
          <cell r="D19498">
            <v>60</v>
          </cell>
          <cell r="E19498">
            <v>18</v>
          </cell>
          <cell r="F19498">
            <v>60</v>
          </cell>
          <cell r="G19498">
            <v>18</v>
          </cell>
          <cell r="H19498" t="str">
            <v>ASPH/ CONC</v>
          </cell>
        </row>
        <row r="19499">
          <cell r="C19499" t="str">
            <v>PS85</v>
          </cell>
          <cell r="D19499">
            <v>60</v>
          </cell>
          <cell r="E19499">
            <v>18</v>
          </cell>
          <cell r="F19499">
            <v>60</v>
          </cell>
          <cell r="G19499">
            <v>18</v>
          </cell>
          <cell r="H19499" t="str">
            <v>ASPH/ CONC</v>
          </cell>
        </row>
        <row r="19500">
          <cell r="C19500" t="str">
            <v>PS89</v>
          </cell>
          <cell r="D19500">
            <v>60</v>
          </cell>
          <cell r="E19500">
            <v>18</v>
          </cell>
          <cell r="F19500">
            <v>60</v>
          </cell>
          <cell r="G19500">
            <v>18</v>
          </cell>
          <cell r="H19500" t="str">
            <v>ASPH/ CONC</v>
          </cell>
        </row>
        <row r="19501">
          <cell r="C19501" t="str">
            <v>RK6M</v>
          </cell>
          <cell r="D19501">
            <v>60</v>
          </cell>
          <cell r="E19501">
            <v>18</v>
          </cell>
          <cell r="F19501">
            <v>60</v>
          </cell>
          <cell r="G19501">
            <v>18</v>
          </cell>
          <cell r="H19501" t="str">
            <v>CON</v>
          </cell>
        </row>
        <row r="19502">
          <cell r="C19502" t="str">
            <v>SN54</v>
          </cell>
          <cell r="D19502">
            <v>60</v>
          </cell>
          <cell r="E19502">
            <v>18</v>
          </cell>
          <cell r="F19502">
            <v>60</v>
          </cell>
          <cell r="G19502">
            <v>18</v>
          </cell>
          <cell r="H19502" t="str">
            <v>CONC</v>
          </cell>
        </row>
        <row r="19503">
          <cell r="C19503" t="str">
            <v>SZP</v>
          </cell>
          <cell r="D19503">
            <v>60</v>
          </cell>
          <cell r="E19503">
            <v>18</v>
          </cell>
          <cell r="F19503">
            <v>60</v>
          </cell>
          <cell r="G19503">
            <v>18</v>
          </cell>
          <cell r="H19503" t="str">
            <v>ASPH/ CONC</v>
          </cell>
        </row>
        <row r="19504">
          <cell r="C19504" t="str">
            <v>TA15</v>
          </cell>
          <cell r="D19504">
            <v>60</v>
          </cell>
          <cell r="E19504">
            <v>18</v>
          </cell>
          <cell r="F19504">
            <v>60</v>
          </cell>
          <cell r="G19504">
            <v>18</v>
          </cell>
          <cell r="H19504" t="str">
            <v>CONC</v>
          </cell>
        </row>
        <row r="19505">
          <cell r="C19505" t="str">
            <v>TA20</v>
          </cell>
          <cell r="D19505">
            <v>60</v>
          </cell>
          <cell r="E19505">
            <v>18</v>
          </cell>
          <cell r="F19505">
            <v>60</v>
          </cell>
          <cell r="G19505">
            <v>18</v>
          </cell>
          <cell r="H19505" t="str">
            <v>CONC</v>
          </cell>
        </row>
        <row r="19506">
          <cell r="C19506" t="str">
            <v>TA41</v>
          </cell>
          <cell r="D19506">
            <v>60</v>
          </cell>
          <cell r="E19506">
            <v>18</v>
          </cell>
          <cell r="F19506">
            <v>60</v>
          </cell>
          <cell r="G19506">
            <v>18</v>
          </cell>
          <cell r="H19506" t="str">
            <v>ASPH/ CONC</v>
          </cell>
        </row>
        <row r="19507">
          <cell r="C19507" t="str">
            <v>TA79</v>
          </cell>
          <cell r="D19507">
            <v>60</v>
          </cell>
          <cell r="E19507">
            <v>18</v>
          </cell>
          <cell r="F19507">
            <v>60</v>
          </cell>
          <cell r="G19507">
            <v>18</v>
          </cell>
          <cell r="H19507" t="str">
            <v>CONC</v>
          </cell>
        </row>
        <row r="19508">
          <cell r="C19508" t="str">
            <v>TE53</v>
          </cell>
          <cell r="D19508">
            <v>60</v>
          </cell>
          <cell r="E19508">
            <v>18</v>
          </cell>
          <cell r="F19508">
            <v>60</v>
          </cell>
          <cell r="G19508">
            <v>18</v>
          </cell>
          <cell r="H19508" t="str">
            <v>CONC</v>
          </cell>
        </row>
        <row r="19509">
          <cell r="C19509" t="str">
            <v>TE66</v>
          </cell>
          <cell r="D19509">
            <v>60</v>
          </cell>
          <cell r="E19509">
            <v>18</v>
          </cell>
          <cell r="F19509">
            <v>60</v>
          </cell>
          <cell r="G19509">
            <v>18</v>
          </cell>
          <cell r="H19509" t="str">
            <v>CONC</v>
          </cell>
        </row>
        <row r="19510">
          <cell r="C19510" t="str">
            <v>TN04</v>
          </cell>
          <cell r="D19510">
            <v>60</v>
          </cell>
          <cell r="E19510">
            <v>18</v>
          </cell>
          <cell r="F19510">
            <v>60</v>
          </cell>
          <cell r="G19510">
            <v>18</v>
          </cell>
          <cell r="H19510" t="str">
            <v>CONC</v>
          </cell>
        </row>
        <row r="19511">
          <cell r="C19511" t="str">
            <v>TN15</v>
          </cell>
          <cell r="D19511">
            <v>60</v>
          </cell>
          <cell r="E19511">
            <v>18</v>
          </cell>
          <cell r="F19511">
            <v>60</v>
          </cell>
          <cell r="G19511">
            <v>18</v>
          </cell>
          <cell r="H19511" t="str">
            <v>CONC</v>
          </cell>
        </row>
        <row r="19512">
          <cell r="C19512" t="str">
            <v>TN92</v>
          </cell>
          <cell r="D19512">
            <v>60</v>
          </cell>
          <cell r="E19512">
            <v>18</v>
          </cell>
          <cell r="F19512">
            <v>60</v>
          </cell>
          <cell r="G19512">
            <v>18</v>
          </cell>
          <cell r="H19512" t="str">
            <v>CONC</v>
          </cell>
        </row>
        <row r="19513">
          <cell r="C19513" t="str">
            <v>TS10</v>
          </cell>
          <cell r="D19513">
            <v>60</v>
          </cell>
          <cell r="E19513">
            <v>18</v>
          </cell>
          <cell r="F19513">
            <v>60</v>
          </cell>
          <cell r="G19513">
            <v>18</v>
          </cell>
          <cell r="H19513" t="str">
            <v>CONC</v>
          </cell>
        </row>
        <row r="19514">
          <cell r="C19514" t="str">
            <v>TS17</v>
          </cell>
          <cell r="D19514">
            <v>60</v>
          </cell>
          <cell r="E19514">
            <v>18</v>
          </cell>
          <cell r="F19514">
            <v>60</v>
          </cell>
          <cell r="G19514">
            <v>18</v>
          </cell>
          <cell r="H19514" t="str">
            <v>CONC</v>
          </cell>
        </row>
        <row r="19515">
          <cell r="C19515" t="str">
            <v>TS34</v>
          </cell>
          <cell r="D19515">
            <v>60</v>
          </cell>
          <cell r="E19515">
            <v>18</v>
          </cell>
          <cell r="F19515">
            <v>60</v>
          </cell>
          <cell r="G19515">
            <v>18</v>
          </cell>
          <cell r="H19515" t="str">
            <v>CONC</v>
          </cell>
        </row>
        <row r="19516">
          <cell r="C19516" t="str">
            <v>TS56</v>
          </cell>
          <cell r="D19516">
            <v>60</v>
          </cell>
          <cell r="E19516">
            <v>18</v>
          </cell>
          <cell r="F19516">
            <v>40</v>
          </cell>
          <cell r="G19516">
            <v>12</v>
          </cell>
          <cell r="H19516" t="str">
            <v>ASPH/ CONC</v>
          </cell>
        </row>
        <row r="19517">
          <cell r="C19517" t="str">
            <v>TS83</v>
          </cell>
          <cell r="D19517">
            <v>60</v>
          </cell>
          <cell r="E19517">
            <v>18</v>
          </cell>
          <cell r="F19517">
            <v>60</v>
          </cell>
          <cell r="G19517">
            <v>18</v>
          </cell>
          <cell r="H19517" t="str">
            <v>CONC</v>
          </cell>
        </row>
        <row r="19518">
          <cell r="C19518" t="str">
            <v>TS88</v>
          </cell>
          <cell r="D19518">
            <v>60</v>
          </cell>
          <cell r="E19518">
            <v>18</v>
          </cell>
          <cell r="F19518">
            <v>60</v>
          </cell>
          <cell r="G19518">
            <v>18</v>
          </cell>
          <cell r="H19518" t="str">
            <v>ASPH/ CONC</v>
          </cell>
        </row>
        <row r="19519">
          <cell r="C19519" t="str">
            <v>TX30</v>
          </cell>
          <cell r="D19519">
            <v>60</v>
          </cell>
          <cell r="E19519">
            <v>18</v>
          </cell>
          <cell r="F19519">
            <v>60</v>
          </cell>
          <cell r="G19519">
            <v>18</v>
          </cell>
          <cell r="H19519" t="str">
            <v>CONC</v>
          </cell>
        </row>
        <row r="19520">
          <cell r="C19520" t="str">
            <v>TX55</v>
          </cell>
          <cell r="D19520">
            <v>60</v>
          </cell>
          <cell r="E19520">
            <v>18</v>
          </cell>
          <cell r="F19520">
            <v>60</v>
          </cell>
          <cell r="G19520">
            <v>18</v>
          </cell>
          <cell r="H19520" t="str">
            <v>CONC</v>
          </cell>
        </row>
        <row r="19521">
          <cell r="C19521" t="str">
            <v>TX88</v>
          </cell>
          <cell r="D19521">
            <v>60</v>
          </cell>
          <cell r="E19521">
            <v>18</v>
          </cell>
          <cell r="F19521">
            <v>60</v>
          </cell>
          <cell r="G19521">
            <v>18</v>
          </cell>
          <cell r="H19521" t="str">
            <v>CONC</v>
          </cell>
        </row>
        <row r="19522">
          <cell r="C19522" t="str">
            <v>US-0947</v>
          </cell>
          <cell r="D19522">
            <v>60</v>
          </cell>
          <cell r="E19522">
            <v>18</v>
          </cell>
          <cell r="F19522">
            <v>60</v>
          </cell>
          <cell r="G19522">
            <v>18</v>
          </cell>
          <cell r="H19522" t="str">
            <v>ASP</v>
          </cell>
        </row>
        <row r="19523">
          <cell r="C19523" t="str">
            <v>US-0988</v>
          </cell>
          <cell r="D19523">
            <v>60</v>
          </cell>
          <cell r="E19523">
            <v>18</v>
          </cell>
          <cell r="F19523">
            <v>70</v>
          </cell>
          <cell r="G19523">
            <v>21</v>
          </cell>
          <cell r="H19523" t="str">
            <v>CON</v>
          </cell>
        </row>
        <row r="19524">
          <cell r="C19524" t="str">
            <v>US-1082</v>
          </cell>
          <cell r="D19524">
            <v>60</v>
          </cell>
          <cell r="E19524">
            <v>18</v>
          </cell>
          <cell r="F19524">
            <v>60</v>
          </cell>
          <cell r="G19524">
            <v>18</v>
          </cell>
          <cell r="H19524" t="str">
            <v>CON/GVL</v>
          </cell>
        </row>
        <row r="19525">
          <cell r="C19525" t="str">
            <v>UT14</v>
          </cell>
          <cell r="D19525">
            <v>60</v>
          </cell>
          <cell r="E19525">
            <v>18</v>
          </cell>
          <cell r="F19525">
            <v>60</v>
          </cell>
          <cell r="G19525">
            <v>18</v>
          </cell>
          <cell r="H19525" t="str">
            <v>CONC</v>
          </cell>
        </row>
        <row r="19526">
          <cell r="C19526" t="str">
            <v>UT16</v>
          </cell>
          <cell r="D19526">
            <v>60</v>
          </cell>
          <cell r="E19526">
            <v>18</v>
          </cell>
          <cell r="F19526">
            <v>60</v>
          </cell>
          <cell r="G19526">
            <v>18</v>
          </cell>
          <cell r="H19526" t="str">
            <v>CONC</v>
          </cell>
        </row>
        <row r="19527">
          <cell r="C19527" t="str">
            <v>UT35</v>
          </cell>
          <cell r="D19527">
            <v>60</v>
          </cell>
          <cell r="E19527">
            <v>18</v>
          </cell>
          <cell r="F19527">
            <v>60</v>
          </cell>
          <cell r="G19527">
            <v>18</v>
          </cell>
          <cell r="H19527" t="str">
            <v>CONC</v>
          </cell>
        </row>
        <row r="19528">
          <cell r="C19528" t="str">
            <v>UT52</v>
          </cell>
          <cell r="D19528">
            <v>60</v>
          </cell>
          <cell r="E19528">
            <v>18</v>
          </cell>
          <cell r="F19528">
            <v>50</v>
          </cell>
          <cell r="G19528">
            <v>15</v>
          </cell>
          <cell r="H19528" t="str">
            <v>CONC</v>
          </cell>
        </row>
        <row r="19529">
          <cell r="C19529" t="str">
            <v>UT87</v>
          </cell>
          <cell r="D19529">
            <v>60</v>
          </cell>
          <cell r="E19529">
            <v>18</v>
          </cell>
          <cell r="F19529">
            <v>60</v>
          </cell>
          <cell r="G19529">
            <v>18</v>
          </cell>
          <cell r="H19529" t="str">
            <v>CONC</v>
          </cell>
        </row>
        <row r="19530">
          <cell r="C19530" t="str">
            <v>VA88</v>
          </cell>
          <cell r="D19530">
            <v>60</v>
          </cell>
          <cell r="E19530">
            <v>18</v>
          </cell>
          <cell r="F19530">
            <v>60</v>
          </cell>
          <cell r="G19530">
            <v>18</v>
          </cell>
          <cell r="H19530" t="str">
            <v>CONC</v>
          </cell>
        </row>
        <row r="19531">
          <cell r="C19531" t="str">
            <v>WA19</v>
          </cell>
          <cell r="D19531">
            <v>60</v>
          </cell>
          <cell r="E19531">
            <v>18</v>
          </cell>
          <cell r="F19531">
            <v>60</v>
          </cell>
          <cell r="G19531">
            <v>18</v>
          </cell>
          <cell r="H19531" t="str">
            <v>Asphalt</v>
          </cell>
        </row>
        <row r="19532">
          <cell r="C19532" t="str">
            <v>WA28</v>
          </cell>
          <cell r="D19532">
            <v>60</v>
          </cell>
          <cell r="E19532">
            <v>18</v>
          </cell>
          <cell r="F19532">
            <v>60</v>
          </cell>
          <cell r="G19532">
            <v>18</v>
          </cell>
          <cell r="H19532" t="str">
            <v>ASPH/ CONC</v>
          </cell>
        </row>
        <row r="19533">
          <cell r="C19533" t="str">
            <v>WA43</v>
          </cell>
          <cell r="D19533">
            <v>60</v>
          </cell>
          <cell r="E19533">
            <v>18</v>
          </cell>
          <cell r="F19533">
            <v>60</v>
          </cell>
          <cell r="G19533">
            <v>18</v>
          </cell>
          <cell r="H19533" t="str">
            <v>CONC</v>
          </cell>
        </row>
        <row r="19534">
          <cell r="C19534" t="str">
            <v>WI06</v>
          </cell>
          <cell r="D19534">
            <v>60</v>
          </cell>
          <cell r="E19534">
            <v>18</v>
          </cell>
          <cell r="F19534">
            <v>60</v>
          </cell>
          <cell r="G19534">
            <v>18</v>
          </cell>
          <cell r="H19534" t="str">
            <v>CONC</v>
          </cell>
        </row>
        <row r="19535">
          <cell r="C19535" t="str">
            <v>WI30</v>
          </cell>
          <cell r="D19535">
            <v>60</v>
          </cell>
          <cell r="E19535">
            <v>18</v>
          </cell>
          <cell r="F19535">
            <v>60</v>
          </cell>
          <cell r="G19535">
            <v>18</v>
          </cell>
          <cell r="H19535" t="str">
            <v>ASPH/ CONC</v>
          </cell>
        </row>
        <row r="19536">
          <cell r="C19536" t="str">
            <v>WI34</v>
          </cell>
          <cell r="D19536">
            <v>60</v>
          </cell>
          <cell r="E19536">
            <v>18</v>
          </cell>
          <cell r="F19536">
            <v>60</v>
          </cell>
          <cell r="G19536">
            <v>18</v>
          </cell>
          <cell r="H19536" t="str">
            <v>CONC</v>
          </cell>
        </row>
        <row r="19537">
          <cell r="C19537" t="str">
            <v>WI39</v>
          </cell>
          <cell r="D19537">
            <v>60</v>
          </cell>
          <cell r="E19537">
            <v>18</v>
          </cell>
          <cell r="F19537">
            <v>60</v>
          </cell>
          <cell r="G19537">
            <v>18</v>
          </cell>
          <cell r="H19537" t="str">
            <v>ASPH/ CONC</v>
          </cell>
        </row>
        <row r="19538">
          <cell r="C19538" t="str">
            <v>WI64</v>
          </cell>
          <cell r="D19538">
            <v>60</v>
          </cell>
          <cell r="E19538">
            <v>18</v>
          </cell>
          <cell r="F19538">
            <v>60</v>
          </cell>
          <cell r="G19538">
            <v>18</v>
          </cell>
          <cell r="H19538" t="str">
            <v>ASPH/ CONC</v>
          </cell>
        </row>
        <row r="19539">
          <cell r="C19539" t="str">
            <v>WN02</v>
          </cell>
          <cell r="D19539">
            <v>60</v>
          </cell>
          <cell r="E19539">
            <v>18</v>
          </cell>
          <cell r="F19539">
            <v>60</v>
          </cell>
          <cell r="G19539">
            <v>18</v>
          </cell>
          <cell r="H19539" t="str">
            <v>ASPH/ CONC</v>
          </cell>
        </row>
        <row r="19540">
          <cell r="C19540" t="str">
            <v>WN68</v>
          </cell>
          <cell r="D19540">
            <v>60</v>
          </cell>
          <cell r="E19540">
            <v>18</v>
          </cell>
          <cell r="F19540">
            <v>60</v>
          </cell>
          <cell r="G19540">
            <v>18</v>
          </cell>
          <cell r="H19540" t="str">
            <v>ASPH/ CONC</v>
          </cell>
        </row>
        <row r="19541">
          <cell r="C19541" t="str">
            <v>WN77</v>
          </cell>
          <cell r="D19541">
            <v>60</v>
          </cell>
          <cell r="E19541">
            <v>18</v>
          </cell>
          <cell r="F19541">
            <v>60</v>
          </cell>
          <cell r="G19541">
            <v>18</v>
          </cell>
          <cell r="H19541" t="str">
            <v>ASPH/ CONC</v>
          </cell>
        </row>
        <row r="19542">
          <cell r="C19542" t="str">
            <v>WN97</v>
          </cell>
          <cell r="D19542">
            <v>60</v>
          </cell>
          <cell r="E19542">
            <v>18</v>
          </cell>
          <cell r="F19542">
            <v>60</v>
          </cell>
          <cell r="G19542">
            <v>18</v>
          </cell>
          <cell r="H19542" t="str">
            <v>CONC</v>
          </cell>
        </row>
        <row r="19543">
          <cell r="C19543" t="str">
            <v>WS18</v>
          </cell>
          <cell r="D19543">
            <v>60</v>
          </cell>
          <cell r="E19543">
            <v>18</v>
          </cell>
          <cell r="F19543">
            <v>60</v>
          </cell>
          <cell r="G19543">
            <v>18</v>
          </cell>
          <cell r="H19543" t="str">
            <v>ASPH/ CONC</v>
          </cell>
        </row>
        <row r="19544">
          <cell r="C19544" t="str">
            <v>WS34</v>
          </cell>
          <cell r="D19544">
            <v>60</v>
          </cell>
          <cell r="E19544">
            <v>18</v>
          </cell>
          <cell r="F19544">
            <v>60</v>
          </cell>
          <cell r="G19544">
            <v>18</v>
          </cell>
          <cell r="H19544" t="str">
            <v>ASPH</v>
          </cell>
        </row>
        <row r="19545">
          <cell r="C19545" t="str">
            <v>WS59</v>
          </cell>
          <cell r="D19545">
            <v>60</v>
          </cell>
          <cell r="E19545">
            <v>18</v>
          </cell>
          <cell r="F19545">
            <v>60</v>
          </cell>
          <cell r="G19545">
            <v>18</v>
          </cell>
          <cell r="H19545" t="str">
            <v>ASPH</v>
          </cell>
        </row>
        <row r="19546">
          <cell r="C19546" t="str">
            <v>WS63</v>
          </cell>
          <cell r="D19546">
            <v>60</v>
          </cell>
          <cell r="E19546">
            <v>18</v>
          </cell>
          <cell r="F19546">
            <v>60</v>
          </cell>
          <cell r="G19546">
            <v>18</v>
          </cell>
          <cell r="H19546" t="str">
            <v>ASPH</v>
          </cell>
        </row>
        <row r="19547">
          <cell r="C19547" t="str">
            <v>WS70</v>
          </cell>
          <cell r="D19547">
            <v>60</v>
          </cell>
          <cell r="E19547">
            <v>18</v>
          </cell>
          <cell r="F19547">
            <v>60</v>
          </cell>
          <cell r="G19547">
            <v>18</v>
          </cell>
          <cell r="H19547" t="str">
            <v>ASPH</v>
          </cell>
        </row>
        <row r="19548">
          <cell r="C19548" t="str">
            <v>WV16</v>
          </cell>
          <cell r="D19548">
            <v>60</v>
          </cell>
          <cell r="E19548">
            <v>18</v>
          </cell>
          <cell r="F19548">
            <v>60</v>
          </cell>
          <cell r="G19548">
            <v>18</v>
          </cell>
          <cell r="H19548" t="str">
            <v>ASPH-CONC</v>
          </cell>
        </row>
        <row r="19549">
          <cell r="C19549" t="str">
            <v>WV36</v>
          </cell>
          <cell r="D19549">
            <v>60</v>
          </cell>
          <cell r="E19549">
            <v>18</v>
          </cell>
          <cell r="F19549">
            <v>60</v>
          </cell>
          <cell r="G19549">
            <v>18</v>
          </cell>
          <cell r="H19549" t="str">
            <v>ASPH</v>
          </cell>
        </row>
        <row r="19550">
          <cell r="C19550" t="str">
            <v>WV45</v>
          </cell>
          <cell r="D19550">
            <v>60</v>
          </cell>
          <cell r="E19550">
            <v>18</v>
          </cell>
          <cell r="F19550">
            <v>60</v>
          </cell>
          <cell r="G19550">
            <v>18</v>
          </cell>
          <cell r="H19550" t="str">
            <v>ASPH</v>
          </cell>
        </row>
        <row r="19551">
          <cell r="C19551" t="str">
            <v>WV73</v>
          </cell>
          <cell r="D19551">
            <v>60</v>
          </cell>
          <cell r="E19551">
            <v>18</v>
          </cell>
          <cell r="F19551">
            <v>60</v>
          </cell>
          <cell r="G19551">
            <v>18</v>
          </cell>
          <cell r="H19551" t="str">
            <v>CONC-G</v>
          </cell>
        </row>
        <row r="19552">
          <cell r="C19552" t="str">
            <v>WV78</v>
          </cell>
          <cell r="D19552">
            <v>60</v>
          </cell>
          <cell r="E19552">
            <v>18</v>
          </cell>
          <cell r="F19552">
            <v>60</v>
          </cell>
          <cell r="G19552">
            <v>18</v>
          </cell>
          <cell r="H19552" t="str">
            <v>ASPH</v>
          </cell>
        </row>
        <row r="19553">
          <cell r="C19553" t="str">
            <v>WY04</v>
          </cell>
          <cell r="D19553">
            <v>60</v>
          </cell>
          <cell r="E19553">
            <v>18</v>
          </cell>
          <cell r="F19553">
            <v>60</v>
          </cell>
          <cell r="G19553">
            <v>18</v>
          </cell>
          <cell r="H19553" t="str">
            <v>CONC</v>
          </cell>
        </row>
        <row r="19554">
          <cell r="C19554" t="str">
            <v>WY08</v>
          </cell>
          <cell r="D19554">
            <v>60</v>
          </cell>
          <cell r="E19554">
            <v>18</v>
          </cell>
          <cell r="F19554">
            <v>60</v>
          </cell>
          <cell r="G19554">
            <v>18</v>
          </cell>
          <cell r="H19554" t="str">
            <v>CONC</v>
          </cell>
        </row>
        <row r="19555">
          <cell r="C19555" t="str">
            <v>WY20</v>
          </cell>
          <cell r="D19555">
            <v>60</v>
          </cell>
          <cell r="E19555">
            <v>18</v>
          </cell>
          <cell r="F19555">
            <v>60</v>
          </cell>
          <cell r="G19555">
            <v>18</v>
          </cell>
          <cell r="H19555" t="str">
            <v>CONC</v>
          </cell>
        </row>
        <row r="19556">
          <cell r="C19556" t="str">
            <v>WY46</v>
          </cell>
          <cell r="D19556">
            <v>60</v>
          </cell>
          <cell r="E19556">
            <v>18</v>
          </cell>
          <cell r="F19556">
            <v>60</v>
          </cell>
          <cell r="G19556">
            <v>18</v>
          </cell>
          <cell r="H19556" t="str">
            <v>CONC</v>
          </cell>
        </row>
        <row r="19557">
          <cell r="C19557" t="str">
            <v>WY47</v>
          </cell>
          <cell r="D19557">
            <v>60</v>
          </cell>
          <cell r="E19557">
            <v>18</v>
          </cell>
          <cell r="F19557">
            <v>45</v>
          </cell>
          <cell r="G19557">
            <v>14</v>
          </cell>
          <cell r="H19557" t="str">
            <v>CONC</v>
          </cell>
        </row>
        <row r="19558">
          <cell r="C19558" t="str">
            <v>WY50</v>
          </cell>
          <cell r="D19558">
            <v>60</v>
          </cell>
          <cell r="E19558">
            <v>18</v>
          </cell>
          <cell r="F19558">
            <v>60</v>
          </cell>
          <cell r="G19558">
            <v>18</v>
          </cell>
          <cell r="H19558" t="str">
            <v>CONC</v>
          </cell>
        </row>
        <row r="19559">
          <cell r="C19559" t="str">
            <v>WY57</v>
          </cell>
          <cell r="D19559">
            <v>60</v>
          </cell>
          <cell r="E19559">
            <v>18</v>
          </cell>
          <cell r="F19559">
            <v>60</v>
          </cell>
          <cell r="G19559">
            <v>18</v>
          </cell>
          <cell r="H19559" t="str">
            <v>CONC</v>
          </cell>
        </row>
        <row r="19560">
          <cell r="C19560" t="str">
            <v>XA11</v>
          </cell>
          <cell r="D19560">
            <v>60</v>
          </cell>
          <cell r="E19560">
            <v>18</v>
          </cell>
          <cell r="F19560">
            <v>60</v>
          </cell>
          <cell r="G19560">
            <v>18</v>
          </cell>
          <cell r="H19560" t="str">
            <v>CONC</v>
          </cell>
        </row>
        <row r="19561">
          <cell r="C19561" t="str">
            <v>XA57</v>
          </cell>
          <cell r="D19561">
            <v>60</v>
          </cell>
          <cell r="E19561">
            <v>18</v>
          </cell>
          <cell r="F19561">
            <v>60</v>
          </cell>
          <cell r="G19561">
            <v>18</v>
          </cell>
          <cell r="H19561" t="str">
            <v>ASPH-G</v>
          </cell>
        </row>
        <row r="19562">
          <cell r="C19562" t="str">
            <v>XA80</v>
          </cell>
          <cell r="D19562">
            <v>60</v>
          </cell>
          <cell r="E19562">
            <v>18</v>
          </cell>
          <cell r="F19562">
            <v>60</v>
          </cell>
          <cell r="G19562">
            <v>18</v>
          </cell>
          <cell r="H19562" t="str">
            <v>CONC</v>
          </cell>
        </row>
        <row r="19563">
          <cell r="C19563" t="str">
            <v>XS82</v>
          </cell>
          <cell r="D19563">
            <v>60</v>
          </cell>
          <cell r="E19563">
            <v>18</v>
          </cell>
          <cell r="F19563">
            <v>60</v>
          </cell>
          <cell r="G19563">
            <v>18</v>
          </cell>
          <cell r="H19563" t="str">
            <v>CONC</v>
          </cell>
        </row>
        <row r="19564">
          <cell r="C19564" t="str">
            <v>3FD5</v>
          </cell>
          <cell r="D19564">
            <v>59</v>
          </cell>
          <cell r="E19564">
            <v>18</v>
          </cell>
          <cell r="F19564">
            <v>45</v>
          </cell>
          <cell r="G19564">
            <v>14</v>
          </cell>
          <cell r="H19564" t="str">
            <v>CONC</v>
          </cell>
        </row>
        <row r="19565">
          <cell r="C19565" t="str">
            <v>76VA</v>
          </cell>
          <cell r="D19565">
            <v>59</v>
          </cell>
          <cell r="E19565">
            <v>18</v>
          </cell>
          <cell r="F19565">
            <v>53</v>
          </cell>
          <cell r="G19565">
            <v>16</v>
          </cell>
          <cell r="H19565" t="str">
            <v>ASPH</v>
          </cell>
        </row>
        <row r="19566">
          <cell r="C19566" t="str">
            <v>AR-0046</v>
          </cell>
          <cell r="D19566">
            <v>59</v>
          </cell>
          <cell r="E19566">
            <v>18</v>
          </cell>
          <cell r="F19566">
            <v>59</v>
          </cell>
          <cell r="G19566">
            <v>18</v>
          </cell>
          <cell r="H19566" t="str">
            <v>MET</v>
          </cell>
        </row>
        <row r="19567">
          <cell r="C19567" t="str">
            <v>AR-0093</v>
          </cell>
          <cell r="D19567">
            <v>59</v>
          </cell>
          <cell r="E19567">
            <v>18</v>
          </cell>
          <cell r="F19567">
            <v>59</v>
          </cell>
          <cell r="G19567">
            <v>18</v>
          </cell>
          <cell r="H19567" t="str">
            <v>CON</v>
          </cell>
        </row>
        <row r="19568">
          <cell r="C19568" t="str">
            <v>AR-0129</v>
          </cell>
          <cell r="D19568">
            <v>59</v>
          </cell>
          <cell r="E19568">
            <v>18</v>
          </cell>
          <cell r="F19568">
            <v>59</v>
          </cell>
          <cell r="G19568">
            <v>18</v>
          </cell>
          <cell r="H19568" t="str">
            <v>CON</v>
          </cell>
        </row>
        <row r="19569">
          <cell r="C19569" t="str">
            <v>AR-0187</v>
          </cell>
          <cell r="D19569">
            <v>59</v>
          </cell>
          <cell r="E19569">
            <v>18</v>
          </cell>
          <cell r="F19569">
            <v>59</v>
          </cell>
          <cell r="G19569">
            <v>18</v>
          </cell>
          <cell r="H19569" t="str">
            <v>MET</v>
          </cell>
        </row>
        <row r="19570">
          <cell r="C19570" t="str">
            <v>AR-0243</v>
          </cell>
          <cell r="D19570">
            <v>59</v>
          </cell>
          <cell r="E19570">
            <v>18</v>
          </cell>
          <cell r="F19570">
            <v>49</v>
          </cell>
          <cell r="G19570">
            <v>15</v>
          </cell>
          <cell r="H19570" t="str">
            <v>CON</v>
          </cell>
        </row>
        <row r="19571">
          <cell r="C19571" t="str">
            <v>AR-0284</v>
          </cell>
          <cell r="D19571">
            <v>59</v>
          </cell>
          <cell r="E19571">
            <v>18</v>
          </cell>
          <cell r="F19571">
            <v>59</v>
          </cell>
          <cell r="G19571">
            <v>18</v>
          </cell>
          <cell r="H19571" t="str">
            <v>CON</v>
          </cell>
        </row>
        <row r="19572">
          <cell r="C19572" t="str">
            <v>AR-0300</v>
          </cell>
          <cell r="D19572">
            <v>59</v>
          </cell>
          <cell r="E19572">
            <v>18</v>
          </cell>
          <cell r="F19572">
            <v>82</v>
          </cell>
          <cell r="G19572">
            <v>25</v>
          </cell>
          <cell r="H19572" t="str">
            <v>ASP</v>
          </cell>
        </row>
        <row r="19573">
          <cell r="C19573" t="str">
            <v>AR-0470</v>
          </cell>
          <cell r="D19573">
            <v>59</v>
          </cell>
          <cell r="E19573">
            <v>18</v>
          </cell>
          <cell r="F19573">
            <v>46</v>
          </cell>
          <cell r="G19573">
            <v>14</v>
          </cell>
          <cell r="H19573" t="str">
            <v>CON</v>
          </cell>
        </row>
        <row r="19574">
          <cell r="C19574" t="str">
            <v>AR-0481</v>
          </cell>
          <cell r="D19574">
            <v>59</v>
          </cell>
          <cell r="E19574">
            <v>18</v>
          </cell>
          <cell r="F19574">
            <v>59</v>
          </cell>
          <cell r="G19574">
            <v>18</v>
          </cell>
          <cell r="H19574" t="str">
            <v>CON</v>
          </cell>
        </row>
        <row r="19575">
          <cell r="C19575" t="str">
            <v>AR-0482</v>
          </cell>
          <cell r="D19575">
            <v>59</v>
          </cell>
          <cell r="E19575">
            <v>18</v>
          </cell>
          <cell r="F19575">
            <v>59</v>
          </cell>
          <cell r="G19575">
            <v>18</v>
          </cell>
          <cell r="H19575" t="str">
            <v>CON</v>
          </cell>
        </row>
        <row r="19576">
          <cell r="C19576" t="str">
            <v>BR-0328</v>
          </cell>
          <cell r="D19576">
            <v>59</v>
          </cell>
          <cell r="E19576">
            <v>18</v>
          </cell>
          <cell r="F19576">
            <v>59</v>
          </cell>
          <cell r="G19576">
            <v>18</v>
          </cell>
          <cell r="H19576" t="str">
            <v>CON</v>
          </cell>
        </row>
        <row r="19577">
          <cell r="C19577" t="str">
            <v>BR-0395</v>
          </cell>
          <cell r="D19577">
            <v>59</v>
          </cell>
          <cell r="E19577">
            <v>18</v>
          </cell>
          <cell r="F19577">
            <v>59</v>
          </cell>
          <cell r="G19577">
            <v>18</v>
          </cell>
          <cell r="H19577" t="str">
            <v>CON</v>
          </cell>
        </row>
        <row r="19578">
          <cell r="C19578" t="str">
            <v>BR-0475</v>
          </cell>
          <cell r="D19578">
            <v>59</v>
          </cell>
          <cell r="E19578">
            <v>18</v>
          </cell>
          <cell r="F19578">
            <v>59</v>
          </cell>
          <cell r="G19578">
            <v>18</v>
          </cell>
          <cell r="H19578" t="str">
            <v>CON</v>
          </cell>
        </row>
        <row r="19579">
          <cell r="C19579" t="str">
            <v>BR-0540</v>
          </cell>
          <cell r="D19579">
            <v>59</v>
          </cell>
          <cell r="E19579">
            <v>18</v>
          </cell>
          <cell r="F19579">
            <v>59</v>
          </cell>
          <cell r="G19579">
            <v>18</v>
          </cell>
          <cell r="H19579" t="str">
            <v>CON</v>
          </cell>
        </row>
        <row r="19580">
          <cell r="C19580" t="str">
            <v>BR-0542</v>
          </cell>
          <cell r="D19580">
            <v>59</v>
          </cell>
          <cell r="E19580">
            <v>18</v>
          </cell>
          <cell r="F19580">
            <v>59</v>
          </cell>
          <cell r="G19580">
            <v>18</v>
          </cell>
          <cell r="H19580" t="str">
            <v>Metal</v>
          </cell>
        </row>
        <row r="19581">
          <cell r="C19581" t="str">
            <v>BR-0623</v>
          </cell>
          <cell r="D19581">
            <v>59</v>
          </cell>
          <cell r="E19581">
            <v>18</v>
          </cell>
          <cell r="F19581">
            <v>59</v>
          </cell>
          <cell r="G19581">
            <v>18</v>
          </cell>
          <cell r="H19581" t="str">
            <v>CON</v>
          </cell>
        </row>
        <row r="19582">
          <cell r="C19582" t="str">
            <v>BR-0673</v>
          </cell>
          <cell r="D19582">
            <v>59</v>
          </cell>
          <cell r="E19582">
            <v>18</v>
          </cell>
          <cell r="F19582">
            <v>59</v>
          </cell>
          <cell r="G19582">
            <v>18</v>
          </cell>
          <cell r="H19582" t="str">
            <v>CON</v>
          </cell>
        </row>
        <row r="19583">
          <cell r="C19583" t="str">
            <v>BR-0754</v>
          </cell>
          <cell r="D19583">
            <v>59</v>
          </cell>
          <cell r="E19583">
            <v>18</v>
          </cell>
          <cell r="F19583">
            <v>59</v>
          </cell>
          <cell r="G19583">
            <v>18</v>
          </cell>
          <cell r="H19583" t="str">
            <v>CON</v>
          </cell>
        </row>
        <row r="19584">
          <cell r="C19584" t="str">
            <v>IA78</v>
          </cell>
          <cell r="D19584">
            <v>59</v>
          </cell>
          <cell r="E19584">
            <v>18</v>
          </cell>
          <cell r="F19584">
            <v>59</v>
          </cell>
          <cell r="G19584">
            <v>18</v>
          </cell>
          <cell r="H19584" t="str">
            <v>CONC</v>
          </cell>
        </row>
        <row r="19585">
          <cell r="C19585" t="str">
            <v>SDAQ</v>
          </cell>
          <cell r="D19585">
            <v>59</v>
          </cell>
          <cell r="E19585">
            <v>18</v>
          </cell>
          <cell r="F19585">
            <v>59</v>
          </cell>
          <cell r="G19585">
            <v>18</v>
          </cell>
          <cell r="H19585" t="str">
            <v>CON</v>
          </cell>
        </row>
        <row r="19586">
          <cell r="C19586" t="str">
            <v>SDAV</v>
          </cell>
          <cell r="D19586">
            <v>59</v>
          </cell>
          <cell r="E19586">
            <v>18</v>
          </cell>
          <cell r="F19586">
            <v>59</v>
          </cell>
          <cell r="G19586">
            <v>18</v>
          </cell>
          <cell r="H19586" t="str">
            <v>CON</v>
          </cell>
        </row>
        <row r="19587">
          <cell r="C19587" t="str">
            <v>SDBH</v>
          </cell>
          <cell r="D19587">
            <v>59</v>
          </cell>
          <cell r="E19587">
            <v>18</v>
          </cell>
          <cell r="F19587">
            <v>59</v>
          </cell>
          <cell r="G19587">
            <v>18</v>
          </cell>
          <cell r="H19587" t="str">
            <v>CON</v>
          </cell>
        </row>
        <row r="19588">
          <cell r="C19588" t="str">
            <v>SDBJ</v>
          </cell>
          <cell r="D19588">
            <v>59</v>
          </cell>
          <cell r="E19588">
            <v>18</v>
          </cell>
          <cell r="F19588">
            <v>59</v>
          </cell>
          <cell r="G19588">
            <v>18</v>
          </cell>
          <cell r="H19588" t="str">
            <v>CON</v>
          </cell>
        </row>
        <row r="19589">
          <cell r="C19589" t="str">
            <v>SDBQ</v>
          </cell>
          <cell r="D19589">
            <v>59</v>
          </cell>
          <cell r="E19589">
            <v>18</v>
          </cell>
          <cell r="F19589">
            <v>59</v>
          </cell>
          <cell r="G19589">
            <v>18</v>
          </cell>
          <cell r="H19589" t="str">
            <v>Concrete</v>
          </cell>
        </row>
        <row r="19590">
          <cell r="C19590" t="str">
            <v>SDBS</v>
          </cell>
          <cell r="D19590">
            <v>59</v>
          </cell>
          <cell r="E19590">
            <v>18</v>
          </cell>
          <cell r="F19590">
            <v>59</v>
          </cell>
          <cell r="G19590">
            <v>18</v>
          </cell>
          <cell r="H19590" t="str">
            <v>CON</v>
          </cell>
        </row>
        <row r="19591">
          <cell r="C19591" t="str">
            <v>SDBT</v>
          </cell>
          <cell r="D19591">
            <v>59</v>
          </cell>
          <cell r="E19591">
            <v>18</v>
          </cell>
          <cell r="F19591">
            <v>59</v>
          </cell>
          <cell r="G19591">
            <v>18</v>
          </cell>
          <cell r="H19591" t="str">
            <v>MET</v>
          </cell>
        </row>
        <row r="19592">
          <cell r="C19592" t="str">
            <v>SDBW</v>
          </cell>
          <cell r="D19592">
            <v>59</v>
          </cell>
          <cell r="E19592">
            <v>18</v>
          </cell>
          <cell r="F19592">
            <v>59</v>
          </cell>
          <cell r="G19592">
            <v>18</v>
          </cell>
          <cell r="H19592" t="str">
            <v>CON</v>
          </cell>
        </row>
        <row r="19593">
          <cell r="C19593" t="str">
            <v>SDBZ</v>
          </cell>
          <cell r="D19593">
            <v>59</v>
          </cell>
          <cell r="E19593">
            <v>18</v>
          </cell>
          <cell r="F19593">
            <v>59</v>
          </cell>
          <cell r="G19593">
            <v>18</v>
          </cell>
          <cell r="H19593" t="str">
            <v>CON</v>
          </cell>
        </row>
        <row r="19594">
          <cell r="C19594" t="str">
            <v>SDCF</v>
          </cell>
          <cell r="D19594">
            <v>59</v>
          </cell>
          <cell r="E19594">
            <v>18</v>
          </cell>
          <cell r="F19594">
            <v>59</v>
          </cell>
          <cell r="G19594">
            <v>18</v>
          </cell>
          <cell r="H19594" t="str">
            <v>CON</v>
          </cell>
        </row>
        <row r="19595">
          <cell r="C19595" t="str">
            <v>SDCH</v>
          </cell>
          <cell r="D19595">
            <v>59</v>
          </cell>
          <cell r="E19595">
            <v>18</v>
          </cell>
          <cell r="F19595">
            <v>59</v>
          </cell>
          <cell r="G19595">
            <v>18</v>
          </cell>
          <cell r="H19595" t="str">
            <v>CON</v>
          </cell>
        </row>
        <row r="19596">
          <cell r="C19596" t="str">
            <v>SDCK</v>
          </cell>
          <cell r="D19596">
            <v>59</v>
          </cell>
          <cell r="E19596">
            <v>18</v>
          </cell>
          <cell r="F19596">
            <v>59</v>
          </cell>
          <cell r="G19596">
            <v>18</v>
          </cell>
          <cell r="H19596" t="str">
            <v>MET</v>
          </cell>
        </row>
        <row r="19597">
          <cell r="C19597" t="str">
            <v>SDDG</v>
          </cell>
          <cell r="D19597">
            <v>59</v>
          </cell>
          <cell r="E19597">
            <v>18</v>
          </cell>
          <cell r="F19597">
            <v>59</v>
          </cell>
          <cell r="G19597">
            <v>18</v>
          </cell>
          <cell r="H19597" t="str">
            <v>CON</v>
          </cell>
        </row>
        <row r="19598">
          <cell r="C19598" t="str">
            <v>SDDM</v>
          </cell>
          <cell r="D19598">
            <v>59</v>
          </cell>
          <cell r="E19598">
            <v>18</v>
          </cell>
          <cell r="F19598">
            <v>59</v>
          </cell>
          <cell r="G19598">
            <v>18</v>
          </cell>
          <cell r="H19598" t="str">
            <v>CON</v>
          </cell>
        </row>
        <row r="19599">
          <cell r="C19599" t="str">
            <v>SDDO</v>
          </cell>
          <cell r="D19599">
            <v>59</v>
          </cell>
          <cell r="E19599">
            <v>18</v>
          </cell>
          <cell r="F19599">
            <v>59</v>
          </cell>
          <cell r="G19599">
            <v>18</v>
          </cell>
          <cell r="H19599" t="str">
            <v>CON</v>
          </cell>
        </row>
        <row r="19600">
          <cell r="C19600" t="str">
            <v>SDDP</v>
          </cell>
          <cell r="D19600">
            <v>59</v>
          </cell>
          <cell r="E19600">
            <v>18</v>
          </cell>
          <cell r="F19600">
            <v>59</v>
          </cell>
          <cell r="G19600">
            <v>18</v>
          </cell>
          <cell r="H19600" t="str">
            <v>CON</v>
          </cell>
        </row>
        <row r="19601">
          <cell r="C19601" t="str">
            <v>SDEL</v>
          </cell>
          <cell r="D19601">
            <v>59</v>
          </cell>
          <cell r="E19601">
            <v>18</v>
          </cell>
          <cell r="F19601">
            <v>59</v>
          </cell>
          <cell r="G19601">
            <v>18</v>
          </cell>
          <cell r="H19601" t="str">
            <v>CON</v>
          </cell>
        </row>
        <row r="19602">
          <cell r="C19602" t="str">
            <v>SDEU</v>
          </cell>
          <cell r="D19602">
            <v>59</v>
          </cell>
          <cell r="E19602">
            <v>18</v>
          </cell>
          <cell r="F19602">
            <v>59</v>
          </cell>
          <cell r="G19602">
            <v>18</v>
          </cell>
          <cell r="H19602" t="str">
            <v>CON</v>
          </cell>
        </row>
        <row r="19603">
          <cell r="C19603" t="str">
            <v>SDFP</v>
          </cell>
          <cell r="D19603">
            <v>59</v>
          </cell>
          <cell r="E19603">
            <v>18</v>
          </cell>
          <cell r="F19603">
            <v>59</v>
          </cell>
          <cell r="G19603">
            <v>18</v>
          </cell>
          <cell r="H19603" t="str">
            <v>CON</v>
          </cell>
        </row>
        <row r="19604">
          <cell r="C19604" t="str">
            <v>SDFV</v>
          </cell>
          <cell r="D19604">
            <v>59</v>
          </cell>
          <cell r="E19604">
            <v>18</v>
          </cell>
          <cell r="F19604">
            <v>59</v>
          </cell>
          <cell r="G19604">
            <v>18</v>
          </cell>
          <cell r="H19604" t="str">
            <v>MET</v>
          </cell>
        </row>
        <row r="19605">
          <cell r="C19605" t="str">
            <v>SDFZ</v>
          </cell>
          <cell r="D19605">
            <v>59</v>
          </cell>
          <cell r="E19605">
            <v>18</v>
          </cell>
          <cell r="F19605">
            <v>59</v>
          </cell>
          <cell r="G19605">
            <v>18</v>
          </cell>
          <cell r="H19605" t="str">
            <v>MET</v>
          </cell>
        </row>
        <row r="19606">
          <cell r="C19606" t="str">
            <v>SDGA</v>
          </cell>
          <cell r="D19606">
            <v>59</v>
          </cell>
          <cell r="E19606">
            <v>18</v>
          </cell>
          <cell r="F19606">
            <v>59</v>
          </cell>
          <cell r="G19606">
            <v>18</v>
          </cell>
          <cell r="H19606" t="str">
            <v>CON</v>
          </cell>
        </row>
        <row r="19607">
          <cell r="C19607" t="str">
            <v>SDGM</v>
          </cell>
          <cell r="D19607">
            <v>59</v>
          </cell>
          <cell r="E19607">
            <v>18</v>
          </cell>
          <cell r="F19607">
            <v>59</v>
          </cell>
          <cell r="G19607">
            <v>18</v>
          </cell>
          <cell r="H19607" t="str">
            <v>CON</v>
          </cell>
        </row>
        <row r="19608">
          <cell r="C19608" t="str">
            <v>SDGQ</v>
          </cell>
          <cell r="D19608">
            <v>59</v>
          </cell>
          <cell r="E19608">
            <v>18</v>
          </cell>
          <cell r="F19608">
            <v>59</v>
          </cell>
          <cell r="G19608">
            <v>18</v>
          </cell>
          <cell r="H19608" t="str">
            <v>CON</v>
          </cell>
        </row>
        <row r="19609">
          <cell r="C19609" t="str">
            <v>SDGS</v>
          </cell>
          <cell r="D19609">
            <v>59</v>
          </cell>
          <cell r="E19609">
            <v>18</v>
          </cell>
          <cell r="F19609">
            <v>59</v>
          </cell>
          <cell r="G19609">
            <v>18</v>
          </cell>
          <cell r="H19609" t="str">
            <v>CON</v>
          </cell>
        </row>
        <row r="19610">
          <cell r="C19610" t="str">
            <v>SDHL</v>
          </cell>
          <cell r="D19610">
            <v>59</v>
          </cell>
          <cell r="E19610">
            <v>18</v>
          </cell>
          <cell r="F19610">
            <v>59</v>
          </cell>
          <cell r="G19610">
            <v>18</v>
          </cell>
          <cell r="H19610" t="str">
            <v>CON</v>
          </cell>
        </row>
        <row r="19611">
          <cell r="C19611" t="str">
            <v>SDHN</v>
          </cell>
          <cell r="D19611">
            <v>59</v>
          </cell>
          <cell r="E19611">
            <v>18</v>
          </cell>
          <cell r="F19611">
            <v>59</v>
          </cell>
          <cell r="G19611">
            <v>18</v>
          </cell>
          <cell r="H19611" t="str">
            <v>CON</v>
          </cell>
        </row>
        <row r="19612">
          <cell r="C19612" t="str">
            <v>SDHQ</v>
          </cell>
          <cell r="D19612">
            <v>59</v>
          </cell>
          <cell r="E19612">
            <v>18</v>
          </cell>
          <cell r="F19612">
            <v>59</v>
          </cell>
          <cell r="G19612">
            <v>18</v>
          </cell>
          <cell r="H19612" t="str">
            <v>ASP</v>
          </cell>
        </row>
        <row r="19613">
          <cell r="C19613" t="str">
            <v>SDHT</v>
          </cell>
          <cell r="D19613">
            <v>59</v>
          </cell>
          <cell r="E19613">
            <v>18</v>
          </cell>
          <cell r="F19613">
            <v>59</v>
          </cell>
          <cell r="G19613">
            <v>18</v>
          </cell>
          <cell r="H19613" t="str">
            <v>CON</v>
          </cell>
        </row>
        <row r="19614">
          <cell r="C19614" t="str">
            <v>SDHU</v>
          </cell>
          <cell r="D19614">
            <v>59</v>
          </cell>
          <cell r="E19614">
            <v>18</v>
          </cell>
          <cell r="F19614">
            <v>59</v>
          </cell>
          <cell r="G19614">
            <v>18</v>
          </cell>
          <cell r="H19614" t="str">
            <v>CON</v>
          </cell>
        </row>
        <row r="19615">
          <cell r="C19615" t="str">
            <v>SDHW</v>
          </cell>
          <cell r="D19615">
            <v>59</v>
          </cell>
          <cell r="E19615">
            <v>18</v>
          </cell>
          <cell r="F19615">
            <v>59</v>
          </cell>
          <cell r="G19615">
            <v>18</v>
          </cell>
          <cell r="H19615" t="str">
            <v>CON</v>
          </cell>
        </row>
        <row r="19616">
          <cell r="C19616" t="str">
            <v>SDIW</v>
          </cell>
          <cell r="D19616">
            <v>59</v>
          </cell>
          <cell r="E19616">
            <v>18</v>
          </cell>
          <cell r="F19616">
            <v>59</v>
          </cell>
          <cell r="G19616">
            <v>18</v>
          </cell>
          <cell r="H19616" t="str">
            <v>CON</v>
          </cell>
        </row>
        <row r="19617">
          <cell r="C19617" t="str">
            <v>SDJJ</v>
          </cell>
          <cell r="D19617">
            <v>59</v>
          </cell>
          <cell r="E19617">
            <v>18</v>
          </cell>
          <cell r="F19617">
            <v>59</v>
          </cell>
          <cell r="G19617">
            <v>18</v>
          </cell>
          <cell r="H19617" t="str">
            <v>CON</v>
          </cell>
        </row>
        <row r="19618">
          <cell r="C19618" t="str">
            <v>SDJT</v>
          </cell>
          <cell r="D19618">
            <v>59</v>
          </cell>
          <cell r="E19618">
            <v>18</v>
          </cell>
          <cell r="F19618">
            <v>59</v>
          </cell>
          <cell r="G19618">
            <v>18</v>
          </cell>
          <cell r="H19618" t="str">
            <v>CON</v>
          </cell>
        </row>
        <row r="19619">
          <cell r="C19619" t="str">
            <v>SDJY</v>
          </cell>
          <cell r="D19619">
            <v>59</v>
          </cell>
          <cell r="E19619">
            <v>18</v>
          </cell>
          <cell r="F19619">
            <v>59</v>
          </cell>
          <cell r="G19619">
            <v>18</v>
          </cell>
          <cell r="H19619" t="str">
            <v>CON</v>
          </cell>
        </row>
        <row r="19620">
          <cell r="C19620" t="str">
            <v>SDKD</v>
          </cell>
          <cell r="D19620">
            <v>59</v>
          </cell>
          <cell r="E19620">
            <v>18</v>
          </cell>
          <cell r="F19620">
            <v>59</v>
          </cell>
          <cell r="G19620">
            <v>18</v>
          </cell>
          <cell r="H19620" t="str">
            <v>CON</v>
          </cell>
        </row>
        <row r="19621">
          <cell r="C19621" t="str">
            <v>SDKS</v>
          </cell>
          <cell r="D19621">
            <v>59</v>
          </cell>
          <cell r="E19621">
            <v>18</v>
          </cell>
          <cell r="F19621">
            <v>59</v>
          </cell>
          <cell r="G19621">
            <v>18</v>
          </cell>
          <cell r="H19621" t="str">
            <v>CON</v>
          </cell>
        </row>
        <row r="19622">
          <cell r="C19622" t="str">
            <v>SDLB</v>
          </cell>
          <cell r="D19622">
            <v>59</v>
          </cell>
          <cell r="E19622">
            <v>18</v>
          </cell>
          <cell r="F19622">
            <v>59</v>
          </cell>
          <cell r="G19622">
            <v>18</v>
          </cell>
          <cell r="H19622" t="str">
            <v>MET</v>
          </cell>
        </row>
        <row r="19623">
          <cell r="C19623" t="str">
            <v>SDMB</v>
          </cell>
          <cell r="D19623">
            <v>59</v>
          </cell>
          <cell r="E19623">
            <v>18</v>
          </cell>
          <cell r="F19623">
            <v>59</v>
          </cell>
          <cell r="G19623">
            <v>18</v>
          </cell>
          <cell r="H19623" t="str">
            <v>ASP</v>
          </cell>
        </row>
        <row r="19624">
          <cell r="C19624" t="str">
            <v>SDMT</v>
          </cell>
          <cell r="D19624">
            <v>59</v>
          </cell>
          <cell r="E19624">
            <v>18</v>
          </cell>
          <cell r="F19624">
            <v>59</v>
          </cell>
          <cell r="G19624">
            <v>18</v>
          </cell>
          <cell r="H19624" t="str">
            <v>MET</v>
          </cell>
        </row>
        <row r="19625">
          <cell r="C19625" t="str">
            <v>SDNN</v>
          </cell>
          <cell r="D19625">
            <v>59</v>
          </cell>
          <cell r="E19625">
            <v>18</v>
          </cell>
          <cell r="F19625">
            <v>59</v>
          </cell>
          <cell r="G19625">
            <v>18</v>
          </cell>
          <cell r="H19625" t="str">
            <v>CON</v>
          </cell>
        </row>
        <row r="19626">
          <cell r="C19626" t="str">
            <v>SDNP</v>
          </cell>
          <cell r="D19626">
            <v>59</v>
          </cell>
          <cell r="E19626">
            <v>18</v>
          </cell>
          <cell r="F19626">
            <v>59</v>
          </cell>
          <cell r="G19626">
            <v>18</v>
          </cell>
          <cell r="H19626" t="str">
            <v>CON</v>
          </cell>
        </row>
        <row r="19627">
          <cell r="C19627" t="str">
            <v>SDNR</v>
          </cell>
          <cell r="D19627">
            <v>59</v>
          </cell>
          <cell r="E19627">
            <v>18</v>
          </cell>
          <cell r="F19627">
            <v>59</v>
          </cell>
          <cell r="G19627">
            <v>18</v>
          </cell>
          <cell r="H19627" t="str">
            <v>CON</v>
          </cell>
        </row>
        <row r="19628">
          <cell r="C19628" t="str">
            <v>SDNS</v>
          </cell>
          <cell r="D19628">
            <v>59</v>
          </cell>
          <cell r="E19628">
            <v>18</v>
          </cell>
          <cell r="F19628">
            <v>59</v>
          </cell>
          <cell r="G19628">
            <v>18</v>
          </cell>
          <cell r="H19628" t="str">
            <v>CON</v>
          </cell>
        </row>
        <row r="19629">
          <cell r="C19629" t="str">
            <v>SDOC</v>
          </cell>
          <cell r="D19629">
            <v>59</v>
          </cell>
          <cell r="E19629">
            <v>18</v>
          </cell>
          <cell r="F19629">
            <v>59</v>
          </cell>
          <cell r="G19629">
            <v>18</v>
          </cell>
          <cell r="H19629" t="str">
            <v>CON</v>
          </cell>
        </row>
        <row r="19630">
          <cell r="C19630" t="str">
            <v>SDON</v>
          </cell>
          <cell r="D19630">
            <v>59</v>
          </cell>
          <cell r="E19630">
            <v>18</v>
          </cell>
          <cell r="F19630">
            <v>59</v>
          </cell>
          <cell r="G19630">
            <v>18</v>
          </cell>
          <cell r="H19630" t="str">
            <v>CON</v>
          </cell>
        </row>
        <row r="19631">
          <cell r="C19631" t="str">
            <v>SDPH</v>
          </cell>
          <cell r="D19631">
            <v>59</v>
          </cell>
          <cell r="E19631">
            <v>18</v>
          </cell>
          <cell r="F19631">
            <v>59</v>
          </cell>
          <cell r="G19631">
            <v>18</v>
          </cell>
          <cell r="H19631" t="str">
            <v>CON</v>
          </cell>
        </row>
        <row r="19632">
          <cell r="C19632" t="str">
            <v>SDPJ</v>
          </cell>
          <cell r="D19632">
            <v>59</v>
          </cell>
          <cell r="E19632">
            <v>18</v>
          </cell>
          <cell r="F19632">
            <v>59</v>
          </cell>
          <cell r="G19632">
            <v>18</v>
          </cell>
          <cell r="H19632" t="str">
            <v>CON</v>
          </cell>
        </row>
        <row r="19633">
          <cell r="C19633" t="str">
            <v>SDPO</v>
          </cell>
          <cell r="D19633">
            <v>59</v>
          </cell>
          <cell r="E19633">
            <v>18</v>
          </cell>
          <cell r="F19633">
            <v>59</v>
          </cell>
          <cell r="G19633">
            <v>18</v>
          </cell>
          <cell r="H19633" t="str">
            <v>CON</v>
          </cell>
        </row>
        <row r="19634">
          <cell r="C19634" t="str">
            <v>SDPS</v>
          </cell>
          <cell r="D19634">
            <v>59</v>
          </cell>
          <cell r="E19634">
            <v>18</v>
          </cell>
          <cell r="F19634">
            <v>59</v>
          </cell>
          <cell r="G19634">
            <v>18</v>
          </cell>
          <cell r="H19634" t="str">
            <v>CON</v>
          </cell>
        </row>
        <row r="19635">
          <cell r="C19635" t="str">
            <v>SDQP</v>
          </cell>
          <cell r="D19635">
            <v>59</v>
          </cell>
          <cell r="E19635">
            <v>18</v>
          </cell>
          <cell r="F19635">
            <v>59</v>
          </cell>
          <cell r="G19635">
            <v>18</v>
          </cell>
          <cell r="H19635" t="str">
            <v>CON</v>
          </cell>
        </row>
        <row r="19636">
          <cell r="C19636" t="str">
            <v>SDQS</v>
          </cell>
          <cell r="D19636">
            <v>59</v>
          </cell>
          <cell r="E19636">
            <v>18</v>
          </cell>
          <cell r="F19636">
            <v>59</v>
          </cell>
          <cell r="G19636">
            <v>18</v>
          </cell>
          <cell r="H19636" t="str">
            <v>CON</v>
          </cell>
        </row>
        <row r="19637">
          <cell r="C19637" t="str">
            <v>SDRB</v>
          </cell>
          <cell r="D19637">
            <v>59</v>
          </cell>
          <cell r="E19637">
            <v>18</v>
          </cell>
          <cell r="F19637">
            <v>59</v>
          </cell>
          <cell r="G19637">
            <v>18</v>
          </cell>
          <cell r="H19637" t="str">
            <v>CON</v>
          </cell>
        </row>
        <row r="19638">
          <cell r="C19638" t="str">
            <v>SDRE</v>
          </cell>
          <cell r="D19638">
            <v>59</v>
          </cell>
          <cell r="E19638">
            <v>18</v>
          </cell>
          <cell r="F19638">
            <v>59</v>
          </cell>
          <cell r="G19638">
            <v>18</v>
          </cell>
          <cell r="H19638" t="str">
            <v>CON</v>
          </cell>
        </row>
        <row r="19639">
          <cell r="C19639" t="str">
            <v>SDRL</v>
          </cell>
          <cell r="D19639">
            <v>59</v>
          </cell>
          <cell r="E19639">
            <v>18</v>
          </cell>
          <cell r="F19639">
            <v>59</v>
          </cell>
          <cell r="G19639">
            <v>18</v>
          </cell>
          <cell r="H19639" t="str">
            <v>CON</v>
          </cell>
        </row>
        <row r="19640">
          <cell r="C19640" t="str">
            <v>SDSG</v>
          </cell>
          <cell r="D19640">
            <v>59</v>
          </cell>
          <cell r="E19640">
            <v>18</v>
          </cell>
          <cell r="F19640">
            <v>59</v>
          </cell>
          <cell r="G19640">
            <v>18</v>
          </cell>
          <cell r="H19640" t="str">
            <v>CON</v>
          </cell>
        </row>
        <row r="19641">
          <cell r="C19641" t="str">
            <v>SDSI</v>
          </cell>
          <cell r="D19641">
            <v>59</v>
          </cell>
          <cell r="E19641">
            <v>18</v>
          </cell>
          <cell r="F19641">
            <v>59</v>
          </cell>
          <cell r="G19641">
            <v>18</v>
          </cell>
          <cell r="H19641" t="str">
            <v>MET</v>
          </cell>
        </row>
        <row r="19642">
          <cell r="C19642" t="str">
            <v>SDSL</v>
          </cell>
          <cell r="D19642">
            <v>59</v>
          </cell>
          <cell r="E19642">
            <v>18</v>
          </cell>
          <cell r="F19642">
            <v>59</v>
          </cell>
          <cell r="G19642">
            <v>18</v>
          </cell>
          <cell r="H19642" t="str">
            <v>MET</v>
          </cell>
        </row>
        <row r="19643">
          <cell r="C19643" t="str">
            <v>SDTC</v>
          </cell>
          <cell r="D19643">
            <v>59</v>
          </cell>
          <cell r="E19643">
            <v>18</v>
          </cell>
          <cell r="F19643">
            <v>59</v>
          </cell>
          <cell r="G19643">
            <v>18</v>
          </cell>
          <cell r="H19643" t="str">
            <v>MET</v>
          </cell>
        </row>
        <row r="19644">
          <cell r="C19644" t="str">
            <v>SDTM</v>
          </cell>
          <cell r="D19644">
            <v>59</v>
          </cell>
          <cell r="E19644">
            <v>18</v>
          </cell>
          <cell r="F19644">
            <v>59</v>
          </cell>
          <cell r="G19644">
            <v>18</v>
          </cell>
          <cell r="H19644" t="str">
            <v>CON</v>
          </cell>
        </row>
        <row r="19645">
          <cell r="C19645" t="str">
            <v>SDTV</v>
          </cell>
          <cell r="D19645">
            <v>59</v>
          </cell>
          <cell r="E19645">
            <v>18</v>
          </cell>
          <cell r="F19645">
            <v>59</v>
          </cell>
          <cell r="G19645">
            <v>18</v>
          </cell>
          <cell r="H19645" t="str">
            <v>CON</v>
          </cell>
        </row>
        <row r="19646">
          <cell r="C19646" t="str">
            <v>SDUJ</v>
          </cell>
          <cell r="D19646">
            <v>59</v>
          </cell>
          <cell r="E19646">
            <v>18</v>
          </cell>
          <cell r="F19646">
            <v>59</v>
          </cell>
          <cell r="G19646">
            <v>18</v>
          </cell>
          <cell r="H19646" t="str">
            <v>MET</v>
          </cell>
        </row>
        <row r="19647">
          <cell r="C19647" t="str">
            <v>SDUP</v>
          </cell>
          <cell r="D19647">
            <v>59</v>
          </cell>
          <cell r="E19647">
            <v>18</v>
          </cell>
          <cell r="F19647">
            <v>59</v>
          </cell>
          <cell r="G19647">
            <v>18</v>
          </cell>
          <cell r="H19647" t="str">
            <v>ASP</v>
          </cell>
        </row>
        <row r="19648">
          <cell r="C19648" t="str">
            <v>SDUV</v>
          </cell>
          <cell r="D19648">
            <v>59</v>
          </cell>
          <cell r="E19648">
            <v>18</v>
          </cell>
          <cell r="F19648">
            <v>59</v>
          </cell>
          <cell r="G19648">
            <v>18</v>
          </cell>
          <cell r="H19648" t="str">
            <v>CON</v>
          </cell>
        </row>
        <row r="19649">
          <cell r="C19649" t="str">
            <v>SDUX</v>
          </cell>
          <cell r="D19649">
            <v>59</v>
          </cell>
          <cell r="E19649">
            <v>18</v>
          </cell>
          <cell r="F19649">
            <v>59</v>
          </cell>
          <cell r="G19649">
            <v>18</v>
          </cell>
          <cell r="H19649" t="str">
            <v>CON</v>
          </cell>
        </row>
        <row r="19650">
          <cell r="C19650" t="str">
            <v>SDVM</v>
          </cell>
          <cell r="D19650">
            <v>59</v>
          </cell>
          <cell r="E19650">
            <v>18</v>
          </cell>
          <cell r="F19650">
            <v>59</v>
          </cell>
          <cell r="G19650">
            <v>18</v>
          </cell>
          <cell r="H19650" t="str">
            <v>CON</v>
          </cell>
        </row>
        <row r="19651">
          <cell r="C19651" t="str">
            <v>SDVO</v>
          </cell>
          <cell r="D19651">
            <v>59</v>
          </cell>
          <cell r="E19651">
            <v>18</v>
          </cell>
          <cell r="F19651">
            <v>59</v>
          </cell>
          <cell r="G19651">
            <v>18</v>
          </cell>
          <cell r="H19651" t="str">
            <v>MET</v>
          </cell>
        </row>
        <row r="19652">
          <cell r="C19652" t="str">
            <v>SDVZ</v>
          </cell>
          <cell r="D19652">
            <v>59</v>
          </cell>
          <cell r="E19652">
            <v>18</v>
          </cell>
          <cell r="F19652">
            <v>59</v>
          </cell>
          <cell r="G19652">
            <v>18</v>
          </cell>
          <cell r="H19652" t="str">
            <v>CON</v>
          </cell>
        </row>
        <row r="19653">
          <cell r="C19653" t="str">
            <v>SDWA</v>
          </cell>
          <cell r="D19653">
            <v>59</v>
          </cell>
          <cell r="E19653">
            <v>18</v>
          </cell>
          <cell r="F19653">
            <v>59</v>
          </cell>
          <cell r="G19653">
            <v>18</v>
          </cell>
          <cell r="H19653" t="str">
            <v>CON</v>
          </cell>
        </row>
        <row r="19654">
          <cell r="C19654" t="str">
            <v>SDWF</v>
          </cell>
          <cell r="D19654">
            <v>59</v>
          </cell>
          <cell r="E19654">
            <v>18</v>
          </cell>
          <cell r="F19654">
            <v>59</v>
          </cell>
          <cell r="G19654">
            <v>18</v>
          </cell>
          <cell r="H19654" t="str">
            <v>CON</v>
          </cell>
        </row>
        <row r="19655">
          <cell r="C19655" t="str">
            <v>SDWS</v>
          </cell>
          <cell r="D19655">
            <v>59</v>
          </cell>
          <cell r="E19655">
            <v>18</v>
          </cell>
          <cell r="F19655">
            <v>59</v>
          </cell>
          <cell r="G19655">
            <v>18</v>
          </cell>
          <cell r="H19655" t="str">
            <v>CON</v>
          </cell>
        </row>
        <row r="19656">
          <cell r="C19656" t="str">
            <v>SDWY</v>
          </cell>
          <cell r="D19656">
            <v>59</v>
          </cell>
          <cell r="E19656">
            <v>18</v>
          </cell>
          <cell r="F19656">
            <v>59</v>
          </cell>
          <cell r="G19656">
            <v>18</v>
          </cell>
          <cell r="H19656" t="str">
            <v>CON</v>
          </cell>
        </row>
        <row r="19657">
          <cell r="C19657" t="str">
            <v>SDXD</v>
          </cell>
          <cell r="D19657">
            <v>59</v>
          </cell>
          <cell r="E19657">
            <v>18</v>
          </cell>
          <cell r="F19657">
            <v>59</v>
          </cell>
          <cell r="G19657">
            <v>18</v>
          </cell>
          <cell r="H19657" t="str">
            <v>CON</v>
          </cell>
        </row>
        <row r="19658">
          <cell r="C19658" t="str">
            <v>SDXG</v>
          </cell>
          <cell r="D19658">
            <v>59</v>
          </cell>
          <cell r="E19658">
            <v>18</v>
          </cell>
          <cell r="F19658">
            <v>59</v>
          </cell>
          <cell r="G19658">
            <v>18</v>
          </cell>
          <cell r="H19658" t="str">
            <v>CON</v>
          </cell>
        </row>
        <row r="19659">
          <cell r="C19659" t="str">
            <v>SDXS</v>
          </cell>
          <cell r="D19659">
            <v>59</v>
          </cell>
          <cell r="E19659">
            <v>18</v>
          </cell>
          <cell r="F19659">
            <v>59</v>
          </cell>
          <cell r="G19659">
            <v>18</v>
          </cell>
          <cell r="H19659" t="str">
            <v>CON</v>
          </cell>
        </row>
        <row r="19660">
          <cell r="C19660" t="str">
            <v>SDYA</v>
          </cell>
          <cell r="D19660">
            <v>59</v>
          </cell>
          <cell r="E19660">
            <v>18</v>
          </cell>
          <cell r="F19660">
            <v>59</v>
          </cell>
          <cell r="G19660">
            <v>18</v>
          </cell>
          <cell r="H19660" t="str">
            <v>CON</v>
          </cell>
        </row>
        <row r="19661">
          <cell r="C19661" t="str">
            <v>SDYK</v>
          </cell>
          <cell r="D19661">
            <v>59</v>
          </cell>
          <cell r="E19661">
            <v>18</v>
          </cell>
          <cell r="F19661">
            <v>59</v>
          </cell>
          <cell r="G19661">
            <v>18</v>
          </cell>
          <cell r="H19661" t="str">
            <v>CON</v>
          </cell>
        </row>
        <row r="19662">
          <cell r="C19662" t="str">
            <v>SDYR</v>
          </cell>
          <cell r="D19662">
            <v>59</v>
          </cell>
          <cell r="E19662">
            <v>18</v>
          </cell>
          <cell r="F19662">
            <v>59</v>
          </cell>
          <cell r="G19662">
            <v>18</v>
          </cell>
          <cell r="H19662" t="str">
            <v>CON</v>
          </cell>
        </row>
        <row r="19663">
          <cell r="C19663" t="str">
            <v>SDYV</v>
          </cell>
          <cell r="D19663">
            <v>59</v>
          </cell>
          <cell r="E19663">
            <v>18</v>
          </cell>
          <cell r="F19663">
            <v>59</v>
          </cell>
          <cell r="G19663">
            <v>18</v>
          </cell>
          <cell r="H19663" t="str">
            <v>CON</v>
          </cell>
        </row>
        <row r="19664">
          <cell r="C19664" t="str">
            <v>SDYZ</v>
          </cell>
          <cell r="D19664">
            <v>59</v>
          </cell>
          <cell r="E19664">
            <v>18</v>
          </cell>
          <cell r="F19664">
            <v>59</v>
          </cell>
          <cell r="G19664">
            <v>18</v>
          </cell>
          <cell r="H19664" t="str">
            <v>CON</v>
          </cell>
        </row>
        <row r="19665">
          <cell r="C19665" t="str">
            <v>SIAG</v>
          </cell>
          <cell r="D19665">
            <v>59</v>
          </cell>
          <cell r="E19665">
            <v>18</v>
          </cell>
          <cell r="F19665">
            <v>59</v>
          </cell>
          <cell r="G19665">
            <v>18</v>
          </cell>
          <cell r="H19665" t="str">
            <v>CON</v>
          </cell>
        </row>
        <row r="19666">
          <cell r="C19666" t="str">
            <v>SIAL</v>
          </cell>
          <cell r="D19666">
            <v>59</v>
          </cell>
          <cell r="E19666">
            <v>18</v>
          </cell>
          <cell r="F19666">
            <v>59</v>
          </cell>
          <cell r="G19666">
            <v>18</v>
          </cell>
          <cell r="H19666" t="str">
            <v>CON</v>
          </cell>
        </row>
        <row r="19667">
          <cell r="C19667" t="str">
            <v>SIBE</v>
          </cell>
          <cell r="D19667">
            <v>59</v>
          </cell>
          <cell r="E19667">
            <v>18</v>
          </cell>
          <cell r="F19667">
            <v>59</v>
          </cell>
          <cell r="G19667">
            <v>18</v>
          </cell>
          <cell r="H19667" t="str">
            <v>CON</v>
          </cell>
        </row>
        <row r="19668">
          <cell r="C19668" t="str">
            <v>SICF</v>
          </cell>
          <cell r="D19668">
            <v>59</v>
          </cell>
          <cell r="E19668">
            <v>18</v>
          </cell>
          <cell r="F19668">
            <v>59</v>
          </cell>
          <cell r="G19668">
            <v>18</v>
          </cell>
          <cell r="H19668" t="str">
            <v>CON</v>
          </cell>
        </row>
        <row r="19669">
          <cell r="C19669" t="str">
            <v>SICV</v>
          </cell>
          <cell r="D19669">
            <v>59</v>
          </cell>
          <cell r="E19669">
            <v>18</v>
          </cell>
          <cell r="F19669">
            <v>59</v>
          </cell>
          <cell r="G19669">
            <v>18</v>
          </cell>
          <cell r="H19669" t="str">
            <v>CON</v>
          </cell>
        </row>
        <row r="19670">
          <cell r="C19670" t="str">
            <v>SIDA</v>
          </cell>
          <cell r="D19670">
            <v>59</v>
          </cell>
          <cell r="E19670">
            <v>18</v>
          </cell>
          <cell r="F19670">
            <v>59</v>
          </cell>
          <cell r="G19670">
            <v>18</v>
          </cell>
          <cell r="H19670" t="str">
            <v>CON</v>
          </cell>
        </row>
        <row r="19671">
          <cell r="C19671" t="str">
            <v>SIDF</v>
          </cell>
          <cell r="D19671">
            <v>59</v>
          </cell>
          <cell r="E19671">
            <v>18</v>
          </cell>
          <cell r="F19671">
            <v>59</v>
          </cell>
          <cell r="G19671">
            <v>18</v>
          </cell>
          <cell r="H19671" t="str">
            <v>CON</v>
          </cell>
        </row>
        <row r="19672">
          <cell r="C19672" t="str">
            <v>SIDL</v>
          </cell>
          <cell r="D19672">
            <v>59</v>
          </cell>
          <cell r="E19672">
            <v>18</v>
          </cell>
          <cell r="F19672">
            <v>59</v>
          </cell>
          <cell r="G19672">
            <v>18</v>
          </cell>
          <cell r="H19672" t="str">
            <v>CON</v>
          </cell>
        </row>
        <row r="19673">
          <cell r="C19673" t="str">
            <v>SIDU</v>
          </cell>
          <cell r="D19673">
            <v>59</v>
          </cell>
          <cell r="E19673">
            <v>18</v>
          </cell>
          <cell r="F19673">
            <v>59</v>
          </cell>
          <cell r="G19673">
            <v>18</v>
          </cell>
          <cell r="H19673" t="str">
            <v>CON</v>
          </cell>
        </row>
        <row r="19674">
          <cell r="C19674" t="str">
            <v>SIFG</v>
          </cell>
          <cell r="D19674">
            <v>59</v>
          </cell>
          <cell r="E19674">
            <v>18</v>
          </cell>
          <cell r="F19674">
            <v>59</v>
          </cell>
          <cell r="G19674">
            <v>18</v>
          </cell>
          <cell r="H19674" t="str">
            <v>CON</v>
          </cell>
        </row>
        <row r="19675">
          <cell r="C19675" t="str">
            <v>SIFS</v>
          </cell>
          <cell r="D19675">
            <v>59</v>
          </cell>
          <cell r="E19675">
            <v>18</v>
          </cell>
          <cell r="F19675">
            <v>59</v>
          </cell>
          <cell r="G19675">
            <v>18</v>
          </cell>
          <cell r="H19675" t="str">
            <v>CON</v>
          </cell>
        </row>
        <row r="19676">
          <cell r="C19676" t="str">
            <v>SIGZ</v>
          </cell>
          <cell r="D19676">
            <v>59</v>
          </cell>
          <cell r="E19676">
            <v>18</v>
          </cell>
          <cell r="F19676">
            <v>59</v>
          </cell>
          <cell r="G19676">
            <v>18</v>
          </cell>
          <cell r="H19676" t="str">
            <v>CON</v>
          </cell>
        </row>
        <row r="19677">
          <cell r="C19677" t="str">
            <v>SIHH</v>
          </cell>
          <cell r="D19677">
            <v>59</v>
          </cell>
          <cell r="E19677">
            <v>18</v>
          </cell>
          <cell r="F19677">
            <v>59</v>
          </cell>
          <cell r="G19677">
            <v>18</v>
          </cell>
          <cell r="H19677" t="str">
            <v>CON</v>
          </cell>
        </row>
        <row r="19678">
          <cell r="C19678" t="str">
            <v>SIHR</v>
          </cell>
          <cell r="D19678">
            <v>59</v>
          </cell>
          <cell r="E19678">
            <v>18</v>
          </cell>
          <cell r="F19678">
            <v>59</v>
          </cell>
          <cell r="G19678">
            <v>18</v>
          </cell>
          <cell r="H19678" t="str">
            <v>CON</v>
          </cell>
        </row>
        <row r="19679">
          <cell r="C19679" t="str">
            <v>SIHS</v>
          </cell>
          <cell r="D19679">
            <v>59</v>
          </cell>
          <cell r="E19679">
            <v>18</v>
          </cell>
          <cell r="F19679">
            <v>59</v>
          </cell>
          <cell r="G19679">
            <v>18</v>
          </cell>
          <cell r="H19679" t="str">
            <v>CON</v>
          </cell>
        </row>
        <row r="19680">
          <cell r="C19680" t="str">
            <v>SIHY</v>
          </cell>
          <cell r="D19680">
            <v>59</v>
          </cell>
          <cell r="E19680">
            <v>18</v>
          </cell>
          <cell r="F19680">
            <v>59</v>
          </cell>
          <cell r="G19680">
            <v>18</v>
          </cell>
          <cell r="H19680" t="str">
            <v>CON</v>
          </cell>
        </row>
        <row r="19681">
          <cell r="C19681" t="str">
            <v>SIJT</v>
          </cell>
          <cell r="D19681">
            <v>59</v>
          </cell>
          <cell r="E19681">
            <v>18</v>
          </cell>
          <cell r="F19681">
            <v>59</v>
          </cell>
          <cell r="G19681">
            <v>18</v>
          </cell>
          <cell r="H19681" t="str">
            <v>ASP</v>
          </cell>
        </row>
        <row r="19682">
          <cell r="C19682" t="str">
            <v>SIKH</v>
          </cell>
          <cell r="D19682">
            <v>59</v>
          </cell>
          <cell r="E19682">
            <v>18</v>
          </cell>
          <cell r="F19682">
            <v>59</v>
          </cell>
          <cell r="G19682">
            <v>18</v>
          </cell>
          <cell r="H19682" t="str">
            <v>CON</v>
          </cell>
        </row>
        <row r="19683">
          <cell r="C19683" t="str">
            <v>SILV</v>
          </cell>
          <cell r="D19683">
            <v>59</v>
          </cell>
          <cell r="E19683">
            <v>18</v>
          </cell>
          <cell r="F19683">
            <v>59</v>
          </cell>
          <cell r="G19683">
            <v>18</v>
          </cell>
          <cell r="H19683" t="str">
            <v>CON</v>
          </cell>
        </row>
        <row r="19684">
          <cell r="C19684" t="str">
            <v>SIMT</v>
          </cell>
          <cell r="D19684">
            <v>59</v>
          </cell>
          <cell r="E19684">
            <v>18</v>
          </cell>
          <cell r="F19684">
            <v>59</v>
          </cell>
          <cell r="G19684">
            <v>18</v>
          </cell>
          <cell r="H19684" t="str">
            <v>MET</v>
          </cell>
        </row>
        <row r="19685">
          <cell r="C19685" t="str">
            <v>SINL</v>
          </cell>
          <cell r="D19685">
            <v>59</v>
          </cell>
          <cell r="E19685">
            <v>18</v>
          </cell>
          <cell r="F19685">
            <v>59</v>
          </cell>
          <cell r="G19685">
            <v>18</v>
          </cell>
          <cell r="H19685" t="str">
            <v>CON</v>
          </cell>
        </row>
        <row r="19686">
          <cell r="C19686" t="str">
            <v>SIPD</v>
          </cell>
          <cell r="D19686">
            <v>59</v>
          </cell>
          <cell r="E19686">
            <v>18</v>
          </cell>
          <cell r="F19686">
            <v>59</v>
          </cell>
          <cell r="G19686">
            <v>18</v>
          </cell>
          <cell r="H19686" t="str">
            <v>MET</v>
          </cell>
        </row>
        <row r="19687">
          <cell r="C19687" t="str">
            <v>SIPZ</v>
          </cell>
          <cell r="D19687">
            <v>59</v>
          </cell>
          <cell r="E19687">
            <v>18</v>
          </cell>
          <cell r="F19687">
            <v>59</v>
          </cell>
          <cell r="G19687">
            <v>18</v>
          </cell>
          <cell r="H19687" t="str">
            <v>CON</v>
          </cell>
        </row>
        <row r="19688">
          <cell r="C19688" t="str">
            <v>SIQL</v>
          </cell>
          <cell r="D19688">
            <v>59</v>
          </cell>
          <cell r="E19688">
            <v>18</v>
          </cell>
          <cell r="F19688">
            <v>59</v>
          </cell>
          <cell r="G19688">
            <v>18</v>
          </cell>
          <cell r="H19688" t="str">
            <v>CON</v>
          </cell>
        </row>
        <row r="19689">
          <cell r="C19689" t="str">
            <v>SISA</v>
          </cell>
          <cell r="D19689">
            <v>59</v>
          </cell>
          <cell r="E19689">
            <v>18</v>
          </cell>
          <cell r="F19689">
            <v>59</v>
          </cell>
          <cell r="G19689">
            <v>18</v>
          </cell>
          <cell r="H19689" t="str">
            <v>CON</v>
          </cell>
        </row>
        <row r="19690">
          <cell r="C19690" t="str">
            <v>SISM</v>
          </cell>
          <cell r="D19690">
            <v>59</v>
          </cell>
          <cell r="E19690">
            <v>18</v>
          </cell>
          <cell r="F19690">
            <v>59</v>
          </cell>
          <cell r="G19690">
            <v>18</v>
          </cell>
          <cell r="H19690" t="str">
            <v>CONC</v>
          </cell>
        </row>
        <row r="19691">
          <cell r="C19691" t="str">
            <v>SIVM</v>
          </cell>
          <cell r="D19691">
            <v>59</v>
          </cell>
          <cell r="E19691">
            <v>18</v>
          </cell>
          <cell r="F19691">
            <v>59</v>
          </cell>
          <cell r="G19691">
            <v>18</v>
          </cell>
          <cell r="H19691" t="str">
            <v>CON</v>
          </cell>
        </row>
        <row r="19692">
          <cell r="C19692" t="str">
            <v>SIXH</v>
          </cell>
          <cell r="D19692">
            <v>59</v>
          </cell>
          <cell r="E19692">
            <v>18</v>
          </cell>
          <cell r="F19692">
            <v>59</v>
          </cell>
          <cell r="G19692">
            <v>18</v>
          </cell>
          <cell r="H19692" t="str">
            <v>CON</v>
          </cell>
        </row>
        <row r="19693">
          <cell r="C19693" t="str">
            <v>SIYZ</v>
          </cell>
          <cell r="D19693">
            <v>59</v>
          </cell>
          <cell r="E19693">
            <v>18</v>
          </cell>
          <cell r="F19693">
            <v>59</v>
          </cell>
          <cell r="G19693">
            <v>18</v>
          </cell>
          <cell r="H19693" t="str">
            <v>CON</v>
          </cell>
        </row>
        <row r="19694">
          <cell r="C19694" t="str">
            <v>SJAJ</v>
          </cell>
          <cell r="D19694">
            <v>59</v>
          </cell>
          <cell r="E19694">
            <v>18</v>
          </cell>
          <cell r="F19694">
            <v>59</v>
          </cell>
          <cell r="G19694">
            <v>18</v>
          </cell>
          <cell r="H19694" t="str">
            <v>CON</v>
          </cell>
        </row>
        <row r="19695">
          <cell r="C19695" t="str">
            <v>SJBE</v>
          </cell>
          <cell r="D19695">
            <v>59</v>
          </cell>
          <cell r="E19695">
            <v>18</v>
          </cell>
          <cell r="F19695">
            <v>59</v>
          </cell>
          <cell r="G19695">
            <v>18</v>
          </cell>
          <cell r="H19695" t="str">
            <v>CON/MET</v>
          </cell>
        </row>
        <row r="19696">
          <cell r="C19696" t="str">
            <v>SJCJ</v>
          </cell>
          <cell r="D19696">
            <v>59</v>
          </cell>
          <cell r="E19696">
            <v>18</v>
          </cell>
          <cell r="F19696">
            <v>59</v>
          </cell>
          <cell r="G19696">
            <v>18</v>
          </cell>
          <cell r="H19696" t="str">
            <v>CON</v>
          </cell>
        </row>
        <row r="19697">
          <cell r="C19697" t="str">
            <v>SJCR</v>
          </cell>
          <cell r="D19697">
            <v>59</v>
          </cell>
          <cell r="E19697">
            <v>18</v>
          </cell>
          <cell r="F19697">
            <v>59</v>
          </cell>
          <cell r="G19697">
            <v>18</v>
          </cell>
          <cell r="H19697" t="str">
            <v>CON</v>
          </cell>
        </row>
        <row r="19698">
          <cell r="C19698" t="str">
            <v>SJCV</v>
          </cell>
          <cell r="D19698">
            <v>59</v>
          </cell>
          <cell r="E19698">
            <v>18</v>
          </cell>
          <cell r="F19698">
            <v>59</v>
          </cell>
          <cell r="G19698">
            <v>18</v>
          </cell>
          <cell r="H19698" t="str">
            <v>CON</v>
          </cell>
        </row>
        <row r="19699">
          <cell r="C19699" t="str">
            <v>SJDZ</v>
          </cell>
          <cell r="D19699">
            <v>59</v>
          </cell>
          <cell r="E19699">
            <v>18</v>
          </cell>
          <cell r="F19699">
            <v>59</v>
          </cell>
          <cell r="G19699">
            <v>18</v>
          </cell>
          <cell r="H19699" t="str">
            <v>CON</v>
          </cell>
        </row>
        <row r="19700">
          <cell r="C19700" t="str">
            <v>SJGL</v>
          </cell>
          <cell r="D19700">
            <v>59</v>
          </cell>
          <cell r="E19700">
            <v>18</v>
          </cell>
          <cell r="F19700">
            <v>59</v>
          </cell>
          <cell r="G19700">
            <v>18</v>
          </cell>
          <cell r="H19700" t="str">
            <v>CON</v>
          </cell>
        </row>
        <row r="19701">
          <cell r="C19701" t="str">
            <v>SJHB</v>
          </cell>
          <cell r="D19701">
            <v>59</v>
          </cell>
          <cell r="E19701">
            <v>18</v>
          </cell>
          <cell r="F19701">
            <v>59</v>
          </cell>
          <cell r="G19701">
            <v>18</v>
          </cell>
          <cell r="H19701" t="str">
            <v>CON</v>
          </cell>
        </row>
        <row r="19702">
          <cell r="C19702" t="str">
            <v>SJKD</v>
          </cell>
          <cell r="D19702">
            <v>59</v>
          </cell>
          <cell r="E19702">
            <v>18</v>
          </cell>
          <cell r="F19702">
            <v>59</v>
          </cell>
          <cell r="G19702">
            <v>18</v>
          </cell>
          <cell r="H19702" t="str">
            <v>CON</v>
          </cell>
        </row>
        <row r="19703">
          <cell r="C19703" t="str">
            <v>SJMC</v>
          </cell>
          <cell r="D19703">
            <v>59</v>
          </cell>
          <cell r="E19703">
            <v>18</v>
          </cell>
          <cell r="F19703">
            <v>59</v>
          </cell>
          <cell r="G19703">
            <v>18</v>
          </cell>
          <cell r="H19703" t="str">
            <v>CON</v>
          </cell>
        </row>
        <row r="19704">
          <cell r="C19704" t="str">
            <v>SJOP</v>
          </cell>
          <cell r="D19704">
            <v>59</v>
          </cell>
          <cell r="E19704">
            <v>18</v>
          </cell>
          <cell r="F19704">
            <v>59</v>
          </cell>
          <cell r="G19704">
            <v>18</v>
          </cell>
          <cell r="H19704" t="str">
            <v>CON</v>
          </cell>
        </row>
        <row r="19705">
          <cell r="C19705" t="str">
            <v>SJQJ</v>
          </cell>
          <cell r="D19705">
            <v>59</v>
          </cell>
          <cell r="E19705">
            <v>18</v>
          </cell>
          <cell r="F19705">
            <v>59</v>
          </cell>
          <cell r="G19705">
            <v>18</v>
          </cell>
          <cell r="H19705" t="str">
            <v>CON</v>
          </cell>
        </row>
        <row r="19706">
          <cell r="C19706" t="str">
            <v>SJST</v>
          </cell>
          <cell r="D19706">
            <v>59</v>
          </cell>
          <cell r="E19706">
            <v>18</v>
          </cell>
          <cell r="F19706">
            <v>59</v>
          </cell>
          <cell r="G19706">
            <v>18</v>
          </cell>
          <cell r="H19706" t="str">
            <v>CON</v>
          </cell>
        </row>
        <row r="19707">
          <cell r="C19707" t="str">
            <v>SJTR</v>
          </cell>
          <cell r="D19707">
            <v>59</v>
          </cell>
          <cell r="E19707">
            <v>18</v>
          </cell>
          <cell r="F19707">
            <v>59</v>
          </cell>
          <cell r="G19707">
            <v>18</v>
          </cell>
          <cell r="H19707" t="str">
            <v>CON</v>
          </cell>
        </row>
        <row r="19708">
          <cell r="C19708" t="str">
            <v>SJTW</v>
          </cell>
          <cell r="D19708">
            <v>59</v>
          </cell>
          <cell r="E19708">
            <v>18</v>
          </cell>
          <cell r="F19708">
            <v>59</v>
          </cell>
          <cell r="G19708">
            <v>18</v>
          </cell>
          <cell r="H19708" t="str">
            <v>CON</v>
          </cell>
        </row>
        <row r="19709">
          <cell r="C19709" t="str">
            <v>SJUN</v>
          </cell>
          <cell r="D19709">
            <v>59</v>
          </cell>
          <cell r="E19709">
            <v>18</v>
          </cell>
          <cell r="F19709">
            <v>59</v>
          </cell>
          <cell r="G19709">
            <v>18</v>
          </cell>
          <cell r="H19709" t="str">
            <v>CON</v>
          </cell>
        </row>
        <row r="19710">
          <cell r="C19710" t="str">
            <v>SJUO</v>
          </cell>
          <cell r="D19710">
            <v>59</v>
          </cell>
          <cell r="E19710">
            <v>18</v>
          </cell>
          <cell r="F19710">
            <v>59</v>
          </cell>
          <cell r="G19710">
            <v>18</v>
          </cell>
          <cell r="H19710" t="str">
            <v>CON</v>
          </cell>
        </row>
        <row r="19711">
          <cell r="C19711" t="str">
            <v>SJVA</v>
          </cell>
          <cell r="D19711">
            <v>59</v>
          </cell>
          <cell r="E19711">
            <v>18</v>
          </cell>
          <cell r="F19711">
            <v>59</v>
          </cell>
          <cell r="G19711">
            <v>18</v>
          </cell>
          <cell r="H19711" t="str">
            <v>CON</v>
          </cell>
        </row>
        <row r="19712">
          <cell r="C19712" t="str">
            <v>SJWK</v>
          </cell>
          <cell r="D19712">
            <v>59</v>
          </cell>
          <cell r="E19712">
            <v>18</v>
          </cell>
          <cell r="F19712">
            <v>59</v>
          </cell>
          <cell r="G19712">
            <v>18</v>
          </cell>
          <cell r="H19712" t="str">
            <v>CON</v>
          </cell>
        </row>
        <row r="19713">
          <cell r="C19713" t="str">
            <v>SJWY</v>
          </cell>
          <cell r="D19713">
            <v>59</v>
          </cell>
          <cell r="E19713">
            <v>18</v>
          </cell>
          <cell r="F19713">
            <v>59</v>
          </cell>
          <cell r="G19713">
            <v>18</v>
          </cell>
          <cell r="H19713" t="str">
            <v>CON</v>
          </cell>
        </row>
        <row r="19714">
          <cell r="C19714" t="str">
            <v>SJXD</v>
          </cell>
          <cell r="D19714">
            <v>59</v>
          </cell>
          <cell r="E19714">
            <v>18</v>
          </cell>
          <cell r="F19714">
            <v>59</v>
          </cell>
          <cell r="G19714">
            <v>18</v>
          </cell>
          <cell r="H19714" t="str">
            <v>CON</v>
          </cell>
        </row>
        <row r="19715">
          <cell r="C19715" t="str">
            <v>SJXP</v>
          </cell>
          <cell r="D19715">
            <v>59</v>
          </cell>
          <cell r="E19715">
            <v>18</v>
          </cell>
          <cell r="F19715">
            <v>59</v>
          </cell>
          <cell r="G19715">
            <v>18</v>
          </cell>
          <cell r="H19715" t="str">
            <v>CON</v>
          </cell>
        </row>
        <row r="19716">
          <cell r="C19716" t="str">
            <v>SJXQ</v>
          </cell>
          <cell r="D19716">
            <v>59</v>
          </cell>
          <cell r="E19716">
            <v>18</v>
          </cell>
          <cell r="F19716">
            <v>59</v>
          </cell>
          <cell r="G19716">
            <v>18</v>
          </cell>
          <cell r="H19716" t="str">
            <v>CON</v>
          </cell>
        </row>
        <row r="19717">
          <cell r="C19717" t="str">
            <v>SJXZ</v>
          </cell>
          <cell r="D19717">
            <v>59</v>
          </cell>
          <cell r="E19717">
            <v>18</v>
          </cell>
          <cell r="F19717">
            <v>59</v>
          </cell>
          <cell r="G19717">
            <v>18</v>
          </cell>
          <cell r="H19717" t="str">
            <v>CON/MET</v>
          </cell>
        </row>
        <row r="19718">
          <cell r="C19718" t="str">
            <v>SNBP</v>
          </cell>
          <cell r="D19718">
            <v>59</v>
          </cell>
          <cell r="E19718">
            <v>18</v>
          </cell>
          <cell r="F19718">
            <v>59</v>
          </cell>
          <cell r="G19718">
            <v>18</v>
          </cell>
          <cell r="H19718" t="str">
            <v>Concrete</v>
          </cell>
        </row>
        <row r="19719">
          <cell r="C19719" t="str">
            <v>SNBQ</v>
          </cell>
          <cell r="D19719">
            <v>59</v>
          </cell>
          <cell r="E19719">
            <v>18</v>
          </cell>
          <cell r="F19719">
            <v>59</v>
          </cell>
          <cell r="G19719">
            <v>18</v>
          </cell>
          <cell r="H19719" t="str">
            <v>Concrete</v>
          </cell>
        </row>
        <row r="19720">
          <cell r="C19720" t="str">
            <v>SNCR</v>
          </cell>
          <cell r="D19720">
            <v>59</v>
          </cell>
          <cell r="E19720">
            <v>18</v>
          </cell>
          <cell r="F19720">
            <v>59</v>
          </cell>
          <cell r="G19720">
            <v>18</v>
          </cell>
          <cell r="H19720" t="str">
            <v>CON</v>
          </cell>
        </row>
        <row r="19721">
          <cell r="C19721" t="str">
            <v>SNGE</v>
          </cell>
          <cell r="D19721">
            <v>59</v>
          </cell>
          <cell r="E19721">
            <v>18</v>
          </cell>
          <cell r="F19721">
            <v>59</v>
          </cell>
          <cell r="G19721">
            <v>18</v>
          </cell>
          <cell r="H19721" t="str">
            <v>CONC</v>
          </cell>
        </row>
        <row r="19722">
          <cell r="C19722" t="str">
            <v>SNHB</v>
          </cell>
          <cell r="D19722">
            <v>59</v>
          </cell>
          <cell r="E19722">
            <v>18</v>
          </cell>
          <cell r="F19722">
            <v>59</v>
          </cell>
          <cell r="G19722">
            <v>18</v>
          </cell>
          <cell r="H19722" t="str">
            <v>CON</v>
          </cell>
        </row>
        <row r="19723">
          <cell r="C19723" t="str">
            <v>SNHM</v>
          </cell>
          <cell r="D19723">
            <v>59</v>
          </cell>
          <cell r="E19723">
            <v>18</v>
          </cell>
          <cell r="F19723">
            <v>59</v>
          </cell>
          <cell r="G19723">
            <v>18</v>
          </cell>
          <cell r="H19723" t="str">
            <v>CON</v>
          </cell>
        </row>
        <row r="19724">
          <cell r="C19724" t="str">
            <v>SNHY</v>
          </cell>
          <cell r="D19724">
            <v>59</v>
          </cell>
          <cell r="E19724">
            <v>18</v>
          </cell>
          <cell r="F19724">
            <v>59</v>
          </cell>
          <cell r="G19724">
            <v>18</v>
          </cell>
          <cell r="H19724" t="str">
            <v>CON</v>
          </cell>
        </row>
        <row r="19725">
          <cell r="C19725" t="str">
            <v>SNHZ</v>
          </cell>
          <cell r="D19725">
            <v>59</v>
          </cell>
          <cell r="E19725">
            <v>18</v>
          </cell>
          <cell r="F19725">
            <v>59</v>
          </cell>
          <cell r="G19725">
            <v>18</v>
          </cell>
          <cell r="H19725" t="str">
            <v>CONC</v>
          </cell>
        </row>
        <row r="19726">
          <cell r="C19726" t="str">
            <v>SNIQ</v>
          </cell>
          <cell r="D19726">
            <v>59</v>
          </cell>
          <cell r="E19726">
            <v>18</v>
          </cell>
          <cell r="F19726">
            <v>59</v>
          </cell>
          <cell r="G19726">
            <v>18</v>
          </cell>
          <cell r="H19726" t="str">
            <v>Concrete</v>
          </cell>
        </row>
        <row r="19727">
          <cell r="C19727" t="str">
            <v>SNKG</v>
          </cell>
          <cell r="D19727">
            <v>59</v>
          </cell>
          <cell r="E19727">
            <v>18</v>
          </cell>
          <cell r="F19727">
            <v>59</v>
          </cell>
          <cell r="G19727">
            <v>18</v>
          </cell>
          <cell r="H19727" t="str">
            <v>CON</v>
          </cell>
        </row>
        <row r="19728">
          <cell r="C19728" t="str">
            <v>SNMG</v>
          </cell>
          <cell r="D19728">
            <v>59</v>
          </cell>
          <cell r="E19728">
            <v>18</v>
          </cell>
          <cell r="F19728">
            <v>59</v>
          </cell>
          <cell r="G19728">
            <v>18</v>
          </cell>
          <cell r="H19728" t="str">
            <v>CON</v>
          </cell>
        </row>
        <row r="19729">
          <cell r="C19729" t="str">
            <v>SNMQ</v>
          </cell>
          <cell r="D19729">
            <v>59</v>
          </cell>
          <cell r="E19729">
            <v>18</v>
          </cell>
          <cell r="F19729">
            <v>59</v>
          </cell>
          <cell r="G19729">
            <v>18</v>
          </cell>
          <cell r="H19729" t="str">
            <v>CON</v>
          </cell>
        </row>
        <row r="19730">
          <cell r="C19730" t="str">
            <v>SNNL</v>
          </cell>
          <cell r="D19730">
            <v>59</v>
          </cell>
          <cell r="E19730">
            <v>18</v>
          </cell>
          <cell r="F19730">
            <v>59</v>
          </cell>
          <cell r="G19730">
            <v>18</v>
          </cell>
          <cell r="H19730" t="str">
            <v>CON</v>
          </cell>
        </row>
        <row r="19731">
          <cell r="C19731" t="str">
            <v>SNQK</v>
          </cell>
          <cell r="D19731">
            <v>59</v>
          </cell>
          <cell r="E19731">
            <v>18</v>
          </cell>
          <cell r="F19731">
            <v>59</v>
          </cell>
          <cell r="G19731">
            <v>18</v>
          </cell>
          <cell r="H19731" t="str">
            <v>CON</v>
          </cell>
        </row>
        <row r="19732">
          <cell r="C19732" t="str">
            <v>SNQY</v>
          </cell>
          <cell r="D19732">
            <v>59</v>
          </cell>
          <cell r="E19732">
            <v>18</v>
          </cell>
          <cell r="F19732">
            <v>59</v>
          </cell>
          <cell r="G19732">
            <v>18</v>
          </cell>
          <cell r="H19732" t="str">
            <v>CON</v>
          </cell>
        </row>
        <row r="19733">
          <cell r="C19733" t="str">
            <v>SNRY</v>
          </cell>
          <cell r="D19733">
            <v>59</v>
          </cell>
          <cell r="E19733">
            <v>18</v>
          </cell>
          <cell r="F19733">
            <v>59</v>
          </cell>
          <cell r="G19733">
            <v>18</v>
          </cell>
          <cell r="H19733" t="str">
            <v>CON</v>
          </cell>
        </row>
        <row r="19734">
          <cell r="C19734" t="str">
            <v>SNVF</v>
          </cell>
          <cell r="D19734">
            <v>59</v>
          </cell>
          <cell r="E19734">
            <v>18</v>
          </cell>
          <cell r="F19734">
            <v>59</v>
          </cell>
          <cell r="G19734">
            <v>18</v>
          </cell>
          <cell r="H19734" t="str">
            <v>CON</v>
          </cell>
        </row>
        <row r="19735">
          <cell r="C19735" t="str">
            <v>SNXJ</v>
          </cell>
          <cell r="D19735">
            <v>59</v>
          </cell>
          <cell r="E19735">
            <v>18</v>
          </cell>
          <cell r="F19735">
            <v>59</v>
          </cell>
          <cell r="G19735">
            <v>18</v>
          </cell>
          <cell r="H19735" t="str">
            <v>MET</v>
          </cell>
        </row>
        <row r="19736">
          <cell r="C19736" t="str">
            <v>SNXP</v>
          </cell>
          <cell r="D19736">
            <v>59</v>
          </cell>
          <cell r="E19736">
            <v>18</v>
          </cell>
          <cell r="F19736">
            <v>59</v>
          </cell>
          <cell r="G19736">
            <v>18</v>
          </cell>
          <cell r="H19736" t="str">
            <v>CON</v>
          </cell>
        </row>
        <row r="19737">
          <cell r="C19737" t="str">
            <v>SNYY</v>
          </cell>
          <cell r="D19737">
            <v>59</v>
          </cell>
          <cell r="E19737">
            <v>18</v>
          </cell>
          <cell r="F19737">
            <v>59</v>
          </cell>
          <cell r="G19737">
            <v>18</v>
          </cell>
          <cell r="H19737" t="str">
            <v>CON</v>
          </cell>
        </row>
        <row r="19738">
          <cell r="C19738" t="str">
            <v>SNZM</v>
          </cell>
          <cell r="D19738">
            <v>59</v>
          </cell>
          <cell r="E19738">
            <v>18</v>
          </cell>
          <cell r="F19738">
            <v>59</v>
          </cell>
          <cell r="G19738">
            <v>18</v>
          </cell>
          <cell r="H19738" t="str">
            <v>CON</v>
          </cell>
        </row>
        <row r="19739">
          <cell r="C19739" t="str">
            <v>SSBP</v>
          </cell>
          <cell r="D19739">
            <v>59</v>
          </cell>
          <cell r="E19739">
            <v>18</v>
          </cell>
          <cell r="F19739">
            <v>59</v>
          </cell>
          <cell r="G19739">
            <v>18</v>
          </cell>
          <cell r="H19739" t="str">
            <v>CON</v>
          </cell>
        </row>
        <row r="19740">
          <cell r="C19740" t="str">
            <v>SSCY</v>
          </cell>
          <cell r="D19740">
            <v>59</v>
          </cell>
          <cell r="E19740">
            <v>18</v>
          </cell>
          <cell r="F19740">
            <v>59</v>
          </cell>
          <cell r="G19740">
            <v>18</v>
          </cell>
          <cell r="H19740" t="str">
            <v>CON</v>
          </cell>
        </row>
        <row r="19741">
          <cell r="C19741" t="str">
            <v>SSDR</v>
          </cell>
          <cell r="D19741">
            <v>59</v>
          </cell>
          <cell r="E19741">
            <v>18</v>
          </cell>
          <cell r="F19741">
            <v>59</v>
          </cell>
          <cell r="G19741">
            <v>18</v>
          </cell>
          <cell r="H19741" t="str">
            <v>CONC</v>
          </cell>
        </row>
        <row r="19742">
          <cell r="C19742" t="str">
            <v>SSEC</v>
          </cell>
          <cell r="D19742">
            <v>59</v>
          </cell>
          <cell r="E19742">
            <v>18</v>
          </cell>
          <cell r="F19742">
            <v>59</v>
          </cell>
          <cell r="G19742">
            <v>18</v>
          </cell>
          <cell r="H19742" t="str">
            <v>CONC</v>
          </cell>
        </row>
        <row r="19743">
          <cell r="C19743" t="str">
            <v>SSEJ</v>
          </cell>
          <cell r="D19743">
            <v>59</v>
          </cell>
          <cell r="E19743">
            <v>18</v>
          </cell>
          <cell r="F19743">
            <v>59</v>
          </cell>
          <cell r="G19743">
            <v>18</v>
          </cell>
          <cell r="H19743" t="str">
            <v>CON</v>
          </cell>
        </row>
        <row r="19744">
          <cell r="C19744" t="str">
            <v>SSEM</v>
          </cell>
          <cell r="D19744">
            <v>59</v>
          </cell>
          <cell r="E19744">
            <v>18</v>
          </cell>
          <cell r="F19744">
            <v>59</v>
          </cell>
          <cell r="G19744">
            <v>18</v>
          </cell>
          <cell r="H19744" t="str">
            <v>CON</v>
          </cell>
        </row>
        <row r="19745">
          <cell r="C19745" t="str">
            <v>SSGD</v>
          </cell>
          <cell r="D19745">
            <v>59</v>
          </cell>
          <cell r="E19745">
            <v>18</v>
          </cell>
          <cell r="F19745">
            <v>59</v>
          </cell>
          <cell r="G19745">
            <v>18</v>
          </cell>
          <cell r="H19745" t="str">
            <v>CONC</v>
          </cell>
        </row>
        <row r="19746">
          <cell r="C19746" t="str">
            <v>SSGV</v>
          </cell>
          <cell r="D19746">
            <v>59</v>
          </cell>
          <cell r="E19746">
            <v>18</v>
          </cell>
          <cell r="F19746">
            <v>59</v>
          </cell>
          <cell r="G19746">
            <v>18</v>
          </cell>
          <cell r="H19746" t="str">
            <v>CONC</v>
          </cell>
        </row>
        <row r="19747">
          <cell r="C19747" t="str">
            <v>SSHH</v>
          </cell>
          <cell r="D19747">
            <v>59</v>
          </cell>
          <cell r="E19747">
            <v>18</v>
          </cell>
          <cell r="F19747">
            <v>59</v>
          </cell>
          <cell r="G19747">
            <v>18</v>
          </cell>
          <cell r="H19747" t="str">
            <v>ASP</v>
          </cell>
        </row>
        <row r="19748">
          <cell r="C19748" t="str">
            <v>SSHM</v>
          </cell>
          <cell r="D19748">
            <v>59</v>
          </cell>
          <cell r="E19748">
            <v>18</v>
          </cell>
          <cell r="F19748">
            <v>59</v>
          </cell>
          <cell r="G19748">
            <v>18</v>
          </cell>
          <cell r="H19748" t="str">
            <v>CON</v>
          </cell>
        </row>
        <row r="19749">
          <cell r="C19749" t="str">
            <v>SSHR</v>
          </cell>
          <cell r="D19749">
            <v>59</v>
          </cell>
          <cell r="E19749">
            <v>18</v>
          </cell>
          <cell r="F19749">
            <v>59</v>
          </cell>
          <cell r="G19749">
            <v>18</v>
          </cell>
          <cell r="H19749" t="str">
            <v>CON</v>
          </cell>
        </row>
        <row r="19750">
          <cell r="C19750" t="str">
            <v>SSHS</v>
          </cell>
          <cell r="D19750">
            <v>59</v>
          </cell>
          <cell r="E19750">
            <v>18</v>
          </cell>
          <cell r="F19750">
            <v>59</v>
          </cell>
          <cell r="G19750">
            <v>18</v>
          </cell>
          <cell r="H19750" t="str">
            <v>CON</v>
          </cell>
        </row>
        <row r="19751">
          <cell r="C19751" t="str">
            <v>SSJD</v>
          </cell>
          <cell r="D19751">
            <v>59</v>
          </cell>
          <cell r="E19751">
            <v>18</v>
          </cell>
          <cell r="F19751">
            <v>59</v>
          </cell>
          <cell r="G19751">
            <v>18</v>
          </cell>
          <cell r="H19751" t="str">
            <v>CON</v>
          </cell>
        </row>
        <row r="19752">
          <cell r="C19752" t="str">
            <v>SSLY</v>
          </cell>
          <cell r="D19752">
            <v>59</v>
          </cell>
          <cell r="E19752">
            <v>18</v>
          </cell>
          <cell r="F19752">
            <v>59</v>
          </cell>
          <cell r="G19752">
            <v>18</v>
          </cell>
          <cell r="H19752" t="str">
            <v>CONC</v>
          </cell>
        </row>
        <row r="19753">
          <cell r="C19753" t="str">
            <v>SSOM</v>
          </cell>
          <cell r="D19753">
            <v>59</v>
          </cell>
          <cell r="E19753">
            <v>18</v>
          </cell>
          <cell r="F19753">
            <v>59</v>
          </cell>
          <cell r="G19753">
            <v>18</v>
          </cell>
          <cell r="H19753" t="str">
            <v>ASP</v>
          </cell>
        </row>
        <row r="19754">
          <cell r="C19754" t="str">
            <v>SSQE</v>
          </cell>
          <cell r="D19754">
            <v>59</v>
          </cell>
          <cell r="E19754">
            <v>18</v>
          </cell>
          <cell r="F19754">
            <v>59</v>
          </cell>
          <cell r="G19754">
            <v>18</v>
          </cell>
          <cell r="H19754" t="str">
            <v>CON</v>
          </cell>
        </row>
        <row r="19755">
          <cell r="C19755" t="str">
            <v>SSQG</v>
          </cell>
          <cell r="D19755">
            <v>59</v>
          </cell>
          <cell r="E19755">
            <v>18</v>
          </cell>
          <cell r="F19755">
            <v>59</v>
          </cell>
          <cell r="G19755">
            <v>18</v>
          </cell>
          <cell r="H19755" t="str">
            <v>CON</v>
          </cell>
        </row>
        <row r="19756">
          <cell r="C19756" t="str">
            <v>SSQJ</v>
          </cell>
          <cell r="D19756">
            <v>59</v>
          </cell>
          <cell r="E19756">
            <v>18</v>
          </cell>
          <cell r="F19756">
            <v>59</v>
          </cell>
          <cell r="G19756">
            <v>18</v>
          </cell>
          <cell r="H19756" t="str">
            <v>MET</v>
          </cell>
        </row>
        <row r="19757">
          <cell r="C19757" t="str">
            <v>SSSE</v>
          </cell>
          <cell r="D19757">
            <v>59</v>
          </cell>
          <cell r="E19757">
            <v>18</v>
          </cell>
          <cell r="F19757">
            <v>59</v>
          </cell>
          <cell r="G19757">
            <v>18</v>
          </cell>
          <cell r="H19757" t="str">
            <v>CON</v>
          </cell>
        </row>
        <row r="19758">
          <cell r="C19758" t="str">
            <v>SSTT</v>
          </cell>
          <cell r="D19758">
            <v>59</v>
          </cell>
          <cell r="E19758">
            <v>18</v>
          </cell>
          <cell r="F19758">
            <v>59</v>
          </cell>
          <cell r="G19758">
            <v>18</v>
          </cell>
          <cell r="H19758" t="str">
            <v>CONC</v>
          </cell>
        </row>
        <row r="19759">
          <cell r="C19759" t="str">
            <v>SSUK</v>
          </cell>
          <cell r="D19759">
            <v>59</v>
          </cell>
          <cell r="E19759">
            <v>18</v>
          </cell>
          <cell r="F19759">
            <v>59</v>
          </cell>
          <cell r="G19759">
            <v>18</v>
          </cell>
          <cell r="H19759" t="str">
            <v>CON</v>
          </cell>
        </row>
        <row r="19760">
          <cell r="C19760" t="str">
            <v>SSUP</v>
          </cell>
          <cell r="D19760">
            <v>59</v>
          </cell>
          <cell r="E19760">
            <v>18</v>
          </cell>
          <cell r="F19760">
            <v>59</v>
          </cell>
          <cell r="G19760">
            <v>18</v>
          </cell>
          <cell r="H19760" t="str">
            <v>CON</v>
          </cell>
        </row>
        <row r="19761">
          <cell r="C19761" t="str">
            <v>SSVS</v>
          </cell>
          <cell r="D19761">
            <v>59</v>
          </cell>
          <cell r="E19761">
            <v>18</v>
          </cell>
          <cell r="F19761">
            <v>59</v>
          </cell>
          <cell r="G19761">
            <v>18</v>
          </cell>
          <cell r="H19761" t="str">
            <v>CONC</v>
          </cell>
        </row>
        <row r="19762">
          <cell r="C19762" t="str">
            <v>SSWG</v>
          </cell>
          <cell r="D19762">
            <v>59</v>
          </cell>
          <cell r="E19762">
            <v>18</v>
          </cell>
          <cell r="F19762">
            <v>59</v>
          </cell>
          <cell r="G19762">
            <v>18</v>
          </cell>
          <cell r="H19762" t="str">
            <v>MTAL</v>
          </cell>
        </row>
        <row r="19763">
          <cell r="C19763" t="str">
            <v>SSXF</v>
          </cell>
          <cell r="D19763">
            <v>59</v>
          </cell>
          <cell r="E19763">
            <v>18</v>
          </cell>
          <cell r="F19763">
            <v>59</v>
          </cell>
          <cell r="G19763">
            <v>18</v>
          </cell>
          <cell r="H19763" t="str">
            <v>CON</v>
          </cell>
        </row>
        <row r="19764">
          <cell r="C19764" t="str">
            <v>SSYH</v>
          </cell>
          <cell r="D19764">
            <v>59</v>
          </cell>
          <cell r="E19764">
            <v>18</v>
          </cell>
          <cell r="F19764">
            <v>59</v>
          </cell>
          <cell r="G19764">
            <v>18</v>
          </cell>
          <cell r="H19764" t="str">
            <v>CON</v>
          </cell>
        </row>
        <row r="19765">
          <cell r="C19765" t="str">
            <v>SSYK</v>
          </cell>
          <cell r="D19765">
            <v>59</v>
          </cell>
          <cell r="E19765">
            <v>18</v>
          </cell>
          <cell r="F19765">
            <v>59</v>
          </cell>
          <cell r="G19765">
            <v>18</v>
          </cell>
          <cell r="H19765" t="str">
            <v>CON</v>
          </cell>
        </row>
        <row r="19766">
          <cell r="C19766" t="str">
            <v>SWGX</v>
          </cell>
          <cell r="D19766">
            <v>59</v>
          </cell>
          <cell r="E19766">
            <v>18</v>
          </cell>
          <cell r="F19766">
            <v>59</v>
          </cell>
          <cell r="G19766">
            <v>18</v>
          </cell>
          <cell r="H19766" t="str">
            <v>CON</v>
          </cell>
        </row>
        <row r="19767">
          <cell r="C19767" t="str">
            <v>SWLO</v>
          </cell>
          <cell r="D19767">
            <v>59</v>
          </cell>
          <cell r="E19767">
            <v>18</v>
          </cell>
          <cell r="F19767">
            <v>59</v>
          </cell>
          <cell r="G19767">
            <v>18</v>
          </cell>
          <cell r="H19767" t="str">
            <v>CON</v>
          </cell>
        </row>
        <row r="19768">
          <cell r="C19768" t="str">
            <v>SWMD</v>
          </cell>
          <cell r="D19768">
            <v>59</v>
          </cell>
          <cell r="E19768">
            <v>18</v>
          </cell>
          <cell r="F19768">
            <v>59</v>
          </cell>
          <cell r="G19768">
            <v>18</v>
          </cell>
          <cell r="H19768" t="str">
            <v>CON</v>
          </cell>
        </row>
        <row r="19769">
          <cell r="C19769" t="str">
            <v>SWNZ</v>
          </cell>
          <cell r="D19769">
            <v>59</v>
          </cell>
          <cell r="E19769">
            <v>18</v>
          </cell>
          <cell r="F19769">
            <v>59</v>
          </cell>
          <cell r="G19769">
            <v>18</v>
          </cell>
          <cell r="H19769" t="str">
            <v>CON</v>
          </cell>
        </row>
        <row r="19770">
          <cell r="C19770" t="str">
            <v>SWQF</v>
          </cell>
          <cell r="D19770">
            <v>59</v>
          </cell>
          <cell r="E19770">
            <v>18</v>
          </cell>
          <cell r="F19770">
            <v>59</v>
          </cell>
          <cell r="G19770">
            <v>18</v>
          </cell>
          <cell r="H19770" t="str">
            <v>Concrete</v>
          </cell>
        </row>
        <row r="19771">
          <cell r="C19771" t="str">
            <v>SWQN</v>
          </cell>
          <cell r="D19771">
            <v>59</v>
          </cell>
          <cell r="E19771">
            <v>18</v>
          </cell>
          <cell r="F19771">
            <v>59</v>
          </cell>
          <cell r="G19771">
            <v>18</v>
          </cell>
          <cell r="H19771" t="str">
            <v>CON</v>
          </cell>
        </row>
        <row r="19772">
          <cell r="C19772" t="str">
            <v>SWVA</v>
          </cell>
          <cell r="D19772">
            <v>59</v>
          </cell>
          <cell r="E19772">
            <v>18</v>
          </cell>
          <cell r="F19772">
            <v>59</v>
          </cell>
          <cell r="G19772">
            <v>18</v>
          </cell>
          <cell r="H19772" t="str">
            <v>CON</v>
          </cell>
        </row>
        <row r="19773">
          <cell r="C19773" t="str">
            <v>SWWP</v>
          </cell>
          <cell r="D19773">
            <v>59</v>
          </cell>
          <cell r="E19773">
            <v>18</v>
          </cell>
          <cell r="F19773">
            <v>59</v>
          </cell>
          <cell r="G19773">
            <v>18</v>
          </cell>
          <cell r="H19773" t="str">
            <v>CON</v>
          </cell>
        </row>
        <row r="19774">
          <cell r="C19774" t="str">
            <v>SWWQ</v>
          </cell>
          <cell r="D19774">
            <v>59</v>
          </cell>
          <cell r="E19774">
            <v>18</v>
          </cell>
          <cell r="F19774">
            <v>59</v>
          </cell>
          <cell r="G19774">
            <v>18</v>
          </cell>
          <cell r="H19774" t="str">
            <v>ASP</v>
          </cell>
        </row>
        <row r="19775">
          <cell r="C19775" t="str">
            <v>SWXI</v>
          </cell>
          <cell r="D19775">
            <v>59</v>
          </cell>
          <cell r="E19775">
            <v>18</v>
          </cell>
          <cell r="F19775">
            <v>59</v>
          </cell>
          <cell r="G19775">
            <v>18</v>
          </cell>
          <cell r="H19775" t="str">
            <v>CON</v>
          </cell>
        </row>
        <row r="19776">
          <cell r="C19776" t="str">
            <v>SWYD</v>
          </cell>
          <cell r="D19776">
            <v>59</v>
          </cell>
          <cell r="E19776">
            <v>18</v>
          </cell>
          <cell r="F19776">
            <v>59</v>
          </cell>
          <cell r="G19776">
            <v>18</v>
          </cell>
          <cell r="H19776" t="str">
            <v>ASP</v>
          </cell>
        </row>
        <row r="19777">
          <cell r="C19777" t="str">
            <v>SWYL</v>
          </cell>
          <cell r="D19777">
            <v>59</v>
          </cell>
          <cell r="E19777">
            <v>18</v>
          </cell>
          <cell r="F19777">
            <v>59</v>
          </cell>
          <cell r="G19777">
            <v>18</v>
          </cell>
          <cell r="H19777" t="str">
            <v>CON</v>
          </cell>
        </row>
        <row r="19778">
          <cell r="C19778" t="str">
            <v>YPSR</v>
          </cell>
          <cell r="D19778">
            <v>59</v>
          </cell>
          <cell r="E19778">
            <v>18</v>
          </cell>
          <cell r="F19778">
            <v>59</v>
          </cell>
          <cell r="G19778">
            <v>18</v>
          </cell>
          <cell r="H19778" t="str">
            <v>Asphalt</v>
          </cell>
        </row>
        <row r="19779">
          <cell r="C19779" t="str">
            <v>YRBK</v>
          </cell>
          <cell r="D19779">
            <v>59</v>
          </cell>
          <cell r="E19779">
            <v>18</v>
          </cell>
          <cell r="F19779">
            <v>59</v>
          </cell>
          <cell r="G19779">
            <v>18</v>
          </cell>
          <cell r="H19779" t="str">
            <v>Concrete</v>
          </cell>
        </row>
        <row r="19780">
          <cell r="C19780" t="str">
            <v>YRBK</v>
          </cell>
          <cell r="D19780">
            <v>59</v>
          </cell>
          <cell r="E19780">
            <v>18</v>
          </cell>
          <cell r="F19780">
            <v>59</v>
          </cell>
          <cell r="G19780">
            <v>18</v>
          </cell>
          <cell r="H19780" t="str">
            <v>Concrete</v>
          </cell>
        </row>
        <row r="19781">
          <cell r="C19781" t="str">
            <v>0CL5</v>
          </cell>
          <cell r="D19781">
            <v>58</v>
          </cell>
          <cell r="E19781">
            <v>18</v>
          </cell>
          <cell r="F19781">
            <v>58</v>
          </cell>
          <cell r="G19781">
            <v>18</v>
          </cell>
          <cell r="H19781" t="str">
            <v>CONC</v>
          </cell>
        </row>
        <row r="19782">
          <cell r="C19782" t="str">
            <v>2VA4</v>
          </cell>
          <cell r="D19782">
            <v>58</v>
          </cell>
          <cell r="E19782">
            <v>18</v>
          </cell>
          <cell r="F19782">
            <v>58</v>
          </cell>
          <cell r="G19782">
            <v>18</v>
          </cell>
          <cell r="H19782" t="str">
            <v>CONC</v>
          </cell>
        </row>
        <row r="19783">
          <cell r="C19783" t="str">
            <v>8CA7</v>
          </cell>
          <cell r="D19783">
            <v>58</v>
          </cell>
          <cell r="E19783">
            <v>18</v>
          </cell>
          <cell r="F19783">
            <v>55</v>
          </cell>
          <cell r="G19783">
            <v>17</v>
          </cell>
          <cell r="H19783" t="str">
            <v>MATS</v>
          </cell>
        </row>
        <row r="19784">
          <cell r="C19784" t="str">
            <v>FA58</v>
          </cell>
          <cell r="D19784">
            <v>58</v>
          </cell>
          <cell r="E19784">
            <v>18</v>
          </cell>
          <cell r="F19784">
            <v>47</v>
          </cell>
          <cell r="G19784">
            <v>14</v>
          </cell>
          <cell r="H19784" t="str">
            <v>ASPH</v>
          </cell>
        </row>
        <row r="19785">
          <cell r="C19785" t="str">
            <v>FD87</v>
          </cell>
          <cell r="D19785">
            <v>58</v>
          </cell>
          <cell r="E19785">
            <v>18</v>
          </cell>
          <cell r="F19785">
            <v>58</v>
          </cell>
          <cell r="G19785">
            <v>18</v>
          </cell>
          <cell r="H19785" t="str">
            <v>CONC</v>
          </cell>
        </row>
        <row r="19786">
          <cell r="C19786" t="str">
            <v>IA67</v>
          </cell>
          <cell r="D19786">
            <v>58</v>
          </cell>
          <cell r="E19786">
            <v>18</v>
          </cell>
          <cell r="F19786">
            <v>58</v>
          </cell>
          <cell r="G19786">
            <v>18</v>
          </cell>
          <cell r="H19786" t="str">
            <v>CONC</v>
          </cell>
        </row>
        <row r="19787">
          <cell r="C19787" t="str">
            <v>LL04</v>
          </cell>
          <cell r="D19787">
            <v>58</v>
          </cell>
          <cell r="E19787">
            <v>18</v>
          </cell>
          <cell r="F19787">
            <v>58</v>
          </cell>
          <cell r="G19787">
            <v>18</v>
          </cell>
          <cell r="H19787" t="str">
            <v>ASPH/ CONC</v>
          </cell>
        </row>
        <row r="19788">
          <cell r="C19788" t="str">
            <v>MD60</v>
          </cell>
          <cell r="D19788">
            <v>58</v>
          </cell>
          <cell r="E19788">
            <v>18</v>
          </cell>
          <cell r="F19788">
            <v>60</v>
          </cell>
          <cell r="G19788">
            <v>18</v>
          </cell>
          <cell r="H19788" t="str">
            <v>ASPH/ CONC</v>
          </cell>
        </row>
        <row r="19789">
          <cell r="C19789" t="str">
            <v>NK44</v>
          </cell>
          <cell r="D19789">
            <v>58</v>
          </cell>
          <cell r="E19789">
            <v>18</v>
          </cell>
          <cell r="F19789">
            <v>58</v>
          </cell>
          <cell r="G19789">
            <v>18</v>
          </cell>
          <cell r="H19789" t="str">
            <v>ASPH</v>
          </cell>
        </row>
        <row r="19790">
          <cell r="C19790" t="str">
            <v>TA32</v>
          </cell>
          <cell r="D19790">
            <v>58</v>
          </cell>
          <cell r="E19790">
            <v>18</v>
          </cell>
          <cell r="F19790">
            <v>50</v>
          </cell>
          <cell r="G19790">
            <v>15</v>
          </cell>
          <cell r="H19790" t="str">
            <v>CONC</v>
          </cell>
        </row>
        <row r="19791">
          <cell r="C19791" t="str">
            <v>TN29</v>
          </cell>
          <cell r="D19791">
            <v>58</v>
          </cell>
          <cell r="E19791">
            <v>18</v>
          </cell>
          <cell r="F19791">
            <v>58</v>
          </cell>
          <cell r="G19791">
            <v>18</v>
          </cell>
          <cell r="H19791" t="str">
            <v>CONC</v>
          </cell>
        </row>
        <row r="19792">
          <cell r="C19792" t="str">
            <v>1CA7</v>
          </cell>
          <cell r="D19792">
            <v>57</v>
          </cell>
          <cell r="E19792">
            <v>17</v>
          </cell>
          <cell r="F19792">
            <v>57</v>
          </cell>
          <cell r="G19792">
            <v>17</v>
          </cell>
          <cell r="H19792" t="str">
            <v>CONC</v>
          </cell>
        </row>
        <row r="19793">
          <cell r="C19793" t="str">
            <v>5TX3</v>
          </cell>
          <cell r="D19793">
            <v>57</v>
          </cell>
          <cell r="E19793">
            <v>17</v>
          </cell>
          <cell r="F19793">
            <v>55</v>
          </cell>
          <cell r="G19793">
            <v>17</v>
          </cell>
          <cell r="H19793" t="str">
            <v>CONC</v>
          </cell>
        </row>
        <row r="19794">
          <cell r="C19794" t="str">
            <v>CO71</v>
          </cell>
          <cell r="D19794">
            <v>57</v>
          </cell>
          <cell r="E19794">
            <v>17</v>
          </cell>
          <cell r="F19794">
            <v>57</v>
          </cell>
          <cell r="G19794">
            <v>17</v>
          </cell>
          <cell r="H19794" t="str">
            <v>CONC</v>
          </cell>
        </row>
        <row r="19795">
          <cell r="C19795" t="str">
            <v>0XA0</v>
          </cell>
          <cell r="D19795">
            <v>56</v>
          </cell>
          <cell r="E19795">
            <v>17</v>
          </cell>
          <cell r="F19795">
            <v>56</v>
          </cell>
          <cell r="G19795">
            <v>17</v>
          </cell>
          <cell r="H19795" t="str">
            <v>CONC</v>
          </cell>
        </row>
        <row r="19796">
          <cell r="C19796" t="str">
            <v>68WI</v>
          </cell>
          <cell r="D19796">
            <v>56</v>
          </cell>
          <cell r="E19796">
            <v>17</v>
          </cell>
          <cell r="F19796">
            <v>56</v>
          </cell>
          <cell r="G19796">
            <v>17</v>
          </cell>
          <cell r="H19796" t="str">
            <v>ASPH</v>
          </cell>
        </row>
        <row r="19797">
          <cell r="C19797" t="str">
            <v>83PN</v>
          </cell>
          <cell r="D19797">
            <v>56</v>
          </cell>
          <cell r="E19797">
            <v>17</v>
          </cell>
          <cell r="F19797">
            <v>48</v>
          </cell>
          <cell r="G19797">
            <v>15</v>
          </cell>
          <cell r="H19797" t="str">
            <v>ASPH</v>
          </cell>
        </row>
        <row r="19798">
          <cell r="C19798" t="str">
            <v>AR-0073</v>
          </cell>
          <cell r="D19798">
            <v>56</v>
          </cell>
          <cell r="E19798">
            <v>17</v>
          </cell>
          <cell r="F19798">
            <v>56</v>
          </cell>
          <cell r="G19798">
            <v>17</v>
          </cell>
          <cell r="H19798" t="str">
            <v>CON</v>
          </cell>
        </row>
        <row r="19799">
          <cell r="C19799" t="str">
            <v>AR-0120</v>
          </cell>
          <cell r="D19799">
            <v>56</v>
          </cell>
          <cell r="E19799">
            <v>17</v>
          </cell>
          <cell r="F19799">
            <v>56</v>
          </cell>
          <cell r="G19799">
            <v>17</v>
          </cell>
          <cell r="H19799" t="str">
            <v>CON</v>
          </cell>
        </row>
        <row r="19800">
          <cell r="C19800" t="str">
            <v>AR-0155</v>
          </cell>
          <cell r="D19800">
            <v>56</v>
          </cell>
          <cell r="E19800">
            <v>17</v>
          </cell>
          <cell r="F19800">
            <v>72</v>
          </cell>
          <cell r="G19800">
            <v>22</v>
          </cell>
          <cell r="H19800" t="str">
            <v>CON</v>
          </cell>
        </row>
        <row r="19801">
          <cell r="C19801" t="str">
            <v>AR-0194</v>
          </cell>
          <cell r="D19801">
            <v>56</v>
          </cell>
          <cell r="E19801">
            <v>17</v>
          </cell>
          <cell r="F19801">
            <v>89</v>
          </cell>
          <cell r="G19801">
            <v>27</v>
          </cell>
          <cell r="H19801" t="str">
            <v>CON</v>
          </cell>
        </row>
        <row r="19802">
          <cell r="C19802" t="str">
            <v>AR-0279</v>
          </cell>
          <cell r="D19802">
            <v>56</v>
          </cell>
          <cell r="E19802">
            <v>17</v>
          </cell>
          <cell r="F19802">
            <v>56</v>
          </cell>
          <cell r="G19802">
            <v>17</v>
          </cell>
          <cell r="H19802" t="str">
            <v>CON</v>
          </cell>
        </row>
        <row r="19803">
          <cell r="C19803" t="str">
            <v>AR-0283</v>
          </cell>
          <cell r="D19803">
            <v>56</v>
          </cell>
          <cell r="E19803">
            <v>17</v>
          </cell>
          <cell r="F19803">
            <v>56</v>
          </cell>
          <cell r="G19803">
            <v>17</v>
          </cell>
          <cell r="H19803" t="str">
            <v>CON</v>
          </cell>
        </row>
        <row r="19804">
          <cell r="C19804" t="str">
            <v>AR-0474</v>
          </cell>
          <cell r="D19804">
            <v>56</v>
          </cell>
          <cell r="E19804">
            <v>17</v>
          </cell>
          <cell r="F19804">
            <v>56</v>
          </cell>
          <cell r="G19804">
            <v>17</v>
          </cell>
          <cell r="H19804" t="str">
            <v>MET</v>
          </cell>
        </row>
        <row r="19805">
          <cell r="C19805" t="str">
            <v>AZ10</v>
          </cell>
          <cell r="D19805">
            <v>56</v>
          </cell>
          <cell r="E19805">
            <v>17</v>
          </cell>
          <cell r="F19805">
            <v>56</v>
          </cell>
          <cell r="G19805">
            <v>17</v>
          </cell>
          <cell r="H19805" t="str">
            <v>CONC</v>
          </cell>
        </row>
        <row r="19806">
          <cell r="C19806" t="str">
            <v>CA64</v>
          </cell>
          <cell r="D19806">
            <v>56</v>
          </cell>
          <cell r="E19806">
            <v>17</v>
          </cell>
          <cell r="F19806">
            <v>56</v>
          </cell>
          <cell r="G19806">
            <v>17</v>
          </cell>
          <cell r="H19806" t="str">
            <v>CONC</v>
          </cell>
        </row>
        <row r="19807">
          <cell r="C19807" t="str">
            <v>IL17</v>
          </cell>
          <cell r="D19807">
            <v>56</v>
          </cell>
          <cell r="E19807">
            <v>17</v>
          </cell>
          <cell r="F19807">
            <v>56</v>
          </cell>
          <cell r="G19807">
            <v>17</v>
          </cell>
          <cell r="H19807" t="str">
            <v>ASPH</v>
          </cell>
        </row>
        <row r="19808">
          <cell r="C19808" t="str">
            <v>IL92</v>
          </cell>
          <cell r="D19808">
            <v>56</v>
          </cell>
          <cell r="E19808">
            <v>17</v>
          </cell>
          <cell r="F19808">
            <v>40</v>
          </cell>
          <cell r="G19808">
            <v>12</v>
          </cell>
          <cell r="H19808" t="str">
            <v>CONC-G</v>
          </cell>
        </row>
        <row r="19809">
          <cell r="C19809" t="str">
            <v>LL42</v>
          </cell>
          <cell r="D19809">
            <v>56</v>
          </cell>
          <cell r="E19809">
            <v>17</v>
          </cell>
          <cell r="F19809">
            <v>56</v>
          </cell>
          <cell r="G19809">
            <v>17</v>
          </cell>
          <cell r="H19809" t="str">
            <v>CONC</v>
          </cell>
        </row>
        <row r="19810">
          <cell r="C19810" t="str">
            <v>SWAS</v>
          </cell>
          <cell r="D19810">
            <v>56</v>
          </cell>
          <cell r="E19810">
            <v>17</v>
          </cell>
          <cell r="F19810">
            <v>56</v>
          </cell>
          <cell r="G19810">
            <v>17</v>
          </cell>
          <cell r="H19810" t="str">
            <v>CON</v>
          </cell>
        </row>
        <row r="19811">
          <cell r="C19811" t="str">
            <v>SWAW</v>
          </cell>
          <cell r="D19811">
            <v>56</v>
          </cell>
          <cell r="E19811">
            <v>17</v>
          </cell>
          <cell r="F19811">
            <v>56</v>
          </cell>
          <cell r="G19811">
            <v>17</v>
          </cell>
          <cell r="H19811" t="str">
            <v>CON</v>
          </cell>
        </row>
        <row r="19812">
          <cell r="C19812" t="str">
            <v>TE43</v>
          </cell>
          <cell r="D19812">
            <v>56</v>
          </cell>
          <cell r="E19812">
            <v>17</v>
          </cell>
          <cell r="F19812">
            <v>56</v>
          </cell>
          <cell r="G19812">
            <v>17</v>
          </cell>
          <cell r="H19812" t="str">
            <v>CONC</v>
          </cell>
        </row>
        <row r="19813">
          <cell r="C19813" t="str">
            <v>TE43</v>
          </cell>
          <cell r="D19813">
            <v>56</v>
          </cell>
          <cell r="E19813">
            <v>17</v>
          </cell>
          <cell r="F19813">
            <v>56</v>
          </cell>
          <cell r="G19813">
            <v>17</v>
          </cell>
          <cell r="H19813" t="str">
            <v>CONC</v>
          </cell>
        </row>
        <row r="19814">
          <cell r="C19814" t="str">
            <v>WN01</v>
          </cell>
          <cell r="D19814">
            <v>56</v>
          </cell>
          <cell r="E19814">
            <v>17</v>
          </cell>
          <cell r="F19814">
            <v>56</v>
          </cell>
          <cell r="G19814">
            <v>17</v>
          </cell>
          <cell r="H19814" t="str">
            <v>CONC</v>
          </cell>
        </row>
        <row r="19815">
          <cell r="C19815" t="str">
            <v>XS41</v>
          </cell>
          <cell r="D19815">
            <v>56</v>
          </cell>
          <cell r="E19815">
            <v>17</v>
          </cell>
          <cell r="F19815">
            <v>56</v>
          </cell>
          <cell r="G19815">
            <v>17</v>
          </cell>
          <cell r="H19815" t="str">
            <v>CONC</v>
          </cell>
        </row>
        <row r="19816">
          <cell r="C19816" t="str">
            <v>01AR</v>
          </cell>
          <cell r="D19816">
            <v>55</v>
          </cell>
          <cell r="E19816">
            <v>17</v>
          </cell>
          <cell r="F19816">
            <v>55</v>
          </cell>
          <cell r="G19816">
            <v>17</v>
          </cell>
          <cell r="H19816" t="str">
            <v>CONC</v>
          </cell>
        </row>
        <row r="19817">
          <cell r="C19817" t="str">
            <v>02CA</v>
          </cell>
          <cell r="D19817">
            <v>55</v>
          </cell>
          <cell r="E19817">
            <v>17</v>
          </cell>
          <cell r="F19817">
            <v>55</v>
          </cell>
          <cell r="G19817">
            <v>17</v>
          </cell>
          <cell r="H19817" t="str">
            <v>PSP</v>
          </cell>
        </row>
        <row r="19818">
          <cell r="C19818" t="str">
            <v>0AL8</v>
          </cell>
          <cell r="D19818">
            <v>55</v>
          </cell>
          <cell r="E19818">
            <v>17</v>
          </cell>
          <cell r="F19818">
            <v>55</v>
          </cell>
          <cell r="G19818">
            <v>17</v>
          </cell>
          <cell r="H19818" t="str">
            <v>ASPH</v>
          </cell>
        </row>
        <row r="19819">
          <cell r="C19819" t="str">
            <v>0MD9</v>
          </cell>
          <cell r="D19819">
            <v>55</v>
          </cell>
          <cell r="E19819">
            <v>17</v>
          </cell>
          <cell r="F19819">
            <v>55</v>
          </cell>
          <cell r="G19819">
            <v>17</v>
          </cell>
          <cell r="H19819" t="str">
            <v>CONC</v>
          </cell>
        </row>
        <row r="19820">
          <cell r="C19820" t="str">
            <v>18TS</v>
          </cell>
          <cell r="D19820">
            <v>55</v>
          </cell>
          <cell r="E19820">
            <v>17</v>
          </cell>
          <cell r="F19820">
            <v>55</v>
          </cell>
          <cell r="G19820">
            <v>17</v>
          </cell>
          <cell r="H19820" t="str">
            <v>CONC</v>
          </cell>
        </row>
        <row r="19821">
          <cell r="C19821" t="str">
            <v>19CO</v>
          </cell>
          <cell r="D19821">
            <v>55</v>
          </cell>
          <cell r="E19821">
            <v>17</v>
          </cell>
          <cell r="F19821">
            <v>55</v>
          </cell>
          <cell r="G19821">
            <v>17</v>
          </cell>
          <cell r="H19821" t="str">
            <v>CONC</v>
          </cell>
        </row>
        <row r="19822">
          <cell r="C19822" t="str">
            <v>1JY4</v>
          </cell>
          <cell r="D19822">
            <v>55</v>
          </cell>
          <cell r="E19822">
            <v>17</v>
          </cell>
          <cell r="F19822">
            <v>55</v>
          </cell>
          <cell r="G19822">
            <v>17</v>
          </cell>
          <cell r="H19822" t="str">
            <v>CONC</v>
          </cell>
        </row>
        <row r="19823">
          <cell r="C19823" t="str">
            <v>1MN7</v>
          </cell>
          <cell r="D19823">
            <v>55</v>
          </cell>
          <cell r="E19823">
            <v>17</v>
          </cell>
          <cell r="F19823">
            <v>55</v>
          </cell>
          <cell r="G19823">
            <v>17</v>
          </cell>
          <cell r="H19823" t="str">
            <v>CONC</v>
          </cell>
        </row>
        <row r="19824">
          <cell r="C19824" t="str">
            <v>27VA</v>
          </cell>
          <cell r="D19824">
            <v>55</v>
          </cell>
          <cell r="E19824">
            <v>17</v>
          </cell>
          <cell r="F19824">
            <v>55</v>
          </cell>
          <cell r="G19824">
            <v>17</v>
          </cell>
          <cell r="H19824" t="str">
            <v>CONC</v>
          </cell>
        </row>
        <row r="19825">
          <cell r="C19825" t="str">
            <v>2CD8</v>
          </cell>
          <cell r="D19825">
            <v>55</v>
          </cell>
          <cell r="E19825">
            <v>17</v>
          </cell>
          <cell r="F19825">
            <v>55</v>
          </cell>
          <cell r="G19825">
            <v>17</v>
          </cell>
          <cell r="H19825" t="str">
            <v>MATS-G</v>
          </cell>
        </row>
        <row r="19826">
          <cell r="C19826" t="str">
            <v>39ME</v>
          </cell>
          <cell r="D19826">
            <v>55</v>
          </cell>
          <cell r="E19826">
            <v>17</v>
          </cell>
          <cell r="F19826">
            <v>55</v>
          </cell>
          <cell r="G19826">
            <v>17</v>
          </cell>
          <cell r="H19826" t="str">
            <v>ASP</v>
          </cell>
        </row>
        <row r="19827">
          <cell r="C19827" t="str">
            <v>3AZ4</v>
          </cell>
          <cell r="D19827">
            <v>55</v>
          </cell>
          <cell r="E19827">
            <v>17</v>
          </cell>
          <cell r="F19827">
            <v>55</v>
          </cell>
          <cell r="G19827">
            <v>17</v>
          </cell>
          <cell r="H19827" t="str">
            <v>CONC</v>
          </cell>
        </row>
        <row r="19828">
          <cell r="C19828" t="str">
            <v>3NY8</v>
          </cell>
          <cell r="D19828">
            <v>55</v>
          </cell>
          <cell r="E19828">
            <v>17</v>
          </cell>
          <cell r="F19828">
            <v>45</v>
          </cell>
          <cell r="G19828">
            <v>14</v>
          </cell>
          <cell r="H19828" t="str">
            <v>CONC</v>
          </cell>
        </row>
        <row r="19829">
          <cell r="C19829" t="str">
            <v>3OK4</v>
          </cell>
          <cell r="D19829">
            <v>55</v>
          </cell>
          <cell r="E19829">
            <v>17</v>
          </cell>
          <cell r="F19829">
            <v>55</v>
          </cell>
          <cell r="G19829">
            <v>17</v>
          </cell>
          <cell r="H19829" t="str">
            <v>CONC</v>
          </cell>
        </row>
        <row r="19830">
          <cell r="C19830" t="str">
            <v>43GA</v>
          </cell>
          <cell r="D19830">
            <v>55</v>
          </cell>
          <cell r="E19830">
            <v>17</v>
          </cell>
          <cell r="F19830">
            <v>50</v>
          </cell>
          <cell r="G19830">
            <v>15</v>
          </cell>
          <cell r="H19830" t="str">
            <v>CONC</v>
          </cell>
        </row>
        <row r="19831">
          <cell r="C19831" t="str">
            <v>4CL8</v>
          </cell>
          <cell r="D19831">
            <v>55</v>
          </cell>
          <cell r="E19831">
            <v>17</v>
          </cell>
          <cell r="F19831">
            <v>55</v>
          </cell>
          <cell r="G19831">
            <v>17</v>
          </cell>
          <cell r="H19831" t="str">
            <v>CONC-G</v>
          </cell>
        </row>
        <row r="19832">
          <cell r="C19832" t="str">
            <v>4NC4</v>
          </cell>
          <cell r="D19832">
            <v>55</v>
          </cell>
          <cell r="E19832">
            <v>17</v>
          </cell>
          <cell r="F19832">
            <v>55</v>
          </cell>
          <cell r="G19832">
            <v>17</v>
          </cell>
          <cell r="H19832" t="str">
            <v>CONC</v>
          </cell>
        </row>
        <row r="19833">
          <cell r="C19833" t="str">
            <v>54VA</v>
          </cell>
          <cell r="D19833">
            <v>55</v>
          </cell>
          <cell r="E19833">
            <v>17</v>
          </cell>
          <cell r="F19833">
            <v>55</v>
          </cell>
          <cell r="G19833">
            <v>17</v>
          </cell>
          <cell r="H19833" t="str">
            <v>CONC</v>
          </cell>
        </row>
        <row r="19834">
          <cell r="C19834" t="str">
            <v>5FD4</v>
          </cell>
          <cell r="D19834">
            <v>55</v>
          </cell>
          <cell r="E19834">
            <v>17</v>
          </cell>
          <cell r="F19834">
            <v>55</v>
          </cell>
          <cell r="G19834">
            <v>17</v>
          </cell>
          <cell r="H19834" t="str">
            <v>CONC</v>
          </cell>
        </row>
        <row r="19835">
          <cell r="C19835" t="str">
            <v>5IL6</v>
          </cell>
          <cell r="D19835">
            <v>55</v>
          </cell>
          <cell r="E19835">
            <v>17</v>
          </cell>
          <cell r="F19835">
            <v>55</v>
          </cell>
          <cell r="G19835">
            <v>17</v>
          </cell>
          <cell r="H19835" t="str">
            <v>CONC</v>
          </cell>
        </row>
        <row r="19836">
          <cell r="C19836" t="str">
            <v>5VA2</v>
          </cell>
          <cell r="D19836">
            <v>55</v>
          </cell>
          <cell r="E19836">
            <v>17</v>
          </cell>
          <cell r="F19836">
            <v>50</v>
          </cell>
          <cell r="G19836">
            <v>15</v>
          </cell>
          <cell r="H19836" t="str">
            <v>CONC</v>
          </cell>
        </row>
        <row r="19837">
          <cell r="C19837" t="str">
            <v>6OI8</v>
          </cell>
          <cell r="D19837">
            <v>55</v>
          </cell>
          <cell r="E19837">
            <v>17</v>
          </cell>
          <cell r="F19837">
            <v>55</v>
          </cell>
          <cell r="G19837">
            <v>17</v>
          </cell>
          <cell r="H19837" t="str">
            <v>CONC</v>
          </cell>
        </row>
        <row r="19838">
          <cell r="C19838" t="str">
            <v>72FA</v>
          </cell>
          <cell r="D19838">
            <v>55</v>
          </cell>
          <cell r="E19838">
            <v>17</v>
          </cell>
          <cell r="F19838">
            <v>55</v>
          </cell>
          <cell r="G19838">
            <v>17</v>
          </cell>
          <cell r="H19838" t="str">
            <v>CON</v>
          </cell>
        </row>
        <row r="19839">
          <cell r="C19839" t="str">
            <v>79PN</v>
          </cell>
          <cell r="D19839">
            <v>55</v>
          </cell>
          <cell r="E19839">
            <v>17</v>
          </cell>
          <cell r="F19839">
            <v>55</v>
          </cell>
          <cell r="G19839">
            <v>17</v>
          </cell>
          <cell r="H19839" t="str">
            <v>CONC</v>
          </cell>
        </row>
        <row r="19840">
          <cell r="C19840" t="str">
            <v>8VA8</v>
          </cell>
          <cell r="D19840">
            <v>55</v>
          </cell>
          <cell r="E19840">
            <v>17</v>
          </cell>
          <cell r="F19840">
            <v>55</v>
          </cell>
          <cell r="G19840">
            <v>17</v>
          </cell>
          <cell r="H19840" t="str">
            <v>CONC</v>
          </cell>
        </row>
        <row r="19841">
          <cell r="C19841" t="str">
            <v>9KS2</v>
          </cell>
          <cell r="D19841">
            <v>55</v>
          </cell>
          <cell r="E19841">
            <v>17</v>
          </cell>
          <cell r="F19841">
            <v>55</v>
          </cell>
          <cell r="G19841">
            <v>17</v>
          </cell>
          <cell r="H19841" t="str">
            <v>CONC</v>
          </cell>
        </row>
        <row r="19842">
          <cell r="C19842" t="str">
            <v>CL00</v>
          </cell>
          <cell r="D19842">
            <v>55</v>
          </cell>
          <cell r="E19842">
            <v>17</v>
          </cell>
          <cell r="F19842">
            <v>55</v>
          </cell>
          <cell r="G19842">
            <v>17</v>
          </cell>
          <cell r="H19842" t="str">
            <v>ASPH</v>
          </cell>
        </row>
        <row r="19843">
          <cell r="C19843" t="str">
            <v>CN32</v>
          </cell>
          <cell r="D19843">
            <v>55</v>
          </cell>
          <cell r="E19843">
            <v>17</v>
          </cell>
          <cell r="F19843">
            <v>55</v>
          </cell>
          <cell r="G19843">
            <v>17</v>
          </cell>
          <cell r="H19843" t="str">
            <v>ASPH</v>
          </cell>
        </row>
        <row r="19844">
          <cell r="C19844" t="str">
            <v>CT75</v>
          </cell>
          <cell r="D19844">
            <v>55</v>
          </cell>
          <cell r="E19844">
            <v>17</v>
          </cell>
          <cell r="F19844">
            <v>55</v>
          </cell>
          <cell r="G19844">
            <v>17</v>
          </cell>
          <cell r="H19844" t="str">
            <v>CONC</v>
          </cell>
        </row>
        <row r="19845">
          <cell r="C19845" t="str">
            <v>FD47</v>
          </cell>
          <cell r="D19845">
            <v>55</v>
          </cell>
          <cell r="E19845">
            <v>17</v>
          </cell>
          <cell r="F19845">
            <v>55</v>
          </cell>
          <cell r="G19845">
            <v>17</v>
          </cell>
          <cell r="H19845" t="str">
            <v>CONC</v>
          </cell>
        </row>
        <row r="19846">
          <cell r="C19846" t="str">
            <v>HI12</v>
          </cell>
          <cell r="D19846">
            <v>55</v>
          </cell>
          <cell r="E19846">
            <v>17</v>
          </cell>
          <cell r="F19846">
            <v>55</v>
          </cell>
          <cell r="G19846">
            <v>17</v>
          </cell>
          <cell r="H19846" t="str">
            <v>CONC</v>
          </cell>
        </row>
        <row r="19847">
          <cell r="C19847" t="str">
            <v>IA19</v>
          </cell>
          <cell r="D19847">
            <v>55</v>
          </cell>
          <cell r="E19847">
            <v>17</v>
          </cell>
          <cell r="F19847">
            <v>55</v>
          </cell>
          <cell r="G19847">
            <v>17</v>
          </cell>
          <cell r="H19847" t="str">
            <v>CONC</v>
          </cell>
        </row>
        <row r="19848">
          <cell r="C19848" t="str">
            <v>LA84</v>
          </cell>
          <cell r="D19848">
            <v>55</v>
          </cell>
          <cell r="E19848">
            <v>17</v>
          </cell>
          <cell r="F19848">
            <v>55</v>
          </cell>
          <cell r="G19848">
            <v>17</v>
          </cell>
          <cell r="H19848" t="str">
            <v>CONC</v>
          </cell>
        </row>
        <row r="19849">
          <cell r="C19849" t="str">
            <v>LS66</v>
          </cell>
          <cell r="D19849">
            <v>55</v>
          </cell>
          <cell r="E19849">
            <v>17</v>
          </cell>
          <cell r="F19849">
            <v>40</v>
          </cell>
          <cell r="G19849">
            <v>12</v>
          </cell>
          <cell r="H19849" t="str">
            <v>CONC</v>
          </cell>
        </row>
        <row r="19850">
          <cell r="C19850" t="str">
            <v>M62</v>
          </cell>
          <cell r="D19850">
            <v>55</v>
          </cell>
          <cell r="E19850">
            <v>17</v>
          </cell>
          <cell r="F19850">
            <v>50</v>
          </cell>
          <cell r="G19850">
            <v>15</v>
          </cell>
          <cell r="H19850" t="str">
            <v>CONC</v>
          </cell>
        </row>
        <row r="19851">
          <cell r="C19851" t="str">
            <v>MA48</v>
          </cell>
          <cell r="D19851">
            <v>55</v>
          </cell>
          <cell r="E19851">
            <v>17</v>
          </cell>
          <cell r="F19851">
            <v>40</v>
          </cell>
          <cell r="G19851">
            <v>12</v>
          </cell>
          <cell r="H19851" t="str">
            <v>ASPH/ CONC</v>
          </cell>
        </row>
        <row r="19852">
          <cell r="C19852" t="str">
            <v>MD08</v>
          </cell>
          <cell r="D19852">
            <v>55</v>
          </cell>
          <cell r="E19852">
            <v>17</v>
          </cell>
          <cell r="F19852">
            <v>55</v>
          </cell>
          <cell r="G19852">
            <v>17</v>
          </cell>
          <cell r="H19852" t="str">
            <v>CONC</v>
          </cell>
        </row>
        <row r="19853">
          <cell r="C19853" t="str">
            <v>MI17</v>
          </cell>
          <cell r="D19853">
            <v>55</v>
          </cell>
          <cell r="E19853">
            <v>17</v>
          </cell>
          <cell r="F19853">
            <v>55</v>
          </cell>
          <cell r="G19853">
            <v>17</v>
          </cell>
          <cell r="H19853" t="str">
            <v>ASPH/ CONC</v>
          </cell>
        </row>
        <row r="19854">
          <cell r="C19854" t="str">
            <v>MT27</v>
          </cell>
          <cell r="D19854">
            <v>55</v>
          </cell>
          <cell r="E19854">
            <v>17</v>
          </cell>
          <cell r="F19854">
            <v>55</v>
          </cell>
          <cell r="G19854">
            <v>17</v>
          </cell>
          <cell r="H19854" t="str">
            <v>ASPH/ CONC</v>
          </cell>
        </row>
        <row r="19855">
          <cell r="C19855" t="str">
            <v>MU64</v>
          </cell>
          <cell r="D19855">
            <v>55</v>
          </cell>
          <cell r="E19855">
            <v>17</v>
          </cell>
          <cell r="F19855">
            <v>55</v>
          </cell>
          <cell r="G19855">
            <v>17</v>
          </cell>
          <cell r="H19855" t="str">
            <v>CONC</v>
          </cell>
        </row>
        <row r="19856">
          <cell r="C19856" t="str">
            <v>N02</v>
          </cell>
          <cell r="D19856">
            <v>55</v>
          </cell>
          <cell r="E19856">
            <v>17</v>
          </cell>
          <cell r="F19856">
            <v>55</v>
          </cell>
          <cell r="G19856">
            <v>17</v>
          </cell>
          <cell r="H19856" t="str">
            <v>CONC</v>
          </cell>
        </row>
        <row r="19857">
          <cell r="C19857" t="str">
            <v>NC38</v>
          </cell>
          <cell r="D19857">
            <v>55</v>
          </cell>
          <cell r="E19857">
            <v>17</v>
          </cell>
          <cell r="F19857">
            <v>55</v>
          </cell>
          <cell r="G19857">
            <v>17</v>
          </cell>
          <cell r="H19857" t="str">
            <v>CONC</v>
          </cell>
        </row>
        <row r="19858">
          <cell r="C19858" t="str">
            <v>NH13</v>
          </cell>
          <cell r="D19858">
            <v>55</v>
          </cell>
          <cell r="E19858">
            <v>17</v>
          </cell>
          <cell r="F19858">
            <v>55</v>
          </cell>
          <cell r="G19858">
            <v>17</v>
          </cell>
          <cell r="H19858" t="str">
            <v>ASPH</v>
          </cell>
        </row>
        <row r="19859">
          <cell r="C19859" t="str">
            <v>NR05</v>
          </cell>
          <cell r="D19859">
            <v>55</v>
          </cell>
          <cell r="E19859">
            <v>17</v>
          </cell>
          <cell r="F19859">
            <v>55</v>
          </cell>
          <cell r="G19859">
            <v>17</v>
          </cell>
          <cell r="H19859" t="str">
            <v>CONC</v>
          </cell>
        </row>
        <row r="19860">
          <cell r="C19860" t="str">
            <v>OH53</v>
          </cell>
          <cell r="D19860">
            <v>55</v>
          </cell>
          <cell r="E19860">
            <v>17</v>
          </cell>
          <cell r="F19860">
            <v>55</v>
          </cell>
          <cell r="G19860">
            <v>17</v>
          </cell>
          <cell r="H19860" t="str">
            <v>ASPH/ CONC</v>
          </cell>
        </row>
        <row r="19861">
          <cell r="C19861" t="str">
            <v>PS40</v>
          </cell>
          <cell r="D19861">
            <v>55</v>
          </cell>
          <cell r="E19861">
            <v>17</v>
          </cell>
          <cell r="F19861">
            <v>55</v>
          </cell>
          <cell r="G19861">
            <v>17</v>
          </cell>
          <cell r="H19861" t="str">
            <v>ASPH/ CONC</v>
          </cell>
        </row>
        <row r="19862">
          <cell r="C19862" t="str">
            <v>TE00</v>
          </cell>
          <cell r="D19862">
            <v>55</v>
          </cell>
          <cell r="E19862">
            <v>17</v>
          </cell>
          <cell r="F19862">
            <v>55</v>
          </cell>
          <cell r="G19862">
            <v>17</v>
          </cell>
          <cell r="H19862" t="str">
            <v>ASPH/ CONC</v>
          </cell>
        </row>
        <row r="19863">
          <cell r="C19863" t="str">
            <v>TN57</v>
          </cell>
          <cell r="D19863">
            <v>55</v>
          </cell>
          <cell r="E19863">
            <v>17</v>
          </cell>
          <cell r="F19863">
            <v>28</v>
          </cell>
          <cell r="G19863">
            <v>9</v>
          </cell>
          <cell r="H19863" t="str">
            <v>CONC</v>
          </cell>
        </row>
        <row r="19864">
          <cell r="C19864" t="str">
            <v>TN57</v>
          </cell>
          <cell r="D19864">
            <v>55</v>
          </cell>
          <cell r="E19864">
            <v>17</v>
          </cell>
          <cell r="F19864">
            <v>28</v>
          </cell>
          <cell r="G19864">
            <v>9</v>
          </cell>
          <cell r="H19864" t="str">
            <v>CONC</v>
          </cell>
        </row>
        <row r="19865">
          <cell r="C19865" t="str">
            <v>TN57</v>
          </cell>
          <cell r="D19865">
            <v>55</v>
          </cell>
          <cell r="E19865">
            <v>17</v>
          </cell>
          <cell r="F19865">
            <v>28</v>
          </cell>
          <cell r="G19865">
            <v>9</v>
          </cell>
          <cell r="H19865" t="str">
            <v>CONC</v>
          </cell>
        </row>
        <row r="19866">
          <cell r="C19866" t="str">
            <v>TN57</v>
          </cell>
          <cell r="D19866">
            <v>55</v>
          </cell>
          <cell r="E19866">
            <v>17</v>
          </cell>
          <cell r="F19866">
            <v>28</v>
          </cell>
          <cell r="G19866">
            <v>9</v>
          </cell>
          <cell r="H19866" t="str">
            <v>CONC</v>
          </cell>
        </row>
        <row r="19867">
          <cell r="C19867" t="str">
            <v>TN57</v>
          </cell>
          <cell r="D19867">
            <v>55</v>
          </cell>
          <cell r="E19867">
            <v>17</v>
          </cell>
          <cell r="F19867">
            <v>28</v>
          </cell>
          <cell r="G19867">
            <v>9</v>
          </cell>
          <cell r="H19867" t="str">
            <v>CONC</v>
          </cell>
        </row>
        <row r="19868">
          <cell r="C19868" t="str">
            <v>TN57</v>
          </cell>
          <cell r="D19868">
            <v>55</v>
          </cell>
          <cell r="E19868">
            <v>17</v>
          </cell>
          <cell r="F19868">
            <v>28</v>
          </cell>
          <cell r="G19868">
            <v>9</v>
          </cell>
          <cell r="H19868" t="str">
            <v>CONC</v>
          </cell>
        </row>
        <row r="19869">
          <cell r="C19869" t="str">
            <v>TS46</v>
          </cell>
          <cell r="D19869">
            <v>55</v>
          </cell>
          <cell r="E19869">
            <v>17</v>
          </cell>
          <cell r="F19869">
            <v>55</v>
          </cell>
          <cell r="G19869">
            <v>17</v>
          </cell>
          <cell r="H19869" t="str">
            <v>CONC</v>
          </cell>
        </row>
        <row r="19870">
          <cell r="C19870" t="str">
            <v>TS86</v>
          </cell>
          <cell r="D19870">
            <v>55</v>
          </cell>
          <cell r="E19870">
            <v>17</v>
          </cell>
          <cell r="F19870">
            <v>55</v>
          </cell>
          <cell r="G19870">
            <v>17</v>
          </cell>
          <cell r="H19870" t="str">
            <v>CONC</v>
          </cell>
        </row>
        <row r="19871">
          <cell r="C19871" t="str">
            <v>US-0872</v>
          </cell>
          <cell r="D19871">
            <v>55</v>
          </cell>
          <cell r="E19871">
            <v>17</v>
          </cell>
          <cell r="F19871">
            <v>55</v>
          </cell>
          <cell r="G19871">
            <v>17</v>
          </cell>
          <cell r="H19871" t="str">
            <v>CON</v>
          </cell>
        </row>
        <row r="19872">
          <cell r="C19872" t="str">
            <v>US-LA84</v>
          </cell>
          <cell r="D19872">
            <v>55</v>
          </cell>
          <cell r="E19872">
            <v>17</v>
          </cell>
          <cell r="F19872">
            <v>55</v>
          </cell>
          <cell r="G19872">
            <v>17</v>
          </cell>
          <cell r="H19872" t="str">
            <v>CONC</v>
          </cell>
        </row>
        <row r="19873">
          <cell r="C19873" t="str">
            <v>20IL</v>
          </cell>
          <cell r="D19873">
            <v>54</v>
          </cell>
          <cell r="E19873">
            <v>16</v>
          </cell>
          <cell r="F19873">
            <v>46</v>
          </cell>
          <cell r="G19873">
            <v>14</v>
          </cell>
          <cell r="H19873" t="str">
            <v>CONC</v>
          </cell>
        </row>
        <row r="19874">
          <cell r="C19874" t="str">
            <v>4TX9</v>
          </cell>
          <cell r="D19874">
            <v>54</v>
          </cell>
          <cell r="E19874">
            <v>16</v>
          </cell>
          <cell r="F19874">
            <v>54</v>
          </cell>
          <cell r="G19874">
            <v>16</v>
          </cell>
          <cell r="H19874" t="str">
            <v>ASPH</v>
          </cell>
        </row>
        <row r="19875">
          <cell r="C19875" t="str">
            <v>50SC</v>
          </cell>
          <cell r="D19875">
            <v>54</v>
          </cell>
          <cell r="E19875">
            <v>16</v>
          </cell>
          <cell r="F19875">
            <v>54</v>
          </cell>
          <cell r="G19875">
            <v>16</v>
          </cell>
          <cell r="H19875" t="str">
            <v>CON</v>
          </cell>
        </row>
        <row r="19876">
          <cell r="C19876" t="str">
            <v>5FD9</v>
          </cell>
          <cell r="D19876">
            <v>54</v>
          </cell>
          <cell r="E19876">
            <v>16</v>
          </cell>
          <cell r="F19876">
            <v>54</v>
          </cell>
          <cell r="G19876">
            <v>16</v>
          </cell>
          <cell r="H19876" t="str">
            <v>CONC</v>
          </cell>
        </row>
        <row r="19877">
          <cell r="C19877" t="str">
            <v>74II</v>
          </cell>
          <cell r="D19877">
            <v>54</v>
          </cell>
          <cell r="E19877">
            <v>16</v>
          </cell>
          <cell r="F19877">
            <v>54</v>
          </cell>
          <cell r="G19877">
            <v>16</v>
          </cell>
          <cell r="H19877" t="str">
            <v>CONC</v>
          </cell>
        </row>
        <row r="19878">
          <cell r="C19878" t="str">
            <v>86CN</v>
          </cell>
          <cell r="D19878">
            <v>54</v>
          </cell>
          <cell r="E19878">
            <v>16</v>
          </cell>
          <cell r="F19878">
            <v>54</v>
          </cell>
          <cell r="G19878">
            <v>16</v>
          </cell>
          <cell r="H19878" t="str">
            <v>CONC</v>
          </cell>
        </row>
        <row r="19879">
          <cell r="C19879" t="str">
            <v>88FD</v>
          </cell>
          <cell r="D19879">
            <v>54</v>
          </cell>
          <cell r="E19879">
            <v>16</v>
          </cell>
          <cell r="F19879">
            <v>54</v>
          </cell>
          <cell r="G19879">
            <v>16</v>
          </cell>
          <cell r="H19879" t="str">
            <v>CONC</v>
          </cell>
        </row>
        <row r="19880">
          <cell r="C19880" t="str">
            <v>94CL</v>
          </cell>
          <cell r="D19880">
            <v>54</v>
          </cell>
          <cell r="E19880">
            <v>16</v>
          </cell>
          <cell r="F19880">
            <v>54</v>
          </cell>
          <cell r="G19880">
            <v>16</v>
          </cell>
          <cell r="H19880" t="str">
            <v>MATS</v>
          </cell>
        </row>
        <row r="19881">
          <cell r="C19881" t="str">
            <v>CN02</v>
          </cell>
          <cell r="D19881">
            <v>54</v>
          </cell>
          <cell r="E19881">
            <v>16</v>
          </cell>
          <cell r="F19881">
            <v>54</v>
          </cell>
          <cell r="G19881">
            <v>16</v>
          </cell>
          <cell r="H19881" t="str">
            <v>CONC</v>
          </cell>
        </row>
        <row r="19882">
          <cell r="C19882" t="str">
            <v>CN51</v>
          </cell>
          <cell r="D19882">
            <v>54</v>
          </cell>
          <cell r="E19882">
            <v>16</v>
          </cell>
          <cell r="F19882">
            <v>53</v>
          </cell>
          <cell r="G19882">
            <v>16</v>
          </cell>
          <cell r="H19882" t="str">
            <v>CONC</v>
          </cell>
        </row>
        <row r="19883">
          <cell r="C19883" t="str">
            <v>CN51</v>
          </cell>
          <cell r="D19883">
            <v>54</v>
          </cell>
          <cell r="E19883">
            <v>16</v>
          </cell>
          <cell r="F19883">
            <v>53</v>
          </cell>
          <cell r="G19883">
            <v>16</v>
          </cell>
          <cell r="H19883" t="str">
            <v>CONC</v>
          </cell>
        </row>
        <row r="19884">
          <cell r="C19884" t="str">
            <v>CN53</v>
          </cell>
          <cell r="D19884">
            <v>54</v>
          </cell>
          <cell r="E19884">
            <v>16</v>
          </cell>
          <cell r="F19884">
            <v>54</v>
          </cell>
          <cell r="G19884">
            <v>16</v>
          </cell>
          <cell r="H19884" t="str">
            <v>CONC-G</v>
          </cell>
        </row>
        <row r="19885">
          <cell r="C19885" t="str">
            <v>FD18</v>
          </cell>
          <cell r="D19885">
            <v>54</v>
          </cell>
          <cell r="E19885">
            <v>16</v>
          </cell>
          <cell r="F19885">
            <v>54</v>
          </cell>
          <cell r="G19885">
            <v>16</v>
          </cell>
          <cell r="H19885" t="str">
            <v>CONC</v>
          </cell>
        </row>
        <row r="19886">
          <cell r="C19886" t="str">
            <v>IA09</v>
          </cell>
          <cell r="D19886">
            <v>54</v>
          </cell>
          <cell r="E19886">
            <v>16</v>
          </cell>
          <cell r="F19886">
            <v>54</v>
          </cell>
          <cell r="G19886">
            <v>16</v>
          </cell>
          <cell r="H19886" t="str">
            <v>CONC</v>
          </cell>
        </row>
        <row r="19887">
          <cell r="C19887" t="str">
            <v>IN48</v>
          </cell>
          <cell r="D19887">
            <v>54</v>
          </cell>
          <cell r="E19887">
            <v>16</v>
          </cell>
          <cell r="F19887">
            <v>54</v>
          </cell>
          <cell r="G19887">
            <v>16</v>
          </cell>
          <cell r="H19887" t="str">
            <v>CONC</v>
          </cell>
        </row>
        <row r="19888">
          <cell r="C19888" t="str">
            <v>IS96</v>
          </cell>
          <cell r="D19888">
            <v>54</v>
          </cell>
          <cell r="E19888">
            <v>16</v>
          </cell>
          <cell r="F19888">
            <v>44</v>
          </cell>
          <cell r="G19888">
            <v>13</v>
          </cell>
          <cell r="H19888" t="str">
            <v>ASPH</v>
          </cell>
        </row>
        <row r="19889">
          <cell r="C19889" t="str">
            <v>LA93</v>
          </cell>
          <cell r="D19889">
            <v>54</v>
          </cell>
          <cell r="E19889">
            <v>16</v>
          </cell>
          <cell r="F19889">
            <v>54</v>
          </cell>
          <cell r="G19889">
            <v>16</v>
          </cell>
          <cell r="H19889" t="str">
            <v>CONC</v>
          </cell>
        </row>
        <row r="19890">
          <cell r="C19890" t="str">
            <v>LS07</v>
          </cell>
          <cell r="D19890">
            <v>54</v>
          </cell>
          <cell r="E19890">
            <v>16</v>
          </cell>
          <cell r="F19890">
            <v>54</v>
          </cell>
          <cell r="G19890">
            <v>16</v>
          </cell>
          <cell r="H19890" t="str">
            <v>ALUM</v>
          </cell>
        </row>
        <row r="19891">
          <cell r="C19891" t="str">
            <v>NM85</v>
          </cell>
          <cell r="D19891">
            <v>54</v>
          </cell>
          <cell r="E19891">
            <v>16</v>
          </cell>
          <cell r="F19891">
            <v>54</v>
          </cell>
          <cell r="G19891">
            <v>16</v>
          </cell>
          <cell r="H19891" t="str">
            <v>ASPH/ CONC</v>
          </cell>
        </row>
        <row r="19892">
          <cell r="C19892" t="str">
            <v>NV21</v>
          </cell>
          <cell r="D19892">
            <v>54</v>
          </cell>
          <cell r="E19892">
            <v>16</v>
          </cell>
          <cell r="F19892">
            <v>54</v>
          </cell>
          <cell r="G19892">
            <v>16</v>
          </cell>
          <cell r="H19892" t="str">
            <v>CONC</v>
          </cell>
        </row>
        <row r="19893">
          <cell r="C19893" t="str">
            <v>US-0769</v>
          </cell>
          <cell r="D19893">
            <v>54</v>
          </cell>
          <cell r="E19893">
            <v>16</v>
          </cell>
          <cell r="F19893">
            <v>54</v>
          </cell>
          <cell r="G19893">
            <v>16</v>
          </cell>
          <cell r="H19893" t="str">
            <v>CON</v>
          </cell>
        </row>
        <row r="19894">
          <cell r="C19894" t="str">
            <v>WT02</v>
          </cell>
          <cell r="D19894">
            <v>54</v>
          </cell>
          <cell r="E19894">
            <v>16</v>
          </cell>
          <cell r="F19894">
            <v>54</v>
          </cell>
          <cell r="G19894">
            <v>16</v>
          </cell>
          <cell r="H19894" t="str">
            <v>ASPH</v>
          </cell>
        </row>
        <row r="19895">
          <cell r="C19895" t="str">
            <v>07WA</v>
          </cell>
          <cell r="D19895">
            <v>53</v>
          </cell>
          <cell r="E19895">
            <v>16</v>
          </cell>
          <cell r="F19895">
            <v>53</v>
          </cell>
          <cell r="G19895">
            <v>16</v>
          </cell>
          <cell r="H19895" t="str">
            <v>CONC</v>
          </cell>
        </row>
        <row r="19896">
          <cell r="C19896" t="str">
            <v>41OR</v>
          </cell>
          <cell r="D19896">
            <v>53</v>
          </cell>
          <cell r="E19896">
            <v>16</v>
          </cell>
          <cell r="F19896">
            <v>53</v>
          </cell>
          <cell r="G19896">
            <v>16</v>
          </cell>
          <cell r="H19896" t="str">
            <v>CONC</v>
          </cell>
        </row>
        <row r="19897">
          <cell r="C19897" t="str">
            <v>55II</v>
          </cell>
          <cell r="D19897">
            <v>53</v>
          </cell>
          <cell r="E19897">
            <v>16</v>
          </cell>
          <cell r="F19897">
            <v>53</v>
          </cell>
          <cell r="G19897">
            <v>16</v>
          </cell>
          <cell r="H19897" t="str">
            <v>ASPH</v>
          </cell>
        </row>
        <row r="19898">
          <cell r="C19898" t="str">
            <v>61TS</v>
          </cell>
          <cell r="D19898">
            <v>53</v>
          </cell>
          <cell r="E19898">
            <v>16</v>
          </cell>
          <cell r="F19898">
            <v>53</v>
          </cell>
          <cell r="G19898">
            <v>16</v>
          </cell>
          <cell r="H19898" t="str">
            <v>ASPH-G</v>
          </cell>
        </row>
        <row r="19899">
          <cell r="C19899" t="str">
            <v>MU54</v>
          </cell>
          <cell r="D19899">
            <v>53</v>
          </cell>
          <cell r="E19899">
            <v>16</v>
          </cell>
          <cell r="F19899">
            <v>53</v>
          </cell>
          <cell r="G19899">
            <v>16</v>
          </cell>
          <cell r="H19899" t="str">
            <v>CONC</v>
          </cell>
        </row>
        <row r="19900">
          <cell r="C19900" t="str">
            <v>OR69</v>
          </cell>
          <cell r="D19900">
            <v>53</v>
          </cell>
          <cell r="E19900">
            <v>16</v>
          </cell>
          <cell r="F19900">
            <v>53</v>
          </cell>
          <cell r="G19900">
            <v>16</v>
          </cell>
          <cell r="H19900" t="str">
            <v>CONC</v>
          </cell>
        </row>
        <row r="19901">
          <cell r="C19901" t="str">
            <v>VG45</v>
          </cell>
          <cell r="D19901">
            <v>53</v>
          </cell>
          <cell r="E19901">
            <v>16</v>
          </cell>
          <cell r="F19901">
            <v>53</v>
          </cell>
          <cell r="G19901">
            <v>16</v>
          </cell>
          <cell r="H19901" t="str">
            <v>PIERCED STEEL PLANKING / LANDING MATS / MEMBRANES</v>
          </cell>
        </row>
        <row r="19902">
          <cell r="C19902" t="str">
            <v>14MN</v>
          </cell>
          <cell r="D19902">
            <v>52</v>
          </cell>
          <cell r="E19902">
            <v>16</v>
          </cell>
          <cell r="F19902">
            <v>52</v>
          </cell>
          <cell r="G19902">
            <v>16</v>
          </cell>
          <cell r="H19902" t="str">
            <v>CONC</v>
          </cell>
        </row>
        <row r="19903">
          <cell r="C19903" t="str">
            <v>1UT9</v>
          </cell>
          <cell r="D19903">
            <v>52</v>
          </cell>
          <cell r="E19903">
            <v>16</v>
          </cell>
          <cell r="F19903">
            <v>51</v>
          </cell>
          <cell r="G19903">
            <v>16</v>
          </cell>
          <cell r="H19903" t="str">
            <v>CONC</v>
          </cell>
        </row>
        <row r="19904">
          <cell r="C19904" t="str">
            <v>2PN8</v>
          </cell>
          <cell r="D19904">
            <v>52</v>
          </cell>
          <cell r="E19904">
            <v>16</v>
          </cell>
          <cell r="F19904">
            <v>52</v>
          </cell>
          <cell r="G19904">
            <v>16</v>
          </cell>
          <cell r="H19904" t="str">
            <v>CONC</v>
          </cell>
        </row>
        <row r="19905">
          <cell r="C19905" t="str">
            <v>32CN</v>
          </cell>
          <cell r="D19905">
            <v>52</v>
          </cell>
          <cell r="E19905">
            <v>16</v>
          </cell>
          <cell r="F19905">
            <v>52</v>
          </cell>
          <cell r="G19905">
            <v>16</v>
          </cell>
          <cell r="H19905" t="str">
            <v>CONC</v>
          </cell>
        </row>
        <row r="19906">
          <cell r="C19906" t="str">
            <v>56OR</v>
          </cell>
          <cell r="D19906">
            <v>52</v>
          </cell>
          <cell r="E19906">
            <v>16</v>
          </cell>
          <cell r="F19906">
            <v>52</v>
          </cell>
          <cell r="G19906">
            <v>16</v>
          </cell>
          <cell r="H19906" t="str">
            <v>CONC</v>
          </cell>
        </row>
        <row r="19907">
          <cell r="C19907" t="str">
            <v>58GA</v>
          </cell>
          <cell r="D19907">
            <v>52</v>
          </cell>
          <cell r="E19907">
            <v>16</v>
          </cell>
          <cell r="F19907">
            <v>52</v>
          </cell>
          <cell r="G19907">
            <v>16</v>
          </cell>
          <cell r="H19907" t="str">
            <v>CONC</v>
          </cell>
        </row>
        <row r="19908">
          <cell r="C19908" t="str">
            <v>5MO5</v>
          </cell>
          <cell r="D19908">
            <v>52</v>
          </cell>
          <cell r="E19908">
            <v>16</v>
          </cell>
          <cell r="F19908">
            <v>50</v>
          </cell>
          <cell r="G19908">
            <v>15</v>
          </cell>
          <cell r="H19908" t="str">
            <v>CONC</v>
          </cell>
        </row>
        <row r="19909">
          <cell r="C19909" t="str">
            <v>5MO5</v>
          </cell>
          <cell r="D19909">
            <v>52</v>
          </cell>
          <cell r="E19909">
            <v>16</v>
          </cell>
          <cell r="F19909">
            <v>50</v>
          </cell>
          <cell r="G19909">
            <v>15</v>
          </cell>
          <cell r="H19909" t="str">
            <v>CONC</v>
          </cell>
        </row>
        <row r="19910">
          <cell r="C19910" t="str">
            <v>9PN2</v>
          </cell>
          <cell r="D19910">
            <v>52</v>
          </cell>
          <cell r="E19910">
            <v>16</v>
          </cell>
          <cell r="F19910">
            <v>50</v>
          </cell>
          <cell r="G19910">
            <v>15</v>
          </cell>
          <cell r="H19910" t="str">
            <v>MATS</v>
          </cell>
        </row>
        <row r="19911">
          <cell r="C19911" t="str">
            <v>9WA6</v>
          </cell>
          <cell r="D19911">
            <v>52</v>
          </cell>
          <cell r="E19911">
            <v>16</v>
          </cell>
          <cell r="F19911">
            <v>36</v>
          </cell>
          <cell r="G19911">
            <v>11</v>
          </cell>
          <cell r="H19911" t="str">
            <v>CONC</v>
          </cell>
        </row>
        <row r="19912">
          <cell r="C19912" t="str">
            <v>AK42</v>
          </cell>
          <cell r="D19912">
            <v>52</v>
          </cell>
          <cell r="E19912">
            <v>16</v>
          </cell>
          <cell r="F19912">
            <v>52</v>
          </cell>
          <cell r="G19912">
            <v>16</v>
          </cell>
          <cell r="H19912" t="str">
            <v>ASPH-G</v>
          </cell>
        </row>
        <row r="19913">
          <cell r="C19913" t="str">
            <v>CA55</v>
          </cell>
          <cell r="D19913">
            <v>52</v>
          </cell>
          <cell r="E19913">
            <v>16</v>
          </cell>
          <cell r="F19913">
            <v>96</v>
          </cell>
          <cell r="G19913">
            <v>29</v>
          </cell>
          <cell r="H19913" t="str">
            <v>ASPH-CONC</v>
          </cell>
        </row>
        <row r="19914">
          <cell r="C19914" t="str">
            <v>CL26</v>
          </cell>
          <cell r="D19914">
            <v>52</v>
          </cell>
          <cell r="E19914">
            <v>16</v>
          </cell>
          <cell r="F19914">
            <v>52</v>
          </cell>
          <cell r="G19914">
            <v>16</v>
          </cell>
          <cell r="H19914" t="str">
            <v>CONC</v>
          </cell>
        </row>
        <row r="19915">
          <cell r="C19915" t="str">
            <v>CL80</v>
          </cell>
          <cell r="D19915">
            <v>52</v>
          </cell>
          <cell r="E19915">
            <v>16</v>
          </cell>
          <cell r="F19915">
            <v>48</v>
          </cell>
          <cell r="G19915">
            <v>15</v>
          </cell>
          <cell r="H19915" t="str">
            <v>CONC</v>
          </cell>
        </row>
        <row r="19916">
          <cell r="C19916" t="str">
            <v>FL85</v>
          </cell>
          <cell r="D19916">
            <v>52</v>
          </cell>
          <cell r="E19916">
            <v>16</v>
          </cell>
          <cell r="F19916">
            <v>52</v>
          </cell>
          <cell r="G19916">
            <v>16</v>
          </cell>
          <cell r="H19916" t="str">
            <v>CONC</v>
          </cell>
        </row>
        <row r="19917">
          <cell r="C19917" t="str">
            <v>HI24</v>
          </cell>
          <cell r="D19917">
            <v>52</v>
          </cell>
          <cell r="E19917">
            <v>16</v>
          </cell>
          <cell r="F19917">
            <v>52</v>
          </cell>
          <cell r="G19917">
            <v>16</v>
          </cell>
          <cell r="H19917" t="str">
            <v>ASPH</v>
          </cell>
        </row>
        <row r="19918">
          <cell r="C19918" t="str">
            <v>IA98</v>
          </cell>
          <cell r="D19918">
            <v>52</v>
          </cell>
          <cell r="E19918">
            <v>16</v>
          </cell>
          <cell r="F19918">
            <v>52</v>
          </cell>
          <cell r="G19918">
            <v>16</v>
          </cell>
          <cell r="H19918" t="str">
            <v>ASPH</v>
          </cell>
        </row>
        <row r="19919">
          <cell r="C19919" t="str">
            <v>IN96</v>
          </cell>
          <cell r="D19919">
            <v>52</v>
          </cell>
          <cell r="E19919">
            <v>16</v>
          </cell>
          <cell r="F19919">
            <v>52</v>
          </cell>
          <cell r="G19919">
            <v>16</v>
          </cell>
          <cell r="H19919" t="str">
            <v>CONC</v>
          </cell>
        </row>
        <row r="19920">
          <cell r="C19920" t="str">
            <v>SNFM</v>
          </cell>
          <cell r="D19920">
            <v>52</v>
          </cell>
          <cell r="E19920">
            <v>16</v>
          </cell>
          <cell r="F19920">
            <v>52</v>
          </cell>
          <cell r="G19920">
            <v>16</v>
          </cell>
          <cell r="H19920" t="str">
            <v>CON</v>
          </cell>
        </row>
        <row r="19921">
          <cell r="C19921" t="str">
            <v>US-1126</v>
          </cell>
          <cell r="D19921">
            <v>52</v>
          </cell>
          <cell r="E19921">
            <v>16</v>
          </cell>
          <cell r="F19921">
            <v>52</v>
          </cell>
          <cell r="G19921">
            <v>16</v>
          </cell>
          <cell r="H19921" t="str">
            <v>CON</v>
          </cell>
        </row>
        <row r="19922">
          <cell r="C19922" t="str">
            <v>0NJ0</v>
          </cell>
          <cell r="D19922">
            <v>51</v>
          </cell>
          <cell r="E19922">
            <v>16</v>
          </cell>
          <cell r="F19922">
            <v>44</v>
          </cell>
          <cell r="G19922">
            <v>13</v>
          </cell>
          <cell r="H19922" t="str">
            <v>MATS</v>
          </cell>
        </row>
        <row r="19923">
          <cell r="C19923" t="str">
            <v>1AL1</v>
          </cell>
          <cell r="D19923">
            <v>51</v>
          </cell>
          <cell r="E19923">
            <v>16</v>
          </cell>
          <cell r="F19923">
            <v>51</v>
          </cell>
          <cell r="G19923">
            <v>16</v>
          </cell>
          <cell r="H19923" t="str">
            <v>ASPH</v>
          </cell>
        </row>
        <row r="19924">
          <cell r="C19924" t="str">
            <v>1MD9</v>
          </cell>
          <cell r="D19924">
            <v>51</v>
          </cell>
          <cell r="E19924">
            <v>16</v>
          </cell>
          <cell r="F19924">
            <v>51</v>
          </cell>
          <cell r="G19924">
            <v>16</v>
          </cell>
          <cell r="H19924" t="str">
            <v>CONC</v>
          </cell>
        </row>
        <row r="19925">
          <cell r="C19925" t="str">
            <v>37NJ</v>
          </cell>
          <cell r="D19925">
            <v>51</v>
          </cell>
          <cell r="E19925">
            <v>16</v>
          </cell>
          <cell r="F19925">
            <v>51</v>
          </cell>
          <cell r="G19925">
            <v>16</v>
          </cell>
          <cell r="H19925" t="str">
            <v>ASPH</v>
          </cell>
        </row>
        <row r="19926">
          <cell r="C19926" t="str">
            <v>41IN</v>
          </cell>
          <cell r="D19926">
            <v>51</v>
          </cell>
          <cell r="E19926">
            <v>16</v>
          </cell>
          <cell r="F19926">
            <v>54</v>
          </cell>
          <cell r="G19926">
            <v>16</v>
          </cell>
          <cell r="H19926" t="str">
            <v>CONC-G</v>
          </cell>
        </row>
        <row r="19927">
          <cell r="C19927" t="str">
            <v>94CL</v>
          </cell>
          <cell r="D19927">
            <v>51</v>
          </cell>
          <cell r="E19927">
            <v>16</v>
          </cell>
          <cell r="F19927">
            <v>51</v>
          </cell>
          <cell r="G19927">
            <v>16</v>
          </cell>
          <cell r="H19927" t="str">
            <v>CONC</v>
          </cell>
        </row>
        <row r="19928">
          <cell r="C19928" t="str">
            <v>CL08</v>
          </cell>
          <cell r="D19928">
            <v>51</v>
          </cell>
          <cell r="E19928">
            <v>16</v>
          </cell>
          <cell r="F19928">
            <v>28</v>
          </cell>
          <cell r="G19928">
            <v>9</v>
          </cell>
          <cell r="H19928" t="str">
            <v>CONC</v>
          </cell>
        </row>
        <row r="19929">
          <cell r="C19929" t="str">
            <v>TX44</v>
          </cell>
          <cell r="D19929">
            <v>51</v>
          </cell>
          <cell r="E19929">
            <v>16</v>
          </cell>
          <cell r="F19929">
            <v>51</v>
          </cell>
          <cell r="G19929">
            <v>16</v>
          </cell>
          <cell r="H19929" t="str">
            <v>CONC</v>
          </cell>
        </row>
        <row r="19930">
          <cell r="C19930" t="str">
            <v>US-1069</v>
          </cell>
          <cell r="D19930">
            <v>51</v>
          </cell>
          <cell r="E19930">
            <v>16</v>
          </cell>
          <cell r="F19930">
            <v>42</v>
          </cell>
          <cell r="G19930">
            <v>13</v>
          </cell>
          <cell r="H19930" t="str">
            <v>CON</v>
          </cell>
        </row>
        <row r="19931">
          <cell r="C19931" t="str">
            <v>UT78</v>
          </cell>
          <cell r="D19931">
            <v>51</v>
          </cell>
          <cell r="E19931">
            <v>16</v>
          </cell>
          <cell r="F19931">
            <v>51</v>
          </cell>
          <cell r="G19931">
            <v>16</v>
          </cell>
          <cell r="H19931" t="str">
            <v>CONC</v>
          </cell>
        </row>
        <row r="19932">
          <cell r="C19932" t="str">
            <v>00NJ</v>
          </cell>
          <cell r="D19932">
            <v>50</v>
          </cell>
          <cell r="E19932">
            <v>15</v>
          </cell>
          <cell r="F19932">
            <v>50</v>
          </cell>
          <cell r="G19932">
            <v>15</v>
          </cell>
          <cell r="H19932" t="str">
            <v>ASPH</v>
          </cell>
        </row>
        <row r="19933">
          <cell r="C19933" t="str">
            <v>00TX</v>
          </cell>
          <cell r="D19933">
            <v>50</v>
          </cell>
          <cell r="E19933">
            <v>15</v>
          </cell>
          <cell r="F19933">
            <v>50</v>
          </cell>
          <cell r="G19933">
            <v>15</v>
          </cell>
          <cell r="H19933" t="str">
            <v>CONC</v>
          </cell>
        </row>
        <row r="19934">
          <cell r="C19934" t="str">
            <v>01MI</v>
          </cell>
          <cell r="D19934">
            <v>50</v>
          </cell>
          <cell r="E19934">
            <v>15</v>
          </cell>
          <cell r="F19934">
            <v>50</v>
          </cell>
          <cell r="G19934">
            <v>15</v>
          </cell>
          <cell r="H19934" t="str">
            <v>CONC</v>
          </cell>
        </row>
        <row r="19935">
          <cell r="C19935" t="str">
            <v>01XA</v>
          </cell>
          <cell r="D19935">
            <v>50</v>
          </cell>
          <cell r="E19935">
            <v>15</v>
          </cell>
          <cell r="F19935">
            <v>50</v>
          </cell>
          <cell r="G19935">
            <v>15</v>
          </cell>
          <cell r="H19935" t="str">
            <v>CONC</v>
          </cell>
        </row>
        <row r="19936">
          <cell r="C19936" t="str">
            <v>01XS</v>
          </cell>
          <cell r="D19936">
            <v>50</v>
          </cell>
          <cell r="E19936">
            <v>15</v>
          </cell>
          <cell r="F19936">
            <v>50</v>
          </cell>
          <cell r="G19936">
            <v>15</v>
          </cell>
          <cell r="H19936" t="str">
            <v>CONC</v>
          </cell>
        </row>
        <row r="19937">
          <cell r="C19937" t="str">
            <v>02CT</v>
          </cell>
          <cell r="D19937">
            <v>50</v>
          </cell>
          <cell r="E19937">
            <v>15</v>
          </cell>
          <cell r="F19937">
            <v>50</v>
          </cell>
          <cell r="G19937">
            <v>15</v>
          </cell>
          <cell r="H19937" t="str">
            <v>ASPH</v>
          </cell>
        </row>
        <row r="19938">
          <cell r="C19938" t="str">
            <v>02IA</v>
          </cell>
          <cell r="D19938">
            <v>50</v>
          </cell>
          <cell r="E19938">
            <v>15</v>
          </cell>
          <cell r="F19938">
            <v>50</v>
          </cell>
          <cell r="G19938">
            <v>15</v>
          </cell>
          <cell r="H19938" t="str">
            <v>CONC</v>
          </cell>
        </row>
        <row r="19939">
          <cell r="C19939" t="str">
            <v>02MA</v>
          </cell>
          <cell r="D19939">
            <v>50</v>
          </cell>
          <cell r="E19939">
            <v>15</v>
          </cell>
          <cell r="F19939">
            <v>50</v>
          </cell>
          <cell r="G19939">
            <v>15</v>
          </cell>
          <cell r="H19939" t="str">
            <v>ASPH</v>
          </cell>
        </row>
        <row r="19940">
          <cell r="C19940" t="str">
            <v>03AL</v>
          </cell>
          <cell r="D19940">
            <v>50</v>
          </cell>
          <cell r="E19940">
            <v>15</v>
          </cell>
          <cell r="F19940">
            <v>50</v>
          </cell>
          <cell r="G19940">
            <v>15</v>
          </cell>
          <cell r="H19940" t="str">
            <v>CONC</v>
          </cell>
        </row>
        <row r="19941">
          <cell r="C19941" t="str">
            <v>03FL</v>
          </cell>
          <cell r="D19941">
            <v>50</v>
          </cell>
          <cell r="E19941">
            <v>15</v>
          </cell>
          <cell r="F19941">
            <v>40</v>
          </cell>
          <cell r="G19941">
            <v>12</v>
          </cell>
          <cell r="H19941" t="str">
            <v>CONC</v>
          </cell>
        </row>
        <row r="19942">
          <cell r="C19942" t="str">
            <v>03MD</v>
          </cell>
          <cell r="D19942">
            <v>50</v>
          </cell>
          <cell r="E19942">
            <v>15</v>
          </cell>
          <cell r="F19942">
            <v>50</v>
          </cell>
          <cell r="G19942">
            <v>15</v>
          </cell>
          <cell r="H19942" t="str">
            <v>CONC</v>
          </cell>
        </row>
        <row r="19943">
          <cell r="C19943" t="str">
            <v>04MD</v>
          </cell>
          <cell r="D19943">
            <v>50</v>
          </cell>
          <cell r="E19943">
            <v>15</v>
          </cell>
          <cell r="F19943">
            <v>50</v>
          </cell>
          <cell r="G19943">
            <v>15</v>
          </cell>
          <cell r="H19943" t="str">
            <v>ASPH</v>
          </cell>
        </row>
        <row r="19944">
          <cell r="C19944" t="str">
            <v>04OG</v>
          </cell>
          <cell r="D19944">
            <v>50</v>
          </cell>
          <cell r="E19944">
            <v>15</v>
          </cell>
          <cell r="F19944">
            <v>100</v>
          </cell>
          <cell r="G19944">
            <v>30</v>
          </cell>
          <cell r="H19944" t="str">
            <v>CONC</v>
          </cell>
        </row>
        <row r="19945">
          <cell r="C19945" t="str">
            <v>04SC</v>
          </cell>
          <cell r="D19945">
            <v>50</v>
          </cell>
          <cell r="E19945">
            <v>15</v>
          </cell>
          <cell r="F19945">
            <v>50</v>
          </cell>
          <cell r="G19945">
            <v>15</v>
          </cell>
          <cell r="H19945" t="str">
            <v>CONC</v>
          </cell>
        </row>
        <row r="19946">
          <cell r="C19946" t="str">
            <v>04VA</v>
          </cell>
          <cell r="D19946">
            <v>50</v>
          </cell>
          <cell r="E19946">
            <v>15</v>
          </cell>
          <cell r="F19946">
            <v>50</v>
          </cell>
          <cell r="G19946">
            <v>15</v>
          </cell>
          <cell r="H19946" t="str">
            <v>CONC</v>
          </cell>
        </row>
        <row r="19947">
          <cell r="C19947" t="str">
            <v>05CT</v>
          </cell>
          <cell r="D19947">
            <v>50</v>
          </cell>
          <cell r="E19947">
            <v>15</v>
          </cell>
          <cell r="F19947">
            <v>50</v>
          </cell>
          <cell r="G19947">
            <v>15</v>
          </cell>
          <cell r="H19947" t="str">
            <v>ASPH</v>
          </cell>
        </row>
        <row r="19948">
          <cell r="C19948" t="str">
            <v>07LS</v>
          </cell>
          <cell r="D19948">
            <v>50</v>
          </cell>
          <cell r="E19948">
            <v>15</v>
          </cell>
          <cell r="F19948">
            <v>50</v>
          </cell>
          <cell r="G19948">
            <v>15</v>
          </cell>
          <cell r="H19948" t="str">
            <v>CONC</v>
          </cell>
        </row>
        <row r="19949">
          <cell r="C19949" t="str">
            <v>07NY</v>
          </cell>
          <cell r="D19949">
            <v>50</v>
          </cell>
          <cell r="E19949">
            <v>15</v>
          </cell>
          <cell r="F19949">
            <v>50</v>
          </cell>
          <cell r="G19949">
            <v>15</v>
          </cell>
          <cell r="H19949" t="str">
            <v>ASPH</v>
          </cell>
        </row>
        <row r="19950">
          <cell r="C19950" t="str">
            <v>08AR</v>
          </cell>
          <cell r="D19950">
            <v>50</v>
          </cell>
          <cell r="E19950">
            <v>15</v>
          </cell>
          <cell r="F19950">
            <v>50</v>
          </cell>
          <cell r="G19950">
            <v>15</v>
          </cell>
          <cell r="H19950" t="str">
            <v>CONC</v>
          </cell>
        </row>
        <row r="19951">
          <cell r="C19951" t="str">
            <v>08CN</v>
          </cell>
          <cell r="D19951">
            <v>50</v>
          </cell>
          <cell r="E19951">
            <v>15</v>
          </cell>
          <cell r="F19951">
            <v>50</v>
          </cell>
          <cell r="G19951">
            <v>15</v>
          </cell>
          <cell r="H19951" t="str">
            <v>CONC</v>
          </cell>
        </row>
        <row r="19952">
          <cell r="C19952" t="str">
            <v>08PN</v>
          </cell>
          <cell r="D19952">
            <v>50</v>
          </cell>
          <cell r="E19952">
            <v>15</v>
          </cell>
          <cell r="F19952">
            <v>50</v>
          </cell>
          <cell r="G19952">
            <v>15</v>
          </cell>
          <cell r="H19952" t="str">
            <v>ASPH</v>
          </cell>
        </row>
        <row r="19953">
          <cell r="C19953" t="str">
            <v>09CN</v>
          </cell>
          <cell r="D19953">
            <v>50</v>
          </cell>
          <cell r="E19953">
            <v>15</v>
          </cell>
          <cell r="F19953">
            <v>50</v>
          </cell>
          <cell r="G19953">
            <v>15</v>
          </cell>
          <cell r="H19953" t="str">
            <v>CONC</v>
          </cell>
        </row>
        <row r="19954">
          <cell r="C19954" t="str">
            <v>09KY</v>
          </cell>
          <cell r="D19954">
            <v>50</v>
          </cell>
          <cell r="E19954">
            <v>15</v>
          </cell>
          <cell r="F19954">
            <v>50</v>
          </cell>
          <cell r="G19954">
            <v>15</v>
          </cell>
          <cell r="H19954" t="str">
            <v>CONC</v>
          </cell>
        </row>
        <row r="19955">
          <cell r="C19955" t="str">
            <v>09LA</v>
          </cell>
          <cell r="D19955">
            <v>50</v>
          </cell>
          <cell r="E19955">
            <v>15</v>
          </cell>
          <cell r="F19955">
            <v>50</v>
          </cell>
          <cell r="G19955">
            <v>15</v>
          </cell>
          <cell r="H19955" t="str">
            <v>CONC</v>
          </cell>
        </row>
        <row r="19956">
          <cell r="C19956" t="str">
            <v>0AZ7</v>
          </cell>
          <cell r="D19956">
            <v>50</v>
          </cell>
          <cell r="E19956">
            <v>15</v>
          </cell>
          <cell r="F19956">
            <v>50</v>
          </cell>
          <cell r="G19956">
            <v>15</v>
          </cell>
          <cell r="H19956" t="str">
            <v>CONC</v>
          </cell>
        </row>
        <row r="19957">
          <cell r="C19957" t="str">
            <v>0CD0</v>
          </cell>
          <cell r="D19957">
            <v>50</v>
          </cell>
          <cell r="E19957">
            <v>15</v>
          </cell>
          <cell r="F19957">
            <v>50</v>
          </cell>
          <cell r="G19957">
            <v>15</v>
          </cell>
          <cell r="H19957" t="str">
            <v>CONC</v>
          </cell>
        </row>
        <row r="19958">
          <cell r="C19958" t="str">
            <v>0CD8</v>
          </cell>
          <cell r="D19958">
            <v>50</v>
          </cell>
          <cell r="E19958">
            <v>15</v>
          </cell>
          <cell r="F19958">
            <v>50</v>
          </cell>
          <cell r="G19958">
            <v>15</v>
          </cell>
          <cell r="H19958" t="str">
            <v>CONC-G</v>
          </cell>
        </row>
        <row r="19959">
          <cell r="C19959" t="str">
            <v>0CD9</v>
          </cell>
          <cell r="D19959">
            <v>50</v>
          </cell>
          <cell r="E19959">
            <v>15</v>
          </cell>
          <cell r="F19959">
            <v>50</v>
          </cell>
          <cell r="G19959">
            <v>15</v>
          </cell>
          <cell r="H19959" t="str">
            <v>CONC</v>
          </cell>
        </row>
        <row r="19960">
          <cell r="C19960" t="str">
            <v>0CL4</v>
          </cell>
          <cell r="D19960">
            <v>50</v>
          </cell>
          <cell r="E19960">
            <v>15</v>
          </cell>
          <cell r="F19960">
            <v>50</v>
          </cell>
          <cell r="G19960">
            <v>15</v>
          </cell>
          <cell r="H19960" t="str">
            <v>CONC</v>
          </cell>
        </row>
        <row r="19961">
          <cell r="C19961" t="str">
            <v>0CT1</v>
          </cell>
          <cell r="D19961">
            <v>50</v>
          </cell>
          <cell r="E19961">
            <v>15</v>
          </cell>
          <cell r="F19961">
            <v>50</v>
          </cell>
          <cell r="G19961">
            <v>15</v>
          </cell>
          <cell r="H19961" t="str">
            <v>ASPH</v>
          </cell>
        </row>
        <row r="19962">
          <cell r="C19962" t="str">
            <v>0CT5</v>
          </cell>
          <cell r="D19962">
            <v>50</v>
          </cell>
          <cell r="E19962">
            <v>15</v>
          </cell>
          <cell r="F19962">
            <v>50</v>
          </cell>
          <cell r="G19962">
            <v>15</v>
          </cell>
          <cell r="H19962" t="str">
            <v>CONC</v>
          </cell>
        </row>
        <row r="19963">
          <cell r="C19963" t="str">
            <v>0FA2</v>
          </cell>
          <cell r="D19963">
            <v>50</v>
          </cell>
          <cell r="E19963">
            <v>15</v>
          </cell>
          <cell r="F19963">
            <v>50</v>
          </cell>
          <cell r="G19963">
            <v>15</v>
          </cell>
          <cell r="H19963" t="str">
            <v>CONC</v>
          </cell>
        </row>
        <row r="19964">
          <cell r="C19964" t="str">
            <v>0FD1</v>
          </cell>
          <cell r="D19964">
            <v>50</v>
          </cell>
          <cell r="E19964">
            <v>15</v>
          </cell>
          <cell r="F19964">
            <v>40</v>
          </cell>
          <cell r="G19964">
            <v>12</v>
          </cell>
          <cell r="H19964" t="str">
            <v>ASPH</v>
          </cell>
        </row>
        <row r="19965">
          <cell r="C19965" t="str">
            <v>0IN7</v>
          </cell>
          <cell r="D19965">
            <v>50</v>
          </cell>
          <cell r="E19965">
            <v>15</v>
          </cell>
          <cell r="F19965">
            <v>50</v>
          </cell>
          <cell r="G19965">
            <v>15</v>
          </cell>
          <cell r="H19965" t="str">
            <v>ASPH</v>
          </cell>
        </row>
        <row r="19966">
          <cell r="C19966" t="str">
            <v>0L6</v>
          </cell>
          <cell r="D19966">
            <v>50</v>
          </cell>
          <cell r="E19966">
            <v>15</v>
          </cell>
          <cell r="F19966">
            <v>50</v>
          </cell>
          <cell r="G19966">
            <v>15</v>
          </cell>
          <cell r="H19966" t="str">
            <v>CONC-G</v>
          </cell>
        </row>
        <row r="19967">
          <cell r="C19967" t="str">
            <v>0LA8</v>
          </cell>
          <cell r="D19967">
            <v>50</v>
          </cell>
          <cell r="E19967">
            <v>15</v>
          </cell>
          <cell r="F19967">
            <v>50</v>
          </cell>
          <cell r="G19967">
            <v>15</v>
          </cell>
          <cell r="H19967" t="str">
            <v>CONC</v>
          </cell>
        </row>
        <row r="19968">
          <cell r="C19968" t="str">
            <v>0MA6</v>
          </cell>
          <cell r="D19968">
            <v>50</v>
          </cell>
          <cell r="E19968">
            <v>15</v>
          </cell>
          <cell r="F19968">
            <v>50</v>
          </cell>
          <cell r="G19968">
            <v>15</v>
          </cell>
          <cell r="H19968" t="str">
            <v>ASPH</v>
          </cell>
        </row>
        <row r="19969">
          <cell r="C19969" t="str">
            <v>0MI9</v>
          </cell>
          <cell r="D19969">
            <v>50</v>
          </cell>
          <cell r="E19969">
            <v>15</v>
          </cell>
          <cell r="F19969">
            <v>50</v>
          </cell>
          <cell r="G19969">
            <v>15</v>
          </cell>
          <cell r="H19969" t="str">
            <v>CONC</v>
          </cell>
        </row>
        <row r="19970">
          <cell r="C19970" t="str">
            <v>0MN9</v>
          </cell>
          <cell r="D19970">
            <v>50</v>
          </cell>
          <cell r="E19970">
            <v>15</v>
          </cell>
          <cell r="F19970">
            <v>50</v>
          </cell>
          <cell r="G19970">
            <v>15</v>
          </cell>
          <cell r="H19970" t="str">
            <v>CONC</v>
          </cell>
        </row>
        <row r="19971">
          <cell r="C19971" t="str">
            <v>0MO9</v>
          </cell>
          <cell r="D19971">
            <v>50</v>
          </cell>
          <cell r="E19971">
            <v>15</v>
          </cell>
          <cell r="F19971">
            <v>50</v>
          </cell>
          <cell r="G19971">
            <v>15</v>
          </cell>
          <cell r="H19971" t="str">
            <v>CONC</v>
          </cell>
        </row>
        <row r="19972">
          <cell r="C19972" t="str">
            <v>0NC0</v>
          </cell>
          <cell r="D19972">
            <v>50</v>
          </cell>
          <cell r="E19972">
            <v>15</v>
          </cell>
          <cell r="F19972">
            <v>50</v>
          </cell>
          <cell r="G19972">
            <v>15</v>
          </cell>
          <cell r="H19972" t="str">
            <v>CONC</v>
          </cell>
        </row>
        <row r="19973">
          <cell r="C19973" t="str">
            <v>0NK5</v>
          </cell>
          <cell r="D19973">
            <v>50</v>
          </cell>
          <cell r="E19973">
            <v>15</v>
          </cell>
          <cell r="F19973">
            <v>50</v>
          </cell>
          <cell r="G19973">
            <v>15</v>
          </cell>
          <cell r="H19973" t="str">
            <v>ASPH</v>
          </cell>
        </row>
        <row r="19974">
          <cell r="C19974" t="str">
            <v>0NK7</v>
          </cell>
          <cell r="D19974">
            <v>50</v>
          </cell>
          <cell r="E19974">
            <v>15</v>
          </cell>
          <cell r="F19974">
            <v>50</v>
          </cell>
          <cell r="G19974">
            <v>15</v>
          </cell>
          <cell r="H19974" t="str">
            <v>CONC-G</v>
          </cell>
        </row>
        <row r="19975">
          <cell r="C19975" t="str">
            <v>0OK7</v>
          </cell>
          <cell r="D19975">
            <v>50</v>
          </cell>
          <cell r="E19975">
            <v>15</v>
          </cell>
          <cell r="F19975">
            <v>50</v>
          </cell>
          <cell r="G19975">
            <v>15</v>
          </cell>
          <cell r="H19975" t="str">
            <v>CONC</v>
          </cell>
        </row>
        <row r="19976">
          <cell r="C19976" t="str">
            <v>0TA6</v>
          </cell>
          <cell r="D19976">
            <v>50</v>
          </cell>
          <cell r="E19976">
            <v>15</v>
          </cell>
          <cell r="F19976">
            <v>50</v>
          </cell>
          <cell r="G19976">
            <v>15</v>
          </cell>
          <cell r="H19976" t="str">
            <v>CONC</v>
          </cell>
        </row>
        <row r="19977">
          <cell r="C19977" t="str">
            <v>0TN4</v>
          </cell>
          <cell r="D19977">
            <v>50</v>
          </cell>
          <cell r="E19977">
            <v>15</v>
          </cell>
          <cell r="F19977">
            <v>50</v>
          </cell>
          <cell r="G19977">
            <v>15</v>
          </cell>
          <cell r="H19977" t="str">
            <v>CONC</v>
          </cell>
        </row>
        <row r="19978">
          <cell r="C19978" t="str">
            <v>0TX4</v>
          </cell>
          <cell r="D19978">
            <v>50</v>
          </cell>
          <cell r="E19978">
            <v>15</v>
          </cell>
          <cell r="F19978">
            <v>50</v>
          </cell>
          <cell r="G19978">
            <v>15</v>
          </cell>
          <cell r="H19978" t="str">
            <v>CONC</v>
          </cell>
        </row>
        <row r="19979">
          <cell r="C19979" t="str">
            <v>0XS4</v>
          </cell>
          <cell r="D19979">
            <v>50</v>
          </cell>
          <cell r="E19979">
            <v>15</v>
          </cell>
          <cell r="F19979">
            <v>50</v>
          </cell>
          <cell r="G19979">
            <v>15</v>
          </cell>
          <cell r="H19979" t="str">
            <v>CONC</v>
          </cell>
        </row>
        <row r="19980">
          <cell r="C19980" t="str">
            <v>10MS</v>
          </cell>
          <cell r="D19980">
            <v>50</v>
          </cell>
          <cell r="E19980">
            <v>15</v>
          </cell>
          <cell r="F19980">
            <v>50</v>
          </cell>
          <cell r="G19980">
            <v>15</v>
          </cell>
          <cell r="H19980" t="str">
            <v>CONC</v>
          </cell>
        </row>
        <row r="19981">
          <cell r="C19981" t="str">
            <v>10NY</v>
          </cell>
          <cell r="D19981">
            <v>50</v>
          </cell>
          <cell r="E19981">
            <v>15</v>
          </cell>
          <cell r="F19981">
            <v>30</v>
          </cell>
          <cell r="G19981">
            <v>9</v>
          </cell>
          <cell r="H19981" t="str">
            <v>ASPH</v>
          </cell>
        </row>
        <row r="19982">
          <cell r="C19982" t="str">
            <v>10TX</v>
          </cell>
          <cell r="D19982">
            <v>50</v>
          </cell>
          <cell r="E19982">
            <v>15</v>
          </cell>
          <cell r="F19982">
            <v>50</v>
          </cell>
          <cell r="G19982">
            <v>15</v>
          </cell>
          <cell r="H19982" t="str">
            <v>CONC</v>
          </cell>
        </row>
        <row r="19983">
          <cell r="C19983" t="str">
            <v>11GE</v>
          </cell>
          <cell r="D19983">
            <v>50</v>
          </cell>
          <cell r="E19983">
            <v>15</v>
          </cell>
          <cell r="F19983">
            <v>50</v>
          </cell>
          <cell r="G19983">
            <v>15</v>
          </cell>
          <cell r="H19983" t="str">
            <v>ASPH</v>
          </cell>
        </row>
        <row r="19984">
          <cell r="C19984" t="str">
            <v>12GA</v>
          </cell>
          <cell r="D19984">
            <v>50</v>
          </cell>
          <cell r="E19984">
            <v>15</v>
          </cell>
          <cell r="F19984">
            <v>50</v>
          </cell>
          <cell r="G19984">
            <v>15</v>
          </cell>
          <cell r="H19984" t="str">
            <v>CONC</v>
          </cell>
        </row>
        <row r="19985">
          <cell r="C19985" t="str">
            <v>12IS</v>
          </cell>
          <cell r="D19985">
            <v>50</v>
          </cell>
          <cell r="E19985">
            <v>15</v>
          </cell>
          <cell r="F19985">
            <v>50</v>
          </cell>
          <cell r="G19985">
            <v>15</v>
          </cell>
          <cell r="H19985" t="str">
            <v>CONC</v>
          </cell>
        </row>
        <row r="19986">
          <cell r="C19986" t="str">
            <v>13II</v>
          </cell>
          <cell r="D19986">
            <v>50</v>
          </cell>
          <cell r="E19986">
            <v>15</v>
          </cell>
          <cell r="F19986">
            <v>50</v>
          </cell>
          <cell r="G19986">
            <v>15</v>
          </cell>
          <cell r="H19986" t="str">
            <v>CONC</v>
          </cell>
        </row>
        <row r="19987">
          <cell r="C19987" t="str">
            <v>13JY</v>
          </cell>
          <cell r="D19987">
            <v>50</v>
          </cell>
          <cell r="E19987">
            <v>15</v>
          </cell>
          <cell r="F19987">
            <v>50</v>
          </cell>
          <cell r="G19987">
            <v>15</v>
          </cell>
          <cell r="H19987" t="str">
            <v>ASPH</v>
          </cell>
        </row>
        <row r="19988">
          <cell r="C19988" t="str">
            <v>13LA</v>
          </cell>
          <cell r="D19988">
            <v>50</v>
          </cell>
          <cell r="E19988">
            <v>15</v>
          </cell>
          <cell r="F19988">
            <v>20</v>
          </cell>
          <cell r="G19988">
            <v>6</v>
          </cell>
          <cell r="H19988" t="str">
            <v>CONC</v>
          </cell>
        </row>
        <row r="19989">
          <cell r="C19989" t="str">
            <v>13LA</v>
          </cell>
          <cell r="D19989">
            <v>50</v>
          </cell>
          <cell r="E19989">
            <v>15</v>
          </cell>
          <cell r="F19989">
            <v>20</v>
          </cell>
          <cell r="G19989">
            <v>6</v>
          </cell>
          <cell r="H19989" t="str">
            <v>CONC</v>
          </cell>
        </row>
        <row r="19990">
          <cell r="C19990" t="str">
            <v>13LA</v>
          </cell>
          <cell r="D19990">
            <v>50</v>
          </cell>
          <cell r="E19990">
            <v>15</v>
          </cell>
          <cell r="F19990">
            <v>20</v>
          </cell>
          <cell r="G19990">
            <v>6</v>
          </cell>
          <cell r="H19990" t="str">
            <v>CONC</v>
          </cell>
        </row>
        <row r="19991">
          <cell r="C19991" t="str">
            <v>13LA</v>
          </cell>
          <cell r="D19991">
            <v>50</v>
          </cell>
          <cell r="E19991">
            <v>15</v>
          </cell>
          <cell r="F19991">
            <v>20</v>
          </cell>
          <cell r="G19991">
            <v>6</v>
          </cell>
          <cell r="H19991" t="str">
            <v>CONC</v>
          </cell>
        </row>
        <row r="19992">
          <cell r="C19992" t="str">
            <v>13NJ</v>
          </cell>
          <cell r="D19992">
            <v>50</v>
          </cell>
          <cell r="E19992">
            <v>15</v>
          </cell>
          <cell r="F19992">
            <v>50</v>
          </cell>
          <cell r="G19992">
            <v>15</v>
          </cell>
          <cell r="H19992" t="str">
            <v>ASPH</v>
          </cell>
        </row>
        <row r="19993">
          <cell r="C19993" t="str">
            <v>14L</v>
          </cell>
          <cell r="D19993">
            <v>50</v>
          </cell>
          <cell r="E19993">
            <v>15</v>
          </cell>
          <cell r="F19993">
            <v>40</v>
          </cell>
          <cell r="G19993">
            <v>12</v>
          </cell>
          <cell r="H19993" t="str">
            <v>CONC</v>
          </cell>
        </row>
        <row r="19994">
          <cell r="C19994" t="str">
            <v>14NH</v>
          </cell>
          <cell r="D19994">
            <v>50</v>
          </cell>
          <cell r="E19994">
            <v>15</v>
          </cell>
          <cell r="F19994">
            <v>50</v>
          </cell>
          <cell r="G19994">
            <v>15</v>
          </cell>
          <cell r="H19994" t="str">
            <v>ASPH</v>
          </cell>
        </row>
        <row r="19995">
          <cell r="C19995" t="str">
            <v>15CO</v>
          </cell>
          <cell r="D19995">
            <v>50</v>
          </cell>
          <cell r="E19995">
            <v>15</v>
          </cell>
          <cell r="F19995">
            <v>35</v>
          </cell>
          <cell r="G19995">
            <v>11</v>
          </cell>
          <cell r="H19995" t="str">
            <v>CONC-G</v>
          </cell>
        </row>
        <row r="19996">
          <cell r="C19996" t="str">
            <v>15NY</v>
          </cell>
          <cell r="D19996">
            <v>50</v>
          </cell>
          <cell r="E19996">
            <v>15</v>
          </cell>
          <cell r="F19996">
            <v>50</v>
          </cell>
          <cell r="G19996">
            <v>15</v>
          </cell>
          <cell r="H19996" t="str">
            <v>ASPH</v>
          </cell>
        </row>
        <row r="19997">
          <cell r="C19997" t="str">
            <v>15OH</v>
          </cell>
          <cell r="D19997">
            <v>50</v>
          </cell>
          <cell r="E19997">
            <v>15</v>
          </cell>
          <cell r="F19997">
            <v>50</v>
          </cell>
          <cell r="G19997">
            <v>15</v>
          </cell>
          <cell r="H19997" t="str">
            <v>CONC</v>
          </cell>
        </row>
        <row r="19998">
          <cell r="C19998" t="str">
            <v>15PS</v>
          </cell>
          <cell r="D19998">
            <v>50</v>
          </cell>
          <cell r="E19998">
            <v>15</v>
          </cell>
          <cell r="F19998">
            <v>47</v>
          </cell>
          <cell r="G19998">
            <v>14</v>
          </cell>
          <cell r="H19998" t="str">
            <v>ASPH-G</v>
          </cell>
        </row>
        <row r="19999">
          <cell r="C19999" t="str">
            <v>16DE</v>
          </cell>
          <cell r="D19999">
            <v>50</v>
          </cell>
          <cell r="E19999">
            <v>15</v>
          </cell>
          <cell r="F19999">
            <v>50</v>
          </cell>
          <cell r="G19999">
            <v>15</v>
          </cell>
          <cell r="H19999" t="str">
            <v>CONC</v>
          </cell>
        </row>
        <row r="20000">
          <cell r="C20000" t="str">
            <v>16MS</v>
          </cell>
          <cell r="D20000">
            <v>50</v>
          </cell>
          <cell r="E20000">
            <v>15</v>
          </cell>
          <cell r="F20000">
            <v>50</v>
          </cell>
          <cell r="G20000">
            <v>15</v>
          </cell>
          <cell r="H20000" t="str">
            <v>ASPH</v>
          </cell>
        </row>
        <row r="20001">
          <cell r="C20001" t="str">
            <v>16NK</v>
          </cell>
          <cell r="D20001">
            <v>50</v>
          </cell>
          <cell r="E20001">
            <v>15</v>
          </cell>
          <cell r="F20001">
            <v>50</v>
          </cell>
          <cell r="G20001">
            <v>15</v>
          </cell>
          <cell r="H20001" t="str">
            <v>CONC</v>
          </cell>
        </row>
        <row r="20002">
          <cell r="C20002" t="str">
            <v>16VA</v>
          </cell>
          <cell r="D20002">
            <v>50</v>
          </cell>
          <cell r="E20002">
            <v>15</v>
          </cell>
          <cell r="F20002">
            <v>50</v>
          </cell>
          <cell r="G20002">
            <v>15</v>
          </cell>
          <cell r="H20002" t="str">
            <v>ASPH</v>
          </cell>
        </row>
        <row r="20003">
          <cell r="C20003" t="str">
            <v>17NJ</v>
          </cell>
          <cell r="D20003">
            <v>50</v>
          </cell>
          <cell r="E20003">
            <v>15</v>
          </cell>
          <cell r="F20003">
            <v>50</v>
          </cell>
          <cell r="G20003">
            <v>15</v>
          </cell>
          <cell r="H20003" t="str">
            <v>ASPH</v>
          </cell>
        </row>
        <row r="20004">
          <cell r="C20004" t="str">
            <v>17TS</v>
          </cell>
          <cell r="D20004">
            <v>50</v>
          </cell>
          <cell r="E20004">
            <v>15</v>
          </cell>
          <cell r="F20004">
            <v>50</v>
          </cell>
          <cell r="G20004">
            <v>15</v>
          </cell>
          <cell r="H20004" t="str">
            <v>CONC</v>
          </cell>
        </row>
        <row r="20005">
          <cell r="C20005" t="str">
            <v>18CA</v>
          </cell>
          <cell r="D20005">
            <v>50</v>
          </cell>
          <cell r="E20005">
            <v>15</v>
          </cell>
          <cell r="F20005">
            <v>50</v>
          </cell>
          <cell r="G20005">
            <v>15</v>
          </cell>
          <cell r="H20005" t="str">
            <v>CONC</v>
          </cell>
        </row>
        <row r="20006">
          <cell r="C20006" t="str">
            <v>18OK</v>
          </cell>
          <cell r="D20006">
            <v>50</v>
          </cell>
          <cell r="E20006">
            <v>15</v>
          </cell>
          <cell r="F20006">
            <v>50</v>
          </cell>
          <cell r="G20006">
            <v>15</v>
          </cell>
          <cell r="H20006" t="str">
            <v>CONC</v>
          </cell>
        </row>
        <row r="20007">
          <cell r="C20007" t="str">
            <v>18TN</v>
          </cell>
          <cell r="D20007">
            <v>50</v>
          </cell>
          <cell r="E20007">
            <v>15</v>
          </cell>
          <cell r="F20007">
            <v>50</v>
          </cell>
          <cell r="G20007">
            <v>15</v>
          </cell>
          <cell r="H20007" t="str">
            <v>CONC</v>
          </cell>
        </row>
        <row r="20008">
          <cell r="C20008" t="str">
            <v>18VA</v>
          </cell>
          <cell r="D20008">
            <v>50</v>
          </cell>
          <cell r="E20008">
            <v>15</v>
          </cell>
          <cell r="F20008">
            <v>50</v>
          </cell>
          <cell r="G20008">
            <v>15</v>
          </cell>
          <cell r="H20008" t="str">
            <v>ASPH-G</v>
          </cell>
        </row>
        <row r="20009">
          <cell r="C20009" t="str">
            <v>1AL6</v>
          </cell>
          <cell r="D20009">
            <v>50</v>
          </cell>
          <cell r="E20009">
            <v>15</v>
          </cell>
          <cell r="F20009">
            <v>50</v>
          </cell>
          <cell r="G20009">
            <v>15</v>
          </cell>
          <cell r="H20009" t="str">
            <v>CONC</v>
          </cell>
        </row>
        <row r="20010">
          <cell r="C20010" t="str">
            <v>1AL7</v>
          </cell>
          <cell r="D20010">
            <v>50</v>
          </cell>
          <cell r="E20010">
            <v>15</v>
          </cell>
          <cell r="F20010">
            <v>50</v>
          </cell>
          <cell r="G20010">
            <v>15</v>
          </cell>
          <cell r="H20010" t="str">
            <v>CONC</v>
          </cell>
        </row>
        <row r="20011">
          <cell r="C20011" t="str">
            <v>1FA5</v>
          </cell>
          <cell r="D20011">
            <v>50</v>
          </cell>
          <cell r="E20011">
            <v>15</v>
          </cell>
          <cell r="F20011">
            <v>50</v>
          </cell>
          <cell r="G20011">
            <v>15</v>
          </cell>
          <cell r="H20011" t="str">
            <v>CONC</v>
          </cell>
        </row>
        <row r="20012">
          <cell r="C20012" t="str">
            <v>1FD3</v>
          </cell>
          <cell r="D20012">
            <v>50</v>
          </cell>
          <cell r="E20012">
            <v>15</v>
          </cell>
          <cell r="F20012">
            <v>50</v>
          </cell>
          <cell r="G20012">
            <v>15</v>
          </cell>
          <cell r="H20012" t="str">
            <v>MATS</v>
          </cell>
        </row>
        <row r="20013">
          <cell r="C20013" t="str">
            <v>1FL8</v>
          </cell>
          <cell r="D20013">
            <v>50</v>
          </cell>
          <cell r="E20013">
            <v>15</v>
          </cell>
          <cell r="F20013">
            <v>50</v>
          </cell>
          <cell r="G20013">
            <v>15</v>
          </cell>
          <cell r="H20013" t="str">
            <v>CONC</v>
          </cell>
        </row>
        <row r="20014">
          <cell r="C20014" t="str">
            <v>1I6</v>
          </cell>
          <cell r="D20014">
            <v>50</v>
          </cell>
          <cell r="E20014">
            <v>15</v>
          </cell>
          <cell r="F20014">
            <v>50</v>
          </cell>
          <cell r="G20014">
            <v>15</v>
          </cell>
          <cell r="H20014" t="str">
            <v>ASPH-F</v>
          </cell>
        </row>
        <row r="20015">
          <cell r="C20015" t="str">
            <v>1ID6</v>
          </cell>
          <cell r="D20015">
            <v>50</v>
          </cell>
          <cell r="E20015">
            <v>15</v>
          </cell>
          <cell r="F20015">
            <v>32</v>
          </cell>
          <cell r="G20015">
            <v>10</v>
          </cell>
          <cell r="H20015" t="str">
            <v>CONC</v>
          </cell>
        </row>
        <row r="20016">
          <cell r="C20016" t="str">
            <v>1II6</v>
          </cell>
          <cell r="D20016">
            <v>50</v>
          </cell>
          <cell r="E20016">
            <v>15</v>
          </cell>
          <cell r="F20016">
            <v>50</v>
          </cell>
          <cell r="G20016">
            <v>15</v>
          </cell>
          <cell r="H20016" t="str">
            <v>CONC</v>
          </cell>
        </row>
        <row r="20017">
          <cell r="C20017" t="str">
            <v>1II7</v>
          </cell>
          <cell r="D20017">
            <v>50</v>
          </cell>
          <cell r="E20017">
            <v>15</v>
          </cell>
          <cell r="F20017">
            <v>40</v>
          </cell>
          <cell r="G20017">
            <v>12</v>
          </cell>
          <cell r="H20017" t="str">
            <v>CONC</v>
          </cell>
        </row>
        <row r="20018">
          <cell r="C20018" t="str">
            <v>1IL3</v>
          </cell>
          <cell r="D20018">
            <v>50</v>
          </cell>
          <cell r="E20018">
            <v>15</v>
          </cell>
          <cell r="F20018">
            <v>50</v>
          </cell>
          <cell r="G20018">
            <v>15</v>
          </cell>
          <cell r="H20018" t="str">
            <v>CONC-G</v>
          </cell>
        </row>
        <row r="20019">
          <cell r="C20019" t="str">
            <v>1KY2</v>
          </cell>
          <cell r="D20019">
            <v>50</v>
          </cell>
          <cell r="E20019">
            <v>15</v>
          </cell>
          <cell r="F20019">
            <v>50</v>
          </cell>
          <cell r="G20019">
            <v>15</v>
          </cell>
          <cell r="H20019" t="str">
            <v>CONC</v>
          </cell>
        </row>
        <row r="20020">
          <cell r="C20020" t="str">
            <v>1KY3</v>
          </cell>
          <cell r="D20020">
            <v>50</v>
          </cell>
          <cell r="E20020">
            <v>15</v>
          </cell>
          <cell r="F20020">
            <v>40</v>
          </cell>
          <cell r="G20020">
            <v>12</v>
          </cell>
          <cell r="H20020" t="str">
            <v>ASPH</v>
          </cell>
        </row>
        <row r="20021">
          <cell r="C20021" t="str">
            <v>1LA6</v>
          </cell>
          <cell r="D20021">
            <v>50</v>
          </cell>
          <cell r="E20021">
            <v>15</v>
          </cell>
          <cell r="F20021">
            <v>50</v>
          </cell>
          <cell r="G20021">
            <v>15</v>
          </cell>
          <cell r="H20021" t="str">
            <v>ASPH</v>
          </cell>
        </row>
        <row r="20022">
          <cell r="C20022" t="str">
            <v>1LA9</v>
          </cell>
          <cell r="D20022">
            <v>50</v>
          </cell>
          <cell r="E20022">
            <v>15</v>
          </cell>
          <cell r="F20022">
            <v>50</v>
          </cell>
          <cell r="G20022">
            <v>15</v>
          </cell>
          <cell r="H20022" t="str">
            <v>CONC</v>
          </cell>
        </row>
        <row r="20023">
          <cell r="C20023" t="str">
            <v>1LA9</v>
          </cell>
          <cell r="D20023">
            <v>50</v>
          </cell>
          <cell r="E20023">
            <v>15</v>
          </cell>
          <cell r="F20023">
            <v>50</v>
          </cell>
          <cell r="G20023">
            <v>15</v>
          </cell>
          <cell r="H20023" t="str">
            <v>CONC</v>
          </cell>
        </row>
        <row r="20024">
          <cell r="C20024" t="str">
            <v>1LS1</v>
          </cell>
          <cell r="D20024">
            <v>50</v>
          </cell>
          <cell r="E20024">
            <v>15</v>
          </cell>
          <cell r="F20024">
            <v>50</v>
          </cell>
          <cell r="G20024">
            <v>15</v>
          </cell>
          <cell r="H20024" t="str">
            <v>CONC</v>
          </cell>
        </row>
        <row r="20025">
          <cell r="C20025" t="str">
            <v>1MA6</v>
          </cell>
          <cell r="D20025">
            <v>50</v>
          </cell>
          <cell r="E20025">
            <v>15</v>
          </cell>
          <cell r="F20025">
            <v>50</v>
          </cell>
          <cell r="G20025">
            <v>15</v>
          </cell>
          <cell r="H20025" t="str">
            <v>CONC</v>
          </cell>
        </row>
        <row r="20026">
          <cell r="C20026" t="str">
            <v>1MD0</v>
          </cell>
          <cell r="D20026">
            <v>50</v>
          </cell>
          <cell r="E20026">
            <v>15</v>
          </cell>
          <cell r="F20026">
            <v>50</v>
          </cell>
          <cell r="G20026">
            <v>15</v>
          </cell>
          <cell r="H20026" t="str">
            <v>CONC</v>
          </cell>
        </row>
        <row r="20027">
          <cell r="C20027" t="str">
            <v>1MN3</v>
          </cell>
          <cell r="D20027">
            <v>50</v>
          </cell>
          <cell r="E20027">
            <v>15</v>
          </cell>
          <cell r="F20027">
            <v>50</v>
          </cell>
          <cell r="G20027">
            <v>15</v>
          </cell>
          <cell r="H20027" t="str">
            <v>CONC</v>
          </cell>
        </row>
        <row r="20028">
          <cell r="C20028" t="str">
            <v>1MN6</v>
          </cell>
          <cell r="D20028">
            <v>50</v>
          </cell>
          <cell r="E20028">
            <v>15</v>
          </cell>
          <cell r="F20028">
            <v>50</v>
          </cell>
          <cell r="G20028">
            <v>15</v>
          </cell>
          <cell r="H20028" t="str">
            <v>CONC</v>
          </cell>
        </row>
        <row r="20029">
          <cell r="C20029" t="str">
            <v>1MU3</v>
          </cell>
          <cell r="D20029">
            <v>50</v>
          </cell>
          <cell r="E20029">
            <v>15</v>
          </cell>
          <cell r="F20029">
            <v>50</v>
          </cell>
          <cell r="G20029">
            <v>15</v>
          </cell>
          <cell r="H20029" t="str">
            <v>CONC</v>
          </cell>
        </row>
        <row r="20030">
          <cell r="C20030" t="str">
            <v>1OH5</v>
          </cell>
          <cell r="D20030">
            <v>50</v>
          </cell>
          <cell r="E20030">
            <v>15</v>
          </cell>
          <cell r="F20030">
            <v>50</v>
          </cell>
          <cell r="G20030">
            <v>15</v>
          </cell>
          <cell r="H20030" t="str">
            <v>CONC</v>
          </cell>
        </row>
        <row r="20031">
          <cell r="C20031" t="str">
            <v>1SD7</v>
          </cell>
          <cell r="D20031">
            <v>50</v>
          </cell>
          <cell r="E20031">
            <v>15</v>
          </cell>
          <cell r="F20031">
            <v>50</v>
          </cell>
          <cell r="G20031">
            <v>15</v>
          </cell>
          <cell r="H20031" t="str">
            <v>CONC</v>
          </cell>
        </row>
        <row r="20032">
          <cell r="C20032" t="str">
            <v>1TN4</v>
          </cell>
          <cell r="D20032">
            <v>50</v>
          </cell>
          <cell r="E20032">
            <v>15</v>
          </cell>
          <cell r="F20032">
            <v>50</v>
          </cell>
          <cell r="G20032">
            <v>15</v>
          </cell>
          <cell r="H20032" t="str">
            <v>CONC</v>
          </cell>
        </row>
        <row r="20033">
          <cell r="C20033" t="str">
            <v>1WA4</v>
          </cell>
          <cell r="D20033">
            <v>50</v>
          </cell>
          <cell r="E20033">
            <v>15</v>
          </cell>
          <cell r="F20033">
            <v>50</v>
          </cell>
          <cell r="G20033">
            <v>15</v>
          </cell>
          <cell r="H20033" t="str">
            <v>CONC</v>
          </cell>
        </row>
        <row r="20034">
          <cell r="C20034" t="str">
            <v>21IL</v>
          </cell>
          <cell r="D20034">
            <v>50</v>
          </cell>
          <cell r="E20034">
            <v>15</v>
          </cell>
          <cell r="F20034">
            <v>50</v>
          </cell>
          <cell r="G20034">
            <v>15</v>
          </cell>
          <cell r="H20034" t="str">
            <v>CONC</v>
          </cell>
        </row>
        <row r="20035">
          <cell r="C20035" t="str">
            <v>21NC</v>
          </cell>
          <cell r="D20035">
            <v>50</v>
          </cell>
          <cell r="E20035">
            <v>15</v>
          </cell>
          <cell r="F20035">
            <v>50</v>
          </cell>
          <cell r="G20035">
            <v>15</v>
          </cell>
          <cell r="H20035" t="str">
            <v>CONC</v>
          </cell>
        </row>
        <row r="20036">
          <cell r="C20036" t="str">
            <v>22NY</v>
          </cell>
          <cell r="D20036">
            <v>50</v>
          </cell>
          <cell r="E20036">
            <v>15</v>
          </cell>
          <cell r="F20036">
            <v>50</v>
          </cell>
          <cell r="G20036">
            <v>15</v>
          </cell>
          <cell r="H20036" t="str">
            <v>ASPH</v>
          </cell>
        </row>
        <row r="20037">
          <cell r="C20037" t="str">
            <v>22PN</v>
          </cell>
          <cell r="D20037">
            <v>50</v>
          </cell>
          <cell r="E20037">
            <v>15</v>
          </cell>
          <cell r="F20037">
            <v>50</v>
          </cell>
          <cell r="G20037">
            <v>15</v>
          </cell>
          <cell r="H20037" t="str">
            <v>ASPH</v>
          </cell>
        </row>
        <row r="20038">
          <cell r="C20038" t="str">
            <v>23CL</v>
          </cell>
          <cell r="D20038">
            <v>50</v>
          </cell>
          <cell r="E20038">
            <v>15</v>
          </cell>
          <cell r="F20038">
            <v>50</v>
          </cell>
          <cell r="G20038">
            <v>15</v>
          </cell>
          <cell r="H20038" t="str">
            <v>CONC</v>
          </cell>
        </row>
        <row r="20039">
          <cell r="C20039" t="str">
            <v>23IN</v>
          </cell>
          <cell r="D20039">
            <v>50</v>
          </cell>
          <cell r="E20039">
            <v>15</v>
          </cell>
          <cell r="F20039">
            <v>50</v>
          </cell>
          <cell r="G20039">
            <v>15</v>
          </cell>
          <cell r="H20039" t="str">
            <v>CONC</v>
          </cell>
        </row>
        <row r="20040">
          <cell r="C20040" t="str">
            <v>24CA</v>
          </cell>
          <cell r="D20040">
            <v>50</v>
          </cell>
          <cell r="E20040">
            <v>15</v>
          </cell>
          <cell r="F20040">
            <v>50</v>
          </cell>
          <cell r="G20040">
            <v>15</v>
          </cell>
          <cell r="H20040" t="str">
            <v>ASPH</v>
          </cell>
        </row>
        <row r="20041">
          <cell r="C20041" t="str">
            <v>24CO</v>
          </cell>
          <cell r="D20041">
            <v>50</v>
          </cell>
          <cell r="E20041">
            <v>15</v>
          </cell>
          <cell r="F20041">
            <v>50</v>
          </cell>
          <cell r="G20041">
            <v>15</v>
          </cell>
          <cell r="H20041" t="str">
            <v>ASPH</v>
          </cell>
        </row>
        <row r="20042">
          <cell r="C20042" t="str">
            <v>24II</v>
          </cell>
          <cell r="D20042">
            <v>50</v>
          </cell>
          <cell r="E20042">
            <v>15</v>
          </cell>
          <cell r="F20042">
            <v>50</v>
          </cell>
          <cell r="G20042">
            <v>15</v>
          </cell>
          <cell r="H20042" t="str">
            <v>ASPH</v>
          </cell>
        </row>
        <row r="20043">
          <cell r="C20043" t="str">
            <v>24NK</v>
          </cell>
          <cell r="D20043">
            <v>50</v>
          </cell>
          <cell r="E20043">
            <v>15</v>
          </cell>
          <cell r="F20043">
            <v>50</v>
          </cell>
          <cell r="G20043">
            <v>15</v>
          </cell>
          <cell r="H20043" t="str">
            <v>ASPH</v>
          </cell>
        </row>
        <row r="20044">
          <cell r="C20044" t="str">
            <v>25FA</v>
          </cell>
          <cell r="D20044">
            <v>50</v>
          </cell>
          <cell r="E20044">
            <v>15</v>
          </cell>
          <cell r="F20044">
            <v>50</v>
          </cell>
          <cell r="G20044">
            <v>15</v>
          </cell>
          <cell r="H20044" t="str">
            <v>CONC-G</v>
          </cell>
        </row>
        <row r="20045">
          <cell r="C20045" t="str">
            <v>25KY</v>
          </cell>
          <cell r="D20045">
            <v>50</v>
          </cell>
          <cell r="E20045">
            <v>15</v>
          </cell>
          <cell r="F20045">
            <v>50</v>
          </cell>
          <cell r="G20045">
            <v>15</v>
          </cell>
          <cell r="H20045" t="str">
            <v>CONC</v>
          </cell>
        </row>
        <row r="20046">
          <cell r="C20046" t="str">
            <v>25LS</v>
          </cell>
          <cell r="D20046">
            <v>50</v>
          </cell>
          <cell r="E20046">
            <v>15</v>
          </cell>
          <cell r="F20046">
            <v>50</v>
          </cell>
          <cell r="G20046">
            <v>15</v>
          </cell>
          <cell r="H20046" t="str">
            <v>CONC</v>
          </cell>
        </row>
        <row r="20047">
          <cell r="C20047" t="str">
            <v>26KY</v>
          </cell>
          <cell r="D20047">
            <v>50</v>
          </cell>
          <cell r="E20047">
            <v>15</v>
          </cell>
          <cell r="F20047">
            <v>50</v>
          </cell>
          <cell r="G20047">
            <v>15</v>
          </cell>
          <cell r="H20047" t="str">
            <v>CONC</v>
          </cell>
        </row>
        <row r="20048">
          <cell r="C20048" t="str">
            <v>26VA</v>
          </cell>
          <cell r="D20048">
            <v>50</v>
          </cell>
          <cell r="E20048">
            <v>15</v>
          </cell>
          <cell r="F20048">
            <v>50</v>
          </cell>
          <cell r="G20048">
            <v>15</v>
          </cell>
          <cell r="H20048" t="str">
            <v>CONC-G</v>
          </cell>
        </row>
        <row r="20049">
          <cell r="C20049" t="str">
            <v>27LS</v>
          </cell>
          <cell r="D20049">
            <v>50</v>
          </cell>
          <cell r="E20049">
            <v>15</v>
          </cell>
          <cell r="F20049">
            <v>50</v>
          </cell>
          <cell r="G20049">
            <v>15</v>
          </cell>
          <cell r="H20049" t="str">
            <v>CONC-G</v>
          </cell>
        </row>
        <row r="20050">
          <cell r="C20050" t="str">
            <v>27TS</v>
          </cell>
          <cell r="D20050">
            <v>50</v>
          </cell>
          <cell r="E20050">
            <v>15</v>
          </cell>
          <cell r="F20050">
            <v>30</v>
          </cell>
          <cell r="G20050">
            <v>9</v>
          </cell>
          <cell r="H20050" t="str">
            <v>CONC</v>
          </cell>
        </row>
        <row r="20051">
          <cell r="C20051" t="str">
            <v>27TX</v>
          </cell>
          <cell r="D20051">
            <v>50</v>
          </cell>
          <cell r="E20051">
            <v>15</v>
          </cell>
          <cell r="F20051">
            <v>50</v>
          </cell>
          <cell r="G20051">
            <v>15</v>
          </cell>
          <cell r="H20051" t="str">
            <v>CONC</v>
          </cell>
        </row>
        <row r="20052">
          <cell r="C20052" t="str">
            <v>28FA</v>
          </cell>
          <cell r="D20052">
            <v>50</v>
          </cell>
          <cell r="E20052">
            <v>15</v>
          </cell>
          <cell r="F20052">
            <v>50</v>
          </cell>
          <cell r="G20052">
            <v>15</v>
          </cell>
          <cell r="H20052" t="str">
            <v>ASPH</v>
          </cell>
        </row>
        <row r="20053">
          <cell r="C20053" t="str">
            <v>28FD</v>
          </cell>
          <cell r="D20053">
            <v>50</v>
          </cell>
          <cell r="E20053">
            <v>15</v>
          </cell>
          <cell r="F20053">
            <v>50</v>
          </cell>
          <cell r="G20053">
            <v>15</v>
          </cell>
          <cell r="H20053" t="str">
            <v>CONC</v>
          </cell>
        </row>
        <row r="20054">
          <cell r="C20054" t="str">
            <v>28OI</v>
          </cell>
          <cell r="D20054">
            <v>50</v>
          </cell>
          <cell r="E20054">
            <v>15</v>
          </cell>
          <cell r="F20054">
            <v>50</v>
          </cell>
          <cell r="G20054">
            <v>15</v>
          </cell>
          <cell r="H20054" t="str">
            <v>ASPH</v>
          </cell>
        </row>
        <row r="20055">
          <cell r="C20055" t="str">
            <v>29CL</v>
          </cell>
          <cell r="D20055">
            <v>50</v>
          </cell>
          <cell r="E20055">
            <v>15</v>
          </cell>
          <cell r="F20055">
            <v>50</v>
          </cell>
          <cell r="G20055">
            <v>15</v>
          </cell>
          <cell r="H20055" t="str">
            <v>CONC</v>
          </cell>
        </row>
        <row r="20056">
          <cell r="C20056" t="str">
            <v>29FL</v>
          </cell>
          <cell r="D20056">
            <v>50</v>
          </cell>
          <cell r="E20056">
            <v>15</v>
          </cell>
          <cell r="F20056">
            <v>50</v>
          </cell>
          <cell r="G20056">
            <v>15</v>
          </cell>
          <cell r="H20056" t="str">
            <v>CONC</v>
          </cell>
        </row>
        <row r="20057">
          <cell r="C20057" t="str">
            <v>29TN</v>
          </cell>
          <cell r="D20057">
            <v>50</v>
          </cell>
          <cell r="E20057">
            <v>15</v>
          </cell>
          <cell r="F20057">
            <v>50</v>
          </cell>
          <cell r="G20057">
            <v>15</v>
          </cell>
          <cell r="H20057" t="str">
            <v>CONC</v>
          </cell>
        </row>
        <row r="20058">
          <cell r="C20058" t="str">
            <v>29TS</v>
          </cell>
          <cell r="D20058">
            <v>50</v>
          </cell>
          <cell r="E20058">
            <v>15</v>
          </cell>
          <cell r="F20058">
            <v>50</v>
          </cell>
          <cell r="G20058">
            <v>15</v>
          </cell>
          <cell r="H20058" t="str">
            <v>CONC</v>
          </cell>
        </row>
        <row r="20059">
          <cell r="C20059" t="str">
            <v>2AL2</v>
          </cell>
          <cell r="D20059">
            <v>50</v>
          </cell>
          <cell r="E20059">
            <v>15</v>
          </cell>
          <cell r="F20059">
            <v>50</v>
          </cell>
          <cell r="G20059">
            <v>15</v>
          </cell>
          <cell r="H20059" t="str">
            <v>CONC</v>
          </cell>
        </row>
        <row r="20060">
          <cell r="C20060" t="str">
            <v>2CA6</v>
          </cell>
          <cell r="D20060">
            <v>50</v>
          </cell>
          <cell r="E20060">
            <v>15</v>
          </cell>
          <cell r="F20060">
            <v>50</v>
          </cell>
          <cell r="G20060">
            <v>15</v>
          </cell>
          <cell r="H20060" t="str">
            <v>CONC</v>
          </cell>
        </row>
        <row r="20061">
          <cell r="C20061" t="str">
            <v>2CL7</v>
          </cell>
          <cell r="D20061">
            <v>50</v>
          </cell>
          <cell r="E20061">
            <v>15</v>
          </cell>
          <cell r="F20061">
            <v>50</v>
          </cell>
          <cell r="G20061">
            <v>15</v>
          </cell>
          <cell r="H20061" t="str">
            <v>CONC</v>
          </cell>
        </row>
        <row r="20062">
          <cell r="C20062" t="str">
            <v>2CO8</v>
          </cell>
          <cell r="D20062">
            <v>50</v>
          </cell>
          <cell r="E20062">
            <v>15</v>
          </cell>
          <cell r="F20062">
            <v>50</v>
          </cell>
          <cell r="G20062">
            <v>15</v>
          </cell>
          <cell r="H20062" t="str">
            <v>CONC</v>
          </cell>
        </row>
        <row r="20063">
          <cell r="C20063" t="str">
            <v>2FA0</v>
          </cell>
          <cell r="D20063">
            <v>50</v>
          </cell>
          <cell r="E20063">
            <v>15</v>
          </cell>
          <cell r="F20063">
            <v>50</v>
          </cell>
          <cell r="G20063">
            <v>15</v>
          </cell>
          <cell r="H20063" t="str">
            <v>ASPH</v>
          </cell>
        </row>
        <row r="20064">
          <cell r="C20064" t="str">
            <v>2IG3</v>
          </cell>
          <cell r="D20064">
            <v>50</v>
          </cell>
          <cell r="E20064">
            <v>15</v>
          </cell>
          <cell r="F20064">
            <v>50</v>
          </cell>
          <cell r="G20064">
            <v>15</v>
          </cell>
          <cell r="H20064" t="str">
            <v>CONC</v>
          </cell>
        </row>
        <row r="20065">
          <cell r="C20065" t="str">
            <v>2IG5</v>
          </cell>
          <cell r="D20065">
            <v>50</v>
          </cell>
          <cell r="E20065">
            <v>15</v>
          </cell>
          <cell r="F20065">
            <v>50</v>
          </cell>
          <cell r="G20065">
            <v>15</v>
          </cell>
          <cell r="H20065" t="str">
            <v>CONC</v>
          </cell>
        </row>
        <row r="20066">
          <cell r="C20066" t="str">
            <v>2IN8</v>
          </cell>
          <cell r="D20066">
            <v>50</v>
          </cell>
          <cell r="E20066">
            <v>15</v>
          </cell>
          <cell r="F20066">
            <v>50</v>
          </cell>
          <cell r="G20066">
            <v>15</v>
          </cell>
          <cell r="H20066" t="str">
            <v>ASPH</v>
          </cell>
        </row>
        <row r="20067">
          <cell r="C20067" t="str">
            <v>2KY2</v>
          </cell>
          <cell r="D20067">
            <v>50</v>
          </cell>
          <cell r="E20067">
            <v>15</v>
          </cell>
          <cell r="F20067">
            <v>50</v>
          </cell>
          <cell r="G20067">
            <v>15</v>
          </cell>
          <cell r="H20067" t="str">
            <v>CONC</v>
          </cell>
        </row>
        <row r="20068">
          <cell r="C20068" t="str">
            <v>2KY9</v>
          </cell>
          <cell r="D20068">
            <v>50</v>
          </cell>
          <cell r="E20068">
            <v>15</v>
          </cell>
          <cell r="F20068">
            <v>50</v>
          </cell>
          <cell r="G20068">
            <v>15</v>
          </cell>
          <cell r="H20068" t="str">
            <v>CONC</v>
          </cell>
        </row>
        <row r="20069">
          <cell r="C20069" t="str">
            <v>2MD2</v>
          </cell>
          <cell r="D20069">
            <v>50</v>
          </cell>
          <cell r="E20069">
            <v>15</v>
          </cell>
          <cell r="F20069">
            <v>50</v>
          </cell>
          <cell r="G20069">
            <v>15</v>
          </cell>
          <cell r="H20069" t="str">
            <v>ASPH</v>
          </cell>
        </row>
        <row r="20070">
          <cell r="C20070" t="str">
            <v>2NC2</v>
          </cell>
          <cell r="D20070">
            <v>50</v>
          </cell>
          <cell r="E20070">
            <v>15</v>
          </cell>
          <cell r="F20070">
            <v>50</v>
          </cell>
          <cell r="G20070">
            <v>15</v>
          </cell>
          <cell r="H20070" t="str">
            <v>CONC</v>
          </cell>
        </row>
        <row r="20071">
          <cell r="C20071" t="str">
            <v>2ND4</v>
          </cell>
          <cell r="D20071">
            <v>50</v>
          </cell>
          <cell r="E20071">
            <v>15</v>
          </cell>
          <cell r="F20071">
            <v>37</v>
          </cell>
          <cell r="G20071">
            <v>11</v>
          </cell>
          <cell r="H20071" t="str">
            <v>CONC</v>
          </cell>
        </row>
        <row r="20072">
          <cell r="C20072" t="str">
            <v>2OH1</v>
          </cell>
          <cell r="D20072">
            <v>50</v>
          </cell>
          <cell r="E20072">
            <v>15</v>
          </cell>
          <cell r="F20072">
            <v>50</v>
          </cell>
          <cell r="G20072">
            <v>15</v>
          </cell>
          <cell r="H20072" t="str">
            <v>CONC</v>
          </cell>
        </row>
        <row r="20073">
          <cell r="C20073" t="str">
            <v>2PS6</v>
          </cell>
          <cell r="D20073">
            <v>50</v>
          </cell>
          <cell r="E20073">
            <v>15</v>
          </cell>
          <cell r="F20073">
            <v>50</v>
          </cell>
          <cell r="G20073">
            <v>15</v>
          </cell>
          <cell r="H20073" t="str">
            <v>CONC</v>
          </cell>
        </row>
        <row r="20074">
          <cell r="C20074" t="str">
            <v>2TN0</v>
          </cell>
          <cell r="D20074">
            <v>50</v>
          </cell>
          <cell r="E20074">
            <v>15</v>
          </cell>
          <cell r="F20074">
            <v>50</v>
          </cell>
          <cell r="G20074">
            <v>15</v>
          </cell>
          <cell r="H20074" t="str">
            <v>CONC</v>
          </cell>
        </row>
        <row r="20075">
          <cell r="C20075" t="str">
            <v>2TN5</v>
          </cell>
          <cell r="D20075">
            <v>50</v>
          </cell>
          <cell r="E20075">
            <v>15</v>
          </cell>
          <cell r="F20075">
            <v>50</v>
          </cell>
          <cell r="G20075">
            <v>15</v>
          </cell>
          <cell r="H20075" t="str">
            <v>CONC</v>
          </cell>
        </row>
        <row r="20076">
          <cell r="C20076" t="str">
            <v>2TN9</v>
          </cell>
          <cell r="D20076">
            <v>50</v>
          </cell>
          <cell r="E20076">
            <v>15</v>
          </cell>
          <cell r="F20076">
            <v>50</v>
          </cell>
          <cell r="G20076">
            <v>15</v>
          </cell>
          <cell r="H20076" t="str">
            <v>CONC</v>
          </cell>
        </row>
        <row r="20077">
          <cell r="C20077" t="str">
            <v>2VA7</v>
          </cell>
          <cell r="D20077">
            <v>50</v>
          </cell>
          <cell r="E20077">
            <v>15</v>
          </cell>
          <cell r="F20077">
            <v>50</v>
          </cell>
          <cell r="G20077">
            <v>15</v>
          </cell>
          <cell r="H20077" t="str">
            <v>CONC</v>
          </cell>
        </row>
        <row r="20078">
          <cell r="C20078" t="str">
            <v>2WV6</v>
          </cell>
          <cell r="D20078">
            <v>50</v>
          </cell>
          <cell r="E20078">
            <v>15</v>
          </cell>
          <cell r="F20078">
            <v>50</v>
          </cell>
          <cell r="G20078">
            <v>15</v>
          </cell>
          <cell r="H20078" t="str">
            <v>CONC</v>
          </cell>
        </row>
        <row r="20079">
          <cell r="C20079" t="str">
            <v>2WY4</v>
          </cell>
          <cell r="D20079">
            <v>50</v>
          </cell>
          <cell r="E20079">
            <v>15</v>
          </cell>
          <cell r="F20079">
            <v>50</v>
          </cell>
          <cell r="G20079">
            <v>15</v>
          </cell>
          <cell r="H20079" t="str">
            <v>CONC-TURF</v>
          </cell>
        </row>
        <row r="20080">
          <cell r="C20080" t="str">
            <v>2XA3</v>
          </cell>
          <cell r="D20080">
            <v>50</v>
          </cell>
          <cell r="E20080">
            <v>15</v>
          </cell>
          <cell r="F20080">
            <v>50</v>
          </cell>
          <cell r="G20080">
            <v>15</v>
          </cell>
          <cell r="H20080" t="str">
            <v>CONC</v>
          </cell>
        </row>
        <row r="20081">
          <cell r="C20081" t="str">
            <v>2XS0</v>
          </cell>
          <cell r="D20081">
            <v>50</v>
          </cell>
          <cell r="E20081">
            <v>15</v>
          </cell>
          <cell r="F20081">
            <v>50</v>
          </cell>
          <cell r="G20081">
            <v>15</v>
          </cell>
          <cell r="H20081" t="str">
            <v>CONC</v>
          </cell>
        </row>
        <row r="20082">
          <cell r="C20082" t="str">
            <v>30LS</v>
          </cell>
          <cell r="D20082">
            <v>50</v>
          </cell>
          <cell r="E20082">
            <v>15</v>
          </cell>
          <cell r="F20082">
            <v>50</v>
          </cell>
          <cell r="G20082">
            <v>15</v>
          </cell>
          <cell r="H20082" t="str">
            <v>CONC</v>
          </cell>
        </row>
        <row r="20083">
          <cell r="C20083" t="str">
            <v>31NC</v>
          </cell>
          <cell r="D20083">
            <v>50</v>
          </cell>
          <cell r="E20083">
            <v>15</v>
          </cell>
          <cell r="F20083">
            <v>50</v>
          </cell>
          <cell r="G20083">
            <v>15</v>
          </cell>
          <cell r="H20083" t="str">
            <v>CONC</v>
          </cell>
        </row>
        <row r="20084">
          <cell r="C20084" t="str">
            <v>32FD</v>
          </cell>
          <cell r="D20084">
            <v>50</v>
          </cell>
          <cell r="E20084">
            <v>15</v>
          </cell>
          <cell r="F20084">
            <v>50</v>
          </cell>
          <cell r="G20084">
            <v>15</v>
          </cell>
          <cell r="H20084" t="str">
            <v>CONC</v>
          </cell>
        </row>
        <row r="20085">
          <cell r="C20085" t="str">
            <v>32IL</v>
          </cell>
          <cell r="D20085">
            <v>50</v>
          </cell>
          <cell r="E20085">
            <v>15</v>
          </cell>
          <cell r="F20085">
            <v>36</v>
          </cell>
          <cell r="G20085">
            <v>11</v>
          </cell>
          <cell r="H20085" t="str">
            <v>CONC-G</v>
          </cell>
        </row>
        <row r="20086">
          <cell r="C20086" t="str">
            <v>32KY</v>
          </cell>
          <cell r="D20086">
            <v>50</v>
          </cell>
          <cell r="E20086">
            <v>15</v>
          </cell>
          <cell r="F20086">
            <v>50</v>
          </cell>
          <cell r="G20086">
            <v>15</v>
          </cell>
          <cell r="H20086" t="str">
            <v>ASPH</v>
          </cell>
        </row>
        <row r="20087">
          <cell r="C20087" t="str">
            <v>32XA</v>
          </cell>
          <cell r="D20087">
            <v>50</v>
          </cell>
          <cell r="E20087">
            <v>15</v>
          </cell>
          <cell r="F20087">
            <v>50</v>
          </cell>
          <cell r="G20087">
            <v>15</v>
          </cell>
          <cell r="H20087" t="str">
            <v>MATS</v>
          </cell>
        </row>
        <row r="20088">
          <cell r="C20088" t="str">
            <v>32XS</v>
          </cell>
          <cell r="D20088">
            <v>50</v>
          </cell>
          <cell r="E20088">
            <v>15</v>
          </cell>
          <cell r="F20088">
            <v>50</v>
          </cell>
          <cell r="G20088">
            <v>15</v>
          </cell>
          <cell r="H20088" t="str">
            <v>CONC</v>
          </cell>
        </row>
        <row r="20089">
          <cell r="C20089" t="str">
            <v>33TE</v>
          </cell>
          <cell r="D20089">
            <v>50</v>
          </cell>
          <cell r="E20089">
            <v>15</v>
          </cell>
          <cell r="F20089">
            <v>50</v>
          </cell>
          <cell r="G20089">
            <v>15</v>
          </cell>
          <cell r="H20089" t="str">
            <v>ASPH</v>
          </cell>
        </row>
        <row r="20090">
          <cell r="C20090" t="str">
            <v>34VA</v>
          </cell>
          <cell r="D20090">
            <v>50</v>
          </cell>
          <cell r="E20090">
            <v>15</v>
          </cell>
          <cell r="F20090">
            <v>50</v>
          </cell>
          <cell r="G20090">
            <v>15</v>
          </cell>
          <cell r="H20090" t="str">
            <v>CONC</v>
          </cell>
        </row>
        <row r="20091">
          <cell r="C20091" t="str">
            <v>34WA</v>
          </cell>
          <cell r="D20091">
            <v>50</v>
          </cell>
          <cell r="E20091">
            <v>15</v>
          </cell>
          <cell r="F20091">
            <v>50</v>
          </cell>
          <cell r="G20091">
            <v>15</v>
          </cell>
          <cell r="H20091" t="str">
            <v>ASPH</v>
          </cell>
        </row>
        <row r="20092">
          <cell r="C20092" t="str">
            <v>35TE</v>
          </cell>
          <cell r="D20092">
            <v>50</v>
          </cell>
          <cell r="E20092">
            <v>15</v>
          </cell>
          <cell r="F20092">
            <v>50</v>
          </cell>
          <cell r="G20092">
            <v>15</v>
          </cell>
          <cell r="H20092" t="str">
            <v>ASPH</v>
          </cell>
        </row>
        <row r="20093">
          <cell r="C20093" t="str">
            <v>36LA</v>
          </cell>
          <cell r="D20093">
            <v>50</v>
          </cell>
          <cell r="E20093">
            <v>15</v>
          </cell>
          <cell r="F20093">
            <v>50</v>
          </cell>
          <cell r="G20093">
            <v>15</v>
          </cell>
          <cell r="H20093" t="str">
            <v>CONC</v>
          </cell>
        </row>
        <row r="20094">
          <cell r="C20094" t="str">
            <v>36VA</v>
          </cell>
          <cell r="D20094">
            <v>50</v>
          </cell>
          <cell r="E20094">
            <v>15</v>
          </cell>
          <cell r="F20094">
            <v>50</v>
          </cell>
          <cell r="G20094">
            <v>15</v>
          </cell>
          <cell r="H20094" t="str">
            <v>CONC-G</v>
          </cell>
        </row>
        <row r="20095">
          <cell r="C20095" t="str">
            <v>39CL</v>
          </cell>
          <cell r="D20095">
            <v>50</v>
          </cell>
          <cell r="E20095">
            <v>15</v>
          </cell>
          <cell r="F20095">
            <v>50</v>
          </cell>
          <cell r="G20095">
            <v>15</v>
          </cell>
          <cell r="H20095" t="str">
            <v>CONC</v>
          </cell>
        </row>
        <row r="20096">
          <cell r="C20096" t="str">
            <v>39NJ</v>
          </cell>
          <cell r="D20096">
            <v>50</v>
          </cell>
          <cell r="E20096">
            <v>15</v>
          </cell>
          <cell r="F20096">
            <v>50</v>
          </cell>
          <cell r="G20096">
            <v>15</v>
          </cell>
          <cell r="H20096" t="str">
            <v>ASPH</v>
          </cell>
        </row>
        <row r="20097">
          <cell r="C20097" t="str">
            <v>39XS</v>
          </cell>
          <cell r="D20097">
            <v>50</v>
          </cell>
          <cell r="E20097">
            <v>15</v>
          </cell>
          <cell r="F20097">
            <v>50</v>
          </cell>
          <cell r="G20097">
            <v>15</v>
          </cell>
          <cell r="H20097" t="str">
            <v>CONC</v>
          </cell>
        </row>
        <row r="20098">
          <cell r="C20098" t="str">
            <v>3AL0</v>
          </cell>
          <cell r="D20098">
            <v>50</v>
          </cell>
          <cell r="E20098">
            <v>15</v>
          </cell>
          <cell r="F20098">
            <v>50</v>
          </cell>
          <cell r="G20098">
            <v>15</v>
          </cell>
          <cell r="H20098" t="str">
            <v>CONC</v>
          </cell>
        </row>
        <row r="20099">
          <cell r="C20099" t="str">
            <v>3AL2</v>
          </cell>
          <cell r="D20099">
            <v>50</v>
          </cell>
          <cell r="E20099">
            <v>15</v>
          </cell>
          <cell r="F20099">
            <v>50</v>
          </cell>
          <cell r="G20099">
            <v>15</v>
          </cell>
          <cell r="H20099" t="str">
            <v>CONC</v>
          </cell>
        </row>
        <row r="20100">
          <cell r="C20100" t="str">
            <v>3AL9</v>
          </cell>
          <cell r="D20100">
            <v>50</v>
          </cell>
          <cell r="E20100">
            <v>15</v>
          </cell>
          <cell r="F20100">
            <v>50</v>
          </cell>
          <cell r="G20100">
            <v>15</v>
          </cell>
          <cell r="H20100" t="str">
            <v>CONC</v>
          </cell>
        </row>
        <row r="20101">
          <cell r="C20101" t="str">
            <v>3AZ3</v>
          </cell>
          <cell r="D20101">
            <v>50</v>
          </cell>
          <cell r="E20101">
            <v>15</v>
          </cell>
          <cell r="F20101">
            <v>50</v>
          </cell>
          <cell r="G20101">
            <v>15</v>
          </cell>
          <cell r="H20101" t="str">
            <v>CONC</v>
          </cell>
        </row>
        <row r="20102">
          <cell r="C20102" t="str">
            <v>3AZ6</v>
          </cell>
          <cell r="D20102">
            <v>50</v>
          </cell>
          <cell r="E20102">
            <v>15</v>
          </cell>
          <cell r="F20102">
            <v>50</v>
          </cell>
          <cell r="G20102">
            <v>15</v>
          </cell>
          <cell r="H20102" t="str">
            <v>CONC</v>
          </cell>
        </row>
        <row r="20103">
          <cell r="C20103" t="str">
            <v>3B3</v>
          </cell>
          <cell r="D20103">
            <v>50</v>
          </cell>
          <cell r="E20103">
            <v>15</v>
          </cell>
          <cell r="F20103">
            <v>50</v>
          </cell>
          <cell r="G20103">
            <v>15</v>
          </cell>
          <cell r="H20103" t="str">
            <v>ASPH-F</v>
          </cell>
        </row>
        <row r="20104">
          <cell r="C20104" t="str">
            <v>3CL5</v>
          </cell>
          <cell r="D20104">
            <v>50</v>
          </cell>
          <cell r="E20104">
            <v>15</v>
          </cell>
          <cell r="F20104">
            <v>50</v>
          </cell>
          <cell r="G20104">
            <v>15</v>
          </cell>
          <cell r="H20104" t="str">
            <v>ASPH</v>
          </cell>
        </row>
        <row r="20105">
          <cell r="C20105" t="str">
            <v>3CL7</v>
          </cell>
          <cell r="D20105">
            <v>50</v>
          </cell>
          <cell r="E20105">
            <v>15</v>
          </cell>
          <cell r="F20105">
            <v>50</v>
          </cell>
          <cell r="G20105">
            <v>15</v>
          </cell>
          <cell r="H20105" t="str">
            <v>CONC</v>
          </cell>
        </row>
        <row r="20106">
          <cell r="C20106" t="str">
            <v>3CO8</v>
          </cell>
          <cell r="D20106">
            <v>50</v>
          </cell>
          <cell r="E20106">
            <v>15</v>
          </cell>
          <cell r="F20106">
            <v>45</v>
          </cell>
          <cell r="G20106">
            <v>14</v>
          </cell>
          <cell r="H20106" t="str">
            <v>CONC</v>
          </cell>
        </row>
        <row r="20107">
          <cell r="C20107" t="str">
            <v>3FL7</v>
          </cell>
          <cell r="D20107">
            <v>50</v>
          </cell>
          <cell r="E20107">
            <v>15</v>
          </cell>
          <cell r="F20107">
            <v>50</v>
          </cell>
          <cell r="G20107">
            <v>15</v>
          </cell>
          <cell r="H20107" t="str">
            <v>CONC</v>
          </cell>
        </row>
        <row r="20108">
          <cell r="C20108" t="str">
            <v>3GA2</v>
          </cell>
          <cell r="D20108">
            <v>50</v>
          </cell>
          <cell r="E20108">
            <v>15</v>
          </cell>
          <cell r="F20108">
            <v>50</v>
          </cell>
          <cell r="G20108">
            <v>15</v>
          </cell>
          <cell r="H20108" t="str">
            <v>ASPH</v>
          </cell>
        </row>
        <row r="20109">
          <cell r="C20109" t="str">
            <v>3II7</v>
          </cell>
          <cell r="D20109">
            <v>50</v>
          </cell>
          <cell r="E20109">
            <v>15</v>
          </cell>
          <cell r="F20109">
            <v>50</v>
          </cell>
          <cell r="G20109">
            <v>15</v>
          </cell>
          <cell r="H20109" t="str">
            <v>ASPH</v>
          </cell>
        </row>
        <row r="20110">
          <cell r="C20110" t="str">
            <v>3IL3</v>
          </cell>
          <cell r="D20110">
            <v>50</v>
          </cell>
          <cell r="E20110">
            <v>15</v>
          </cell>
          <cell r="F20110">
            <v>50</v>
          </cell>
          <cell r="G20110">
            <v>15</v>
          </cell>
          <cell r="H20110" t="str">
            <v>ASPH-CONC</v>
          </cell>
        </row>
        <row r="20111">
          <cell r="C20111" t="str">
            <v>3JY2</v>
          </cell>
          <cell r="D20111">
            <v>50</v>
          </cell>
          <cell r="E20111">
            <v>15</v>
          </cell>
          <cell r="F20111">
            <v>50</v>
          </cell>
          <cell r="G20111">
            <v>15</v>
          </cell>
          <cell r="H20111" t="str">
            <v>ASPH</v>
          </cell>
        </row>
        <row r="20112">
          <cell r="C20112" t="str">
            <v>3KS0</v>
          </cell>
          <cell r="D20112">
            <v>50</v>
          </cell>
          <cell r="E20112">
            <v>15</v>
          </cell>
          <cell r="F20112">
            <v>50</v>
          </cell>
          <cell r="G20112">
            <v>15</v>
          </cell>
          <cell r="H20112" t="str">
            <v>ASPH</v>
          </cell>
        </row>
        <row r="20113">
          <cell r="C20113" t="str">
            <v>3KY5</v>
          </cell>
          <cell r="D20113">
            <v>50</v>
          </cell>
          <cell r="E20113">
            <v>15</v>
          </cell>
          <cell r="F20113">
            <v>50</v>
          </cell>
          <cell r="G20113">
            <v>15</v>
          </cell>
          <cell r="H20113" t="str">
            <v>CONC</v>
          </cell>
        </row>
        <row r="20114">
          <cell r="C20114" t="str">
            <v>3LA5</v>
          </cell>
          <cell r="D20114">
            <v>50</v>
          </cell>
          <cell r="E20114">
            <v>15</v>
          </cell>
          <cell r="F20114">
            <v>50</v>
          </cell>
          <cell r="G20114">
            <v>15</v>
          </cell>
          <cell r="H20114" t="str">
            <v>CONC</v>
          </cell>
        </row>
        <row r="20115">
          <cell r="C20115" t="str">
            <v>3MA8</v>
          </cell>
          <cell r="D20115">
            <v>50</v>
          </cell>
          <cell r="E20115">
            <v>15</v>
          </cell>
          <cell r="F20115">
            <v>50</v>
          </cell>
          <cell r="G20115">
            <v>15</v>
          </cell>
          <cell r="H20115" t="str">
            <v>ASPH</v>
          </cell>
        </row>
        <row r="20116">
          <cell r="C20116" t="str">
            <v>3MN6</v>
          </cell>
          <cell r="D20116">
            <v>50</v>
          </cell>
          <cell r="E20116">
            <v>15</v>
          </cell>
          <cell r="F20116">
            <v>50</v>
          </cell>
          <cell r="G20116">
            <v>15</v>
          </cell>
          <cell r="H20116" t="str">
            <v>CONC</v>
          </cell>
        </row>
        <row r="20117">
          <cell r="C20117" t="str">
            <v>3MS0</v>
          </cell>
          <cell r="D20117">
            <v>50</v>
          </cell>
          <cell r="E20117">
            <v>15</v>
          </cell>
          <cell r="F20117">
            <v>50</v>
          </cell>
          <cell r="G20117">
            <v>15</v>
          </cell>
          <cell r="H20117" t="str">
            <v>CONC</v>
          </cell>
        </row>
        <row r="20118">
          <cell r="C20118" t="str">
            <v>3NJ4</v>
          </cell>
          <cell r="D20118">
            <v>50</v>
          </cell>
          <cell r="E20118">
            <v>15</v>
          </cell>
          <cell r="F20118">
            <v>50</v>
          </cell>
          <cell r="G20118">
            <v>15</v>
          </cell>
          <cell r="H20118" t="str">
            <v>ASPH</v>
          </cell>
        </row>
        <row r="20119">
          <cell r="C20119" t="str">
            <v>3NK1</v>
          </cell>
          <cell r="D20119">
            <v>50</v>
          </cell>
          <cell r="E20119">
            <v>15</v>
          </cell>
          <cell r="F20119">
            <v>50</v>
          </cell>
          <cell r="G20119">
            <v>15</v>
          </cell>
          <cell r="H20119" t="str">
            <v>ASPH</v>
          </cell>
        </row>
        <row r="20120">
          <cell r="C20120" t="str">
            <v>3OI8</v>
          </cell>
          <cell r="D20120">
            <v>50</v>
          </cell>
          <cell r="E20120">
            <v>15</v>
          </cell>
          <cell r="F20120">
            <v>50</v>
          </cell>
          <cell r="G20120">
            <v>15</v>
          </cell>
          <cell r="H20120" t="str">
            <v>CONC</v>
          </cell>
        </row>
        <row r="20121">
          <cell r="C20121" t="str">
            <v>3OR4</v>
          </cell>
          <cell r="D20121">
            <v>50</v>
          </cell>
          <cell r="E20121">
            <v>15</v>
          </cell>
          <cell r="F20121">
            <v>50</v>
          </cell>
          <cell r="G20121">
            <v>15</v>
          </cell>
          <cell r="H20121" t="str">
            <v>ASPH</v>
          </cell>
        </row>
        <row r="20122">
          <cell r="C20122" t="str">
            <v>3PS0</v>
          </cell>
          <cell r="D20122">
            <v>50</v>
          </cell>
          <cell r="E20122">
            <v>15</v>
          </cell>
          <cell r="F20122">
            <v>50</v>
          </cell>
          <cell r="G20122">
            <v>15</v>
          </cell>
          <cell r="H20122" t="str">
            <v>CONC</v>
          </cell>
        </row>
        <row r="20123">
          <cell r="C20123" t="str">
            <v>3TN1</v>
          </cell>
          <cell r="D20123">
            <v>50</v>
          </cell>
          <cell r="E20123">
            <v>15</v>
          </cell>
          <cell r="F20123">
            <v>50</v>
          </cell>
          <cell r="G20123">
            <v>15</v>
          </cell>
          <cell r="H20123" t="str">
            <v>CONC</v>
          </cell>
        </row>
        <row r="20124">
          <cell r="C20124" t="str">
            <v>3TN5</v>
          </cell>
          <cell r="D20124">
            <v>50</v>
          </cell>
          <cell r="E20124">
            <v>15</v>
          </cell>
          <cell r="F20124">
            <v>50</v>
          </cell>
          <cell r="G20124">
            <v>15</v>
          </cell>
          <cell r="H20124" t="str">
            <v>CONC</v>
          </cell>
        </row>
        <row r="20125">
          <cell r="C20125" t="str">
            <v>3VS</v>
          </cell>
          <cell r="D20125">
            <v>50</v>
          </cell>
          <cell r="E20125">
            <v>15</v>
          </cell>
          <cell r="F20125">
            <v>50</v>
          </cell>
          <cell r="G20125">
            <v>15</v>
          </cell>
          <cell r="H20125" t="str">
            <v>CONC-G</v>
          </cell>
        </row>
        <row r="20126">
          <cell r="C20126" t="str">
            <v>3WN3</v>
          </cell>
          <cell r="D20126">
            <v>50</v>
          </cell>
          <cell r="E20126">
            <v>15</v>
          </cell>
          <cell r="F20126">
            <v>50</v>
          </cell>
          <cell r="G20126">
            <v>15</v>
          </cell>
          <cell r="H20126" t="str">
            <v>CONC</v>
          </cell>
        </row>
        <row r="20127">
          <cell r="C20127" t="str">
            <v>40CA</v>
          </cell>
          <cell r="D20127">
            <v>50</v>
          </cell>
          <cell r="E20127">
            <v>15</v>
          </cell>
          <cell r="F20127">
            <v>50</v>
          </cell>
          <cell r="G20127">
            <v>15</v>
          </cell>
          <cell r="H20127" t="str">
            <v>ASPH</v>
          </cell>
        </row>
        <row r="20128">
          <cell r="C20128" t="str">
            <v>40GA</v>
          </cell>
          <cell r="D20128">
            <v>50</v>
          </cell>
          <cell r="E20128">
            <v>15</v>
          </cell>
          <cell r="F20128">
            <v>50</v>
          </cell>
          <cell r="G20128">
            <v>15</v>
          </cell>
          <cell r="H20128" t="str">
            <v>CONC</v>
          </cell>
        </row>
        <row r="20129">
          <cell r="C20129" t="str">
            <v>40VA</v>
          </cell>
          <cell r="D20129">
            <v>50</v>
          </cell>
          <cell r="E20129">
            <v>15</v>
          </cell>
          <cell r="F20129">
            <v>50</v>
          </cell>
          <cell r="G20129">
            <v>15</v>
          </cell>
          <cell r="H20129" t="str">
            <v>CONC</v>
          </cell>
        </row>
        <row r="20130">
          <cell r="C20130" t="str">
            <v>41LA</v>
          </cell>
          <cell r="D20130">
            <v>50</v>
          </cell>
          <cell r="E20130">
            <v>15</v>
          </cell>
          <cell r="F20130">
            <v>50</v>
          </cell>
          <cell r="G20130">
            <v>15</v>
          </cell>
          <cell r="H20130" t="str">
            <v>C</v>
          </cell>
        </row>
        <row r="20131">
          <cell r="C20131" t="str">
            <v>42TA</v>
          </cell>
          <cell r="D20131">
            <v>50</v>
          </cell>
          <cell r="E20131">
            <v>15</v>
          </cell>
          <cell r="F20131">
            <v>50</v>
          </cell>
          <cell r="G20131">
            <v>15</v>
          </cell>
          <cell r="H20131" t="str">
            <v>ASPH</v>
          </cell>
        </row>
        <row r="20132">
          <cell r="C20132" t="str">
            <v>42TS</v>
          </cell>
          <cell r="D20132">
            <v>50</v>
          </cell>
          <cell r="E20132">
            <v>15</v>
          </cell>
          <cell r="F20132">
            <v>50</v>
          </cell>
          <cell r="G20132">
            <v>15</v>
          </cell>
          <cell r="H20132" t="str">
            <v>CONC</v>
          </cell>
        </row>
        <row r="20133">
          <cell r="C20133" t="str">
            <v>42WI</v>
          </cell>
          <cell r="D20133">
            <v>50</v>
          </cell>
          <cell r="E20133">
            <v>15</v>
          </cell>
          <cell r="F20133">
            <v>50</v>
          </cell>
          <cell r="G20133">
            <v>15</v>
          </cell>
          <cell r="H20133" t="str">
            <v>CONC</v>
          </cell>
        </row>
        <row r="20134">
          <cell r="C20134" t="str">
            <v>43AZ</v>
          </cell>
          <cell r="D20134">
            <v>50</v>
          </cell>
          <cell r="E20134">
            <v>15</v>
          </cell>
          <cell r="F20134">
            <v>50</v>
          </cell>
          <cell r="G20134">
            <v>15</v>
          </cell>
          <cell r="H20134" t="str">
            <v>CONC-TURF</v>
          </cell>
        </row>
        <row r="20135">
          <cell r="C20135" t="str">
            <v>43L</v>
          </cell>
          <cell r="D20135">
            <v>50</v>
          </cell>
          <cell r="E20135">
            <v>15</v>
          </cell>
          <cell r="F20135">
            <v>50</v>
          </cell>
          <cell r="G20135">
            <v>15</v>
          </cell>
          <cell r="H20135" t="str">
            <v>CONC</v>
          </cell>
        </row>
        <row r="20136">
          <cell r="C20136" t="str">
            <v>44L</v>
          </cell>
          <cell r="D20136">
            <v>50</v>
          </cell>
          <cell r="E20136">
            <v>15</v>
          </cell>
          <cell r="F20136">
            <v>40</v>
          </cell>
          <cell r="G20136">
            <v>12</v>
          </cell>
          <cell r="H20136" t="str">
            <v>CONC</v>
          </cell>
        </row>
        <row r="20137">
          <cell r="C20137" t="str">
            <v>44OH</v>
          </cell>
          <cell r="D20137">
            <v>50</v>
          </cell>
          <cell r="E20137">
            <v>15</v>
          </cell>
          <cell r="F20137">
            <v>50</v>
          </cell>
          <cell r="G20137">
            <v>15</v>
          </cell>
          <cell r="H20137" t="str">
            <v>CONC</v>
          </cell>
        </row>
        <row r="20138">
          <cell r="C20138" t="str">
            <v>44PN</v>
          </cell>
          <cell r="D20138">
            <v>50</v>
          </cell>
          <cell r="E20138">
            <v>15</v>
          </cell>
          <cell r="F20138">
            <v>50</v>
          </cell>
          <cell r="G20138">
            <v>15</v>
          </cell>
          <cell r="H20138" t="str">
            <v>ASPH</v>
          </cell>
        </row>
        <row r="20139">
          <cell r="C20139" t="str">
            <v>44XS</v>
          </cell>
          <cell r="D20139">
            <v>50</v>
          </cell>
          <cell r="E20139">
            <v>15</v>
          </cell>
          <cell r="F20139">
            <v>50</v>
          </cell>
          <cell r="G20139">
            <v>15</v>
          </cell>
          <cell r="H20139" t="str">
            <v>CONC</v>
          </cell>
        </row>
        <row r="20140">
          <cell r="C20140" t="str">
            <v>45IA</v>
          </cell>
          <cell r="D20140">
            <v>50</v>
          </cell>
          <cell r="E20140">
            <v>15</v>
          </cell>
          <cell r="F20140">
            <v>50</v>
          </cell>
          <cell r="G20140">
            <v>15</v>
          </cell>
          <cell r="H20140" t="str">
            <v>CONC</v>
          </cell>
        </row>
        <row r="20141">
          <cell r="C20141" t="str">
            <v>45IL</v>
          </cell>
          <cell r="D20141">
            <v>50</v>
          </cell>
          <cell r="E20141">
            <v>15</v>
          </cell>
          <cell r="F20141">
            <v>50</v>
          </cell>
          <cell r="G20141">
            <v>15</v>
          </cell>
          <cell r="H20141" t="str">
            <v>CONC</v>
          </cell>
        </row>
        <row r="20142">
          <cell r="C20142" t="str">
            <v>45L</v>
          </cell>
          <cell r="D20142">
            <v>50</v>
          </cell>
          <cell r="E20142">
            <v>15</v>
          </cell>
          <cell r="F20142">
            <v>40</v>
          </cell>
          <cell r="G20142">
            <v>12</v>
          </cell>
          <cell r="H20142" t="str">
            <v>PSP</v>
          </cell>
        </row>
        <row r="20143">
          <cell r="C20143" t="str">
            <v>47CA</v>
          </cell>
          <cell r="D20143">
            <v>50</v>
          </cell>
          <cell r="E20143">
            <v>15</v>
          </cell>
          <cell r="F20143">
            <v>50</v>
          </cell>
          <cell r="G20143">
            <v>15</v>
          </cell>
          <cell r="H20143" t="str">
            <v>CONC</v>
          </cell>
        </row>
        <row r="20144">
          <cell r="C20144" t="str">
            <v>48CA</v>
          </cell>
          <cell r="D20144">
            <v>50</v>
          </cell>
          <cell r="E20144">
            <v>15</v>
          </cell>
          <cell r="F20144">
            <v>50</v>
          </cell>
          <cell r="G20144">
            <v>15</v>
          </cell>
          <cell r="H20144" t="str">
            <v>ASPH</v>
          </cell>
        </row>
        <row r="20145">
          <cell r="C20145" t="str">
            <v>48NY</v>
          </cell>
          <cell r="D20145">
            <v>50</v>
          </cell>
          <cell r="E20145">
            <v>15</v>
          </cell>
          <cell r="F20145">
            <v>50</v>
          </cell>
          <cell r="G20145">
            <v>15</v>
          </cell>
          <cell r="H20145" t="str">
            <v>ASPH</v>
          </cell>
        </row>
        <row r="20146">
          <cell r="C20146" t="str">
            <v>49NC</v>
          </cell>
          <cell r="D20146">
            <v>50</v>
          </cell>
          <cell r="E20146">
            <v>15</v>
          </cell>
          <cell r="F20146">
            <v>50</v>
          </cell>
          <cell r="G20146">
            <v>15</v>
          </cell>
          <cell r="H20146" t="str">
            <v>CONC</v>
          </cell>
        </row>
        <row r="20147">
          <cell r="C20147" t="str">
            <v>49VA</v>
          </cell>
          <cell r="D20147">
            <v>50</v>
          </cell>
          <cell r="E20147">
            <v>15</v>
          </cell>
          <cell r="F20147">
            <v>50</v>
          </cell>
          <cell r="G20147">
            <v>15</v>
          </cell>
          <cell r="H20147" t="str">
            <v>CONC</v>
          </cell>
        </row>
        <row r="20148">
          <cell r="C20148" t="str">
            <v>4AR3</v>
          </cell>
          <cell r="D20148">
            <v>50</v>
          </cell>
          <cell r="E20148">
            <v>15</v>
          </cell>
          <cell r="F20148">
            <v>40</v>
          </cell>
          <cell r="G20148">
            <v>12</v>
          </cell>
          <cell r="H20148" t="str">
            <v>CONC</v>
          </cell>
        </row>
        <row r="20149">
          <cell r="C20149" t="str">
            <v>4CA5</v>
          </cell>
          <cell r="D20149">
            <v>50</v>
          </cell>
          <cell r="E20149">
            <v>15</v>
          </cell>
          <cell r="F20149">
            <v>45</v>
          </cell>
          <cell r="G20149">
            <v>14</v>
          </cell>
          <cell r="H20149" t="str">
            <v>CONC</v>
          </cell>
        </row>
        <row r="20150">
          <cell r="C20150" t="str">
            <v>4CA9</v>
          </cell>
          <cell r="D20150">
            <v>50</v>
          </cell>
          <cell r="E20150">
            <v>15</v>
          </cell>
          <cell r="F20150">
            <v>50</v>
          </cell>
          <cell r="G20150">
            <v>15</v>
          </cell>
          <cell r="H20150" t="str">
            <v>ASPH</v>
          </cell>
        </row>
        <row r="20151">
          <cell r="C20151" t="str">
            <v>4CL2</v>
          </cell>
          <cell r="D20151">
            <v>50</v>
          </cell>
          <cell r="E20151">
            <v>15</v>
          </cell>
          <cell r="F20151">
            <v>50</v>
          </cell>
          <cell r="G20151">
            <v>15</v>
          </cell>
          <cell r="H20151" t="str">
            <v>CONC</v>
          </cell>
        </row>
        <row r="20152">
          <cell r="C20152" t="str">
            <v>4IA1</v>
          </cell>
          <cell r="D20152">
            <v>50</v>
          </cell>
          <cell r="E20152">
            <v>15</v>
          </cell>
          <cell r="F20152">
            <v>50</v>
          </cell>
          <cell r="G20152">
            <v>15</v>
          </cell>
          <cell r="H20152" t="str">
            <v>CONC</v>
          </cell>
        </row>
        <row r="20153">
          <cell r="C20153" t="str">
            <v>4IA5</v>
          </cell>
          <cell r="D20153">
            <v>50</v>
          </cell>
          <cell r="E20153">
            <v>15</v>
          </cell>
          <cell r="F20153">
            <v>50</v>
          </cell>
          <cell r="G20153">
            <v>15</v>
          </cell>
          <cell r="H20153" t="str">
            <v>CONC</v>
          </cell>
        </row>
        <row r="20154">
          <cell r="C20154" t="str">
            <v>4KY2</v>
          </cell>
          <cell r="D20154">
            <v>50</v>
          </cell>
          <cell r="E20154">
            <v>15</v>
          </cell>
          <cell r="F20154">
            <v>50</v>
          </cell>
          <cell r="G20154">
            <v>15</v>
          </cell>
          <cell r="H20154" t="str">
            <v>ASPH</v>
          </cell>
        </row>
        <row r="20155">
          <cell r="C20155" t="str">
            <v>4KY3</v>
          </cell>
          <cell r="D20155">
            <v>50</v>
          </cell>
          <cell r="E20155">
            <v>15</v>
          </cell>
          <cell r="F20155">
            <v>50</v>
          </cell>
          <cell r="G20155">
            <v>15</v>
          </cell>
          <cell r="H20155" t="str">
            <v>CONC</v>
          </cell>
        </row>
        <row r="20156">
          <cell r="C20156" t="str">
            <v>4MA2</v>
          </cell>
          <cell r="D20156">
            <v>50</v>
          </cell>
          <cell r="E20156">
            <v>15</v>
          </cell>
          <cell r="F20156">
            <v>50</v>
          </cell>
          <cell r="G20156">
            <v>15</v>
          </cell>
          <cell r="H20156" t="str">
            <v>CONC</v>
          </cell>
        </row>
        <row r="20157">
          <cell r="C20157" t="str">
            <v>4NK3</v>
          </cell>
          <cell r="D20157">
            <v>50</v>
          </cell>
          <cell r="E20157">
            <v>15</v>
          </cell>
          <cell r="F20157">
            <v>50</v>
          </cell>
          <cell r="G20157">
            <v>15</v>
          </cell>
          <cell r="H20157" t="str">
            <v>ASPH</v>
          </cell>
        </row>
        <row r="20158">
          <cell r="C20158" t="str">
            <v>4NY3</v>
          </cell>
          <cell r="D20158">
            <v>50</v>
          </cell>
          <cell r="E20158">
            <v>15</v>
          </cell>
          <cell r="F20158">
            <v>50</v>
          </cell>
          <cell r="G20158">
            <v>15</v>
          </cell>
          <cell r="H20158" t="str">
            <v>ASPH</v>
          </cell>
        </row>
        <row r="20159">
          <cell r="C20159" t="str">
            <v>4OH9</v>
          </cell>
          <cell r="D20159">
            <v>50</v>
          </cell>
          <cell r="E20159">
            <v>15</v>
          </cell>
          <cell r="F20159">
            <v>50</v>
          </cell>
          <cell r="G20159">
            <v>15</v>
          </cell>
          <cell r="H20159" t="str">
            <v>CONC</v>
          </cell>
        </row>
        <row r="20160">
          <cell r="C20160" t="str">
            <v>4PN4</v>
          </cell>
          <cell r="D20160">
            <v>50</v>
          </cell>
          <cell r="E20160">
            <v>15</v>
          </cell>
          <cell r="F20160">
            <v>50</v>
          </cell>
          <cell r="G20160">
            <v>15</v>
          </cell>
          <cell r="H20160" t="str">
            <v>ASPH</v>
          </cell>
        </row>
        <row r="20161">
          <cell r="C20161" t="str">
            <v>4TA7</v>
          </cell>
          <cell r="D20161">
            <v>50</v>
          </cell>
          <cell r="E20161">
            <v>15</v>
          </cell>
          <cell r="F20161">
            <v>50</v>
          </cell>
          <cell r="G20161">
            <v>15</v>
          </cell>
          <cell r="H20161" t="str">
            <v>CONC</v>
          </cell>
        </row>
        <row r="20162">
          <cell r="C20162" t="str">
            <v>4TN7</v>
          </cell>
          <cell r="D20162">
            <v>50</v>
          </cell>
          <cell r="E20162">
            <v>15</v>
          </cell>
          <cell r="F20162">
            <v>50</v>
          </cell>
          <cell r="G20162">
            <v>15</v>
          </cell>
          <cell r="H20162" t="str">
            <v>ASPH</v>
          </cell>
        </row>
        <row r="20163">
          <cell r="C20163" t="str">
            <v>4TS9</v>
          </cell>
          <cell r="D20163">
            <v>50</v>
          </cell>
          <cell r="E20163">
            <v>15</v>
          </cell>
          <cell r="F20163">
            <v>50</v>
          </cell>
          <cell r="G20163">
            <v>15</v>
          </cell>
          <cell r="H20163" t="str">
            <v>ASPH</v>
          </cell>
        </row>
        <row r="20164">
          <cell r="C20164" t="str">
            <v>4VA2</v>
          </cell>
          <cell r="D20164">
            <v>50</v>
          </cell>
          <cell r="E20164">
            <v>15</v>
          </cell>
          <cell r="F20164">
            <v>50</v>
          </cell>
          <cell r="G20164">
            <v>15</v>
          </cell>
          <cell r="H20164" t="str">
            <v>CONC</v>
          </cell>
        </row>
        <row r="20165">
          <cell r="C20165" t="str">
            <v>4WN6</v>
          </cell>
          <cell r="D20165">
            <v>50</v>
          </cell>
          <cell r="E20165">
            <v>15</v>
          </cell>
          <cell r="F20165">
            <v>50</v>
          </cell>
          <cell r="G20165">
            <v>15</v>
          </cell>
          <cell r="H20165" t="str">
            <v>ASPH</v>
          </cell>
        </row>
        <row r="20166">
          <cell r="C20166" t="str">
            <v>4WN8</v>
          </cell>
          <cell r="D20166">
            <v>50</v>
          </cell>
          <cell r="E20166">
            <v>15</v>
          </cell>
          <cell r="F20166">
            <v>59</v>
          </cell>
          <cell r="G20166">
            <v>18</v>
          </cell>
          <cell r="H20166" t="str">
            <v>CONC</v>
          </cell>
        </row>
        <row r="20167">
          <cell r="C20167" t="str">
            <v>50CL</v>
          </cell>
          <cell r="D20167">
            <v>50</v>
          </cell>
          <cell r="E20167">
            <v>15</v>
          </cell>
          <cell r="F20167">
            <v>30</v>
          </cell>
          <cell r="G20167">
            <v>9</v>
          </cell>
          <cell r="H20167" t="str">
            <v>CONC</v>
          </cell>
        </row>
        <row r="20168">
          <cell r="C20168" t="str">
            <v>50NJ</v>
          </cell>
          <cell r="D20168">
            <v>50</v>
          </cell>
          <cell r="E20168">
            <v>15</v>
          </cell>
          <cell r="F20168">
            <v>50</v>
          </cell>
          <cell r="G20168">
            <v>15</v>
          </cell>
          <cell r="H20168" t="str">
            <v>CONC</v>
          </cell>
        </row>
        <row r="20169">
          <cell r="C20169" t="str">
            <v>50OG</v>
          </cell>
          <cell r="D20169">
            <v>50</v>
          </cell>
          <cell r="E20169">
            <v>15</v>
          </cell>
          <cell r="F20169">
            <v>100</v>
          </cell>
          <cell r="G20169">
            <v>30</v>
          </cell>
          <cell r="H20169" t="str">
            <v>CONC-G</v>
          </cell>
        </row>
        <row r="20170">
          <cell r="C20170" t="str">
            <v>50OK</v>
          </cell>
          <cell r="D20170">
            <v>50</v>
          </cell>
          <cell r="E20170">
            <v>15</v>
          </cell>
          <cell r="F20170">
            <v>50</v>
          </cell>
          <cell r="G20170">
            <v>15</v>
          </cell>
          <cell r="H20170" t="str">
            <v>ASPH</v>
          </cell>
        </row>
        <row r="20171">
          <cell r="C20171" t="str">
            <v>53OI</v>
          </cell>
          <cell r="D20171">
            <v>50</v>
          </cell>
          <cell r="E20171">
            <v>15</v>
          </cell>
          <cell r="F20171">
            <v>175</v>
          </cell>
          <cell r="G20171">
            <v>53</v>
          </cell>
          <cell r="H20171" t="str">
            <v>CONC</v>
          </cell>
        </row>
        <row r="20172">
          <cell r="C20172" t="str">
            <v>55CO</v>
          </cell>
          <cell r="D20172">
            <v>50</v>
          </cell>
          <cell r="E20172">
            <v>15</v>
          </cell>
          <cell r="F20172">
            <v>50</v>
          </cell>
          <cell r="G20172">
            <v>15</v>
          </cell>
          <cell r="H20172" t="str">
            <v>CONC</v>
          </cell>
        </row>
        <row r="20173">
          <cell r="C20173" t="str">
            <v>55FL</v>
          </cell>
          <cell r="D20173">
            <v>50</v>
          </cell>
          <cell r="E20173">
            <v>15</v>
          </cell>
          <cell r="F20173">
            <v>50</v>
          </cell>
          <cell r="G20173">
            <v>15</v>
          </cell>
          <cell r="H20173" t="str">
            <v>CONC</v>
          </cell>
        </row>
        <row r="20174">
          <cell r="C20174" t="str">
            <v>56GA</v>
          </cell>
          <cell r="D20174">
            <v>50</v>
          </cell>
          <cell r="E20174">
            <v>15</v>
          </cell>
          <cell r="F20174">
            <v>50</v>
          </cell>
          <cell r="G20174">
            <v>15</v>
          </cell>
          <cell r="H20174" t="str">
            <v>MATS</v>
          </cell>
        </row>
        <row r="20175">
          <cell r="C20175" t="str">
            <v>56KY</v>
          </cell>
          <cell r="D20175">
            <v>50</v>
          </cell>
          <cell r="E20175">
            <v>15</v>
          </cell>
          <cell r="F20175">
            <v>40</v>
          </cell>
          <cell r="G20175">
            <v>12</v>
          </cell>
          <cell r="H20175" t="str">
            <v>CONC</v>
          </cell>
        </row>
        <row r="20176">
          <cell r="C20176" t="str">
            <v>58IS</v>
          </cell>
          <cell r="D20176">
            <v>50</v>
          </cell>
          <cell r="E20176">
            <v>15</v>
          </cell>
          <cell r="F20176">
            <v>50</v>
          </cell>
          <cell r="G20176">
            <v>15</v>
          </cell>
          <cell r="H20176" t="str">
            <v>CONC-G</v>
          </cell>
        </row>
        <row r="20177">
          <cell r="C20177" t="str">
            <v>59L</v>
          </cell>
          <cell r="D20177">
            <v>50</v>
          </cell>
          <cell r="E20177">
            <v>15</v>
          </cell>
          <cell r="F20177">
            <v>50</v>
          </cell>
          <cell r="G20177">
            <v>15</v>
          </cell>
          <cell r="H20177" t="str">
            <v>CONC</v>
          </cell>
        </row>
        <row r="20178">
          <cell r="C20178" t="str">
            <v>59MI</v>
          </cell>
          <cell r="D20178">
            <v>50</v>
          </cell>
          <cell r="E20178">
            <v>15</v>
          </cell>
          <cell r="F20178">
            <v>50</v>
          </cell>
          <cell r="G20178">
            <v>15</v>
          </cell>
          <cell r="H20178" t="str">
            <v>CONC</v>
          </cell>
        </row>
        <row r="20179">
          <cell r="C20179" t="str">
            <v>59OK</v>
          </cell>
          <cell r="D20179">
            <v>50</v>
          </cell>
          <cell r="E20179">
            <v>15</v>
          </cell>
          <cell r="F20179">
            <v>50</v>
          </cell>
          <cell r="G20179">
            <v>15</v>
          </cell>
          <cell r="H20179" t="str">
            <v>CONC</v>
          </cell>
        </row>
        <row r="20180">
          <cell r="C20180" t="str">
            <v>5AL2</v>
          </cell>
          <cell r="D20180">
            <v>50</v>
          </cell>
          <cell r="E20180">
            <v>15</v>
          </cell>
          <cell r="F20180">
            <v>30</v>
          </cell>
          <cell r="G20180">
            <v>9</v>
          </cell>
          <cell r="H20180" t="str">
            <v>CONC</v>
          </cell>
        </row>
        <row r="20181">
          <cell r="C20181" t="str">
            <v>5AR9</v>
          </cell>
          <cell r="D20181">
            <v>50</v>
          </cell>
          <cell r="E20181">
            <v>15</v>
          </cell>
          <cell r="F20181">
            <v>50</v>
          </cell>
          <cell r="G20181">
            <v>15</v>
          </cell>
          <cell r="H20181" t="str">
            <v>ASPH</v>
          </cell>
        </row>
        <row r="20182">
          <cell r="C20182" t="str">
            <v>5AZ4</v>
          </cell>
          <cell r="D20182">
            <v>50</v>
          </cell>
          <cell r="E20182">
            <v>15</v>
          </cell>
          <cell r="F20182">
            <v>50</v>
          </cell>
          <cell r="G20182">
            <v>15</v>
          </cell>
          <cell r="H20182" t="str">
            <v>CONC</v>
          </cell>
        </row>
        <row r="20183">
          <cell r="C20183" t="str">
            <v>5CL2</v>
          </cell>
          <cell r="D20183">
            <v>50</v>
          </cell>
          <cell r="E20183">
            <v>15</v>
          </cell>
          <cell r="F20183">
            <v>84</v>
          </cell>
          <cell r="G20183">
            <v>26</v>
          </cell>
          <cell r="H20183" t="str">
            <v>CONC</v>
          </cell>
        </row>
        <row r="20184">
          <cell r="C20184" t="str">
            <v>5CL5</v>
          </cell>
          <cell r="D20184">
            <v>50</v>
          </cell>
          <cell r="E20184">
            <v>15</v>
          </cell>
          <cell r="F20184">
            <v>50</v>
          </cell>
          <cell r="G20184">
            <v>15</v>
          </cell>
          <cell r="H20184" t="str">
            <v>CONC</v>
          </cell>
        </row>
        <row r="20185">
          <cell r="C20185" t="str">
            <v>5CO2</v>
          </cell>
          <cell r="D20185">
            <v>50</v>
          </cell>
          <cell r="E20185">
            <v>15</v>
          </cell>
          <cell r="F20185">
            <v>50</v>
          </cell>
          <cell r="G20185">
            <v>15</v>
          </cell>
          <cell r="H20185" t="str">
            <v>CONC</v>
          </cell>
        </row>
        <row r="20186">
          <cell r="C20186" t="str">
            <v>5CO9</v>
          </cell>
          <cell r="D20186">
            <v>50</v>
          </cell>
          <cell r="E20186">
            <v>15</v>
          </cell>
          <cell r="F20186">
            <v>50</v>
          </cell>
          <cell r="G20186">
            <v>15</v>
          </cell>
          <cell r="H20186" t="str">
            <v>CONC-G</v>
          </cell>
        </row>
        <row r="20187">
          <cell r="C20187" t="str">
            <v>5CT8</v>
          </cell>
          <cell r="D20187">
            <v>50</v>
          </cell>
          <cell r="E20187">
            <v>15</v>
          </cell>
          <cell r="F20187">
            <v>50</v>
          </cell>
          <cell r="G20187">
            <v>15</v>
          </cell>
          <cell r="H20187" t="str">
            <v>ASPH</v>
          </cell>
        </row>
        <row r="20188">
          <cell r="C20188" t="str">
            <v>5FD6</v>
          </cell>
          <cell r="D20188">
            <v>50</v>
          </cell>
          <cell r="E20188">
            <v>15</v>
          </cell>
          <cell r="F20188">
            <v>50</v>
          </cell>
          <cell r="G20188">
            <v>15</v>
          </cell>
          <cell r="H20188" t="str">
            <v>CONC</v>
          </cell>
        </row>
        <row r="20189">
          <cell r="C20189" t="str">
            <v>5IL9</v>
          </cell>
          <cell r="D20189">
            <v>50</v>
          </cell>
          <cell r="E20189">
            <v>15</v>
          </cell>
          <cell r="F20189">
            <v>50</v>
          </cell>
          <cell r="G20189">
            <v>15</v>
          </cell>
          <cell r="H20189" t="str">
            <v>CONC</v>
          </cell>
        </row>
        <row r="20190">
          <cell r="C20190" t="str">
            <v>5MD6</v>
          </cell>
          <cell r="D20190">
            <v>50</v>
          </cell>
          <cell r="E20190">
            <v>15</v>
          </cell>
          <cell r="F20190">
            <v>50</v>
          </cell>
          <cell r="G20190">
            <v>15</v>
          </cell>
          <cell r="H20190" t="str">
            <v>CONC</v>
          </cell>
        </row>
        <row r="20191">
          <cell r="C20191" t="str">
            <v>5MN3</v>
          </cell>
          <cell r="D20191">
            <v>50</v>
          </cell>
          <cell r="E20191">
            <v>15</v>
          </cell>
          <cell r="F20191">
            <v>50</v>
          </cell>
          <cell r="G20191">
            <v>15</v>
          </cell>
          <cell r="H20191" t="str">
            <v>CONC</v>
          </cell>
        </row>
        <row r="20192">
          <cell r="C20192" t="str">
            <v>5MO0</v>
          </cell>
          <cell r="D20192">
            <v>50</v>
          </cell>
          <cell r="E20192">
            <v>15</v>
          </cell>
          <cell r="F20192">
            <v>50</v>
          </cell>
          <cell r="G20192">
            <v>15</v>
          </cell>
          <cell r="H20192" t="str">
            <v>CONC</v>
          </cell>
        </row>
        <row r="20193">
          <cell r="C20193" t="str">
            <v>5MS7</v>
          </cell>
          <cell r="D20193">
            <v>50</v>
          </cell>
          <cell r="E20193">
            <v>15</v>
          </cell>
          <cell r="F20193">
            <v>50</v>
          </cell>
          <cell r="G20193">
            <v>15</v>
          </cell>
          <cell r="H20193" t="str">
            <v>CONC</v>
          </cell>
        </row>
        <row r="20194">
          <cell r="C20194" t="str">
            <v>5NC4</v>
          </cell>
          <cell r="D20194">
            <v>50</v>
          </cell>
          <cell r="E20194">
            <v>15</v>
          </cell>
          <cell r="F20194">
            <v>50</v>
          </cell>
          <cell r="G20194">
            <v>15</v>
          </cell>
          <cell r="H20194" t="str">
            <v>CONC</v>
          </cell>
        </row>
        <row r="20195">
          <cell r="C20195" t="str">
            <v>5NC7</v>
          </cell>
          <cell r="D20195">
            <v>50</v>
          </cell>
          <cell r="E20195">
            <v>15</v>
          </cell>
          <cell r="F20195">
            <v>50</v>
          </cell>
          <cell r="G20195">
            <v>15</v>
          </cell>
          <cell r="H20195" t="str">
            <v>CONC-G</v>
          </cell>
        </row>
        <row r="20196">
          <cell r="C20196" t="str">
            <v>5OH1</v>
          </cell>
          <cell r="D20196">
            <v>50</v>
          </cell>
          <cell r="E20196">
            <v>15</v>
          </cell>
          <cell r="F20196">
            <v>30</v>
          </cell>
          <cell r="G20196">
            <v>9</v>
          </cell>
          <cell r="H20196" t="str">
            <v>ASPH</v>
          </cell>
        </row>
        <row r="20197">
          <cell r="C20197" t="str">
            <v>5PN2</v>
          </cell>
          <cell r="D20197">
            <v>50</v>
          </cell>
          <cell r="E20197">
            <v>15</v>
          </cell>
          <cell r="F20197">
            <v>50</v>
          </cell>
          <cell r="G20197">
            <v>15</v>
          </cell>
          <cell r="H20197" t="str">
            <v>CONC-G</v>
          </cell>
        </row>
        <row r="20198">
          <cell r="C20198" t="str">
            <v>5XS1</v>
          </cell>
          <cell r="D20198">
            <v>50</v>
          </cell>
          <cell r="E20198">
            <v>15</v>
          </cell>
          <cell r="F20198">
            <v>50</v>
          </cell>
          <cell r="G20198">
            <v>15</v>
          </cell>
          <cell r="H20198" t="str">
            <v>CONC</v>
          </cell>
        </row>
        <row r="20199">
          <cell r="C20199" t="str">
            <v>60CN</v>
          </cell>
          <cell r="D20199">
            <v>50</v>
          </cell>
          <cell r="E20199">
            <v>15</v>
          </cell>
          <cell r="F20199">
            <v>50</v>
          </cell>
          <cell r="G20199">
            <v>15</v>
          </cell>
          <cell r="H20199" t="str">
            <v>CONC-G</v>
          </cell>
        </row>
        <row r="20200">
          <cell r="C20200" t="str">
            <v>60L</v>
          </cell>
          <cell r="D20200">
            <v>50</v>
          </cell>
          <cell r="E20200">
            <v>15</v>
          </cell>
          <cell r="F20200">
            <v>50</v>
          </cell>
          <cell r="G20200">
            <v>15</v>
          </cell>
          <cell r="H20200" t="str">
            <v>ASPH</v>
          </cell>
        </row>
        <row r="20201">
          <cell r="C20201" t="str">
            <v>60MO</v>
          </cell>
          <cell r="D20201">
            <v>50</v>
          </cell>
          <cell r="E20201">
            <v>15</v>
          </cell>
          <cell r="F20201">
            <v>50</v>
          </cell>
          <cell r="G20201">
            <v>15</v>
          </cell>
          <cell r="H20201" t="str">
            <v>ASPH</v>
          </cell>
        </row>
        <row r="20202">
          <cell r="C20202" t="str">
            <v>63MI</v>
          </cell>
          <cell r="D20202">
            <v>50</v>
          </cell>
          <cell r="E20202">
            <v>15</v>
          </cell>
          <cell r="F20202">
            <v>50</v>
          </cell>
          <cell r="G20202">
            <v>15</v>
          </cell>
          <cell r="H20202" t="str">
            <v>CONC</v>
          </cell>
        </row>
        <row r="20203">
          <cell r="C20203" t="str">
            <v>63PN</v>
          </cell>
          <cell r="D20203">
            <v>50</v>
          </cell>
          <cell r="E20203">
            <v>15</v>
          </cell>
          <cell r="F20203">
            <v>50</v>
          </cell>
          <cell r="G20203">
            <v>15</v>
          </cell>
          <cell r="H20203" t="str">
            <v>CONC</v>
          </cell>
        </row>
        <row r="20204">
          <cell r="C20204" t="str">
            <v>63TS</v>
          </cell>
          <cell r="D20204">
            <v>50</v>
          </cell>
          <cell r="E20204">
            <v>15</v>
          </cell>
          <cell r="F20204">
            <v>50</v>
          </cell>
          <cell r="G20204">
            <v>15</v>
          </cell>
          <cell r="H20204" t="str">
            <v>CONC</v>
          </cell>
        </row>
        <row r="20205">
          <cell r="C20205" t="str">
            <v>64NE</v>
          </cell>
          <cell r="D20205">
            <v>50</v>
          </cell>
          <cell r="E20205">
            <v>15</v>
          </cell>
          <cell r="F20205">
            <v>50</v>
          </cell>
          <cell r="G20205">
            <v>15</v>
          </cell>
          <cell r="H20205" t="str">
            <v>CONC</v>
          </cell>
        </row>
        <row r="20206">
          <cell r="C20206" t="str">
            <v>64TA</v>
          </cell>
          <cell r="D20206">
            <v>50</v>
          </cell>
          <cell r="E20206">
            <v>15</v>
          </cell>
          <cell r="F20206">
            <v>50</v>
          </cell>
          <cell r="G20206">
            <v>15</v>
          </cell>
          <cell r="H20206" t="str">
            <v>CONC</v>
          </cell>
        </row>
        <row r="20207">
          <cell r="C20207" t="str">
            <v>64XS</v>
          </cell>
          <cell r="D20207">
            <v>50</v>
          </cell>
          <cell r="E20207">
            <v>15</v>
          </cell>
          <cell r="F20207">
            <v>50</v>
          </cell>
          <cell r="G20207">
            <v>15</v>
          </cell>
          <cell r="H20207" t="str">
            <v>CONC</v>
          </cell>
        </row>
        <row r="20208">
          <cell r="C20208" t="str">
            <v>65GA</v>
          </cell>
          <cell r="D20208">
            <v>50</v>
          </cell>
          <cell r="E20208">
            <v>15</v>
          </cell>
          <cell r="F20208">
            <v>50</v>
          </cell>
          <cell r="G20208">
            <v>15</v>
          </cell>
          <cell r="H20208" t="str">
            <v>ASPH</v>
          </cell>
        </row>
        <row r="20209">
          <cell r="C20209" t="str">
            <v>66PA</v>
          </cell>
          <cell r="D20209">
            <v>50</v>
          </cell>
          <cell r="E20209">
            <v>15</v>
          </cell>
          <cell r="F20209">
            <v>50</v>
          </cell>
          <cell r="G20209">
            <v>15</v>
          </cell>
          <cell r="H20209" t="str">
            <v>CONC</v>
          </cell>
        </row>
        <row r="20210">
          <cell r="C20210" t="str">
            <v>66TA</v>
          </cell>
          <cell r="D20210">
            <v>50</v>
          </cell>
          <cell r="E20210">
            <v>15</v>
          </cell>
          <cell r="F20210">
            <v>50</v>
          </cell>
          <cell r="G20210">
            <v>15</v>
          </cell>
          <cell r="H20210" t="str">
            <v>CONC</v>
          </cell>
        </row>
        <row r="20211">
          <cell r="C20211" t="str">
            <v>66TS</v>
          </cell>
          <cell r="D20211">
            <v>50</v>
          </cell>
          <cell r="E20211">
            <v>15</v>
          </cell>
          <cell r="F20211">
            <v>50</v>
          </cell>
          <cell r="G20211">
            <v>15</v>
          </cell>
          <cell r="H20211" t="str">
            <v>CONC</v>
          </cell>
        </row>
        <row r="20212">
          <cell r="C20212" t="str">
            <v>68FL</v>
          </cell>
          <cell r="D20212">
            <v>50</v>
          </cell>
          <cell r="E20212">
            <v>15</v>
          </cell>
          <cell r="F20212">
            <v>50</v>
          </cell>
          <cell r="G20212">
            <v>15</v>
          </cell>
          <cell r="H20212" t="str">
            <v>ASPH</v>
          </cell>
        </row>
        <row r="20213">
          <cell r="C20213" t="str">
            <v>69AZ</v>
          </cell>
          <cell r="D20213">
            <v>50</v>
          </cell>
          <cell r="E20213">
            <v>15</v>
          </cell>
          <cell r="F20213">
            <v>50</v>
          </cell>
          <cell r="G20213">
            <v>15</v>
          </cell>
          <cell r="H20213" t="str">
            <v>CONC</v>
          </cell>
        </row>
        <row r="20214">
          <cell r="C20214" t="str">
            <v>6CA0</v>
          </cell>
          <cell r="D20214">
            <v>50</v>
          </cell>
          <cell r="E20214">
            <v>15</v>
          </cell>
          <cell r="F20214">
            <v>50</v>
          </cell>
          <cell r="G20214">
            <v>15</v>
          </cell>
          <cell r="H20214" t="str">
            <v>ASPH</v>
          </cell>
        </row>
        <row r="20215">
          <cell r="C20215" t="str">
            <v>6GA3</v>
          </cell>
          <cell r="D20215">
            <v>50</v>
          </cell>
          <cell r="E20215">
            <v>15</v>
          </cell>
          <cell r="F20215">
            <v>50</v>
          </cell>
          <cell r="G20215">
            <v>15</v>
          </cell>
          <cell r="H20215" t="str">
            <v>CONC</v>
          </cell>
        </row>
        <row r="20216">
          <cell r="C20216" t="str">
            <v>6GA6</v>
          </cell>
          <cell r="D20216">
            <v>50</v>
          </cell>
          <cell r="E20216">
            <v>15</v>
          </cell>
          <cell r="F20216">
            <v>50</v>
          </cell>
          <cell r="G20216">
            <v>15</v>
          </cell>
          <cell r="H20216" t="str">
            <v>CONC</v>
          </cell>
        </row>
        <row r="20217">
          <cell r="C20217" t="str">
            <v>6IA0</v>
          </cell>
          <cell r="D20217">
            <v>50</v>
          </cell>
          <cell r="E20217">
            <v>15</v>
          </cell>
          <cell r="F20217">
            <v>50</v>
          </cell>
          <cell r="G20217">
            <v>15</v>
          </cell>
          <cell r="H20217" t="str">
            <v>CONC</v>
          </cell>
        </row>
        <row r="20218">
          <cell r="C20218" t="str">
            <v>6IA9</v>
          </cell>
          <cell r="D20218">
            <v>50</v>
          </cell>
          <cell r="E20218">
            <v>15</v>
          </cell>
          <cell r="F20218">
            <v>50</v>
          </cell>
          <cell r="G20218">
            <v>15</v>
          </cell>
          <cell r="H20218" t="str">
            <v>ASPH-CONC</v>
          </cell>
        </row>
        <row r="20219">
          <cell r="C20219" t="str">
            <v>6NK7</v>
          </cell>
          <cell r="D20219">
            <v>50</v>
          </cell>
          <cell r="E20219">
            <v>15</v>
          </cell>
          <cell r="F20219">
            <v>50</v>
          </cell>
          <cell r="G20219">
            <v>15</v>
          </cell>
          <cell r="H20219" t="str">
            <v>ASPH</v>
          </cell>
        </row>
        <row r="20220">
          <cell r="C20220" t="str">
            <v>6NY9</v>
          </cell>
          <cell r="D20220">
            <v>50</v>
          </cell>
          <cell r="E20220">
            <v>15</v>
          </cell>
          <cell r="F20220">
            <v>50</v>
          </cell>
          <cell r="G20220">
            <v>15</v>
          </cell>
          <cell r="H20220" t="str">
            <v>CONC</v>
          </cell>
        </row>
        <row r="20221">
          <cell r="C20221" t="str">
            <v>6OR5</v>
          </cell>
          <cell r="D20221">
            <v>50</v>
          </cell>
          <cell r="E20221">
            <v>15</v>
          </cell>
          <cell r="F20221">
            <v>50</v>
          </cell>
          <cell r="G20221">
            <v>15</v>
          </cell>
          <cell r="H20221" t="str">
            <v>CONC</v>
          </cell>
        </row>
        <row r="20222">
          <cell r="C20222" t="str">
            <v>6PS4</v>
          </cell>
          <cell r="D20222">
            <v>50</v>
          </cell>
          <cell r="E20222">
            <v>15</v>
          </cell>
          <cell r="F20222">
            <v>50</v>
          </cell>
          <cell r="G20222">
            <v>15</v>
          </cell>
          <cell r="H20222" t="str">
            <v>CONC</v>
          </cell>
        </row>
        <row r="20223">
          <cell r="C20223" t="str">
            <v>6T2</v>
          </cell>
          <cell r="D20223">
            <v>50</v>
          </cell>
          <cell r="E20223">
            <v>15</v>
          </cell>
          <cell r="F20223">
            <v>50</v>
          </cell>
          <cell r="G20223">
            <v>15</v>
          </cell>
          <cell r="H20223" t="str">
            <v>CONC-G</v>
          </cell>
        </row>
        <row r="20224">
          <cell r="C20224" t="str">
            <v>6TN5</v>
          </cell>
          <cell r="D20224">
            <v>50</v>
          </cell>
          <cell r="E20224">
            <v>15</v>
          </cell>
          <cell r="F20224">
            <v>50</v>
          </cell>
          <cell r="G20224">
            <v>15</v>
          </cell>
          <cell r="H20224" t="str">
            <v>ASPH</v>
          </cell>
        </row>
        <row r="20225">
          <cell r="C20225" t="str">
            <v>6VA8</v>
          </cell>
          <cell r="D20225">
            <v>50</v>
          </cell>
          <cell r="E20225">
            <v>15</v>
          </cell>
          <cell r="F20225">
            <v>50</v>
          </cell>
          <cell r="G20225">
            <v>15</v>
          </cell>
          <cell r="H20225" t="str">
            <v>ASPH</v>
          </cell>
        </row>
        <row r="20226">
          <cell r="C20226" t="str">
            <v>6WA0</v>
          </cell>
          <cell r="D20226">
            <v>50</v>
          </cell>
          <cell r="E20226">
            <v>15</v>
          </cell>
          <cell r="F20226">
            <v>50</v>
          </cell>
          <cell r="G20226">
            <v>15</v>
          </cell>
          <cell r="H20226" t="str">
            <v>ASPH</v>
          </cell>
        </row>
        <row r="20227">
          <cell r="C20227" t="str">
            <v>6XS1</v>
          </cell>
          <cell r="D20227">
            <v>50</v>
          </cell>
          <cell r="E20227">
            <v>15</v>
          </cell>
          <cell r="F20227">
            <v>50</v>
          </cell>
          <cell r="G20227">
            <v>15</v>
          </cell>
          <cell r="H20227" t="str">
            <v>CONC</v>
          </cell>
        </row>
        <row r="20228">
          <cell r="C20228" t="str">
            <v>6Y2</v>
          </cell>
          <cell r="D20228">
            <v>50</v>
          </cell>
          <cell r="E20228">
            <v>15</v>
          </cell>
          <cell r="F20228">
            <v>50</v>
          </cell>
          <cell r="G20228">
            <v>15</v>
          </cell>
          <cell r="H20228" t="str">
            <v>ASPH-F</v>
          </cell>
        </row>
        <row r="20229">
          <cell r="C20229" t="str">
            <v>70CA</v>
          </cell>
          <cell r="D20229">
            <v>50</v>
          </cell>
          <cell r="E20229">
            <v>15</v>
          </cell>
          <cell r="F20229">
            <v>50</v>
          </cell>
          <cell r="G20229">
            <v>15</v>
          </cell>
          <cell r="H20229" t="str">
            <v>CONC</v>
          </cell>
        </row>
        <row r="20230">
          <cell r="C20230" t="str">
            <v>70FD</v>
          </cell>
          <cell r="D20230">
            <v>50</v>
          </cell>
          <cell r="E20230">
            <v>15</v>
          </cell>
          <cell r="F20230">
            <v>50</v>
          </cell>
          <cell r="G20230">
            <v>15</v>
          </cell>
          <cell r="H20230" t="str">
            <v>CONC-G</v>
          </cell>
        </row>
        <row r="20231">
          <cell r="C20231" t="str">
            <v>70FL</v>
          </cell>
          <cell r="D20231">
            <v>50</v>
          </cell>
          <cell r="E20231">
            <v>15</v>
          </cell>
          <cell r="F20231">
            <v>50</v>
          </cell>
          <cell r="G20231">
            <v>15</v>
          </cell>
          <cell r="H20231" t="str">
            <v>CONC-G</v>
          </cell>
        </row>
        <row r="20232">
          <cell r="C20232" t="str">
            <v>70MA</v>
          </cell>
          <cell r="D20232">
            <v>50</v>
          </cell>
          <cell r="E20232">
            <v>15</v>
          </cell>
          <cell r="F20232">
            <v>50</v>
          </cell>
          <cell r="G20232">
            <v>15</v>
          </cell>
          <cell r="H20232" t="str">
            <v>CONC</v>
          </cell>
        </row>
        <row r="20233">
          <cell r="C20233" t="str">
            <v>70WA</v>
          </cell>
          <cell r="D20233">
            <v>50</v>
          </cell>
          <cell r="E20233">
            <v>15</v>
          </cell>
          <cell r="F20233">
            <v>50</v>
          </cell>
          <cell r="G20233">
            <v>15</v>
          </cell>
          <cell r="H20233" t="str">
            <v>CONC</v>
          </cell>
        </row>
        <row r="20234">
          <cell r="C20234" t="str">
            <v>73IL</v>
          </cell>
          <cell r="D20234">
            <v>50</v>
          </cell>
          <cell r="E20234">
            <v>15</v>
          </cell>
          <cell r="F20234">
            <v>50</v>
          </cell>
          <cell r="G20234">
            <v>15</v>
          </cell>
          <cell r="H20234" t="str">
            <v>CONC</v>
          </cell>
        </row>
        <row r="20235">
          <cell r="C20235" t="str">
            <v>75AZ</v>
          </cell>
          <cell r="D20235">
            <v>50</v>
          </cell>
          <cell r="E20235">
            <v>15</v>
          </cell>
          <cell r="F20235">
            <v>50</v>
          </cell>
          <cell r="G20235">
            <v>15</v>
          </cell>
          <cell r="H20235" t="str">
            <v>CONC</v>
          </cell>
        </row>
        <row r="20236">
          <cell r="C20236" t="str">
            <v>75IN</v>
          </cell>
          <cell r="D20236">
            <v>50</v>
          </cell>
          <cell r="E20236">
            <v>15</v>
          </cell>
          <cell r="F20236">
            <v>50</v>
          </cell>
          <cell r="G20236">
            <v>15</v>
          </cell>
          <cell r="H20236" t="str">
            <v>ASPH</v>
          </cell>
        </row>
        <row r="20237">
          <cell r="C20237" t="str">
            <v>75VA</v>
          </cell>
          <cell r="D20237">
            <v>50</v>
          </cell>
          <cell r="E20237">
            <v>15</v>
          </cell>
          <cell r="F20237">
            <v>50</v>
          </cell>
          <cell r="G20237">
            <v>15</v>
          </cell>
          <cell r="H20237" t="str">
            <v>ASPH</v>
          </cell>
        </row>
        <row r="20238">
          <cell r="C20238" t="str">
            <v>76IL</v>
          </cell>
          <cell r="D20238">
            <v>50</v>
          </cell>
          <cell r="E20238">
            <v>15</v>
          </cell>
          <cell r="F20238">
            <v>50</v>
          </cell>
          <cell r="G20238">
            <v>15</v>
          </cell>
          <cell r="H20238" t="str">
            <v>CONC-G</v>
          </cell>
        </row>
        <row r="20239">
          <cell r="C20239" t="str">
            <v>78OK</v>
          </cell>
          <cell r="D20239">
            <v>50</v>
          </cell>
          <cell r="E20239">
            <v>15</v>
          </cell>
          <cell r="F20239">
            <v>50</v>
          </cell>
          <cell r="G20239">
            <v>15</v>
          </cell>
          <cell r="H20239" t="str">
            <v>ASPH</v>
          </cell>
        </row>
        <row r="20240">
          <cell r="C20240" t="str">
            <v>78PN</v>
          </cell>
          <cell r="D20240">
            <v>50</v>
          </cell>
          <cell r="E20240">
            <v>15</v>
          </cell>
          <cell r="F20240">
            <v>50</v>
          </cell>
          <cell r="G20240">
            <v>15</v>
          </cell>
          <cell r="H20240" t="str">
            <v>ASPH</v>
          </cell>
        </row>
        <row r="20241">
          <cell r="C20241" t="str">
            <v>78TS</v>
          </cell>
          <cell r="D20241">
            <v>50</v>
          </cell>
          <cell r="E20241">
            <v>15</v>
          </cell>
          <cell r="F20241">
            <v>50</v>
          </cell>
          <cell r="G20241">
            <v>15</v>
          </cell>
          <cell r="H20241" t="str">
            <v>CONC</v>
          </cell>
        </row>
        <row r="20242">
          <cell r="C20242" t="str">
            <v>79IN</v>
          </cell>
          <cell r="D20242">
            <v>50</v>
          </cell>
          <cell r="E20242">
            <v>15</v>
          </cell>
          <cell r="F20242">
            <v>50</v>
          </cell>
          <cell r="G20242">
            <v>15</v>
          </cell>
          <cell r="H20242" t="str">
            <v>CONC</v>
          </cell>
        </row>
        <row r="20243">
          <cell r="C20243" t="str">
            <v>79LA</v>
          </cell>
          <cell r="D20243">
            <v>50</v>
          </cell>
          <cell r="E20243">
            <v>15</v>
          </cell>
          <cell r="F20243">
            <v>50</v>
          </cell>
          <cell r="G20243">
            <v>15</v>
          </cell>
          <cell r="H20243" t="str">
            <v>CONC</v>
          </cell>
        </row>
        <row r="20244">
          <cell r="C20244" t="str">
            <v>7CA4</v>
          </cell>
          <cell r="D20244">
            <v>50</v>
          </cell>
          <cell r="E20244">
            <v>15</v>
          </cell>
          <cell r="F20244">
            <v>50</v>
          </cell>
          <cell r="G20244">
            <v>15</v>
          </cell>
          <cell r="H20244" t="str">
            <v>CONC</v>
          </cell>
        </row>
        <row r="20245">
          <cell r="C20245" t="str">
            <v>7CO9</v>
          </cell>
          <cell r="D20245">
            <v>50</v>
          </cell>
          <cell r="E20245">
            <v>15</v>
          </cell>
          <cell r="F20245">
            <v>50</v>
          </cell>
          <cell r="G20245">
            <v>15</v>
          </cell>
          <cell r="H20245" t="str">
            <v>ASPH-G</v>
          </cell>
        </row>
        <row r="20246">
          <cell r="C20246" t="str">
            <v>7FL5</v>
          </cell>
          <cell r="D20246">
            <v>50</v>
          </cell>
          <cell r="E20246">
            <v>15</v>
          </cell>
          <cell r="F20246">
            <v>50</v>
          </cell>
          <cell r="G20246">
            <v>15</v>
          </cell>
          <cell r="H20246" t="str">
            <v>CONC</v>
          </cell>
        </row>
        <row r="20247">
          <cell r="C20247" t="str">
            <v>7IL4</v>
          </cell>
          <cell r="D20247">
            <v>50</v>
          </cell>
          <cell r="E20247">
            <v>15</v>
          </cell>
          <cell r="F20247">
            <v>50</v>
          </cell>
          <cell r="G20247">
            <v>15</v>
          </cell>
          <cell r="H20247" t="str">
            <v>CONC</v>
          </cell>
        </row>
        <row r="20248">
          <cell r="C20248" t="str">
            <v>7IS8</v>
          </cell>
          <cell r="D20248">
            <v>50</v>
          </cell>
          <cell r="E20248">
            <v>15</v>
          </cell>
          <cell r="F20248">
            <v>50</v>
          </cell>
          <cell r="G20248">
            <v>15</v>
          </cell>
          <cell r="H20248" t="str">
            <v>CONC</v>
          </cell>
        </row>
        <row r="20249">
          <cell r="C20249" t="str">
            <v>7NJ8</v>
          </cell>
          <cell r="D20249">
            <v>50</v>
          </cell>
          <cell r="E20249">
            <v>15</v>
          </cell>
          <cell r="F20249">
            <v>50</v>
          </cell>
          <cell r="G20249">
            <v>15</v>
          </cell>
          <cell r="H20249" t="str">
            <v>CONC</v>
          </cell>
        </row>
        <row r="20250">
          <cell r="C20250" t="str">
            <v>7OK7</v>
          </cell>
          <cell r="D20250">
            <v>50</v>
          </cell>
          <cell r="E20250">
            <v>15</v>
          </cell>
          <cell r="F20250">
            <v>50</v>
          </cell>
          <cell r="G20250">
            <v>15</v>
          </cell>
          <cell r="H20250" t="str">
            <v>CONC</v>
          </cell>
        </row>
        <row r="20251">
          <cell r="C20251" t="str">
            <v>7OR5</v>
          </cell>
          <cell r="D20251">
            <v>50</v>
          </cell>
          <cell r="E20251">
            <v>15</v>
          </cell>
          <cell r="F20251">
            <v>50</v>
          </cell>
          <cell r="G20251">
            <v>15</v>
          </cell>
          <cell r="H20251" t="str">
            <v>CONC</v>
          </cell>
        </row>
        <row r="20252">
          <cell r="C20252" t="str">
            <v>7PN9</v>
          </cell>
          <cell r="D20252">
            <v>50</v>
          </cell>
          <cell r="E20252">
            <v>15</v>
          </cell>
          <cell r="F20252">
            <v>50</v>
          </cell>
          <cell r="G20252">
            <v>15</v>
          </cell>
          <cell r="H20252" t="str">
            <v>CONC</v>
          </cell>
        </row>
        <row r="20253">
          <cell r="C20253" t="str">
            <v>7TA6</v>
          </cell>
          <cell r="D20253">
            <v>50</v>
          </cell>
          <cell r="E20253">
            <v>15</v>
          </cell>
          <cell r="F20253">
            <v>20</v>
          </cell>
          <cell r="G20253">
            <v>6</v>
          </cell>
          <cell r="H20253" t="str">
            <v>CONC</v>
          </cell>
        </row>
        <row r="20254">
          <cell r="C20254" t="str">
            <v>7TA6</v>
          </cell>
          <cell r="D20254">
            <v>50</v>
          </cell>
          <cell r="E20254">
            <v>15</v>
          </cell>
          <cell r="F20254">
            <v>20</v>
          </cell>
          <cell r="G20254">
            <v>6</v>
          </cell>
          <cell r="H20254" t="str">
            <v>CONC</v>
          </cell>
        </row>
        <row r="20255">
          <cell r="C20255" t="str">
            <v>7TA6</v>
          </cell>
          <cell r="D20255">
            <v>50</v>
          </cell>
          <cell r="E20255">
            <v>15</v>
          </cell>
          <cell r="F20255">
            <v>20</v>
          </cell>
          <cell r="G20255">
            <v>6</v>
          </cell>
          <cell r="H20255" t="str">
            <v>CONC</v>
          </cell>
        </row>
        <row r="20256">
          <cell r="C20256" t="str">
            <v>7TA6</v>
          </cell>
          <cell r="D20256">
            <v>50</v>
          </cell>
          <cell r="E20256">
            <v>15</v>
          </cell>
          <cell r="F20256">
            <v>20</v>
          </cell>
          <cell r="G20256">
            <v>6</v>
          </cell>
          <cell r="H20256" t="str">
            <v>CONC</v>
          </cell>
        </row>
        <row r="20257">
          <cell r="C20257" t="str">
            <v>7TA6</v>
          </cell>
          <cell r="D20257">
            <v>50</v>
          </cell>
          <cell r="E20257">
            <v>15</v>
          </cell>
          <cell r="F20257">
            <v>20</v>
          </cell>
          <cell r="G20257">
            <v>6</v>
          </cell>
          <cell r="H20257" t="str">
            <v>CONC</v>
          </cell>
        </row>
        <row r="20258">
          <cell r="C20258" t="str">
            <v>7TN6</v>
          </cell>
          <cell r="D20258">
            <v>50</v>
          </cell>
          <cell r="E20258">
            <v>15</v>
          </cell>
          <cell r="F20258">
            <v>48</v>
          </cell>
          <cell r="G20258">
            <v>15</v>
          </cell>
          <cell r="H20258" t="str">
            <v>CONC</v>
          </cell>
        </row>
        <row r="20259">
          <cell r="C20259" t="str">
            <v>7VA1</v>
          </cell>
          <cell r="D20259">
            <v>50</v>
          </cell>
          <cell r="E20259">
            <v>15</v>
          </cell>
          <cell r="F20259">
            <v>50</v>
          </cell>
          <cell r="G20259">
            <v>15</v>
          </cell>
          <cell r="H20259" t="str">
            <v>CONC</v>
          </cell>
        </row>
        <row r="20260">
          <cell r="C20260" t="str">
            <v>7XS8</v>
          </cell>
          <cell r="D20260">
            <v>50</v>
          </cell>
          <cell r="E20260">
            <v>15</v>
          </cell>
          <cell r="F20260">
            <v>40</v>
          </cell>
          <cell r="G20260">
            <v>12</v>
          </cell>
          <cell r="H20260" t="str">
            <v>CONC</v>
          </cell>
        </row>
        <row r="20261">
          <cell r="C20261" t="str">
            <v>80L</v>
          </cell>
          <cell r="D20261">
            <v>50</v>
          </cell>
          <cell r="E20261">
            <v>15</v>
          </cell>
          <cell r="F20261">
            <v>50</v>
          </cell>
          <cell r="G20261">
            <v>15</v>
          </cell>
          <cell r="H20261" t="str">
            <v>ASPH</v>
          </cell>
        </row>
        <row r="20262">
          <cell r="C20262" t="str">
            <v>80TA</v>
          </cell>
          <cell r="D20262">
            <v>50</v>
          </cell>
          <cell r="E20262">
            <v>15</v>
          </cell>
          <cell r="F20262">
            <v>50</v>
          </cell>
          <cell r="G20262">
            <v>15</v>
          </cell>
          <cell r="H20262" t="str">
            <v>CONC</v>
          </cell>
        </row>
        <row r="20263">
          <cell r="C20263" t="str">
            <v>82TA</v>
          </cell>
          <cell r="D20263">
            <v>50</v>
          </cell>
          <cell r="E20263">
            <v>15</v>
          </cell>
          <cell r="F20263">
            <v>50</v>
          </cell>
          <cell r="G20263">
            <v>15</v>
          </cell>
          <cell r="H20263" t="str">
            <v>CONC</v>
          </cell>
        </row>
        <row r="20264">
          <cell r="C20264" t="str">
            <v>82TX</v>
          </cell>
          <cell r="D20264">
            <v>50</v>
          </cell>
          <cell r="E20264">
            <v>15</v>
          </cell>
          <cell r="F20264">
            <v>50</v>
          </cell>
          <cell r="G20264">
            <v>15</v>
          </cell>
          <cell r="H20264" t="str">
            <v>CONC</v>
          </cell>
        </row>
        <row r="20265">
          <cell r="C20265" t="str">
            <v>83NY</v>
          </cell>
          <cell r="D20265">
            <v>50</v>
          </cell>
          <cell r="E20265">
            <v>15</v>
          </cell>
          <cell r="F20265">
            <v>50</v>
          </cell>
          <cell r="G20265">
            <v>15</v>
          </cell>
          <cell r="H20265" t="str">
            <v>ASPH</v>
          </cell>
        </row>
        <row r="20266">
          <cell r="C20266" t="str">
            <v>83OI</v>
          </cell>
          <cell r="D20266">
            <v>50</v>
          </cell>
          <cell r="E20266">
            <v>15</v>
          </cell>
          <cell r="F20266">
            <v>50</v>
          </cell>
          <cell r="G20266">
            <v>15</v>
          </cell>
          <cell r="H20266" t="str">
            <v>CONC</v>
          </cell>
        </row>
        <row r="20267">
          <cell r="C20267" t="str">
            <v>84CA</v>
          </cell>
          <cell r="D20267">
            <v>50</v>
          </cell>
          <cell r="E20267">
            <v>15</v>
          </cell>
          <cell r="F20267">
            <v>50</v>
          </cell>
          <cell r="G20267">
            <v>15</v>
          </cell>
          <cell r="H20267" t="str">
            <v>CONC</v>
          </cell>
        </row>
        <row r="20268">
          <cell r="C20268" t="str">
            <v>84IN</v>
          </cell>
          <cell r="D20268">
            <v>50</v>
          </cell>
          <cell r="E20268">
            <v>15</v>
          </cell>
          <cell r="F20268">
            <v>50</v>
          </cell>
          <cell r="G20268">
            <v>15</v>
          </cell>
          <cell r="H20268" t="str">
            <v>CONC</v>
          </cell>
        </row>
        <row r="20269">
          <cell r="C20269" t="str">
            <v>84WI</v>
          </cell>
          <cell r="D20269">
            <v>50</v>
          </cell>
          <cell r="E20269">
            <v>15</v>
          </cell>
          <cell r="F20269">
            <v>50</v>
          </cell>
          <cell r="G20269">
            <v>15</v>
          </cell>
          <cell r="H20269" t="str">
            <v>CONC</v>
          </cell>
        </row>
        <row r="20270">
          <cell r="C20270" t="str">
            <v>85TS</v>
          </cell>
          <cell r="D20270">
            <v>50</v>
          </cell>
          <cell r="E20270">
            <v>15</v>
          </cell>
          <cell r="F20270">
            <v>50</v>
          </cell>
          <cell r="G20270">
            <v>15</v>
          </cell>
          <cell r="H20270" t="str">
            <v>CONC</v>
          </cell>
        </row>
        <row r="20271">
          <cell r="C20271" t="str">
            <v>86IN</v>
          </cell>
          <cell r="D20271">
            <v>50</v>
          </cell>
          <cell r="E20271">
            <v>15</v>
          </cell>
          <cell r="F20271">
            <v>50</v>
          </cell>
          <cell r="G20271">
            <v>15</v>
          </cell>
          <cell r="H20271" t="str">
            <v>CONC</v>
          </cell>
        </row>
        <row r="20272">
          <cell r="C20272" t="str">
            <v>88OI</v>
          </cell>
          <cell r="D20272">
            <v>50</v>
          </cell>
          <cell r="E20272">
            <v>15</v>
          </cell>
          <cell r="F20272">
            <v>90</v>
          </cell>
          <cell r="G20272">
            <v>27</v>
          </cell>
          <cell r="H20272" t="str">
            <v>NSTD</v>
          </cell>
        </row>
        <row r="20273">
          <cell r="C20273" t="str">
            <v>8AL9</v>
          </cell>
          <cell r="D20273">
            <v>50</v>
          </cell>
          <cell r="E20273">
            <v>15</v>
          </cell>
          <cell r="F20273">
            <v>50</v>
          </cell>
          <cell r="G20273">
            <v>15</v>
          </cell>
          <cell r="H20273" t="str">
            <v>CONC</v>
          </cell>
        </row>
        <row r="20274">
          <cell r="C20274" t="str">
            <v>8CO6</v>
          </cell>
          <cell r="D20274">
            <v>50</v>
          </cell>
          <cell r="E20274">
            <v>15</v>
          </cell>
          <cell r="F20274">
            <v>50</v>
          </cell>
          <cell r="G20274">
            <v>15</v>
          </cell>
          <cell r="H20274" t="str">
            <v>ASPH</v>
          </cell>
        </row>
        <row r="20275">
          <cell r="C20275" t="str">
            <v>8II9</v>
          </cell>
          <cell r="D20275">
            <v>50</v>
          </cell>
          <cell r="E20275">
            <v>15</v>
          </cell>
          <cell r="F20275">
            <v>16</v>
          </cell>
          <cell r="G20275">
            <v>5</v>
          </cell>
          <cell r="H20275" t="str">
            <v>CONC</v>
          </cell>
        </row>
        <row r="20276">
          <cell r="C20276" t="str">
            <v>8IN4</v>
          </cell>
          <cell r="D20276">
            <v>50</v>
          </cell>
          <cell r="E20276">
            <v>15</v>
          </cell>
          <cell r="F20276">
            <v>50</v>
          </cell>
          <cell r="G20276">
            <v>15</v>
          </cell>
          <cell r="H20276" t="str">
            <v>ASPH</v>
          </cell>
        </row>
        <row r="20277">
          <cell r="C20277" t="str">
            <v>8IN5</v>
          </cell>
          <cell r="D20277">
            <v>50</v>
          </cell>
          <cell r="E20277">
            <v>15</v>
          </cell>
          <cell r="F20277">
            <v>50</v>
          </cell>
          <cell r="G20277">
            <v>15</v>
          </cell>
          <cell r="H20277" t="str">
            <v>CONC</v>
          </cell>
        </row>
        <row r="20278">
          <cell r="C20278" t="str">
            <v>8IN6</v>
          </cell>
          <cell r="D20278">
            <v>50</v>
          </cell>
          <cell r="E20278">
            <v>15</v>
          </cell>
          <cell r="F20278">
            <v>50</v>
          </cell>
          <cell r="G20278">
            <v>15</v>
          </cell>
          <cell r="H20278" t="str">
            <v>CONC</v>
          </cell>
        </row>
        <row r="20279">
          <cell r="C20279" t="str">
            <v>8MI1</v>
          </cell>
          <cell r="D20279">
            <v>50</v>
          </cell>
          <cell r="E20279">
            <v>15</v>
          </cell>
          <cell r="F20279">
            <v>50</v>
          </cell>
          <cell r="G20279">
            <v>15</v>
          </cell>
          <cell r="H20279" t="str">
            <v>ASPH</v>
          </cell>
        </row>
        <row r="20280">
          <cell r="C20280" t="str">
            <v>8NY9</v>
          </cell>
          <cell r="D20280">
            <v>50</v>
          </cell>
          <cell r="E20280">
            <v>15</v>
          </cell>
          <cell r="F20280">
            <v>50</v>
          </cell>
          <cell r="G20280">
            <v>15</v>
          </cell>
          <cell r="H20280" t="str">
            <v>CONC</v>
          </cell>
        </row>
        <row r="20281">
          <cell r="C20281" t="str">
            <v>8PN4</v>
          </cell>
          <cell r="D20281">
            <v>50</v>
          </cell>
          <cell r="E20281">
            <v>15</v>
          </cell>
          <cell r="F20281">
            <v>50</v>
          </cell>
          <cell r="G20281">
            <v>15</v>
          </cell>
          <cell r="H20281" t="str">
            <v>CONC</v>
          </cell>
        </row>
        <row r="20282">
          <cell r="C20282" t="str">
            <v>8PN5</v>
          </cell>
          <cell r="D20282">
            <v>50</v>
          </cell>
          <cell r="E20282">
            <v>15</v>
          </cell>
          <cell r="F20282">
            <v>50</v>
          </cell>
          <cell r="G20282">
            <v>15</v>
          </cell>
          <cell r="H20282" t="str">
            <v>CONC</v>
          </cell>
        </row>
        <row r="20283">
          <cell r="C20283" t="str">
            <v>8TA2</v>
          </cell>
          <cell r="D20283">
            <v>50</v>
          </cell>
          <cell r="E20283">
            <v>15</v>
          </cell>
          <cell r="F20283">
            <v>48</v>
          </cell>
          <cell r="G20283">
            <v>15</v>
          </cell>
          <cell r="H20283" t="str">
            <v>CONC</v>
          </cell>
        </row>
        <row r="20284">
          <cell r="C20284" t="str">
            <v>8TA6</v>
          </cell>
          <cell r="D20284">
            <v>50</v>
          </cell>
          <cell r="E20284">
            <v>15</v>
          </cell>
          <cell r="F20284">
            <v>50</v>
          </cell>
          <cell r="G20284">
            <v>15</v>
          </cell>
          <cell r="H20284" t="str">
            <v>CONC</v>
          </cell>
        </row>
        <row r="20285">
          <cell r="C20285" t="str">
            <v>8TX1</v>
          </cell>
          <cell r="D20285">
            <v>50</v>
          </cell>
          <cell r="E20285">
            <v>15</v>
          </cell>
          <cell r="F20285">
            <v>50</v>
          </cell>
          <cell r="G20285">
            <v>15</v>
          </cell>
          <cell r="H20285" t="str">
            <v>CONC</v>
          </cell>
        </row>
        <row r="20286">
          <cell r="C20286" t="str">
            <v>8WA2</v>
          </cell>
          <cell r="D20286">
            <v>50</v>
          </cell>
          <cell r="E20286">
            <v>15</v>
          </cell>
          <cell r="F20286">
            <v>50</v>
          </cell>
          <cell r="G20286">
            <v>15</v>
          </cell>
          <cell r="H20286" t="str">
            <v>CONC</v>
          </cell>
        </row>
        <row r="20287">
          <cell r="C20287" t="str">
            <v>8WA8</v>
          </cell>
          <cell r="D20287">
            <v>50</v>
          </cell>
          <cell r="E20287">
            <v>15</v>
          </cell>
          <cell r="F20287">
            <v>50</v>
          </cell>
          <cell r="G20287">
            <v>15</v>
          </cell>
          <cell r="H20287" t="str">
            <v>ASPH</v>
          </cell>
        </row>
        <row r="20288">
          <cell r="C20288" t="str">
            <v>8WI9</v>
          </cell>
          <cell r="D20288">
            <v>50</v>
          </cell>
          <cell r="E20288">
            <v>15</v>
          </cell>
          <cell r="F20288">
            <v>50</v>
          </cell>
          <cell r="G20288">
            <v>15</v>
          </cell>
          <cell r="H20288" t="str">
            <v>CONC</v>
          </cell>
        </row>
        <row r="20289">
          <cell r="C20289" t="str">
            <v>8XS4</v>
          </cell>
          <cell r="D20289">
            <v>50</v>
          </cell>
          <cell r="E20289">
            <v>15</v>
          </cell>
          <cell r="F20289">
            <v>50</v>
          </cell>
          <cell r="G20289">
            <v>15</v>
          </cell>
          <cell r="H20289" t="str">
            <v>CONC-TURF</v>
          </cell>
        </row>
        <row r="20290">
          <cell r="C20290" t="str">
            <v>90NC</v>
          </cell>
          <cell r="D20290">
            <v>50</v>
          </cell>
          <cell r="E20290">
            <v>15</v>
          </cell>
          <cell r="F20290">
            <v>50</v>
          </cell>
          <cell r="G20290">
            <v>15</v>
          </cell>
          <cell r="H20290" t="str">
            <v>MATS</v>
          </cell>
        </row>
        <row r="20291">
          <cell r="C20291" t="str">
            <v>91NC</v>
          </cell>
          <cell r="D20291">
            <v>50</v>
          </cell>
          <cell r="E20291">
            <v>15</v>
          </cell>
          <cell r="F20291">
            <v>50</v>
          </cell>
          <cell r="G20291">
            <v>15</v>
          </cell>
          <cell r="H20291" t="str">
            <v>CONC</v>
          </cell>
        </row>
        <row r="20292">
          <cell r="C20292" t="str">
            <v>91NJ</v>
          </cell>
          <cell r="D20292">
            <v>50</v>
          </cell>
          <cell r="E20292">
            <v>15</v>
          </cell>
          <cell r="F20292">
            <v>50</v>
          </cell>
          <cell r="G20292">
            <v>15</v>
          </cell>
          <cell r="H20292" t="str">
            <v>ASPH</v>
          </cell>
        </row>
        <row r="20293">
          <cell r="C20293" t="str">
            <v>92LA</v>
          </cell>
          <cell r="D20293">
            <v>50</v>
          </cell>
          <cell r="E20293">
            <v>15</v>
          </cell>
          <cell r="F20293">
            <v>50</v>
          </cell>
          <cell r="G20293">
            <v>15</v>
          </cell>
          <cell r="H20293" t="str">
            <v>CONC</v>
          </cell>
        </row>
        <row r="20294">
          <cell r="C20294" t="str">
            <v>92NC</v>
          </cell>
          <cell r="D20294">
            <v>50</v>
          </cell>
          <cell r="E20294">
            <v>15</v>
          </cell>
          <cell r="F20294">
            <v>50</v>
          </cell>
          <cell r="G20294">
            <v>15</v>
          </cell>
          <cell r="H20294" t="str">
            <v>CONC</v>
          </cell>
        </row>
        <row r="20295">
          <cell r="C20295" t="str">
            <v>93GA</v>
          </cell>
          <cell r="D20295">
            <v>50</v>
          </cell>
          <cell r="E20295">
            <v>15</v>
          </cell>
          <cell r="F20295">
            <v>50</v>
          </cell>
          <cell r="G20295">
            <v>15</v>
          </cell>
          <cell r="H20295" t="str">
            <v>ASPH</v>
          </cell>
        </row>
        <row r="20296">
          <cell r="C20296" t="str">
            <v>93NC</v>
          </cell>
          <cell r="D20296">
            <v>50</v>
          </cell>
          <cell r="E20296">
            <v>15</v>
          </cell>
          <cell r="F20296">
            <v>50</v>
          </cell>
          <cell r="G20296">
            <v>15</v>
          </cell>
          <cell r="H20296" t="str">
            <v>CONC</v>
          </cell>
        </row>
        <row r="20297">
          <cell r="C20297" t="str">
            <v>93TX</v>
          </cell>
          <cell r="D20297">
            <v>50</v>
          </cell>
          <cell r="E20297">
            <v>15</v>
          </cell>
          <cell r="F20297">
            <v>50</v>
          </cell>
          <cell r="G20297">
            <v>15</v>
          </cell>
          <cell r="H20297" t="str">
            <v>CONC</v>
          </cell>
        </row>
        <row r="20298">
          <cell r="C20298" t="str">
            <v>94NJ</v>
          </cell>
          <cell r="D20298">
            <v>50</v>
          </cell>
          <cell r="E20298">
            <v>15</v>
          </cell>
          <cell r="F20298">
            <v>50</v>
          </cell>
          <cell r="G20298">
            <v>15</v>
          </cell>
          <cell r="H20298" t="str">
            <v>ASPH</v>
          </cell>
        </row>
        <row r="20299">
          <cell r="C20299" t="str">
            <v>95XS</v>
          </cell>
          <cell r="D20299">
            <v>50</v>
          </cell>
          <cell r="E20299">
            <v>15</v>
          </cell>
          <cell r="F20299">
            <v>25</v>
          </cell>
          <cell r="G20299">
            <v>8</v>
          </cell>
          <cell r="H20299" t="str">
            <v>CONC</v>
          </cell>
        </row>
        <row r="20300">
          <cell r="C20300" t="str">
            <v>96IN</v>
          </cell>
          <cell r="D20300">
            <v>50</v>
          </cell>
          <cell r="E20300">
            <v>15</v>
          </cell>
          <cell r="F20300">
            <v>50</v>
          </cell>
          <cell r="G20300">
            <v>15</v>
          </cell>
          <cell r="H20300" t="str">
            <v>CONC</v>
          </cell>
        </row>
        <row r="20301">
          <cell r="C20301" t="str">
            <v>96LA</v>
          </cell>
          <cell r="D20301">
            <v>50</v>
          </cell>
          <cell r="E20301">
            <v>15</v>
          </cell>
          <cell r="F20301">
            <v>50</v>
          </cell>
          <cell r="G20301">
            <v>15</v>
          </cell>
          <cell r="H20301" t="str">
            <v>CONC</v>
          </cell>
        </row>
        <row r="20302">
          <cell r="C20302" t="str">
            <v>97IS</v>
          </cell>
          <cell r="D20302">
            <v>50</v>
          </cell>
          <cell r="E20302">
            <v>15</v>
          </cell>
          <cell r="F20302">
            <v>50</v>
          </cell>
          <cell r="G20302">
            <v>15</v>
          </cell>
          <cell r="H20302" t="str">
            <v>CONC</v>
          </cell>
        </row>
        <row r="20303">
          <cell r="C20303" t="str">
            <v>97WA</v>
          </cell>
          <cell r="D20303">
            <v>50</v>
          </cell>
          <cell r="E20303">
            <v>15</v>
          </cell>
          <cell r="F20303">
            <v>50</v>
          </cell>
          <cell r="G20303">
            <v>15</v>
          </cell>
          <cell r="H20303" t="str">
            <v>ASPH</v>
          </cell>
        </row>
        <row r="20304">
          <cell r="C20304" t="str">
            <v>98NH</v>
          </cell>
          <cell r="D20304">
            <v>50</v>
          </cell>
          <cell r="E20304">
            <v>15</v>
          </cell>
          <cell r="F20304">
            <v>40</v>
          </cell>
          <cell r="G20304">
            <v>12</v>
          </cell>
          <cell r="H20304" t="str">
            <v>ASPH</v>
          </cell>
        </row>
        <row r="20305">
          <cell r="C20305" t="str">
            <v>99CA</v>
          </cell>
          <cell r="D20305">
            <v>50</v>
          </cell>
          <cell r="E20305">
            <v>15</v>
          </cell>
          <cell r="F20305">
            <v>50</v>
          </cell>
          <cell r="G20305">
            <v>15</v>
          </cell>
          <cell r="H20305" t="str">
            <v>CONC</v>
          </cell>
        </row>
        <row r="20306">
          <cell r="C20306" t="str">
            <v>99NA</v>
          </cell>
          <cell r="D20306">
            <v>50</v>
          </cell>
          <cell r="E20306">
            <v>15</v>
          </cell>
          <cell r="F20306">
            <v>50</v>
          </cell>
          <cell r="G20306">
            <v>15</v>
          </cell>
          <cell r="H20306" t="str">
            <v>CONC-G</v>
          </cell>
        </row>
        <row r="20307">
          <cell r="C20307" t="str">
            <v>99NC</v>
          </cell>
          <cell r="D20307">
            <v>50</v>
          </cell>
          <cell r="E20307">
            <v>15</v>
          </cell>
          <cell r="F20307">
            <v>50</v>
          </cell>
          <cell r="G20307">
            <v>15</v>
          </cell>
          <cell r="H20307" t="str">
            <v>CONC</v>
          </cell>
        </row>
        <row r="20308">
          <cell r="C20308" t="str">
            <v>99TN</v>
          </cell>
          <cell r="D20308">
            <v>50</v>
          </cell>
          <cell r="E20308">
            <v>15</v>
          </cell>
          <cell r="F20308">
            <v>50</v>
          </cell>
          <cell r="G20308">
            <v>15</v>
          </cell>
          <cell r="H20308" t="str">
            <v>CONC</v>
          </cell>
        </row>
        <row r="20309">
          <cell r="C20309" t="str">
            <v>99WA</v>
          </cell>
          <cell r="D20309">
            <v>50</v>
          </cell>
          <cell r="E20309">
            <v>15</v>
          </cell>
          <cell r="F20309">
            <v>50</v>
          </cell>
          <cell r="G20309">
            <v>15</v>
          </cell>
          <cell r="H20309" t="str">
            <v>CONC</v>
          </cell>
        </row>
        <row r="20310">
          <cell r="C20310" t="str">
            <v>9CA2</v>
          </cell>
          <cell r="D20310">
            <v>50</v>
          </cell>
          <cell r="E20310">
            <v>15</v>
          </cell>
          <cell r="F20310">
            <v>50</v>
          </cell>
          <cell r="G20310">
            <v>15</v>
          </cell>
          <cell r="H20310" t="str">
            <v>CONC</v>
          </cell>
        </row>
        <row r="20311">
          <cell r="C20311" t="str">
            <v>9CA8</v>
          </cell>
          <cell r="D20311">
            <v>50</v>
          </cell>
          <cell r="E20311">
            <v>15</v>
          </cell>
          <cell r="F20311">
            <v>50</v>
          </cell>
          <cell r="G20311">
            <v>15</v>
          </cell>
          <cell r="H20311" t="str">
            <v>CONC</v>
          </cell>
        </row>
        <row r="20312">
          <cell r="C20312" t="str">
            <v>9CA8</v>
          </cell>
          <cell r="D20312">
            <v>50</v>
          </cell>
          <cell r="E20312">
            <v>15</v>
          </cell>
          <cell r="F20312">
            <v>50</v>
          </cell>
          <cell r="G20312">
            <v>15</v>
          </cell>
          <cell r="H20312" t="str">
            <v>ASPH</v>
          </cell>
        </row>
        <row r="20313">
          <cell r="C20313" t="str">
            <v>9CO0</v>
          </cell>
          <cell r="D20313">
            <v>50</v>
          </cell>
          <cell r="E20313">
            <v>15</v>
          </cell>
          <cell r="F20313">
            <v>50</v>
          </cell>
          <cell r="G20313">
            <v>15</v>
          </cell>
          <cell r="H20313" t="str">
            <v>CONC</v>
          </cell>
        </row>
        <row r="20314">
          <cell r="C20314" t="str">
            <v>9FD8</v>
          </cell>
          <cell r="D20314">
            <v>50</v>
          </cell>
          <cell r="E20314">
            <v>15</v>
          </cell>
          <cell r="F20314">
            <v>50</v>
          </cell>
          <cell r="G20314">
            <v>15</v>
          </cell>
          <cell r="H20314" t="str">
            <v>CONC</v>
          </cell>
        </row>
        <row r="20315">
          <cell r="C20315" t="str">
            <v>9IN1</v>
          </cell>
          <cell r="D20315">
            <v>50</v>
          </cell>
          <cell r="E20315">
            <v>15</v>
          </cell>
          <cell r="F20315">
            <v>50</v>
          </cell>
          <cell r="G20315">
            <v>15</v>
          </cell>
          <cell r="H20315" t="str">
            <v>CONC</v>
          </cell>
        </row>
        <row r="20316">
          <cell r="C20316" t="str">
            <v>9MO0</v>
          </cell>
          <cell r="D20316">
            <v>50</v>
          </cell>
          <cell r="E20316">
            <v>15</v>
          </cell>
          <cell r="F20316">
            <v>30</v>
          </cell>
          <cell r="G20316">
            <v>9</v>
          </cell>
          <cell r="H20316" t="str">
            <v>ASPH</v>
          </cell>
        </row>
        <row r="20317">
          <cell r="C20317" t="str">
            <v>9MO8</v>
          </cell>
          <cell r="D20317">
            <v>50</v>
          </cell>
          <cell r="E20317">
            <v>15</v>
          </cell>
          <cell r="F20317">
            <v>50</v>
          </cell>
          <cell r="G20317">
            <v>15</v>
          </cell>
          <cell r="H20317" t="str">
            <v>CONC</v>
          </cell>
        </row>
        <row r="20318">
          <cell r="C20318" t="str">
            <v>9NJ4</v>
          </cell>
          <cell r="D20318">
            <v>50</v>
          </cell>
          <cell r="E20318">
            <v>15</v>
          </cell>
          <cell r="F20318">
            <v>50</v>
          </cell>
          <cell r="G20318">
            <v>15</v>
          </cell>
          <cell r="H20318" t="str">
            <v>CONC</v>
          </cell>
        </row>
        <row r="20319">
          <cell r="C20319" t="str">
            <v>9NY9</v>
          </cell>
          <cell r="D20319">
            <v>50</v>
          </cell>
          <cell r="E20319">
            <v>15</v>
          </cell>
          <cell r="F20319">
            <v>50</v>
          </cell>
          <cell r="G20319">
            <v>15</v>
          </cell>
          <cell r="H20319" t="str">
            <v>ASPH</v>
          </cell>
        </row>
        <row r="20320">
          <cell r="C20320" t="str">
            <v>9OG1</v>
          </cell>
          <cell r="D20320">
            <v>50</v>
          </cell>
          <cell r="E20320">
            <v>15</v>
          </cell>
          <cell r="F20320">
            <v>50</v>
          </cell>
          <cell r="G20320">
            <v>15</v>
          </cell>
          <cell r="H20320" t="str">
            <v>CON</v>
          </cell>
        </row>
        <row r="20321">
          <cell r="C20321" t="str">
            <v>9OR2</v>
          </cell>
          <cell r="D20321">
            <v>50</v>
          </cell>
          <cell r="E20321">
            <v>15</v>
          </cell>
          <cell r="F20321">
            <v>50</v>
          </cell>
          <cell r="G20321">
            <v>15</v>
          </cell>
          <cell r="H20321" t="str">
            <v>CONC</v>
          </cell>
        </row>
        <row r="20322">
          <cell r="C20322" t="str">
            <v>9OR6</v>
          </cell>
          <cell r="D20322">
            <v>50</v>
          </cell>
          <cell r="E20322">
            <v>15</v>
          </cell>
          <cell r="F20322">
            <v>50</v>
          </cell>
          <cell r="G20322">
            <v>15</v>
          </cell>
          <cell r="H20322" t="str">
            <v>ASPH-CONC</v>
          </cell>
        </row>
        <row r="20323">
          <cell r="C20323" t="str">
            <v>9TN0</v>
          </cell>
          <cell r="D20323">
            <v>50</v>
          </cell>
          <cell r="E20323">
            <v>15</v>
          </cell>
          <cell r="F20323">
            <v>50</v>
          </cell>
          <cell r="G20323">
            <v>15</v>
          </cell>
          <cell r="H20323" t="str">
            <v>CONC</v>
          </cell>
        </row>
        <row r="20324">
          <cell r="C20324" t="str">
            <v>9TX8</v>
          </cell>
          <cell r="D20324">
            <v>50</v>
          </cell>
          <cell r="E20324">
            <v>15</v>
          </cell>
          <cell r="F20324">
            <v>50</v>
          </cell>
          <cell r="G20324">
            <v>15</v>
          </cell>
          <cell r="H20324" t="str">
            <v>CONC</v>
          </cell>
        </row>
        <row r="20325">
          <cell r="C20325" t="str">
            <v>9VA7</v>
          </cell>
          <cell r="D20325">
            <v>50</v>
          </cell>
          <cell r="E20325">
            <v>15</v>
          </cell>
          <cell r="F20325">
            <v>50</v>
          </cell>
          <cell r="G20325">
            <v>15</v>
          </cell>
          <cell r="H20325" t="str">
            <v>CONC</v>
          </cell>
        </row>
        <row r="20326">
          <cell r="C20326" t="str">
            <v>9WI0</v>
          </cell>
          <cell r="D20326">
            <v>50</v>
          </cell>
          <cell r="E20326">
            <v>15</v>
          </cell>
          <cell r="F20326">
            <v>50</v>
          </cell>
          <cell r="G20326">
            <v>15</v>
          </cell>
          <cell r="H20326" t="str">
            <v>ASP</v>
          </cell>
        </row>
        <row r="20327">
          <cell r="C20327" t="str">
            <v>AA04</v>
          </cell>
          <cell r="D20327">
            <v>50</v>
          </cell>
          <cell r="E20327">
            <v>15</v>
          </cell>
          <cell r="F20327">
            <v>50</v>
          </cell>
          <cell r="G20327">
            <v>15</v>
          </cell>
          <cell r="H20327" t="str">
            <v>ASPH</v>
          </cell>
        </row>
        <row r="20328">
          <cell r="C20328" t="str">
            <v>AK87</v>
          </cell>
          <cell r="D20328">
            <v>50</v>
          </cell>
          <cell r="E20328">
            <v>15</v>
          </cell>
          <cell r="F20328">
            <v>50</v>
          </cell>
          <cell r="G20328">
            <v>15</v>
          </cell>
          <cell r="H20328" t="str">
            <v>CONC</v>
          </cell>
        </row>
        <row r="20329">
          <cell r="C20329" t="str">
            <v>AK91</v>
          </cell>
          <cell r="D20329">
            <v>50</v>
          </cell>
          <cell r="E20329">
            <v>15</v>
          </cell>
          <cell r="F20329">
            <v>50</v>
          </cell>
          <cell r="G20329">
            <v>15</v>
          </cell>
          <cell r="H20329" t="str">
            <v>ASPH</v>
          </cell>
        </row>
        <row r="20330">
          <cell r="C20330" t="str">
            <v>AL13</v>
          </cell>
          <cell r="D20330">
            <v>50</v>
          </cell>
          <cell r="E20330">
            <v>15</v>
          </cell>
          <cell r="F20330">
            <v>50</v>
          </cell>
          <cell r="G20330">
            <v>15</v>
          </cell>
          <cell r="H20330" t="str">
            <v>CONC</v>
          </cell>
        </row>
        <row r="20331">
          <cell r="C20331" t="str">
            <v>AL14</v>
          </cell>
          <cell r="D20331">
            <v>50</v>
          </cell>
          <cell r="E20331">
            <v>15</v>
          </cell>
          <cell r="F20331">
            <v>50</v>
          </cell>
          <cell r="G20331">
            <v>15</v>
          </cell>
          <cell r="H20331" t="str">
            <v>CONC</v>
          </cell>
        </row>
        <row r="20332">
          <cell r="C20332" t="str">
            <v>AL22</v>
          </cell>
          <cell r="D20332">
            <v>50</v>
          </cell>
          <cell r="E20332">
            <v>15</v>
          </cell>
          <cell r="F20332">
            <v>50</v>
          </cell>
          <cell r="G20332">
            <v>15</v>
          </cell>
          <cell r="H20332" t="str">
            <v>CONC</v>
          </cell>
        </row>
        <row r="20333">
          <cell r="C20333" t="str">
            <v>AL24</v>
          </cell>
          <cell r="D20333">
            <v>50</v>
          </cell>
          <cell r="E20333">
            <v>15</v>
          </cell>
          <cell r="F20333">
            <v>50</v>
          </cell>
          <cell r="G20333">
            <v>15</v>
          </cell>
          <cell r="H20333" t="str">
            <v>CONC</v>
          </cell>
        </row>
        <row r="20334">
          <cell r="C20334" t="str">
            <v>AL26</v>
          </cell>
          <cell r="D20334">
            <v>50</v>
          </cell>
          <cell r="E20334">
            <v>15</v>
          </cell>
          <cell r="F20334">
            <v>50</v>
          </cell>
          <cell r="G20334">
            <v>15</v>
          </cell>
          <cell r="H20334" t="str">
            <v>CONC</v>
          </cell>
        </row>
        <row r="20335">
          <cell r="C20335" t="str">
            <v>AL39</v>
          </cell>
          <cell r="D20335">
            <v>50</v>
          </cell>
          <cell r="E20335">
            <v>15</v>
          </cell>
          <cell r="F20335">
            <v>50</v>
          </cell>
          <cell r="G20335">
            <v>15</v>
          </cell>
          <cell r="H20335" t="str">
            <v>CONC</v>
          </cell>
        </row>
        <row r="20336">
          <cell r="C20336" t="str">
            <v>AL42</v>
          </cell>
          <cell r="D20336">
            <v>50</v>
          </cell>
          <cell r="E20336">
            <v>15</v>
          </cell>
          <cell r="F20336">
            <v>50</v>
          </cell>
          <cell r="G20336">
            <v>15</v>
          </cell>
          <cell r="H20336" t="str">
            <v>CONC</v>
          </cell>
        </row>
        <row r="20337">
          <cell r="C20337" t="str">
            <v>AL82</v>
          </cell>
          <cell r="D20337">
            <v>50</v>
          </cell>
          <cell r="E20337">
            <v>15</v>
          </cell>
          <cell r="F20337">
            <v>50</v>
          </cell>
          <cell r="G20337">
            <v>15</v>
          </cell>
          <cell r="H20337" t="str">
            <v>ASPH</v>
          </cell>
        </row>
        <row r="20338">
          <cell r="C20338" t="str">
            <v>AL90</v>
          </cell>
          <cell r="D20338">
            <v>50</v>
          </cell>
          <cell r="E20338">
            <v>15</v>
          </cell>
          <cell r="F20338">
            <v>50</v>
          </cell>
          <cell r="G20338">
            <v>15</v>
          </cell>
          <cell r="H20338" t="str">
            <v>CONC</v>
          </cell>
        </row>
        <row r="20339">
          <cell r="C20339" t="str">
            <v>AL95</v>
          </cell>
          <cell r="D20339">
            <v>50</v>
          </cell>
          <cell r="E20339">
            <v>15</v>
          </cell>
          <cell r="F20339">
            <v>50</v>
          </cell>
          <cell r="G20339">
            <v>15</v>
          </cell>
          <cell r="H20339" t="str">
            <v>CONC</v>
          </cell>
        </row>
        <row r="20340">
          <cell r="C20340" t="str">
            <v>AL95</v>
          </cell>
          <cell r="D20340">
            <v>50</v>
          </cell>
          <cell r="E20340">
            <v>15</v>
          </cell>
          <cell r="F20340">
            <v>50</v>
          </cell>
          <cell r="G20340">
            <v>15</v>
          </cell>
          <cell r="H20340" t="str">
            <v>CONC</v>
          </cell>
        </row>
        <row r="20341">
          <cell r="C20341" t="str">
            <v>AR20</v>
          </cell>
          <cell r="D20341">
            <v>50</v>
          </cell>
          <cell r="E20341">
            <v>15</v>
          </cell>
          <cell r="F20341">
            <v>50</v>
          </cell>
          <cell r="G20341">
            <v>15</v>
          </cell>
          <cell r="H20341" t="str">
            <v>CONC</v>
          </cell>
        </row>
        <row r="20342">
          <cell r="C20342" t="str">
            <v>AR60</v>
          </cell>
          <cell r="D20342">
            <v>50</v>
          </cell>
          <cell r="E20342">
            <v>15</v>
          </cell>
          <cell r="F20342">
            <v>50</v>
          </cell>
          <cell r="G20342">
            <v>15</v>
          </cell>
          <cell r="H20342" t="str">
            <v>ASPH</v>
          </cell>
        </row>
        <row r="20343">
          <cell r="C20343" t="str">
            <v>AR63</v>
          </cell>
          <cell r="D20343">
            <v>50</v>
          </cell>
          <cell r="E20343">
            <v>15</v>
          </cell>
          <cell r="F20343">
            <v>50</v>
          </cell>
          <cell r="G20343">
            <v>15</v>
          </cell>
          <cell r="H20343" t="str">
            <v>ASPH</v>
          </cell>
        </row>
        <row r="20344">
          <cell r="C20344" t="str">
            <v>AR69</v>
          </cell>
          <cell r="D20344">
            <v>50</v>
          </cell>
          <cell r="E20344">
            <v>15</v>
          </cell>
          <cell r="F20344">
            <v>50</v>
          </cell>
          <cell r="G20344">
            <v>15</v>
          </cell>
          <cell r="H20344" t="str">
            <v>ASPH</v>
          </cell>
        </row>
        <row r="20345">
          <cell r="C20345" t="str">
            <v>AT-0008</v>
          </cell>
          <cell r="D20345">
            <v>50</v>
          </cell>
          <cell r="E20345">
            <v>15</v>
          </cell>
          <cell r="F20345">
            <v>50</v>
          </cell>
          <cell r="G20345">
            <v>15</v>
          </cell>
          <cell r="H20345" t="str">
            <v>ASP</v>
          </cell>
        </row>
        <row r="20346">
          <cell r="C20346" t="str">
            <v>AZ02</v>
          </cell>
          <cell r="D20346">
            <v>50</v>
          </cell>
          <cell r="E20346">
            <v>15</v>
          </cell>
          <cell r="F20346">
            <v>50</v>
          </cell>
          <cell r="G20346">
            <v>15</v>
          </cell>
          <cell r="H20346" t="str">
            <v>CONC</v>
          </cell>
        </row>
        <row r="20347">
          <cell r="C20347" t="str">
            <v>AZ08</v>
          </cell>
          <cell r="D20347">
            <v>50</v>
          </cell>
          <cell r="E20347">
            <v>15</v>
          </cell>
          <cell r="F20347">
            <v>50</v>
          </cell>
          <cell r="G20347">
            <v>15</v>
          </cell>
          <cell r="H20347" t="str">
            <v>ASPH</v>
          </cell>
        </row>
        <row r="20348">
          <cell r="C20348" t="str">
            <v>AZ36</v>
          </cell>
          <cell r="D20348">
            <v>50</v>
          </cell>
          <cell r="E20348">
            <v>15</v>
          </cell>
          <cell r="F20348">
            <v>50</v>
          </cell>
          <cell r="G20348">
            <v>15</v>
          </cell>
          <cell r="H20348" t="str">
            <v>CONC</v>
          </cell>
        </row>
        <row r="20349">
          <cell r="C20349" t="str">
            <v>AZ62</v>
          </cell>
          <cell r="D20349">
            <v>50</v>
          </cell>
          <cell r="E20349">
            <v>15</v>
          </cell>
          <cell r="F20349">
            <v>50</v>
          </cell>
          <cell r="G20349">
            <v>15</v>
          </cell>
          <cell r="H20349" t="str">
            <v>ASPH</v>
          </cell>
        </row>
        <row r="20350">
          <cell r="C20350" t="str">
            <v>CA14</v>
          </cell>
          <cell r="D20350">
            <v>50</v>
          </cell>
          <cell r="E20350">
            <v>15</v>
          </cell>
          <cell r="F20350">
            <v>50</v>
          </cell>
          <cell r="G20350">
            <v>15</v>
          </cell>
          <cell r="H20350" t="str">
            <v>ASPH</v>
          </cell>
        </row>
        <row r="20351">
          <cell r="C20351" t="str">
            <v>CA56</v>
          </cell>
          <cell r="D20351">
            <v>50</v>
          </cell>
          <cell r="E20351">
            <v>15</v>
          </cell>
          <cell r="F20351">
            <v>50</v>
          </cell>
          <cell r="G20351">
            <v>15</v>
          </cell>
          <cell r="H20351" t="str">
            <v>CONC</v>
          </cell>
        </row>
        <row r="20352">
          <cell r="C20352" t="str">
            <v>CA77</v>
          </cell>
          <cell r="D20352">
            <v>50</v>
          </cell>
          <cell r="E20352">
            <v>15</v>
          </cell>
          <cell r="F20352">
            <v>50</v>
          </cell>
          <cell r="G20352">
            <v>15</v>
          </cell>
          <cell r="H20352" t="str">
            <v>CONC</v>
          </cell>
        </row>
        <row r="20353">
          <cell r="C20353" t="str">
            <v>CA81</v>
          </cell>
          <cell r="D20353">
            <v>50</v>
          </cell>
          <cell r="E20353">
            <v>15</v>
          </cell>
          <cell r="F20353">
            <v>50</v>
          </cell>
          <cell r="G20353">
            <v>15</v>
          </cell>
          <cell r="H20353" t="str">
            <v>ASPH</v>
          </cell>
        </row>
        <row r="20354">
          <cell r="C20354" t="str">
            <v>CA85</v>
          </cell>
          <cell r="D20354">
            <v>50</v>
          </cell>
          <cell r="E20354">
            <v>15</v>
          </cell>
          <cell r="F20354">
            <v>50</v>
          </cell>
          <cell r="G20354">
            <v>15</v>
          </cell>
          <cell r="H20354" t="str">
            <v>ASPH</v>
          </cell>
        </row>
        <row r="20355">
          <cell r="C20355" t="str">
            <v>CA95</v>
          </cell>
          <cell r="D20355">
            <v>50</v>
          </cell>
          <cell r="E20355">
            <v>15</v>
          </cell>
          <cell r="F20355">
            <v>50</v>
          </cell>
          <cell r="G20355">
            <v>15</v>
          </cell>
          <cell r="H20355" t="str">
            <v>CONC</v>
          </cell>
        </row>
        <row r="20356">
          <cell r="C20356" t="str">
            <v>CA99</v>
          </cell>
          <cell r="D20356">
            <v>50</v>
          </cell>
          <cell r="E20356">
            <v>15</v>
          </cell>
          <cell r="F20356">
            <v>50</v>
          </cell>
          <cell r="G20356">
            <v>15</v>
          </cell>
          <cell r="H20356" t="str">
            <v>CONC</v>
          </cell>
        </row>
        <row r="20357">
          <cell r="C20357" t="str">
            <v>CD12</v>
          </cell>
          <cell r="D20357">
            <v>50</v>
          </cell>
          <cell r="E20357">
            <v>15</v>
          </cell>
          <cell r="F20357">
            <v>50</v>
          </cell>
          <cell r="G20357">
            <v>15</v>
          </cell>
          <cell r="H20357" t="str">
            <v>CONC</v>
          </cell>
        </row>
        <row r="20358">
          <cell r="C20358" t="str">
            <v>CD31</v>
          </cell>
          <cell r="D20358">
            <v>50</v>
          </cell>
          <cell r="E20358">
            <v>15</v>
          </cell>
          <cell r="F20358">
            <v>50</v>
          </cell>
          <cell r="G20358">
            <v>15</v>
          </cell>
          <cell r="H20358" t="str">
            <v>CONC</v>
          </cell>
        </row>
        <row r="20359">
          <cell r="C20359" t="str">
            <v>CL14</v>
          </cell>
          <cell r="D20359">
            <v>50</v>
          </cell>
          <cell r="E20359">
            <v>15</v>
          </cell>
          <cell r="F20359">
            <v>50</v>
          </cell>
          <cell r="G20359">
            <v>15</v>
          </cell>
          <cell r="H20359" t="str">
            <v>CONC</v>
          </cell>
        </row>
        <row r="20360">
          <cell r="C20360" t="str">
            <v>CL22</v>
          </cell>
          <cell r="D20360">
            <v>50</v>
          </cell>
          <cell r="E20360">
            <v>15</v>
          </cell>
          <cell r="F20360">
            <v>50</v>
          </cell>
          <cell r="G20360">
            <v>15</v>
          </cell>
          <cell r="H20360" t="str">
            <v>CONC</v>
          </cell>
        </row>
        <row r="20361">
          <cell r="C20361" t="str">
            <v>CL43</v>
          </cell>
          <cell r="D20361">
            <v>50</v>
          </cell>
          <cell r="E20361">
            <v>15</v>
          </cell>
          <cell r="F20361">
            <v>50</v>
          </cell>
          <cell r="G20361">
            <v>15</v>
          </cell>
          <cell r="H20361" t="str">
            <v>ASPH-CONC</v>
          </cell>
        </row>
        <row r="20362">
          <cell r="C20362" t="str">
            <v>CL47</v>
          </cell>
          <cell r="D20362">
            <v>50</v>
          </cell>
          <cell r="E20362">
            <v>15</v>
          </cell>
          <cell r="F20362">
            <v>40</v>
          </cell>
          <cell r="G20362">
            <v>12</v>
          </cell>
          <cell r="H20362" t="str">
            <v>ASPH-CONC</v>
          </cell>
        </row>
        <row r="20363">
          <cell r="C20363" t="str">
            <v>CL50</v>
          </cell>
          <cell r="D20363">
            <v>50</v>
          </cell>
          <cell r="E20363">
            <v>15</v>
          </cell>
          <cell r="F20363">
            <v>50</v>
          </cell>
          <cell r="G20363">
            <v>15</v>
          </cell>
          <cell r="H20363" t="str">
            <v>CONC</v>
          </cell>
        </row>
        <row r="20364">
          <cell r="C20364" t="str">
            <v>CL64</v>
          </cell>
          <cell r="D20364">
            <v>50</v>
          </cell>
          <cell r="E20364">
            <v>15</v>
          </cell>
          <cell r="F20364">
            <v>50</v>
          </cell>
          <cell r="G20364">
            <v>15</v>
          </cell>
          <cell r="H20364" t="str">
            <v>ASPH</v>
          </cell>
        </row>
        <row r="20365">
          <cell r="C20365" t="str">
            <v>CL82</v>
          </cell>
          <cell r="D20365">
            <v>50</v>
          </cell>
          <cell r="E20365">
            <v>15</v>
          </cell>
          <cell r="F20365">
            <v>50</v>
          </cell>
          <cell r="G20365">
            <v>15</v>
          </cell>
          <cell r="H20365" t="str">
            <v>CONC</v>
          </cell>
        </row>
        <row r="20366">
          <cell r="C20366" t="str">
            <v>CL89</v>
          </cell>
          <cell r="D20366">
            <v>50</v>
          </cell>
          <cell r="E20366">
            <v>15</v>
          </cell>
          <cell r="F20366">
            <v>50</v>
          </cell>
          <cell r="G20366">
            <v>15</v>
          </cell>
          <cell r="H20366" t="str">
            <v>CONC</v>
          </cell>
        </row>
        <row r="20367">
          <cell r="C20367" t="str">
            <v>CL99</v>
          </cell>
          <cell r="D20367">
            <v>50</v>
          </cell>
          <cell r="E20367">
            <v>15</v>
          </cell>
          <cell r="F20367">
            <v>50</v>
          </cell>
          <cell r="G20367">
            <v>15</v>
          </cell>
          <cell r="H20367" t="str">
            <v>CONC</v>
          </cell>
        </row>
        <row r="20368">
          <cell r="C20368" t="str">
            <v>CN01</v>
          </cell>
          <cell r="D20368">
            <v>50</v>
          </cell>
          <cell r="E20368">
            <v>15</v>
          </cell>
          <cell r="F20368">
            <v>50</v>
          </cell>
          <cell r="G20368">
            <v>15</v>
          </cell>
          <cell r="H20368" t="str">
            <v>CONC</v>
          </cell>
        </row>
        <row r="20369">
          <cell r="C20369" t="str">
            <v>CN14</v>
          </cell>
          <cell r="D20369">
            <v>50</v>
          </cell>
          <cell r="E20369">
            <v>15</v>
          </cell>
          <cell r="F20369">
            <v>50</v>
          </cell>
          <cell r="G20369">
            <v>15</v>
          </cell>
          <cell r="H20369" t="str">
            <v>ASPH</v>
          </cell>
        </row>
        <row r="20370">
          <cell r="C20370" t="str">
            <v>CN25</v>
          </cell>
          <cell r="D20370">
            <v>50</v>
          </cell>
          <cell r="E20370">
            <v>15</v>
          </cell>
          <cell r="F20370">
            <v>50</v>
          </cell>
          <cell r="G20370">
            <v>15</v>
          </cell>
          <cell r="H20370" t="str">
            <v>CONC</v>
          </cell>
        </row>
        <row r="20371">
          <cell r="C20371" t="str">
            <v>CN26</v>
          </cell>
          <cell r="D20371">
            <v>50</v>
          </cell>
          <cell r="E20371">
            <v>15</v>
          </cell>
          <cell r="F20371">
            <v>50</v>
          </cell>
          <cell r="G20371">
            <v>15</v>
          </cell>
          <cell r="H20371" t="str">
            <v>ASPH</v>
          </cell>
        </row>
        <row r="20372">
          <cell r="C20372" t="str">
            <v>CO39</v>
          </cell>
          <cell r="D20372">
            <v>50</v>
          </cell>
          <cell r="E20372">
            <v>15</v>
          </cell>
          <cell r="F20372">
            <v>50</v>
          </cell>
          <cell r="G20372">
            <v>15</v>
          </cell>
          <cell r="H20372" t="str">
            <v>ASPH</v>
          </cell>
        </row>
        <row r="20373">
          <cell r="C20373" t="str">
            <v>CO50</v>
          </cell>
          <cell r="D20373">
            <v>50</v>
          </cell>
          <cell r="E20373">
            <v>15</v>
          </cell>
          <cell r="F20373">
            <v>50</v>
          </cell>
          <cell r="G20373">
            <v>15</v>
          </cell>
          <cell r="H20373" t="str">
            <v>CONC</v>
          </cell>
        </row>
        <row r="20374">
          <cell r="C20374" t="str">
            <v>CT21</v>
          </cell>
          <cell r="D20374">
            <v>50</v>
          </cell>
          <cell r="E20374">
            <v>15</v>
          </cell>
          <cell r="F20374">
            <v>50</v>
          </cell>
          <cell r="G20374">
            <v>15</v>
          </cell>
          <cell r="H20374" t="str">
            <v>CONC</v>
          </cell>
        </row>
        <row r="20375">
          <cell r="C20375" t="str">
            <v>CT69</v>
          </cell>
          <cell r="D20375">
            <v>50</v>
          </cell>
          <cell r="E20375">
            <v>15</v>
          </cell>
          <cell r="F20375">
            <v>25</v>
          </cell>
          <cell r="G20375">
            <v>8</v>
          </cell>
          <cell r="H20375" t="str">
            <v>CONC</v>
          </cell>
        </row>
        <row r="20376">
          <cell r="C20376" t="str">
            <v>CT84</v>
          </cell>
          <cell r="D20376">
            <v>50</v>
          </cell>
          <cell r="E20376">
            <v>15</v>
          </cell>
          <cell r="F20376">
            <v>50</v>
          </cell>
          <cell r="G20376">
            <v>15</v>
          </cell>
          <cell r="H20376" t="str">
            <v>ASPH</v>
          </cell>
        </row>
        <row r="20377">
          <cell r="C20377" t="str">
            <v>DC13</v>
          </cell>
          <cell r="D20377">
            <v>50</v>
          </cell>
          <cell r="E20377">
            <v>15</v>
          </cell>
          <cell r="F20377">
            <v>50</v>
          </cell>
          <cell r="G20377">
            <v>15</v>
          </cell>
          <cell r="H20377" t="str">
            <v>ASPH</v>
          </cell>
        </row>
        <row r="20378">
          <cell r="C20378" t="str">
            <v>DC14</v>
          </cell>
          <cell r="D20378">
            <v>50</v>
          </cell>
          <cell r="E20378">
            <v>15</v>
          </cell>
          <cell r="F20378">
            <v>50</v>
          </cell>
          <cell r="G20378">
            <v>15</v>
          </cell>
          <cell r="H20378" t="str">
            <v>ASPH</v>
          </cell>
        </row>
        <row r="20379">
          <cell r="C20379" t="str">
            <v>FA06</v>
          </cell>
          <cell r="D20379">
            <v>50</v>
          </cell>
          <cell r="E20379">
            <v>15</v>
          </cell>
          <cell r="F20379">
            <v>40</v>
          </cell>
          <cell r="G20379">
            <v>12</v>
          </cell>
          <cell r="H20379" t="str">
            <v>CONC</v>
          </cell>
        </row>
        <row r="20380">
          <cell r="C20380" t="str">
            <v>FA14</v>
          </cell>
          <cell r="D20380">
            <v>50</v>
          </cell>
          <cell r="E20380">
            <v>15</v>
          </cell>
          <cell r="F20380">
            <v>50</v>
          </cell>
          <cell r="G20380">
            <v>15</v>
          </cell>
          <cell r="H20380" t="str">
            <v>ASPH-F</v>
          </cell>
        </row>
        <row r="20381">
          <cell r="C20381" t="str">
            <v>FA15</v>
          </cell>
          <cell r="D20381">
            <v>50</v>
          </cell>
          <cell r="E20381">
            <v>15</v>
          </cell>
          <cell r="F20381">
            <v>50</v>
          </cell>
          <cell r="G20381">
            <v>15</v>
          </cell>
          <cell r="H20381" t="str">
            <v>CONC</v>
          </cell>
        </row>
        <row r="20382">
          <cell r="C20382" t="str">
            <v>FA16</v>
          </cell>
          <cell r="D20382">
            <v>50</v>
          </cell>
          <cell r="E20382">
            <v>15</v>
          </cell>
          <cell r="F20382">
            <v>50</v>
          </cell>
          <cell r="G20382">
            <v>15</v>
          </cell>
          <cell r="H20382" t="str">
            <v>ASPH-G</v>
          </cell>
        </row>
        <row r="20383">
          <cell r="C20383" t="str">
            <v>FA19</v>
          </cell>
          <cell r="D20383">
            <v>50</v>
          </cell>
          <cell r="E20383">
            <v>15</v>
          </cell>
          <cell r="F20383">
            <v>50</v>
          </cell>
          <cell r="G20383">
            <v>15</v>
          </cell>
          <cell r="H20383" t="str">
            <v>CONC</v>
          </cell>
        </row>
        <row r="20384">
          <cell r="C20384" t="str">
            <v>FA21</v>
          </cell>
          <cell r="D20384">
            <v>50</v>
          </cell>
          <cell r="E20384">
            <v>15</v>
          </cell>
          <cell r="F20384">
            <v>50</v>
          </cell>
          <cell r="G20384">
            <v>15</v>
          </cell>
          <cell r="H20384" t="str">
            <v>CONC</v>
          </cell>
        </row>
        <row r="20385">
          <cell r="C20385" t="str">
            <v>FA61</v>
          </cell>
          <cell r="D20385">
            <v>50</v>
          </cell>
          <cell r="E20385">
            <v>15</v>
          </cell>
          <cell r="F20385">
            <v>50</v>
          </cell>
          <cell r="G20385">
            <v>15</v>
          </cell>
          <cell r="H20385" t="str">
            <v>CONC</v>
          </cell>
        </row>
        <row r="20386">
          <cell r="C20386" t="str">
            <v>FD00</v>
          </cell>
          <cell r="D20386">
            <v>50</v>
          </cell>
          <cell r="E20386">
            <v>15</v>
          </cell>
          <cell r="F20386">
            <v>50</v>
          </cell>
          <cell r="G20386">
            <v>15</v>
          </cell>
          <cell r="H20386" t="str">
            <v>CONC</v>
          </cell>
        </row>
        <row r="20387">
          <cell r="C20387" t="str">
            <v>FD11</v>
          </cell>
          <cell r="D20387">
            <v>50</v>
          </cell>
          <cell r="E20387">
            <v>15</v>
          </cell>
          <cell r="F20387">
            <v>50</v>
          </cell>
          <cell r="G20387">
            <v>15</v>
          </cell>
          <cell r="H20387" t="str">
            <v>ASPH</v>
          </cell>
        </row>
        <row r="20388">
          <cell r="C20388" t="str">
            <v>FD21</v>
          </cell>
          <cell r="D20388">
            <v>50</v>
          </cell>
          <cell r="E20388">
            <v>15</v>
          </cell>
          <cell r="F20388">
            <v>50</v>
          </cell>
          <cell r="G20388">
            <v>15</v>
          </cell>
          <cell r="H20388" t="str">
            <v>CONC</v>
          </cell>
        </row>
        <row r="20389">
          <cell r="C20389" t="str">
            <v>FD36</v>
          </cell>
          <cell r="D20389">
            <v>50</v>
          </cell>
          <cell r="E20389">
            <v>15</v>
          </cell>
          <cell r="F20389">
            <v>50</v>
          </cell>
          <cell r="G20389">
            <v>15</v>
          </cell>
          <cell r="H20389" t="str">
            <v>ASPH</v>
          </cell>
        </row>
        <row r="20390">
          <cell r="C20390" t="str">
            <v>FD64</v>
          </cell>
          <cell r="D20390">
            <v>50</v>
          </cell>
          <cell r="E20390">
            <v>15</v>
          </cell>
          <cell r="F20390">
            <v>50</v>
          </cell>
          <cell r="G20390">
            <v>15</v>
          </cell>
          <cell r="H20390" t="str">
            <v>CONC</v>
          </cell>
        </row>
        <row r="20391">
          <cell r="C20391" t="str">
            <v>FD66</v>
          </cell>
          <cell r="D20391">
            <v>50</v>
          </cell>
          <cell r="E20391">
            <v>15</v>
          </cell>
          <cell r="F20391">
            <v>50</v>
          </cell>
          <cell r="G20391">
            <v>15</v>
          </cell>
          <cell r="H20391" t="str">
            <v>CONC</v>
          </cell>
        </row>
        <row r="20392">
          <cell r="C20392" t="str">
            <v>FD73</v>
          </cell>
          <cell r="D20392">
            <v>50</v>
          </cell>
          <cell r="E20392">
            <v>15</v>
          </cell>
          <cell r="F20392">
            <v>50</v>
          </cell>
          <cell r="G20392">
            <v>15</v>
          </cell>
          <cell r="H20392" t="str">
            <v>CONC</v>
          </cell>
        </row>
        <row r="20393">
          <cell r="C20393" t="str">
            <v>FD75</v>
          </cell>
          <cell r="D20393">
            <v>50</v>
          </cell>
          <cell r="E20393">
            <v>15</v>
          </cell>
          <cell r="F20393">
            <v>50</v>
          </cell>
          <cell r="G20393">
            <v>15</v>
          </cell>
          <cell r="H20393" t="str">
            <v>CONC-G</v>
          </cell>
        </row>
        <row r="20394">
          <cell r="C20394" t="str">
            <v>FL87</v>
          </cell>
          <cell r="D20394">
            <v>50</v>
          </cell>
          <cell r="E20394">
            <v>15</v>
          </cell>
          <cell r="F20394">
            <v>50</v>
          </cell>
          <cell r="G20394">
            <v>15</v>
          </cell>
          <cell r="H20394" t="str">
            <v>ASPH</v>
          </cell>
        </row>
        <row r="20395">
          <cell r="C20395" t="str">
            <v>FL92</v>
          </cell>
          <cell r="D20395">
            <v>50</v>
          </cell>
          <cell r="E20395">
            <v>15</v>
          </cell>
          <cell r="F20395">
            <v>50</v>
          </cell>
          <cell r="G20395">
            <v>15</v>
          </cell>
          <cell r="H20395" t="str">
            <v>CONC</v>
          </cell>
        </row>
        <row r="20396">
          <cell r="C20396" t="str">
            <v>FL98</v>
          </cell>
          <cell r="D20396">
            <v>50</v>
          </cell>
          <cell r="E20396">
            <v>15</v>
          </cell>
          <cell r="F20396">
            <v>50</v>
          </cell>
          <cell r="G20396">
            <v>15</v>
          </cell>
          <cell r="H20396" t="str">
            <v>CONC</v>
          </cell>
        </row>
        <row r="20397">
          <cell r="C20397" t="str">
            <v>GE28</v>
          </cell>
          <cell r="D20397">
            <v>50</v>
          </cell>
          <cell r="E20397">
            <v>15</v>
          </cell>
          <cell r="F20397">
            <v>50</v>
          </cell>
          <cell r="G20397">
            <v>15</v>
          </cell>
          <cell r="H20397" t="str">
            <v>CONC</v>
          </cell>
        </row>
        <row r="20398">
          <cell r="C20398" t="str">
            <v>H43</v>
          </cell>
          <cell r="D20398">
            <v>50</v>
          </cell>
          <cell r="E20398">
            <v>15</v>
          </cell>
          <cell r="F20398">
            <v>50</v>
          </cell>
          <cell r="G20398">
            <v>15</v>
          </cell>
          <cell r="H20398" t="str">
            <v>ASPH</v>
          </cell>
        </row>
        <row r="20399">
          <cell r="C20399" t="str">
            <v>IA34</v>
          </cell>
          <cell r="D20399">
            <v>50</v>
          </cell>
          <cell r="E20399">
            <v>15</v>
          </cell>
          <cell r="F20399">
            <v>50</v>
          </cell>
          <cell r="G20399">
            <v>15</v>
          </cell>
          <cell r="H20399" t="str">
            <v>CONC</v>
          </cell>
        </row>
        <row r="20400">
          <cell r="C20400" t="str">
            <v>IA71</v>
          </cell>
          <cell r="D20400">
            <v>50</v>
          </cell>
          <cell r="E20400">
            <v>15</v>
          </cell>
          <cell r="F20400">
            <v>50</v>
          </cell>
          <cell r="G20400">
            <v>15</v>
          </cell>
          <cell r="H20400" t="str">
            <v>CONC</v>
          </cell>
        </row>
        <row r="20401">
          <cell r="C20401" t="str">
            <v>IA72</v>
          </cell>
          <cell r="D20401">
            <v>50</v>
          </cell>
          <cell r="E20401">
            <v>15</v>
          </cell>
          <cell r="F20401">
            <v>50</v>
          </cell>
          <cell r="G20401">
            <v>15</v>
          </cell>
          <cell r="H20401" t="str">
            <v>ASPH</v>
          </cell>
        </row>
        <row r="20402">
          <cell r="C20402" t="str">
            <v>IA73</v>
          </cell>
          <cell r="D20402">
            <v>50</v>
          </cell>
          <cell r="E20402">
            <v>15</v>
          </cell>
          <cell r="F20402">
            <v>50</v>
          </cell>
          <cell r="G20402">
            <v>15</v>
          </cell>
          <cell r="H20402" t="str">
            <v>CONC-TRTD</v>
          </cell>
        </row>
        <row r="20403">
          <cell r="C20403" t="str">
            <v>IA74</v>
          </cell>
          <cell r="D20403">
            <v>50</v>
          </cell>
          <cell r="E20403">
            <v>15</v>
          </cell>
          <cell r="F20403">
            <v>50</v>
          </cell>
          <cell r="G20403">
            <v>15</v>
          </cell>
          <cell r="H20403" t="str">
            <v>CONC</v>
          </cell>
        </row>
        <row r="20404">
          <cell r="C20404" t="str">
            <v>IA81</v>
          </cell>
          <cell r="D20404">
            <v>50</v>
          </cell>
          <cell r="E20404">
            <v>15</v>
          </cell>
          <cell r="F20404">
            <v>50</v>
          </cell>
          <cell r="G20404">
            <v>15</v>
          </cell>
          <cell r="H20404" t="str">
            <v>ASPH-CONC</v>
          </cell>
        </row>
        <row r="20405">
          <cell r="C20405" t="str">
            <v>IA91</v>
          </cell>
          <cell r="D20405">
            <v>50</v>
          </cell>
          <cell r="E20405">
            <v>15</v>
          </cell>
          <cell r="F20405">
            <v>50</v>
          </cell>
          <cell r="G20405">
            <v>15</v>
          </cell>
          <cell r="H20405" t="str">
            <v>CONC</v>
          </cell>
        </row>
        <row r="20406">
          <cell r="C20406" t="str">
            <v>IA92</v>
          </cell>
          <cell r="D20406">
            <v>50</v>
          </cell>
          <cell r="E20406">
            <v>15</v>
          </cell>
          <cell r="F20406">
            <v>50</v>
          </cell>
          <cell r="G20406">
            <v>15</v>
          </cell>
          <cell r="H20406" t="str">
            <v>CONC</v>
          </cell>
        </row>
        <row r="20407">
          <cell r="C20407" t="str">
            <v>ID37</v>
          </cell>
          <cell r="D20407">
            <v>50</v>
          </cell>
          <cell r="E20407">
            <v>15</v>
          </cell>
          <cell r="F20407">
            <v>50</v>
          </cell>
          <cell r="G20407">
            <v>15</v>
          </cell>
          <cell r="H20407" t="str">
            <v>CONC</v>
          </cell>
        </row>
        <row r="20408">
          <cell r="C20408" t="str">
            <v>ID45</v>
          </cell>
          <cell r="D20408">
            <v>50</v>
          </cell>
          <cell r="E20408">
            <v>15</v>
          </cell>
          <cell r="F20408">
            <v>50</v>
          </cell>
          <cell r="G20408">
            <v>15</v>
          </cell>
          <cell r="H20408" t="str">
            <v>ASPH</v>
          </cell>
        </row>
        <row r="20409">
          <cell r="C20409" t="str">
            <v>ID66</v>
          </cell>
          <cell r="D20409">
            <v>50</v>
          </cell>
          <cell r="E20409">
            <v>15</v>
          </cell>
          <cell r="F20409">
            <v>50</v>
          </cell>
          <cell r="G20409">
            <v>15</v>
          </cell>
          <cell r="H20409" t="str">
            <v>CONC</v>
          </cell>
        </row>
        <row r="20410">
          <cell r="C20410" t="str">
            <v>ID91</v>
          </cell>
          <cell r="D20410">
            <v>50</v>
          </cell>
          <cell r="E20410">
            <v>15</v>
          </cell>
          <cell r="F20410">
            <v>50</v>
          </cell>
          <cell r="G20410">
            <v>15</v>
          </cell>
          <cell r="H20410" t="str">
            <v>CONC</v>
          </cell>
        </row>
        <row r="20411">
          <cell r="C20411" t="str">
            <v>II41</v>
          </cell>
          <cell r="D20411">
            <v>50</v>
          </cell>
          <cell r="E20411">
            <v>15</v>
          </cell>
          <cell r="F20411">
            <v>50</v>
          </cell>
          <cell r="G20411">
            <v>15</v>
          </cell>
          <cell r="H20411" t="str">
            <v>CONC</v>
          </cell>
        </row>
        <row r="20412">
          <cell r="C20412" t="str">
            <v>II47</v>
          </cell>
          <cell r="D20412">
            <v>50</v>
          </cell>
          <cell r="E20412">
            <v>15</v>
          </cell>
          <cell r="F20412">
            <v>50</v>
          </cell>
          <cell r="G20412">
            <v>15</v>
          </cell>
          <cell r="H20412" t="str">
            <v>CONC</v>
          </cell>
        </row>
        <row r="20413">
          <cell r="C20413" t="str">
            <v>II88</v>
          </cell>
          <cell r="D20413">
            <v>50</v>
          </cell>
          <cell r="E20413">
            <v>15</v>
          </cell>
          <cell r="F20413">
            <v>50</v>
          </cell>
          <cell r="G20413">
            <v>15</v>
          </cell>
          <cell r="H20413" t="str">
            <v>CONC</v>
          </cell>
        </row>
        <row r="20414">
          <cell r="C20414" t="str">
            <v>IL79</v>
          </cell>
          <cell r="D20414">
            <v>50</v>
          </cell>
          <cell r="E20414">
            <v>15</v>
          </cell>
          <cell r="F20414">
            <v>50</v>
          </cell>
          <cell r="G20414">
            <v>15</v>
          </cell>
          <cell r="H20414" t="str">
            <v>ASPH-G</v>
          </cell>
        </row>
        <row r="20415">
          <cell r="C20415" t="str">
            <v>IL89</v>
          </cell>
          <cell r="D20415">
            <v>50</v>
          </cell>
          <cell r="E20415">
            <v>15</v>
          </cell>
          <cell r="F20415">
            <v>50</v>
          </cell>
          <cell r="G20415">
            <v>15</v>
          </cell>
          <cell r="H20415" t="str">
            <v>CONC-G</v>
          </cell>
        </row>
        <row r="20416">
          <cell r="C20416" t="str">
            <v>IN77</v>
          </cell>
          <cell r="D20416">
            <v>50</v>
          </cell>
          <cell r="E20416">
            <v>15</v>
          </cell>
          <cell r="F20416">
            <v>50</v>
          </cell>
          <cell r="G20416">
            <v>15</v>
          </cell>
          <cell r="H20416" t="str">
            <v>ASPH</v>
          </cell>
        </row>
        <row r="20417">
          <cell r="C20417" t="str">
            <v>IS22</v>
          </cell>
          <cell r="D20417">
            <v>50</v>
          </cell>
          <cell r="E20417">
            <v>15</v>
          </cell>
          <cell r="F20417">
            <v>50</v>
          </cell>
          <cell r="G20417">
            <v>15</v>
          </cell>
          <cell r="H20417" t="str">
            <v>ASPH</v>
          </cell>
        </row>
        <row r="20418">
          <cell r="C20418" t="str">
            <v>IS30</v>
          </cell>
          <cell r="D20418">
            <v>50</v>
          </cell>
          <cell r="E20418">
            <v>15</v>
          </cell>
          <cell r="F20418">
            <v>50</v>
          </cell>
          <cell r="G20418">
            <v>15</v>
          </cell>
          <cell r="H20418" t="str">
            <v>CONC</v>
          </cell>
        </row>
        <row r="20419">
          <cell r="C20419" t="str">
            <v>IS96</v>
          </cell>
          <cell r="D20419">
            <v>50</v>
          </cell>
          <cell r="E20419">
            <v>15</v>
          </cell>
          <cell r="F20419">
            <v>50</v>
          </cell>
          <cell r="G20419">
            <v>15</v>
          </cell>
          <cell r="H20419" t="str">
            <v>CONC</v>
          </cell>
        </row>
        <row r="20420">
          <cell r="C20420" t="str">
            <v>JY02</v>
          </cell>
          <cell r="D20420">
            <v>50</v>
          </cell>
          <cell r="E20420">
            <v>15</v>
          </cell>
          <cell r="F20420">
            <v>50</v>
          </cell>
          <cell r="G20420">
            <v>15</v>
          </cell>
          <cell r="H20420" t="str">
            <v>ASPH</v>
          </cell>
        </row>
        <row r="20421">
          <cell r="C20421" t="str">
            <v>JY34</v>
          </cell>
          <cell r="D20421">
            <v>50</v>
          </cell>
          <cell r="E20421">
            <v>15</v>
          </cell>
          <cell r="F20421">
            <v>50</v>
          </cell>
          <cell r="G20421">
            <v>15</v>
          </cell>
          <cell r="H20421" t="str">
            <v>CONC</v>
          </cell>
        </row>
        <row r="20422">
          <cell r="C20422" t="str">
            <v>JY40</v>
          </cell>
          <cell r="D20422">
            <v>50</v>
          </cell>
          <cell r="E20422">
            <v>15</v>
          </cell>
          <cell r="F20422">
            <v>50</v>
          </cell>
          <cell r="G20422">
            <v>15</v>
          </cell>
          <cell r="H20422" t="str">
            <v>CONC-G</v>
          </cell>
        </row>
        <row r="20423">
          <cell r="C20423" t="str">
            <v>LA00</v>
          </cell>
          <cell r="D20423">
            <v>50</v>
          </cell>
          <cell r="E20423">
            <v>15</v>
          </cell>
          <cell r="F20423">
            <v>50</v>
          </cell>
          <cell r="G20423">
            <v>15</v>
          </cell>
          <cell r="H20423" t="str">
            <v>CONC</v>
          </cell>
        </row>
        <row r="20424">
          <cell r="C20424" t="str">
            <v>LA12</v>
          </cell>
          <cell r="D20424">
            <v>50</v>
          </cell>
          <cell r="E20424">
            <v>15</v>
          </cell>
          <cell r="F20424">
            <v>50</v>
          </cell>
          <cell r="G20424">
            <v>15</v>
          </cell>
          <cell r="H20424" t="str">
            <v>CONC</v>
          </cell>
        </row>
        <row r="20425">
          <cell r="C20425" t="str">
            <v>LA18</v>
          </cell>
          <cell r="D20425">
            <v>50</v>
          </cell>
          <cell r="E20425">
            <v>15</v>
          </cell>
          <cell r="F20425">
            <v>50</v>
          </cell>
          <cell r="G20425">
            <v>15</v>
          </cell>
          <cell r="H20425" t="str">
            <v>CONC</v>
          </cell>
        </row>
        <row r="20426">
          <cell r="C20426" t="str">
            <v>LA19</v>
          </cell>
          <cell r="D20426">
            <v>50</v>
          </cell>
          <cell r="E20426">
            <v>15</v>
          </cell>
          <cell r="F20426">
            <v>50</v>
          </cell>
          <cell r="G20426">
            <v>15</v>
          </cell>
          <cell r="H20426" t="str">
            <v>ASPH/ CONC</v>
          </cell>
        </row>
        <row r="20427">
          <cell r="C20427" t="str">
            <v>LA24</v>
          </cell>
          <cell r="D20427">
            <v>50</v>
          </cell>
          <cell r="E20427">
            <v>15</v>
          </cell>
          <cell r="F20427">
            <v>50</v>
          </cell>
          <cell r="G20427">
            <v>15</v>
          </cell>
          <cell r="H20427" t="str">
            <v>CONC</v>
          </cell>
        </row>
        <row r="20428">
          <cell r="C20428" t="str">
            <v>LA45</v>
          </cell>
          <cell r="D20428">
            <v>50</v>
          </cell>
          <cell r="E20428">
            <v>15</v>
          </cell>
          <cell r="F20428">
            <v>50</v>
          </cell>
          <cell r="G20428">
            <v>15</v>
          </cell>
          <cell r="H20428" t="str">
            <v>CONC</v>
          </cell>
        </row>
        <row r="20429">
          <cell r="C20429" t="str">
            <v>LA55</v>
          </cell>
          <cell r="D20429">
            <v>50</v>
          </cell>
          <cell r="E20429">
            <v>15</v>
          </cell>
          <cell r="F20429">
            <v>50</v>
          </cell>
          <cell r="G20429">
            <v>15</v>
          </cell>
          <cell r="H20429" t="str">
            <v>CONC</v>
          </cell>
        </row>
        <row r="20430">
          <cell r="C20430" t="str">
            <v>LA59</v>
          </cell>
          <cell r="D20430">
            <v>50</v>
          </cell>
          <cell r="E20430">
            <v>15</v>
          </cell>
          <cell r="F20430">
            <v>50</v>
          </cell>
          <cell r="G20430">
            <v>15</v>
          </cell>
          <cell r="H20430" t="str">
            <v>CONC</v>
          </cell>
        </row>
        <row r="20431">
          <cell r="C20431" t="str">
            <v>LA80</v>
          </cell>
          <cell r="D20431">
            <v>50</v>
          </cell>
          <cell r="E20431">
            <v>15</v>
          </cell>
          <cell r="F20431">
            <v>50</v>
          </cell>
          <cell r="G20431">
            <v>15</v>
          </cell>
          <cell r="H20431" t="str">
            <v>CONC</v>
          </cell>
        </row>
        <row r="20432">
          <cell r="C20432" t="str">
            <v>LA95</v>
          </cell>
          <cell r="D20432">
            <v>50</v>
          </cell>
          <cell r="E20432">
            <v>15</v>
          </cell>
          <cell r="F20432">
            <v>50</v>
          </cell>
          <cell r="G20432">
            <v>15</v>
          </cell>
          <cell r="H20432" t="str">
            <v>CONC</v>
          </cell>
        </row>
        <row r="20433">
          <cell r="C20433" t="str">
            <v>LA99</v>
          </cell>
          <cell r="D20433">
            <v>50</v>
          </cell>
          <cell r="E20433">
            <v>15</v>
          </cell>
          <cell r="F20433">
            <v>50</v>
          </cell>
          <cell r="G20433">
            <v>15</v>
          </cell>
          <cell r="H20433" t="str">
            <v>CONC</v>
          </cell>
        </row>
        <row r="20434">
          <cell r="C20434" t="str">
            <v>LL35</v>
          </cell>
          <cell r="D20434">
            <v>50</v>
          </cell>
          <cell r="E20434">
            <v>15</v>
          </cell>
          <cell r="F20434">
            <v>50</v>
          </cell>
          <cell r="G20434">
            <v>15</v>
          </cell>
          <cell r="H20434" t="str">
            <v>CONC</v>
          </cell>
        </row>
        <row r="20435">
          <cell r="C20435" t="str">
            <v>LS45</v>
          </cell>
          <cell r="D20435">
            <v>50</v>
          </cell>
          <cell r="E20435">
            <v>15</v>
          </cell>
          <cell r="F20435">
            <v>50</v>
          </cell>
          <cell r="G20435">
            <v>15</v>
          </cell>
          <cell r="H20435" t="str">
            <v>CONC</v>
          </cell>
        </row>
        <row r="20436">
          <cell r="C20436" t="str">
            <v>LS52</v>
          </cell>
          <cell r="D20436">
            <v>50</v>
          </cell>
          <cell r="E20436">
            <v>15</v>
          </cell>
          <cell r="F20436">
            <v>50</v>
          </cell>
          <cell r="G20436">
            <v>15</v>
          </cell>
          <cell r="H20436" t="str">
            <v>CONC</v>
          </cell>
        </row>
        <row r="20437">
          <cell r="C20437" t="str">
            <v>LS53</v>
          </cell>
          <cell r="D20437">
            <v>50</v>
          </cell>
          <cell r="E20437">
            <v>15</v>
          </cell>
          <cell r="F20437">
            <v>50</v>
          </cell>
          <cell r="G20437">
            <v>15</v>
          </cell>
          <cell r="H20437" t="str">
            <v>CONC</v>
          </cell>
        </row>
        <row r="20438">
          <cell r="C20438" t="str">
            <v>LS62</v>
          </cell>
          <cell r="D20438">
            <v>50</v>
          </cell>
          <cell r="E20438">
            <v>15</v>
          </cell>
          <cell r="F20438">
            <v>50</v>
          </cell>
          <cell r="G20438">
            <v>15</v>
          </cell>
          <cell r="H20438" t="str">
            <v>CONC</v>
          </cell>
        </row>
        <row r="20439">
          <cell r="C20439" t="str">
            <v>LS75</v>
          </cell>
          <cell r="D20439">
            <v>50</v>
          </cell>
          <cell r="E20439">
            <v>15</v>
          </cell>
          <cell r="F20439">
            <v>50</v>
          </cell>
          <cell r="G20439">
            <v>15</v>
          </cell>
          <cell r="H20439" t="str">
            <v>CONC</v>
          </cell>
        </row>
        <row r="20440">
          <cell r="C20440" t="str">
            <v>LS75</v>
          </cell>
          <cell r="D20440">
            <v>50</v>
          </cell>
          <cell r="E20440">
            <v>15</v>
          </cell>
          <cell r="F20440">
            <v>50</v>
          </cell>
          <cell r="G20440">
            <v>15</v>
          </cell>
          <cell r="H20440" t="str">
            <v>CONC</v>
          </cell>
        </row>
        <row r="20441">
          <cell r="C20441" t="str">
            <v>LS75</v>
          </cell>
          <cell r="D20441">
            <v>50</v>
          </cell>
          <cell r="E20441">
            <v>15</v>
          </cell>
          <cell r="F20441">
            <v>50</v>
          </cell>
          <cell r="G20441">
            <v>15</v>
          </cell>
          <cell r="H20441" t="str">
            <v>CONC</v>
          </cell>
        </row>
        <row r="20442">
          <cell r="C20442" t="str">
            <v>LS80</v>
          </cell>
          <cell r="D20442">
            <v>50</v>
          </cell>
          <cell r="E20442">
            <v>15</v>
          </cell>
          <cell r="F20442">
            <v>50</v>
          </cell>
          <cell r="G20442">
            <v>15</v>
          </cell>
          <cell r="H20442" t="str">
            <v>CONC</v>
          </cell>
        </row>
        <row r="20443">
          <cell r="C20443" t="str">
            <v>LS96</v>
          </cell>
          <cell r="D20443">
            <v>50</v>
          </cell>
          <cell r="E20443">
            <v>15</v>
          </cell>
          <cell r="F20443">
            <v>50</v>
          </cell>
          <cell r="G20443">
            <v>15</v>
          </cell>
          <cell r="H20443" t="str">
            <v>CONC</v>
          </cell>
        </row>
        <row r="20444">
          <cell r="C20444" t="str">
            <v>LS98</v>
          </cell>
          <cell r="D20444">
            <v>50</v>
          </cell>
          <cell r="E20444">
            <v>15</v>
          </cell>
          <cell r="F20444">
            <v>50</v>
          </cell>
          <cell r="G20444">
            <v>15</v>
          </cell>
          <cell r="H20444" t="str">
            <v>CONC</v>
          </cell>
        </row>
        <row r="20445">
          <cell r="C20445" t="str">
            <v>MA41</v>
          </cell>
          <cell r="D20445">
            <v>50</v>
          </cell>
          <cell r="E20445">
            <v>15</v>
          </cell>
          <cell r="F20445">
            <v>50</v>
          </cell>
          <cell r="G20445">
            <v>15</v>
          </cell>
          <cell r="H20445" t="str">
            <v>ASPH/ CONC</v>
          </cell>
        </row>
        <row r="20446">
          <cell r="C20446" t="str">
            <v>MA45</v>
          </cell>
          <cell r="D20446">
            <v>50</v>
          </cell>
          <cell r="E20446">
            <v>15</v>
          </cell>
          <cell r="F20446">
            <v>50</v>
          </cell>
          <cell r="G20446">
            <v>15</v>
          </cell>
          <cell r="H20446" t="str">
            <v>CONC</v>
          </cell>
        </row>
        <row r="20447">
          <cell r="C20447" t="str">
            <v>MA69</v>
          </cell>
          <cell r="D20447">
            <v>50</v>
          </cell>
          <cell r="E20447">
            <v>15</v>
          </cell>
          <cell r="F20447">
            <v>50</v>
          </cell>
          <cell r="G20447">
            <v>15</v>
          </cell>
          <cell r="H20447" t="str">
            <v>CONC</v>
          </cell>
        </row>
        <row r="20448">
          <cell r="C20448" t="str">
            <v>MA73</v>
          </cell>
          <cell r="D20448">
            <v>50</v>
          </cell>
          <cell r="E20448">
            <v>15</v>
          </cell>
          <cell r="F20448">
            <v>50</v>
          </cell>
          <cell r="G20448">
            <v>15</v>
          </cell>
          <cell r="H20448" t="str">
            <v>CONC</v>
          </cell>
        </row>
        <row r="20449">
          <cell r="C20449" t="str">
            <v>MA79</v>
          </cell>
          <cell r="D20449">
            <v>50</v>
          </cell>
          <cell r="E20449">
            <v>15</v>
          </cell>
          <cell r="F20449">
            <v>24</v>
          </cell>
          <cell r="G20449">
            <v>7</v>
          </cell>
          <cell r="H20449" t="str">
            <v>CONC</v>
          </cell>
        </row>
        <row r="20450">
          <cell r="C20450" t="str">
            <v>MA93</v>
          </cell>
          <cell r="D20450">
            <v>50</v>
          </cell>
          <cell r="E20450">
            <v>15</v>
          </cell>
          <cell r="F20450">
            <v>50</v>
          </cell>
          <cell r="G20450">
            <v>15</v>
          </cell>
          <cell r="H20450" t="str">
            <v>ASPH/ CONC</v>
          </cell>
        </row>
        <row r="20451">
          <cell r="C20451" t="str">
            <v>MA96</v>
          </cell>
          <cell r="D20451">
            <v>50</v>
          </cell>
          <cell r="E20451">
            <v>15</v>
          </cell>
          <cell r="F20451">
            <v>50</v>
          </cell>
          <cell r="G20451">
            <v>15</v>
          </cell>
          <cell r="H20451" t="str">
            <v>ASPH/ CONC</v>
          </cell>
        </row>
        <row r="20452">
          <cell r="C20452" t="str">
            <v>MA98</v>
          </cell>
          <cell r="D20452">
            <v>50</v>
          </cell>
          <cell r="E20452">
            <v>15</v>
          </cell>
          <cell r="F20452">
            <v>50</v>
          </cell>
          <cell r="G20452">
            <v>15</v>
          </cell>
          <cell r="H20452" t="str">
            <v>CONC</v>
          </cell>
        </row>
        <row r="20453">
          <cell r="C20453" t="str">
            <v>MD29</v>
          </cell>
          <cell r="D20453">
            <v>50</v>
          </cell>
          <cell r="E20453">
            <v>15</v>
          </cell>
          <cell r="F20453">
            <v>50</v>
          </cell>
          <cell r="G20453">
            <v>15</v>
          </cell>
          <cell r="H20453" t="str">
            <v>CONC</v>
          </cell>
        </row>
        <row r="20454">
          <cell r="C20454" t="str">
            <v>MD72</v>
          </cell>
          <cell r="D20454">
            <v>50</v>
          </cell>
          <cell r="E20454">
            <v>15</v>
          </cell>
          <cell r="F20454">
            <v>50</v>
          </cell>
          <cell r="G20454">
            <v>15</v>
          </cell>
          <cell r="H20454" t="str">
            <v>CONC-TURF</v>
          </cell>
        </row>
        <row r="20455">
          <cell r="C20455" t="str">
            <v>MI91</v>
          </cell>
          <cell r="D20455">
            <v>50</v>
          </cell>
          <cell r="E20455">
            <v>15</v>
          </cell>
          <cell r="F20455">
            <v>50</v>
          </cell>
          <cell r="G20455">
            <v>15</v>
          </cell>
          <cell r="H20455" t="str">
            <v>ASPH/ CONC</v>
          </cell>
        </row>
        <row r="20456">
          <cell r="C20456" t="str">
            <v>MN16</v>
          </cell>
          <cell r="D20456">
            <v>50</v>
          </cell>
          <cell r="E20456">
            <v>15</v>
          </cell>
          <cell r="F20456">
            <v>50</v>
          </cell>
          <cell r="G20456">
            <v>15</v>
          </cell>
          <cell r="H20456" t="str">
            <v>MATS</v>
          </cell>
        </row>
        <row r="20457">
          <cell r="C20457" t="str">
            <v>MN26</v>
          </cell>
          <cell r="D20457">
            <v>50</v>
          </cell>
          <cell r="E20457">
            <v>15</v>
          </cell>
          <cell r="F20457">
            <v>50</v>
          </cell>
          <cell r="G20457">
            <v>15</v>
          </cell>
          <cell r="H20457" t="str">
            <v>CONC</v>
          </cell>
        </row>
        <row r="20458">
          <cell r="C20458" t="str">
            <v>MN27</v>
          </cell>
          <cell r="D20458">
            <v>50</v>
          </cell>
          <cell r="E20458">
            <v>15</v>
          </cell>
          <cell r="F20458">
            <v>50</v>
          </cell>
          <cell r="G20458">
            <v>15</v>
          </cell>
          <cell r="H20458" t="str">
            <v>CONC</v>
          </cell>
        </row>
        <row r="20459">
          <cell r="C20459" t="str">
            <v>MN34</v>
          </cell>
          <cell r="D20459">
            <v>50</v>
          </cell>
          <cell r="E20459">
            <v>15</v>
          </cell>
          <cell r="F20459">
            <v>50</v>
          </cell>
          <cell r="G20459">
            <v>15</v>
          </cell>
          <cell r="H20459" t="str">
            <v>CONC</v>
          </cell>
        </row>
        <row r="20460">
          <cell r="C20460" t="str">
            <v>MN43</v>
          </cell>
          <cell r="D20460">
            <v>50</v>
          </cell>
          <cell r="E20460">
            <v>15</v>
          </cell>
          <cell r="F20460">
            <v>50</v>
          </cell>
          <cell r="G20460">
            <v>15</v>
          </cell>
          <cell r="H20460" t="str">
            <v>CONC</v>
          </cell>
        </row>
        <row r="20461">
          <cell r="C20461" t="str">
            <v>MN48</v>
          </cell>
          <cell r="D20461">
            <v>50</v>
          </cell>
          <cell r="E20461">
            <v>15</v>
          </cell>
          <cell r="F20461">
            <v>50</v>
          </cell>
          <cell r="G20461">
            <v>15</v>
          </cell>
          <cell r="H20461" t="str">
            <v>CONC</v>
          </cell>
        </row>
        <row r="20462">
          <cell r="C20462" t="str">
            <v>MN56</v>
          </cell>
          <cell r="D20462">
            <v>50</v>
          </cell>
          <cell r="E20462">
            <v>15</v>
          </cell>
          <cell r="F20462">
            <v>22</v>
          </cell>
          <cell r="G20462">
            <v>7</v>
          </cell>
          <cell r="H20462" t="str">
            <v>CONC</v>
          </cell>
        </row>
        <row r="20463">
          <cell r="C20463" t="str">
            <v>MN70</v>
          </cell>
          <cell r="D20463">
            <v>50</v>
          </cell>
          <cell r="E20463">
            <v>15</v>
          </cell>
          <cell r="F20463">
            <v>50</v>
          </cell>
          <cell r="G20463">
            <v>15</v>
          </cell>
          <cell r="H20463" t="str">
            <v>CONC</v>
          </cell>
        </row>
        <row r="20464">
          <cell r="C20464" t="str">
            <v>MN83</v>
          </cell>
          <cell r="D20464">
            <v>50</v>
          </cell>
          <cell r="E20464">
            <v>15</v>
          </cell>
          <cell r="F20464">
            <v>50</v>
          </cell>
          <cell r="G20464">
            <v>15</v>
          </cell>
          <cell r="H20464" t="str">
            <v>CONC</v>
          </cell>
        </row>
        <row r="20465">
          <cell r="C20465" t="str">
            <v>MN94</v>
          </cell>
          <cell r="D20465">
            <v>50</v>
          </cell>
          <cell r="E20465">
            <v>15</v>
          </cell>
          <cell r="F20465">
            <v>50</v>
          </cell>
          <cell r="G20465">
            <v>15</v>
          </cell>
          <cell r="H20465" t="str">
            <v>CONC</v>
          </cell>
        </row>
        <row r="20466">
          <cell r="C20466" t="str">
            <v>MO05</v>
          </cell>
          <cell r="D20466">
            <v>50</v>
          </cell>
          <cell r="E20466">
            <v>15</v>
          </cell>
          <cell r="F20466">
            <v>50</v>
          </cell>
          <cell r="G20466">
            <v>15</v>
          </cell>
          <cell r="H20466" t="str">
            <v>CONC</v>
          </cell>
        </row>
        <row r="20467">
          <cell r="C20467" t="str">
            <v>MO06</v>
          </cell>
          <cell r="D20467">
            <v>50</v>
          </cell>
          <cell r="E20467">
            <v>15</v>
          </cell>
          <cell r="F20467">
            <v>50</v>
          </cell>
          <cell r="G20467">
            <v>15</v>
          </cell>
          <cell r="H20467" t="str">
            <v>CONC</v>
          </cell>
        </row>
        <row r="20468">
          <cell r="C20468" t="str">
            <v>MO40</v>
          </cell>
          <cell r="D20468">
            <v>50</v>
          </cell>
          <cell r="E20468">
            <v>15</v>
          </cell>
          <cell r="F20468">
            <v>50</v>
          </cell>
          <cell r="G20468">
            <v>15</v>
          </cell>
          <cell r="H20468" t="str">
            <v>ASPH/ CONC</v>
          </cell>
        </row>
        <row r="20469">
          <cell r="C20469" t="str">
            <v>MO41</v>
          </cell>
          <cell r="D20469">
            <v>50</v>
          </cell>
          <cell r="E20469">
            <v>15</v>
          </cell>
          <cell r="F20469">
            <v>50</v>
          </cell>
          <cell r="G20469">
            <v>15</v>
          </cell>
          <cell r="H20469" t="str">
            <v>CONC</v>
          </cell>
        </row>
        <row r="20470">
          <cell r="C20470" t="str">
            <v>MO50</v>
          </cell>
          <cell r="D20470">
            <v>50</v>
          </cell>
          <cell r="E20470">
            <v>15</v>
          </cell>
          <cell r="F20470">
            <v>50</v>
          </cell>
          <cell r="G20470">
            <v>15</v>
          </cell>
          <cell r="H20470" t="str">
            <v>CONC</v>
          </cell>
        </row>
        <row r="20471">
          <cell r="C20471" t="str">
            <v>MO55</v>
          </cell>
          <cell r="D20471">
            <v>50</v>
          </cell>
          <cell r="E20471">
            <v>15</v>
          </cell>
          <cell r="F20471">
            <v>50</v>
          </cell>
          <cell r="G20471">
            <v>15</v>
          </cell>
          <cell r="H20471" t="str">
            <v>METAL</v>
          </cell>
        </row>
        <row r="20472">
          <cell r="C20472" t="str">
            <v>MS07</v>
          </cell>
          <cell r="D20472">
            <v>50</v>
          </cell>
          <cell r="E20472">
            <v>15</v>
          </cell>
          <cell r="F20472">
            <v>50</v>
          </cell>
          <cell r="G20472">
            <v>15</v>
          </cell>
          <cell r="H20472" t="str">
            <v>CONC</v>
          </cell>
        </row>
        <row r="20473">
          <cell r="C20473" t="str">
            <v>MS31</v>
          </cell>
          <cell r="D20473">
            <v>50</v>
          </cell>
          <cell r="E20473">
            <v>15</v>
          </cell>
          <cell r="F20473">
            <v>50</v>
          </cell>
          <cell r="G20473">
            <v>15</v>
          </cell>
          <cell r="H20473" t="str">
            <v>CONC</v>
          </cell>
        </row>
        <row r="20474">
          <cell r="C20474" t="str">
            <v>MS32</v>
          </cell>
          <cell r="D20474">
            <v>50</v>
          </cell>
          <cell r="E20474">
            <v>15</v>
          </cell>
          <cell r="F20474">
            <v>50</v>
          </cell>
          <cell r="G20474">
            <v>15</v>
          </cell>
          <cell r="H20474" t="str">
            <v>CONC</v>
          </cell>
        </row>
        <row r="20475">
          <cell r="C20475" t="str">
            <v>MS72</v>
          </cell>
          <cell r="D20475">
            <v>50</v>
          </cell>
          <cell r="E20475">
            <v>15</v>
          </cell>
          <cell r="F20475">
            <v>50</v>
          </cell>
          <cell r="G20475">
            <v>15</v>
          </cell>
          <cell r="H20475" t="str">
            <v>CONC</v>
          </cell>
        </row>
        <row r="20476">
          <cell r="C20476" t="str">
            <v>MS81</v>
          </cell>
          <cell r="D20476">
            <v>50</v>
          </cell>
          <cell r="E20476">
            <v>15</v>
          </cell>
          <cell r="F20476">
            <v>50</v>
          </cell>
          <cell r="G20476">
            <v>15</v>
          </cell>
          <cell r="H20476" t="str">
            <v>CONC</v>
          </cell>
        </row>
        <row r="20477">
          <cell r="C20477" t="str">
            <v>MS94</v>
          </cell>
          <cell r="D20477">
            <v>50</v>
          </cell>
          <cell r="E20477">
            <v>15</v>
          </cell>
          <cell r="F20477">
            <v>50</v>
          </cell>
          <cell r="G20477">
            <v>15</v>
          </cell>
          <cell r="H20477" t="str">
            <v>CONC</v>
          </cell>
        </row>
        <row r="20478">
          <cell r="C20478" t="str">
            <v>MT57</v>
          </cell>
          <cell r="D20478">
            <v>50</v>
          </cell>
          <cell r="E20478">
            <v>15</v>
          </cell>
          <cell r="F20478">
            <v>50</v>
          </cell>
          <cell r="G20478">
            <v>15</v>
          </cell>
          <cell r="H20478" t="str">
            <v>CONC</v>
          </cell>
        </row>
        <row r="20479">
          <cell r="C20479" t="str">
            <v>MU47</v>
          </cell>
          <cell r="D20479">
            <v>50</v>
          </cell>
          <cell r="E20479">
            <v>15</v>
          </cell>
          <cell r="F20479">
            <v>50</v>
          </cell>
          <cell r="G20479">
            <v>15</v>
          </cell>
          <cell r="H20479" t="str">
            <v>CONC</v>
          </cell>
        </row>
        <row r="20480">
          <cell r="C20480" t="str">
            <v>MU49</v>
          </cell>
          <cell r="D20480">
            <v>50</v>
          </cell>
          <cell r="E20480">
            <v>15</v>
          </cell>
          <cell r="F20480">
            <v>50</v>
          </cell>
          <cell r="G20480">
            <v>15</v>
          </cell>
          <cell r="H20480" t="str">
            <v>CONC</v>
          </cell>
        </row>
        <row r="20481">
          <cell r="C20481" t="str">
            <v>MU50</v>
          </cell>
          <cell r="D20481">
            <v>50</v>
          </cell>
          <cell r="E20481">
            <v>15</v>
          </cell>
          <cell r="F20481">
            <v>50</v>
          </cell>
          <cell r="G20481">
            <v>15</v>
          </cell>
          <cell r="H20481" t="str">
            <v>CONC</v>
          </cell>
        </row>
        <row r="20482">
          <cell r="C20482" t="str">
            <v>MU66</v>
          </cell>
          <cell r="D20482">
            <v>50</v>
          </cell>
          <cell r="E20482">
            <v>15</v>
          </cell>
          <cell r="F20482">
            <v>50</v>
          </cell>
          <cell r="G20482">
            <v>15</v>
          </cell>
          <cell r="H20482" t="str">
            <v>CONC</v>
          </cell>
        </row>
        <row r="20483">
          <cell r="C20483" t="str">
            <v>MU87</v>
          </cell>
          <cell r="D20483">
            <v>50</v>
          </cell>
          <cell r="E20483">
            <v>15</v>
          </cell>
          <cell r="F20483">
            <v>50</v>
          </cell>
          <cell r="G20483">
            <v>15</v>
          </cell>
          <cell r="H20483" t="str">
            <v>CONC</v>
          </cell>
        </row>
        <row r="20484">
          <cell r="C20484" t="str">
            <v>MY26</v>
          </cell>
          <cell r="D20484">
            <v>50</v>
          </cell>
          <cell r="E20484">
            <v>15</v>
          </cell>
          <cell r="F20484">
            <v>50</v>
          </cell>
          <cell r="G20484">
            <v>15</v>
          </cell>
          <cell r="H20484" t="str">
            <v>CONC</v>
          </cell>
        </row>
        <row r="20485">
          <cell r="C20485" t="str">
            <v>MY84</v>
          </cell>
          <cell r="D20485">
            <v>50</v>
          </cell>
          <cell r="E20485">
            <v>15</v>
          </cell>
          <cell r="F20485">
            <v>50</v>
          </cell>
          <cell r="G20485">
            <v>15</v>
          </cell>
          <cell r="H20485" t="str">
            <v>CONC</v>
          </cell>
        </row>
        <row r="20486">
          <cell r="C20486" t="str">
            <v>N95</v>
          </cell>
          <cell r="D20486">
            <v>50</v>
          </cell>
          <cell r="E20486">
            <v>15</v>
          </cell>
          <cell r="F20486">
            <v>50</v>
          </cell>
          <cell r="G20486">
            <v>15</v>
          </cell>
          <cell r="H20486" t="str">
            <v>ASPH/ CONC</v>
          </cell>
        </row>
        <row r="20487">
          <cell r="C20487" t="str">
            <v>NC07</v>
          </cell>
          <cell r="D20487">
            <v>50</v>
          </cell>
          <cell r="E20487">
            <v>15</v>
          </cell>
          <cell r="F20487">
            <v>50</v>
          </cell>
          <cell r="G20487">
            <v>15</v>
          </cell>
          <cell r="H20487" t="str">
            <v>CONC</v>
          </cell>
        </row>
        <row r="20488">
          <cell r="C20488" t="str">
            <v>NC33</v>
          </cell>
          <cell r="D20488">
            <v>50</v>
          </cell>
          <cell r="E20488">
            <v>15</v>
          </cell>
          <cell r="F20488">
            <v>50</v>
          </cell>
          <cell r="G20488">
            <v>15</v>
          </cell>
          <cell r="H20488" t="str">
            <v>CONC</v>
          </cell>
        </row>
        <row r="20489">
          <cell r="C20489" t="str">
            <v>NC46</v>
          </cell>
          <cell r="D20489">
            <v>50</v>
          </cell>
          <cell r="E20489">
            <v>15</v>
          </cell>
          <cell r="F20489">
            <v>50</v>
          </cell>
          <cell r="G20489">
            <v>15</v>
          </cell>
          <cell r="H20489" t="str">
            <v>CONC</v>
          </cell>
        </row>
        <row r="20490">
          <cell r="C20490" t="str">
            <v>NC60</v>
          </cell>
          <cell r="D20490">
            <v>50</v>
          </cell>
          <cell r="E20490">
            <v>15</v>
          </cell>
          <cell r="F20490">
            <v>50</v>
          </cell>
          <cell r="G20490">
            <v>15</v>
          </cell>
          <cell r="H20490" t="str">
            <v>CONC</v>
          </cell>
        </row>
        <row r="20491">
          <cell r="C20491" t="str">
            <v>NC68</v>
          </cell>
          <cell r="D20491">
            <v>50</v>
          </cell>
          <cell r="E20491">
            <v>15</v>
          </cell>
          <cell r="F20491">
            <v>50</v>
          </cell>
          <cell r="G20491">
            <v>15</v>
          </cell>
          <cell r="H20491" t="str">
            <v>CONC</v>
          </cell>
        </row>
        <row r="20492">
          <cell r="C20492" t="str">
            <v>NC88</v>
          </cell>
          <cell r="D20492">
            <v>50</v>
          </cell>
          <cell r="E20492">
            <v>15</v>
          </cell>
          <cell r="F20492">
            <v>50</v>
          </cell>
          <cell r="G20492">
            <v>15</v>
          </cell>
          <cell r="H20492" t="str">
            <v>CONC</v>
          </cell>
        </row>
        <row r="20493">
          <cell r="C20493" t="str">
            <v>NC89</v>
          </cell>
          <cell r="D20493">
            <v>50</v>
          </cell>
          <cell r="E20493">
            <v>15</v>
          </cell>
          <cell r="F20493">
            <v>50</v>
          </cell>
          <cell r="G20493">
            <v>15</v>
          </cell>
          <cell r="H20493" t="str">
            <v>CONC</v>
          </cell>
        </row>
        <row r="20494">
          <cell r="C20494" t="str">
            <v>ND50</v>
          </cell>
          <cell r="D20494">
            <v>50</v>
          </cell>
          <cell r="E20494">
            <v>15</v>
          </cell>
          <cell r="F20494">
            <v>50</v>
          </cell>
          <cell r="G20494">
            <v>15</v>
          </cell>
          <cell r="H20494" t="str">
            <v>CONC</v>
          </cell>
        </row>
        <row r="20495">
          <cell r="C20495" t="str">
            <v>NE14</v>
          </cell>
          <cell r="D20495">
            <v>50</v>
          </cell>
          <cell r="E20495">
            <v>15</v>
          </cell>
          <cell r="F20495">
            <v>50</v>
          </cell>
          <cell r="G20495">
            <v>15</v>
          </cell>
          <cell r="H20495" t="str">
            <v>CONC</v>
          </cell>
        </row>
        <row r="20496">
          <cell r="C20496" t="str">
            <v>NE28</v>
          </cell>
          <cell r="D20496">
            <v>50</v>
          </cell>
          <cell r="E20496">
            <v>15</v>
          </cell>
          <cell r="F20496">
            <v>50</v>
          </cell>
          <cell r="G20496">
            <v>15</v>
          </cell>
          <cell r="H20496" t="str">
            <v>CONC</v>
          </cell>
        </row>
        <row r="20497">
          <cell r="C20497" t="str">
            <v>NE71</v>
          </cell>
          <cell r="D20497">
            <v>50</v>
          </cell>
          <cell r="E20497">
            <v>15</v>
          </cell>
          <cell r="F20497">
            <v>50</v>
          </cell>
          <cell r="G20497">
            <v>15</v>
          </cell>
          <cell r="H20497" t="str">
            <v>CONC</v>
          </cell>
        </row>
        <row r="20498">
          <cell r="C20498" t="str">
            <v>NH52</v>
          </cell>
          <cell r="D20498">
            <v>50</v>
          </cell>
          <cell r="E20498">
            <v>15</v>
          </cell>
          <cell r="F20498">
            <v>50</v>
          </cell>
          <cell r="G20498">
            <v>15</v>
          </cell>
          <cell r="H20498" t="str">
            <v>CONC</v>
          </cell>
        </row>
        <row r="20499">
          <cell r="C20499" t="str">
            <v>NH73</v>
          </cell>
          <cell r="D20499">
            <v>50</v>
          </cell>
          <cell r="E20499">
            <v>15</v>
          </cell>
          <cell r="F20499">
            <v>50</v>
          </cell>
          <cell r="G20499">
            <v>15</v>
          </cell>
          <cell r="H20499" t="str">
            <v>ASPH/ CONC</v>
          </cell>
        </row>
        <row r="20500">
          <cell r="C20500" t="str">
            <v>NJ19</v>
          </cell>
          <cell r="D20500">
            <v>50</v>
          </cell>
          <cell r="E20500">
            <v>15</v>
          </cell>
          <cell r="F20500">
            <v>50</v>
          </cell>
          <cell r="G20500">
            <v>15</v>
          </cell>
          <cell r="H20500" t="str">
            <v>CONC</v>
          </cell>
        </row>
        <row r="20501">
          <cell r="C20501" t="str">
            <v>NJ41</v>
          </cell>
          <cell r="D20501">
            <v>50</v>
          </cell>
          <cell r="E20501">
            <v>15</v>
          </cell>
          <cell r="F20501">
            <v>50</v>
          </cell>
          <cell r="G20501">
            <v>15</v>
          </cell>
          <cell r="H20501" t="str">
            <v>CONC</v>
          </cell>
        </row>
        <row r="20502">
          <cell r="C20502" t="str">
            <v>NJ97</v>
          </cell>
          <cell r="D20502">
            <v>50</v>
          </cell>
          <cell r="E20502">
            <v>15</v>
          </cell>
          <cell r="F20502">
            <v>50</v>
          </cell>
          <cell r="G20502">
            <v>15</v>
          </cell>
          <cell r="H20502" t="str">
            <v>ASPH/ CONC</v>
          </cell>
        </row>
        <row r="20503">
          <cell r="C20503" t="str">
            <v>NK14</v>
          </cell>
          <cell r="D20503">
            <v>50</v>
          </cell>
          <cell r="E20503">
            <v>15</v>
          </cell>
          <cell r="F20503">
            <v>50</v>
          </cell>
          <cell r="G20503">
            <v>15</v>
          </cell>
          <cell r="H20503" t="str">
            <v>CONC</v>
          </cell>
        </row>
        <row r="20504">
          <cell r="C20504" t="str">
            <v>NK23</v>
          </cell>
          <cell r="D20504">
            <v>50</v>
          </cell>
          <cell r="E20504">
            <v>15</v>
          </cell>
          <cell r="F20504">
            <v>50</v>
          </cell>
          <cell r="G20504">
            <v>15</v>
          </cell>
          <cell r="H20504" t="str">
            <v>CONC</v>
          </cell>
        </row>
        <row r="20505">
          <cell r="C20505" t="str">
            <v>NK55</v>
          </cell>
          <cell r="D20505">
            <v>50</v>
          </cell>
          <cell r="E20505">
            <v>15</v>
          </cell>
          <cell r="F20505">
            <v>50</v>
          </cell>
          <cell r="G20505">
            <v>15</v>
          </cell>
          <cell r="H20505" t="str">
            <v>ASPH/ CONC</v>
          </cell>
        </row>
        <row r="20506">
          <cell r="C20506" t="str">
            <v>NK57</v>
          </cell>
          <cell r="D20506">
            <v>50</v>
          </cell>
          <cell r="E20506">
            <v>15</v>
          </cell>
          <cell r="F20506">
            <v>50</v>
          </cell>
          <cell r="G20506">
            <v>15</v>
          </cell>
          <cell r="H20506" t="str">
            <v>ASPH/ CONC</v>
          </cell>
        </row>
        <row r="20507">
          <cell r="C20507" t="str">
            <v>NK77</v>
          </cell>
          <cell r="D20507">
            <v>50</v>
          </cell>
          <cell r="E20507">
            <v>15</v>
          </cell>
          <cell r="F20507">
            <v>50</v>
          </cell>
          <cell r="G20507">
            <v>15</v>
          </cell>
          <cell r="H20507" t="str">
            <v>CONC</v>
          </cell>
        </row>
        <row r="20508">
          <cell r="C20508" t="str">
            <v>NK85</v>
          </cell>
          <cell r="D20508">
            <v>50</v>
          </cell>
          <cell r="E20508">
            <v>15</v>
          </cell>
          <cell r="F20508">
            <v>40</v>
          </cell>
          <cell r="G20508">
            <v>12</v>
          </cell>
          <cell r="H20508" t="str">
            <v>CONC</v>
          </cell>
        </row>
        <row r="20509">
          <cell r="C20509" t="str">
            <v>NM57</v>
          </cell>
          <cell r="D20509">
            <v>50</v>
          </cell>
          <cell r="E20509">
            <v>15</v>
          </cell>
          <cell r="F20509">
            <v>50</v>
          </cell>
          <cell r="G20509">
            <v>15</v>
          </cell>
          <cell r="H20509" t="str">
            <v>CONC</v>
          </cell>
        </row>
        <row r="20510">
          <cell r="C20510" t="str">
            <v>NV34</v>
          </cell>
          <cell r="D20510">
            <v>50</v>
          </cell>
          <cell r="E20510">
            <v>15</v>
          </cell>
          <cell r="F20510">
            <v>50</v>
          </cell>
          <cell r="G20510">
            <v>15</v>
          </cell>
          <cell r="H20510" t="str">
            <v>PSP</v>
          </cell>
        </row>
        <row r="20511">
          <cell r="C20511" t="str">
            <v>NV38</v>
          </cell>
          <cell r="D20511">
            <v>50</v>
          </cell>
          <cell r="E20511">
            <v>15</v>
          </cell>
          <cell r="F20511">
            <v>50</v>
          </cell>
          <cell r="G20511">
            <v>15</v>
          </cell>
          <cell r="H20511" t="str">
            <v>CONC</v>
          </cell>
        </row>
        <row r="20512">
          <cell r="C20512" t="str">
            <v>NY54</v>
          </cell>
          <cell r="D20512">
            <v>50</v>
          </cell>
          <cell r="E20512">
            <v>15</v>
          </cell>
          <cell r="F20512">
            <v>50</v>
          </cell>
          <cell r="G20512">
            <v>15</v>
          </cell>
          <cell r="H20512" t="str">
            <v>ASPH/ CONC</v>
          </cell>
        </row>
        <row r="20513">
          <cell r="C20513" t="str">
            <v>O64</v>
          </cell>
          <cell r="D20513">
            <v>50</v>
          </cell>
          <cell r="E20513">
            <v>15</v>
          </cell>
          <cell r="F20513">
            <v>50</v>
          </cell>
          <cell r="G20513">
            <v>15</v>
          </cell>
          <cell r="H20513" t="str">
            <v>CONC</v>
          </cell>
        </row>
        <row r="20514">
          <cell r="C20514" t="str">
            <v>OA08</v>
          </cell>
          <cell r="D20514">
            <v>50</v>
          </cell>
          <cell r="E20514">
            <v>15</v>
          </cell>
          <cell r="F20514">
            <v>50</v>
          </cell>
          <cell r="G20514">
            <v>15</v>
          </cell>
          <cell r="H20514" t="str">
            <v>CONC</v>
          </cell>
        </row>
        <row r="20515">
          <cell r="C20515" t="str">
            <v>OA18</v>
          </cell>
          <cell r="D20515">
            <v>50</v>
          </cell>
          <cell r="E20515">
            <v>15</v>
          </cell>
          <cell r="F20515">
            <v>50</v>
          </cell>
          <cell r="G20515">
            <v>15</v>
          </cell>
          <cell r="H20515" t="str">
            <v>CONC</v>
          </cell>
        </row>
        <row r="20516">
          <cell r="C20516" t="str">
            <v>OA22</v>
          </cell>
          <cell r="D20516">
            <v>50</v>
          </cell>
          <cell r="E20516">
            <v>15</v>
          </cell>
          <cell r="F20516">
            <v>50</v>
          </cell>
          <cell r="G20516">
            <v>15</v>
          </cell>
          <cell r="H20516" t="str">
            <v>CONC</v>
          </cell>
        </row>
        <row r="20517">
          <cell r="C20517" t="str">
            <v>OG32</v>
          </cell>
          <cell r="D20517">
            <v>50</v>
          </cell>
          <cell r="E20517">
            <v>15</v>
          </cell>
          <cell r="F20517">
            <v>50</v>
          </cell>
          <cell r="G20517">
            <v>15</v>
          </cell>
          <cell r="H20517" t="str">
            <v>ASPH/ CONC</v>
          </cell>
        </row>
        <row r="20518">
          <cell r="C20518" t="str">
            <v>OG32</v>
          </cell>
          <cell r="D20518">
            <v>50</v>
          </cell>
          <cell r="E20518">
            <v>15</v>
          </cell>
          <cell r="F20518">
            <v>50</v>
          </cell>
          <cell r="G20518">
            <v>15</v>
          </cell>
          <cell r="H20518" t="str">
            <v>ASPH/ CONC</v>
          </cell>
        </row>
        <row r="20519">
          <cell r="C20519" t="str">
            <v>OG32</v>
          </cell>
          <cell r="D20519">
            <v>50</v>
          </cell>
          <cell r="E20519">
            <v>15</v>
          </cell>
          <cell r="F20519">
            <v>50</v>
          </cell>
          <cell r="G20519">
            <v>15</v>
          </cell>
          <cell r="H20519" t="str">
            <v>ASPH/ CONC</v>
          </cell>
        </row>
        <row r="20520">
          <cell r="C20520" t="str">
            <v>OG32</v>
          </cell>
          <cell r="D20520">
            <v>50</v>
          </cell>
          <cell r="E20520">
            <v>15</v>
          </cell>
          <cell r="F20520">
            <v>50</v>
          </cell>
          <cell r="G20520">
            <v>15</v>
          </cell>
          <cell r="H20520" t="str">
            <v>ASPH/ CONC</v>
          </cell>
        </row>
        <row r="20521">
          <cell r="C20521" t="str">
            <v>OG43</v>
          </cell>
          <cell r="D20521">
            <v>50</v>
          </cell>
          <cell r="E20521">
            <v>15</v>
          </cell>
          <cell r="F20521">
            <v>50</v>
          </cell>
          <cell r="G20521">
            <v>15</v>
          </cell>
          <cell r="H20521" t="str">
            <v>CONC</v>
          </cell>
        </row>
        <row r="20522">
          <cell r="C20522" t="str">
            <v>OH56</v>
          </cell>
          <cell r="D20522">
            <v>50</v>
          </cell>
          <cell r="E20522">
            <v>15</v>
          </cell>
          <cell r="F20522">
            <v>64</v>
          </cell>
          <cell r="G20522">
            <v>20</v>
          </cell>
          <cell r="H20522" t="str">
            <v>CONC</v>
          </cell>
        </row>
        <row r="20523">
          <cell r="C20523" t="str">
            <v>OH84</v>
          </cell>
          <cell r="D20523">
            <v>50</v>
          </cell>
          <cell r="E20523">
            <v>15</v>
          </cell>
          <cell r="F20523">
            <v>50</v>
          </cell>
          <cell r="G20523">
            <v>15</v>
          </cell>
          <cell r="H20523" t="str">
            <v>ASPH/ CONC</v>
          </cell>
        </row>
        <row r="20524">
          <cell r="C20524" t="str">
            <v>OI83</v>
          </cell>
          <cell r="D20524">
            <v>50</v>
          </cell>
          <cell r="E20524">
            <v>15</v>
          </cell>
          <cell r="F20524">
            <v>50</v>
          </cell>
          <cell r="G20524">
            <v>15</v>
          </cell>
          <cell r="H20524" t="str">
            <v>ASPH/ CONC</v>
          </cell>
        </row>
        <row r="20525">
          <cell r="C20525" t="str">
            <v>OK19</v>
          </cell>
          <cell r="D20525">
            <v>50</v>
          </cell>
          <cell r="E20525">
            <v>15</v>
          </cell>
          <cell r="F20525">
            <v>50</v>
          </cell>
          <cell r="G20525">
            <v>15</v>
          </cell>
          <cell r="H20525" t="str">
            <v>CONC</v>
          </cell>
        </row>
        <row r="20526">
          <cell r="C20526" t="str">
            <v>OK33</v>
          </cell>
          <cell r="D20526">
            <v>50</v>
          </cell>
          <cell r="E20526">
            <v>15</v>
          </cell>
          <cell r="F20526">
            <v>50</v>
          </cell>
          <cell r="G20526">
            <v>15</v>
          </cell>
          <cell r="H20526" t="str">
            <v>CONC</v>
          </cell>
        </row>
        <row r="20527">
          <cell r="C20527" t="str">
            <v>OK35</v>
          </cell>
          <cell r="D20527">
            <v>50</v>
          </cell>
          <cell r="E20527">
            <v>15</v>
          </cell>
          <cell r="F20527">
            <v>48</v>
          </cell>
          <cell r="G20527">
            <v>15</v>
          </cell>
          <cell r="H20527" t="str">
            <v>CONC</v>
          </cell>
        </row>
        <row r="20528">
          <cell r="C20528" t="str">
            <v>OK41</v>
          </cell>
          <cell r="D20528">
            <v>50</v>
          </cell>
          <cell r="E20528">
            <v>15</v>
          </cell>
          <cell r="F20528">
            <v>50</v>
          </cell>
          <cell r="G20528">
            <v>15</v>
          </cell>
          <cell r="H20528" t="str">
            <v>CONC</v>
          </cell>
        </row>
        <row r="20529">
          <cell r="C20529" t="str">
            <v>OL08</v>
          </cell>
          <cell r="D20529">
            <v>50</v>
          </cell>
          <cell r="E20529">
            <v>15</v>
          </cell>
          <cell r="F20529">
            <v>50</v>
          </cell>
          <cell r="G20529">
            <v>15</v>
          </cell>
          <cell r="H20529" t="str">
            <v>CONC</v>
          </cell>
        </row>
        <row r="20530">
          <cell r="C20530" t="str">
            <v>OR91</v>
          </cell>
          <cell r="D20530">
            <v>50</v>
          </cell>
          <cell r="E20530">
            <v>15</v>
          </cell>
          <cell r="F20530">
            <v>50</v>
          </cell>
          <cell r="G20530">
            <v>15</v>
          </cell>
          <cell r="H20530" t="str">
            <v>CONC</v>
          </cell>
        </row>
        <row r="20531">
          <cell r="C20531" t="str">
            <v>PA14</v>
          </cell>
          <cell r="D20531">
            <v>50</v>
          </cell>
          <cell r="E20531">
            <v>15</v>
          </cell>
          <cell r="F20531">
            <v>50</v>
          </cell>
          <cell r="G20531">
            <v>15</v>
          </cell>
          <cell r="H20531" t="str">
            <v>CONC</v>
          </cell>
        </row>
        <row r="20532">
          <cell r="C20532" t="str">
            <v>PA48</v>
          </cell>
          <cell r="D20532">
            <v>50</v>
          </cell>
          <cell r="E20532">
            <v>15</v>
          </cell>
          <cell r="F20532">
            <v>50</v>
          </cell>
          <cell r="G20532">
            <v>15</v>
          </cell>
          <cell r="H20532" t="str">
            <v>CONC</v>
          </cell>
        </row>
        <row r="20533">
          <cell r="C20533" t="str">
            <v>PN78</v>
          </cell>
          <cell r="D20533">
            <v>50</v>
          </cell>
          <cell r="E20533">
            <v>15</v>
          </cell>
          <cell r="F20533">
            <v>50</v>
          </cell>
          <cell r="G20533">
            <v>15</v>
          </cell>
          <cell r="H20533" t="str">
            <v>CONC</v>
          </cell>
        </row>
        <row r="20534">
          <cell r="C20534" t="str">
            <v>PS01</v>
          </cell>
          <cell r="D20534">
            <v>50</v>
          </cell>
          <cell r="E20534">
            <v>15</v>
          </cell>
          <cell r="F20534">
            <v>50</v>
          </cell>
          <cell r="G20534">
            <v>15</v>
          </cell>
          <cell r="H20534" t="str">
            <v>CONC</v>
          </cell>
        </row>
        <row r="20535">
          <cell r="C20535" t="str">
            <v>PS24</v>
          </cell>
          <cell r="D20535">
            <v>50</v>
          </cell>
          <cell r="E20535">
            <v>15</v>
          </cell>
          <cell r="F20535">
            <v>30</v>
          </cell>
          <cell r="G20535">
            <v>9</v>
          </cell>
          <cell r="H20535" t="str">
            <v>ASPH/ CONC</v>
          </cell>
        </row>
        <row r="20536">
          <cell r="C20536" t="str">
            <v>PS33</v>
          </cell>
          <cell r="D20536">
            <v>50</v>
          </cell>
          <cell r="E20536">
            <v>15</v>
          </cell>
          <cell r="F20536">
            <v>50</v>
          </cell>
          <cell r="G20536">
            <v>15</v>
          </cell>
          <cell r="H20536" t="str">
            <v>CONC</v>
          </cell>
        </row>
        <row r="20537">
          <cell r="C20537" t="str">
            <v>PS41</v>
          </cell>
          <cell r="D20537">
            <v>50</v>
          </cell>
          <cell r="E20537">
            <v>15</v>
          </cell>
          <cell r="F20537">
            <v>50</v>
          </cell>
          <cell r="G20537">
            <v>15</v>
          </cell>
          <cell r="H20537" t="str">
            <v>ASPH/ CONC</v>
          </cell>
        </row>
        <row r="20538">
          <cell r="C20538" t="str">
            <v>PS55</v>
          </cell>
          <cell r="D20538">
            <v>50</v>
          </cell>
          <cell r="E20538">
            <v>15</v>
          </cell>
          <cell r="F20538">
            <v>50</v>
          </cell>
          <cell r="G20538">
            <v>15</v>
          </cell>
          <cell r="H20538" t="str">
            <v>ASPH/ CONC</v>
          </cell>
        </row>
        <row r="20539">
          <cell r="C20539" t="str">
            <v>PS80</v>
          </cell>
          <cell r="D20539">
            <v>50</v>
          </cell>
          <cell r="E20539">
            <v>15</v>
          </cell>
          <cell r="F20539">
            <v>50</v>
          </cell>
          <cell r="G20539">
            <v>15</v>
          </cell>
          <cell r="H20539" t="str">
            <v>ASPH/ CONC</v>
          </cell>
        </row>
        <row r="20540">
          <cell r="C20540" t="str">
            <v>PS81</v>
          </cell>
          <cell r="D20540">
            <v>50</v>
          </cell>
          <cell r="E20540">
            <v>15</v>
          </cell>
          <cell r="F20540">
            <v>30</v>
          </cell>
          <cell r="G20540">
            <v>9</v>
          </cell>
          <cell r="H20540" t="str">
            <v>ASPH/ CONC</v>
          </cell>
        </row>
        <row r="20541">
          <cell r="C20541" t="str">
            <v>RI01</v>
          </cell>
          <cell r="D20541">
            <v>50</v>
          </cell>
          <cell r="E20541">
            <v>15</v>
          </cell>
          <cell r="F20541">
            <v>50</v>
          </cell>
          <cell r="G20541">
            <v>15</v>
          </cell>
          <cell r="H20541" t="str">
            <v>ASPH</v>
          </cell>
        </row>
        <row r="20542">
          <cell r="C20542" t="str">
            <v>RI23</v>
          </cell>
          <cell r="D20542">
            <v>50</v>
          </cell>
          <cell r="E20542">
            <v>15</v>
          </cell>
          <cell r="F20542">
            <v>50</v>
          </cell>
          <cell r="G20542">
            <v>15</v>
          </cell>
          <cell r="H20542" t="str">
            <v>CONC</v>
          </cell>
        </row>
        <row r="20543">
          <cell r="C20543" t="str">
            <v>SC04</v>
          </cell>
          <cell r="D20543">
            <v>50</v>
          </cell>
          <cell r="E20543">
            <v>15</v>
          </cell>
          <cell r="F20543">
            <v>50</v>
          </cell>
          <cell r="G20543">
            <v>15</v>
          </cell>
          <cell r="H20543" t="str">
            <v>CONC</v>
          </cell>
        </row>
        <row r="20544">
          <cell r="C20544" t="str">
            <v>SC22</v>
          </cell>
          <cell r="D20544">
            <v>50</v>
          </cell>
          <cell r="E20544">
            <v>15</v>
          </cell>
          <cell r="F20544">
            <v>50</v>
          </cell>
          <cell r="G20544">
            <v>15</v>
          </cell>
          <cell r="H20544" t="str">
            <v>CONC</v>
          </cell>
        </row>
        <row r="20545">
          <cell r="C20545" t="str">
            <v>SC31</v>
          </cell>
          <cell r="D20545">
            <v>50</v>
          </cell>
          <cell r="E20545">
            <v>15</v>
          </cell>
          <cell r="F20545">
            <v>42</v>
          </cell>
          <cell r="G20545">
            <v>13</v>
          </cell>
          <cell r="H20545" t="str">
            <v>CONC</v>
          </cell>
        </row>
        <row r="20546">
          <cell r="C20546" t="str">
            <v>SC64</v>
          </cell>
          <cell r="D20546">
            <v>50</v>
          </cell>
          <cell r="E20546">
            <v>15</v>
          </cell>
          <cell r="F20546">
            <v>50</v>
          </cell>
          <cell r="G20546">
            <v>15</v>
          </cell>
          <cell r="H20546" t="str">
            <v>ASPH/ CONC</v>
          </cell>
        </row>
        <row r="20547">
          <cell r="C20547" t="str">
            <v>SC71</v>
          </cell>
          <cell r="D20547">
            <v>50</v>
          </cell>
          <cell r="E20547">
            <v>15</v>
          </cell>
          <cell r="F20547">
            <v>50</v>
          </cell>
          <cell r="G20547">
            <v>15</v>
          </cell>
          <cell r="H20547" t="str">
            <v>CONC</v>
          </cell>
        </row>
        <row r="20548">
          <cell r="C20548" t="str">
            <v>SC73</v>
          </cell>
          <cell r="D20548">
            <v>50</v>
          </cell>
          <cell r="E20548">
            <v>15</v>
          </cell>
          <cell r="F20548">
            <v>50</v>
          </cell>
          <cell r="G20548">
            <v>15</v>
          </cell>
          <cell r="H20548" t="str">
            <v>CONC</v>
          </cell>
        </row>
        <row r="20549">
          <cell r="C20549" t="str">
            <v>SC83</v>
          </cell>
          <cell r="D20549">
            <v>50</v>
          </cell>
          <cell r="E20549">
            <v>15</v>
          </cell>
          <cell r="F20549">
            <v>50</v>
          </cell>
          <cell r="G20549">
            <v>15</v>
          </cell>
          <cell r="H20549" t="str">
            <v>CONC</v>
          </cell>
        </row>
        <row r="20550">
          <cell r="C20550" t="str">
            <v>SN30</v>
          </cell>
          <cell r="D20550">
            <v>50</v>
          </cell>
          <cell r="E20550">
            <v>15</v>
          </cell>
          <cell r="F20550">
            <v>50</v>
          </cell>
          <cell r="G20550">
            <v>15</v>
          </cell>
          <cell r="H20550" t="str">
            <v>CONC</v>
          </cell>
        </row>
        <row r="20551">
          <cell r="C20551" t="str">
            <v>SN74</v>
          </cell>
          <cell r="D20551">
            <v>50</v>
          </cell>
          <cell r="E20551">
            <v>15</v>
          </cell>
          <cell r="F20551">
            <v>50</v>
          </cell>
          <cell r="G20551">
            <v>15</v>
          </cell>
          <cell r="H20551" t="str">
            <v>CONC</v>
          </cell>
        </row>
        <row r="20552">
          <cell r="C20552" t="str">
            <v>SN80</v>
          </cell>
          <cell r="D20552">
            <v>50</v>
          </cell>
          <cell r="E20552">
            <v>15</v>
          </cell>
          <cell r="F20552">
            <v>50</v>
          </cell>
          <cell r="G20552">
            <v>15</v>
          </cell>
          <cell r="H20552" t="str">
            <v>CONC</v>
          </cell>
        </row>
        <row r="20553">
          <cell r="C20553" t="str">
            <v>TA14</v>
          </cell>
          <cell r="D20553">
            <v>50</v>
          </cell>
          <cell r="E20553">
            <v>15</v>
          </cell>
          <cell r="F20553">
            <v>50</v>
          </cell>
          <cell r="G20553">
            <v>15</v>
          </cell>
          <cell r="H20553" t="str">
            <v>ASPH/ CONC</v>
          </cell>
        </row>
        <row r="20554">
          <cell r="C20554" t="str">
            <v>TA74</v>
          </cell>
          <cell r="D20554">
            <v>50</v>
          </cell>
          <cell r="E20554">
            <v>15</v>
          </cell>
          <cell r="F20554">
            <v>50</v>
          </cell>
          <cell r="G20554">
            <v>15</v>
          </cell>
          <cell r="H20554" t="str">
            <v>CONC</v>
          </cell>
        </row>
        <row r="20555">
          <cell r="C20555" t="str">
            <v>TE07</v>
          </cell>
          <cell r="D20555">
            <v>50</v>
          </cell>
          <cell r="E20555">
            <v>15</v>
          </cell>
          <cell r="F20555">
            <v>50</v>
          </cell>
          <cell r="G20555">
            <v>15</v>
          </cell>
          <cell r="H20555" t="str">
            <v>CONC</v>
          </cell>
        </row>
        <row r="20556">
          <cell r="C20556" t="str">
            <v>TE23</v>
          </cell>
          <cell r="D20556">
            <v>50</v>
          </cell>
          <cell r="E20556">
            <v>15</v>
          </cell>
          <cell r="F20556">
            <v>50</v>
          </cell>
          <cell r="G20556">
            <v>15</v>
          </cell>
          <cell r="H20556" t="str">
            <v>ASPH/ CONC</v>
          </cell>
        </row>
        <row r="20557">
          <cell r="C20557" t="str">
            <v>TE41</v>
          </cell>
          <cell r="D20557">
            <v>50</v>
          </cell>
          <cell r="E20557">
            <v>15</v>
          </cell>
          <cell r="F20557">
            <v>50</v>
          </cell>
          <cell r="G20557">
            <v>15</v>
          </cell>
          <cell r="H20557" t="str">
            <v>CONC</v>
          </cell>
        </row>
        <row r="20558">
          <cell r="C20558" t="str">
            <v>TE94</v>
          </cell>
          <cell r="D20558">
            <v>50</v>
          </cell>
          <cell r="E20558">
            <v>15</v>
          </cell>
          <cell r="F20558">
            <v>50</v>
          </cell>
          <cell r="G20558">
            <v>15</v>
          </cell>
          <cell r="H20558" t="str">
            <v>CONC</v>
          </cell>
        </row>
        <row r="20559">
          <cell r="C20559" t="str">
            <v>TN00</v>
          </cell>
          <cell r="D20559">
            <v>50</v>
          </cell>
          <cell r="E20559">
            <v>15</v>
          </cell>
          <cell r="F20559">
            <v>50</v>
          </cell>
          <cell r="G20559">
            <v>15</v>
          </cell>
          <cell r="H20559" t="str">
            <v>CONC</v>
          </cell>
        </row>
        <row r="20560">
          <cell r="C20560" t="str">
            <v>TN06</v>
          </cell>
          <cell r="D20560">
            <v>50</v>
          </cell>
          <cell r="E20560">
            <v>15</v>
          </cell>
          <cell r="F20560">
            <v>50</v>
          </cell>
          <cell r="G20560">
            <v>15</v>
          </cell>
          <cell r="H20560" t="str">
            <v>CONC</v>
          </cell>
        </row>
        <row r="20561">
          <cell r="C20561" t="str">
            <v>TN19</v>
          </cell>
          <cell r="D20561">
            <v>50</v>
          </cell>
          <cell r="E20561">
            <v>15</v>
          </cell>
          <cell r="F20561">
            <v>50</v>
          </cell>
          <cell r="G20561">
            <v>15</v>
          </cell>
          <cell r="H20561" t="str">
            <v>CONC</v>
          </cell>
        </row>
        <row r="20562">
          <cell r="C20562" t="str">
            <v>TN88</v>
          </cell>
          <cell r="D20562">
            <v>50</v>
          </cell>
          <cell r="E20562">
            <v>15</v>
          </cell>
          <cell r="F20562">
            <v>50</v>
          </cell>
          <cell r="G20562">
            <v>15</v>
          </cell>
          <cell r="H20562" t="str">
            <v>CONC</v>
          </cell>
        </row>
        <row r="20563">
          <cell r="C20563" t="str">
            <v>TS16</v>
          </cell>
          <cell r="D20563">
            <v>50</v>
          </cell>
          <cell r="E20563">
            <v>15</v>
          </cell>
          <cell r="F20563">
            <v>50</v>
          </cell>
          <cell r="G20563">
            <v>15</v>
          </cell>
          <cell r="H20563" t="str">
            <v>CONC</v>
          </cell>
        </row>
        <row r="20564">
          <cell r="C20564" t="str">
            <v>TS19</v>
          </cell>
          <cell r="D20564">
            <v>50</v>
          </cell>
          <cell r="E20564">
            <v>15</v>
          </cell>
          <cell r="F20564">
            <v>50</v>
          </cell>
          <cell r="G20564">
            <v>15</v>
          </cell>
          <cell r="H20564" t="str">
            <v>CONC</v>
          </cell>
        </row>
        <row r="20565">
          <cell r="C20565" t="str">
            <v>TS32</v>
          </cell>
          <cell r="D20565">
            <v>50</v>
          </cell>
          <cell r="E20565">
            <v>15</v>
          </cell>
          <cell r="F20565">
            <v>50</v>
          </cell>
          <cell r="G20565">
            <v>15</v>
          </cell>
          <cell r="H20565" t="str">
            <v>CONC</v>
          </cell>
        </row>
        <row r="20566">
          <cell r="C20566" t="str">
            <v>TS37</v>
          </cell>
          <cell r="D20566">
            <v>50</v>
          </cell>
          <cell r="E20566">
            <v>15</v>
          </cell>
          <cell r="F20566">
            <v>50</v>
          </cell>
          <cell r="G20566">
            <v>15</v>
          </cell>
          <cell r="H20566" t="str">
            <v>CONC</v>
          </cell>
        </row>
        <row r="20567">
          <cell r="C20567" t="str">
            <v>TS48</v>
          </cell>
          <cell r="D20567">
            <v>50</v>
          </cell>
          <cell r="E20567">
            <v>15</v>
          </cell>
          <cell r="F20567">
            <v>50</v>
          </cell>
          <cell r="G20567">
            <v>15</v>
          </cell>
          <cell r="H20567" t="str">
            <v>CONC</v>
          </cell>
        </row>
        <row r="20568">
          <cell r="C20568" t="str">
            <v>TS66</v>
          </cell>
          <cell r="D20568">
            <v>50</v>
          </cell>
          <cell r="E20568">
            <v>15</v>
          </cell>
          <cell r="F20568">
            <v>50</v>
          </cell>
          <cell r="G20568">
            <v>15</v>
          </cell>
          <cell r="H20568" t="str">
            <v>ASPH/ CONC</v>
          </cell>
        </row>
        <row r="20569">
          <cell r="C20569" t="str">
            <v>TS84</v>
          </cell>
          <cell r="D20569">
            <v>50</v>
          </cell>
          <cell r="E20569">
            <v>15</v>
          </cell>
          <cell r="F20569">
            <v>50</v>
          </cell>
          <cell r="G20569">
            <v>15</v>
          </cell>
          <cell r="H20569" t="str">
            <v>CONC</v>
          </cell>
        </row>
        <row r="20570">
          <cell r="C20570" t="str">
            <v>TS91</v>
          </cell>
          <cell r="D20570">
            <v>50</v>
          </cell>
          <cell r="E20570">
            <v>15</v>
          </cell>
          <cell r="F20570">
            <v>50</v>
          </cell>
          <cell r="G20570">
            <v>15</v>
          </cell>
          <cell r="H20570" t="str">
            <v>CONC</v>
          </cell>
        </row>
        <row r="20571">
          <cell r="C20571" t="str">
            <v>TS91</v>
          </cell>
          <cell r="D20571">
            <v>50</v>
          </cell>
          <cell r="E20571">
            <v>15</v>
          </cell>
          <cell r="F20571">
            <v>50</v>
          </cell>
          <cell r="G20571">
            <v>15</v>
          </cell>
          <cell r="H20571" t="str">
            <v>CONC</v>
          </cell>
        </row>
        <row r="20572">
          <cell r="C20572" t="str">
            <v>TS91</v>
          </cell>
          <cell r="D20572">
            <v>50</v>
          </cell>
          <cell r="E20572">
            <v>15</v>
          </cell>
          <cell r="F20572">
            <v>50</v>
          </cell>
          <cell r="G20572">
            <v>15</v>
          </cell>
          <cell r="H20572" t="str">
            <v>CONC</v>
          </cell>
        </row>
        <row r="20573">
          <cell r="C20573" t="str">
            <v>TS91</v>
          </cell>
          <cell r="D20573">
            <v>50</v>
          </cell>
          <cell r="E20573">
            <v>15</v>
          </cell>
          <cell r="F20573">
            <v>50</v>
          </cell>
          <cell r="G20573">
            <v>15</v>
          </cell>
          <cell r="H20573" t="str">
            <v>CONC</v>
          </cell>
        </row>
        <row r="20574">
          <cell r="C20574" t="str">
            <v>TS99</v>
          </cell>
          <cell r="D20574">
            <v>50</v>
          </cell>
          <cell r="E20574">
            <v>15</v>
          </cell>
          <cell r="F20574">
            <v>50</v>
          </cell>
          <cell r="G20574">
            <v>15</v>
          </cell>
          <cell r="H20574" t="str">
            <v>CONC</v>
          </cell>
        </row>
        <row r="20575">
          <cell r="C20575" t="str">
            <v>TX69</v>
          </cell>
          <cell r="D20575">
            <v>50</v>
          </cell>
          <cell r="E20575">
            <v>15</v>
          </cell>
          <cell r="F20575">
            <v>50</v>
          </cell>
          <cell r="G20575">
            <v>15</v>
          </cell>
          <cell r="H20575" t="str">
            <v>CONC</v>
          </cell>
        </row>
        <row r="20576">
          <cell r="C20576" t="str">
            <v>TX77</v>
          </cell>
          <cell r="D20576">
            <v>50</v>
          </cell>
          <cell r="E20576">
            <v>15</v>
          </cell>
          <cell r="F20576">
            <v>50</v>
          </cell>
          <cell r="G20576">
            <v>15</v>
          </cell>
          <cell r="H20576" t="str">
            <v>CONC</v>
          </cell>
        </row>
        <row r="20577">
          <cell r="C20577" t="str">
            <v>TX86</v>
          </cell>
          <cell r="D20577">
            <v>50</v>
          </cell>
          <cell r="E20577">
            <v>15</v>
          </cell>
          <cell r="F20577">
            <v>50</v>
          </cell>
          <cell r="G20577">
            <v>15</v>
          </cell>
          <cell r="H20577" t="str">
            <v>CONC</v>
          </cell>
        </row>
        <row r="20578">
          <cell r="C20578" t="str">
            <v>US-0031</v>
          </cell>
          <cell r="D20578">
            <v>50</v>
          </cell>
          <cell r="E20578">
            <v>15</v>
          </cell>
          <cell r="F20578">
            <v>50</v>
          </cell>
          <cell r="G20578">
            <v>15</v>
          </cell>
          <cell r="H20578" t="str">
            <v>CONC</v>
          </cell>
        </row>
        <row r="20579">
          <cell r="C20579" t="str">
            <v>US-0765</v>
          </cell>
          <cell r="D20579">
            <v>50</v>
          </cell>
          <cell r="E20579">
            <v>15</v>
          </cell>
          <cell r="F20579">
            <v>50</v>
          </cell>
          <cell r="G20579">
            <v>15</v>
          </cell>
          <cell r="H20579" t="str">
            <v>CON</v>
          </cell>
        </row>
        <row r="20580">
          <cell r="C20580" t="str">
            <v>US-0800</v>
          </cell>
          <cell r="D20580">
            <v>50</v>
          </cell>
          <cell r="E20580">
            <v>15</v>
          </cell>
          <cell r="F20580">
            <v>50</v>
          </cell>
          <cell r="G20580">
            <v>15</v>
          </cell>
          <cell r="H20580" t="str">
            <v>CON</v>
          </cell>
        </row>
        <row r="20581">
          <cell r="C20581" t="str">
            <v>US-0920</v>
          </cell>
          <cell r="D20581">
            <v>50</v>
          </cell>
          <cell r="E20581">
            <v>15</v>
          </cell>
          <cell r="F20581">
            <v>50</v>
          </cell>
          <cell r="G20581">
            <v>15</v>
          </cell>
          <cell r="H20581" t="str">
            <v>CON</v>
          </cell>
        </row>
        <row r="20582">
          <cell r="C20582" t="str">
            <v>US-0999</v>
          </cell>
          <cell r="D20582">
            <v>50</v>
          </cell>
          <cell r="E20582">
            <v>15</v>
          </cell>
          <cell r="F20582">
            <v>50</v>
          </cell>
          <cell r="G20582">
            <v>15</v>
          </cell>
          <cell r="H20582" t="str">
            <v>CON</v>
          </cell>
        </row>
        <row r="20583">
          <cell r="C20583" t="str">
            <v>US-0999</v>
          </cell>
          <cell r="D20583">
            <v>50</v>
          </cell>
          <cell r="E20583">
            <v>15</v>
          </cell>
          <cell r="F20583">
            <v>50</v>
          </cell>
          <cell r="G20583">
            <v>15</v>
          </cell>
          <cell r="H20583" t="str">
            <v>CON</v>
          </cell>
        </row>
        <row r="20584">
          <cell r="C20584" t="str">
            <v>US-0999</v>
          </cell>
          <cell r="D20584">
            <v>50</v>
          </cell>
          <cell r="E20584">
            <v>15</v>
          </cell>
          <cell r="F20584">
            <v>50</v>
          </cell>
          <cell r="G20584">
            <v>15</v>
          </cell>
          <cell r="H20584" t="str">
            <v>CON</v>
          </cell>
        </row>
        <row r="20585">
          <cell r="C20585" t="str">
            <v>US-1083</v>
          </cell>
          <cell r="D20585">
            <v>50</v>
          </cell>
          <cell r="E20585">
            <v>15</v>
          </cell>
          <cell r="F20585">
            <v>50</v>
          </cell>
          <cell r="G20585">
            <v>15</v>
          </cell>
          <cell r="H20585" t="str">
            <v>CON</v>
          </cell>
        </row>
        <row r="20586">
          <cell r="C20586" t="str">
            <v>US-1153</v>
          </cell>
          <cell r="D20586">
            <v>50</v>
          </cell>
          <cell r="E20586">
            <v>15</v>
          </cell>
          <cell r="F20586">
            <v>50</v>
          </cell>
          <cell r="G20586">
            <v>15</v>
          </cell>
          <cell r="H20586" t="str">
            <v>CON</v>
          </cell>
        </row>
        <row r="20587">
          <cell r="C20587" t="str">
            <v>US-1155</v>
          </cell>
          <cell r="D20587">
            <v>50</v>
          </cell>
          <cell r="E20587">
            <v>15</v>
          </cell>
          <cell r="F20587">
            <v>50</v>
          </cell>
          <cell r="G20587">
            <v>15</v>
          </cell>
          <cell r="H20587" t="str">
            <v>CON</v>
          </cell>
        </row>
        <row r="20588">
          <cell r="C20588" t="str">
            <v>US-93TX</v>
          </cell>
          <cell r="D20588">
            <v>50</v>
          </cell>
          <cell r="E20588">
            <v>15</v>
          </cell>
          <cell r="F20588">
            <v>50</v>
          </cell>
          <cell r="G20588">
            <v>15</v>
          </cell>
          <cell r="H20588" t="str">
            <v>CONC</v>
          </cell>
        </row>
        <row r="20589">
          <cell r="C20589" t="str">
            <v>UT21</v>
          </cell>
          <cell r="D20589">
            <v>50</v>
          </cell>
          <cell r="E20589">
            <v>15</v>
          </cell>
          <cell r="F20589">
            <v>50</v>
          </cell>
          <cell r="G20589">
            <v>15</v>
          </cell>
          <cell r="H20589" t="str">
            <v>ASPH/ CONC</v>
          </cell>
        </row>
        <row r="20590">
          <cell r="C20590" t="str">
            <v>UT21</v>
          </cell>
          <cell r="D20590">
            <v>50</v>
          </cell>
          <cell r="E20590">
            <v>15</v>
          </cell>
          <cell r="F20590">
            <v>50</v>
          </cell>
          <cell r="G20590">
            <v>15</v>
          </cell>
          <cell r="H20590" t="str">
            <v>ASPH/ CONC</v>
          </cell>
        </row>
        <row r="20591">
          <cell r="C20591" t="str">
            <v>UT21</v>
          </cell>
          <cell r="D20591">
            <v>50</v>
          </cell>
          <cell r="E20591">
            <v>15</v>
          </cell>
          <cell r="F20591">
            <v>50</v>
          </cell>
          <cell r="G20591">
            <v>15</v>
          </cell>
          <cell r="H20591" t="str">
            <v>ASPH/ CONC</v>
          </cell>
        </row>
        <row r="20592">
          <cell r="C20592" t="str">
            <v>UT32</v>
          </cell>
          <cell r="D20592">
            <v>50</v>
          </cell>
          <cell r="E20592">
            <v>15</v>
          </cell>
          <cell r="F20592">
            <v>50</v>
          </cell>
          <cell r="G20592">
            <v>15</v>
          </cell>
          <cell r="H20592" t="str">
            <v>ASPH/ CONC</v>
          </cell>
        </row>
        <row r="20593">
          <cell r="C20593" t="str">
            <v>UT36</v>
          </cell>
          <cell r="D20593">
            <v>50</v>
          </cell>
          <cell r="E20593">
            <v>15</v>
          </cell>
          <cell r="F20593">
            <v>50</v>
          </cell>
          <cell r="G20593">
            <v>15</v>
          </cell>
          <cell r="H20593" t="str">
            <v>CONC</v>
          </cell>
        </row>
        <row r="20594">
          <cell r="C20594" t="str">
            <v>UT58</v>
          </cell>
          <cell r="D20594">
            <v>50</v>
          </cell>
          <cell r="E20594">
            <v>15</v>
          </cell>
          <cell r="F20594">
            <v>50</v>
          </cell>
          <cell r="G20594">
            <v>15</v>
          </cell>
          <cell r="H20594" t="str">
            <v>ASPH</v>
          </cell>
        </row>
        <row r="20595">
          <cell r="C20595" t="str">
            <v>UT60</v>
          </cell>
          <cell r="D20595">
            <v>50</v>
          </cell>
          <cell r="E20595">
            <v>15</v>
          </cell>
          <cell r="F20595">
            <v>50</v>
          </cell>
          <cell r="G20595">
            <v>15</v>
          </cell>
          <cell r="H20595" t="str">
            <v>CONC</v>
          </cell>
        </row>
        <row r="20596">
          <cell r="C20596" t="str">
            <v>UT81</v>
          </cell>
          <cell r="D20596">
            <v>50</v>
          </cell>
          <cell r="E20596">
            <v>15</v>
          </cell>
          <cell r="F20596">
            <v>50</v>
          </cell>
          <cell r="G20596">
            <v>15</v>
          </cell>
          <cell r="H20596" t="str">
            <v>CONC</v>
          </cell>
        </row>
        <row r="20597">
          <cell r="C20597" t="str">
            <v>VA01</v>
          </cell>
          <cell r="D20597">
            <v>50</v>
          </cell>
          <cell r="E20597">
            <v>15</v>
          </cell>
          <cell r="F20597">
            <v>12</v>
          </cell>
          <cell r="G20597">
            <v>4</v>
          </cell>
          <cell r="H20597" t="str">
            <v>CONC</v>
          </cell>
        </row>
        <row r="20598">
          <cell r="C20598" t="str">
            <v>VA21</v>
          </cell>
          <cell r="D20598">
            <v>50</v>
          </cell>
          <cell r="E20598">
            <v>15</v>
          </cell>
          <cell r="F20598">
            <v>50</v>
          </cell>
          <cell r="G20598">
            <v>15</v>
          </cell>
          <cell r="H20598" t="str">
            <v>CONC</v>
          </cell>
        </row>
        <row r="20599">
          <cell r="C20599" t="str">
            <v>VG50</v>
          </cell>
          <cell r="D20599">
            <v>50</v>
          </cell>
          <cell r="E20599">
            <v>15</v>
          </cell>
          <cell r="F20599">
            <v>50</v>
          </cell>
          <cell r="G20599">
            <v>15</v>
          </cell>
          <cell r="H20599" t="str">
            <v>CONC</v>
          </cell>
        </row>
        <row r="20600">
          <cell r="C20600" t="str">
            <v>VT70</v>
          </cell>
          <cell r="D20600">
            <v>50</v>
          </cell>
          <cell r="E20600">
            <v>15</v>
          </cell>
          <cell r="F20600">
            <v>50</v>
          </cell>
          <cell r="G20600">
            <v>15</v>
          </cell>
          <cell r="H20600" t="str">
            <v>ASPH/ CONC</v>
          </cell>
        </row>
        <row r="20601">
          <cell r="C20601" t="str">
            <v>WA02</v>
          </cell>
          <cell r="D20601">
            <v>50</v>
          </cell>
          <cell r="E20601">
            <v>15</v>
          </cell>
          <cell r="F20601">
            <v>30</v>
          </cell>
          <cell r="G20601">
            <v>9</v>
          </cell>
          <cell r="H20601" t="str">
            <v>ASPH/ CONC</v>
          </cell>
        </row>
        <row r="20602">
          <cell r="C20602" t="str">
            <v>WA11</v>
          </cell>
          <cell r="D20602">
            <v>50</v>
          </cell>
          <cell r="E20602">
            <v>15</v>
          </cell>
          <cell r="F20602">
            <v>30</v>
          </cell>
          <cell r="G20602">
            <v>9</v>
          </cell>
          <cell r="H20602" t="str">
            <v>ASPH/ CONC</v>
          </cell>
        </row>
        <row r="20603">
          <cell r="C20603" t="str">
            <v>WA91</v>
          </cell>
          <cell r="D20603">
            <v>50</v>
          </cell>
          <cell r="E20603">
            <v>15</v>
          </cell>
          <cell r="F20603">
            <v>12</v>
          </cell>
          <cell r="G20603">
            <v>4</v>
          </cell>
          <cell r="H20603" t="str">
            <v>CONC</v>
          </cell>
        </row>
        <row r="20604">
          <cell r="C20604" t="str">
            <v>WI01</v>
          </cell>
          <cell r="D20604">
            <v>50</v>
          </cell>
          <cell r="E20604">
            <v>15</v>
          </cell>
          <cell r="F20604">
            <v>50</v>
          </cell>
          <cell r="G20604">
            <v>15</v>
          </cell>
          <cell r="H20604" t="str">
            <v>CONC</v>
          </cell>
        </row>
        <row r="20605">
          <cell r="C20605" t="str">
            <v>WI83</v>
          </cell>
          <cell r="D20605">
            <v>50</v>
          </cell>
          <cell r="E20605">
            <v>15</v>
          </cell>
          <cell r="F20605">
            <v>50</v>
          </cell>
          <cell r="G20605">
            <v>15</v>
          </cell>
          <cell r="H20605" t="str">
            <v>ASPH/ CONC</v>
          </cell>
        </row>
        <row r="20606">
          <cell r="C20606" t="str">
            <v>WN56</v>
          </cell>
          <cell r="D20606">
            <v>50</v>
          </cell>
          <cell r="E20606">
            <v>15</v>
          </cell>
          <cell r="F20606">
            <v>50</v>
          </cell>
          <cell r="G20606">
            <v>15</v>
          </cell>
          <cell r="H20606" t="str">
            <v>CONC</v>
          </cell>
        </row>
        <row r="20607">
          <cell r="C20607" t="str">
            <v>WN62</v>
          </cell>
          <cell r="D20607">
            <v>50</v>
          </cell>
          <cell r="E20607">
            <v>15</v>
          </cell>
          <cell r="F20607">
            <v>50</v>
          </cell>
          <cell r="G20607">
            <v>15</v>
          </cell>
          <cell r="H20607" t="str">
            <v>ASPH/ CONC</v>
          </cell>
        </row>
        <row r="20608">
          <cell r="C20608" t="str">
            <v>WN70</v>
          </cell>
          <cell r="D20608">
            <v>50</v>
          </cell>
          <cell r="E20608">
            <v>15</v>
          </cell>
          <cell r="F20608">
            <v>50</v>
          </cell>
          <cell r="G20608">
            <v>15</v>
          </cell>
          <cell r="H20608" t="str">
            <v>CONC</v>
          </cell>
        </row>
        <row r="20609">
          <cell r="C20609" t="str">
            <v>WN71</v>
          </cell>
          <cell r="D20609">
            <v>50</v>
          </cell>
          <cell r="E20609">
            <v>15</v>
          </cell>
          <cell r="F20609">
            <v>50</v>
          </cell>
          <cell r="G20609">
            <v>15</v>
          </cell>
          <cell r="H20609" t="str">
            <v>ASPH/ CONC</v>
          </cell>
        </row>
        <row r="20610">
          <cell r="C20610" t="str">
            <v>WN82</v>
          </cell>
          <cell r="D20610">
            <v>50</v>
          </cell>
          <cell r="E20610">
            <v>15</v>
          </cell>
          <cell r="F20610">
            <v>50</v>
          </cell>
          <cell r="G20610">
            <v>15</v>
          </cell>
          <cell r="H20610" t="str">
            <v>CONC</v>
          </cell>
        </row>
        <row r="20611">
          <cell r="C20611" t="str">
            <v>WN91</v>
          </cell>
          <cell r="D20611">
            <v>50</v>
          </cell>
          <cell r="E20611">
            <v>15</v>
          </cell>
          <cell r="F20611">
            <v>50</v>
          </cell>
          <cell r="G20611">
            <v>15</v>
          </cell>
          <cell r="H20611" t="str">
            <v>CONC</v>
          </cell>
        </row>
        <row r="20612">
          <cell r="C20612" t="str">
            <v>WS40</v>
          </cell>
          <cell r="D20612">
            <v>50</v>
          </cell>
          <cell r="E20612">
            <v>15</v>
          </cell>
          <cell r="F20612">
            <v>50</v>
          </cell>
          <cell r="G20612">
            <v>15</v>
          </cell>
          <cell r="H20612" t="str">
            <v>ASPH</v>
          </cell>
        </row>
        <row r="20613">
          <cell r="C20613" t="str">
            <v>WS47</v>
          </cell>
          <cell r="D20613">
            <v>50</v>
          </cell>
          <cell r="E20613">
            <v>15</v>
          </cell>
          <cell r="F20613">
            <v>50</v>
          </cell>
          <cell r="G20613">
            <v>15</v>
          </cell>
          <cell r="H20613" t="str">
            <v>CONC</v>
          </cell>
        </row>
        <row r="20614">
          <cell r="C20614" t="str">
            <v>WS53</v>
          </cell>
          <cell r="D20614">
            <v>50</v>
          </cell>
          <cell r="E20614">
            <v>15</v>
          </cell>
          <cell r="F20614">
            <v>50</v>
          </cell>
          <cell r="G20614">
            <v>15</v>
          </cell>
          <cell r="H20614" t="str">
            <v>CONC</v>
          </cell>
        </row>
        <row r="20615">
          <cell r="C20615" t="str">
            <v>WS53</v>
          </cell>
          <cell r="D20615">
            <v>50</v>
          </cell>
          <cell r="E20615">
            <v>15</v>
          </cell>
          <cell r="F20615">
            <v>50</v>
          </cell>
          <cell r="G20615">
            <v>15</v>
          </cell>
          <cell r="H20615" t="str">
            <v>ALUM</v>
          </cell>
        </row>
        <row r="20616">
          <cell r="C20616" t="str">
            <v>WS66</v>
          </cell>
          <cell r="D20616">
            <v>50</v>
          </cell>
          <cell r="E20616">
            <v>15</v>
          </cell>
          <cell r="F20616">
            <v>50</v>
          </cell>
          <cell r="G20616">
            <v>15</v>
          </cell>
          <cell r="H20616" t="str">
            <v>ASPH/ CONC</v>
          </cell>
        </row>
        <row r="20617">
          <cell r="C20617" t="str">
            <v>WV34</v>
          </cell>
          <cell r="D20617">
            <v>50</v>
          </cell>
          <cell r="E20617">
            <v>15</v>
          </cell>
          <cell r="F20617">
            <v>50</v>
          </cell>
          <cell r="G20617">
            <v>15</v>
          </cell>
          <cell r="H20617" t="str">
            <v>CONC</v>
          </cell>
        </row>
        <row r="20618">
          <cell r="C20618" t="str">
            <v>WV72</v>
          </cell>
          <cell r="D20618">
            <v>50</v>
          </cell>
          <cell r="E20618">
            <v>15</v>
          </cell>
          <cell r="F20618">
            <v>50</v>
          </cell>
          <cell r="G20618">
            <v>15</v>
          </cell>
          <cell r="H20618" t="str">
            <v>ASPH-CONC-G</v>
          </cell>
        </row>
        <row r="20619">
          <cell r="C20619" t="str">
            <v>WV74</v>
          </cell>
          <cell r="D20619">
            <v>50</v>
          </cell>
          <cell r="E20619">
            <v>15</v>
          </cell>
          <cell r="F20619">
            <v>50</v>
          </cell>
          <cell r="G20619">
            <v>15</v>
          </cell>
          <cell r="H20619" t="str">
            <v>ASPH-G</v>
          </cell>
        </row>
        <row r="20620">
          <cell r="C20620" t="str">
            <v>WY49</v>
          </cell>
          <cell r="D20620">
            <v>50</v>
          </cell>
          <cell r="E20620">
            <v>15</v>
          </cell>
          <cell r="F20620">
            <v>50</v>
          </cell>
          <cell r="G20620">
            <v>15</v>
          </cell>
          <cell r="H20620" t="str">
            <v>CONC</v>
          </cell>
        </row>
        <row r="20621">
          <cell r="C20621" t="str">
            <v>XA06</v>
          </cell>
          <cell r="D20621">
            <v>50</v>
          </cell>
          <cell r="E20621">
            <v>15</v>
          </cell>
          <cell r="F20621">
            <v>50</v>
          </cell>
          <cell r="G20621">
            <v>15</v>
          </cell>
          <cell r="H20621" t="str">
            <v>CONC</v>
          </cell>
        </row>
        <row r="20622">
          <cell r="C20622" t="str">
            <v>XA21</v>
          </cell>
          <cell r="D20622">
            <v>50</v>
          </cell>
          <cell r="E20622">
            <v>15</v>
          </cell>
          <cell r="F20622">
            <v>50</v>
          </cell>
          <cell r="G20622">
            <v>15</v>
          </cell>
          <cell r="H20622" t="str">
            <v>CONC</v>
          </cell>
        </row>
        <row r="20623">
          <cell r="C20623" t="str">
            <v>XA25</v>
          </cell>
          <cell r="D20623">
            <v>50</v>
          </cell>
          <cell r="E20623">
            <v>15</v>
          </cell>
          <cell r="F20623">
            <v>32</v>
          </cell>
          <cell r="G20623">
            <v>10</v>
          </cell>
          <cell r="H20623" t="str">
            <v>CONC</v>
          </cell>
        </row>
        <row r="20624">
          <cell r="C20624" t="str">
            <v>XA26</v>
          </cell>
          <cell r="D20624">
            <v>50</v>
          </cell>
          <cell r="E20624">
            <v>15</v>
          </cell>
          <cell r="F20624">
            <v>50</v>
          </cell>
          <cell r="G20624">
            <v>15</v>
          </cell>
          <cell r="H20624" t="str">
            <v>CONC</v>
          </cell>
        </row>
        <row r="20625">
          <cell r="C20625" t="str">
            <v>XA56</v>
          </cell>
          <cell r="D20625">
            <v>50</v>
          </cell>
          <cell r="E20625">
            <v>15</v>
          </cell>
          <cell r="F20625">
            <v>50</v>
          </cell>
          <cell r="G20625">
            <v>15</v>
          </cell>
          <cell r="H20625" t="str">
            <v>CONC-G</v>
          </cell>
        </row>
        <row r="20626">
          <cell r="C20626" t="str">
            <v>XA74</v>
          </cell>
          <cell r="D20626">
            <v>50</v>
          </cell>
          <cell r="E20626">
            <v>15</v>
          </cell>
          <cell r="F20626">
            <v>50</v>
          </cell>
          <cell r="G20626">
            <v>15</v>
          </cell>
          <cell r="H20626" t="str">
            <v>CONC</v>
          </cell>
        </row>
        <row r="20627">
          <cell r="C20627" t="str">
            <v>XA74</v>
          </cell>
          <cell r="D20627">
            <v>50</v>
          </cell>
          <cell r="E20627">
            <v>15</v>
          </cell>
          <cell r="F20627">
            <v>50</v>
          </cell>
          <cell r="G20627">
            <v>15</v>
          </cell>
          <cell r="H20627" t="str">
            <v>CONC</v>
          </cell>
        </row>
        <row r="20628">
          <cell r="C20628" t="str">
            <v>XA81</v>
          </cell>
          <cell r="D20628">
            <v>50</v>
          </cell>
          <cell r="E20628">
            <v>15</v>
          </cell>
          <cell r="F20628">
            <v>50</v>
          </cell>
          <cell r="G20628">
            <v>15</v>
          </cell>
          <cell r="H20628" t="str">
            <v>CONC</v>
          </cell>
        </row>
        <row r="20629">
          <cell r="C20629" t="str">
            <v>XS46</v>
          </cell>
          <cell r="D20629">
            <v>50</v>
          </cell>
          <cell r="E20629">
            <v>15</v>
          </cell>
          <cell r="F20629">
            <v>50</v>
          </cell>
          <cell r="G20629">
            <v>15</v>
          </cell>
          <cell r="H20629" t="str">
            <v>CON</v>
          </cell>
        </row>
        <row r="20630">
          <cell r="C20630" t="str">
            <v>0AL6</v>
          </cell>
          <cell r="D20630">
            <v>49</v>
          </cell>
          <cell r="E20630">
            <v>15</v>
          </cell>
          <cell r="F20630">
            <v>49</v>
          </cell>
          <cell r="G20630">
            <v>15</v>
          </cell>
          <cell r="H20630" t="str">
            <v>ASPH</v>
          </cell>
        </row>
        <row r="20631">
          <cell r="C20631" t="str">
            <v>AR-0069</v>
          </cell>
          <cell r="D20631">
            <v>49</v>
          </cell>
          <cell r="E20631">
            <v>15</v>
          </cell>
          <cell r="F20631">
            <v>66</v>
          </cell>
          <cell r="G20631">
            <v>20</v>
          </cell>
          <cell r="H20631" t="str">
            <v>CON</v>
          </cell>
        </row>
        <row r="20632">
          <cell r="C20632" t="str">
            <v>AR-0092</v>
          </cell>
          <cell r="D20632">
            <v>49</v>
          </cell>
          <cell r="E20632">
            <v>15</v>
          </cell>
          <cell r="F20632">
            <v>49</v>
          </cell>
          <cell r="G20632">
            <v>15</v>
          </cell>
          <cell r="H20632" t="str">
            <v>CON</v>
          </cell>
        </row>
        <row r="20633">
          <cell r="C20633" t="str">
            <v>AR-0126</v>
          </cell>
          <cell r="D20633">
            <v>49</v>
          </cell>
          <cell r="E20633">
            <v>15</v>
          </cell>
          <cell r="F20633">
            <v>66</v>
          </cell>
          <cell r="G20633">
            <v>20</v>
          </cell>
          <cell r="H20633" t="str">
            <v>CON</v>
          </cell>
        </row>
        <row r="20634">
          <cell r="C20634" t="str">
            <v>AR-0159</v>
          </cell>
          <cell r="D20634">
            <v>49</v>
          </cell>
          <cell r="E20634">
            <v>15</v>
          </cell>
          <cell r="F20634">
            <v>69</v>
          </cell>
          <cell r="G20634">
            <v>21</v>
          </cell>
          <cell r="H20634" t="str">
            <v>CON</v>
          </cell>
        </row>
        <row r="20635">
          <cell r="C20635" t="str">
            <v>AR-0191</v>
          </cell>
          <cell r="D20635">
            <v>49</v>
          </cell>
          <cell r="E20635">
            <v>15</v>
          </cell>
          <cell r="F20635">
            <v>49</v>
          </cell>
          <cell r="G20635">
            <v>15</v>
          </cell>
          <cell r="H20635" t="str">
            <v>MET</v>
          </cell>
        </row>
        <row r="20636">
          <cell r="C20636" t="str">
            <v>AR-0195</v>
          </cell>
          <cell r="D20636">
            <v>49</v>
          </cell>
          <cell r="E20636">
            <v>15</v>
          </cell>
          <cell r="F20636">
            <v>59</v>
          </cell>
          <cell r="G20636">
            <v>18</v>
          </cell>
          <cell r="H20636" t="str">
            <v>CON</v>
          </cell>
        </row>
        <row r="20637">
          <cell r="C20637" t="str">
            <v>AR-0196</v>
          </cell>
          <cell r="D20637">
            <v>49</v>
          </cell>
          <cell r="E20637">
            <v>15</v>
          </cell>
          <cell r="F20637">
            <v>59</v>
          </cell>
          <cell r="G20637">
            <v>18</v>
          </cell>
          <cell r="H20637" t="str">
            <v>ASP</v>
          </cell>
        </row>
        <row r="20638">
          <cell r="C20638" t="str">
            <v>AR-0197</v>
          </cell>
          <cell r="D20638">
            <v>49</v>
          </cell>
          <cell r="E20638">
            <v>15</v>
          </cell>
          <cell r="F20638">
            <v>66</v>
          </cell>
          <cell r="G20638">
            <v>20</v>
          </cell>
          <cell r="H20638" t="str">
            <v>CON</v>
          </cell>
        </row>
        <row r="20639">
          <cell r="C20639" t="str">
            <v>AR-0309</v>
          </cell>
          <cell r="D20639">
            <v>49</v>
          </cell>
          <cell r="E20639">
            <v>15</v>
          </cell>
          <cell r="F20639">
            <v>49</v>
          </cell>
          <cell r="G20639">
            <v>15</v>
          </cell>
          <cell r="H20639" t="str">
            <v>ASP</v>
          </cell>
        </row>
        <row r="20640">
          <cell r="C20640" t="str">
            <v>AR-0330</v>
          </cell>
          <cell r="D20640">
            <v>49</v>
          </cell>
          <cell r="E20640">
            <v>15</v>
          </cell>
          <cell r="F20640">
            <v>62</v>
          </cell>
          <cell r="G20640">
            <v>19</v>
          </cell>
          <cell r="H20640" t="str">
            <v>CON</v>
          </cell>
        </row>
        <row r="20641">
          <cell r="C20641" t="str">
            <v>AR-0361</v>
          </cell>
          <cell r="D20641">
            <v>49</v>
          </cell>
          <cell r="E20641">
            <v>15</v>
          </cell>
          <cell r="F20641">
            <v>59</v>
          </cell>
          <cell r="G20641">
            <v>18</v>
          </cell>
          <cell r="H20641" t="str">
            <v>CON</v>
          </cell>
        </row>
        <row r="20642">
          <cell r="C20642" t="str">
            <v>AR-0364</v>
          </cell>
          <cell r="D20642">
            <v>49</v>
          </cell>
          <cell r="E20642">
            <v>15</v>
          </cell>
          <cell r="F20642">
            <v>59</v>
          </cell>
          <cell r="G20642">
            <v>18</v>
          </cell>
          <cell r="H20642" t="str">
            <v>CON</v>
          </cell>
        </row>
        <row r="20643">
          <cell r="C20643" t="str">
            <v>AR-0371</v>
          </cell>
          <cell r="D20643">
            <v>49</v>
          </cell>
          <cell r="E20643">
            <v>15</v>
          </cell>
          <cell r="F20643">
            <v>66</v>
          </cell>
          <cell r="G20643">
            <v>20</v>
          </cell>
          <cell r="H20643" t="str">
            <v>CON</v>
          </cell>
        </row>
        <row r="20644">
          <cell r="C20644" t="str">
            <v>AR-0491</v>
          </cell>
          <cell r="D20644">
            <v>49</v>
          </cell>
          <cell r="E20644">
            <v>15</v>
          </cell>
          <cell r="F20644">
            <v>49</v>
          </cell>
          <cell r="G20644">
            <v>15</v>
          </cell>
          <cell r="H20644" t="str">
            <v>MET</v>
          </cell>
        </row>
        <row r="20645">
          <cell r="C20645" t="str">
            <v>0FD2</v>
          </cell>
          <cell r="D20645">
            <v>48</v>
          </cell>
          <cell r="E20645">
            <v>15</v>
          </cell>
          <cell r="F20645">
            <v>48</v>
          </cell>
          <cell r="G20645">
            <v>15</v>
          </cell>
          <cell r="H20645" t="str">
            <v>CONC</v>
          </cell>
        </row>
        <row r="20646">
          <cell r="C20646" t="str">
            <v>0WA0</v>
          </cell>
          <cell r="D20646">
            <v>48</v>
          </cell>
          <cell r="E20646">
            <v>15</v>
          </cell>
          <cell r="F20646">
            <v>16</v>
          </cell>
          <cell r="G20646">
            <v>5</v>
          </cell>
          <cell r="H20646" t="str">
            <v>CONC</v>
          </cell>
        </row>
        <row r="20647">
          <cell r="C20647" t="str">
            <v>11LA</v>
          </cell>
          <cell r="D20647">
            <v>48</v>
          </cell>
          <cell r="E20647">
            <v>15</v>
          </cell>
          <cell r="F20647">
            <v>48</v>
          </cell>
          <cell r="G20647">
            <v>15</v>
          </cell>
          <cell r="H20647" t="str">
            <v>CONC-G</v>
          </cell>
        </row>
        <row r="20648">
          <cell r="C20648" t="str">
            <v>13XS</v>
          </cell>
          <cell r="D20648">
            <v>48</v>
          </cell>
          <cell r="E20648">
            <v>15</v>
          </cell>
          <cell r="F20648">
            <v>48</v>
          </cell>
          <cell r="G20648">
            <v>15</v>
          </cell>
          <cell r="H20648" t="str">
            <v>CONC-G</v>
          </cell>
        </row>
        <row r="20649">
          <cell r="C20649" t="str">
            <v>1CL8</v>
          </cell>
          <cell r="D20649">
            <v>48</v>
          </cell>
          <cell r="E20649">
            <v>15</v>
          </cell>
          <cell r="F20649">
            <v>48</v>
          </cell>
          <cell r="G20649">
            <v>15</v>
          </cell>
          <cell r="H20649" t="str">
            <v>CONC</v>
          </cell>
        </row>
        <row r="20650">
          <cell r="C20650" t="str">
            <v>1CT2</v>
          </cell>
          <cell r="D20650">
            <v>48</v>
          </cell>
          <cell r="E20650">
            <v>15</v>
          </cell>
          <cell r="F20650">
            <v>72</v>
          </cell>
          <cell r="G20650">
            <v>22</v>
          </cell>
          <cell r="H20650" t="str">
            <v>ASPH</v>
          </cell>
        </row>
        <row r="20651">
          <cell r="C20651" t="str">
            <v>1IA7</v>
          </cell>
          <cell r="D20651">
            <v>48</v>
          </cell>
          <cell r="E20651">
            <v>15</v>
          </cell>
          <cell r="F20651">
            <v>48</v>
          </cell>
          <cell r="G20651">
            <v>15</v>
          </cell>
          <cell r="H20651" t="str">
            <v>CONC-G</v>
          </cell>
        </row>
        <row r="20652">
          <cell r="C20652" t="str">
            <v>1XS6</v>
          </cell>
          <cell r="D20652">
            <v>48</v>
          </cell>
          <cell r="E20652">
            <v>15</v>
          </cell>
          <cell r="F20652">
            <v>48</v>
          </cell>
          <cell r="G20652">
            <v>15</v>
          </cell>
          <cell r="H20652" t="str">
            <v>CONC-G</v>
          </cell>
        </row>
        <row r="20653">
          <cell r="C20653" t="str">
            <v>29LA</v>
          </cell>
          <cell r="D20653">
            <v>48</v>
          </cell>
          <cell r="E20653">
            <v>15</v>
          </cell>
          <cell r="F20653">
            <v>48</v>
          </cell>
          <cell r="G20653">
            <v>15</v>
          </cell>
          <cell r="H20653" t="str">
            <v>CONC</v>
          </cell>
        </row>
        <row r="20654">
          <cell r="C20654" t="str">
            <v>2CN7</v>
          </cell>
          <cell r="D20654">
            <v>48</v>
          </cell>
          <cell r="E20654">
            <v>15</v>
          </cell>
          <cell r="F20654">
            <v>48</v>
          </cell>
          <cell r="G20654">
            <v>15</v>
          </cell>
          <cell r="H20654" t="str">
            <v>MATS</v>
          </cell>
        </row>
        <row r="20655">
          <cell r="C20655" t="str">
            <v>2IA4</v>
          </cell>
          <cell r="D20655">
            <v>48</v>
          </cell>
          <cell r="E20655">
            <v>15</v>
          </cell>
          <cell r="F20655">
            <v>48</v>
          </cell>
          <cell r="G20655">
            <v>15</v>
          </cell>
          <cell r="H20655" t="str">
            <v>CONC</v>
          </cell>
        </row>
        <row r="20656">
          <cell r="C20656" t="str">
            <v>2NY5</v>
          </cell>
          <cell r="D20656">
            <v>48</v>
          </cell>
          <cell r="E20656">
            <v>15</v>
          </cell>
          <cell r="F20656">
            <v>48</v>
          </cell>
          <cell r="G20656">
            <v>15</v>
          </cell>
          <cell r="H20656" t="str">
            <v>MATS</v>
          </cell>
        </row>
        <row r="20657">
          <cell r="C20657" t="str">
            <v>2PS8</v>
          </cell>
          <cell r="D20657">
            <v>48</v>
          </cell>
          <cell r="E20657">
            <v>15</v>
          </cell>
          <cell r="F20657">
            <v>30</v>
          </cell>
          <cell r="G20657">
            <v>9</v>
          </cell>
          <cell r="H20657" t="str">
            <v>CONC</v>
          </cell>
        </row>
        <row r="20658">
          <cell r="C20658" t="str">
            <v>2TA7</v>
          </cell>
          <cell r="D20658">
            <v>48</v>
          </cell>
          <cell r="E20658">
            <v>15</v>
          </cell>
          <cell r="F20658">
            <v>18</v>
          </cell>
          <cell r="G20658">
            <v>5</v>
          </cell>
          <cell r="H20658" t="str">
            <v>CONC</v>
          </cell>
        </row>
        <row r="20659">
          <cell r="C20659" t="str">
            <v>30LA</v>
          </cell>
          <cell r="D20659">
            <v>48</v>
          </cell>
          <cell r="E20659">
            <v>15</v>
          </cell>
          <cell r="F20659">
            <v>48</v>
          </cell>
          <cell r="G20659">
            <v>15</v>
          </cell>
          <cell r="H20659" t="str">
            <v>CONC</v>
          </cell>
        </row>
        <row r="20660">
          <cell r="C20660" t="str">
            <v>30LA</v>
          </cell>
          <cell r="D20660">
            <v>48</v>
          </cell>
          <cell r="E20660">
            <v>15</v>
          </cell>
          <cell r="F20660">
            <v>48</v>
          </cell>
          <cell r="G20660">
            <v>15</v>
          </cell>
          <cell r="H20660" t="str">
            <v>CONC</v>
          </cell>
        </row>
        <row r="20661">
          <cell r="C20661" t="str">
            <v>30LA</v>
          </cell>
          <cell r="D20661">
            <v>48</v>
          </cell>
          <cell r="E20661">
            <v>15</v>
          </cell>
          <cell r="F20661">
            <v>48</v>
          </cell>
          <cell r="G20661">
            <v>15</v>
          </cell>
          <cell r="H20661" t="str">
            <v>CONC</v>
          </cell>
        </row>
        <row r="20662">
          <cell r="C20662" t="str">
            <v>37NC</v>
          </cell>
          <cell r="D20662">
            <v>48</v>
          </cell>
          <cell r="E20662">
            <v>15</v>
          </cell>
          <cell r="F20662">
            <v>50</v>
          </cell>
          <cell r="G20662">
            <v>15</v>
          </cell>
          <cell r="H20662" t="str">
            <v>ASPH</v>
          </cell>
        </row>
        <row r="20663">
          <cell r="C20663" t="str">
            <v>3OA9</v>
          </cell>
          <cell r="D20663">
            <v>48</v>
          </cell>
          <cell r="E20663">
            <v>15</v>
          </cell>
          <cell r="F20663">
            <v>48</v>
          </cell>
          <cell r="G20663">
            <v>15</v>
          </cell>
          <cell r="H20663" t="str">
            <v>MATS</v>
          </cell>
        </row>
        <row r="20664">
          <cell r="C20664" t="str">
            <v>3WV2</v>
          </cell>
          <cell r="D20664">
            <v>48</v>
          </cell>
          <cell r="E20664">
            <v>15</v>
          </cell>
          <cell r="F20664">
            <v>48</v>
          </cell>
          <cell r="G20664">
            <v>15</v>
          </cell>
          <cell r="H20664" t="str">
            <v>ASPH</v>
          </cell>
        </row>
        <row r="20665">
          <cell r="C20665" t="str">
            <v>49CA</v>
          </cell>
          <cell r="D20665">
            <v>48</v>
          </cell>
          <cell r="E20665">
            <v>15</v>
          </cell>
          <cell r="F20665">
            <v>48</v>
          </cell>
          <cell r="G20665">
            <v>15</v>
          </cell>
          <cell r="H20665" t="str">
            <v>MATS</v>
          </cell>
        </row>
        <row r="20666">
          <cell r="C20666" t="str">
            <v>49MI</v>
          </cell>
          <cell r="D20666">
            <v>48</v>
          </cell>
          <cell r="E20666">
            <v>15</v>
          </cell>
          <cell r="F20666">
            <v>24</v>
          </cell>
          <cell r="G20666">
            <v>7</v>
          </cell>
          <cell r="H20666" t="str">
            <v>CONC</v>
          </cell>
        </row>
        <row r="20667">
          <cell r="C20667" t="str">
            <v>51OR</v>
          </cell>
          <cell r="D20667">
            <v>48</v>
          </cell>
          <cell r="E20667">
            <v>15</v>
          </cell>
          <cell r="F20667">
            <v>48</v>
          </cell>
          <cell r="G20667">
            <v>15</v>
          </cell>
          <cell r="H20667" t="str">
            <v>ASPH</v>
          </cell>
        </row>
        <row r="20668">
          <cell r="C20668" t="str">
            <v>5IS8</v>
          </cell>
          <cell r="D20668">
            <v>48</v>
          </cell>
          <cell r="E20668">
            <v>15</v>
          </cell>
          <cell r="F20668">
            <v>48</v>
          </cell>
          <cell r="G20668">
            <v>15</v>
          </cell>
          <cell r="H20668" t="str">
            <v>CONC-G</v>
          </cell>
        </row>
        <row r="20669">
          <cell r="C20669" t="str">
            <v>66FL</v>
          </cell>
          <cell r="D20669">
            <v>48</v>
          </cell>
          <cell r="E20669">
            <v>15</v>
          </cell>
          <cell r="F20669">
            <v>48</v>
          </cell>
          <cell r="G20669">
            <v>15</v>
          </cell>
          <cell r="H20669" t="str">
            <v>CONC</v>
          </cell>
        </row>
        <row r="20670">
          <cell r="C20670" t="str">
            <v>68VA</v>
          </cell>
          <cell r="D20670">
            <v>48</v>
          </cell>
          <cell r="E20670">
            <v>15</v>
          </cell>
          <cell r="F20670">
            <v>48</v>
          </cell>
          <cell r="G20670">
            <v>15</v>
          </cell>
          <cell r="H20670" t="str">
            <v>CONC-G</v>
          </cell>
        </row>
        <row r="20671">
          <cell r="C20671" t="str">
            <v>69LA</v>
          </cell>
          <cell r="D20671">
            <v>48</v>
          </cell>
          <cell r="E20671">
            <v>15</v>
          </cell>
          <cell r="F20671">
            <v>48</v>
          </cell>
          <cell r="G20671">
            <v>15</v>
          </cell>
          <cell r="H20671" t="str">
            <v>CONC</v>
          </cell>
        </row>
        <row r="20672">
          <cell r="C20672" t="str">
            <v>6OK4</v>
          </cell>
          <cell r="D20672">
            <v>48</v>
          </cell>
          <cell r="E20672">
            <v>15</v>
          </cell>
          <cell r="F20672">
            <v>48</v>
          </cell>
          <cell r="G20672">
            <v>15</v>
          </cell>
          <cell r="H20672" t="str">
            <v>CONC</v>
          </cell>
        </row>
        <row r="20673">
          <cell r="C20673" t="str">
            <v>73MO</v>
          </cell>
          <cell r="D20673">
            <v>48</v>
          </cell>
          <cell r="E20673">
            <v>15</v>
          </cell>
          <cell r="F20673">
            <v>48</v>
          </cell>
          <cell r="G20673">
            <v>15</v>
          </cell>
          <cell r="H20673" t="str">
            <v>CONC</v>
          </cell>
        </row>
        <row r="20674">
          <cell r="C20674" t="str">
            <v>84GA</v>
          </cell>
          <cell r="D20674">
            <v>48</v>
          </cell>
          <cell r="E20674">
            <v>15</v>
          </cell>
          <cell r="F20674">
            <v>48</v>
          </cell>
          <cell r="G20674">
            <v>15</v>
          </cell>
          <cell r="H20674" t="str">
            <v>CONC</v>
          </cell>
        </row>
        <row r="20675">
          <cell r="C20675" t="str">
            <v>89TN</v>
          </cell>
          <cell r="D20675">
            <v>48</v>
          </cell>
          <cell r="E20675">
            <v>15</v>
          </cell>
          <cell r="F20675">
            <v>20</v>
          </cell>
          <cell r="G20675">
            <v>6</v>
          </cell>
          <cell r="H20675" t="str">
            <v>CONC-G</v>
          </cell>
        </row>
        <row r="20676">
          <cell r="C20676" t="str">
            <v>89TN</v>
          </cell>
          <cell r="D20676">
            <v>48</v>
          </cell>
          <cell r="E20676">
            <v>15</v>
          </cell>
          <cell r="F20676">
            <v>20</v>
          </cell>
          <cell r="G20676">
            <v>6</v>
          </cell>
          <cell r="H20676" t="str">
            <v>CONC-G</v>
          </cell>
        </row>
        <row r="20677">
          <cell r="C20677" t="str">
            <v>89TN</v>
          </cell>
          <cell r="D20677">
            <v>48</v>
          </cell>
          <cell r="E20677">
            <v>15</v>
          </cell>
          <cell r="F20677">
            <v>20</v>
          </cell>
          <cell r="G20677">
            <v>6</v>
          </cell>
          <cell r="H20677" t="str">
            <v>CONC-G</v>
          </cell>
        </row>
        <row r="20678">
          <cell r="C20678" t="str">
            <v>89TN</v>
          </cell>
          <cell r="D20678">
            <v>48</v>
          </cell>
          <cell r="E20678">
            <v>15</v>
          </cell>
          <cell r="F20678">
            <v>20</v>
          </cell>
          <cell r="G20678">
            <v>6</v>
          </cell>
          <cell r="H20678" t="str">
            <v>CONC-G</v>
          </cell>
        </row>
        <row r="20679">
          <cell r="C20679" t="str">
            <v>89TN</v>
          </cell>
          <cell r="D20679">
            <v>48</v>
          </cell>
          <cell r="E20679">
            <v>15</v>
          </cell>
          <cell r="F20679">
            <v>20</v>
          </cell>
          <cell r="G20679">
            <v>6</v>
          </cell>
          <cell r="H20679" t="str">
            <v>CONC-G</v>
          </cell>
        </row>
        <row r="20680">
          <cell r="C20680" t="str">
            <v>92TS</v>
          </cell>
          <cell r="D20680">
            <v>48</v>
          </cell>
          <cell r="E20680">
            <v>15</v>
          </cell>
          <cell r="F20680">
            <v>48</v>
          </cell>
          <cell r="G20680">
            <v>15</v>
          </cell>
          <cell r="H20680" t="str">
            <v>CONC</v>
          </cell>
        </row>
        <row r="20681">
          <cell r="C20681" t="str">
            <v>9CL6</v>
          </cell>
          <cell r="D20681">
            <v>48</v>
          </cell>
          <cell r="E20681">
            <v>15</v>
          </cell>
          <cell r="F20681">
            <v>48</v>
          </cell>
          <cell r="G20681">
            <v>15</v>
          </cell>
          <cell r="H20681" t="str">
            <v>CONC</v>
          </cell>
        </row>
        <row r="20682">
          <cell r="C20682" t="str">
            <v>9CL6</v>
          </cell>
          <cell r="D20682">
            <v>48</v>
          </cell>
          <cell r="E20682">
            <v>15</v>
          </cell>
          <cell r="F20682">
            <v>48</v>
          </cell>
          <cell r="G20682">
            <v>15</v>
          </cell>
          <cell r="H20682" t="str">
            <v>Concrete</v>
          </cell>
        </row>
        <row r="20683">
          <cell r="C20683" t="str">
            <v>9II5</v>
          </cell>
          <cell r="D20683">
            <v>48</v>
          </cell>
          <cell r="E20683">
            <v>15</v>
          </cell>
          <cell r="F20683">
            <v>98</v>
          </cell>
          <cell r="G20683">
            <v>30</v>
          </cell>
          <cell r="H20683" t="str">
            <v>CONC</v>
          </cell>
        </row>
        <row r="20684">
          <cell r="C20684" t="str">
            <v>9IS3</v>
          </cell>
          <cell r="D20684">
            <v>48</v>
          </cell>
          <cell r="E20684">
            <v>15</v>
          </cell>
          <cell r="F20684">
            <v>48</v>
          </cell>
          <cell r="G20684">
            <v>15</v>
          </cell>
          <cell r="H20684" t="str">
            <v>CONC</v>
          </cell>
        </row>
        <row r="20685">
          <cell r="C20685" t="str">
            <v>CA74</v>
          </cell>
          <cell r="D20685">
            <v>48</v>
          </cell>
          <cell r="E20685">
            <v>15</v>
          </cell>
          <cell r="F20685">
            <v>48</v>
          </cell>
          <cell r="G20685">
            <v>15</v>
          </cell>
          <cell r="H20685" t="str">
            <v>CONC</v>
          </cell>
        </row>
        <row r="20686">
          <cell r="C20686" t="str">
            <v>CO37</v>
          </cell>
          <cell r="D20686">
            <v>48</v>
          </cell>
          <cell r="E20686">
            <v>15</v>
          </cell>
          <cell r="F20686">
            <v>48</v>
          </cell>
          <cell r="G20686">
            <v>15</v>
          </cell>
          <cell r="H20686" t="str">
            <v>ASPH</v>
          </cell>
        </row>
        <row r="20687">
          <cell r="C20687" t="str">
            <v>FA23</v>
          </cell>
          <cell r="D20687">
            <v>48</v>
          </cell>
          <cell r="E20687">
            <v>15</v>
          </cell>
          <cell r="F20687">
            <v>46</v>
          </cell>
          <cell r="G20687">
            <v>14</v>
          </cell>
          <cell r="H20687" t="str">
            <v>CONC</v>
          </cell>
        </row>
        <row r="20688">
          <cell r="C20688" t="str">
            <v>FA59</v>
          </cell>
          <cell r="D20688">
            <v>48</v>
          </cell>
          <cell r="E20688">
            <v>15</v>
          </cell>
          <cell r="F20688">
            <v>35</v>
          </cell>
          <cell r="G20688">
            <v>11</v>
          </cell>
          <cell r="H20688" t="str">
            <v>CONC</v>
          </cell>
        </row>
        <row r="20689">
          <cell r="C20689" t="str">
            <v>FD97</v>
          </cell>
          <cell r="D20689">
            <v>48</v>
          </cell>
          <cell r="E20689">
            <v>15</v>
          </cell>
          <cell r="F20689">
            <v>48</v>
          </cell>
          <cell r="G20689">
            <v>15</v>
          </cell>
          <cell r="H20689" t="str">
            <v>CONC</v>
          </cell>
        </row>
        <row r="20690">
          <cell r="C20690" t="str">
            <v>IS21</v>
          </cell>
          <cell r="D20690">
            <v>48</v>
          </cell>
          <cell r="E20690">
            <v>15</v>
          </cell>
          <cell r="F20690">
            <v>48</v>
          </cell>
          <cell r="G20690">
            <v>15</v>
          </cell>
          <cell r="H20690" t="str">
            <v>ASPH</v>
          </cell>
        </row>
        <row r="20691">
          <cell r="C20691" t="str">
            <v>LA22</v>
          </cell>
          <cell r="D20691">
            <v>48</v>
          </cell>
          <cell r="E20691">
            <v>15</v>
          </cell>
          <cell r="F20691">
            <v>48</v>
          </cell>
          <cell r="G20691">
            <v>15</v>
          </cell>
          <cell r="H20691" t="str">
            <v>CONC</v>
          </cell>
        </row>
        <row r="20692">
          <cell r="C20692" t="str">
            <v>MD65</v>
          </cell>
          <cell r="D20692">
            <v>48</v>
          </cell>
          <cell r="E20692">
            <v>15</v>
          </cell>
          <cell r="F20692">
            <v>48</v>
          </cell>
          <cell r="G20692">
            <v>15</v>
          </cell>
          <cell r="H20692" t="str">
            <v>CONC</v>
          </cell>
        </row>
        <row r="20693">
          <cell r="C20693" t="str">
            <v>MD76</v>
          </cell>
          <cell r="D20693">
            <v>48</v>
          </cell>
          <cell r="E20693">
            <v>15</v>
          </cell>
          <cell r="F20693">
            <v>45</v>
          </cell>
          <cell r="G20693">
            <v>14</v>
          </cell>
          <cell r="H20693" t="str">
            <v>ALUM</v>
          </cell>
        </row>
        <row r="20694">
          <cell r="C20694" t="str">
            <v>NE41</v>
          </cell>
          <cell r="D20694">
            <v>48</v>
          </cell>
          <cell r="E20694">
            <v>15</v>
          </cell>
          <cell r="F20694">
            <v>48</v>
          </cell>
          <cell r="G20694">
            <v>15</v>
          </cell>
          <cell r="H20694" t="str">
            <v>CONC</v>
          </cell>
        </row>
        <row r="20695">
          <cell r="C20695" t="str">
            <v>OH49</v>
          </cell>
          <cell r="D20695">
            <v>48</v>
          </cell>
          <cell r="E20695">
            <v>15</v>
          </cell>
          <cell r="F20695">
            <v>48</v>
          </cell>
          <cell r="G20695">
            <v>15</v>
          </cell>
          <cell r="H20695" t="str">
            <v>CONC</v>
          </cell>
        </row>
        <row r="20696">
          <cell r="C20696" t="str">
            <v>PA16</v>
          </cell>
          <cell r="D20696">
            <v>48</v>
          </cell>
          <cell r="E20696">
            <v>15</v>
          </cell>
          <cell r="F20696">
            <v>48</v>
          </cell>
          <cell r="G20696">
            <v>15</v>
          </cell>
          <cell r="H20696" t="str">
            <v>PIERCED STEEL PLANKING / LANDING MATS / MEMBRANES</v>
          </cell>
        </row>
        <row r="20697">
          <cell r="C20697" t="str">
            <v>PN03</v>
          </cell>
          <cell r="D20697">
            <v>48</v>
          </cell>
          <cell r="E20697">
            <v>15</v>
          </cell>
          <cell r="F20697">
            <v>48</v>
          </cell>
          <cell r="G20697">
            <v>15</v>
          </cell>
          <cell r="H20697" t="str">
            <v>CONC</v>
          </cell>
        </row>
        <row r="20698">
          <cell r="C20698" t="str">
            <v>SD40</v>
          </cell>
          <cell r="D20698">
            <v>48</v>
          </cell>
          <cell r="E20698">
            <v>15</v>
          </cell>
          <cell r="F20698">
            <v>48</v>
          </cell>
          <cell r="G20698">
            <v>15</v>
          </cell>
          <cell r="H20698" t="str">
            <v>CONC</v>
          </cell>
        </row>
        <row r="20699">
          <cell r="C20699" t="str">
            <v>TE22</v>
          </cell>
          <cell r="D20699">
            <v>48</v>
          </cell>
          <cell r="E20699">
            <v>15</v>
          </cell>
          <cell r="F20699">
            <v>48</v>
          </cell>
          <cell r="G20699">
            <v>15</v>
          </cell>
          <cell r="H20699" t="str">
            <v>CONC</v>
          </cell>
        </row>
        <row r="20700">
          <cell r="C20700" t="str">
            <v>TE64</v>
          </cell>
          <cell r="D20700">
            <v>48</v>
          </cell>
          <cell r="E20700">
            <v>15</v>
          </cell>
          <cell r="F20700">
            <v>48</v>
          </cell>
          <cell r="G20700">
            <v>15</v>
          </cell>
          <cell r="H20700" t="str">
            <v>CONC</v>
          </cell>
        </row>
        <row r="20701">
          <cell r="C20701" t="str">
            <v>TE98</v>
          </cell>
          <cell r="D20701">
            <v>48</v>
          </cell>
          <cell r="E20701">
            <v>15</v>
          </cell>
          <cell r="F20701">
            <v>48</v>
          </cell>
          <cell r="G20701">
            <v>15</v>
          </cell>
          <cell r="H20701" t="str">
            <v>CONC</v>
          </cell>
        </row>
        <row r="20702">
          <cell r="C20702" t="str">
            <v>US-0519</v>
          </cell>
          <cell r="D20702">
            <v>48</v>
          </cell>
          <cell r="E20702">
            <v>15</v>
          </cell>
          <cell r="F20702">
            <v>48</v>
          </cell>
          <cell r="G20702">
            <v>15</v>
          </cell>
          <cell r="H20702" t="str">
            <v>CON</v>
          </cell>
        </row>
        <row r="20703">
          <cell r="C20703" t="str">
            <v>WY40</v>
          </cell>
          <cell r="D20703">
            <v>48</v>
          </cell>
          <cell r="E20703">
            <v>15</v>
          </cell>
          <cell r="F20703">
            <v>48</v>
          </cell>
          <cell r="G20703">
            <v>15</v>
          </cell>
          <cell r="H20703" t="str">
            <v>CONC</v>
          </cell>
        </row>
        <row r="20704">
          <cell r="C20704" t="str">
            <v>XA79</v>
          </cell>
          <cell r="D20704">
            <v>48</v>
          </cell>
          <cell r="E20704">
            <v>15</v>
          </cell>
          <cell r="F20704">
            <v>48</v>
          </cell>
          <cell r="G20704">
            <v>15</v>
          </cell>
          <cell r="H20704" t="str">
            <v>CONC</v>
          </cell>
        </row>
        <row r="20705">
          <cell r="C20705" t="str">
            <v>XS02</v>
          </cell>
          <cell r="D20705">
            <v>48</v>
          </cell>
          <cell r="E20705">
            <v>15</v>
          </cell>
          <cell r="F20705">
            <v>48</v>
          </cell>
          <cell r="G20705">
            <v>15</v>
          </cell>
          <cell r="H20705" t="str">
            <v>ASPH</v>
          </cell>
        </row>
        <row r="20706">
          <cell r="C20706" t="str">
            <v>19FL</v>
          </cell>
          <cell r="D20706">
            <v>47</v>
          </cell>
          <cell r="E20706">
            <v>14</v>
          </cell>
          <cell r="F20706">
            <v>47</v>
          </cell>
          <cell r="G20706">
            <v>14</v>
          </cell>
          <cell r="H20706" t="str">
            <v>CONC</v>
          </cell>
        </row>
        <row r="20707">
          <cell r="C20707" t="str">
            <v>2F2</v>
          </cell>
          <cell r="D20707">
            <v>47</v>
          </cell>
          <cell r="E20707">
            <v>14</v>
          </cell>
          <cell r="F20707">
            <v>17</v>
          </cell>
          <cell r="G20707">
            <v>5</v>
          </cell>
          <cell r="H20707" t="str">
            <v>CONC-F</v>
          </cell>
        </row>
        <row r="20708">
          <cell r="C20708" t="str">
            <v>57WI</v>
          </cell>
          <cell r="D20708">
            <v>47</v>
          </cell>
          <cell r="E20708">
            <v>14</v>
          </cell>
          <cell r="F20708">
            <v>47</v>
          </cell>
          <cell r="G20708">
            <v>14</v>
          </cell>
          <cell r="H20708" t="str">
            <v>ASPH</v>
          </cell>
        </row>
        <row r="20709">
          <cell r="C20709" t="str">
            <v>KAGC</v>
          </cell>
          <cell r="D20709">
            <v>47</v>
          </cell>
          <cell r="E20709">
            <v>14</v>
          </cell>
          <cell r="F20709">
            <v>45</v>
          </cell>
          <cell r="G20709">
            <v>14</v>
          </cell>
          <cell r="H20709" t="str">
            <v>CONC-G</v>
          </cell>
        </row>
        <row r="20710">
          <cell r="C20710" t="str">
            <v>04SD</v>
          </cell>
          <cell r="D20710">
            <v>46</v>
          </cell>
          <cell r="E20710">
            <v>14</v>
          </cell>
          <cell r="F20710">
            <v>46</v>
          </cell>
          <cell r="G20710">
            <v>14</v>
          </cell>
          <cell r="H20710" t="str">
            <v>CON</v>
          </cell>
        </row>
        <row r="20711">
          <cell r="C20711" t="str">
            <v>06CL</v>
          </cell>
          <cell r="D20711">
            <v>46</v>
          </cell>
          <cell r="E20711">
            <v>14</v>
          </cell>
          <cell r="F20711">
            <v>46</v>
          </cell>
          <cell r="G20711">
            <v>14</v>
          </cell>
          <cell r="H20711" t="str">
            <v>CONC</v>
          </cell>
        </row>
        <row r="20712">
          <cell r="C20712" t="str">
            <v>0TN9</v>
          </cell>
          <cell r="D20712">
            <v>46</v>
          </cell>
          <cell r="E20712">
            <v>14</v>
          </cell>
          <cell r="F20712">
            <v>46</v>
          </cell>
          <cell r="G20712">
            <v>14</v>
          </cell>
          <cell r="H20712" t="str">
            <v>CONC-G</v>
          </cell>
        </row>
        <row r="20713">
          <cell r="C20713" t="str">
            <v>0XA9</v>
          </cell>
          <cell r="D20713">
            <v>46</v>
          </cell>
          <cell r="E20713">
            <v>14</v>
          </cell>
          <cell r="F20713">
            <v>46</v>
          </cell>
          <cell r="G20713">
            <v>14</v>
          </cell>
          <cell r="H20713" t="str">
            <v>CONC</v>
          </cell>
        </row>
        <row r="20714">
          <cell r="C20714" t="str">
            <v>18MD</v>
          </cell>
          <cell r="D20714">
            <v>46</v>
          </cell>
          <cell r="E20714">
            <v>14</v>
          </cell>
          <cell r="F20714">
            <v>46</v>
          </cell>
          <cell r="G20714">
            <v>14</v>
          </cell>
          <cell r="H20714" t="str">
            <v>CONC</v>
          </cell>
        </row>
        <row r="20715">
          <cell r="C20715" t="str">
            <v>21GA</v>
          </cell>
          <cell r="D20715">
            <v>46</v>
          </cell>
          <cell r="E20715">
            <v>14</v>
          </cell>
          <cell r="F20715">
            <v>46</v>
          </cell>
          <cell r="G20715">
            <v>14</v>
          </cell>
          <cell r="H20715" t="str">
            <v>ASPH</v>
          </cell>
        </row>
        <row r="20716">
          <cell r="C20716" t="str">
            <v>21OR</v>
          </cell>
          <cell r="D20716">
            <v>46</v>
          </cell>
          <cell r="E20716">
            <v>14</v>
          </cell>
          <cell r="F20716">
            <v>46</v>
          </cell>
          <cell r="G20716">
            <v>14</v>
          </cell>
          <cell r="H20716" t="str">
            <v>CONC</v>
          </cell>
        </row>
        <row r="20717">
          <cell r="C20717" t="str">
            <v>21WA</v>
          </cell>
          <cell r="D20717">
            <v>46</v>
          </cell>
          <cell r="E20717">
            <v>14</v>
          </cell>
          <cell r="F20717">
            <v>46</v>
          </cell>
          <cell r="G20717">
            <v>14</v>
          </cell>
          <cell r="H20717" t="str">
            <v>CONC-G</v>
          </cell>
        </row>
        <row r="20718">
          <cell r="C20718" t="str">
            <v>2IG6</v>
          </cell>
          <cell r="D20718">
            <v>46</v>
          </cell>
          <cell r="E20718">
            <v>14</v>
          </cell>
          <cell r="F20718">
            <v>46</v>
          </cell>
          <cell r="G20718">
            <v>14</v>
          </cell>
          <cell r="H20718" t="str">
            <v>CONC</v>
          </cell>
        </row>
        <row r="20719">
          <cell r="C20719" t="str">
            <v>2NV8</v>
          </cell>
          <cell r="D20719">
            <v>46</v>
          </cell>
          <cell r="E20719">
            <v>14</v>
          </cell>
          <cell r="F20719">
            <v>46</v>
          </cell>
          <cell r="G20719">
            <v>14</v>
          </cell>
          <cell r="H20719" t="str">
            <v>CONC</v>
          </cell>
        </row>
        <row r="20720">
          <cell r="C20720" t="str">
            <v>49PN</v>
          </cell>
          <cell r="D20720">
            <v>46</v>
          </cell>
          <cell r="E20720">
            <v>14</v>
          </cell>
          <cell r="F20720">
            <v>46</v>
          </cell>
          <cell r="G20720">
            <v>14</v>
          </cell>
          <cell r="H20720" t="str">
            <v>ASPH</v>
          </cell>
        </row>
        <row r="20721">
          <cell r="C20721" t="str">
            <v>4AA4</v>
          </cell>
          <cell r="D20721">
            <v>46</v>
          </cell>
          <cell r="E20721">
            <v>14</v>
          </cell>
          <cell r="F20721">
            <v>46</v>
          </cell>
          <cell r="G20721">
            <v>14</v>
          </cell>
          <cell r="H20721" t="str">
            <v>MATS</v>
          </cell>
        </row>
        <row r="20722">
          <cell r="C20722" t="str">
            <v>5IL8</v>
          </cell>
          <cell r="D20722">
            <v>46</v>
          </cell>
          <cell r="E20722">
            <v>14</v>
          </cell>
          <cell r="F20722">
            <v>46</v>
          </cell>
          <cell r="G20722">
            <v>14</v>
          </cell>
          <cell r="H20722" t="str">
            <v>CONC</v>
          </cell>
        </row>
        <row r="20723">
          <cell r="C20723" t="str">
            <v>64FD</v>
          </cell>
          <cell r="D20723">
            <v>46</v>
          </cell>
          <cell r="E20723">
            <v>14</v>
          </cell>
          <cell r="F20723">
            <v>46</v>
          </cell>
          <cell r="G20723">
            <v>14</v>
          </cell>
          <cell r="H20723" t="str">
            <v>CONC</v>
          </cell>
        </row>
        <row r="20724">
          <cell r="C20724" t="str">
            <v>AR-0186</v>
          </cell>
          <cell r="D20724">
            <v>46</v>
          </cell>
          <cell r="E20724">
            <v>14</v>
          </cell>
          <cell r="F20724">
            <v>46</v>
          </cell>
          <cell r="G20724">
            <v>14</v>
          </cell>
          <cell r="H20724" t="str">
            <v>MET</v>
          </cell>
        </row>
        <row r="20725">
          <cell r="C20725" t="str">
            <v>AR-0190</v>
          </cell>
          <cell r="D20725">
            <v>46</v>
          </cell>
          <cell r="E20725">
            <v>14</v>
          </cell>
          <cell r="F20725">
            <v>46</v>
          </cell>
          <cell r="G20725">
            <v>14</v>
          </cell>
          <cell r="H20725" t="str">
            <v>MET</v>
          </cell>
        </row>
        <row r="20726">
          <cell r="C20726" t="str">
            <v>AR-0301</v>
          </cell>
          <cell r="D20726">
            <v>46</v>
          </cell>
          <cell r="E20726">
            <v>14</v>
          </cell>
          <cell r="F20726">
            <v>59</v>
          </cell>
          <cell r="G20726">
            <v>18</v>
          </cell>
          <cell r="H20726" t="str">
            <v>CON</v>
          </cell>
        </row>
        <row r="20727">
          <cell r="C20727" t="str">
            <v>AR-0475</v>
          </cell>
          <cell r="D20727">
            <v>46</v>
          </cell>
          <cell r="E20727">
            <v>14</v>
          </cell>
          <cell r="F20727">
            <v>46</v>
          </cell>
          <cell r="G20727">
            <v>14</v>
          </cell>
          <cell r="H20727" t="str">
            <v>MET</v>
          </cell>
        </row>
        <row r="20728">
          <cell r="C20728" t="str">
            <v>CA28</v>
          </cell>
          <cell r="D20728">
            <v>46</v>
          </cell>
          <cell r="E20728">
            <v>14</v>
          </cell>
          <cell r="F20728">
            <v>46</v>
          </cell>
          <cell r="G20728">
            <v>14</v>
          </cell>
          <cell r="H20728" t="str">
            <v>CONC</v>
          </cell>
        </row>
        <row r="20729">
          <cell r="C20729" t="str">
            <v>LS31</v>
          </cell>
          <cell r="D20729">
            <v>46</v>
          </cell>
          <cell r="E20729">
            <v>14</v>
          </cell>
          <cell r="F20729">
            <v>46</v>
          </cell>
          <cell r="G20729">
            <v>14</v>
          </cell>
          <cell r="H20729" t="str">
            <v>CONC</v>
          </cell>
        </row>
        <row r="20730">
          <cell r="C20730" t="str">
            <v>NM65</v>
          </cell>
          <cell r="D20730">
            <v>46</v>
          </cell>
          <cell r="E20730">
            <v>14</v>
          </cell>
          <cell r="F20730">
            <v>46</v>
          </cell>
          <cell r="G20730">
            <v>14</v>
          </cell>
          <cell r="H20730" t="str">
            <v>CONC</v>
          </cell>
        </row>
        <row r="20731">
          <cell r="C20731" t="str">
            <v>OG03</v>
          </cell>
          <cell r="D20731">
            <v>46</v>
          </cell>
          <cell r="E20731">
            <v>14</v>
          </cell>
          <cell r="F20731">
            <v>46</v>
          </cell>
          <cell r="G20731">
            <v>14</v>
          </cell>
          <cell r="H20731" t="str">
            <v>CONC</v>
          </cell>
        </row>
        <row r="20732">
          <cell r="C20732" t="str">
            <v>SIJI</v>
          </cell>
          <cell r="D20732">
            <v>46</v>
          </cell>
          <cell r="E20732">
            <v>14</v>
          </cell>
          <cell r="F20732">
            <v>46</v>
          </cell>
          <cell r="G20732">
            <v>14</v>
          </cell>
          <cell r="H20732" t="str">
            <v>CON</v>
          </cell>
        </row>
        <row r="20733">
          <cell r="C20733" t="str">
            <v>US-0989</v>
          </cell>
          <cell r="D20733">
            <v>46</v>
          </cell>
          <cell r="E20733">
            <v>14</v>
          </cell>
          <cell r="F20733">
            <v>46</v>
          </cell>
          <cell r="G20733">
            <v>14</v>
          </cell>
          <cell r="H20733" t="str">
            <v>CON</v>
          </cell>
        </row>
        <row r="20734">
          <cell r="C20734" t="str">
            <v>WA89</v>
          </cell>
          <cell r="D20734">
            <v>46</v>
          </cell>
          <cell r="E20734">
            <v>14</v>
          </cell>
          <cell r="F20734">
            <v>76</v>
          </cell>
          <cell r="G20734">
            <v>23</v>
          </cell>
          <cell r="H20734" t="str">
            <v>CONC</v>
          </cell>
        </row>
        <row r="20735">
          <cell r="C20735" t="str">
            <v>WI82</v>
          </cell>
          <cell r="D20735">
            <v>46</v>
          </cell>
          <cell r="E20735">
            <v>14</v>
          </cell>
          <cell r="F20735">
            <v>46</v>
          </cell>
          <cell r="G20735">
            <v>14</v>
          </cell>
          <cell r="H20735" t="str">
            <v>ASPH/ CONC</v>
          </cell>
        </row>
        <row r="20736">
          <cell r="C20736" t="str">
            <v>WN67</v>
          </cell>
          <cell r="D20736">
            <v>46</v>
          </cell>
          <cell r="E20736">
            <v>14</v>
          </cell>
          <cell r="F20736">
            <v>46</v>
          </cell>
          <cell r="G20736">
            <v>14</v>
          </cell>
          <cell r="H20736" t="str">
            <v>CONC</v>
          </cell>
        </row>
        <row r="20737">
          <cell r="C20737" t="str">
            <v>01IN</v>
          </cell>
          <cell r="D20737">
            <v>45</v>
          </cell>
          <cell r="E20737">
            <v>14</v>
          </cell>
          <cell r="F20737">
            <v>45</v>
          </cell>
          <cell r="G20737">
            <v>14</v>
          </cell>
          <cell r="H20737" t="str">
            <v>ASPH</v>
          </cell>
        </row>
        <row r="20738">
          <cell r="C20738" t="str">
            <v>04OK</v>
          </cell>
          <cell r="D20738">
            <v>45</v>
          </cell>
          <cell r="E20738">
            <v>14</v>
          </cell>
          <cell r="F20738">
            <v>45</v>
          </cell>
          <cell r="G20738">
            <v>14</v>
          </cell>
          <cell r="H20738" t="str">
            <v>CONC</v>
          </cell>
        </row>
        <row r="20739">
          <cell r="C20739" t="str">
            <v>06MI</v>
          </cell>
          <cell r="D20739">
            <v>45</v>
          </cell>
          <cell r="E20739">
            <v>14</v>
          </cell>
          <cell r="F20739">
            <v>45</v>
          </cell>
          <cell r="G20739">
            <v>14</v>
          </cell>
          <cell r="H20739" t="str">
            <v>CONC</v>
          </cell>
        </row>
        <row r="20740">
          <cell r="C20740" t="str">
            <v>06MI</v>
          </cell>
          <cell r="D20740">
            <v>45</v>
          </cell>
          <cell r="E20740">
            <v>14</v>
          </cell>
          <cell r="F20740">
            <v>45</v>
          </cell>
          <cell r="G20740">
            <v>14</v>
          </cell>
          <cell r="H20740" t="str">
            <v>ASPH</v>
          </cell>
        </row>
        <row r="20741">
          <cell r="C20741" t="str">
            <v>07NJ</v>
          </cell>
          <cell r="D20741">
            <v>45</v>
          </cell>
          <cell r="E20741">
            <v>14</v>
          </cell>
          <cell r="F20741">
            <v>45</v>
          </cell>
          <cell r="G20741">
            <v>14</v>
          </cell>
          <cell r="H20741" t="str">
            <v>ASPH</v>
          </cell>
        </row>
        <row r="20742">
          <cell r="C20742" t="str">
            <v>08MD</v>
          </cell>
          <cell r="D20742">
            <v>45</v>
          </cell>
          <cell r="E20742">
            <v>14</v>
          </cell>
          <cell r="F20742">
            <v>45</v>
          </cell>
          <cell r="G20742">
            <v>14</v>
          </cell>
          <cell r="H20742" t="str">
            <v>MATS</v>
          </cell>
        </row>
        <row r="20743">
          <cell r="C20743" t="str">
            <v>0CA2</v>
          </cell>
          <cell r="D20743">
            <v>45</v>
          </cell>
          <cell r="E20743">
            <v>14</v>
          </cell>
          <cell r="F20743">
            <v>45</v>
          </cell>
          <cell r="G20743">
            <v>14</v>
          </cell>
          <cell r="H20743" t="str">
            <v>CONC</v>
          </cell>
        </row>
        <row r="20744">
          <cell r="C20744" t="str">
            <v>0CD1</v>
          </cell>
          <cell r="D20744">
            <v>45</v>
          </cell>
          <cell r="E20744">
            <v>14</v>
          </cell>
          <cell r="F20744">
            <v>45</v>
          </cell>
          <cell r="G20744">
            <v>14</v>
          </cell>
          <cell r="H20744" t="str">
            <v>MATS</v>
          </cell>
        </row>
        <row r="20745">
          <cell r="C20745" t="str">
            <v>0IA7</v>
          </cell>
          <cell r="D20745">
            <v>45</v>
          </cell>
          <cell r="E20745">
            <v>14</v>
          </cell>
          <cell r="F20745">
            <v>40</v>
          </cell>
          <cell r="G20745">
            <v>12</v>
          </cell>
          <cell r="H20745" t="str">
            <v>CONC</v>
          </cell>
        </row>
        <row r="20746">
          <cell r="C20746" t="str">
            <v>0TN7</v>
          </cell>
          <cell r="D20746">
            <v>45</v>
          </cell>
          <cell r="E20746">
            <v>14</v>
          </cell>
          <cell r="F20746">
            <v>45</v>
          </cell>
          <cell r="G20746">
            <v>14</v>
          </cell>
          <cell r="H20746" t="str">
            <v>CONC</v>
          </cell>
        </row>
        <row r="20747">
          <cell r="C20747" t="str">
            <v>11VA</v>
          </cell>
          <cell r="D20747">
            <v>45</v>
          </cell>
          <cell r="E20747">
            <v>14</v>
          </cell>
          <cell r="F20747">
            <v>45</v>
          </cell>
          <cell r="G20747">
            <v>14</v>
          </cell>
          <cell r="H20747" t="str">
            <v>CONC</v>
          </cell>
        </row>
        <row r="20748">
          <cell r="C20748" t="str">
            <v>1CL6</v>
          </cell>
          <cell r="D20748">
            <v>45</v>
          </cell>
          <cell r="E20748">
            <v>14</v>
          </cell>
          <cell r="F20748">
            <v>45</v>
          </cell>
          <cell r="G20748">
            <v>14</v>
          </cell>
          <cell r="H20748" t="str">
            <v>CONC</v>
          </cell>
        </row>
        <row r="20749">
          <cell r="C20749" t="str">
            <v>1MN9</v>
          </cell>
          <cell r="D20749">
            <v>45</v>
          </cell>
          <cell r="E20749">
            <v>14</v>
          </cell>
          <cell r="F20749">
            <v>45</v>
          </cell>
          <cell r="G20749">
            <v>14</v>
          </cell>
          <cell r="H20749" t="str">
            <v>CONC</v>
          </cell>
        </row>
        <row r="20750">
          <cell r="C20750" t="str">
            <v>1MT8</v>
          </cell>
          <cell r="D20750">
            <v>45</v>
          </cell>
          <cell r="E20750">
            <v>14</v>
          </cell>
          <cell r="F20750">
            <v>45</v>
          </cell>
          <cell r="G20750">
            <v>14</v>
          </cell>
          <cell r="H20750" t="str">
            <v>CONC</v>
          </cell>
        </row>
        <row r="20751">
          <cell r="C20751" t="str">
            <v>1WA0</v>
          </cell>
          <cell r="D20751">
            <v>45</v>
          </cell>
          <cell r="E20751">
            <v>14</v>
          </cell>
          <cell r="F20751">
            <v>45</v>
          </cell>
          <cell r="G20751">
            <v>14</v>
          </cell>
          <cell r="H20751" t="str">
            <v>CONC</v>
          </cell>
        </row>
        <row r="20752">
          <cell r="C20752" t="str">
            <v>20NJ</v>
          </cell>
          <cell r="D20752">
            <v>45</v>
          </cell>
          <cell r="E20752">
            <v>14</v>
          </cell>
          <cell r="F20752">
            <v>45</v>
          </cell>
          <cell r="G20752">
            <v>14</v>
          </cell>
          <cell r="H20752" t="str">
            <v>CONC-G</v>
          </cell>
        </row>
        <row r="20753">
          <cell r="C20753" t="str">
            <v>20NJ</v>
          </cell>
          <cell r="D20753">
            <v>45</v>
          </cell>
          <cell r="E20753">
            <v>14</v>
          </cell>
          <cell r="F20753">
            <v>45</v>
          </cell>
          <cell r="G20753">
            <v>14</v>
          </cell>
          <cell r="H20753" t="str">
            <v>CONC-G</v>
          </cell>
        </row>
        <row r="20754">
          <cell r="C20754" t="str">
            <v>20OI</v>
          </cell>
          <cell r="D20754">
            <v>45</v>
          </cell>
          <cell r="E20754">
            <v>14</v>
          </cell>
          <cell r="F20754">
            <v>45</v>
          </cell>
          <cell r="G20754">
            <v>14</v>
          </cell>
          <cell r="H20754" t="str">
            <v>ASPH</v>
          </cell>
        </row>
        <row r="20755">
          <cell r="C20755" t="str">
            <v>21TA</v>
          </cell>
          <cell r="D20755">
            <v>45</v>
          </cell>
          <cell r="E20755">
            <v>14</v>
          </cell>
          <cell r="F20755">
            <v>45</v>
          </cell>
          <cell r="G20755">
            <v>14</v>
          </cell>
          <cell r="H20755" t="str">
            <v>CONC</v>
          </cell>
        </row>
        <row r="20756">
          <cell r="C20756" t="str">
            <v>23WI</v>
          </cell>
          <cell r="D20756">
            <v>45</v>
          </cell>
          <cell r="E20756">
            <v>14</v>
          </cell>
          <cell r="F20756">
            <v>45</v>
          </cell>
          <cell r="G20756">
            <v>14</v>
          </cell>
          <cell r="H20756" t="str">
            <v>CONC</v>
          </cell>
        </row>
        <row r="20757">
          <cell r="C20757" t="str">
            <v>24PN</v>
          </cell>
          <cell r="D20757">
            <v>45</v>
          </cell>
          <cell r="E20757">
            <v>14</v>
          </cell>
          <cell r="F20757">
            <v>45</v>
          </cell>
          <cell r="G20757">
            <v>14</v>
          </cell>
          <cell r="H20757" t="str">
            <v>CONC</v>
          </cell>
        </row>
        <row r="20758">
          <cell r="C20758" t="str">
            <v>24PN</v>
          </cell>
          <cell r="D20758">
            <v>45</v>
          </cell>
          <cell r="E20758">
            <v>14</v>
          </cell>
          <cell r="F20758">
            <v>45</v>
          </cell>
          <cell r="G20758">
            <v>14</v>
          </cell>
          <cell r="H20758" t="str">
            <v>CONC</v>
          </cell>
        </row>
        <row r="20759">
          <cell r="C20759" t="str">
            <v>25CN</v>
          </cell>
          <cell r="D20759">
            <v>45</v>
          </cell>
          <cell r="E20759">
            <v>14</v>
          </cell>
          <cell r="F20759">
            <v>45</v>
          </cell>
          <cell r="G20759">
            <v>14</v>
          </cell>
          <cell r="H20759" t="str">
            <v>ASPH</v>
          </cell>
        </row>
        <row r="20760">
          <cell r="C20760" t="str">
            <v>25TN</v>
          </cell>
          <cell r="D20760">
            <v>45</v>
          </cell>
          <cell r="E20760">
            <v>14</v>
          </cell>
          <cell r="F20760">
            <v>45</v>
          </cell>
          <cell r="G20760">
            <v>14</v>
          </cell>
          <cell r="H20760" t="str">
            <v>CONC</v>
          </cell>
        </row>
        <row r="20761">
          <cell r="C20761" t="str">
            <v>28PN</v>
          </cell>
          <cell r="D20761">
            <v>45</v>
          </cell>
          <cell r="E20761">
            <v>14</v>
          </cell>
          <cell r="F20761">
            <v>45</v>
          </cell>
          <cell r="G20761">
            <v>14</v>
          </cell>
          <cell r="H20761" t="str">
            <v>CONC</v>
          </cell>
        </row>
        <row r="20762">
          <cell r="C20762" t="str">
            <v>29MA</v>
          </cell>
          <cell r="D20762">
            <v>45</v>
          </cell>
          <cell r="E20762">
            <v>14</v>
          </cell>
          <cell r="F20762">
            <v>45</v>
          </cell>
          <cell r="G20762">
            <v>14</v>
          </cell>
          <cell r="H20762" t="str">
            <v>ASPH</v>
          </cell>
        </row>
        <row r="20763">
          <cell r="C20763" t="str">
            <v>29WA</v>
          </cell>
          <cell r="D20763">
            <v>45</v>
          </cell>
          <cell r="E20763">
            <v>14</v>
          </cell>
          <cell r="F20763">
            <v>45</v>
          </cell>
          <cell r="G20763">
            <v>14</v>
          </cell>
          <cell r="H20763" t="str">
            <v>MATS</v>
          </cell>
        </row>
        <row r="20764">
          <cell r="C20764" t="str">
            <v>2CL4</v>
          </cell>
          <cell r="D20764">
            <v>45</v>
          </cell>
          <cell r="E20764">
            <v>14</v>
          </cell>
          <cell r="F20764">
            <v>45</v>
          </cell>
          <cell r="G20764">
            <v>14</v>
          </cell>
          <cell r="H20764" t="str">
            <v>CONC</v>
          </cell>
        </row>
        <row r="20765">
          <cell r="C20765" t="str">
            <v>2MN3</v>
          </cell>
          <cell r="D20765">
            <v>45</v>
          </cell>
          <cell r="E20765">
            <v>14</v>
          </cell>
          <cell r="F20765">
            <v>45</v>
          </cell>
          <cell r="G20765">
            <v>14</v>
          </cell>
          <cell r="H20765" t="str">
            <v>CONC</v>
          </cell>
        </row>
        <row r="20766">
          <cell r="C20766" t="str">
            <v>2MU0</v>
          </cell>
          <cell r="D20766">
            <v>45</v>
          </cell>
          <cell r="E20766">
            <v>14</v>
          </cell>
          <cell r="F20766">
            <v>41</v>
          </cell>
          <cell r="G20766">
            <v>12</v>
          </cell>
          <cell r="H20766" t="str">
            <v>CONC</v>
          </cell>
        </row>
        <row r="20767">
          <cell r="C20767" t="str">
            <v>2XA9</v>
          </cell>
          <cell r="D20767">
            <v>45</v>
          </cell>
          <cell r="E20767">
            <v>14</v>
          </cell>
          <cell r="F20767">
            <v>45</v>
          </cell>
          <cell r="G20767">
            <v>14</v>
          </cell>
          <cell r="H20767" t="str">
            <v>CONC</v>
          </cell>
        </row>
        <row r="20768">
          <cell r="C20768" t="str">
            <v>30MA</v>
          </cell>
          <cell r="D20768">
            <v>45</v>
          </cell>
          <cell r="E20768">
            <v>14</v>
          </cell>
          <cell r="F20768">
            <v>45</v>
          </cell>
          <cell r="G20768">
            <v>14</v>
          </cell>
          <cell r="H20768" t="str">
            <v>ASPH</v>
          </cell>
        </row>
        <row r="20769">
          <cell r="C20769" t="str">
            <v>36PA</v>
          </cell>
          <cell r="D20769">
            <v>45</v>
          </cell>
          <cell r="E20769">
            <v>14</v>
          </cell>
          <cell r="F20769">
            <v>45</v>
          </cell>
          <cell r="G20769">
            <v>14</v>
          </cell>
          <cell r="H20769" t="str">
            <v>MATS</v>
          </cell>
        </row>
        <row r="20770">
          <cell r="C20770" t="str">
            <v>36TE</v>
          </cell>
          <cell r="D20770">
            <v>45</v>
          </cell>
          <cell r="E20770">
            <v>14</v>
          </cell>
          <cell r="F20770">
            <v>45</v>
          </cell>
          <cell r="G20770">
            <v>14</v>
          </cell>
          <cell r="H20770" t="str">
            <v>CONC</v>
          </cell>
        </row>
        <row r="20771">
          <cell r="C20771" t="str">
            <v>38NC</v>
          </cell>
          <cell r="D20771">
            <v>45</v>
          </cell>
          <cell r="E20771">
            <v>14</v>
          </cell>
          <cell r="F20771">
            <v>45</v>
          </cell>
          <cell r="G20771">
            <v>14</v>
          </cell>
          <cell r="H20771" t="str">
            <v>CONC</v>
          </cell>
        </row>
        <row r="20772">
          <cell r="C20772" t="str">
            <v>3CA1</v>
          </cell>
          <cell r="D20772">
            <v>45</v>
          </cell>
          <cell r="E20772">
            <v>14</v>
          </cell>
          <cell r="F20772">
            <v>45</v>
          </cell>
          <cell r="G20772">
            <v>14</v>
          </cell>
          <cell r="H20772" t="str">
            <v>CONC</v>
          </cell>
        </row>
        <row r="20773">
          <cell r="C20773" t="str">
            <v>42MS</v>
          </cell>
          <cell r="D20773">
            <v>45</v>
          </cell>
          <cell r="E20773">
            <v>14</v>
          </cell>
          <cell r="F20773">
            <v>45</v>
          </cell>
          <cell r="G20773">
            <v>14</v>
          </cell>
          <cell r="H20773" t="str">
            <v>CONC</v>
          </cell>
        </row>
        <row r="20774">
          <cell r="C20774" t="str">
            <v>46GA</v>
          </cell>
          <cell r="D20774">
            <v>45</v>
          </cell>
          <cell r="E20774">
            <v>14</v>
          </cell>
          <cell r="F20774">
            <v>45</v>
          </cell>
          <cell r="G20774">
            <v>14</v>
          </cell>
          <cell r="H20774" t="str">
            <v>CONC</v>
          </cell>
        </row>
        <row r="20775">
          <cell r="C20775" t="str">
            <v>47OI</v>
          </cell>
          <cell r="D20775">
            <v>45</v>
          </cell>
          <cell r="E20775">
            <v>14</v>
          </cell>
          <cell r="F20775">
            <v>45</v>
          </cell>
          <cell r="G20775">
            <v>14</v>
          </cell>
          <cell r="H20775" t="str">
            <v>ASPH</v>
          </cell>
        </row>
        <row r="20776">
          <cell r="C20776" t="str">
            <v>4AR8</v>
          </cell>
          <cell r="D20776">
            <v>45</v>
          </cell>
          <cell r="E20776">
            <v>14</v>
          </cell>
          <cell r="F20776">
            <v>45</v>
          </cell>
          <cell r="G20776">
            <v>14</v>
          </cell>
          <cell r="H20776" t="str">
            <v>CONC</v>
          </cell>
        </row>
        <row r="20777">
          <cell r="C20777" t="str">
            <v>4MD</v>
          </cell>
          <cell r="D20777">
            <v>45</v>
          </cell>
          <cell r="E20777">
            <v>14</v>
          </cell>
          <cell r="F20777">
            <v>45</v>
          </cell>
          <cell r="G20777">
            <v>14</v>
          </cell>
          <cell r="H20777" t="str">
            <v>CONC-G</v>
          </cell>
        </row>
        <row r="20778">
          <cell r="C20778" t="str">
            <v>4MS8</v>
          </cell>
          <cell r="D20778">
            <v>45</v>
          </cell>
          <cell r="E20778">
            <v>14</v>
          </cell>
          <cell r="F20778">
            <v>45</v>
          </cell>
          <cell r="G20778">
            <v>14</v>
          </cell>
          <cell r="H20778" t="str">
            <v>CONC</v>
          </cell>
        </row>
        <row r="20779">
          <cell r="C20779" t="str">
            <v>4NK0</v>
          </cell>
          <cell r="D20779">
            <v>45</v>
          </cell>
          <cell r="E20779">
            <v>14</v>
          </cell>
          <cell r="F20779">
            <v>45</v>
          </cell>
          <cell r="G20779">
            <v>14</v>
          </cell>
          <cell r="H20779" t="str">
            <v>CONC</v>
          </cell>
        </row>
        <row r="20780">
          <cell r="C20780" t="str">
            <v>53TE</v>
          </cell>
          <cell r="D20780">
            <v>45</v>
          </cell>
          <cell r="E20780">
            <v>14</v>
          </cell>
          <cell r="F20780">
            <v>45</v>
          </cell>
          <cell r="G20780">
            <v>14</v>
          </cell>
          <cell r="H20780" t="str">
            <v>CONC</v>
          </cell>
        </row>
        <row r="20781">
          <cell r="C20781" t="str">
            <v>56MU</v>
          </cell>
          <cell r="D20781">
            <v>45</v>
          </cell>
          <cell r="E20781">
            <v>14</v>
          </cell>
          <cell r="F20781">
            <v>45</v>
          </cell>
          <cell r="G20781">
            <v>14</v>
          </cell>
          <cell r="H20781" t="str">
            <v>CONC</v>
          </cell>
        </row>
        <row r="20782">
          <cell r="C20782" t="str">
            <v>5PN9</v>
          </cell>
          <cell r="D20782">
            <v>45</v>
          </cell>
          <cell r="E20782">
            <v>14</v>
          </cell>
          <cell r="F20782">
            <v>45</v>
          </cell>
          <cell r="G20782">
            <v>14</v>
          </cell>
          <cell r="H20782" t="str">
            <v>MATS</v>
          </cell>
        </row>
        <row r="20783">
          <cell r="C20783" t="str">
            <v>5PS1</v>
          </cell>
          <cell r="D20783">
            <v>45</v>
          </cell>
          <cell r="E20783">
            <v>14</v>
          </cell>
          <cell r="F20783">
            <v>47</v>
          </cell>
          <cell r="G20783">
            <v>14</v>
          </cell>
          <cell r="H20783" t="str">
            <v>CONC</v>
          </cell>
        </row>
        <row r="20784">
          <cell r="C20784" t="str">
            <v>60GA</v>
          </cell>
          <cell r="D20784">
            <v>45</v>
          </cell>
          <cell r="E20784">
            <v>14</v>
          </cell>
          <cell r="F20784">
            <v>45</v>
          </cell>
          <cell r="G20784">
            <v>14</v>
          </cell>
          <cell r="H20784" t="str">
            <v>CONC</v>
          </cell>
        </row>
        <row r="20785">
          <cell r="C20785" t="str">
            <v>60GA</v>
          </cell>
          <cell r="D20785">
            <v>45</v>
          </cell>
          <cell r="E20785">
            <v>14</v>
          </cell>
          <cell r="F20785">
            <v>45</v>
          </cell>
          <cell r="G20785">
            <v>14</v>
          </cell>
          <cell r="H20785" t="str">
            <v>CONC</v>
          </cell>
        </row>
        <row r="20786">
          <cell r="C20786" t="str">
            <v>61NE</v>
          </cell>
          <cell r="D20786">
            <v>45</v>
          </cell>
          <cell r="E20786">
            <v>14</v>
          </cell>
          <cell r="F20786">
            <v>45</v>
          </cell>
          <cell r="G20786">
            <v>14</v>
          </cell>
          <cell r="H20786" t="str">
            <v>CONC</v>
          </cell>
        </row>
        <row r="20787">
          <cell r="C20787" t="str">
            <v>61NE</v>
          </cell>
          <cell r="D20787">
            <v>45</v>
          </cell>
          <cell r="E20787">
            <v>14</v>
          </cell>
          <cell r="F20787">
            <v>45</v>
          </cell>
          <cell r="G20787">
            <v>14</v>
          </cell>
          <cell r="H20787" t="str">
            <v>CONC</v>
          </cell>
        </row>
        <row r="20788">
          <cell r="C20788" t="str">
            <v>64II</v>
          </cell>
          <cell r="D20788">
            <v>45</v>
          </cell>
          <cell r="E20788">
            <v>14</v>
          </cell>
          <cell r="F20788">
            <v>45</v>
          </cell>
          <cell r="G20788">
            <v>14</v>
          </cell>
          <cell r="H20788" t="str">
            <v>CONC</v>
          </cell>
        </row>
        <row r="20789">
          <cell r="C20789" t="str">
            <v>64TX</v>
          </cell>
          <cell r="D20789">
            <v>45</v>
          </cell>
          <cell r="E20789">
            <v>14</v>
          </cell>
          <cell r="F20789">
            <v>45</v>
          </cell>
          <cell r="G20789">
            <v>14</v>
          </cell>
          <cell r="H20789" t="str">
            <v>CONC</v>
          </cell>
        </row>
        <row r="20790">
          <cell r="C20790" t="str">
            <v>66OH</v>
          </cell>
          <cell r="D20790">
            <v>45</v>
          </cell>
          <cell r="E20790">
            <v>14</v>
          </cell>
          <cell r="F20790">
            <v>45</v>
          </cell>
          <cell r="G20790">
            <v>14</v>
          </cell>
          <cell r="H20790" t="str">
            <v>CONC</v>
          </cell>
        </row>
        <row r="20791">
          <cell r="C20791" t="str">
            <v>6CA4</v>
          </cell>
          <cell r="D20791">
            <v>45</v>
          </cell>
          <cell r="E20791">
            <v>14</v>
          </cell>
          <cell r="F20791">
            <v>45</v>
          </cell>
          <cell r="G20791">
            <v>14</v>
          </cell>
          <cell r="H20791" t="str">
            <v>CONC</v>
          </cell>
        </row>
        <row r="20792">
          <cell r="C20792" t="str">
            <v>6NK5</v>
          </cell>
          <cell r="D20792">
            <v>45</v>
          </cell>
          <cell r="E20792">
            <v>14</v>
          </cell>
          <cell r="F20792">
            <v>45</v>
          </cell>
          <cell r="G20792">
            <v>14</v>
          </cell>
          <cell r="H20792" t="str">
            <v>MATS</v>
          </cell>
        </row>
        <row r="20793">
          <cell r="C20793" t="str">
            <v>6PA2</v>
          </cell>
          <cell r="D20793">
            <v>45</v>
          </cell>
          <cell r="E20793">
            <v>14</v>
          </cell>
          <cell r="F20793">
            <v>45</v>
          </cell>
          <cell r="G20793">
            <v>14</v>
          </cell>
          <cell r="H20793" t="str">
            <v>CONC</v>
          </cell>
        </row>
        <row r="20794">
          <cell r="C20794" t="str">
            <v>74OI</v>
          </cell>
          <cell r="D20794">
            <v>45</v>
          </cell>
          <cell r="E20794">
            <v>14</v>
          </cell>
          <cell r="F20794">
            <v>32</v>
          </cell>
          <cell r="G20794">
            <v>10</v>
          </cell>
          <cell r="H20794" t="str">
            <v>ASPH</v>
          </cell>
        </row>
        <row r="20795">
          <cell r="C20795" t="str">
            <v>75CA</v>
          </cell>
          <cell r="D20795">
            <v>45</v>
          </cell>
          <cell r="E20795">
            <v>14</v>
          </cell>
          <cell r="F20795">
            <v>45</v>
          </cell>
          <cell r="G20795">
            <v>14</v>
          </cell>
          <cell r="H20795" t="str">
            <v>CONC</v>
          </cell>
        </row>
        <row r="20796">
          <cell r="C20796" t="str">
            <v>78PA</v>
          </cell>
          <cell r="D20796">
            <v>45</v>
          </cell>
          <cell r="E20796">
            <v>14</v>
          </cell>
          <cell r="F20796">
            <v>45</v>
          </cell>
          <cell r="G20796">
            <v>14</v>
          </cell>
          <cell r="H20796" t="str">
            <v>CONC</v>
          </cell>
        </row>
        <row r="20797">
          <cell r="C20797" t="str">
            <v>79UT</v>
          </cell>
          <cell r="D20797">
            <v>45</v>
          </cell>
          <cell r="E20797">
            <v>14</v>
          </cell>
          <cell r="F20797">
            <v>45</v>
          </cell>
          <cell r="G20797">
            <v>14</v>
          </cell>
          <cell r="H20797" t="str">
            <v>CONC-G</v>
          </cell>
        </row>
        <row r="20798">
          <cell r="C20798" t="str">
            <v>7FD5</v>
          </cell>
          <cell r="D20798">
            <v>45</v>
          </cell>
          <cell r="E20798">
            <v>14</v>
          </cell>
          <cell r="F20798">
            <v>45</v>
          </cell>
          <cell r="G20798">
            <v>14</v>
          </cell>
          <cell r="H20798" t="str">
            <v>ASPH</v>
          </cell>
        </row>
        <row r="20799">
          <cell r="C20799" t="str">
            <v>7MD5</v>
          </cell>
          <cell r="D20799">
            <v>45</v>
          </cell>
          <cell r="E20799">
            <v>14</v>
          </cell>
          <cell r="F20799">
            <v>45</v>
          </cell>
          <cell r="G20799">
            <v>14</v>
          </cell>
          <cell r="H20799" t="str">
            <v>CONC</v>
          </cell>
        </row>
        <row r="20800">
          <cell r="C20800" t="str">
            <v>7NK8</v>
          </cell>
          <cell r="D20800">
            <v>45</v>
          </cell>
          <cell r="E20800">
            <v>14</v>
          </cell>
          <cell r="F20800">
            <v>45</v>
          </cell>
          <cell r="G20800">
            <v>14</v>
          </cell>
          <cell r="H20800" t="str">
            <v>MATS</v>
          </cell>
        </row>
        <row r="20801">
          <cell r="C20801" t="str">
            <v>7NK9</v>
          </cell>
          <cell r="D20801">
            <v>45</v>
          </cell>
          <cell r="E20801">
            <v>14</v>
          </cell>
          <cell r="F20801">
            <v>45</v>
          </cell>
          <cell r="G20801">
            <v>14</v>
          </cell>
          <cell r="H20801" t="str">
            <v>ASPH</v>
          </cell>
        </row>
        <row r="20802">
          <cell r="C20802" t="str">
            <v>7OH0</v>
          </cell>
          <cell r="D20802">
            <v>45</v>
          </cell>
          <cell r="E20802">
            <v>14</v>
          </cell>
          <cell r="F20802">
            <v>45</v>
          </cell>
          <cell r="G20802">
            <v>14</v>
          </cell>
          <cell r="H20802" t="str">
            <v>MATS-G</v>
          </cell>
        </row>
        <row r="20803">
          <cell r="C20803" t="str">
            <v>7PS0</v>
          </cell>
          <cell r="D20803">
            <v>45</v>
          </cell>
          <cell r="E20803">
            <v>14</v>
          </cell>
          <cell r="F20803">
            <v>45</v>
          </cell>
          <cell r="G20803">
            <v>14</v>
          </cell>
          <cell r="H20803" t="str">
            <v>ASPH</v>
          </cell>
        </row>
        <row r="20804">
          <cell r="C20804" t="str">
            <v>7TN2</v>
          </cell>
          <cell r="D20804">
            <v>45</v>
          </cell>
          <cell r="E20804">
            <v>14</v>
          </cell>
          <cell r="F20804">
            <v>41</v>
          </cell>
          <cell r="G20804">
            <v>12</v>
          </cell>
          <cell r="H20804" t="str">
            <v>CONC-G</v>
          </cell>
        </row>
        <row r="20805">
          <cell r="C20805" t="str">
            <v>7VA8</v>
          </cell>
          <cell r="D20805">
            <v>45</v>
          </cell>
          <cell r="E20805">
            <v>14</v>
          </cell>
          <cell r="F20805">
            <v>45</v>
          </cell>
          <cell r="G20805">
            <v>14</v>
          </cell>
          <cell r="H20805" t="str">
            <v>CONC</v>
          </cell>
        </row>
        <row r="20806">
          <cell r="C20806" t="str">
            <v>83MO</v>
          </cell>
          <cell r="D20806">
            <v>45</v>
          </cell>
          <cell r="E20806">
            <v>14</v>
          </cell>
          <cell r="F20806">
            <v>45</v>
          </cell>
          <cell r="G20806">
            <v>14</v>
          </cell>
          <cell r="H20806" t="str">
            <v>CONC</v>
          </cell>
        </row>
        <row r="20807">
          <cell r="C20807" t="str">
            <v>85MA</v>
          </cell>
          <cell r="D20807">
            <v>45</v>
          </cell>
          <cell r="E20807">
            <v>14</v>
          </cell>
          <cell r="F20807">
            <v>45</v>
          </cell>
          <cell r="G20807">
            <v>14</v>
          </cell>
          <cell r="H20807" t="str">
            <v>ASPH</v>
          </cell>
        </row>
        <row r="20808">
          <cell r="C20808" t="str">
            <v>8IS6</v>
          </cell>
          <cell r="D20808">
            <v>45</v>
          </cell>
          <cell r="E20808">
            <v>14</v>
          </cell>
          <cell r="F20808">
            <v>45</v>
          </cell>
          <cell r="G20808">
            <v>14</v>
          </cell>
          <cell r="H20808" t="str">
            <v>MATS-G</v>
          </cell>
        </row>
        <row r="20809">
          <cell r="C20809" t="str">
            <v>8OH0</v>
          </cell>
          <cell r="D20809">
            <v>45</v>
          </cell>
          <cell r="E20809">
            <v>14</v>
          </cell>
          <cell r="F20809">
            <v>45</v>
          </cell>
          <cell r="G20809">
            <v>14</v>
          </cell>
          <cell r="H20809" t="str">
            <v>CONC</v>
          </cell>
        </row>
        <row r="20810">
          <cell r="C20810" t="str">
            <v>8OI8</v>
          </cell>
          <cell r="D20810">
            <v>45</v>
          </cell>
          <cell r="E20810">
            <v>14</v>
          </cell>
          <cell r="F20810">
            <v>45</v>
          </cell>
          <cell r="G20810">
            <v>14</v>
          </cell>
          <cell r="H20810" t="str">
            <v>ASPH</v>
          </cell>
        </row>
        <row r="20811">
          <cell r="C20811" t="str">
            <v>92OI</v>
          </cell>
          <cell r="D20811">
            <v>45</v>
          </cell>
          <cell r="E20811">
            <v>14</v>
          </cell>
          <cell r="F20811">
            <v>41</v>
          </cell>
          <cell r="G20811">
            <v>12</v>
          </cell>
          <cell r="H20811" t="str">
            <v>CONC</v>
          </cell>
        </row>
        <row r="20812">
          <cell r="C20812" t="str">
            <v>9MN4</v>
          </cell>
          <cell r="D20812">
            <v>45</v>
          </cell>
          <cell r="E20812">
            <v>14</v>
          </cell>
          <cell r="F20812">
            <v>45</v>
          </cell>
          <cell r="G20812">
            <v>14</v>
          </cell>
          <cell r="H20812" t="str">
            <v>ASPH</v>
          </cell>
        </row>
        <row r="20813">
          <cell r="C20813" t="str">
            <v>9MN7</v>
          </cell>
          <cell r="D20813">
            <v>45</v>
          </cell>
          <cell r="E20813">
            <v>14</v>
          </cell>
          <cell r="F20813">
            <v>45</v>
          </cell>
          <cell r="G20813">
            <v>14</v>
          </cell>
          <cell r="H20813" t="str">
            <v>ASPH</v>
          </cell>
        </row>
        <row r="20814">
          <cell r="C20814" t="str">
            <v>9TA6</v>
          </cell>
          <cell r="D20814">
            <v>45</v>
          </cell>
          <cell r="E20814">
            <v>14</v>
          </cell>
          <cell r="F20814">
            <v>45</v>
          </cell>
          <cell r="G20814">
            <v>14</v>
          </cell>
          <cell r="H20814" t="str">
            <v>ASPH</v>
          </cell>
        </row>
        <row r="20815">
          <cell r="C20815" t="str">
            <v>9WY0</v>
          </cell>
          <cell r="D20815">
            <v>45</v>
          </cell>
          <cell r="E20815">
            <v>14</v>
          </cell>
          <cell r="F20815">
            <v>45</v>
          </cell>
          <cell r="G20815">
            <v>14</v>
          </cell>
          <cell r="H20815" t="str">
            <v>CONC</v>
          </cell>
        </row>
        <row r="20816">
          <cell r="C20816" t="str">
            <v>AL11</v>
          </cell>
          <cell r="D20816">
            <v>45</v>
          </cell>
          <cell r="E20816">
            <v>14</v>
          </cell>
          <cell r="F20816">
            <v>45</v>
          </cell>
          <cell r="G20816">
            <v>14</v>
          </cell>
          <cell r="H20816" t="str">
            <v>MATS</v>
          </cell>
        </row>
        <row r="20817">
          <cell r="C20817" t="str">
            <v>AR49</v>
          </cell>
          <cell r="D20817">
            <v>45</v>
          </cell>
          <cell r="E20817">
            <v>14</v>
          </cell>
          <cell r="F20817">
            <v>45</v>
          </cell>
          <cell r="G20817">
            <v>14</v>
          </cell>
          <cell r="H20817" t="str">
            <v>ASPH</v>
          </cell>
        </row>
        <row r="20818">
          <cell r="C20818" t="str">
            <v>CA36</v>
          </cell>
          <cell r="D20818">
            <v>45</v>
          </cell>
          <cell r="E20818">
            <v>14</v>
          </cell>
          <cell r="F20818">
            <v>45</v>
          </cell>
          <cell r="G20818">
            <v>14</v>
          </cell>
          <cell r="H20818" t="str">
            <v>ASPH</v>
          </cell>
        </row>
        <row r="20819">
          <cell r="C20819" t="str">
            <v>CD47</v>
          </cell>
          <cell r="D20819">
            <v>45</v>
          </cell>
          <cell r="E20819">
            <v>14</v>
          </cell>
          <cell r="F20819">
            <v>45</v>
          </cell>
          <cell r="G20819">
            <v>14</v>
          </cell>
          <cell r="H20819" t="str">
            <v>MATS</v>
          </cell>
        </row>
        <row r="20820">
          <cell r="C20820" t="str">
            <v>CL44</v>
          </cell>
          <cell r="D20820">
            <v>45</v>
          </cell>
          <cell r="E20820">
            <v>14</v>
          </cell>
          <cell r="F20820">
            <v>45</v>
          </cell>
          <cell r="G20820">
            <v>14</v>
          </cell>
          <cell r="H20820" t="str">
            <v>CONC</v>
          </cell>
        </row>
        <row r="20821">
          <cell r="C20821" t="str">
            <v>CO64</v>
          </cell>
          <cell r="D20821">
            <v>45</v>
          </cell>
          <cell r="E20821">
            <v>14</v>
          </cell>
          <cell r="F20821">
            <v>45</v>
          </cell>
          <cell r="G20821">
            <v>14</v>
          </cell>
          <cell r="H20821" t="str">
            <v>ASPH</v>
          </cell>
        </row>
        <row r="20822">
          <cell r="C20822" t="str">
            <v>CT02</v>
          </cell>
          <cell r="D20822">
            <v>45</v>
          </cell>
          <cell r="E20822">
            <v>14</v>
          </cell>
          <cell r="F20822">
            <v>45</v>
          </cell>
          <cell r="G20822">
            <v>14</v>
          </cell>
          <cell r="H20822" t="str">
            <v>ASPH</v>
          </cell>
        </row>
        <row r="20823">
          <cell r="C20823" t="str">
            <v>CT98</v>
          </cell>
          <cell r="D20823">
            <v>45</v>
          </cell>
          <cell r="E20823">
            <v>14</v>
          </cell>
          <cell r="F20823">
            <v>45</v>
          </cell>
          <cell r="G20823">
            <v>14</v>
          </cell>
          <cell r="H20823" t="str">
            <v>MATS</v>
          </cell>
        </row>
        <row r="20824">
          <cell r="C20824" t="str">
            <v>FA04</v>
          </cell>
          <cell r="D20824">
            <v>45</v>
          </cell>
          <cell r="E20824">
            <v>14</v>
          </cell>
          <cell r="F20824">
            <v>45</v>
          </cell>
          <cell r="G20824">
            <v>14</v>
          </cell>
          <cell r="H20824" t="str">
            <v>CONC-G</v>
          </cell>
        </row>
        <row r="20825">
          <cell r="C20825" t="str">
            <v>FA56</v>
          </cell>
          <cell r="D20825">
            <v>45</v>
          </cell>
          <cell r="E20825">
            <v>14</v>
          </cell>
          <cell r="F20825">
            <v>45</v>
          </cell>
          <cell r="G20825">
            <v>14</v>
          </cell>
          <cell r="H20825" t="str">
            <v>MATS</v>
          </cell>
        </row>
        <row r="20826">
          <cell r="C20826" t="str">
            <v>FA70</v>
          </cell>
          <cell r="D20826">
            <v>45</v>
          </cell>
          <cell r="E20826">
            <v>14</v>
          </cell>
          <cell r="F20826">
            <v>45</v>
          </cell>
          <cell r="G20826">
            <v>14</v>
          </cell>
          <cell r="H20826" t="str">
            <v>CONC</v>
          </cell>
        </row>
        <row r="20827">
          <cell r="C20827" t="str">
            <v>FL22</v>
          </cell>
          <cell r="D20827">
            <v>45</v>
          </cell>
          <cell r="E20827">
            <v>14</v>
          </cell>
          <cell r="F20827">
            <v>60</v>
          </cell>
          <cell r="G20827">
            <v>18</v>
          </cell>
          <cell r="H20827" t="str">
            <v>CONC</v>
          </cell>
        </row>
        <row r="20828">
          <cell r="C20828" t="str">
            <v>GA37</v>
          </cell>
          <cell r="D20828">
            <v>45</v>
          </cell>
          <cell r="E20828">
            <v>14</v>
          </cell>
          <cell r="F20828">
            <v>45</v>
          </cell>
          <cell r="G20828">
            <v>14</v>
          </cell>
          <cell r="H20828" t="str">
            <v>ALUMINUM</v>
          </cell>
        </row>
        <row r="20829">
          <cell r="C20829" t="str">
            <v>GA64</v>
          </cell>
          <cell r="D20829">
            <v>45</v>
          </cell>
          <cell r="E20829">
            <v>14</v>
          </cell>
          <cell r="F20829">
            <v>45</v>
          </cell>
          <cell r="G20829">
            <v>14</v>
          </cell>
          <cell r="H20829" t="str">
            <v>MATS</v>
          </cell>
        </row>
        <row r="20830">
          <cell r="C20830" t="str">
            <v>GA66</v>
          </cell>
          <cell r="D20830">
            <v>45</v>
          </cell>
          <cell r="E20830">
            <v>14</v>
          </cell>
          <cell r="F20830">
            <v>45</v>
          </cell>
          <cell r="G20830">
            <v>14</v>
          </cell>
          <cell r="H20830" t="str">
            <v>CONC</v>
          </cell>
        </row>
        <row r="20831">
          <cell r="C20831" t="str">
            <v>GE24</v>
          </cell>
          <cell r="D20831">
            <v>45</v>
          </cell>
          <cell r="E20831">
            <v>14</v>
          </cell>
          <cell r="F20831">
            <v>45</v>
          </cell>
          <cell r="G20831">
            <v>14</v>
          </cell>
          <cell r="H20831" t="str">
            <v>ALUMINUM</v>
          </cell>
        </row>
        <row r="20832">
          <cell r="C20832" t="str">
            <v>IA04</v>
          </cell>
          <cell r="D20832">
            <v>45</v>
          </cell>
          <cell r="E20832">
            <v>14</v>
          </cell>
          <cell r="F20832">
            <v>45</v>
          </cell>
          <cell r="G20832">
            <v>14</v>
          </cell>
          <cell r="H20832" t="str">
            <v>CONC</v>
          </cell>
        </row>
        <row r="20833">
          <cell r="C20833" t="str">
            <v>ID46</v>
          </cell>
          <cell r="D20833">
            <v>45</v>
          </cell>
          <cell r="E20833">
            <v>14</v>
          </cell>
          <cell r="F20833">
            <v>45</v>
          </cell>
          <cell r="G20833">
            <v>14</v>
          </cell>
          <cell r="H20833" t="str">
            <v>ASPH-G</v>
          </cell>
        </row>
        <row r="20834">
          <cell r="C20834" t="str">
            <v>IL41</v>
          </cell>
          <cell r="D20834">
            <v>45</v>
          </cell>
          <cell r="E20834">
            <v>14</v>
          </cell>
          <cell r="F20834">
            <v>45</v>
          </cell>
          <cell r="G20834">
            <v>14</v>
          </cell>
          <cell r="H20834" t="str">
            <v>CONC</v>
          </cell>
        </row>
        <row r="20835">
          <cell r="C20835" t="str">
            <v>IS29</v>
          </cell>
          <cell r="D20835">
            <v>45</v>
          </cell>
          <cell r="E20835">
            <v>14</v>
          </cell>
          <cell r="F20835">
            <v>45</v>
          </cell>
          <cell r="G20835">
            <v>14</v>
          </cell>
          <cell r="H20835" t="str">
            <v>MATS</v>
          </cell>
        </row>
        <row r="20836">
          <cell r="C20836" t="str">
            <v>IS31</v>
          </cell>
          <cell r="D20836">
            <v>45</v>
          </cell>
          <cell r="E20836">
            <v>14</v>
          </cell>
          <cell r="F20836">
            <v>30</v>
          </cell>
          <cell r="G20836">
            <v>9</v>
          </cell>
          <cell r="H20836" t="str">
            <v>CONC</v>
          </cell>
        </row>
        <row r="20837">
          <cell r="C20837" t="str">
            <v>IS39</v>
          </cell>
          <cell r="D20837">
            <v>45</v>
          </cell>
          <cell r="E20837">
            <v>14</v>
          </cell>
          <cell r="F20837">
            <v>45</v>
          </cell>
          <cell r="G20837">
            <v>14</v>
          </cell>
          <cell r="H20837" t="str">
            <v>CONC</v>
          </cell>
        </row>
        <row r="20838">
          <cell r="C20838" t="str">
            <v>LA03</v>
          </cell>
          <cell r="D20838">
            <v>45</v>
          </cell>
          <cell r="E20838">
            <v>14</v>
          </cell>
          <cell r="F20838">
            <v>45</v>
          </cell>
          <cell r="G20838">
            <v>14</v>
          </cell>
          <cell r="H20838" t="str">
            <v>PIERCED STEEL PLANKING / LANDING MATS / MEMBRANES</v>
          </cell>
        </row>
        <row r="20839">
          <cell r="C20839" t="str">
            <v>LS13</v>
          </cell>
          <cell r="D20839">
            <v>45</v>
          </cell>
          <cell r="E20839">
            <v>14</v>
          </cell>
          <cell r="F20839">
            <v>45</v>
          </cell>
          <cell r="G20839">
            <v>14</v>
          </cell>
          <cell r="H20839" t="str">
            <v>CONC</v>
          </cell>
        </row>
        <row r="20840">
          <cell r="C20840" t="str">
            <v>MD02</v>
          </cell>
          <cell r="D20840">
            <v>45</v>
          </cell>
          <cell r="E20840">
            <v>14</v>
          </cell>
          <cell r="F20840">
            <v>45</v>
          </cell>
          <cell r="G20840">
            <v>14</v>
          </cell>
          <cell r="H20840" t="str">
            <v>CONC</v>
          </cell>
        </row>
        <row r="20841">
          <cell r="C20841" t="str">
            <v>MD02</v>
          </cell>
          <cell r="D20841">
            <v>45</v>
          </cell>
          <cell r="E20841">
            <v>14</v>
          </cell>
          <cell r="F20841">
            <v>45</v>
          </cell>
          <cell r="G20841">
            <v>14</v>
          </cell>
          <cell r="H20841" t="str">
            <v>CONC</v>
          </cell>
        </row>
        <row r="20842">
          <cell r="C20842" t="str">
            <v>MD37</v>
          </cell>
          <cell r="D20842">
            <v>45</v>
          </cell>
          <cell r="E20842">
            <v>14</v>
          </cell>
          <cell r="F20842">
            <v>40</v>
          </cell>
          <cell r="G20842">
            <v>12</v>
          </cell>
          <cell r="H20842" t="str">
            <v>ASPH/ CONC</v>
          </cell>
        </row>
        <row r="20843">
          <cell r="C20843" t="str">
            <v>MD49</v>
          </cell>
          <cell r="D20843">
            <v>45</v>
          </cell>
          <cell r="E20843">
            <v>14</v>
          </cell>
          <cell r="F20843">
            <v>45</v>
          </cell>
          <cell r="G20843">
            <v>14</v>
          </cell>
          <cell r="H20843" t="str">
            <v>PIERCED STEEL PLANKING / LANDING MATS / MEMBRANES</v>
          </cell>
        </row>
        <row r="20844">
          <cell r="C20844" t="str">
            <v>MN65</v>
          </cell>
          <cell r="D20844">
            <v>45</v>
          </cell>
          <cell r="E20844">
            <v>14</v>
          </cell>
          <cell r="F20844">
            <v>45</v>
          </cell>
          <cell r="G20844">
            <v>14</v>
          </cell>
          <cell r="H20844" t="str">
            <v>CONC</v>
          </cell>
        </row>
        <row r="20845">
          <cell r="C20845" t="str">
            <v>MO21</v>
          </cell>
          <cell r="D20845">
            <v>45</v>
          </cell>
          <cell r="E20845">
            <v>14</v>
          </cell>
          <cell r="F20845">
            <v>45</v>
          </cell>
          <cell r="G20845">
            <v>14</v>
          </cell>
          <cell r="H20845" t="str">
            <v>ASPH/ CONC</v>
          </cell>
        </row>
        <row r="20846">
          <cell r="C20846" t="str">
            <v>MT70</v>
          </cell>
          <cell r="D20846">
            <v>45</v>
          </cell>
          <cell r="E20846">
            <v>14</v>
          </cell>
          <cell r="F20846">
            <v>45</v>
          </cell>
          <cell r="G20846">
            <v>14</v>
          </cell>
          <cell r="H20846" t="str">
            <v>CONC</v>
          </cell>
        </row>
        <row r="20847">
          <cell r="C20847" t="str">
            <v>MY44</v>
          </cell>
          <cell r="D20847">
            <v>45</v>
          </cell>
          <cell r="E20847">
            <v>14</v>
          </cell>
          <cell r="F20847">
            <v>45</v>
          </cell>
          <cell r="G20847">
            <v>14</v>
          </cell>
          <cell r="H20847" t="str">
            <v>ALUM</v>
          </cell>
        </row>
        <row r="20848">
          <cell r="C20848" t="str">
            <v>NE76</v>
          </cell>
          <cell r="D20848">
            <v>45</v>
          </cell>
          <cell r="E20848">
            <v>14</v>
          </cell>
          <cell r="F20848">
            <v>45</v>
          </cell>
          <cell r="G20848">
            <v>14</v>
          </cell>
          <cell r="H20848" t="str">
            <v>CONC</v>
          </cell>
        </row>
        <row r="20849">
          <cell r="C20849" t="str">
            <v>NE90</v>
          </cell>
          <cell r="D20849">
            <v>45</v>
          </cell>
          <cell r="E20849">
            <v>14</v>
          </cell>
          <cell r="F20849">
            <v>45</v>
          </cell>
          <cell r="G20849">
            <v>14</v>
          </cell>
          <cell r="H20849" t="str">
            <v>CONC</v>
          </cell>
        </row>
        <row r="20850">
          <cell r="C20850" t="str">
            <v>NH37</v>
          </cell>
          <cell r="D20850">
            <v>45</v>
          </cell>
          <cell r="E20850">
            <v>14</v>
          </cell>
          <cell r="F20850">
            <v>45</v>
          </cell>
          <cell r="G20850">
            <v>14</v>
          </cell>
          <cell r="H20850" t="str">
            <v>CONC</v>
          </cell>
        </row>
        <row r="20851">
          <cell r="C20851" t="str">
            <v>NJ22</v>
          </cell>
          <cell r="D20851">
            <v>45</v>
          </cell>
          <cell r="E20851">
            <v>14</v>
          </cell>
          <cell r="F20851">
            <v>45</v>
          </cell>
          <cell r="G20851">
            <v>14</v>
          </cell>
          <cell r="H20851" t="str">
            <v>PIERCED STEEL PLANKING / LANDING MATS / MEMBRANES</v>
          </cell>
        </row>
        <row r="20852">
          <cell r="C20852" t="str">
            <v>NJ85</v>
          </cell>
          <cell r="D20852">
            <v>45</v>
          </cell>
          <cell r="E20852">
            <v>14</v>
          </cell>
          <cell r="F20852">
            <v>45</v>
          </cell>
          <cell r="G20852">
            <v>14</v>
          </cell>
          <cell r="H20852" t="str">
            <v>CONC</v>
          </cell>
        </row>
        <row r="20853">
          <cell r="C20853" t="str">
            <v>NV15</v>
          </cell>
          <cell r="D20853">
            <v>45</v>
          </cell>
          <cell r="E20853">
            <v>14</v>
          </cell>
          <cell r="F20853">
            <v>45</v>
          </cell>
          <cell r="G20853">
            <v>14</v>
          </cell>
          <cell r="H20853" t="str">
            <v>CONC</v>
          </cell>
        </row>
        <row r="20854">
          <cell r="C20854" t="str">
            <v>OH56</v>
          </cell>
          <cell r="D20854">
            <v>45</v>
          </cell>
          <cell r="E20854">
            <v>14</v>
          </cell>
          <cell r="F20854">
            <v>64</v>
          </cell>
          <cell r="G20854">
            <v>20</v>
          </cell>
          <cell r="H20854" t="str">
            <v>CONC</v>
          </cell>
        </row>
        <row r="20855">
          <cell r="C20855" t="str">
            <v>OI86</v>
          </cell>
          <cell r="D20855">
            <v>45</v>
          </cell>
          <cell r="E20855">
            <v>14</v>
          </cell>
          <cell r="F20855">
            <v>45</v>
          </cell>
          <cell r="G20855">
            <v>14</v>
          </cell>
          <cell r="H20855" t="str">
            <v>CONC</v>
          </cell>
        </row>
        <row r="20856">
          <cell r="C20856" t="str">
            <v>PS10</v>
          </cell>
          <cell r="D20856">
            <v>45</v>
          </cell>
          <cell r="E20856">
            <v>14</v>
          </cell>
          <cell r="F20856">
            <v>45</v>
          </cell>
          <cell r="G20856">
            <v>14</v>
          </cell>
          <cell r="H20856" t="str">
            <v>ASPH/ CONC</v>
          </cell>
        </row>
        <row r="20857">
          <cell r="C20857" t="str">
            <v>PS22</v>
          </cell>
          <cell r="D20857">
            <v>45</v>
          </cell>
          <cell r="E20857">
            <v>14</v>
          </cell>
          <cell r="F20857">
            <v>45</v>
          </cell>
          <cell r="G20857">
            <v>14</v>
          </cell>
          <cell r="H20857" t="str">
            <v>PIERCED STEEL PLANKING / LANDING MATS / MEMBRANES</v>
          </cell>
        </row>
        <row r="20858">
          <cell r="C20858" t="str">
            <v>PS91</v>
          </cell>
          <cell r="D20858">
            <v>45</v>
          </cell>
          <cell r="E20858">
            <v>14</v>
          </cell>
          <cell r="F20858">
            <v>36</v>
          </cell>
          <cell r="G20858">
            <v>11</v>
          </cell>
          <cell r="H20858" t="str">
            <v>CONC</v>
          </cell>
        </row>
        <row r="20859">
          <cell r="C20859" t="str">
            <v>RK3N</v>
          </cell>
          <cell r="D20859">
            <v>45</v>
          </cell>
          <cell r="E20859">
            <v>14</v>
          </cell>
          <cell r="F20859">
            <v>45</v>
          </cell>
          <cell r="G20859">
            <v>14</v>
          </cell>
          <cell r="H20859" t="str">
            <v>CON</v>
          </cell>
        </row>
        <row r="20860">
          <cell r="C20860" t="str">
            <v>TX50</v>
          </cell>
          <cell r="D20860">
            <v>45</v>
          </cell>
          <cell r="E20860">
            <v>14</v>
          </cell>
          <cell r="F20860">
            <v>45</v>
          </cell>
          <cell r="G20860">
            <v>14</v>
          </cell>
          <cell r="H20860" t="str">
            <v>CONC</v>
          </cell>
        </row>
        <row r="20861">
          <cell r="C20861" t="str">
            <v>US-0854</v>
          </cell>
          <cell r="D20861">
            <v>45</v>
          </cell>
          <cell r="E20861">
            <v>14</v>
          </cell>
          <cell r="F20861">
            <v>45</v>
          </cell>
          <cell r="G20861">
            <v>14</v>
          </cell>
          <cell r="H20861" t="str">
            <v>CON</v>
          </cell>
        </row>
        <row r="20862">
          <cell r="C20862" t="str">
            <v>US-0863</v>
          </cell>
          <cell r="D20862">
            <v>45</v>
          </cell>
          <cell r="E20862">
            <v>14</v>
          </cell>
          <cell r="F20862">
            <v>45</v>
          </cell>
          <cell r="G20862">
            <v>14</v>
          </cell>
          <cell r="H20862" t="str">
            <v>Auminum Roof Top</v>
          </cell>
        </row>
        <row r="20863">
          <cell r="C20863" t="str">
            <v>US-20NJ</v>
          </cell>
          <cell r="D20863">
            <v>45</v>
          </cell>
          <cell r="E20863">
            <v>14</v>
          </cell>
          <cell r="F20863">
            <v>45</v>
          </cell>
          <cell r="G20863">
            <v>14</v>
          </cell>
          <cell r="H20863" t="str">
            <v>CONC-G</v>
          </cell>
        </row>
        <row r="20864">
          <cell r="C20864" t="str">
            <v>US-20NJ</v>
          </cell>
          <cell r="D20864">
            <v>45</v>
          </cell>
          <cell r="E20864">
            <v>14</v>
          </cell>
          <cell r="F20864">
            <v>45</v>
          </cell>
          <cell r="G20864">
            <v>14</v>
          </cell>
          <cell r="H20864" t="str">
            <v>CONC-G</v>
          </cell>
        </row>
        <row r="20865">
          <cell r="C20865" t="str">
            <v>WA82</v>
          </cell>
          <cell r="D20865">
            <v>45</v>
          </cell>
          <cell r="E20865">
            <v>14</v>
          </cell>
          <cell r="F20865">
            <v>40</v>
          </cell>
          <cell r="G20865">
            <v>12</v>
          </cell>
          <cell r="H20865" t="str">
            <v>CONC</v>
          </cell>
        </row>
        <row r="20866">
          <cell r="C20866" t="str">
            <v>WV50</v>
          </cell>
          <cell r="D20866">
            <v>45</v>
          </cell>
          <cell r="E20866">
            <v>14</v>
          </cell>
          <cell r="F20866">
            <v>45</v>
          </cell>
          <cell r="G20866">
            <v>14</v>
          </cell>
          <cell r="H20866" t="str">
            <v>CONC</v>
          </cell>
        </row>
        <row r="20867">
          <cell r="C20867" t="str">
            <v>XA29</v>
          </cell>
          <cell r="D20867">
            <v>45</v>
          </cell>
          <cell r="E20867">
            <v>14</v>
          </cell>
          <cell r="F20867">
            <v>45</v>
          </cell>
          <cell r="G20867">
            <v>14</v>
          </cell>
          <cell r="H20867" t="str">
            <v>MATS</v>
          </cell>
        </row>
        <row r="20868">
          <cell r="C20868" t="str">
            <v>XA61</v>
          </cell>
          <cell r="D20868">
            <v>45</v>
          </cell>
          <cell r="E20868">
            <v>14</v>
          </cell>
          <cell r="F20868">
            <v>45</v>
          </cell>
          <cell r="G20868">
            <v>14</v>
          </cell>
          <cell r="H20868" t="str">
            <v>CONC</v>
          </cell>
        </row>
        <row r="20869">
          <cell r="C20869" t="str">
            <v>XA61</v>
          </cell>
          <cell r="D20869">
            <v>45</v>
          </cell>
          <cell r="E20869">
            <v>14</v>
          </cell>
          <cell r="F20869">
            <v>45</v>
          </cell>
          <cell r="G20869">
            <v>14</v>
          </cell>
          <cell r="H20869" t="str">
            <v>CONC</v>
          </cell>
        </row>
        <row r="20870">
          <cell r="C20870" t="str">
            <v>XA67</v>
          </cell>
          <cell r="D20870">
            <v>45</v>
          </cell>
          <cell r="E20870">
            <v>14</v>
          </cell>
          <cell r="F20870">
            <v>45</v>
          </cell>
          <cell r="G20870">
            <v>14</v>
          </cell>
          <cell r="H20870" t="str">
            <v>MATS</v>
          </cell>
        </row>
        <row r="20871">
          <cell r="C20871" t="str">
            <v>11IL</v>
          </cell>
          <cell r="D20871">
            <v>44</v>
          </cell>
          <cell r="E20871">
            <v>13</v>
          </cell>
          <cell r="F20871">
            <v>44</v>
          </cell>
          <cell r="G20871">
            <v>13</v>
          </cell>
          <cell r="H20871" t="str">
            <v>ASPH</v>
          </cell>
        </row>
        <row r="20872">
          <cell r="C20872" t="str">
            <v>15LS</v>
          </cell>
          <cell r="D20872">
            <v>44</v>
          </cell>
          <cell r="E20872">
            <v>13</v>
          </cell>
          <cell r="F20872">
            <v>44</v>
          </cell>
          <cell r="G20872">
            <v>13</v>
          </cell>
          <cell r="H20872" t="str">
            <v>CONC</v>
          </cell>
        </row>
        <row r="20873">
          <cell r="C20873" t="str">
            <v>18IL</v>
          </cell>
          <cell r="D20873">
            <v>44</v>
          </cell>
          <cell r="E20873">
            <v>13</v>
          </cell>
          <cell r="F20873">
            <v>44</v>
          </cell>
          <cell r="G20873">
            <v>13</v>
          </cell>
          <cell r="H20873" t="str">
            <v>CONC</v>
          </cell>
        </row>
        <row r="20874">
          <cell r="C20874" t="str">
            <v>2CA5</v>
          </cell>
          <cell r="D20874">
            <v>44</v>
          </cell>
          <cell r="E20874">
            <v>13</v>
          </cell>
          <cell r="F20874">
            <v>44</v>
          </cell>
          <cell r="G20874">
            <v>13</v>
          </cell>
          <cell r="H20874" t="str">
            <v>CONC</v>
          </cell>
        </row>
        <row r="20875">
          <cell r="C20875" t="str">
            <v>30FD</v>
          </cell>
          <cell r="D20875">
            <v>44</v>
          </cell>
          <cell r="E20875">
            <v>13</v>
          </cell>
          <cell r="F20875">
            <v>44</v>
          </cell>
          <cell r="G20875">
            <v>13</v>
          </cell>
          <cell r="H20875" t="str">
            <v>ASPH-CONC</v>
          </cell>
        </row>
        <row r="20876">
          <cell r="C20876" t="str">
            <v>38LL</v>
          </cell>
          <cell r="D20876">
            <v>44</v>
          </cell>
          <cell r="E20876">
            <v>13</v>
          </cell>
          <cell r="F20876">
            <v>44</v>
          </cell>
          <cell r="G20876">
            <v>13</v>
          </cell>
          <cell r="H20876" t="str">
            <v>CONC</v>
          </cell>
        </row>
        <row r="20877">
          <cell r="C20877" t="str">
            <v>3PN8</v>
          </cell>
          <cell r="D20877">
            <v>44</v>
          </cell>
          <cell r="E20877">
            <v>13</v>
          </cell>
          <cell r="F20877">
            <v>44</v>
          </cell>
          <cell r="G20877">
            <v>13</v>
          </cell>
          <cell r="H20877" t="str">
            <v>CONC-GRVL</v>
          </cell>
        </row>
        <row r="20878">
          <cell r="C20878" t="str">
            <v>3XA2</v>
          </cell>
          <cell r="D20878">
            <v>44</v>
          </cell>
          <cell r="E20878">
            <v>13</v>
          </cell>
          <cell r="F20878">
            <v>44</v>
          </cell>
          <cell r="G20878">
            <v>13</v>
          </cell>
          <cell r="H20878" t="str">
            <v>CONC</v>
          </cell>
        </row>
        <row r="20879">
          <cell r="C20879" t="str">
            <v>46IL</v>
          </cell>
          <cell r="D20879">
            <v>44</v>
          </cell>
          <cell r="E20879">
            <v>13</v>
          </cell>
          <cell r="F20879">
            <v>44</v>
          </cell>
          <cell r="G20879">
            <v>13</v>
          </cell>
          <cell r="H20879" t="str">
            <v>CONC</v>
          </cell>
        </row>
        <row r="20880">
          <cell r="C20880" t="str">
            <v>4AR0</v>
          </cell>
          <cell r="D20880">
            <v>44</v>
          </cell>
          <cell r="E20880">
            <v>13</v>
          </cell>
          <cell r="F20880">
            <v>44</v>
          </cell>
          <cell r="G20880">
            <v>13</v>
          </cell>
          <cell r="H20880" t="str">
            <v>CONC</v>
          </cell>
        </row>
        <row r="20881">
          <cell r="C20881" t="str">
            <v>57AZ</v>
          </cell>
          <cell r="D20881">
            <v>44</v>
          </cell>
          <cell r="E20881">
            <v>13</v>
          </cell>
          <cell r="F20881">
            <v>44</v>
          </cell>
          <cell r="G20881">
            <v>13</v>
          </cell>
          <cell r="H20881" t="str">
            <v>ASPH-G</v>
          </cell>
        </row>
        <row r="20882">
          <cell r="C20882" t="str">
            <v>60FL</v>
          </cell>
          <cell r="D20882">
            <v>44</v>
          </cell>
          <cell r="E20882">
            <v>13</v>
          </cell>
          <cell r="F20882">
            <v>44</v>
          </cell>
          <cell r="G20882">
            <v>13</v>
          </cell>
          <cell r="H20882" t="str">
            <v>CONC</v>
          </cell>
        </row>
        <row r="20883">
          <cell r="C20883" t="str">
            <v>62KY</v>
          </cell>
          <cell r="D20883">
            <v>44</v>
          </cell>
          <cell r="E20883">
            <v>13</v>
          </cell>
          <cell r="F20883">
            <v>44</v>
          </cell>
          <cell r="G20883">
            <v>13</v>
          </cell>
          <cell r="H20883" t="str">
            <v>CONC</v>
          </cell>
        </row>
        <row r="20884">
          <cell r="C20884" t="str">
            <v>6IS4</v>
          </cell>
          <cell r="D20884">
            <v>44</v>
          </cell>
          <cell r="E20884">
            <v>13</v>
          </cell>
          <cell r="F20884">
            <v>44</v>
          </cell>
          <cell r="G20884">
            <v>13</v>
          </cell>
          <cell r="H20884" t="str">
            <v>CONC</v>
          </cell>
        </row>
        <row r="20885">
          <cell r="C20885" t="str">
            <v>6N5</v>
          </cell>
          <cell r="D20885">
            <v>44</v>
          </cell>
          <cell r="E20885">
            <v>13</v>
          </cell>
          <cell r="F20885">
            <v>44</v>
          </cell>
          <cell r="G20885">
            <v>13</v>
          </cell>
          <cell r="H20885" t="str">
            <v>ASPH-G</v>
          </cell>
        </row>
        <row r="20886">
          <cell r="C20886" t="str">
            <v>6N5</v>
          </cell>
          <cell r="D20886">
            <v>44</v>
          </cell>
          <cell r="E20886">
            <v>13</v>
          </cell>
          <cell r="F20886">
            <v>44</v>
          </cell>
          <cell r="G20886">
            <v>13</v>
          </cell>
          <cell r="H20886" t="str">
            <v>ASPH-G</v>
          </cell>
        </row>
        <row r="20887">
          <cell r="C20887" t="str">
            <v>6N5</v>
          </cell>
          <cell r="D20887">
            <v>44</v>
          </cell>
          <cell r="E20887">
            <v>13</v>
          </cell>
          <cell r="F20887">
            <v>44</v>
          </cell>
          <cell r="G20887">
            <v>13</v>
          </cell>
          <cell r="H20887" t="str">
            <v>ASPH-G</v>
          </cell>
        </row>
        <row r="20888">
          <cell r="C20888" t="str">
            <v>71IL</v>
          </cell>
          <cell r="D20888">
            <v>44</v>
          </cell>
          <cell r="E20888">
            <v>13</v>
          </cell>
          <cell r="F20888">
            <v>48</v>
          </cell>
          <cell r="G20888">
            <v>15</v>
          </cell>
          <cell r="H20888" t="str">
            <v>CONC</v>
          </cell>
        </row>
        <row r="20889">
          <cell r="C20889" t="str">
            <v>72VA</v>
          </cell>
          <cell r="D20889">
            <v>44</v>
          </cell>
          <cell r="E20889">
            <v>13</v>
          </cell>
          <cell r="F20889">
            <v>44</v>
          </cell>
          <cell r="G20889">
            <v>13</v>
          </cell>
          <cell r="H20889" t="str">
            <v>CONC</v>
          </cell>
        </row>
        <row r="20890">
          <cell r="C20890" t="str">
            <v>7XA7</v>
          </cell>
          <cell r="D20890">
            <v>44</v>
          </cell>
          <cell r="E20890">
            <v>13</v>
          </cell>
          <cell r="F20890">
            <v>44</v>
          </cell>
          <cell r="G20890">
            <v>13</v>
          </cell>
          <cell r="H20890" t="str">
            <v>CON</v>
          </cell>
        </row>
        <row r="20891">
          <cell r="C20891" t="str">
            <v>87N</v>
          </cell>
          <cell r="D20891">
            <v>44</v>
          </cell>
          <cell r="E20891">
            <v>13</v>
          </cell>
          <cell r="F20891">
            <v>44</v>
          </cell>
          <cell r="G20891">
            <v>13</v>
          </cell>
          <cell r="H20891" t="str">
            <v>ASPH-E</v>
          </cell>
        </row>
        <row r="20892">
          <cell r="C20892" t="str">
            <v>87NJ</v>
          </cell>
          <cell r="D20892">
            <v>44</v>
          </cell>
          <cell r="E20892">
            <v>13</v>
          </cell>
          <cell r="F20892">
            <v>41</v>
          </cell>
          <cell r="G20892">
            <v>12</v>
          </cell>
          <cell r="H20892" t="str">
            <v>CONC</v>
          </cell>
        </row>
        <row r="20893">
          <cell r="C20893" t="str">
            <v>9NJ3</v>
          </cell>
          <cell r="D20893">
            <v>44</v>
          </cell>
          <cell r="E20893">
            <v>13</v>
          </cell>
          <cell r="F20893">
            <v>44</v>
          </cell>
          <cell r="G20893">
            <v>13</v>
          </cell>
          <cell r="H20893" t="str">
            <v>CONC</v>
          </cell>
        </row>
        <row r="20894">
          <cell r="C20894" t="str">
            <v>AL87</v>
          </cell>
          <cell r="D20894">
            <v>44</v>
          </cell>
          <cell r="E20894">
            <v>13</v>
          </cell>
          <cell r="F20894">
            <v>40</v>
          </cell>
          <cell r="G20894">
            <v>12</v>
          </cell>
          <cell r="H20894" t="str">
            <v>CONC</v>
          </cell>
        </row>
        <row r="20895">
          <cell r="C20895" t="str">
            <v>AR62</v>
          </cell>
          <cell r="D20895">
            <v>44</v>
          </cell>
          <cell r="E20895">
            <v>13</v>
          </cell>
          <cell r="F20895">
            <v>44</v>
          </cell>
          <cell r="G20895">
            <v>13</v>
          </cell>
          <cell r="H20895" t="str">
            <v>CONC-G</v>
          </cell>
        </row>
        <row r="20896">
          <cell r="C20896" t="str">
            <v>AR62</v>
          </cell>
          <cell r="D20896">
            <v>44</v>
          </cell>
          <cell r="E20896">
            <v>13</v>
          </cell>
          <cell r="F20896">
            <v>44</v>
          </cell>
          <cell r="G20896">
            <v>13</v>
          </cell>
          <cell r="H20896" t="str">
            <v>CONC-G</v>
          </cell>
        </row>
        <row r="20897">
          <cell r="C20897" t="str">
            <v>CA15</v>
          </cell>
          <cell r="D20897">
            <v>44</v>
          </cell>
          <cell r="E20897">
            <v>13</v>
          </cell>
          <cell r="F20897">
            <v>44</v>
          </cell>
          <cell r="G20897">
            <v>13</v>
          </cell>
          <cell r="H20897" t="str">
            <v>CONC</v>
          </cell>
        </row>
        <row r="20898">
          <cell r="C20898" t="str">
            <v>CL02</v>
          </cell>
          <cell r="D20898">
            <v>44</v>
          </cell>
          <cell r="E20898">
            <v>13</v>
          </cell>
          <cell r="F20898">
            <v>44</v>
          </cell>
          <cell r="G20898">
            <v>13</v>
          </cell>
          <cell r="H20898" t="str">
            <v>CONC</v>
          </cell>
        </row>
        <row r="20899">
          <cell r="C20899" t="str">
            <v>CL02</v>
          </cell>
          <cell r="D20899">
            <v>44</v>
          </cell>
          <cell r="E20899">
            <v>13</v>
          </cell>
          <cell r="F20899">
            <v>44</v>
          </cell>
          <cell r="G20899">
            <v>13</v>
          </cell>
          <cell r="H20899" t="str">
            <v>CONC</v>
          </cell>
        </row>
        <row r="20900">
          <cell r="C20900" t="str">
            <v>CN51</v>
          </cell>
          <cell r="D20900">
            <v>44</v>
          </cell>
          <cell r="E20900">
            <v>13</v>
          </cell>
          <cell r="F20900">
            <v>44</v>
          </cell>
          <cell r="G20900">
            <v>13</v>
          </cell>
          <cell r="H20900" t="str">
            <v>CONC</v>
          </cell>
        </row>
        <row r="20901">
          <cell r="C20901" t="str">
            <v>IL50</v>
          </cell>
          <cell r="D20901">
            <v>44</v>
          </cell>
          <cell r="E20901">
            <v>13</v>
          </cell>
          <cell r="F20901">
            <v>44</v>
          </cell>
          <cell r="G20901">
            <v>13</v>
          </cell>
          <cell r="H20901" t="str">
            <v>CONC</v>
          </cell>
        </row>
        <row r="20902">
          <cell r="C20902" t="str">
            <v>JRA</v>
          </cell>
          <cell r="D20902">
            <v>44</v>
          </cell>
          <cell r="E20902">
            <v>13</v>
          </cell>
          <cell r="F20902">
            <v>44</v>
          </cell>
          <cell r="G20902">
            <v>13</v>
          </cell>
          <cell r="H20902" t="str">
            <v>ASPH</v>
          </cell>
        </row>
        <row r="20903">
          <cell r="C20903" t="str">
            <v>JRA</v>
          </cell>
          <cell r="D20903">
            <v>44</v>
          </cell>
          <cell r="E20903">
            <v>13</v>
          </cell>
          <cell r="F20903">
            <v>44</v>
          </cell>
          <cell r="G20903">
            <v>13</v>
          </cell>
          <cell r="H20903" t="str">
            <v>ASPH</v>
          </cell>
        </row>
        <row r="20904">
          <cell r="C20904" t="str">
            <v>JRA</v>
          </cell>
          <cell r="D20904">
            <v>44</v>
          </cell>
          <cell r="E20904">
            <v>13</v>
          </cell>
          <cell r="F20904">
            <v>44</v>
          </cell>
          <cell r="G20904">
            <v>13</v>
          </cell>
          <cell r="H20904" t="str">
            <v>ASPH</v>
          </cell>
        </row>
        <row r="20905">
          <cell r="C20905" t="str">
            <v>JRA</v>
          </cell>
          <cell r="D20905">
            <v>44</v>
          </cell>
          <cell r="E20905">
            <v>13</v>
          </cell>
          <cell r="F20905">
            <v>44</v>
          </cell>
          <cell r="G20905">
            <v>13</v>
          </cell>
          <cell r="H20905" t="str">
            <v>ASPH</v>
          </cell>
        </row>
        <row r="20906">
          <cell r="C20906" t="str">
            <v>JRA</v>
          </cell>
          <cell r="D20906">
            <v>44</v>
          </cell>
          <cell r="E20906">
            <v>13</v>
          </cell>
          <cell r="F20906">
            <v>44</v>
          </cell>
          <cell r="G20906">
            <v>13</v>
          </cell>
          <cell r="H20906" t="str">
            <v>ASPH-G</v>
          </cell>
        </row>
        <row r="20907">
          <cell r="C20907" t="str">
            <v>JRA</v>
          </cell>
          <cell r="D20907">
            <v>44</v>
          </cell>
          <cell r="E20907">
            <v>13</v>
          </cell>
          <cell r="F20907">
            <v>44</v>
          </cell>
          <cell r="G20907">
            <v>13</v>
          </cell>
          <cell r="H20907" t="str">
            <v>ASPH</v>
          </cell>
        </row>
        <row r="20908">
          <cell r="C20908" t="str">
            <v>MD07</v>
          </cell>
          <cell r="D20908">
            <v>44</v>
          </cell>
          <cell r="E20908">
            <v>13</v>
          </cell>
          <cell r="F20908">
            <v>44</v>
          </cell>
          <cell r="G20908">
            <v>13</v>
          </cell>
          <cell r="H20908" t="str">
            <v>CONC</v>
          </cell>
        </row>
        <row r="20909">
          <cell r="C20909" t="str">
            <v>MI40</v>
          </cell>
          <cell r="D20909">
            <v>44</v>
          </cell>
          <cell r="E20909">
            <v>13</v>
          </cell>
          <cell r="F20909">
            <v>40</v>
          </cell>
          <cell r="G20909">
            <v>12</v>
          </cell>
          <cell r="H20909" t="str">
            <v>CONC</v>
          </cell>
        </row>
        <row r="20910">
          <cell r="C20910" t="str">
            <v>MN59</v>
          </cell>
          <cell r="D20910">
            <v>44</v>
          </cell>
          <cell r="E20910">
            <v>13</v>
          </cell>
          <cell r="F20910">
            <v>44</v>
          </cell>
          <cell r="G20910">
            <v>13</v>
          </cell>
          <cell r="H20910" t="str">
            <v>CONC</v>
          </cell>
        </row>
        <row r="20911">
          <cell r="C20911" t="str">
            <v>MY79</v>
          </cell>
          <cell r="D20911">
            <v>44</v>
          </cell>
          <cell r="E20911">
            <v>13</v>
          </cell>
          <cell r="F20911">
            <v>44</v>
          </cell>
          <cell r="G20911">
            <v>13</v>
          </cell>
          <cell r="H20911" t="str">
            <v>CONC</v>
          </cell>
        </row>
        <row r="20912">
          <cell r="C20912" t="str">
            <v>NJ05</v>
          </cell>
          <cell r="D20912">
            <v>44</v>
          </cell>
          <cell r="E20912">
            <v>13</v>
          </cell>
          <cell r="F20912">
            <v>44</v>
          </cell>
          <cell r="G20912">
            <v>13</v>
          </cell>
          <cell r="H20912" t="str">
            <v>PIERCED STEEL PLANKING / LANDING MATS / MEMBRANES</v>
          </cell>
        </row>
        <row r="20913">
          <cell r="C20913" t="str">
            <v>NK78</v>
          </cell>
          <cell r="D20913">
            <v>44</v>
          </cell>
          <cell r="E20913">
            <v>13</v>
          </cell>
          <cell r="F20913">
            <v>44</v>
          </cell>
          <cell r="G20913">
            <v>13</v>
          </cell>
          <cell r="H20913" t="str">
            <v>ASPH/ CONC</v>
          </cell>
        </row>
        <row r="20914">
          <cell r="C20914" t="str">
            <v>NY75</v>
          </cell>
          <cell r="D20914">
            <v>44</v>
          </cell>
          <cell r="E20914">
            <v>13</v>
          </cell>
          <cell r="F20914">
            <v>44</v>
          </cell>
          <cell r="G20914">
            <v>13</v>
          </cell>
          <cell r="H20914" t="str">
            <v>ASPH-G</v>
          </cell>
        </row>
        <row r="20915">
          <cell r="C20915" t="str">
            <v>OG38</v>
          </cell>
          <cell r="D20915">
            <v>44</v>
          </cell>
          <cell r="E20915">
            <v>13</v>
          </cell>
          <cell r="F20915">
            <v>44</v>
          </cell>
          <cell r="G20915">
            <v>13</v>
          </cell>
          <cell r="H20915" t="str">
            <v>CONC</v>
          </cell>
        </row>
        <row r="20916">
          <cell r="C20916" t="str">
            <v>OI65</v>
          </cell>
          <cell r="D20916">
            <v>44</v>
          </cell>
          <cell r="E20916">
            <v>13</v>
          </cell>
          <cell r="F20916">
            <v>44</v>
          </cell>
          <cell r="G20916">
            <v>13</v>
          </cell>
          <cell r="H20916" t="str">
            <v>ALUM</v>
          </cell>
        </row>
        <row r="20917">
          <cell r="C20917" t="str">
            <v>PN75</v>
          </cell>
          <cell r="D20917">
            <v>44</v>
          </cell>
          <cell r="E20917">
            <v>13</v>
          </cell>
          <cell r="F20917">
            <v>44</v>
          </cell>
          <cell r="G20917">
            <v>13</v>
          </cell>
          <cell r="H20917" t="str">
            <v>PIERCED STEEL PLANKING / LANDING MATS / MEMBRANES</v>
          </cell>
        </row>
        <row r="20918">
          <cell r="C20918" t="str">
            <v>TN45</v>
          </cell>
          <cell r="D20918">
            <v>44</v>
          </cell>
          <cell r="E20918">
            <v>13</v>
          </cell>
          <cell r="F20918">
            <v>44</v>
          </cell>
          <cell r="G20918">
            <v>13</v>
          </cell>
          <cell r="H20918" t="str">
            <v>CONC</v>
          </cell>
        </row>
        <row r="20919">
          <cell r="C20919" t="str">
            <v>US-0501</v>
          </cell>
          <cell r="D20919">
            <v>44</v>
          </cell>
          <cell r="E20919">
            <v>13</v>
          </cell>
          <cell r="F20919">
            <v>44</v>
          </cell>
          <cell r="G20919">
            <v>13</v>
          </cell>
          <cell r="H20919" t="str">
            <v>CON</v>
          </cell>
        </row>
        <row r="20920">
          <cell r="C20920" t="str">
            <v>US-0987</v>
          </cell>
          <cell r="D20920">
            <v>44</v>
          </cell>
          <cell r="E20920">
            <v>13</v>
          </cell>
          <cell r="F20920">
            <v>44</v>
          </cell>
          <cell r="G20920">
            <v>13</v>
          </cell>
          <cell r="H20920" t="str">
            <v>ASP</v>
          </cell>
        </row>
        <row r="20921">
          <cell r="C20921" t="str">
            <v>VG94</v>
          </cell>
          <cell r="D20921">
            <v>44</v>
          </cell>
          <cell r="E20921">
            <v>13</v>
          </cell>
          <cell r="F20921">
            <v>44</v>
          </cell>
          <cell r="G20921">
            <v>13</v>
          </cell>
          <cell r="H20921" t="str">
            <v>ASP/CON</v>
          </cell>
        </row>
        <row r="20922">
          <cell r="C20922" t="str">
            <v>WS48</v>
          </cell>
          <cell r="D20922">
            <v>44</v>
          </cell>
          <cell r="E20922">
            <v>13</v>
          </cell>
          <cell r="F20922">
            <v>44</v>
          </cell>
          <cell r="G20922">
            <v>13</v>
          </cell>
          <cell r="H20922" t="str">
            <v>ASPH</v>
          </cell>
        </row>
        <row r="20923">
          <cell r="C20923" t="str">
            <v>0WI0</v>
          </cell>
          <cell r="D20923">
            <v>43</v>
          </cell>
          <cell r="E20923">
            <v>13</v>
          </cell>
          <cell r="F20923">
            <v>44</v>
          </cell>
          <cell r="G20923">
            <v>13</v>
          </cell>
          <cell r="H20923" t="str">
            <v>ALUM</v>
          </cell>
        </row>
        <row r="20924">
          <cell r="C20924" t="str">
            <v>44CN</v>
          </cell>
          <cell r="D20924">
            <v>43</v>
          </cell>
          <cell r="E20924">
            <v>13</v>
          </cell>
          <cell r="F20924">
            <v>36</v>
          </cell>
          <cell r="G20924">
            <v>11</v>
          </cell>
          <cell r="H20924" t="str">
            <v>CONC</v>
          </cell>
        </row>
        <row r="20925">
          <cell r="C20925" t="str">
            <v>4KY9</v>
          </cell>
          <cell r="D20925">
            <v>43</v>
          </cell>
          <cell r="E20925">
            <v>13</v>
          </cell>
          <cell r="F20925">
            <v>43</v>
          </cell>
          <cell r="G20925">
            <v>13</v>
          </cell>
          <cell r="H20925" t="str">
            <v>MATS</v>
          </cell>
        </row>
        <row r="20926">
          <cell r="C20926" t="str">
            <v>79CO</v>
          </cell>
          <cell r="D20926">
            <v>43</v>
          </cell>
          <cell r="E20926">
            <v>13</v>
          </cell>
          <cell r="F20926">
            <v>43</v>
          </cell>
          <cell r="G20926">
            <v>13</v>
          </cell>
          <cell r="H20926" t="str">
            <v>CONC</v>
          </cell>
        </row>
        <row r="20927">
          <cell r="C20927" t="str">
            <v>85NM</v>
          </cell>
          <cell r="D20927">
            <v>43</v>
          </cell>
          <cell r="E20927">
            <v>13</v>
          </cell>
          <cell r="F20927">
            <v>43</v>
          </cell>
          <cell r="G20927">
            <v>13</v>
          </cell>
          <cell r="H20927" t="str">
            <v>ASPH</v>
          </cell>
        </row>
        <row r="20928">
          <cell r="C20928" t="str">
            <v>AR-0154</v>
          </cell>
          <cell r="D20928">
            <v>43</v>
          </cell>
          <cell r="E20928">
            <v>13</v>
          </cell>
          <cell r="F20928">
            <v>66</v>
          </cell>
          <cell r="G20928">
            <v>20</v>
          </cell>
          <cell r="H20928" t="str">
            <v>CON</v>
          </cell>
        </row>
        <row r="20929">
          <cell r="C20929" t="str">
            <v>AR-0220</v>
          </cell>
          <cell r="D20929">
            <v>43</v>
          </cell>
          <cell r="E20929">
            <v>13</v>
          </cell>
          <cell r="F20929">
            <v>43</v>
          </cell>
          <cell r="G20929">
            <v>13</v>
          </cell>
          <cell r="H20929" t="str">
            <v>CON</v>
          </cell>
        </row>
        <row r="20930">
          <cell r="C20930" t="str">
            <v>AR-0357</v>
          </cell>
          <cell r="D20930">
            <v>43</v>
          </cell>
          <cell r="E20930">
            <v>13</v>
          </cell>
          <cell r="F20930">
            <v>39</v>
          </cell>
          <cell r="G20930">
            <v>12</v>
          </cell>
          <cell r="H20930" t="str">
            <v>CON</v>
          </cell>
        </row>
        <row r="20931">
          <cell r="C20931" t="str">
            <v>AR-0473</v>
          </cell>
          <cell r="D20931">
            <v>43</v>
          </cell>
          <cell r="E20931">
            <v>13</v>
          </cell>
          <cell r="F20931">
            <v>59</v>
          </cell>
          <cell r="G20931">
            <v>18</v>
          </cell>
          <cell r="H20931" t="str">
            <v>CON</v>
          </cell>
        </row>
        <row r="20932">
          <cell r="C20932" t="str">
            <v>BR-0438</v>
          </cell>
          <cell r="D20932">
            <v>43</v>
          </cell>
          <cell r="E20932">
            <v>13</v>
          </cell>
          <cell r="F20932">
            <v>43</v>
          </cell>
          <cell r="G20932">
            <v>13</v>
          </cell>
          <cell r="H20932" t="str">
            <v>CON</v>
          </cell>
        </row>
        <row r="20933">
          <cell r="C20933" t="str">
            <v>BR-0551</v>
          </cell>
          <cell r="D20933">
            <v>43</v>
          </cell>
          <cell r="E20933">
            <v>13</v>
          </cell>
          <cell r="F20933">
            <v>43</v>
          </cell>
          <cell r="G20933">
            <v>13</v>
          </cell>
          <cell r="H20933" t="str">
            <v>CON</v>
          </cell>
        </row>
        <row r="20934">
          <cell r="C20934" t="str">
            <v>IA13</v>
          </cell>
          <cell r="D20934">
            <v>43</v>
          </cell>
          <cell r="E20934">
            <v>13</v>
          </cell>
          <cell r="F20934">
            <v>43</v>
          </cell>
          <cell r="G20934">
            <v>13</v>
          </cell>
          <cell r="H20934" t="str">
            <v>CONC</v>
          </cell>
        </row>
        <row r="20935">
          <cell r="C20935" t="str">
            <v>MA01</v>
          </cell>
          <cell r="D20935">
            <v>43</v>
          </cell>
          <cell r="E20935">
            <v>13</v>
          </cell>
          <cell r="F20935">
            <v>43</v>
          </cell>
          <cell r="G20935">
            <v>13</v>
          </cell>
          <cell r="H20935" t="str">
            <v>CON</v>
          </cell>
        </row>
        <row r="20936">
          <cell r="C20936" t="str">
            <v>MU31</v>
          </cell>
          <cell r="D20936">
            <v>43</v>
          </cell>
          <cell r="E20936">
            <v>13</v>
          </cell>
          <cell r="F20936">
            <v>43</v>
          </cell>
          <cell r="G20936">
            <v>13</v>
          </cell>
          <cell r="H20936" t="str">
            <v>PIERCED STEEL PLANKING / LANDING MATS / MEMBRANES</v>
          </cell>
        </row>
        <row r="20937">
          <cell r="C20937" t="str">
            <v>OH25</v>
          </cell>
          <cell r="D20937">
            <v>43</v>
          </cell>
          <cell r="E20937">
            <v>13</v>
          </cell>
          <cell r="F20937">
            <v>43</v>
          </cell>
          <cell r="G20937">
            <v>13</v>
          </cell>
          <cell r="H20937" t="str">
            <v>CONC</v>
          </cell>
        </row>
        <row r="20938">
          <cell r="C20938" t="str">
            <v>US-1089</v>
          </cell>
          <cell r="D20938">
            <v>43</v>
          </cell>
          <cell r="E20938">
            <v>13</v>
          </cell>
          <cell r="F20938">
            <v>43</v>
          </cell>
          <cell r="G20938">
            <v>13</v>
          </cell>
          <cell r="H20938" t="str">
            <v>CON/GVL</v>
          </cell>
        </row>
        <row r="20939">
          <cell r="C20939" t="str">
            <v>00OI</v>
          </cell>
          <cell r="D20939">
            <v>42</v>
          </cell>
          <cell r="E20939">
            <v>13</v>
          </cell>
          <cell r="F20939">
            <v>42</v>
          </cell>
          <cell r="G20939">
            <v>13</v>
          </cell>
          <cell r="H20939" t="str">
            <v>CONC</v>
          </cell>
        </row>
        <row r="20940">
          <cell r="C20940" t="str">
            <v>08AZ</v>
          </cell>
          <cell r="D20940">
            <v>42</v>
          </cell>
          <cell r="E20940">
            <v>13</v>
          </cell>
          <cell r="F20940">
            <v>42</v>
          </cell>
          <cell r="G20940">
            <v>13</v>
          </cell>
          <cell r="H20940" t="str">
            <v>CONC</v>
          </cell>
        </row>
        <row r="20941">
          <cell r="C20941" t="str">
            <v>0AR5</v>
          </cell>
          <cell r="D20941">
            <v>42</v>
          </cell>
          <cell r="E20941">
            <v>13</v>
          </cell>
          <cell r="F20941">
            <v>42</v>
          </cell>
          <cell r="G20941">
            <v>13</v>
          </cell>
          <cell r="H20941" t="str">
            <v>CONC</v>
          </cell>
        </row>
        <row r="20942">
          <cell r="C20942" t="str">
            <v>0IA1</v>
          </cell>
          <cell r="D20942">
            <v>42</v>
          </cell>
          <cell r="E20942">
            <v>13</v>
          </cell>
          <cell r="F20942">
            <v>42</v>
          </cell>
          <cell r="G20942">
            <v>13</v>
          </cell>
          <cell r="H20942" t="str">
            <v>CONC-G</v>
          </cell>
        </row>
        <row r="20943">
          <cell r="C20943" t="str">
            <v>1CD5</v>
          </cell>
          <cell r="D20943">
            <v>42</v>
          </cell>
          <cell r="E20943">
            <v>13</v>
          </cell>
          <cell r="F20943">
            <v>42</v>
          </cell>
          <cell r="G20943">
            <v>13</v>
          </cell>
          <cell r="H20943" t="str">
            <v>CONC</v>
          </cell>
        </row>
        <row r="20944">
          <cell r="C20944" t="str">
            <v>1VA4</v>
          </cell>
          <cell r="D20944">
            <v>42</v>
          </cell>
          <cell r="E20944">
            <v>13</v>
          </cell>
          <cell r="F20944">
            <v>42</v>
          </cell>
          <cell r="G20944">
            <v>13</v>
          </cell>
          <cell r="H20944" t="str">
            <v>ASPH</v>
          </cell>
        </row>
        <row r="20945">
          <cell r="C20945" t="str">
            <v>20MA</v>
          </cell>
          <cell r="D20945">
            <v>42</v>
          </cell>
          <cell r="E20945">
            <v>13</v>
          </cell>
          <cell r="F20945">
            <v>42</v>
          </cell>
          <cell r="G20945">
            <v>13</v>
          </cell>
          <cell r="H20945" t="str">
            <v>CONC</v>
          </cell>
        </row>
        <row r="20946">
          <cell r="C20946" t="str">
            <v>2AN2</v>
          </cell>
          <cell r="D20946">
            <v>42</v>
          </cell>
          <cell r="E20946">
            <v>13</v>
          </cell>
          <cell r="F20946">
            <v>42</v>
          </cell>
          <cell r="G20946">
            <v>13</v>
          </cell>
          <cell r="H20946" t="str">
            <v>CONC</v>
          </cell>
        </row>
        <row r="20947">
          <cell r="C20947" t="str">
            <v>2CD2</v>
          </cell>
          <cell r="D20947">
            <v>42</v>
          </cell>
          <cell r="E20947">
            <v>13</v>
          </cell>
          <cell r="F20947">
            <v>42</v>
          </cell>
          <cell r="G20947">
            <v>13</v>
          </cell>
          <cell r="H20947" t="str">
            <v>CONC</v>
          </cell>
        </row>
        <row r="20948">
          <cell r="C20948" t="str">
            <v>2FL1</v>
          </cell>
          <cell r="D20948">
            <v>42</v>
          </cell>
          <cell r="E20948">
            <v>13</v>
          </cell>
          <cell r="F20948">
            <v>42</v>
          </cell>
          <cell r="G20948">
            <v>13</v>
          </cell>
          <cell r="H20948" t="str">
            <v>ASPH</v>
          </cell>
        </row>
        <row r="20949">
          <cell r="C20949" t="str">
            <v>31CA</v>
          </cell>
          <cell r="D20949">
            <v>42</v>
          </cell>
          <cell r="E20949">
            <v>13</v>
          </cell>
          <cell r="F20949">
            <v>42</v>
          </cell>
          <cell r="G20949">
            <v>13</v>
          </cell>
          <cell r="H20949" t="str">
            <v>CONC</v>
          </cell>
        </row>
        <row r="20950">
          <cell r="C20950" t="str">
            <v>31IS</v>
          </cell>
          <cell r="D20950">
            <v>42</v>
          </cell>
          <cell r="E20950">
            <v>13</v>
          </cell>
          <cell r="F20950">
            <v>42</v>
          </cell>
          <cell r="G20950">
            <v>13</v>
          </cell>
          <cell r="H20950" t="str">
            <v>CONC</v>
          </cell>
        </row>
        <row r="20951">
          <cell r="C20951" t="str">
            <v>35LL</v>
          </cell>
          <cell r="D20951">
            <v>42</v>
          </cell>
          <cell r="E20951">
            <v>13</v>
          </cell>
          <cell r="F20951">
            <v>42</v>
          </cell>
          <cell r="G20951">
            <v>13</v>
          </cell>
          <cell r="H20951" t="str">
            <v>CONC</v>
          </cell>
        </row>
        <row r="20952">
          <cell r="C20952" t="str">
            <v>35LS</v>
          </cell>
          <cell r="D20952">
            <v>42</v>
          </cell>
          <cell r="E20952">
            <v>13</v>
          </cell>
          <cell r="F20952">
            <v>42</v>
          </cell>
          <cell r="G20952">
            <v>13</v>
          </cell>
          <cell r="H20952" t="str">
            <v>CONC</v>
          </cell>
        </row>
        <row r="20953">
          <cell r="C20953" t="str">
            <v>3XA6</v>
          </cell>
          <cell r="D20953">
            <v>42</v>
          </cell>
          <cell r="E20953">
            <v>13</v>
          </cell>
          <cell r="F20953">
            <v>42</v>
          </cell>
          <cell r="G20953">
            <v>13</v>
          </cell>
          <cell r="H20953" t="str">
            <v>CONC</v>
          </cell>
        </row>
        <row r="20954">
          <cell r="C20954" t="str">
            <v>3XA6</v>
          </cell>
          <cell r="D20954">
            <v>42</v>
          </cell>
          <cell r="E20954">
            <v>13</v>
          </cell>
          <cell r="F20954">
            <v>42</v>
          </cell>
          <cell r="G20954">
            <v>13</v>
          </cell>
          <cell r="H20954" t="str">
            <v>CONC</v>
          </cell>
        </row>
        <row r="20955">
          <cell r="C20955" t="str">
            <v>44OI</v>
          </cell>
          <cell r="D20955">
            <v>42</v>
          </cell>
          <cell r="E20955">
            <v>13</v>
          </cell>
          <cell r="F20955">
            <v>42</v>
          </cell>
          <cell r="G20955">
            <v>13</v>
          </cell>
          <cell r="H20955" t="str">
            <v>ASPH-CONC</v>
          </cell>
        </row>
        <row r="20956">
          <cell r="C20956" t="str">
            <v>49IS</v>
          </cell>
          <cell r="D20956">
            <v>42</v>
          </cell>
          <cell r="E20956">
            <v>13</v>
          </cell>
          <cell r="F20956">
            <v>40</v>
          </cell>
          <cell r="G20956">
            <v>12</v>
          </cell>
          <cell r="H20956" t="str">
            <v>CONC</v>
          </cell>
        </row>
        <row r="20957">
          <cell r="C20957" t="str">
            <v>5OK5</v>
          </cell>
          <cell r="D20957">
            <v>42</v>
          </cell>
          <cell r="E20957">
            <v>13</v>
          </cell>
          <cell r="F20957">
            <v>42</v>
          </cell>
          <cell r="G20957">
            <v>13</v>
          </cell>
          <cell r="H20957" t="str">
            <v>CONC</v>
          </cell>
        </row>
        <row r="20958">
          <cell r="C20958" t="str">
            <v>60LL</v>
          </cell>
          <cell r="D20958">
            <v>42</v>
          </cell>
          <cell r="E20958">
            <v>13</v>
          </cell>
          <cell r="F20958">
            <v>42</v>
          </cell>
          <cell r="G20958">
            <v>13</v>
          </cell>
          <cell r="H20958" t="str">
            <v>CONC</v>
          </cell>
        </row>
        <row r="20959">
          <cell r="C20959" t="str">
            <v>6MD6</v>
          </cell>
          <cell r="D20959">
            <v>42</v>
          </cell>
          <cell r="E20959">
            <v>13</v>
          </cell>
          <cell r="F20959">
            <v>42</v>
          </cell>
          <cell r="G20959">
            <v>13</v>
          </cell>
          <cell r="H20959" t="str">
            <v>CONC</v>
          </cell>
        </row>
        <row r="20960">
          <cell r="C20960" t="str">
            <v>76FL</v>
          </cell>
          <cell r="D20960">
            <v>42</v>
          </cell>
          <cell r="E20960">
            <v>13</v>
          </cell>
          <cell r="F20960">
            <v>42</v>
          </cell>
          <cell r="G20960">
            <v>13</v>
          </cell>
          <cell r="H20960" t="str">
            <v>CONC</v>
          </cell>
        </row>
        <row r="20961">
          <cell r="C20961" t="str">
            <v>7FL9</v>
          </cell>
          <cell r="D20961">
            <v>42</v>
          </cell>
          <cell r="E20961">
            <v>13</v>
          </cell>
          <cell r="F20961">
            <v>42</v>
          </cell>
          <cell r="G20961">
            <v>13</v>
          </cell>
          <cell r="H20961" t="str">
            <v>CONC</v>
          </cell>
        </row>
        <row r="20962">
          <cell r="C20962" t="str">
            <v>7LL2</v>
          </cell>
          <cell r="D20962">
            <v>42</v>
          </cell>
          <cell r="E20962">
            <v>13</v>
          </cell>
          <cell r="F20962">
            <v>42</v>
          </cell>
          <cell r="G20962">
            <v>13</v>
          </cell>
          <cell r="H20962" t="str">
            <v>CONC</v>
          </cell>
        </row>
        <row r="20963">
          <cell r="C20963" t="str">
            <v>7WA8</v>
          </cell>
          <cell r="D20963">
            <v>42</v>
          </cell>
          <cell r="E20963">
            <v>13</v>
          </cell>
          <cell r="F20963">
            <v>32</v>
          </cell>
          <cell r="G20963">
            <v>10</v>
          </cell>
          <cell r="H20963" t="str">
            <v>CONC</v>
          </cell>
        </row>
        <row r="20964">
          <cell r="C20964" t="str">
            <v>8CL8</v>
          </cell>
          <cell r="D20964">
            <v>42</v>
          </cell>
          <cell r="E20964">
            <v>13</v>
          </cell>
          <cell r="F20964">
            <v>39</v>
          </cell>
          <cell r="G20964">
            <v>12</v>
          </cell>
          <cell r="H20964" t="str">
            <v>CONC</v>
          </cell>
        </row>
        <row r="20965">
          <cell r="C20965" t="str">
            <v>93OR</v>
          </cell>
          <cell r="D20965">
            <v>42</v>
          </cell>
          <cell r="E20965">
            <v>13</v>
          </cell>
          <cell r="F20965">
            <v>42</v>
          </cell>
          <cell r="G20965">
            <v>13</v>
          </cell>
          <cell r="H20965" t="str">
            <v>ASPH</v>
          </cell>
        </row>
        <row r="20966">
          <cell r="C20966" t="str">
            <v>99ID</v>
          </cell>
          <cell r="D20966">
            <v>42</v>
          </cell>
          <cell r="E20966">
            <v>13</v>
          </cell>
          <cell r="F20966">
            <v>42</v>
          </cell>
          <cell r="G20966">
            <v>13</v>
          </cell>
          <cell r="H20966" t="str">
            <v>ASPH-DIRT</v>
          </cell>
        </row>
        <row r="20967">
          <cell r="C20967" t="str">
            <v>9PS5</v>
          </cell>
          <cell r="D20967">
            <v>42</v>
          </cell>
          <cell r="E20967">
            <v>13</v>
          </cell>
          <cell r="F20967">
            <v>42</v>
          </cell>
          <cell r="G20967">
            <v>13</v>
          </cell>
          <cell r="H20967" t="str">
            <v>MATS</v>
          </cell>
        </row>
        <row r="20968">
          <cell r="C20968" t="str">
            <v>AR80</v>
          </cell>
          <cell r="D20968">
            <v>42</v>
          </cell>
          <cell r="E20968">
            <v>13</v>
          </cell>
          <cell r="F20968">
            <v>42</v>
          </cell>
          <cell r="G20968">
            <v>13</v>
          </cell>
          <cell r="H20968" t="str">
            <v>CONC</v>
          </cell>
        </row>
        <row r="20969">
          <cell r="C20969" t="str">
            <v>CA43</v>
          </cell>
          <cell r="D20969">
            <v>42</v>
          </cell>
          <cell r="E20969">
            <v>13</v>
          </cell>
          <cell r="F20969">
            <v>42</v>
          </cell>
          <cell r="G20969">
            <v>13</v>
          </cell>
          <cell r="H20969" t="str">
            <v>MATS</v>
          </cell>
        </row>
        <row r="20970">
          <cell r="C20970" t="str">
            <v>CA63</v>
          </cell>
          <cell r="D20970">
            <v>42</v>
          </cell>
          <cell r="E20970">
            <v>13</v>
          </cell>
          <cell r="F20970">
            <v>42</v>
          </cell>
          <cell r="G20970">
            <v>13</v>
          </cell>
          <cell r="H20970" t="str">
            <v>MATS-G</v>
          </cell>
        </row>
        <row r="20971">
          <cell r="C20971" t="str">
            <v>CA96</v>
          </cell>
          <cell r="D20971">
            <v>42</v>
          </cell>
          <cell r="E20971">
            <v>13</v>
          </cell>
          <cell r="F20971">
            <v>42</v>
          </cell>
          <cell r="G20971">
            <v>13</v>
          </cell>
          <cell r="H20971" t="str">
            <v>CONC</v>
          </cell>
        </row>
        <row r="20972">
          <cell r="C20972" t="str">
            <v>CL06</v>
          </cell>
          <cell r="D20972">
            <v>42</v>
          </cell>
          <cell r="E20972">
            <v>13</v>
          </cell>
          <cell r="F20972">
            <v>42</v>
          </cell>
          <cell r="G20972">
            <v>13</v>
          </cell>
          <cell r="H20972" t="str">
            <v>CONC</v>
          </cell>
        </row>
        <row r="20973">
          <cell r="C20973" t="str">
            <v>CO35</v>
          </cell>
          <cell r="D20973">
            <v>42</v>
          </cell>
          <cell r="E20973">
            <v>13</v>
          </cell>
          <cell r="F20973">
            <v>40</v>
          </cell>
          <cell r="G20973">
            <v>12</v>
          </cell>
          <cell r="H20973" t="str">
            <v>CONC</v>
          </cell>
        </row>
        <row r="20974">
          <cell r="C20974" t="str">
            <v>CO35</v>
          </cell>
          <cell r="D20974">
            <v>42</v>
          </cell>
          <cell r="E20974">
            <v>13</v>
          </cell>
          <cell r="F20974">
            <v>4</v>
          </cell>
          <cell r="G20974">
            <v>1</v>
          </cell>
          <cell r="H20974" t="str">
            <v>CONC</v>
          </cell>
        </row>
        <row r="20975">
          <cell r="C20975" t="str">
            <v>CT93</v>
          </cell>
          <cell r="D20975">
            <v>42</v>
          </cell>
          <cell r="E20975">
            <v>13</v>
          </cell>
          <cell r="F20975">
            <v>42</v>
          </cell>
          <cell r="G20975">
            <v>13</v>
          </cell>
          <cell r="H20975" t="str">
            <v>CONC</v>
          </cell>
        </row>
        <row r="20976">
          <cell r="C20976" t="str">
            <v>LL37</v>
          </cell>
          <cell r="D20976">
            <v>42</v>
          </cell>
          <cell r="E20976">
            <v>13</v>
          </cell>
          <cell r="F20976">
            <v>42</v>
          </cell>
          <cell r="G20976">
            <v>13</v>
          </cell>
          <cell r="H20976" t="str">
            <v>CONC</v>
          </cell>
        </row>
        <row r="20977">
          <cell r="C20977" t="str">
            <v>MO97</v>
          </cell>
          <cell r="D20977">
            <v>42</v>
          </cell>
          <cell r="E20977">
            <v>13</v>
          </cell>
          <cell r="F20977">
            <v>42</v>
          </cell>
          <cell r="G20977">
            <v>13</v>
          </cell>
          <cell r="H20977" t="str">
            <v>ASPH/ CONC</v>
          </cell>
        </row>
        <row r="20978">
          <cell r="C20978" t="str">
            <v>MY91</v>
          </cell>
          <cell r="D20978">
            <v>42</v>
          </cell>
          <cell r="E20978">
            <v>13</v>
          </cell>
          <cell r="F20978">
            <v>42</v>
          </cell>
          <cell r="G20978">
            <v>13</v>
          </cell>
          <cell r="H20978" t="str">
            <v>CONC</v>
          </cell>
        </row>
        <row r="20979">
          <cell r="C20979" t="str">
            <v>OG37</v>
          </cell>
          <cell r="D20979">
            <v>42</v>
          </cell>
          <cell r="E20979">
            <v>13</v>
          </cell>
          <cell r="F20979">
            <v>42</v>
          </cell>
          <cell r="G20979">
            <v>13</v>
          </cell>
          <cell r="H20979" t="str">
            <v>CONC</v>
          </cell>
        </row>
        <row r="20980">
          <cell r="C20980" t="str">
            <v>OL16</v>
          </cell>
          <cell r="D20980">
            <v>42</v>
          </cell>
          <cell r="E20980">
            <v>13</v>
          </cell>
          <cell r="F20980">
            <v>42</v>
          </cell>
          <cell r="G20980">
            <v>13</v>
          </cell>
          <cell r="H20980" t="str">
            <v>CONC</v>
          </cell>
        </row>
        <row r="20981">
          <cell r="C20981" t="str">
            <v>TN25</v>
          </cell>
          <cell r="D20981">
            <v>42</v>
          </cell>
          <cell r="E20981">
            <v>13</v>
          </cell>
          <cell r="F20981">
            <v>42</v>
          </cell>
          <cell r="G20981">
            <v>13</v>
          </cell>
          <cell r="H20981" t="str">
            <v>CONC</v>
          </cell>
        </row>
        <row r="20982">
          <cell r="C20982" t="str">
            <v>US-1054</v>
          </cell>
          <cell r="D20982">
            <v>42</v>
          </cell>
          <cell r="E20982">
            <v>13</v>
          </cell>
          <cell r="F20982">
            <v>42</v>
          </cell>
          <cell r="G20982">
            <v>13</v>
          </cell>
          <cell r="H20982" t="str">
            <v>CON</v>
          </cell>
        </row>
        <row r="20983">
          <cell r="C20983" t="str">
            <v>US-1084</v>
          </cell>
          <cell r="D20983">
            <v>42</v>
          </cell>
          <cell r="E20983">
            <v>13</v>
          </cell>
          <cell r="F20983">
            <v>42</v>
          </cell>
          <cell r="G20983">
            <v>13</v>
          </cell>
          <cell r="H20983" t="str">
            <v>CON</v>
          </cell>
        </row>
        <row r="20984">
          <cell r="C20984" t="str">
            <v>UT11</v>
          </cell>
          <cell r="D20984">
            <v>42</v>
          </cell>
          <cell r="E20984">
            <v>13</v>
          </cell>
          <cell r="F20984">
            <v>42</v>
          </cell>
          <cell r="G20984">
            <v>13</v>
          </cell>
          <cell r="H20984" t="str">
            <v>ASPH</v>
          </cell>
        </row>
        <row r="20985">
          <cell r="C20985" t="str">
            <v>WY28</v>
          </cell>
          <cell r="D20985">
            <v>42</v>
          </cell>
          <cell r="E20985">
            <v>13</v>
          </cell>
          <cell r="F20985">
            <v>42</v>
          </cell>
          <cell r="G20985">
            <v>13</v>
          </cell>
          <cell r="H20985" t="str">
            <v>CONC</v>
          </cell>
        </row>
        <row r="20986">
          <cell r="C20986" t="str">
            <v>30FA</v>
          </cell>
          <cell r="D20986">
            <v>41</v>
          </cell>
          <cell r="E20986">
            <v>12</v>
          </cell>
          <cell r="F20986">
            <v>40</v>
          </cell>
          <cell r="G20986">
            <v>12</v>
          </cell>
          <cell r="H20986" t="str">
            <v>CONC</v>
          </cell>
        </row>
        <row r="20987">
          <cell r="C20987" t="str">
            <v>4IS2</v>
          </cell>
          <cell r="D20987">
            <v>41</v>
          </cell>
          <cell r="E20987">
            <v>12</v>
          </cell>
          <cell r="F20987">
            <v>41</v>
          </cell>
          <cell r="G20987">
            <v>12</v>
          </cell>
          <cell r="H20987" t="str">
            <v>CONC</v>
          </cell>
        </row>
        <row r="20988">
          <cell r="C20988" t="str">
            <v>9TA9</v>
          </cell>
          <cell r="D20988">
            <v>41</v>
          </cell>
          <cell r="E20988">
            <v>12</v>
          </cell>
          <cell r="F20988">
            <v>16</v>
          </cell>
          <cell r="G20988">
            <v>5</v>
          </cell>
          <cell r="H20988" t="str">
            <v>CONC</v>
          </cell>
        </row>
        <row r="20989">
          <cell r="C20989" t="str">
            <v>PN34</v>
          </cell>
          <cell r="D20989">
            <v>41</v>
          </cell>
          <cell r="E20989">
            <v>12</v>
          </cell>
          <cell r="F20989">
            <v>41</v>
          </cell>
          <cell r="G20989">
            <v>12</v>
          </cell>
          <cell r="H20989" t="str">
            <v>CONC</v>
          </cell>
        </row>
        <row r="20990">
          <cell r="C20990" t="str">
            <v>US-0991</v>
          </cell>
          <cell r="D20990">
            <v>41</v>
          </cell>
          <cell r="E20990">
            <v>12</v>
          </cell>
          <cell r="F20990">
            <v>41</v>
          </cell>
          <cell r="G20990">
            <v>12</v>
          </cell>
          <cell r="H20990" t="str">
            <v>CON</v>
          </cell>
        </row>
        <row r="20991">
          <cell r="C20991" t="str">
            <v>00IN</v>
          </cell>
          <cell r="D20991">
            <v>40</v>
          </cell>
          <cell r="E20991">
            <v>12</v>
          </cell>
          <cell r="F20991">
            <v>40</v>
          </cell>
          <cell r="G20991">
            <v>12</v>
          </cell>
          <cell r="H20991" t="str">
            <v>MATS</v>
          </cell>
        </row>
        <row r="20992">
          <cell r="C20992" t="str">
            <v>01AK</v>
          </cell>
          <cell r="D20992">
            <v>40</v>
          </cell>
          <cell r="E20992">
            <v>12</v>
          </cell>
          <cell r="F20992">
            <v>40</v>
          </cell>
          <cell r="G20992">
            <v>12</v>
          </cell>
          <cell r="H20992" t="str">
            <v>CONC</v>
          </cell>
        </row>
        <row r="20993">
          <cell r="C20993" t="str">
            <v>01KY</v>
          </cell>
          <cell r="D20993">
            <v>40</v>
          </cell>
          <cell r="E20993">
            <v>12</v>
          </cell>
          <cell r="F20993">
            <v>40</v>
          </cell>
          <cell r="G20993">
            <v>12</v>
          </cell>
          <cell r="H20993" t="str">
            <v>CONC</v>
          </cell>
        </row>
        <row r="20994">
          <cell r="C20994" t="str">
            <v>01WN</v>
          </cell>
          <cell r="D20994">
            <v>40</v>
          </cell>
          <cell r="E20994">
            <v>12</v>
          </cell>
          <cell r="F20994">
            <v>40</v>
          </cell>
          <cell r="G20994">
            <v>12</v>
          </cell>
          <cell r="H20994" t="str">
            <v>ASPH</v>
          </cell>
        </row>
        <row r="20995">
          <cell r="C20995" t="str">
            <v>02IS</v>
          </cell>
          <cell r="D20995">
            <v>40</v>
          </cell>
          <cell r="E20995">
            <v>12</v>
          </cell>
          <cell r="F20995">
            <v>40</v>
          </cell>
          <cell r="G20995">
            <v>12</v>
          </cell>
          <cell r="H20995" t="str">
            <v>MATS</v>
          </cell>
        </row>
        <row r="20996">
          <cell r="C20996" t="str">
            <v>02PN</v>
          </cell>
          <cell r="D20996">
            <v>40</v>
          </cell>
          <cell r="E20996">
            <v>12</v>
          </cell>
          <cell r="F20996">
            <v>40</v>
          </cell>
          <cell r="G20996">
            <v>12</v>
          </cell>
          <cell r="H20996" t="str">
            <v>ASPH</v>
          </cell>
        </row>
        <row r="20997">
          <cell r="C20997" t="str">
            <v>02TE</v>
          </cell>
          <cell r="D20997">
            <v>40</v>
          </cell>
          <cell r="E20997">
            <v>12</v>
          </cell>
          <cell r="F20997">
            <v>40</v>
          </cell>
          <cell r="G20997">
            <v>12</v>
          </cell>
          <cell r="H20997" t="str">
            <v>CONC</v>
          </cell>
        </row>
        <row r="20998">
          <cell r="C20998" t="str">
            <v>03CA</v>
          </cell>
          <cell r="D20998">
            <v>40</v>
          </cell>
          <cell r="E20998">
            <v>12</v>
          </cell>
          <cell r="F20998">
            <v>40</v>
          </cell>
          <cell r="G20998">
            <v>12</v>
          </cell>
          <cell r="H20998" t="str">
            <v>CONC</v>
          </cell>
        </row>
        <row r="20999">
          <cell r="C20999" t="str">
            <v>03IS</v>
          </cell>
          <cell r="D20999">
            <v>40</v>
          </cell>
          <cell r="E20999">
            <v>12</v>
          </cell>
          <cell r="F20999">
            <v>40</v>
          </cell>
          <cell r="G20999">
            <v>12</v>
          </cell>
          <cell r="H20999" t="str">
            <v>CONC</v>
          </cell>
        </row>
        <row r="21000">
          <cell r="C21000" t="str">
            <v>03LS</v>
          </cell>
          <cell r="D21000">
            <v>40</v>
          </cell>
          <cell r="E21000">
            <v>12</v>
          </cell>
          <cell r="F21000">
            <v>40</v>
          </cell>
          <cell r="G21000">
            <v>12</v>
          </cell>
          <cell r="H21000" t="str">
            <v>CONC</v>
          </cell>
        </row>
        <row r="21001">
          <cell r="C21001" t="str">
            <v>03SC</v>
          </cell>
          <cell r="D21001">
            <v>40</v>
          </cell>
          <cell r="E21001">
            <v>12</v>
          </cell>
          <cell r="F21001">
            <v>40</v>
          </cell>
          <cell r="G21001">
            <v>12</v>
          </cell>
          <cell r="H21001" t="str">
            <v>CONC</v>
          </cell>
        </row>
        <row r="21002">
          <cell r="C21002" t="str">
            <v>04AR</v>
          </cell>
          <cell r="D21002">
            <v>40</v>
          </cell>
          <cell r="E21002">
            <v>12</v>
          </cell>
          <cell r="F21002">
            <v>40</v>
          </cell>
          <cell r="G21002">
            <v>12</v>
          </cell>
          <cell r="H21002" t="str">
            <v>ASPH</v>
          </cell>
        </row>
        <row r="21003">
          <cell r="C21003" t="str">
            <v>04LA</v>
          </cell>
          <cell r="D21003">
            <v>40</v>
          </cell>
          <cell r="E21003">
            <v>12</v>
          </cell>
          <cell r="F21003">
            <v>40</v>
          </cell>
          <cell r="G21003">
            <v>12</v>
          </cell>
          <cell r="H21003" t="str">
            <v>CONC</v>
          </cell>
        </row>
        <row r="21004">
          <cell r="C21004" t="str">
            <v>04WV</v>
          </cell>
          <cell r="D21004">
            <v>40</v>
          </cell>
          <cell r="E21004">
            <v>12</v>
          </cell>
          <cell r="F21004">
            <v>40</v>
          </cell>
          <cell r="G21004">
            <v>12</v>
          </cell>
          <cell r="H21004" t="str">
            <v>CONC</v>
          </cell>
        </row>
        <row r="21005">
          <cell r="C21005" t="str">
            <v>05AZ</v>
          </cell>
          <cell r="D21005">
            <v>40</v>
          </cell>
          <cell r="E21005">
            <v>12</v>
          </cell>
          <cell r="F21005">
            <v>40</v>
          </cell>
          <cell r="G21005">
            <v>12</v>
          </cell>
          <cell r="H21005" t="str">
            <v>CONC</v>
          </cell>
        </row>
        <row r="21006">
          <cell r="C21006" t="str">
            <v>05MS</v>
          </cell>
          <cell r="D21006">
            <v>40</v>
          </cell>
          <cell r="E21006">
            <v>12</v>
          </cell>
          <cell r="F21006">
            <v>40</v>
          </cell>
          <cell r="G21006">
            <v>12</v>
          </cell>
          <cell r="H21006" t="str">
            <v>CONC</v>
          </cell>
        </row>
        <row r="21007">
          <cell r="C21007" t="str">
            <v>05NC</v>
          </cell>
          <cell r="D21007">
            <v>40</v>
          </cell>
          <cell r="E21007">
            <v>12</v>
          </cell>
          <cell r="F21007">
            <v>40</v>
          </cell>
          <cell r="G21007">
            <v>12</v>
          </cell>
          <cell r="H21007" t="str">
            <v>CONC</v>
          </cell>
        </row>
        <row r="21008">
          <cell r="C21008" t="str">
            <v>05WA</v>
          </cell>
          <cell r="D21008">
            <v>40</v>
          </cell>
          <cell r="E21008">
            <v>12</v>
          </cell>
          <cell r="F21008">
            <v>40</v>
          </cell>
          <cell r="G21008">
            <v>12</v>
          </cell>
          <cell r="H21008" t="str">
            <v>CONC</v>
          </cell>
        </row>
        <row r="21009">
          <cell r="C21009" t="str">
            <v>06LL</v>
          </cell>
          <cell r="D21009">
            <v>40</v>
          </cell>
          <cell r="E21009">
            <v>12</v>
          </cell>
          <cell r="F21009">
            <v>40</v>
          </cell>
          <cell r="G21009">
            <v>12</v>
          </cell>
          <cell r="H21009" t="str">
            <v>CONC</v>
          </cell>
        </row>
        <row r="21010">
          <cell r="C21010" t="str">
            <v>06LS</v>
          </cell>
          <cell r="D21010">
            <v>40</v>
          </cell>
          <cell r="E21010">
            <v>12</v>
          </cell>
          <cell r="F21010">
            <v>40</v>
          </cell>
          <cell r="G21010">
            <v>12</v>
          </cell>
          <cell r="H21010" t="str">
            <v>CONC</v>
          </cell>
        </row>
        <row r="21011">
          <cell r="C21011" t="str">
            <v>06O1</v>
          </cell>
          <cell r="D21011">
            <v>40</v>
          </cell>
          <cell r="E21011">
            <v>12</v>
          </cell>
          <cell r="F21011">
            <v>40</v>
          </cell>
          <cell r="G21011">
            <v>12</v>
          </cell>
          <cell r="H21011" t="str">
            <v>CONC</v>
          </cell>
        </row>
        <row r="21012">
          <cell r="C21012" t="str">
            <v>07CA</v>
          </cell>
          <cell r="D21012">
            <v>40</v>
          </cell>
          <cell r="E21012">
            <v>12</v>
          </cell>
          <cell r="F21012">
            <v>40</v>
          </cell>
          <cell r="G21012">
            <v>12</v>
          </cell>
          <cell r="H21012" t="str">
            <v>CONC</v>
          </cell>
        </row>
        <row r="21013">
          <cell r="C21013" t="str">
            <v>09IL</v>
          </cell>
          <cell r="D21013">
            <v>40</v>
          </cell>
          <cell r="E21013">
            <v>12</v>
          </cell>
          <cell r="F21013">
            <v>40</v>
          </cell>
          <cell r="G21013">
            <v>12</v>
          </cell>
          <cell r="H21013" t="str">
            <v>CONC</v>
          </cell>
        </row>
        <row r="21014">
          <cell r="C21014" t="str">
            <v>09LS</v>
          </cell>
          <cell r="D21014">
            <v>40</v>
          </cell>
          <cell r="E21014">
            <v>12</v>
          </cell>
          <cell r="F21014">
            <v>40</v>
          </cell>
          <cell r="G21014">
            <v>12</v>
          </cell>
          <cell r="H21014" t="str">
            <v>CONC</v>
          </cell>
        </row>
        <row r="21015">
          <cell r="C21015" t="str">
            <v>09MI</v>
          </cell>
          <cell r="D21015">
            <v>40</v>
          </cell>
          <cell r="E21015">
            <v>12</v>
          </cell>
          <cell r="F21015">
            <v>40</v>
          </cell>
          <cell r="G21015">
            <v>12</v>
          </cell>
          <cell r="H21015" t="str">
            <v>CONC</v>
          </cell>
        </row>
        <row r="21016">
          <cell r="C21016" t="str">
            <v>0AZ0</v>
          </cell>
          <cell r="D21016">
            <v>40</v>
          </cell>
          <cell r="E21016">
            <v>12</v>
          </cell>
          <cell r="F21016">
            <v>40</v>
          </cell>
          <cell r="G21016">
            <v>12</v>
          </cell>
          <cell r="H21016" t="str">
            <v>MATS</v>
          </cell>
        </row>
        <row r="21017">
          <cell r="C21017" t="str">
            <v>0AZ6</v>
          </cell>
          <cell r="D21017">
            <v>40</v>
          </cell>
          <cell r="E21017">
            <v>12</v>
          </cell>
          <cell r="F21017">
            <v>45</v>
          </cell>
          <cell r="G21017">
            <v>14</v>
          </cell>
          <cell r="H21017" t="str">
            <v>CONC</v>
          </cell>
        </row>
        <row r="21018">
          <cell r="C21018" t="str">
            <v>0AZ6</v>
          </cell>
          <cell r="D21018">
            <v>40</v>
          </cell>
          <cell r="E21018">
            <v>12</v>
          </cell>
          <cell r="F21018">
            <v>45</v>
          </cell>
          <cell r="G21018">
            <v>14</v>
          </cell>
          <cell r="H21018" t="str">
            <v>CONC</v>
          </cell>
        </row>
        <row r="21019">
          <cell r="C21019" t="str">
            <v>0AZ6</v>
          </cell>
          <cell r="D21019">
            <v>40</v>
          </cell>
          <cell r="E21019">
            <v>12</v>
          </cell>
          <cell r="F21019">
            <v>45</v>
          </cell>
          <cell r="G21019">
            <v>14</v>
          </cell>
          <cell r="H21019" t="str">
            <v>CONC</v>
          </cell>
        </row>
        <row r="21020">
          <cell r="C21020" t="str">
            <v>0CD6</v>
          </cell>
          <cell r="D21020">
            <v>40</v>
          </cell>
          <cell r="E21020">
            <v>12</v>
          </cell>
          <cell r="F21020">
            <v>40</v>
          </cell>
          <cell r="G21020">
            <v>12</v>
          </cell>
          <cell r="H21020" t="str">
            <v>CONC</v>
          </cell>
        </row>
        <row r="21021">
          <cell r="C21021" t="str">
            <v>0CT2</v>
          </cell>
          <cell r="D21021">
            <v>40</v>
          </cell>
          <cell r="E21021">
            <v>12</v>
          </cell>
          <cell r="F21021">
            <v>40</v>
          </cell>
          <cell r="G21021">
            <v>12</v>
          </cell>
          <cell r="H21021" t="str">
            <v>ASPH</v>
          </cell>
        </row>
        <row r="21022">
          <cell r="C21022" t="str">
            <v>0ID6</v>
          </cell>
          <cell r="D21022">
            <v>40</v>
          </cell>
          <cell r="E21022">
            <v>12</v>
          </cell>
          <cell r="F21022">
            <v>40</v>
          </cell>
          <cell r="G21022">
            <v>12</v>
          </cell>
          <cell r="H21022" t="str">
            <v>CONC</v>
          </cell>
        </row>
        <row r="21023">
          <cell r="C21023" t="str">
            <v>0IL4</v>
          </cell>
          <cell r="D21023">
            <v>40</v>
          </cell>
          <cell r="E21023">
            <v>12</v>
          </cell>
          <cell r="F21023">
            <v>40</v>
          </cell>
          <cell r="G21023">
            <v>12</v>
          </cell>
          <cell r="H21023" t="str">
            <v>CONC-G</v>
          </cell>
        </row>
        <row r="21024">
          <cell r="C21024" t="str">
            <v>0IL6</v>
          </cell>
          <cell r="D21024">
            <v>40</v>
          </cell>
          <cell r="E21024">
            <v>12</v>
          </cell>
          <cell r="F21024">
            <v>40</v>
          </cell>
          <cell r="G21024">
            <v>12</v>
          </cell>
          <cell r="H21024" t="str">
            <v>CONC</v>
          </cell>
        </row>
        <row r="21025">
          <cell r="C21025" t="str">
            <v>0IL6</v>
          </cell>
          <cell r="D21025">
            <v>40</v>
          </cell>
          <cell r="E21025">
            <v>12</v>
          </cell>
          <cell r="F21025">
            <v>40</v>
          </cell>
          <cell r="G21025">
            <v>12</v>
          </cell>
          <cell r="H21025" t="str">
            <v>CONC</v>
          </cell>
        </row>
        <row r="21026">
          <cell r="C21026" t="str">
            <v>0IS0</v>
          </cell>
          <cell r="D21026">
            <v>40</v>
          </cell>
          <cell r="E21026">
            <v>12</v>
          </cell>
          <cell r="F21026">
            <v>40</v>
          </cell>
          <cell r="G21026">
            <v>12</v>
          </cell>
          <cell r="H21026" t="str">
            <v>ASPH</v>
          </cell>
        </row>
        <row r="21027">
          <cell r="C21027" t="str">
            <v>0LA4</v>
          </cell>
          <cell r="D21027">
            <v>40</v>
          </cell>
          <cell r="E21027">
            <v>12</v>
          </cell>
          <cell r="F21027">
            <v>40</v>
          </cell>
          <cell r="G21027">
            <v>12</v>
          </cell>
          <cell r="H21027" t="str">
            <v>CONC</v>
          </cell>
        </row>
        <row r="21028">
          <cell r="C21028" t="str">
            <v>0LL7</v>
          </cell>
          <cell r="D21028">
            <v>40</v>
          </cell>
          <cell r="E21028">
            <v>12</v>
          </cell>
          <cell r="F21028">
            <v>40</v>
          </cell>
          <cell r="G21028">
            <v>12</v>
          </cell>
          <cell r="H21028" t="str">
            <v>ASPH</v>
          </cell>
        </row>
        <row r="21029">
          <cell r="C21029" t="str">
            <v>0MA4</v>
          </cell>
          <cell r="D21029">
            <v>40</v>
          </cell>
          <cell r="E21029">
            <v>12</v>
          </cell>
          <cell r="F21029">
            <v>40</v>
          </cell>
          <cell r="G21029">
            <v>12</v>
          </cell>
          <cell r="H21029" t="str">
            <v>CONC</v>
          </cell>
        </row>
        <row r="21030">
          <cell r="C21030" t="str">
            <v>0NC5</v>
          </cell>
          <cell r="D21030">
            <v>40</v>
          </cell>
          <cell r="E21030">
            <v>12</v>
          </cell>
          <cell r="F21030">
            <v>40</v>
          </cell>
          <cell r="G21030">
            <v>12</v>
          </cell>
          <cell r="H21030" t="str">
            <v>CONC</v>
          </cell>
        </row>
        <row r="21031">
          <cell r="C21031" t="str">
            <v>0NE3</v>
          </cell>
          <cell r="D21031">
            <v>40</v>
          </cell>
          <cell r="E21031">
            <v>12</v>
          </cell>
          <cell r="F21031">
            <v>40</v>
          </cell>
          <cell r="G21031">
            <v>12</v>
          </cell>
          <cell r="H21031" t="str">
            <v>CONC</v>
          </cell>
        </row>
        <row r="21032">
          <cell r="C21032" t="str">
            <v>0NJ4</v>
          </cell>
          <cell r="D21032">
            <v>40</v>
          </cell>
          <cell r="E21032">
            <v>12</v>
          </cell>
          <cell r="F21032">
            <v>35</v>
          </cell>
          <cell r="G21032">
            <v>11</v>
          </cell>
          <cell r="H21032" t="str">
            <v>CONC</v>
          </cell>
        </row>
        <row r="21033">
          <cell r="C21033" t="str">
            <v>0NK4</v>
          </cell>
          <cell r="D21033">
            <v>40</v>
          </cell>
          <cell r="E21033">
            <v>12</v>
          </cell>
          <cell r="F21033">
            <v>40</v>
          </cell>
          <cell r="G21033">
            <v>12</v>
          </cell>
          <cell r="H21033" t="str">
            <v>CONC</v>
          </cell>
        </row>
        <row r="21034">
          <cell r="C21034" t="str">
            <v>0NV1</v>
          </cell>
          <cell r="D21034">
            <v>40</v>
          </cell>
          <cell r="E21034">
            <v>12</v>
          </cell>
          <cell r="F21034">
            <v>40</v>
          </cell>
          <cell r="G21034">
            <v>12</v>
          </cell>
          <cell r="H21034" t="str">
            <v>CONC</v>
          </cell>
        </row>
        <row r="21035">
          <cell r="C21035" t="str">
            <v>0OR0</v>
          </cell>
          <cell r="D21035">
            <v>40</v>
          </cell>
          <cell r="E21035">
            <v>12</v>
          </cell>
          <cell r="F21035">
            <v>40</v>
          </cell>
          <cell r="G21035">
            <v>12</v>
          </cell>
          <cell r="H21035" t="str">
            <v>ASPH</v>
          </cell>
        </row>
        <row r="21036">
          <cell r="C21036" t="str">
            <v>0SD2</v>
          </cell>
          <cell r="D21036">
            <v>40</v>
          </cell>
          <cell r="E21036">
            <v>12</v>
          </cell>
          <cell r="F21036">
            <v>40</v>
          </cell>
          <cell r="G21036">
            <v>12</v>
          </cell>
          <cell r="H21036" t="str">
            <v>CONC</v>
          </cell>
        </row>
        <row r="21037">
          <cell r="C21037" t="str">
            <v>0WA3</v>
          </cell>
          <cell r="D21037">
            <v>40</v>
          </cell>
          <cell r="E21037">
            <v>12</v>
          </cell>
          <cell r="F21037">
            <v>40</v>
          </cell>
          <cell r="G21037">
            <v>12</v>
          </cell>
          <cell r="H21037" t="str">
            <v>ASPH</v>
          </cell>
        </row>
        <row r="21038">
          <cell r="C21038" t="str">
            <v>0WA8</v>
          </cell>
          <cell r="D21038">
            <v>40</v>
          </cell>
          <cell r="E21038">
            <v>12</v>
          </cell>
          <cell r="F21038">
            <v>40</v>
          </cell>
          <cell r="G21038">
            <v>12</v>
          </cell>
          <cell r="H21038" t="str">
            <v>CONC</v>
          </cell>
        </row>
        <row r="21039">
          <cell r="C21039" t="str">
            <v>0WN7</v>
          </cell>
          <cell r="D21039">
            <v>40</v>
          </cell>
          <cell r="E21039">
            <v>12</v>
          </cell>
          <cell r="F21039">
            <v>40</v>
          </cell>
          <cell r="G21039">
            <v>12</v>
          </cell>
          <cell r="H21039" t="str">
            <v>ASPH</v>
          </cell>
        </row>
        <row r="21040">
          <cell r="C21040" t="str">
            <v>0XA2</v>
          </cell>
          <cell r="D21040">
            <v>40</v>
          </cell>
          <cell r="E21040">
            <v>12</v>
          </cell>
          <cell r="F21040">
            <v>40</v>
          </cell>
          <cell r="G21040">
            <v>12</v>
          </cell>
          <cell r="H21040" t="str">
            <v>CONC</v>
          </cell>
        </row>
        <row r="21041">
          <cell r="C21041" t="str">
            <v>10II</v>
          </cell>
          <cell r="D21041">
            <v>40</v>
          </cell>
          <cell r="E21041">
            <v>12</v>
          </cell>
          <cell r="F21041">
            <v>40</v>
          </cell>
          <cell r="G21041">
            <v>12</v>
          </cell>
          <cell r="H21041" t="str">
            <v>ASPH</v>
          </cell>
        </row>
        <row r="21042">
          <cell r="C21042" t="str">
            <v>10IN</v>
          </cell>
          <cell r="D21042">
            <v>40</v>
          </cell>
          <cell r="E21042">
            <v>12</v>
          </cell>
          <cell r="F21042">
            <v>20</v>
          </cell>
          <cell r="G21042">
            <v>6</v>
          </cell>
          <cell r="H21042" t="str">
            <v>CONC</v>
          </cell>
        </row>
        <row r="21043">
          <cell r="C21043" t="str">
            <v>11IS</v>
          </cell>
          <cell r="D21043">
            <v>40</v>
          </cell>
          <cell r="E21043">
            <v>12</v>
          </cell>
          <cell r="F21043">
            <v>40</v>
          </cell>
          <cell r="G21043">
            <v>12</v>
          </cell>
          <cell r="H21043" t="str">
            <v>CONC</v>
          </cell>
        </row>
        <row r="21044">
          <cell r="C21044" t="str">
            <v>11NC</v>
          </cell>
          <cell r="D21044">
            <v>40</v>
          </cell>
          <cell r="E21044">
            <v>12</v>
          </cell>
          <cell r="F21044">
            <v>40</v>
          </cell>
          <cell r="G21044">
            <v>12</v>
          </cell>
          <cell r="H21044" t="str">
            <v>CONC</v>
          </cell>
        </row>
        <row r="21045">
          <cell r="C21045" t="str">
            <v>12FD</v>
          </cell>
          <cell r="D21045">
            <v>40</v>
          </cell>
          <cell r="E21045">
            <v>12</v>
          </cell>
          <cell r="F21045">
            <v>40</v>
          </cell>
          <cell r="G21045">
            <v>12</v>
          </cell>
          <cell r="H21045" t="str">
            <v>CONC</v>
          </cell>
        </row>
        <row r="21046">
          <cell r="C21046" t="str">
            <v>12MD</v>
          </cell>
          <cell r="D21046">
            <v>40</v>
          </cell>
          <cell r="E21046">
            <v>12</v>
          </cell>
          <cell r="F21046">
            <v>40</v>
          </cell>
          <cell r="G21046">
            <v>12</v>
          </cell>
          <cell r="H21046" t="str">
            <v>CONC</v>
          </cell>
        </row>
        <row r="21047">
          <cell r="C21047" t="str">
            <v>12T</v>
          </cell>
          <cell r="D21047">
            <v>40</v>
          </cell>
          <cell r="E21047">
            <v>12</v>
          </cell>
          <cell r="F21047">
            <v>40</v>
          </cell>
          <cell r="G21047">
            <v>12</v>
          </cell>
          <cell r="H21047" t="str">
            <v>CONC-E</v>
          </cell>
        </row>
        <row r="21048">
          <cell r="C21048" t="str">
            <v>13AR</v>
          </cell>
          <cell r="D21048">
            <v>40</v>
          </cell>
          <cell r="E21048">
            <v>12</v>
          </cell>
          <cell r="F21048">
            <v>40</v>
          </cell>
          <cell r="G21048">
            <v>12</v>
          </cell>
          <cell r="H21048" t="str">
            <v>CONC</v>
          </cell>
        </row>
        <row r="21049">
          <cell r="C21049" t="str">
            <v>13FD</v>
          </cell>
          <cell r="D21049">
            <v>40</v>
          </cell>
          <cell r="E21049">
            <v>12</v>
          </cell>
          <cell r="F21049">
            <v>40</v>
          </cell>
          <cell r="G21049">
            <v>12</v>
          </cell>
          <cell r="H21049" t="str">
            <v>CONC</v>
          </cell>
        </row>
        <row r="21050">
          <cell r="C21050" t="str">
            <v>13OK</v>
          </cell>
          <cell r="D21050">
            <v>40</v>
          </cell>
          <cell r="E21050">
            <v>12</v>
          </cell>
          <cell r="F21050">
            <v>40</v>
          </cell>
          <cell r="G21050">
            <v>12</v>
          </cell>
          <cell r="H21050" t="str">
            <v>CONC</v>
          </cell>
        </row>
        <row r="21051">
          <cell r="C21051" t="str">
            <v>14CA</v>
          </cell>
          <cell r="D21051">
            <v>40</v>
          </cell>
          <cell r="E21051">
            <v>12</v>
          </cell>
          <cell r="F21051">
            <v>40</v>
          </cell>
          <cell r="G21051">
            <v>12</v>
          </cell>
          <cell r="H21051" t="str">
            <v>CONC</v>
          </cell>
        </row>
        <row r="21052">
          <cell r="C21052" t="str">
            <v>14IS</v>
          </cell>
          <cell r="D21052">
            <v>40</v>
          </cell>
          <cell r="E21052">
            <v>12</v>
          </cell>
          <cell r="F21052">
            <v>40</v>
          </cell>
          <cell r="G21052">
            <v>12</v>
          </cell>
          <cell r="H21052" t="str">
            <v>CONC</v>
          </cell>
        </row>
        <row r="21053">
          <cell r="C21053" t="str">
            <v>14LL</v>
          </cell>
          <cell r="D21053">
            <v>40</v>
          </cell>
          <cell r="E21053">
            <v>12</v>
          </cell>
          <cell r="F21053">
            <v>40</v>
          </cell>
          <cell r="G21053">
            <v>12</v>
          </cell>
          <cell r="H21053" t="str">
            <v>CONC</v>
          </cell>
        </row>
        <row r="21054">
          <cell r="C21054" t="str">
            <v>14SN</v>
          </cell>
          <cell r="D21054">
            <v>40</v>
          </cell>
          <cell r="E21054">
            <v>12</v>
          </cell>
          <cell r="F21054">
            <v>40</v>
          </cell>
          <cell r="G21054">
            <v>12</v>
          </cell>
          <cell r="H21054" t="str">
            <v>CONC</v>
          </cell>
        </row>
        <row r="21055">
          <cell r="C21055" t="str">
            <v>15TN</v>
          </cell>
          <cell r="D21055">
            <v>40</v>
          </cell>
          <cell r="E21055">
            <v>12</v>
          </cell>
          <cell r="F21055">
            <v>40</v>
          </cell>
          <cell r="G21055">
            <v>12</v>
          </cell>
          <cell r="H21055" t="str">
            <v>CONC</v>
          </cell>
        </row>
        <row r="21056">
          <cell r="C21056" t="str">
            <v>16CL</v>
          </cell>
          <cell r="D21056">
            <v>40</v>
          </cell>
          <cell r="E21056">
            <v>12</v>
          </cell>
          <cell r="F21056">
            <v>40</v>
          </cell>
          <cell r="G21056">
            <v>12</v>
          </cell>
          <cell r="H21056" t="str">
            <v>CONC</v>
          </cell>
        </row>
        <row r="21057">
          <cell r="C21057" t="str">
            <v>17NE</v>
          </cell>
          <cell r="D21057">
            <v>40</v>
          </cell>
          <cell r="E21057">
            <v>12</v>
          </cell>
          <cell r="F21057">
            <v>40</v>
          </cell>
          <cell r="G21057">
            <v>12</v>
          </cell>
          <cell r="H21057" t="str">
            <v>CONC</v>
          </cell>
        </row>
        <row r="21058">
          <cell r="C21058" t="str">
            <v>18KY</v>
          </cell>
          <cell r="D21058">
            <v>40</v>
          </cell>
          <cell r="E21058">
            <v>12</v>
          </cell>
          <cell r="F21058">
            <v>40</v>
          </cell>
          <cell r="G21058">
            <v>12</v>
          </cell>
          <cell r="H21058" t="str">
            <v>CONC</v>
          </cell>
        </row>
        <row r="21059">
          <cell r="C21059" t="str">
            <v>18MA</v>
          </cell>
          <cell r="D21059">
            <v>40</v>
          </cell>
          <cell r="E21059">
            <v>12</v>
          </cell>
          <cell r="F21059">
            <v>40</v>
          </cell>
          <cell r="G21059">
            <v>12</v>
          </cell>
          <cell r="H21059" t="str">
            <v>CONC-G</v>
          </cell>
        </row>
        <row r="21060">
          <cell r="C21060" t="str">
            <v>19LS</v>
          </cell>
          <cell r="D21060">
            <v>40</v>
          </cell>
          <cell r="E21060">
            <v>12</v>
          </cell>
          <cell r="F21060">
            <v>40</v>
          </cell>
          <cell r="G21060">
            <v>12</v>
          </cell>
          <cell r="H21060" t="str">
            <v>CONC</v>
          </cell>
        </row>
        <row r="21061">
          <cell r="C21061" t="str">
            <v>1AK5</v>
          </cell>
          <cell r="D21061">
            <v>40</v>
          </cell>
          <cell r="E21061">
            <v>12</v>
          </cell>
          <cell r="F21061">
            <v>40</v>
          </cell>
          <cell r="G21061">
            <v>12</v>
          </cell>
          <cell r="H21061" t="str">
            <v>CONC</v>
          </cell>
        </row>
        <row r="21062">
          <cell r="C21062" t="str">
            <v>1AK5</v>
          </cell>
          <cell r="D21062">
            <v>40</v>
          </cell>
          <cell r="E21062">
            <v>12</v>
          </cell>
          <cell r="F21062">
            <v>40</v>
          </cell>
          <cell r="G21062">
            <v>12</v>
          </cell>
          <cell r="H21062" t="str">
            <v>CONC</v>
          </cell>
        </row>
        <row r="21063">
          <cell r="C21063" t="str">
            <v>1AK5</v>
          </cell>
          <cell r="D21063">
            <v>40</v>
          </cell>
          <cell r="E21063">
            <v>12</v>
          </cell>
          <cell r="F21063">
            <v>40</v>
          </cell>
          <cell r="G21063">
            <v>12</v>
          </cell>
          <cell r="H21063" t="str">
            <v>CONC</v>
          </cell>
        </row>
        <row r="21064">
          <cell r="C21064" t="str">
            <v>1AK7</v>
          </cell>
          <cell r="D21064">
            <v>40</v>
          </cell>
          <cell r="E21064">
            <v>12</v>
          </cell>
          <cell r="F21064">
            <v>40</v>
          </cell>
          <cell r="G21064">
            <v>12</v>
          </cell>
          <cell r="H21064" t="str">
            <v>CONC</v>
          </cell>
        </row>
        <row r="21065">
          <cell r="C21065" t="str">
            <v>1AL0</v>
          </cell>
          <cell r="D21065">
            <v>40</v>
          </cell>
          <cell r="E21065">
            <v>12</v>
          </cell>
          <cell r="F21065">
            <v>40</v>
          </cell>
          <cell r="G21065">
            <v>12</v>
          </cell>
          <cell r="H21065" t="str">
            <v>CONC</v>
          </cell>
        </row>
        <row r="21066">
          <cell r="C21066" t="str">
            <v>1AR7</v>
          </cell>
          <cell r="D21066">
            <v>40</v>
          </cell>
          <cell r="E21066">
            <v>12</v>
          </cell>
          <cell r="F21066">
            <v>40</v>
          </cell>
          <cell r="G21066">
            <v>12</v>
          </cell>
          <cell r="H21066" t="str">
            <v>CONC</v>
          </cell>
        </row>
        <row r="21067">
          <cell r="C21067" t="str">
            <v>1CL4</v>
          </cell>
          <cell r="D21067">
            <v>40</v>
          </cell>
          <cell r="E21067">
            <v>12</v>
          </cell>
          <cell r="F21067">
            <v>40</v>
          </cell>
          <cell r="G21067">
            <v>12</v>
          </cell>
          <cell r="H21067" t="str">
            <v>CONC</v>
          </cell>
        </row>
        <row r="21068">
          <cell r="C21068" t="str">
            <v>1FL2</v>
          </cell>
          <cell r="D21068">
            <v>40</v>
          </cell>
          <cell r="E21068">
            <v>12</v>
          </cell>
          <cell r="F21068">
            <v>40</v>
          </cell>
          <cell r="G21068">
            <v>12</v>
          </cell>
          <cell r="H21068" t="str">
            <v>CONC</v>
          </cell>
        </row>
        <row r="21069">
          <cell r="C21069" t="str">
            <v>1ID5</v>
          </cell>
          <cell r="D21069">
            <v>40</v>
          </cell>
          <cell r="E21069">
            <v>12</v>
          </cell>
          <cell r="F21069">
            <v>40</v>
          </cell>
          <cell r="G21069">
            <v>12</v>
          </cell>
          <cell r="H21069" t="str">
            <v>CONC</v>
          </cell>
        </row>
        <row r="21070">
          <cell r="C21070" t="str">
            <v>1KY6</v>
          </cell>
          <cell r="D21070">
            <v>40</v>
          </cell>
          <cell r="E21070">
            <v>12</v>
          </cell>
          <cell r="F21070">
            <v>40</v>
          </cell>
          <cell r="G21070">
            <v>12</v>
          </cell>
          <cell r="H21070" t="str">
            <v>ASPH</v>
          </cell>
        </row>
        <row r="21071">
          <cell r="C21071" t="str">
            <v>1KY8</v>
          </cell>
          <cell r="D21071">
            <v>40</v>
          </cell>
          <cell r="E21071">
            <v>12</v>
          </cell>
          <cell r="F21071">
            <v>40</v>
          </cell>
          <cell r="G21071">
            <v>12</v>
          </cell>
          <cell r="H21071" t="str">
            <v>CONC</v>
          </cell>
        </row>
        <row r="21072">
          <cell r="C21072" t="str">
            <v>1LS2</v>
          </cell>
          <cell r="D21072">
            <v>40</v>
          </cell>
          <cell r="E21072">
            <v>12</v>
          </cell>
          <cell r="F21072">
            <v>40</v>
          </cell>
          <cell r="G21072">
            <v>12</v>
          </cell>
          <cell r="H21072" t="str">
            <v>CONC</v>
          </cell>
        </row>
        <row r="21073">
          <cell r="C21073" t="str">
            <v>1MA0</v>
          </cell>
          <cell r="D21073">
            <v>40</v>
          </cell>
          <cell r="E21073">
            <v>12</v>
          </cell>
          <cell r="F21073">
            <v>40</v>
          </cell>
          <cell r="G21073">
            <v>12</v>
          </cell>
          <cell r="H21073" t="str">
            <v>CONC</v>
          </cell>
        </row>
        <row r="21074">
          <cell r="C21074" t="str">
            <v>1MA1</v>
          </cell>
          <cell r="D21074">
            <v>40</v>
          </cell>
          <cell r="E21074">
            <v>12</v>
          </cell>
          <cell r="F21074">
            <v>40</v>
          </cell>
          <cell r="G21074">
            <v>12</v>
          </cell>
          <cell r="H21074" t="str">
            <v>CONC</v>
          </cell>
        </row>
        <row r="21075">
          <cell r="C21075" t="str">
            <v>1MA9</v>
          </cell>
          <cell r="D21075">
            <v>40</v>
          </cell>
          <cell r="E21075">
            <v>12</v>
          </cell>
          <cell r="F21075">
            <v>40</v>
          </cell>
          <cell r="G21075">
            <v>12</v>
          </cell>
          <cell r="H21075" t="str">
            <v>ASPH</v>
          </cell>
        </row>
        <row r="21076">
          <cell r="C21076" t="str">
            <v>1MD4</v>
          </cell>
          <cell r="D21076">
            <v>40</v>
          </cell>
          <cell r="E21076">
            <v>12</v>
          </cell>
          <cell r="F21076">
            <v>40</v>
          </cell>
          <cell r="G21076">
            <v>12</v>
          </cell>
          <cell r="H21076" t="str">
            <v>CONC</v>
          </cell>
        </row>
        <row r="21077">
          <cell r="C21077" t="str">
            <v>1MS1</v>
          </cell>
          <cell r="D21077">
            <v>40</v>
          </cell>
          <cell r="E21077">
            <v>12</v>
          </cell>
          <cell r="F21077">
            <v>40</v>
          </cell>
          <cell r="G21077">
            <v>12</v>
          </cell>
          <cell r="H21077" t="str">
            <v>CONC</v>
          </cell>
        </row>
        <row r="21078">
          <cell r="C21078" t="str">
            <v>1MT1</v>
          </cell>
          <cell r="D21078">
            <v>40</v>
          </cell>
          <cell r="E21078">
            <v>12</v>
          </cell>
          <cell r="F21078">
            <v>40</v>
          </cell>
          <cell r="G21078">
            <v>12</v>
          </cell>
          <cell r="H21078" t="str">
            <v>CONC</v>
          </cell>
        </row>
        <row r="21079">
          <cell r="C21079" t="str">
            <v>1MT5</v>
          </cell>
          <cell r="D21079">
            <v>40</v>
          </cell>
          <cell r="E21079">
            <v>12</v>
          </cell>
          <cell r="F21079">
            <v>40</v>
          </cell>
          <cell r="G21079">
            <v>12</v>
          </cell>
          <cell r="H21079" t="str">
            <v>CONC</v>
          </cell>
        </row>
        <row r="21080">
          <cell r="C21080" t="str">
            <v>1NJ0</v>
          </cell>
          <cell r="D21080">
            <v>40</v>
          </cell>
          <cell r="E21080">
            <v>12</v>
          </cell>
          <cell r="F21080">
            <v>40</v>
          </cell>
          <cell r="G21080">
            <v>12</v>
          </cell>
          <cell r="H21080" t="str">
            <v>CONC</v>
          </cell>
        </row>
        <row r="21081">
          <cell r="C21081" t="str">
            <v>1OH0</v>
          </cell>
          <cell r="D21081">
            <v>40</v>
          </cell>
          <cell r="E21081">
            <v>12</v>
          </cell>
          <cell r="F21081">
            <v>40</v>
          </cell>
          <cell r="G21081">
            <v>12</v>
          </cell>
          <cell r="H21081" t="str">
            <v>ASPH</v>
          </cell>
        </row>
        <row r="21082">
          <cell r="C21082" t="str">
            <v>1OK4</v>
          </cell>
          <cell r="D21082">
            <v>40</v>
          </cell>
          <cell r="E21082">
            <v>12</v>
          </cell>
          <cell r="F21082">
            <v>40</v>
          </cell>
          <cell r="G21082">
            <v>12</v>
          </cell>
          <cell r="H21082" t="str">
            <v>CONC</v>
          </cell>
        </row>
        <row r="21083">
          <cell r="C21083" t="str">
            <v>1PA2</v>
          </cell>
          <cell r="D21083">
            <v>40</v>
          </cell>
          <cell r="E21083">
            <v>12</v>
          </cell>
          <cell r="F21083">
            <v>38</v>
          </cell>
          <cell r="G21083">
            <v>12</v>
          </cell>
          <cell r="H21083" t="str">
            <v>CONC</v>
          </cell>
        </row>
        <row r="21084">
          <cell r="C21084" t="str">
            <v>1TA3</v>
          </cell>
          <cell r="D21084">
            <v>40</v>
          </cell>
          <cell r="E21084">
            <v>12</v>
          </cell>
          <cell r="F21084">
            <v>40</v>
          </cell>
          <cell r="G21084">
            <v>12</v>
          </cell>
          <cell r="H21084" t="str">
            <v>CONC</v>
          </cell>
        </row>
        <row r="21085">
          <cell r="C21085" t="str">
            <v>1TN5</v>
          </cell>
          <cell r="D21085">
            <v>40</v>
          </cell>
          <cell r="E21085">
            <v>12</v>
          </cell>
          <cell r="F21085">
            <v>40</v>
          </cell>
          <cell r="G21085">
            <v>12</v>
          </cell>
          <cell r="H21085" t="str">
            <v>CONC</v>
          </cell>
        </row>
        <row r="21086">
          <cell r="C21086" t="str">
            <v>1TS5</v>
          </cell>
          <cell r="D21086">
            <v>40</v>
          </cell>
          <cell r="E21086">
            <v>12</v>
          </cell>
          <cell r="F21086">
            <v>40</v>
          </cell>
          <cell r="G21086">
            <v>12</v>
          </cell>
          <cell r="H21086" t="str">
            <v>CONC</v>
          </cell>
        </row>
        <row r="21087">
          <cell r="C21087" t="str">
            <v>1VA2</v>
          </cell>
          <cell r="D21087">
            <v>40</v>
          </cell>
          <cell r="E21087">
            <v>12</v>
          </cell>
          <cell r="F21087">
            <v>40</v>
          </cell>
          <cell r="G21087">
            <v>12</v>
          </cell>
          <cell r="H21087" t="str">
            <v>ASPH</v>
          </cell>
        </row>
        <row r="21088">
          <cell r="C21088" t="str">
            <v>1WA5</v>
          </cell>
          <cell r="D21088">
            <v>40</v>
          </cell>
          <cell r="E21088">
            <v>12</v>
          </cell>
          <cell r="F21088">
            <v>40</v>
          </cell>
          <cell r="G21088">
            <v>12</v>
          </cell>
          <cell r="H21088" t="str">
            <v>CONC</v>
          </cell>
        </row>
        <row r="21089">
          <cell r="C21089" t="str">
            <v>1WA8</v>
          </cell>
          <cell r="D21089">
            <v>40</v>
          </cell>
          <cell r="E21089">
            <v>12</v>
          </cell>
          <cell r="F21089">
            <v>40</v>
          </cell>
          <cell r="G21089">
            <v>12</v>
          </cell>
          <cell r="H21089" t="str">
            <v>CONC</v>
          </cell>
        </row>
        <row r="21090">
          <cell r="C21090" t="str">
            <v>1WT6</v>
          </cell>
          <cell r="D21090">
            <v>40</v>
          </cell>
          <cell r="E21090">
            <v>12</v>
          </cell>
          <cell r="F21090">
            <v>40</v>
          </cell>
          <cell r="G21090">
            <v>12</v>
          </cell>
          <cell r="H21090" t="str">
            <v>CONC</v>
          </cell>
        </row>
        <row r="21091">
          <cell r="C21091" t="str">
            <v>20CO</v>
          </cell>
          <cell r="D21091">
            <v>40</v>
          </cell>
          <cell r="E21091">
            <v>12</v>
          </cell>
          <cell r="F21091">
            <v>32</v>
          </cell>
          <cell r="G21091">
            <v>10</v>
          </cell>
          <cell r="H21091" t="str">
            <v>CONC</v>
          </cell>
        </row>
        <row r="21092">
          <cell r="C21092" t="str">
            <v>20LA</v>
          </cell>
          <cell r="D21092">
            <v>40</v>
          </cell>
          <cell r="E21092">
            <v>12</v>
          </cell>
          <cell r="F21092">
            <v>40</v>
          </cell>
          <cell r="G21092">
            <v>12</v>
          </cell>
          <cell r="H21092" t="str">
            <v>CONC</v>
          </cell>
        </row>
        <row r="21093">
          <cell r="C21093" t="str">
            <v>20NE</v>
          </cell>
          <cell r="D21093">
            <v>40</v>
          </cell>
          <cell r="E21093">
            <v>12</v>
          </cell>
          <cell r="F21093">
            <v>40</v>
          </cell>
          <cell r="G21093">
            <v>12</v>
          </cell>
          <cell r="H21093" t="str">
            <v>CONC</v>
          </cell>
        </row>
        <row r="21094">
          <cell r="C21094" t="str">
            <v>21PN</v>
          </cell>
          <cell r="D21094">
            <v>40</v>
          </cell>
          <cell r="E21094">
            <v>12</v>
          </cell>
          <cell r="F21094">
            <v>40</v>
          </cell>
          <cell r="G21094">
            <v>12</v>
          </cell>
          <cell r="H21094" t="str">
            <v>ASPH</v>
          </cell>
        </row>
        <row r="21095">
          <cell r="C21095" t="str">
            <v>21TS</v>
          </cell>
          <cell r="D21095">
            <v>40</v>
          </cell>
          <cell r="E21095">
            <v>12</v>
          </cell>
          <cell r="F21095">
            <v>40</v>
          </cell>
          <cell r="G21095">
            <v>12</v>
          </cell>
          <cell r="H21095" t="str">
            <v>CONC</v>
          </cell>
        </row>
        <row r="21096">
          <cell r="C21096" t="str">
            <v>22AR</v>
          </cell>
          <cell r="D21096">
            <v>40</v>
          </cell>
          <cell r="E21096">
            <v>12</v>
          </cell>
          <cell r="F21096">
            <v>40</v>
          </cell>
          <cell r="G21096">
            <v>12</v>
          </cell>
          <cell r="H21096" t="str">
            <v>CONC</v>
          </cell>
        </row>
        <row r="21097">
          <cell r="C21097" t="str">
            <v>22NA</v>
          </cell>
          <cell r="D21097">
            <v>40</v>
          </cell>
          <cell r="E21097">
            <v>12</v>
          </cell>
          <cell r="F21097">
            <v>40</v>
          </cell>
          <cell r="G21097">
            <v>12</v>
          </cell>
          <cell r="H21097" t="str">
            <v>CONC</v>
          </cell>
        </row>
        <row r="21098">
          <cell r="C21098" t="str">
            <v>22TX</v>
          </cell>
          <cell r="D21098">
            <v>40</v>
          </cell>
          <cell r="E21098">
            <v>12</v>
          </cell>
          <cell r="F21098">
            <v>40</v>
          </cell>
          <cell r="G21098">
            <v>12</v>
          </cell>
          <cell r="H21098" t="str">
            <v>CONC</v>
          </cell>
        </row>
        <row r="21099">
          <cell r="C21099" t="str">
            <v>23IA</v>
          </cell>
          <cell r="D21099">
            <v>40</v>
          </cell>
          <cell r="E21099">
            <v>12</v>
          </cell>
          <cell r="F21099">
            <v>40</v>
          </cell>
          <cell r="G21099">
            <v>12</v>
          </cell>
          <cell r="H21099" t="str">
            <v>CONC</v>
          </cell>
        </row>
        <row r="21100">
          <cell r="C21100" t="str">
            <v>23IL</v>
          </cell>
          <cell r="D21100">
            <v>40</v>
          </cell>
          <cell r="E21100">
            <v>12</v>
          </cell>
          <cell r="F21100">
            <v>40</v>
          </cell>
          <cell r="G21100">
            <v>12</v>
          </cell>
          <cell r="H21100" t="str">
            <v>CONC</v>
          </cell>
        </row>
        <row r="21101">
          <cell r="C21101" t="str">
            <v>23IL</v>
          </cell>
          <cell r="D21101">
            <v>40</v>
          </cell>
          <cell r="E21101">
            <v>12</v>
          </cell>
          <cell r="F21101">
            <v>40</v>
          </cell>
          <cell r="G21101">
            <v>12</v>
          </cell>
          <cell r="H21101" t="str">
            <v>CONC</v>
          </cell>
        </row>
        <row r="21102">
          <cell r="C21102" t="str">
            <v>23NC</v>
          </cell>
          <cell r="D21102">
            <v>40</v>
          </cell>
          <cell r="E21102">
            <v>12</v>
          </cell>
          <cell r="F21102">
            <v>40</v>
          </cell>
          <cell r="G21102">
            <v>12</v>
          </cell>
          <cell r="H21102" t="str">
            <v>CONC</v>
          </cell>
        </row>
        <row r="21103">
          <cell r="C21103" t="str">
            <v>23OK</v>
          </cell>
          <cell r="D21103">
            <v>40</v>
          </cell>
          <cell r="E21103">
            <v>12</v>
          </cell>
          <cell r="F21103">
            <v>40</v>
          </cell>
          <cell r="G21103">
            <v>12</v>
          </cell>
          <cell r="H21103" t="str">
            <v>CONC</v>
          </cell>
        </row>
        <row r="21104">
          <cell r="C21104" t="str">
            <v>23TE</v>
          </cell>
          <cell r="D21104">
            <v>40</v>
          </cell>
          <cell r="E21104">
            <v>12</v>
          </cell>
          <cell r="F21104">
            <v>40</v>
          </cell>
          <cell r="G21104">
            <v>12</v>
          </cell>
          <cell r="H21104" t="str">
            <v>CONC</v>
          </cell>
        </row>
        <row r="21105">
          <cell r="C21105" t="str">
            <v>24OK</v>
          </cell>
          <cell r="D21105">
            <v>40</v>
          </cell>
          <cell r="E21105">
            <v>12</v>
          </cell>
          <cell r="F21105">
            <v>40</v>
          </cell>
          <cell r="G21105">
            <v>12</v>
          </cell>
          <cell r="H21105" t="str">
            <v>CONC</v>
          </cell>
        </row>
        <row r="21106">
          <cell r="C21106" t="str">
            <v>25FD</v>
          </cell>
          <cell r="D21106">
            <v>40</v>
          </cell>
          <cell r="E21106">
            <v>12</v>
          </cell>
          <cell r="F21106">
            <v>40</v>
          </cell>
          <cell r="G21106">
            <v>12</v>
          </cell>
          <cell r="H21106" t="str">
            <v>CONC</v>
          </cell>
        </row>
        <row r="21107">
          <cell r="C21107" t="str">
            <v>26FA</v>
          </cell>
          <cell r="D21107">
            <v>40</v>
          </cell>
          <cell r="E21107">
            <v>12</v>
          </cell>
          <cell r="F21107">
            <v>40</v>
          </cell>
          <cell r="G21107">
            <v>12</v>
          </cell>
          <cell r="H21107" t="str">
            <v>CONC-G</v>
          </cell>
        </row>
        <row r="21108">
          <cell r="C21108" t="str">
            <v>26FL</v>
          </cell>
          <cell r="D21108">
            <v>40</v>
          </cell>
          <cell r="E21108">
            <v>12</v>
          </cell>
          <cell r="F21108">
            <v>40</v>
          </cell>
          <cell r="G21108">
            <v>12</v>
          </cell>
          <cell r="H21108" t="str">
            <v>CONC</v>
          </cell>
        </row>
        <row r="21109">
          <cell r="C21109" t="str">
            <v>26PN</v>
          </cell>
          <cell r="D21109">
            <v>40</v>
          </cell>
          <cell r="E21109">
            <v>12</v>
          </cell>
          <cell r="F21109">
            <v>40</v>
          </cell>
          <cell r="G21109">
            <v>12</v>
          </cell>
          <cell r="H21109" t="str">
            <v>CONC</v>
          </cell>
        </row>
        <row r="21110">
          <cell r="C21110" t="str">
            <v>26TS</v>
          </cell>
          <cell r="D21110">
            <v>40</v>
          </cell>
          <cell r="E21110">
            <v>12</v>
          </cell>
          <cell r="F21110">
            <v>40</v>
          </cell>
          <cell r="G21110">
            <v>12</v>
          </cell>
          <cell r="H21110" t="str">
            <v>CONC</v>
          </cell>
        </row>
        <row r="21111">
          <cell r="C21111" t="str">
            <v>26XA</v>
          </cell>
          <cell r="D21111">
            <v>40</v>
          </cell>
          <cell r="E21111">
            <v>12</v>
          </cell>
          <cell r="F21111">
            <v>40</v>
          </cell>
          <cell r="G21111">
            <v>12</v>
          </cell>
          <cell r="H21111" t="str">
            <v>CONC</v>
          </cell>
        </row>
        <row r="21112">
          <cell r="C21112" t="str">
            <v>27IL</v>
          </cell>
          <cell r="D21112">
            <v>40</v>
          </cell>
          <cell r="E21112">
            <v>12</v>
          </cell>
          <cell r="F21112">
            <v>40</v>
          </cell>
          <cell r="G21112">
            <v>12</v>
          </cell>
          <cell r="H21112" t="str">
            <v>CONC</v>
          </cell>
        </row>
        <row r="21113">
          <cell r="C21113" t="str">
            <v>27LA</v>
          </cell>
          <cell r="D21113">
            <v>40</v>
          </cell>
          <cell r="E21113">
            <v>12</v>
          </cell>
          <cell r="F21113">
            <v>40</v>
          </cell>
          <cell r="G21113">
            <v>12</v>
          </cell>
          <cell r="H21113" t="str">
            <v>CONC</v>
          </cell>
        </row>
        <row r="21114">
          <cell r="C21114" t="str">
            <v>27SC</v>
          </cell>
          <cell r="D21114">
            <v>40</v>
          </cell>
          <cell r="E21114">
            <v>12</v>
          </cell>
          <cell r="F21114">
            <v>40</v>
          </cell>
          <cell r="G21114">
            <v>12</v>
          </cell>
          <cell r="H21114" t="str">
            <v>CONC</v>
          </cell>
        </row>
        <row r="21115">
          <cell r="C21115" t="str">
            <v>27TE</v>
          </cell>
          <cell r="D21115">
            <v>40</v>
          </cell>
          <cell r="E21115">
            <v>12</v>
          </cell>
          <cell r="F21115">
            <v>40</v>
          </cell>
          <cell r="G21115">
            <v>12</v>
          </cell>
          <cell r="H21115" t="str">
            <v>CONC</v>
          </cell>
        </row>
        <row r="21116">
          <cell r="C21116" t="str">
            <v>28CN</v>
          </cell>
          <cell r="D21116">
            <v>40</v>
          </cell>
          <cell r="E21116">
            <v>12</v>
          </cell>
          <cell r="F21116">
            <v>40</v>
          </cell>
          <cell r="G21116">
            <v>12</v>
          </cell>
          <cell r="H21116" t="str">
            <v>PSP</v>
          </cell>
        </row>
        <row r="21117">
          <cell r="C21117" t="str">
            <v>28LA</v>
          </cell>
          <cell r="D21117">
            <v>40</v>
          </cell>
          <cell r="E21117">
            <v>12</v>
          </cell>
          <cell r="F21117">
            <v>40</v>
          </cell>
          <cell r="G21117">
            <v>12</v>
          </cell>
          <cell r="H21117" t="str">
            <v>CONC</v>
          </cell>
        </row>
        <row r="21118">
          <cell r="C21118" t="str">
            <v>28NH</v>
          </cell>
          <cell r="D21118">
            <v>40</v>
          </cell>
          <cell r="E21118">
            <v>12</v>
          </cell>
          <cell r="F21118">
            <v>40</v>
          </cell>
          <cell r="G21118">
            <v>12</v>
          </cell>
          <cell r="H21118" t="str">
            <v>ASPH</v>
          </cell>
        </row>
        <row r="21119">
          <cell r="C21119" t="str">
            <v>28XA</v>
          </cell>
          <cell r="D21119">
            <v>40</v>
          </cell>
          <cell r="E21119">
            <v>12</v>
          </cell>
          <cell r="F21119">
            <v>40</v>
          </cell>
          <cell r="G21119">
            <v>12</v>
          </cell>
          <cell r="H21119" t="str">
            <v>CONC</v>
          </cell>
        </row>
        <row r="21120">
          <cell r="C21120" t="str">
            <v>29AR</v>
          </cell>
          <cell r="D21120">
            <v>40</v>
          </cell>
          <cell r="E21120">
            <v>12</v>
          </cell>
          <cell r="F21120">
            <v>40</v>
          </cell>
          <cell r="G21120">
            <v>12</v>
          </cell>
          <cell r="H21120" t="str">
            <v>CONC</v>
          </cell>
        </row>
        <row r="21121">
          <cell r="C21121" t="str">
            <v>29LL</v>
          </cell>
          <cell r="D21121">
            <v>40</v>
          </cell>
          <cell r="E21121">
            <v>12</v>
          </cell>
          <cell r="F21121">
            <v>40</v>
          </cell>
          <cell r="G21121">
            <v>12</v>
          </cell>
          <cell r="H21121" t="str">
            <v>ASPH</v>
          </cell>
        </row>
        <row r="21122">
          <cell r="C21122" t="str">
            <v>29XA</v>
          </cell>
          <cell r="D21122">
            <v>40</v>
          </cell>
          <cell r="E21122">
            <v>12</v>
          </cell>
          <cell r="F21122">
            <v>40</v>
          </cell>
          <cell r="G21122">
            <v>12</v>
          </cell>
          <cell r="H21122" t="str">
            <v>CONC</v>
          </cell>
        </row>
        <row r="21123">
          <cell r="C21123" t="str">
            <v>2A7</v>
          </cell>
          <cell r="D21123">
            <v>40</v>
          </cell>
          <cell r="E21123">
            <v>12</v>
          </cell>
          <cell r="F21123">
            <v>40</v>
          </cell>
          <cell r="G21123">
            <v>12</v>
          </cell>
          <cell r="H21123" t="str">
            <v>ASPH-G</v>
          </cell>
        </row>
        <row r="21124">
          <cell r="C21124" t="str">
            <v>2AR3</v>
          </cell>
          <cell r="D21124">
            <v>40</v>
          </cell>
          <cell r="E21124">
            <v>12</v>
          </cell>
          <cell r="F21124">
            <v>40</v>
          </cell>
          <cell r="G21124">
            <v>12</v>
          </cell>
          <cell r="H21124" t="str">
            <v>CONC</v>
          </cell>
        </row>
        <row r="21125">
          <cell r="C21125" t="str">
            <v>2AR9</v>
          </cell>
          <cell r="D21125">
            <v>40</v>
          </cell>
          <cell r="E21125">
            <v>12</v>
          </cell>
          <cell r="F21125">
            <v>40</v>
          </cell>
          <cell r="G21125">
            <v>12</v>
          </cell>
          <cell r="H21125" t="str">
            <v>CONC</v>
          </cell>
        </row>
        <row r="21126">
          <cell r="C21126" t="str">
            <v>2CA1</v>
          </cell>
          <cell r="D21126">
            <v>40</v>
          </cell>
          <cell r="E21126">
            <v>12</v>
          </cell>
          <cell r="F21126">
            <v>40</v>
          </cell>
          <cell r="G21126">
            <v>12</v>
          </cell>
          <cell r="H21126" t="str">
            <v>CONC</v>
          </cell>
        </row>
        <row r="21127">
          <cell r="C21127" t="str">
            <v>2CO4</v>
          </cell>
          <cell r="D21127">
            <v>40</v>
          </cell>
          <cell r="E21127">
            <v>12</v>
          </cell>
          <cell r="F21127">
            <v>40</v>
          </cell>
          <cell r="G21127">
            <v>12</v>
          </cell>
          <cell r="H21127" t="str">
            <v>CONC</v>
          </cell>
        </row>
        <row r="21128">
          <cell r="C21128" t="str">
            <v>2FA8</v>
          </cell>
          <cell r="D21128">
            <v>40</v>
          </cell>
          <cell r="E21128">
            <v>12</v>
          </cell>
          <cell r="F21128">
            <v>40</v>
          </cell>
          <cell r="G21128">
            <v>12</v>
          </cell>
          <cell r="H21128" t="str">
            <v>CONC</v>
          </cell>
        </row>
        <row r="21129">
          <cell r="C21129" t="str">
            <v>2GE2</v>
          </cell>
          <cell r="D21129">
            <v>40</v>
          </cell>
          <cell r="E21129">
            <v>12</v>
          </cell>
          <cell r="F21129">
            <v>40</v>
          </cell>
          <cell r="G21129">
            <v>12</v>
          </cell>
          <cell r="H21129" t="str">
            <v>CONC-G</v>
          </cell>
        </row>
        <row r="21130">
          <cell r="C21130" t="str">
            <v>2IN7</v>
          </cell>
          <cell r="D21130">
            <v>40</v>
          </cell>
          <cell r="E21130">
            <v>12</v>
          </cell>
          <cell r="F21130">
            <v>40</v>
          </cell>
          <cell r="G21130">
            <v>12</v>
          </cell>
          <cell r="H21130" t="str">
            <v>ASPH-CONC</v>
          </cell>
        </row>
        <row r="21131">
          <cell r="C21131" t="str">
            <v>2KY7</v>
          </cell>
          <cell r="D21131">
            <v>40</v>
          </cell>
          <cell r="E21131">
            <v>12</v>
          </cell>
          <cell r="F21131">
            <v>40</v>
          </cell>
          <cell r="G21131">
            <v>12</v>
          </cell>
          <cell r="H21131" t="str">
            <v>ASPH</v>
          </cell>
        </row>
        <row r="21132">
          <cell r="C21132" t="str">
            <v>2MD5</v>
          </cell>
          <cell r="D21132">
            <v>40</v>
          </cell>
          <cell r="E21132">
            <v>12</v>
          </cell>
          <cell r="F21132">
            <v>40</v>
          </cell>
          <cell r="G21132">
            <v>12</v>
          </cell>
          <cell r="H21132" t="str">
            <v>MATS</v>
          </cell>
        </row>
        <row r="21133">
          <cell r="C21133" t="str">
            <v>2MT3</v>
          </cell>
          <cell r="D21133">
            <v>40</v>
          </cell>
          <cell r="E21133">
            <v>12</v>
          </cell>
          <cell r="F21133">
            <v>40</v>
          </cell>
          <cell r="G21133">
            <v>12</v>
          </cell>
          <cell r="H21133" t="str">
            <v>ASPH-G</v>
          </cell>
        </row>
        <row r="21134">
          <cell r="C21134" t="str">
            <v>2NK8</v>
          </cell>
          <cell r="D21134">
            <v>40</v>
          </cell>
          <cell r="E21134">
            <v>12</v>
          </cell>
          <cell r="F21134">
            <v>28</v>
          </cell>
          <cell r="G21134">
            <v>9</v>
          </cell>
          <cell r="H21134" t="str">
            <v>CONC</v>
          </cell>
        </row>
        <row r="21135">
          <cell r="C21135" t="str">
            <v>2NR4</v>
          </cell>
          <cell r="D21135">
            <v>40</v>
          </cell>
          <cell r="E21135">
            <v>12</v>
          </cell>
          <cell r="F21135">
            <v>40</v>
          </cell>
          <cell r="G21135">
            <v>12</v>
          </cell>
          <cell r="H21135" t="str">
            <v>CONC-G</v>
          </cell>
        </row>
        <row r="21136">
          <cell r="C21136" t="str">
            <v>2SD6</v>
          </cell>
          <cell r="D21136">
            <v>40</v>
          </cell>
          <cell r="E21136">
            <v>12</v>
          </cell>
          <cell r="F21136">
            <v>40</v>
          </cell>
          <cell r="G21136">
            <v>12</v>
          </cell>
          <cell r="H21136" t="str">
            <v>CONC</v>
          </cell>
        </row>
        <row r="21137">
          <cell r="C21137" t="str">
            <v>2TA2</v>
          </cell>
          <cell r="D21137">
            <v>40</v>
          </cell>
          <cell r="E21137">
            <v>12</v>
          </cell>
          <cell r="F21137">
            <v>40</v>
          </cell>
          <cell r="G21137">
            <v>12</v>
          </cell>
          <cell r="H21137" t="str">
            <v>CONC</v>
          </cell>
        </row>
        <row r="21138">
          <cell r="C21138" t="str">
            <v>2TE9</v>
          </cell>
          <cell r="D21138">
            <v>40</v>
          </cell>
          <cell r="E21138">
            <v>12</v>
          </cell>
          <cell r="F21138">
            <v>40</v>
          </cell>
          <cell r="G21138">
            <v>12</v>
          </cell>
          <cell r="H21138" t="str">
            <v>CONC</v>
          </cell>
        </row>
        <row r="21139">
          <cell r="C21139" t="str">
            <v>2TN6</v>
          </cell>
          <cell r="D21139">
            <v>40</v>
          </cell>
          <cell r="E21139">
            <v>12</v>
          </cell>
          <cell r="F21139">
            <v>40</v>
          </cell>
          <cell r="G21139">
            <v>12</v>
          </cell>
          <cell r="H21139" t="str">
            <v>CONC</v>
          </cell>
        </row>
        <row r="21140">
          <cell r="C21140" t="str">
            <v>2UT4</v>
          </cell>
          <cell r="D21140">
            <v>40</v>
          </cell>
          <cell r="E21140">
            <v>12</v>
          </cell>
          <cell r="F21140">
            <v>40</v>
          </cell>
          <cell r="G21140">
            <v>12</v>
          </cell>
          <cell r="H21140" t="str">
            <v>CONC-G</v>
          </cell>
        </row>
        <row r="21141">
          <cell r="C21141" t="str">
            <v>2VG9</v>
          </cell>
          <cell r="D21141">
            <v>40</v>
          </cell>
          <cell r="E21141">
            <v>12</v>
          </cell>
          <cell r="F21141">
            <v>40</v>
          </cell>
          <cell r="G21141">
            <v>12</v>
          </cell>
          <cell r="H21141" t="str">
            <v>CONC</v>
          </cell>
        </row>
        <row r="21142">
          <cell r="C21142" t="str">
            <v>2WV2</v>
          </cell>
          <cell r="D21142">
            <v>40</v>
          </cell>
          <cell r="E21142">
            <v>12</v>
          </cell>
          <cell r="F21142">
            <v>40</v>
          </cell>
          <cell r="G21142">
            <v>12</v>
          </cell>
          <cell r="H21142" t="str">
            <v>CONC</v>
          </cell>
        </row>
        <row r="21143">
          <cell r="C21143" t="str">
            <v>2XA8</v>
          </cell>
          <cell r="D21143">
            <v>40</v>
          </cell>
          <cell r="E21143">
            <v>12</v>
          </cell>
          <cell r="F21143">
            <v>40</v>
          </cell>
          <cell r="G21143">
            <v>12</v>
          </cell>
          <cell r="H21143" t="str">
            <v>CONC</v>
          </cell>
        </row>
        <row r="21144">
          <cell r="C21144" t="str">
            <v>30IL</v>
          </cell>
          <cell r="D21144">
            <v>40</v>
          </cell>
          <cell r="E21144">
            <v>12</v>
          </cell>
          <cell r="F21144">
            <v>40</v>
          </cell>
          <cell r="G21144">
            <v>12</v>
          </cell>
          <cell r="H21144" t="str">
            <v>CONC</v>
          </cell>
        </row>
        <row r="21145">
          <cell r="C21145" t="str">
            <v>30NJ</v>
          </cell>
          <cell r="D21145">
            <v>40</v>
          </cell>
          <cell r="E21145">
            <v>12</v>
          </cell>
          <cell r="F21145">
            <v>40</v>
          </cell>
          <cell r="G21145">
            <v>12</v>
          </cell>
          <cell r="H21145" t="str">
            <v>CONC</v>
          </cell>
        </row>
        <row r="21146">
          <cell r="C21146" t="str">
            <v>30XA</v>
          </cell>
          <cell r="D21146">
            <v>40</v>
          </cell>
          <cell r="E21146">
            <v>12</v>
          </cell>
          <cell r="F21146">
            <v>40</v>
          </cell>
          <cell r="G21146">
            <v>12</v>
          </cell>
          <cell r="H21146" t="str">
            <v>CONC</v>
          </cell>
        </row>
        <row r="21147">
          <cell r="C21147" t="str">
            <v>31AR</v>
          </cell>
          <cell r="D21147">
            <v>40</v>
          </cell>
          <cell r="E21147">
            <v>12</v>
          </cell>
          <cell r="F21147">
            <v>40</v>
          </cell>
          <cell r="G21147">
            <v>12</v>
          </cell>
          <cell r="H21147" t="str">
            <v>CONC</v>
          </cell>
        </row>
        <row r="21148">
          <cell r="C21148" t="str">
            <v>31GA</v>
          </cell>
          <cell r="D21148">
            <v>40</v>
          </cell>
          <cell r="E21148">
            <v>12</v>
          </cell>
          <cell r="F21148">
            <v>30</v>
          </cell>
          <cell r="G21148">
            <v>9</v>
          </cell>
          <cell r="H21148" t="str">
            <v>CONC</v>
          </cell>
        </row>
        <row r="21149">
          <cell r="C21149" t="str">
            <v>31IL</v>
          </cell>
          <cell r="D21149">
            <v>40</v>
          </cell>
          <cell r="E21149">
            <v>12</v>
          </cell>
          <cell r="F21149">
            <v>40</v>
          </cell>
          <cell r="G21149">
            <v>12</v>
          </cell>
          <cell r="H21149" t="str">
            <v>CONC-G</v>
          </cell>
        </row>
        <row r="21150">
          <cell r="C21150" t="str">
            <v>31LA</v>
          </cell>
          <cell r="D21150">
            <v>40</v>
          </cell>
          <cell r="E21150">
            <v>12</v>
          </cell>
          <cell r="F21150">
            <v>40</v>
          </cell>
          <cell r="G21150">
            <v>12</v>
          </cell>
          <cell r="H21150" t="str">
            <v>CONC</v>
          </cell>
        </row>
        <row r="21151">
          <cell r="C21151" t="str">
            <v>31WA</v>
          </cell>
          <cell r="D21151">
            <v>40</v>
          </cell>
          <cell r="E21151">
            <v>12</v>
          </cell>
          <cell r="F21151">
            <v>40</v>
          </cell>
          <cell r="G21151">
            <v>12</v>
          </cell>
          <cell r="H21151" t="str">
            <v>MATS</v>
          </cell>
        </row>
        <row r="21152">
          <cell r="C21152" t="str">
            <v>32AR</v>
          </cell>
          <cell r="D21152">
            <v>40</v>
          </cell>
          <cell r="E21152">
            <v>12</v>
          </cell>
          <cell r="F21152">
            <v>40</v>
          </cell>
          <cell r="G21152">
            <v>12</v>
          </cell>
          <cell r="H21152" t="str">
            <v>CONC</v>
          </cell>
        </row>
        <row r="21153">
          <cell r="C21153" t="str">
            <v>33II</v>
          </cell>
          <cell r="D21153">
            <v>40</v>
          </cell>
          <cell r="E21153">
            <v>12</v>
          </cell>
          <cell r="F21153">
            <v>40</v>
          </cell>
          <cell r="G21153">
            <v>12</v>
          </cell>
          <cell r="H21153" t="str">
            <v>CONC</v>
          </cell>
        </row>
        <row r="21154">
          <cell r="C21154" t="str">
            <v>33IN</v>
          </cell>
          <cell r="D21154">
            <v>40</v>
          </cell>
          <cell r="E21154">
            <v>12</v>
          </cell>
          <cell r="F21154">
            <v>40</v>
          </cell>
          <cell r="G21154">
            <v>12</v>
          </cell>
          <cell r="H21154" t="str">
            <v>CONC</v>
          </cell>
        </row>
        <row r="21155">
          <cell r="C21155" t="str">
            <v>33LS</v>
          </cell>
          <cell r="D21155">
            <v>40</v>
          </cell>
          <cell r="E21155">
            <v>12</v>
          </cell>
          <cell r="F21155">
            <v>40</v>
          </cell>
          <cell r="G21155">
            <v>12</v>
          </cell>
          <cell r="H21155" t="str">
            <v>CONC</v>
          </cell>
        </row>
        <row r="21156">
          <cell r="C21156" t="str">
            <v>33SC</v>
          </cell>
          <cell r="D21156">
            <v>40</v>
          </cell>
          <cell r="E21156">
            <v>12</v>
          </cell>
          <cell r="F21156">
            <v>40</v>
          </cell>
          <cell r="G21156">
            <v>12</v>
          </cell>
          <cell r="H21156" t="str">
            <v>CONC</v>
          </cell>
        </row>
        <row r="21157">
          <cell r="C21157" t="str">
            <v>33TN</v>
          </cell>
          <cell r="D21157">
            <v>40</v>
          </cell>
          <cell r="E21157">
            <v>12</v>
          </cell>
          <cell r="F21157">
            <v>40</v>
          </cell>
          <cell r="G21157">
            <v>12</v>
          </cell>
          <cell r="H21157" t="str">
            <v>CONC</v>
          </cell>
        </row>
        <row r="21158">
          <cell r="C21158" t="str">
            <v>34LL</v>
          </cell>
          <cell r="D21158">
            <v>40</v>
          </cell>
          <cell r="E21158">
            <v>12</v>
          </cell>
          <cell r="F21158">
            <v>40</v>
          </cell>
          <cell r="G21158">
            <v>12</v>
          </cell>
          <cell r="H21158" t="str">
            <v>CONC</v>
          </cell>
        </row>
        <row r="21159">
          <cell r="C21159" t="str">
            <v>34NC</v>
          </cell>
          <cell r="D21159">
            <v>40</v>
          </cell>
          <cell r="E21159">
            <v>12</v>
          </cell>
          <cell r="F21159">
            <v>40</v>
          </cell>
          <cell r="G21159">
            <v>12</v>
          </cell>
          <cell r="H21159" t="str">
            <v>MATS</v>
          </cell>
        </row>
        <row r="21160">
          <cell r="C21160" t="str">
            <v>34NC</v>
          </cell>
          <cell r="D21160">
            <v>40</v>
          </cell>
          <cell r="E21160">
            <v>12</v>
          </cell>
          <cell r="F21160">
            <v>40</v>
          </cell>
          <cell r="G21160">
            <v>12</v>
          </cell>
          <cell r="H21160" t="str">
            <v>MATS</v>
          </cell>
        </row>
        <row r="21161">
          <cell r="C21161" t="str">
            <v>35CA</v>
          </cell>
          <cell r="D21161">
            <v>40</v>
          </cell>
          <cell r="E21161">
            <v>12</v>
          </cell>
          <cell r="F21161">
            <v>40</v>
          </cell>
          <cell r="G21161">
            <v>12</v>
          </cell>
          <cell r="H21161" t="str">
            <v>CONC</v>
          </cell>
        </row>
        <row r="21162">
          <cell r="C21162" t="str">
            <v>35GA</v>
          </cell>
          <cell r="D21162">
            <v>40</v>
          </cell>
          <cell r="E21162">
            <v>12</v>
          </cell>
          <cell r="F21162">
            <v>40</v>
          </cell>
          <cell r="G21162">
            <v>12</v>
          </cell>
          <cell r="H21162" t="str">
            <v>CONC</v>
          </cell>
        </row>
        <row r="21163">
          <cell r="C21163" t="str">
            <v>35TA</v>
          </cell>
          <cell r="D21163">
            <v>40</v>
          </cell>
          <cell r="E21163">
            <v>12</v>
          </cell>
          <cell r="F21163">
            <v>40</v>
          </cell>
          <cell r="G21163">
            <v>12</v>
          </cell>
          <cell r="H21163" t="str">
            <v>CONC</v>
          </cell>
        </row>
        <row r="21164">
          <cell r="C21164" t="str">
            <v>35XS</v>
          </cell>
          <cell r="D21164">
            <v>40</v>
          </cell>
          <cell r="E21164">
            <v>12</v>
          </cell>
          <cell r="F21164">
            <v>40</v>
          </cell>
          <cell r="G21164">
            <v>12</v>
          </cell>
          <cell r="H21164" t="str">
            <v>CONC</v>
          </cell>
        </row>
        <row r="21165">
          <cell r="C21165" t="str">
            <v>36CL</v>
          </cell>
          <cell r="D21165">
            <v>40</v>
          </cell>
          <cell r="E21165">
            <v>12</v>
          </cell>
          <cell r="F21165">
            <v>40</v>
          </cell>
          <cell r="G21165">
            <v>12</v>
          </cell>
          <cell r="H21165" t="str">
            <v>ASPH-CONC</v>
          </cell>
        </row>
        <row r="21166">
          <cell r="C21166" t="str">
            <v>36IL</v>
          </cell>
          <cell r="D21166">
            <v>40</v>
          </cell>
          <cell r="E21166">
            <v>12</v>
          </cell>
          <cell r="F21166">
            <v>40</v>
          </cell>
          <cell r="G21166">
            <v>12</v>
          </cell>
          <cell r="H21166" t="str">
            <v>CONC</v>
          </cell>
        </row>
        <row r="21167">
          <cell r="C21167" t="str">
            <v>36LL</v>
          </cell>
          <cell r="D21167">
            <v>40</v>
          </cell>
          <cell r="E21167">
            <v>12</v>
          </cell>
          <cell r="F21167">
            <v>40</v>
          </cell>
          <cell r="G21167">
            <v>12</v>
          </cell>
          <cell r="H21167" t="str">
            <v>CONC</v>
          </cell>
        </row>
        <row r="21168">
          <cell r="C21168" t="str">
            <v>37TA</v>
          </cell>
          <cell r="D21168">
            <v>40</v>
          </cell>
          <cell r="E21168">
            <v>12</v>
          </cell>
          <cell r="F21168">
            <v>40</v>
          </cell>
          <cell r="G21168">
            <v>12</v>
          </cell>
          <cell r="H21168" t="str">
            <v>CONC</v>
          </cell>
        </row>
        <row r="21169">
          <cell r="C21169" t="str">
            <v>37VA</v>
          </cell>
          <cell r="D21169">
            <v>40</v>
          </cell>
          <cell r="E21169">
            <v>12</v>
          </cell>
          <cell r="F21169">
            <v>40</v>
          </cell>
          <cell r="G21169">
            <v>12</v>
          </cell>
          <cell r="H21169" t="str">
            <v>ASPH</v>
          </cell>
        </row>
        <row r="21170">
          <cell r="C21170" t="str">
            <v>38OK</v>
          </cell>
          <cell r="D21170">
            <v>40</v>
          </cell>
          <cell r="E21170">
            <v>12</v>
          </cell>
          <cell r="F21170">
            <v>40</v>
          </cell>
          <cell r="G21170">
            <v>12</v>
          </cell>
          <cell r="H21170" t="str">
            <v>CONC</v>
          </cell>
        </row>
        <row r="21171">
          <cell r="C21171" t="str">
            <v>38TX</v>
          </cell>
          <cell r="D21171">
            <v>40</v>
          </cell>
          <cell r="E21171">
            <v>12</v>
          </cell>
          <cell r="F21171">
            <v>40</v>
          </cell>
          <cell r="G21171">
            <v>12</v>
          </cell>
          <cell r="H21171" t="str">
            <v>CONC</v>
          </cell>
        </row>
        <row r="21172">
          <cell r="C21172" t="str">
            <v>3AR1</v>
          </cell>
          <cell r="D21172">
            <v>40</v>
          </cell>
          <cell r="E21172">
            <v>12</v>
          </cell>
          <cell r="F21172">
            <v>40</v>
          </cell>
          <cell r="G21172">
            <v>12</v>
          </cell>
          <cell r="H21172" t="str">
            <v>CONC</v>
          </cell>
        </row>
        <row r="21173">
          <cell r="C21173" t="str">
            <v>3AZ0</v>
          </cell>
          <cell r="D21173">
            <v>40</v>
          </cell>
          <cell r="E21173">
            <v>12</v>
          </cell>
          <cell r="F21173">
            <v>40</v>
          </cell>
          <cell r="G21173">
            <v>12</v>
          </cell>
          <cell r="H21173" t="str">
            <v>MATS</v>
          </cell>
        </row>
        <row r="21174">
          <cell r="C21174" t="str">
            <v>3CL0</v>
          </cell>
          <cell r="D21174">
            <v>40</v>
          </cell>
          <cell r="E21174">
            <v>12</v>
          </cell>
          <cell r="F21174">
            <v>40</v>
          </cell>
          <cell r="G21174">
            <v>12</v>
          </cell>
          <cell r="H21174" t="str">
            <v>MATS</v>
          </cell>
        </row>
        <row r="21175">
          <cell r="C21175" t="str">
            <v>3CL0</v>
          </cell>
          <cell r="D21175">
            <v>40</v>
          </cell>
          <cell r="E21175">
            <v>12</v>
          </cell>
          <cell r="F21175">
            <v>40</v>
          </cell>
          <cell r="G21175">
            <v>12</v>
          </cell>
          <cell r="H21175" t="str">
            <v>MATS</v>
          </cell>
        </row>
        <row r="21176">
          <cell r="C21176" t="str">
            <v>3CO9</v>
          </cell>
          <cell r="D21176">
            <v>40</v>
          </cell>
          <cell r="E21176">
            <v>12</v>
          </cell>
          <cell r="F21176">
            <v>40</v>
          </cell>
          <cell r="G21176">
            <v>12</v>
          </cell>
          <cell r="H21176" t="str">
            <v>CONC</v>
          </cell>
        </row>
        <row r="21177">
          <cell r="C21177" t="str">
            <v>3FA4</v>
          </cell>
          <cell r="D21177">
            <v>40</v>
          </cell>
          <cell r="E21177">
            <v>12</v>
          </cell>
          <cell r="F21177">
            <v>40</v>
          </cell>
          <cell r="G21177">
            <v>12</v>
          </cell>
          <cell r="H21177" t="str">
            <v>CONC-G</v>
          </cell>
        </row>
        <row r="21178">
          <cell r="C21178" t="str">
            <v>3FD2</v>
          </cell>
          <cell r="D21178">
            <v>40</v>
          </cell>
          <cell r="E21178">
            <v>12</v>
          </cell>
          <cell r="F21178">
            <v>40</v>
          </cell>
          <cell r="G21178">
            <v>12</v>
          </cell>
          <cell r="H21178" t="str">
            <v>CONC</v>
          </cell>
        </row>
        <row r="21179">
          <cell r="C21179" t="str">
            <v>3FD8</v>
          </cell>
          <cell r="D21179">
            <v>40</v>
          </cell>
          <cell r="E21179">
            <v>12</v>
          </cell>
          <cell r="F21179">
            <v>40</v>
          </cell>
          <cell r="G21179">
            <v>12</v>
          </cell>
          <cell r="H21179" t="str">
            <v>CONC</v>
          </cell>
        </row>
        <row r="21180">
          <cell r="C21180" t="str">
            <v>3FL2</v>
          </cell>
          <cell r="D21180">
            <v>40</v>
          </cell>
          <cell r="E21180">
            <v>12</v>
          </cell>
          <cell r="F21180">
            <v>40</v>
          </cell>
          <cell r="G21180">
            <v>12</v>
          </cell>
          <cell r="H21180" t="str">
            <v>CONC</v>
          </cell>
        </row>
        <row r="21181">
          <cell r="C21181" t="str">
            <v>3FL6</v>
          </cell>
          <cell r="D21181">
            <v>40</v>
          </cell>
          <cell r="E21181">
            <v>12</v>
          </cell>
          <cell r="F21181">
            <v>40</v>
          </cell>
          <cell r="G21181">
            <v>12</v>
          </cell>
          <cell r="H21181" t="str">
            <v>ASPH</v>
          </cell>
        </row>
        <row r="21182">
          <cell r="C21182" t="str">
            <v>3IA2</v>
          </cell>
          <cell r="D21182">
            <v>40</v>
          </cell>
          <cell r="E21182">
            <v>12</v>
          </cell>
          <cell r="F21182">
            <v>30</v>
          </cell>
          <cell r="G21182">
            <v>9</v>
          </cell>
          <cell r="H21182" t="str">
            <v>CONC-G</v>
          </cell>
        </row>
        <row r="21183">
          <cell r="C21183" t="str">
            <v>3IA8</v>
          </cell>
          <cell r="D21183">
            <v>40</v>
          </cell>
          <cell r="E21183">
            <v>12</v>
          </cell>
          <cell r="F21183">
            <v>40</v>
          </cell>
          <cell r="G21183">
            <v>12</v>
          </cell>
          <cell r="H21183" t="str">
            <v>CONC</v>
          </cell>
        </row>
        <row r="21184">
          <cell r="C21184" t="str">
            <v>3IL6</v>
          </cell>
          <cell r="D21184">
            <v>40</v>
          </cell>
          <cell r="E21184">
            <v>12</v>
          </cell>
          <cell r="F21184">
            <v>40</v>
          </cell>
          <cell r="G21184">
            <v>12</v>
          </cell>
          <cell r="H21184" t="str">
            <v>CONC</v>
          </cell>
        </row>
        <row r="21185">
          <cell r="C21185" t="str">
            <v>3IS9</v>
          </cell>
          <cell r="D21185">
            <v>40</v>
          </cell>
          <cell r="E21185">
            <v>12</v>
          </cell>
          <cell r="F21185">
            <v>40</v>
          </cell>
          <cell r="G21185">
            <v>12</v>
          </cell>
          <cell r="H21185" t="str">
            <v>CONC-G</v>
          </cell>
        </row>
        <row r="21186">
          <cell r="C21186" t="str">
            <v>3K0</v>
          </cell>
          <cell r="D21186">
            <v>40</v>
          </cell>
          <cell r="E21186">
            <v>12</v>
          </cell>
          <cell r="F21186">
            <v>30</v>
          </cell>
          <cell r="G21186">
            <v>9</v>
          </cell>
          <cell r="H21186" t="str">
            <v>PSP</v>
          </cell>
        </row>
        <row r="21187">
          <cell r="C21187" t="str">
            <v>3KS6</v>
          </cell>
          <cell r="D21187">
            <v>40</v>
          </cell>
          <cell r="E21187">
            <v>12</v>
          </cell>
          <cell r="F21187">
            <v>40</v>
          </cell>
          <cell r="G21187">
            <v>12</v>
          </cell>
          <cell r="H21187" t="str">
            <v>CONC</v>
          </cell>
        </row>
        <row r="21188">
          <cell r="C21188" t="str">
            <v>3KY8</v>
          </cell>
          <cell r="D21188">
            <v>40</v>
          </cell>
          <cell r="E21188">
            <v>12</v>
          </cell>
          <cell r="F21188">
            <v>40</v>
          </cell>
          <cell r="G21188">
            <v>12</v>
          </cell>
          <cell r="H21188" t="str">
            <v>CONC</v>
          </cell>
        </row>
        <row r="21189">
          <cell r="C21189" t="str">
            <v>3LL2</v>
          </cell>
          <cell r="D21189">
            <v>40</v>
          </cell>
          <cell r="E21189">
            <v>12</v>
          </cell>
          <cell r="F21189">
            <v>40</v>
          </cell>
          <cell r="G21189">
            <v>12</v>
          </cell>
          <cell r="H21189" t="str">
            <v>CONC</v>
          </cell>
        </row>
        <row r="21190">
          <cell r="C21190" t="str">
            <v>3MD2</v>
          </cell>
          <cell r="D21190">
            <v>40</v>
          </cell>
          <cell r="E21190">
            <v>12</v>
          </cell>
          <cell r="F21190">
            <v>40</v>
          </cell>
          <cell r="G21190">
            <v>12</v>
          </cell>
          <cell r="H21190" t="str">
            <v>ASPH</v>
          </cell>
        </row>
        <row r="21191">
          <cell r="C21191" t="str">
            <v>3MI8</v>
          </cell>
          <cell r="D21191">
            <v>40</v>
          </cell>
          <cell r="E21191">
            <v>12</v>
          </cell>
          <cell r="F21191">
            <v>30</v>
          </cell>
          <cell r="G21191">
            <v>9</v>
          </cell>
          <cell r="H21191" t="str">
            <v>MATS</v>
          </cell>
        </row>
        <row r="21192">
          <cell r="C21192" t="str">
            <v>3MN2</v>
          </cell>
          <cell r="D21192">
            <v>40</v>
          </cell>
          <cell r="E21192">
            <v>12</v>
          </cell>
          <cell r="F21192">
            <v>40</v>
          </cell>
          <cell r="G21192">
            <v>12</v>
          </cell>
          <cell r="H21192" t="str">
            <v>CONC</v>
          </cell>
        </row>
        <row r="21193">
          <cell r="C21193" t="str">
            <v>3NK7</v>
          </cell>
          <cell r="D21193">
            <v>40</v>
          </cell>
          <cell r="E21193">
            <v>12</v>
          </cell>
          <cell r="F21193">
            <v>40</v>
          </cell>
          <cell r="G21193">
            <v>12</v>
          </cell>
          <cell r="H21193" t="str">
            <v>ASPH</v>
          </cell>
        </row>
        <row r="21194">
          <cell r="C21194" t="str">
            <v>3OR0</v>
          </cell>
          <cell r="D21194">
            <v>40</v>
          </cell>
          <cell r="E21194">
            <v>12</v>
          </cell>
          <cell r="F21194">
            <v>40</v>
          </cell>
          <cell r="G21194">
            <v>12</v>
          </cell>
          <cell r="H21194" t="str">
            <v>CONC</v>
          </cell>
        </row>
        <row r="21195">
          <cell r="C21195" t="str">
            <v>3OR3</v>
          </cell>
          <cell r="D21195">
            <v>40</v>
          </cell>
          <cell r="E21195">
            <v>12</v>
          </cell>
          <cell r="F21195">
            <v>40</v>
          </cell>
          <cell r="G21195">
            <v>12</v>
          </cell>
          <cell r="H21195" t="str">
            <v>CONC</v>
          </cell>
        </row>
        <row r="21196">
          <cell r="C21196" t="str">
            <v>3SC3</v>
          </cell>
          <cell r="D21196">
            <v>40</v>
          </cell>
          <cell r="E21196">
            <v>12</v>
          </cell>
          <cell r="F21196">
            <v>40</v>
          </cell>
          <cell r="G21196">
            <v>12</v>
          </cell>
          <cell r="H21196" t="str">
            <v>CONC</v>
          </cell>
        </row>
        <row r="21197">
          <cell r="C21197" t="str">
            <v>3SD5</v>
          </cell>
          <cell r="D21197">
            <v>40</v>
          </cell>
          <cell r="E21197">
            <v>12</v>
          </cell>
          <cell r="F21197">
            <v>60</v>
          </cell>
          <cell r="G21197">
            <v>18</v>
          </cell>
          <cell r="H21197" t="str">
            <v>CONC</v>
          </cell>
        </row>
        <row r="21198">
          <cell r="C21198" t="str">
            <v>3TA3</v>
          </cell>
          <cell r="D21198">
            <v>40</v>
          </cell>
          <cell r="E21198">
            <v>12</v>
          </cell>
          <cell r="F21198">
            <v>15</v>
          </cell>
          <cell r="G21198">
            <v>5</v>
          </cell>
          <cell r="H21198" t="str">
            <v>ASPH</v>
          </cell>
        </row>
        <row r="21199">
          <cell r="C21199" t="str">
            <v>3TS4</v>
          </cell>
          <cell r="D21199">
            <v>40</v>
          </cell>
          <cell r="E21199">
            <v>12</v>
          </cell>
          <cell r="F21199">
            <v>40</v>
          </cell>
          <cell r="G21199">
            <v>12</v>
          </cell>
          <cell r="H21199" t="str">
            <v>CONC</v>
          </cell>
        </row>
        <row r="21200">
          <cell r="C21200" t="str">
            <v>3W5</v>
          </cell>
          <cell r="D21200">
            <v>40</v>
          </cell>
          <cell r="E21200">
            <v>12</v>
          </cell>
          <cell r="F21200">
            <v>40</v>
          </cell>
          <cell r="G21200">
            <v>12</v>
          </cell>
          <cell r="H21200" t="str">
            <v>CONC-G</v>
          </cell>
        </row>
        <row r="21201">
          <cell r="C21201" t="str">
            <v>3XS6</v>
          </cell>
          <cell r="D21201">
            <v>40</v>
          </cell>
          <cell r="E21201">
            <v>12</v>
          </cell>
          <cell r="F21201">
            <v>40</v>
          </cell>
          <cell r="G21201">
            <v>12</v>
          </cell>
          <cell r="H21201" t="str">
            <v>CONC</v>
          </cell>
        </row>
        <row r="21202">
          <cell r="C21202" t="str">
            <v>40AL</v>
          </cell>
          <cell r="D21202">
            <v>40</v>
          </cell>
          <cell r="E21202">
            <v>12</v>
          </cell>
          <cell r="F21202">
            <v>40</v>
          </cell>
          <cell r="G21202">
            <v>12</v>
          </cell>
          <cell r="H21202" t="str">
            <v>CON</v>
          </cell>
        </row>
        <row r="21203">
          <cell r="C21203" t="str">
            <v>40IS</v>
          </cell>
          <cell r="D21203">
            <v>40</v>
          </cell>
          <cell r="E21203">
            <v>12</v>
          </cell>
          <cell r="F21203">
            <v>40</v>
          </cell>
          <cell r="G21203">
            <v>12</v>
          </cell>
          <cell r="H21203" t="str">
            <v>MATS</v>
          </cell>
        </row>
        <row r="21204">
          <cell r="C21204" t="str">
            <v>41AL</v>
          </cell>
          <cell r="D21204">
            <v>40</v>
          </cell>
          <cell r="E21204">
            <v>12</v>
          </cell>
          <cell r="F21204">
            <v>40</v>
          </cell>
          <cell r="G21204">
            <v>12</v>
          </cell>
          <cell r="H21204" t="str">
            <v>CON</v>
          </cell>
        </row>
        <row r="21205">
          <cell r="C21205" t="str">
            <v>41WA</v>
          </cell>
          <cell r="D21205">
            <v>40</v>
          </cell>
          <cell r="E21205">
            <v>12</v>
          </cell>
          <cell r="F21205">
            <v>40</v>
          </cell>
          <cell r="G21205">
            <v>12</v>
          </cell>
          <cell r="H21205" t="str">
            <v>CONC-G</v>
          </cell>
        </row>
        <row r="21206">
          <cell r="C21206" t="str">
            <v>42CA</v>
          </cell>
          <cell r="D21206">
            <v>40</v>
          </cell>
          <cell r="E21206">
            <v>12</v>
          </cell>
          <cell r="F21206">
            <v>40</v>
          </cell>
          <cell r="G21206">
            <v>12</v>
          </cell>
          <cell r="H21206" t="str">
            <v>CONC</v>
          </cell>
        </row>
        <row r="21207">
          <cell r="C21207" t="str">
            <v>42FD</v>
          </cell>
          <cell r="D21207">
            <v>40</v>
          </cell>
          <cell r="E21207">
            <v>12</v>
          </cell>
          <cell r="F21207">
            <v>40</v>
          </cell>
          <cell r="G21207">
            <v>12</v>
          </cell>
          <cell r="H21207" t="str">
            <v>CONC</v>
          </cell>
        </row>
        <row r="21208">
          <cell r="C21208" t="str">
            <v>42MA</v>
          </cell>
          <cell r="D21208">
            <v>40</v>
          </cell>
          <cell r="E21208">
            <v>12</v>
          </cell>
          <cell r="F21208">
            <v>40</v>
          </cell>
          <cell r="G21208">
            <v>12</v>
          </cell>
          <cell r="H21208" t="str">
            <v>ASPH</v>
          </cell>
        </row>
        <row r="21209">
          <cell r="C21209" t="str">
            <v>42OI</v>
          </cell>
          <cell r="D21209">
            <v>40</v>
          </cell>
          <cell r="E21209">
            <v>12</v>
          </cell>
          <cell r="F21209">
            <v>40</v>
          </cell>
          <cell r="G21209">
            <v>12</v>
          </cell>
          <cell r="H21209" t="str">
            <v>CONC</v>
          </cell>
        </row>
        <row r="21210">
          <cell r="C21210" t="str">
            <v>44WA</v>
          </cell>
          <cell r="D21210">
            <v>40</v>
          </cell>
          <cell r="E21210">
            <v>12</v>
          </cell>
          <cell r="F21210">
            <v>40</v>
          </cell>
          <cell r="G21210">
            <v>12</v>
          </cell>
          <cell r="H21210" t="str">
            <v>ASPH-G</v>
          </cell>
        </row>
        <row r="21211">
          <cell r="C21211" t="str">
            <v>45FD</v>
          </cell>
          <cell r="D21211">
            <v>40</v>
          </cell>
          <cell r="E21211">
            <v>12</v>
          </cell>
          <cell r="F21211">
            <v>40</v>
          </cell>
          <cell r="G21211">
            <v>12</v>
          </cell>
          <cell r="H21211" t="str">
            <v>CONC</v>
          </cell>
        </row>
        <row r="21212">
          <cell r="C21212" t="str">
            <v>45WA</v>
          </cell>
          <cell r="D21212">
            <v>40</v>
          </cell>
          <cell r="E21212">
            <v>12</v>
          </cell>
          <cell r="F21212">
            <v>40</v>
          </cell>
          <cell r="G21212">
            <v>12</v>
          </cell>
          <cell r="H21212" t="str">
            <v>ASPH</v>
          </cell>
        </row>
        <row r="21213">
          <cell r="C21213" t="str">
            <v>46II</v>
          </cell>
          <cell r="D21213">
            <v>40</v>
          </cell>
          <cell r="E21213">
            <v>12</v>
          </cell>
          <cell r="F21213">
            <v>40</v>
          </cell>
          <cell r="G21213">
            <v>12</v>
          </cell>
          <cell r="H21213" t="str">
            <v>ALUM-DECK</v>
          </cell>
        </row>
        <row r="21214">
          <cell r="C21214" t="str">
            <v>46TN</v>
          </cell>
          <cell r="D21214">
            <v>40</v>
          </cell>
          <cell r="E21214">
            <v>12</v>
          </cell>
          <cell r="F21214">
            <v>40</v>
          </cell>
          <cell r="G21214">
            <v>12</v>
          </cell>
          <cell r="H21214" t="str">
            <v>CONC</v>
          </cell>
        </row>
        <row r="21215">
          <cell r="C21215" t="str">
            <v>46WI</v>
          </cell>
          <cell r="D21215">
            <v>40</v>
          </cell>
          <cell r="E21215">
            <v>12</v>
          </cell>
          <cell r="F21215">
            <v>40</v>
          </cell>
          <cell r="G21215">
            <v>12</v>
          </cell>
          <cell r="H21215" t="str">
            <v>CONC</v>
          </cell>
        </row>
        <row r="21216">
          <cell r="C21216" t="str">
            <v>48FD</v>
          </cell>
          <cell r="D21216">
            <v>40</v>
          </cell>
          <cell r="E21216">
            <v>12</v>
          </cell>
          <cell r="F21216">
            <v>40</v>
          </cell>
          <cell r="G21216">
            <v>12</v>
          </cell>
          <cell r="H21216" t="str">
            <v>CONC</v>
          </cell>
        </row>
        <row r="21217">
          <cell r="C21217" t="str">
            <v>4CL5</v>
          </cell>
          <cell r="D21217">
            <v>40</v>
          </cell>
          <cell r="E21217">
            <v>12</v>
          </cell>
          <cell r="F21217">
            <v>40</v>
          </cell>
          <cell r="G21217">
            <v>12</v>
          </cell>
          <cell r="H21217" t="str">
            <v>CONC</v>
          </cell>
        </row>
        <row r="21218">
          <cell r="C21218" t="str">
            <v>4FL7</v>
          </cell>
          <cell r="D21218">
            <v>40</v>
          </cell>
          <cell r="E21218">
            <v>12</v>
          </cell>
          <cell r="F21218">
            <v>40</v>
          </cell>
          <cell r="G21218">
            <v>12</v>
          </cell>
          <cell r="H21218" t="str">
            <v>CONC</v>
          </cell>
        </row>
        <row r="21219">
          <cell r="C21219" t="str">
            <v>4IL7</v>
          </cell>
          <cell r="D21219">
            <v>40</v>
          </cell>
          <cell r="E21219">
            <v>12</v>
          </cell>
          <cell r="F21219">
            <v>40</v>
          </cell>
          <cell r="G21219">
            <v>12</v>
          </cell>
          <cell r="H21219" t="str">
            <v>CONC</v>
          </cell>
        </row>
        <row r="21220">
          <cell r="C21220" t="str">
            <v>4IS0</v>
          </cell>
          <cell r="D21220">
            <v>40</v>
          </cell>
          <cell r="E21220">
            <v>12</v>
          </cell>
          <cell r="F21220">
            <v>40</v>
          </cell>
          <cell r="G21220">
            <v>12</v>
          </cell>
          <cell r="H21220" t="str">
            <v>CONC</v>
          </cell>
        </row>
        <row r="21221">
          <cell r="C21221" t="str">
            <v>4IS4</v>
          </cell>
          <cell r="D21221">
            <v>40</v>
          </cell>
          <cell r="E21221">
            <v>12</v>
          </cell>
          <cell r="F21221">
            <v>40</v>
          </cell>
          <cell r="G21221">
            <v>12</v>
          </cell>
          <cell r="H21221" t="str">
            <v>CONC</v>
          </cell>
        </row>
        <row r="21222">
          <cell r="C21222" t="str">
            <v>4KY6</v>
          </cell>
          <cell r="D21222">
            <v>40</v>
          </cell>
          <cell r="E21222">
            <v>12</v>
          </cell>
          <cell r="F21222">
            <v>40</v>
          </cell>
          <cell r="G21222">
            <v>12</v>
          </cell>
          <cell r="H21222" t="str">
            <v>MATS</v>
          </cell>
        </row>
        <row r="21223">
          <cell r="C21223" t="str">
            <v>4MI9</v>
          </cell>
          <cell r="D21223">
            <v>40</v>
          </cell>
          <cell r="E21223">
            <v>12</v>
          </cell>
          <cell r="F21223">
            <v>40</v>
          </cell>
          <cell r="G21223">
            <v>12</v>
          </cell>
          <cell r="H21223" t="str">
            <v>CONC</v>
          </cell>
        </row>
        <row r="21224">
          <cell r="C21224" t="str">
            <v>4MS6</v>
          </cell>
          <cell r="D21224">
            <v>40</v>
          </cell>
          <cell r="E21224">
            <v>12</v>
          </cell>
          <cell r="F21224">
            <v>40</v>
          </cell>
          <cell r="G21224">
            <v>12</v>
          </cell>
          <cell r="H21224" t="str">
            <v>CONC</v>
          </cell>
        </row>
        <row r="21225">
          <cell r="C21225" t="str">
            <v>4OH2</v>
          </cell>
          <cell r="D21225">
            <v>40</v>
          </cell>
          <cell r="E21225">
            <v>12</v>
          </cell>
          <cell r="F21225">
            <v>40</v>
          </cell>
          <cell r="G21225">
            <v>12</v>
          </cell>
          <cell r="H21225" t="str">
            <v>ASPH-CONC</v>
          </cell>
        </row>
        <row r="21226">
          <cell r="C21226" t="str">
            <v>4OI0</v>
          </cell>
          <cell r="D21226">
            <v>40</v>
          </cell>
          <cell r="E21226">
            <v>12</v>
          </cell>
          <cell r="F21226">
            <v>40</v>
          </cell>
          <cell r="G21226">
            <v>12</v>
          </cell>
          <cell r="H21226" t="str">
            <v>CONC</v>
          </cell>
        </row>
        <row r="21227">
          <cell r="C21227" t="str">
            <v>4OK3</v>
          </cell>
          <cell r="D21227">
            <v>40</v>
          </cell>
          <cell r="E21227">
            <v>12</v>
          </cell>
          <cell r="F21227">
            <v>40</v>
          </cell>
          <cell r="G21227">
            <v>12</v>
          </cell>
          <cell r="H21227" t="str">
            <v>CONC</v>
          </cell>
        </row>
        <row r="21228">
          <cell r="C21228" t="str">
            <v>4TX1</v>
          </cell>
          <cell r="D21228">
            <v>40</v>
          </cell>
          <cell r="E21228">
            <v>12</v>
          </cell>
          <cell r="F21228">
            <v>40</v>
          </cell>
          <cell r="G21228">
            <v>12</v>
          </cell>
          <cell r="H21228" t="str">
            <v>CONC</v>
          </cell>
        </row>
        <row r="21229">
          <cell r="C21229" t="str">
            <v>4WA3</v>
          </cell>
          <cell r="D21229">
            <v>40</v>
          </cell>
          <cell r="E21229">
            <v>12</v>
          </cell>
          <cell r="F21229">
            <v>40</v>
          </cell>
          <cell r="G21229">
            <v>12</v>
          </cell>
          <cell r="H21229" t="str">
            <v>CONC-G</v>
          </cell>
        </row>
        <row r="21230">
          <cell r="C21230" t="str">
            <v>4WA7</v>
          </cell>
          <cell r="D21230">
            <v>40</v>
          </cell>
          <cell r="E21230">
            <v>12</v>
          </cell>
          <cell r="F21230">
            <v>40</v>
          </cell>
          <cell r="G21230">
            <v>12</v>
          </cell>
          <cell r="H21230" t="str">
            <v>CONC</v>
          </cell>
        </row>
        <row r="21231">
          <cell r="C21231" t="str">
            <v>4XA6</v>
          </cell>
          <cell r="D21231">
            <v>40</v>
          </cell>
          <cell r="E21231">
            <v>12</v>
          </cell>
          <cell r="F21231">
            <v>40</v>
          </cell>
          <cell r="G21231">
            <v>12</v>
          </cell>
          <cell r="H21231" t="str">
            <v>CONC</v>
          </cell>
        </row>
        <row r="21232">
          <cell r="C21232" t="str">
            <v>4XA8</v>
          </cell>
          <cell r="D21232">
            <v>40</v>
          </cell>
          <cell r="E21232">
            <v>12</v>
          </cell>
          <cell r="F21232">
            <v>40</v>
          </cell>
          <cell r="G21232">
            <v>12</v>
          </cell>
          <cell r="H21232" t="str">
            <v>CONC</v>
          </cell>
        </row>
        <row r="21233">
          <cell r="C21233" t="str">
            <v>50CA</v>
          </cell>
          <cell r="D21233">
            <v>40</v>
          </cell>
          <cell r="E21233">
            <v>12</v>
          </cell>
          <cell r="F21233">
            <v>40</v>
          </cell>
          <cell r="G21233">
            <v>12</v>
          </cell>
          <cell r="H21233" t="str">
            <v>CONC</v>
          </cell>
        </row>
        <row r="21234">
          <cell r="C21234" t="str">
            <v>50IS</v>
          </cell>
          <cell r="D21234">
            <v>40</v>
          </cell>
          <cell r="E21234">
            <v>12</v>
          </cell>
          <cell r="F21234">
            <v>35</v>
          </cell>
          <cell r="G21234">
            <v>11</v>
          </cell>
          <cell r="H21234" t="str">
            <v>CONC</v>
          </cell>
        </row>
        <row r="21235">
          <cell r="C21235" t="str">
            <v>50LS</v>
          </cell>
          <cell r="D21235">
            <v>40</v>
          </cell>
          <cell r="E21235">
            <v>12</v>
          </cell>
          <cell r="F21235">
            <v>40</v>
          </cell>
          <cell r="G21235">
            <v>12</v>
          </cell>
          <cell r="H21235" t="str">
            <v>CONC</v>
          </cell>
        </row>
        <row r="21236">
          <cell r="C21236" t="str">
            <v>50VA</v>
          </cell>
          <cell r="D21236">
            <v>40</v>
          </cell>
          <cell r="E21236">
            <v>12</v>
          </cell>
          <cell r="F21236">
            <v>40</v>
          </cell>
          <cell r="G21236">
            <v>12</v>
          </cell>
          <cell r="H21236" t="str">
            <v>CONC</v>
          </cell>
        </row>
        <row r="21237">
          <cell r="C21237" t="str">
            <v>51TA</v>
          </cell>
          <cell r="D21237">
            <v>40</v>
          </cell>
          <cell r="E21237">
            <v>12</v>
          </cell>
          <cell r="F21237">
            <v>40</v>
          </cell>
          <cell r="G21237">
            <v>12</v>
          </cell>
          <cell r="H21237" t="str">
            <v>CONC</v>
          </cell>
        </row>
        <row r="21238">
          <cell r="C21238" t="str">
            <v>53IS</v>
          </cell>
          <cell r="D21238">
            <v>40</v>
          </cell>
          <cell r="E21238">
            <v>12</v>
          </cell>
          <cell r="F21238">
            <v>40</v>
          </cell>
          <cell r="G21238">
            <v>12</v>
          </cell>
          <cell r="H21238" t="str">
            <v>CONC</v>
          </cell>
        </row>
        <row r="21239">
          <cell r="C21239" t="str">
            <v>53WT</v>
          </cell>
          <cell r="D21239">
            <v>40</v>
          </cell>
          <cell r="E21239">
            <v>12</v>
          </cell>
          <cell r="F21239">
            <v>40</v>
          </cell>
          <cell r="G21239">
            <v>12</v>
          </cell>
          <cell r="H21239" t="str">
            <v>ASPH-G</v>
          </cell>
        </row>
        <row r="21240">
          <cell r="C21240" t="str">
            <v>54UT</v>
          </cell>
          <cell r="D21240">
            <v>40</v>
          </cell>
          <cell r="E21240">
            <v>12</v>
          </cell>
          <cell r="F21240">
            <v>40</v>
          </cell>
          <cell r="G21240">
            <v>12</v>
          </cell>
          <cell r="H21240" t="str">
            <v>CONC</v>
          </cell>
        </row>
        <row r="21241">
          <cell r="C21241" t="str">
            <v>55GA</v>
          </cell>
          <cell r="D21241">
            <v>40</v>
          </cell>
          <cell r="E21241">
            <v>12</v>
          </cell>
          <cell r="F21241">
            <v>40</v>
          </cell>
          <cell r="G21241">
            <v>12</v>
          </cell>
          <cell r="H21241" t="str">
            <v>CONC-G</v>
          </cell>
        </row>
        <row r="21242">
          <cell r="C21242" t="str">
            <v>55TA</v>
          </cell>
          <cell r="D21242">
            <v>40</v>
          </cell>
          <cell r="E21242">
            <v>12</v>
          </cell>
          <cell r="F21242">
            <v>40</v>
          </cell>
          <cell r="G21242">
            <v>12</v>
          </cell>
          <cell r="H21242" t="str">
            <v>CONC</v>
          </cell>
        </row>
        <row r="21243">
          <cell r="C21243" t="str">
            <v>55TN</v>
          </cell>
          <cell r="D21243">
            <v>40</v>
          </cell>
          <cell r="E21243">
            <v>12</v>
          </cell>
          <cell r="F21243">
            <v>40</v>
          </cell>
          <cell r="G21243">
            <v>12</v>
          </cell>
          <cell r="H21243" t="str">
            <v>CONC</v>
          </cell>
        </row>
        <row r="21244">
          <cell r="C21244" t="str">
            <v>56II</v>
          </cell>
          <cell r="D21244">
            <v>40</v>
          </cell>
          <cell r="E21244">
            <v>12</v>
          </cell>
          <cell r="F21244">
            <v>40</v>
          </cell>
          <cell r="G21244">
            <v>12</v>
          </cell>
          <cell r="H21244" t="str">
            <v>CONC</v>
          </cell>
        </row>
        <row r="21245">
          <cell r="C21245" t="str">
            <v>56WA</v>
          </cell>
          <cell r="D21245">
            <v>40</v>
          </cell>
          <cell r="E21245">
            <v>12</v>
          </cell>
          <cell r="F21245">
            <v>40</v>
          </cell>
          <cell r="G21245">
            <v>12</v>
          </cell>
          <cell r="H21245" t="str">
            <v>CONC-G</v>
          </cell>
        </row>
        <row r="21246">
          <cell r="C21246" t="str">
            <v>57FL</v>
          </cell>
          <cell r="D21246">
            <v>40</v>
          </cell>
          <cell r="E21246">
            <v>12</v>
          </cell>
          <cell r="F21246">
            <v>40</v>
          </cell>
          <cell r="G21246">
            <v>12</v>
          </cell>
          <cell r="H21246" t="str">
            <v>ASPH</v>
          </cell>
        </row>
        <row r="21247">
          <cell r="C21247" t="str">
            <v>57IN</v>
          </cell>
          <cell r="D21247">
            <v>40</v>
          </cell>
          <cell r="E21247">
            <v>12</v>
          </cell>
          <cell r="F21247">
            <v>40</v>
          </cell>
          <cell r="G21247">
            <v>12</v>
          </cell>
          <cell r="H21247" t="str">
            <v>CONC</v>
          </cell>
        </row>
        <row r="21248">
          <cell r="C21248" t="str">
            <v>58MI</v>
          </cell>
          <cell r="D21248">
            <v>40</v>
          </cell>
          <cell r="E21248">
            <v>12</v>
          </cell>
          <cell r="F21248">
            <v>40</v>
          </cell>
          <cell r="G21248">
            <v>12</v>
          </cell>
          <cell r="H21248" t="str">
            <v>CONC</v>
          </cell>
        </row>
        <row r="21249">
          <cell r="C21249" t="str">
            <v>58NY</v>
          </cell>
          <cell r="D21249">
            <v>40</v>
          </cell>
          <cell r="E21249">
            <v>12</v>
          </cell>
          <cell r="F21249">
            <v>40</v>
          </cell>
          <cell r="G21249">
            <v>12</v>
          </cell>
          <cell r="H21249" t="str">
            <v>CONC</v>
          </cell>
        </row>
        <row r="21250">
          <cell r="C21250" t="str">
            <v>59IS</v>
          </cell>
          <cell r="D21250">
            <v>40</v>
          </cell>
          <cell r="E21250">
            <v>12</v>
          </cell>
          <cell r="F21250">
            <v>40</v>
          </cell>
          <cell r="G21250">
            <v>12</v>
          </cell>
          <cell r="H21250" t="str">
            <v>CONC</v>
          </cell>
        </row>
        <row r="21251">
          <cell r="C21251" t="str">
            <v>5AR6</v>
          </cell>
          <cell r="D21251">
            <v>40</v>
          </cell>
          <cell r="E21251">
            <v>12</v>
          </cell>
          <cell r="F21251">
            <v>40</v>
          </cell>
          <cell r="G21251">
            <v>12</v>
          </cell>
          <cell r="H21251" t="str">
            <v>CONC</v>
          </cell>
        </row>
        <row r="21252">
          <cell r="C21252" t="str">
            <v>5CO3</v>
          </cell>
          <cell r="D21252">
            <v>40</v>
          </cell>
          <cell r="E21252">
            <v>12</v>
          </cell>
          <cell r="F21252">
            <v>40</v>
          </cell>
          <cell r="G21252">
            <v>12</v>
          </cell>
          <cell r="H21252" t="str">
            <v>CONC</v>
          </cell>
        </row>
        <row r="21253">
          <cell r="C21253" t="str">
            <v>5D7</v>
          </cell>
          <cell r="D21253">
            <v>40</v>
          </cell>
          <cell r="E21253">
            <v>12</v>
          </cell>
          <cell r="F21253">
            <v>40</v>
          </cell>
          <cell r="G21253">
            <v>12</v>
          </cell>
          <cell r="H21253" t="str">
            <v>CONC-G</v>
          </cell>
        </row>
        <row r="21254">
          <cell r="C21254" t="str">
            <v>5FL3</v>
          </cell>
          <cell r="D21254">
            <v>40</v>
          </cell>
          <cell r="E21254">
            <v>12</v>
          </cell>
          <cell r="F21254">
            <v>40</v>
          </cell>
          <cell r="G21254">
            <v>12</v>
          </cell>
          <cell r="H21254" t="str">
            <v>CONC</v>
          </cell>
        </row>
        <row r="21255">
          <cell r="C21255" t="str">
            <v>5FL5</v>
          </cell>
          <cell r="D21255">
            <v>40</v>
          </cell>
          <cell r="E21255">
            <v>12</v>
          </cell>
          <cell r="F21255">
            <v>40</v>
          </cell>
          <cell r="G21255">
            <v>12</v>
          </cell>
          <cell r="H21255" t="str">
            <v>CONC</v>
          </cell>
        </row>
        <row r="21256">
          <cell r="C21256" t="str">
            <v>5IA8</v>
          </cell>
          <cell r="D21256">
            <v>40</v>
          </cell>
          <cell r="E21256">
            <v>12</v>
          </cell>
          <cell r="F21256">
            <v>40</v>
          </cell>
          <cell r="G21256">
            <v>12</v>
          </cell>
          <cell r="H21256" t="str">
            <v>CONC</v>
          </cell>
        </row>
        <row r="21257">
          <cell r="C21257" t="str">
            <v>5II4</v>
          </cell>
          <cell r="D21257">
            <v>40</v>
          </cell>
          <cell r="E21257">
            <v>12</v>
          </cell>
          <cell r="F21257">
            <v>25</v>
          </cell>
          <cell r="G21257">
            <v>8</v>
          </cell>
          <cell r="H21257" t="str">
            <v>CONC</v>
          </cell>
        </row>
        <row r="21258">
          <cell r="C21258" t="str">
            <v>5IL0</v>
          </cell>
          <cell r="D21258">
            <v>40</v>
          </cell>
          <cell r="E21258">
            <v>12</v>
          </cell>
          <cell r="F21258">
            <v>40</v>
          </cell>
          <cell r="G21258">
            <v>12</v>
          </cell>
          <cell r="H21258" t="str">
            <v>ASPH</v>
          </cell>
        </row>
        <row r="21259">
          <cell r="C21259" t="str">
            <v>5IN1</v>
          </cell>
          <cell r="D21259">
            <v>40</v>
          </cell>
          <cell r="E21259">
            <v>12</v>
          </cell>
          <cell r="F21259">
            <v>40</v>
          </cell>
          <cell r="G21259">
            <v>12</v>
          </cell>
          <cell r="H21259" t="str">
            <v>ALUMINUM</v>
          </cell>
        </row>
        <row r="21260">
          <cell r="C21260" t="str">
            <v>5IS2</v>
          </cell>
          <cell r="D21260">
            <v>40</v>
          </cell>
          <cell r="E21260">
            <v>12</v>
          </cell>
          <cell r="F21260">
            <v>40</v>
          </cell>
          <cell r="G21260">
            <v>12</v>
          </cell>
          <cell r="H21260" t="str">
            <v>CONC</v>
          </cell>
        </row>
        <row r="21261">
          <cell r="C21261" t="str">
            <v>5LA3</v>
          </cell>
          <cell r="D21261">
            <v>40</v>
          </cell>
          <cell r="E21261">
            <v>12</v>
          </cell>
          <cell r="F21261">
            <v>40</v>
          </cell>
          <cell r="G21261">
            <v>12</v>
          </cell>
          <cell r="H21261" t="str">
            <v>CONC</v>
          </cell>
        </row>
        <row r="21262">
          <cell r="C21262" t="str">
            <v>5LA3</v>
          </cell>
          <cell r="D21262">
            <v>40</v>
          </cell>
          <cell r="E21262">
            <v>12</v>
          </cell>
          <cell r="F21262">
            <v>40</v>
          </cell>
          <cell r="G21262">
            <v>12</v>
          </cell>
          <cell r="H21262" t="str">
            <v>CONC</v>
          </cell>
        </row>
        <row r="21263">
          <cell r="C21263" t="str">
            <v>5LL9</v>
          </cell>
          <cell r="D21263">
            <v>40</v>
          </cell>
          <cell r="E21263">
            <v>12</v>
          </cell>
          <cell r="F21263">
            <v>40</v>
          </cell>
          <cell r="G21263">
            <v>12</v>
          </cell>
          <cell r="H21263" t="str">
            <v>CONC</v>
          </cell>
        </row>
        <row r="21264">
          <cell r="C21264" t="str">
            <v>5LS0</v>
          </cell>
          <cell r="D21264">
            <v>40</v>
          </cell>
          <cell r="E21264">
            <v>12</v>
          </cell>
          <cell r="F21264">
            <v>40</v>
          </cell>
          <cell r="G21264">
            <v>12</v>
          </cell>
          <cell r="H21264" t="str">
            <v>CONC</v>
          </cell>
        </row>
        <row r="21265">
          <cell r="C21265" t="str">
            <v>5MI9</v>
          </cell>
          <cell r="D21265">
            <v>40</v>
          </cell>
          <cell r="E21265">
            <v>12</v>
          </cell>
          <cell r="F21265">
            <v>40</v>
          </cell>
          <cell r="G21265">
            <v>12</v>
          </cell>
          <cell r="H21265" t="str">
            <v>ASPH</v>
          </cell>
        </row>
        <row r="21266">
          <cell r="C21266" t="str">
            <v>5NC8</v>
          </cell>
          <cell r="D21266">
            <v>40</v>
          </cell>
          <cell r="E21266">
            <v>12</v>
          </cell>
          <cell r="F21266">
            <v>40</v>
          </cell>
          <cell r="G21266">
            <v>12</v>
          </cell>
          <cell r="H21266" t="str">
            <v>ASPH</v>
          </cell>
        </row>
        <row r="21267">
          <cell r="C21267" t="str">
            <v>5NK4</v>
          </cell>
          <cell r="D21267">
            <v>40</v>
          </cell>
          <cell r="E21267">
            <v>12</v>
          </cell>
          <cell r="F21267">
            <v>40</v>
          </cell>
          <cell r="G21267">
            <v>12</v>
          </cell>
          <cell r="H21267" t="str">
            <v>ASPH-G</v>
          </cell>
        </row>
        <row r="21268">
          <cell r="C21268" t="str">
            <v>5NY2</v>
          </cell>
          <cell r="D21268">
            <v>40</v>
          </cell>
          <cell r="E21268">
            <v>12</v>
          </cell>
          <cell r="F21268">
            <v>40</v>
          </cell>
          <cell r="G21268">
            <v>12</v>
          </cell>
          <cell r="H21268" t="str">
            <v>CONC</v>
          </cell>
        </row>
        <row r="21269">
          <cell r="C21269" t="str">
            <v>5OH8</v>
          </cell>
          <cell r="D21269">
            <v>40</v>
          </cell>
          <cell r="E21269">
            <v>12</v>
          </cell>
          <cell r="F21269">
            <v>40</v>
          </cell>
          <cell r="G21269">
            <v>12</v>
          </cell>
          <cell r="H21269" t="str">
            <v>ASPH</v>
          </cell>
        </row>
        <row r="21270">
          <cell r="C21270" t="str">
            <v>5OK1</v>
          </cell>
          <cell r="D21270">
            <v>40</v>
          </cell>
          <cell r="E21270">
            <v>12</v>
          </cell>
          <cell r="F21270">
            <v>40</v>
          </cell>
          <cell r="G21270">
            <v>12</v>
          </cell>
          <cell r="H21270" t="str">
            <v>CONC</v>
          </cell>
        </row>
        <row r="21271">
          <cell r="C21271" t="str">
            <v>5PS6</v>
          </cell>
          <cell r="D21271">
            <v>40</v>
          </cell>
          <cell r="E21271">
            <v>12</v>
          </cell>
          <cell r="F21271">
            <v>40</v>
          </cell>
          <cell r="G21271">
            <v>12</v>
          </cell>
          <cell r="H21271" t="str">
            <v>ASPH</v>
          </cell>
        </row>
        <row r="21272">
          <cell r="C21272" t="str">
            <v>5PS8</v>
          </cell>
          <cell r="D21272">
            <v>40</v>
          </cell>
          <cell r="E21272">
            <v>12</v>
          </cell>
          <cell r="F21272">
            <v>40</v>
          </cell>
          <cell r="G21272">
            <v>12</v>
          </cell>
          <cell r="H21272" t="str">
            <v>ASPH</v>
          </cell>
        </row>
        <row r="21273">
          <cell r="C21273" t="str">
            <v>5Q2</v>
          </cell>
          <cell r="D21273">
            <v>40</v>
          </cell>
          <cell r="E21273">
            <v>12</v>
          </cell>
          <cell r="F21273">
            <v>40</v>
          </cell>
          <cell r="G21273">
            <v>12</v>
          </cell>
          <cell r="H21273" t="str">
            <v>CONC</v>
          </cell>
        </row>
        <row r="21274">
          <cell r="C21274" t="str">
            <v>5Q2</v>
          </cell>
          <cell r="D21274">
            <v>40</v>
          </cell>
          <cell r="E21274">
            <v>12</v>
          </cell>
          <cell r="F21274">
            <v>40</v>
          </cell>
          <cell r="G21274">
            <v>12</v>
          </cell>
          <cell r="H21274" t="str">
            <v>CONC</v>
          </cell>
        </row>
        <row r="21275">
          <cell r="C21275" t="str">
            <v>5SC5</v>
          </cell>
          <cell r="D21275">
            <v>40</v>
          </cell>
          <cell r="E21275">
            <v>12</v>
          </cell>
          <cell r="F21275">
            <v>40</v>
          </cell>
          <cell r="G21275">
            <v>12</v>
          </cell>
          <cell r="H21275" t="str">
            <v>CONC</v>
          </cell>
        </row>
        <row r="21276">
          <cell r="C21276" t="str">
            <v>5TN2</v>
          </cell>
          <cell r="D21276">
            <v>40</v>
          </cell>
          <cell r="E21276">
            <v>12</v>
          </cell>
          <cell r="F21276">
            <v>40</v>
          </cell>
          <cell r="G21276">
            <v>12</v>
          </cell>
          <cell r="H21276" t="str">
            <v>CONC</v>
          </cell>
        </row>
        <row r="21277">
          <cell r="C21277" t="str">
            <v>5TN8</v>
          </cell>
          <cell r="D21277">
            <v>40</v>
          </cell>
          <cell r="E21277">
            <v>12</v>
          </cell>
          <cell r="F21277">
            <v>40</v>
          </cell>
          <cell r="G21277">
            <v>12</v>
          </cell>
          <cell r="H21277" t="str">
            <v>CONC</v>
          </cell>
        </row>
        <row r="21278">
          <cell r="C21278" t="str">
            <v>5VA0</v>
          </cell>
          <cell r="D21278">
            <v>40</v>
          </cell>
          <cell r="E21278">
            <v>12</v>
          </cell>
          <cell r="F21278">
            <v>40</v>
          </cell>
          <cell r="G21278">
            <v>12</v>
          </cell>
          <cell r="H21278" t="str">
            <v>CONC</v>
          </cell>
        </row>
        <row r="21279">
          <cell r="C21279" t="str">
            <v>5VA8</v>
          </cell>
          <cell r="D21279">
            <v>40</v>
          </cell>
          <cell r="E21279">
            <v>12</v>
          </cell>
          <cell r="F21279">
            <v>40</v>
          </cell>
          <cell r="G21279">
            <v>12</v>
          </cell>
          <cell r="H21279" t="str">
            <v>CONC</v>
          </cell>
        </row>
        <row r="21280">
          <cell r="C21280" t="str">
            <v>60FD</v>
          </cell>
          <cell r="D21280">
            <v>40</v>
          </cell>
          <cell r="E21280">
            <v>12</v>
          </cell>
          <cell r="F21280">
            <v>40</v>
          </cell>
          <cell r="G21280">
            <v>12</v>
          </cell>
          <cell r="H21280" t="str">
            <v>CONC</v>
          </cell>
        </row>
        <row r="21281">
          <cell r="C21281" t="str">
            <v>60II</v>
          </cell>
          <cell r="D21281">
            <v>40</v>
          </cell>
          <cell r="E21281">
            <v>12</v>
          </cell>
          <cell r="F21281">
            <v>40</v>
          </cell>
          <cell r="G21281">
            <v>12</v>
          </cell>
          <cell r="H21281" t="str">
            <v>CONC</v>
          </cell>
        </row>
        <row r="21282">
          <cell r="C21282" t="str">
            <v>60NE</v>
          </cell>
          <cell r="D21282">
            <v>40</v>
          </cell>
          <cell r="E21282">
            <v>12</v>
          </cell>
          <cell r="F21282">
            <v>40</v>
          </cell>
          <cell r="G21282">
            <v>12</v>
          </cell>
          <cell r="H21282" t="str">
            <v>CONC</v>
          </cell>
        </row>
        <row r="21283">
          <cell r="C21283" t="str">
            <v>60TS</v>
          </cell>
          <cell r="D21283">
            <v>40</v>
          </cell>
          <cell r="E21283">
            <v>12</v>
          </cell>
          <cell r="F21283">
            <v>40</v>
          </cell>
          <cell r="G21283">
            <v>12</v>
          </cell>
          <cell r="H21283" t="str">
            <v>CONC</v>
          </cell>
        </row>
        <row r="21284">
          <cell r="C21284" t="str">
            <v>61LA</v>
          </cell>
          <cell r="D21284">
            <v>40</v>
          </cell>
          <cell r="E21284">
            <v>12</v>
          </cell>
          <cell r="F21284">
            <v>40</v>
          </cell>
          <cell r="G21284">
            <v>12</v>
          </cell>
          <cell r="H21284" t="str">
            <v>CONC</v>
          </cell>
        </row>
        <row r="21285">
          <cell r="C21285" t="str">
            <v>62LS</v>
          </cell>
          <cell r="D21285">
            <v>40</v>
          </cell>
          <cell r="E21285">
            <v>12</v>
          </cell>
          <cell r="F21285">
            <v>40</v>
          </cell>
          <cell r="G21285">
            <v>12</v>
          </cell>
          <cell r="H21285" t="str">
            <v>CONC</v>
          </cell>
        </row>
        <row r="21286">
          <cell r="C21286" t="str">
            <v>63IA</v>
          </cell>
          <cell r="D21286">
            <v>40</v>
          </cell>
          <cell r="E21286">
            <v>12</v>
          </cell>
          <cell r="F21286">
            <v>40</v>
          </cell>
          <cell r="G21286">
            <v>12</v>
          </cell>
          <cell r="H21286" t="str">
            <v>CONC</v>
          </cell>
        </row>
        <row r="21287">
          <cell r="C21287" t="str">
            <v>63KY</v>
          </cell>
          <cell r="D21287">
            <v>40</v>
          </cell>
          <cell r="E21287">
            <v>12</v>
          </cell>
          <cell r="F21287">
            <v>40</v>
          </cell>
          <cell r="G21287">
            <v>12</v>
          </cell>
          <cell r="H21287" t="str">
            <v>CONC</v>
          </cell>
        </row>
        <row r="21288">
          <cell r="C21288" t="str">
            <v>65AZ</v>
          </cell>
          <cell r="D21288">
            <v>40</v>
          </cell>
          <cell r="E21288">
            <v>12</v>
          </cell>
          <cell r="F21288">
            <v>40</v>
          </cell>
          <cell r="G21288">
            <v>12</v>
          </cell>
          <cell r="H21288" t="str">
            <v>ASPH-CONC</v>
          </cell>
        </row>
        <row r="21289">
          <cell r="C21289" t="str">
            <v>65KY</v>
          </cell>
          <cell r="D21289">
            <v>40</v>
          </cell>
          <cell r="E21289">
            <v>12</v>
          </cell>
          <cell r="F21289">
            <v>40</v>
          </cell>
          <cell r="G21289">
            <v>12</v>
          </cell>
          <cell r="H21289" t="str">
            <v>CONC</v>
          </cell>
        </row>
        <row r="21290">
          <cell r="C21290" t="str">
            <v>66AZ</v>
          </cell>
          <cell r="D21290">
            <v>40</v>
          </cell>
          <cell r="E21290">
            <v>12</v>
          </cell>
          <cell r="F21290">
            <v>40</v>
          </cell>
          <cell r="G21290">
            <v>12</v>
          </cell>
          <cell r="H21290" t="str">
            <v>CONC</v>
          </cell>
        </row>
        <row r="21291">
          <cell r="C21291" t="str">
            <v>67FD</v>
          </cell>
          <cell r="D21291">
            <v>40</v>
          </cell>
          <cell r="E21291">
            <v>12</v>
          </cell>
          <cell r="F21291">
            <v>40</v>
          </cell>
          <cell r="G21291">
            <v>12</v>
          </cell>
          <cell r="H21291" t="str">
            <v>CONC</v>
          </cell>
        </row>
        <row r="21292">
          <cell r="C21292" t="str">
            <v>68OI</v>
          </cell>
          <cell r="D21292">
            <v>40</v>
          </cell>
          <cell r="E21292">
            <v>12</v>
          </cell>
          <cell r="F21292">
            <v>40</v>
          </cell>
          <cell r="G21292">
            <v>12</v>
          </cell>
          <cell r="H21292" t="str">
            <v>ASPH</v>
          </cell>
        </row>
        <row r="21293">
          <cell r="C21293" t="str">
            <v>6AL8</v>
          </cell>
          <cell r="D21293">
            <v>40</v>
          </cell>
          <cell r="E21293">
            <v>12</v>
          </cell>
          <cell r="F21293">
            <v>40</v>
          </cell>
          <cell r="G21293">
            <v>12</v>
          </cell>
          <cell r="H21293" t="str">
            <v>CON</v>
          </cell>
        </row>
        <row r="21294">
          <cell r="C21294" t="str">
            <v>6AR4</v>
          </cell>
          <cell r="D21294">
            <v>40</v>
          </cell>
          <cell r="E21294">
            <v>12</v>
          </cell>
          <cell r="F21294">
            <v>40</v>
          </cell>
          <cell r="G21294">
            <v>12</v>
          </cell>
          <cell r="H21294" t="str">
            <v>CONC</v>
          </cell>
        </row>
        <row r="21295">
          <cell r="C21295" t="str">
            <v>6AR7</v>
          </cell>
          <cell r="D21295">
            <v>40</v>
          </cell>
          <cell r="E21295">
            <v>12</v>
          </cell>
          <cell r="F21295">
            <v>40</v>
          </cell>
          <cell r="G21295">
            <v>12</v>
          </cell>
          <cell r="H21295" t="str">
            <v>CONC-G</v>
          </cell>
        </row>
        <row r="21296">
          <cell r="C21296" t="str">
            <v>6AZ6</v>
          </cell>
          <cell r="D21296">
            <v>40</v>
          </cell>
          <cell r="E21296">
            <v>12</v>
          </cell>
          <cell r="F21296">
            <v>40</v>
          </cell>
          <cell r="G21296">
            <v>12</v>
          </cell>
          <cell r="H21296" t="str">
            <v>CONC</v>
          </cell>
        </row>
        <row r="21297">
          <cell r="C21297" t="str">
            <v>6CL3</v>
          </cell>
          <cell r="D21297">
            <v>40</v>
          </cell>
          <cell r="E21297">
            <v>12</v>
          </cell>
          <cell r="F21297">
            <v>40</v>
          </cell>
          <cell r="G21297">
            <v>12</v>
          </cell>
          <cell r="H21297" t="str">
            <v>CONC</v>
          </cell>
        </row>
        <row r="21298">
          <cell r="C21298" t="str">
            <v>6FL1</v>
          </cell>
          <cell r="D21298">
            <v>40</v>
          </cell>
          <cell r="E21298">
            <v>12</v>
          </cell>
          <cell r="F21298">
            <v>40</v>
          </cell>
          <cell r="G21298">
            <v>12</v>
          </cell>
          <cell r="H21298" t="str">
            <v>CONC</v>
          </cell>
        </row>
        <row r="21299">
          <cell r="C21299" t="str">
            <v>6IA3</v>
          </cell>
          <cell r="D21299">
            <v>40</v>
          </cell>
          <cell r="E21299">
            <v>12</v>
          </cell>
          <cell r="F21299">
            <v>40</v>
          </cell>
          <cell r="G21299">
            <v>12</v>
          </cell>
          <cell r="H21299" t="str">
            <v>CONC</v>
          </cell>
        </row>
        <row r="21300">
          <cell r="C21300" t="str">
            <v>6IL1</v>
          </cell>
          <cell r="D21300">
            <v>40</v>
          </cell>
          <cell r="E21300">
            <v>12</v>
          </cell>
          <cell r="F21300">
            <v>40</v>
          </cell>
          <cell r="G21300">
            <v>12</v>
          </cell>
          <cell r="H21300" t="str">
            <v>CONC</v>
          </cell>
        </row>
        <row r="21301">
          <cell r="C21301" t="str">
            <v>6KS0</v>
          </cell>
          <cell r="D21301">
            <v>40</v>
          </cell>
          <cell r="E21301">
            <v>12</v>
          </cell>
          <cell r="F21301">
            <v>40</v>
          </cell>
          <cell r="G21301">
            <v>12</v>
          </cell>
          <cell r="H21301" t="str">
            <v>CONC</v>
          </cell>
        </row>
        <row r="21302">
          <cell r="C21302" t="str">
            <v>6KS9</v>
          </cell>
          <cell r="D21302">
            <v>40</v>
          </cell>
          <cell r="E21302">
            <v>12</v>
          </cell>
          <cell r="F21302">
            <v>40</v>
          </cell>
          <cell r="G21302">
            <v>12</v>
          </cell>
          <cell r="H21302" t="str">
            <v>ASPH</v>
          </cell>
        </row>
        <row r="21303">
          <cell r="C21303" t="str">
            <v>6MD9</v>
          </cell>
          <cell r="D21303">
            <v>40</v>
          </cell>
          <cell r="E21303">
            <v>12</v>
          </cell>
          <cell r="F21303">
            <v>40</v>
          </cell>
          <cell r="G21303">
            <v>12</v>
          </cell>
          <cell r="H21303" t="str">
            <v>CONC</v>
          </cell>
        </row>
        <row r="21304">
          <cell r="C21304" t="str">
            <v>6MO5</v>
          </cell>
          <cell r="D21304">
            <v>40</v>
          </cell>
          <cell r="E21304">
            <v>12</v>
          </cell>
          <cell r="F21304">
            <v>40</v>
          </cell>
          <cell r="G21304">
            <v>12</v>
          </cell>
          <cell r="H21304" t="str">
            <v>CONC</v>
          </cell>
        </row>
        <row r="21305">
          <cell r="C21305" t="str">
            <v>6NK3</v>
          </cell>
          <cell r="D21305">
            <v>40</v>
          </cell>
          <cell r="E21305">
            <v>12</v>
          </cell>
          <cell r="F21305">
            <v>40</v>
          </cell>
          <cell r="G21305">
            <v>12</v>
          </cell>
          <cell r="H21305" t="str">
            <v>ASPH</v>
          </cell>
        </row>
        <row r="21306">
          <cell r="C21306" t="str">
            <v>6NK9</v>
          </cell>
          <cell r="D21306">
            <v>40</v>
          </cell>
          <cell r="E21306">
            <v>12</v>
          </cell>
          <cell r="F21306">
            <v>40</v>
          </cell>
          <cell r="G21306">
            <v>12</v>
          </cell>
          <cell r="H21306" t="str">
            <v>ASPH</v>
          </cell>
        </row>
        <row r="21307">
          <cell r="C21307" t="str">
            <v>6OH0</v>
          </cell>
          <cell r="D21307">
            <v>40</v>
          </cell>
          <cell r="E21307">
            <v>12</v>
          </cell>
          <cell r="F21307">
            <v>40</v>
          </cell>
          <cell r="G21307">
            <v>12</v>
          </cell>
          <cell r="H21307" t="str">
            <v>CONC</v>
          </cell>
        </row>
        <row r="21308">
          <cell r="C21308" t="str">
            <v>6OI4</v>
          </cell>
          <cell r="D21308">
            <v>40</v>
          </cell>
          <cell r="E21308">
            <v>12</v>
          </cell>
          <cell r="F21308">
            <v>25</v>
          </cell>
          <cell r="G21308">
            <v>8</v>
          </cell>
          <cell r="H21308" t="str">
            <v>ASPH</v>
          </cell>
        </row>
        <row r="21309">
          <cell r="C21309" t="str">
            <v>6PS0</v>
          </cell>
          <cell r="D21309">
            <v>40</v>
          </cell>
          <cell r="E21309">
            <v>12</v>
          </cell>
          <cell r="F21309">
            <v>40</v>
          </cell>
          <cell r="G21309">
            <v>12</v>
          </cell>
          <cell r="H21309" t="str">
            <v>CONC</v>
          </cell>
        </row>
        <row r="21310">
          <cell r="C21310" t="str">
            <v>6PS5</v>
          </cell>
          <cell r="D21310">
            <v>40</v>
          </cell>
          <cell r="E21310">
            <v>12</v>
          </cell>
          <cell r="F21310">
            <v>40</v>
          </cell>
          <cell r="G21310">
            <v>12</v>
          </cell>
          <cell r="H21310" t="str">
            <v>ASPH</v>
          </cell>
        </row>
        <row r="21311">
          <cell r="C21311" t="str">
            <v>6TA5</v>
          </cell>
          <cell r="D21311">
            <v>40</v>
          </cell>
          <cell r="E21311">
            <v>12</v>
          </cell>
          <cell r="F21311">
            <v>20</v>
          </cell>
          <cell r="G21311">
            <v>6</v>
          </cell>
          <cell r="H21311" t="str">
            <v>CONC-G</v>
          </cell>
        </row>
        <row r="21312">
          <cell r="C21312" t="str">
            <v>6TA5</v>
          </cell>
          <cell r="D21312">
            <v>40</v>
          </cell>
          <cell r="E21312">
            <v>12</v>
          </cell>
          <cell r="F21312">
            <v>20</v>
          </cell>
          <cell r="G21312">
            <v>6</v>
          </cell>
          <cell r="H21312" t="str">
            <v>CONC-G</v>
          </cell>
        </row>
        <row r="21313">
          <cell r="C21313" t="str">
            <v>6TA5</v>
          </cell>
          <cell r="D21313">
            <v>40</v>
          </cell>
          <cell r="E21313">
            <v>12</v>
          </cell>
          <cell r="F21313">
            <v>20</v>
          </cell>
          <cell r="G21313">
            <v>6</v>
          </cell>
          <cell r="H21313" t="str">
            <v>CONC-G</v>
          </cell>
        </row>
        <row r="21314">
          <cell r="C21314" t="str">
            <v>6TA5</v>
          </cell>
          <cell r="D21314">
            <v>40</v>
          </cell>
          <cell r="E21314">
            <v>12</v>
          </cell>
          <cell r="F21314">
            <v>20</v>
          </cell>
          <cell r="G21314">
            <v>6</v>
          </cell>
          <cell r="H21314" t="str">
            <v>CONC-G</v>
          </cell>
        </row>
        <row r="21315">
          <cell r="C21315" t="str">
            <v>6TA5</v>
          </cell>
          <cell r="D21315">
            <v>40</v>
          </cell>
          <cell r="E21315">
            <v>12</v>
          </cell>
          <cell r="F21315">
            <v>20</v>
          </cell>
          <cell r="G21315">
            <v>6</v>
          </cell>
          <cell r="H21315" t="str">
            <v>CONC-G</v>
          </cell>
        </row>
        <row r="21316">
          <cell r="C21316" t="str">
            <v>6TA5</v>
          </cell>
          <cell r="D21316">
            <v>40</v>
          </cell>
          <cell r="E21316">
            <v>12</v>
          </cell>
          <cell r="F21316">
            <v>20</v>
          </cell>
          <cell r="G21316">
            <v>6</v>
          </cell>
          <cell r="H21316" t="str">
            <v>CONC-G</v>
          </cell>
        </row>
        <row r="21317">
          <cell r="C21317" t="str">
            <v>6TN6</v>
          </cell>
          <cell r="D21317">
            <v>40</v>
          </cell>
          <cell r="E21317">
            <v>12</v>
          </cell>
          <cell r="F21317">
            <v>40</v>
          </cell>
          <cell r="G21317">
            <v>12</v>
          </cell>
          <cell r="H21317" t="str">
            <v>ASPH</v>
          </cell>
        </row>
        <row r="21318">
          <cell r="C21318" t="str">
            <v>6VA3</v>
          </cell>
          <cell r="D21318">
            <v>40</v>
          </cell>
          <cell r="E21318">
            <v>12</v>
          </cell>
          <cell r="F21318">
            <v>40</v>
          </cell>
          <cell r="G21318">
            <v>12</v>
          </cell>
          <cell r="H21318" t="str">
            <v>ASPH</v>
          </cell>
        </row>
        <row r="21319">
          <cell r="C21319" t="str">
            <v>6WA9</v>
          </cell>
          <cell r="D21319">
            <v>40</v>
          </cell>
          <cell r="E21319">
            <v>12</v>
          </cell>
          <cell r="F21319">
            <v>40</v>
          </cell>
          <cell r="G21319">
            <v>12</v>
          </cell>
          <cell r="H21319" t="str">
            <v>ASPH</v>
          </cell>
        </row>
        <row r="21320">
          <cell r="C21320" t="str">
            <v>6WI8</v>
          </cell>
          <cell r="D21320">
            <v>40</v>
          </cell>
          <cell r="E21320">
            <v>12</v>
          </cell>
          <cell r="F21320">
            <v>40</v>
          </cell>
          <cell r="G21320">
            <v>12</v>
          </cell>
          <cell r="H21320" t="str">
            <v>MATS-G</v>
          </cell>
        </row>
        <row r="21321">
          <cell r="C21321" t="str">
            <v>72MU</v>
          </cell>
          <cell r="D21321">
            <v>40</v>
          </cell>
          <cell r="E21321">
            <v>12</v>
          </cell>
          <cell r="F21321">
            <v>40</v>
          </cell>
          <cell r="G21321">
            <v>12</v>
          </cell>
          <cell r="H21321" t="str">
            <v>CONC</v>
          </cell>
        </row>
        <row r="21322">
          <cell r="C21322" t="str">
            <v>72TN</v>
          </cell>
          <cell r="D21322">
            <v>40</v>
          </cell>
          <cell r="E21322">
            <v>12</v>
          </cell>
          <cell r="F21322">
            <v>40</v>
          </cell>
          <cell r="G21322">
            <v>12</v>
          </cell>
          <cell r="H21322" t="str">
            <v>CONC</v>
          </cell>
        </row>
        <row r="21323">
          <cell r="C21323" t="str">
            <v>73GA</v>
          </cell>
          <cell r="D21323">
            <v>40</v>
          </cell>
          <cell r="E21323">
            <v>12</v>
          </cell>
          <cell r="F21323">
            <v>75</v>
          </cell>
          <cell r="G21323">
            <v>23</v>
          </cell>
          <cell r="H21323" t="str">
            <v>CONC</v>
          </cell>
        </row>
        <row r="21324">
          <cell r="C21324" t="str">
            <v>73MI</v>
          </cell>
          <cell r="D21324">
            <v>40</v>
          </cell>
          <cell r="E21324">
            <v>12</v>
          </cell>
          <cell r="F21324">
            <v>40</v>
          </cell>
          <cell r="G21324">
            <v>12</v>
          </cell>
          <cell r="H21324" t="str">
            <v>ASPH</v>
          </cell>
        </row>
        <row r="21325">
          <cell r="C21325" t="str">
            <v>74IL</v>
          </cell>
          <cell r="D21325">
            <v>40</v>
          </cell>
          <cell r="E21325">
            <v>12</v>
          </cell>
          <cell r="F21325">
            <v>40</v>
          </cell>
          <cell r="G21325">
            <v>12</v>
          </cell>
          <cell r="H21325" t="str">
            <v>CONC</v>
          </cell>
        </row>
        <row r="21326">
          <cell r="C21326" t="str">
            <v>74IS</v>
          </cell>
          <cell r="D21326">
            <v>40</v>
          </cell>
          <cell r="E21326">
            <v>12</v>
          </cell>
          <cell r="F21326">
            <v>40</v>
          </cell>
          <cell r="G21326">
            <v>12</v>
          </cell>
          <cell r="H21326" t="str">
            <v>CONC</v>
          </cell>
        </row>
        <row r="21327">
          <cell r="C21327" t="str">
            <v>74L</v>
          </cell>
          <cell r="D21327">
            <v>40</v>
          </cell>
          <cell r="E21327">
            <v>12</v>
          </cell>
          <cell r="F21327">
            <v>30</v>
          </cell>
          <cell r="G21327">
            <v>9</v>
          </cell>
          <cell r="H21327" t="str">
            <v>CONC</v>
          </cell>
        </row>
        <row r="21328">
          <cell r="C21328" t="str">
            <v>74OH</v>
          </cell>
          <cell r="D21328">
            <v>40</v>
          </cell>
          <cell r="E21328">
            <v>12</v>
          </cell>
          <cell r="F21328">
            <v>40</v>
          </cell>
          <cell r="G21328">
            <v>12</v>
          </cell>
          <cell r="H21328" t="str">
            <v>CONC</v>
          </cell>
        </row>
        <row r="21329">
          <cell r="C21329" t="str">
            <v>75IA</v>
          </cell>
          <cell r="D21329">
            <v>40</v>
          </cell>
          <cell r="E21329">
            <v>12</v>
          </cell>
          <cell r="F21329">
            <v>40</v>
          </cell>
          <cell r="G21329">
            <v>12</v>
          </cell>
          <cell r="H21329" t="str">
            <v>CONC</v>
          </cell>
        </row>
        <row r="21330">
          <cell r="C21330" t="str">
            <v>76AZ</v>
          </cell>
          <cell r="D21330">
            <v>40</v>
          </cell>
          <cell r="E21330">
            <v>12</v>
          </cell>
          <cell r="F21330">
            <v>40</v>
          </cell>
          <cell r="G21330">
            <v>12</v>
          </cell>
          <cell r="H21330" t="str">
            <v>CONC</v>
          </cell>
        </row>
        <row r="21331">
          <cell r="C21331" t="str">
            <v>76CN</v>
          </cell>
          <cell r="D21331">
            <v>40</v>
          </cell>
          <cell r="E21331">
            <v>12</v>
          </cell>
          <cell r="F21331">
            <v>40</v>
          </cell>
          <cell r="G21331">
            <v>12</v>
          </cell>
          <cell r="H21331" t="str">
            <v>CONC</v>
          </cell>
        </row>
        <row r="21332">
          <cell r="C21332" t="str">
            <v>77WA</v>
          </cell>
          <cell r="D21332">
            <v>40</v>
          </cell>
          <cell r="E21332">
            <v>12</v>
          </cell>
          <cell r="F21332">
            <v>40</v>
          </cell>
          <cell r="G21332">
            <v>12</v>
          </cell>
          <cell r="H21332" t="str">
            <v>CONC-G</v>
          </cell>
        </row>
        <row r="21333">
          <cell r="C21333" t="str">
            <v>78IL</v>
          </cell>
          <cell r="D21333">
            <v>40</v>
          </cell>
          <cell r="E21333">
            <v>12</v>
          </cell>
          <cell r="F21333">
            <v>40</v>
          </cell>
          <cell r="G21333">
            <v>12</v>
          </cell>
          <cell r="H21333" t="str">
            <v>CONC</v>
          </cell>
        </row>
        <row r="21334">
          <cell r="C21334" t="str">
            <v>78IS</v>
          </cell>
          <cell r="D21334">
            <v>40</v>
          </cell>
          <cell r="E21334">
            <v>12</v>
          </cell>
          <cell r="F21334">
            <v>40</v>
          </cell>
          <cell r="G21334">
            <v>12</v>
          </cell>
          <cell r="H21334" t="str">
            <v>CONC</v>
          </cell>
        </row>
        <row r="21335">
          <cell r="C21335" t="str">
            <v>78KY</v>
          </cell>
          <cell r="D21335">
            <v>40</v>
          </cell>
          <cell r="E21335">
            <v>12</v>
          </cell>
          <cell r="F21335">
            <v>40</v>
          </cell>
          <cell r="G21335">
            <v>12</v>
          </cell>
          <cell r="H21335" t="str">
            <v>CONC</v>
          </cell>
        </row>
        <row r="21336">
          <cell r="C21336" t="str">
            <v>78WI</v>
          </cell>
          <cell r="D21336">
            <v>40</v>
          </cell>
          <cell r="E21336">
            <v>12</v>
          </cell>
          <cell r="F21336">
            <v>40</v>
          </cell>
          <cell r="G21336">
            <v>12</v>
          </cell>
          <cell r="H21336" t="str">
            <v>CONC-G</v>
          </cell>
        </row>
        <row r="21337">
          <cell r="C21337" t="str">
            <v>79NE</v>
          </cell>
          <cell r="D21337">
            <v>40</v>
          </cell>
          <cell r="E21337">
            <v>12</v>
          </cell>
          <cell r="F21337">
            <v>40</v>
          </cell>
          <cell r="G21337">
            <v>12</v>
          </cell>
          <cell r="H21337" t="str">
            <v>ASPH</v>
          </cell>
        </row>
        <row r="21338">
          <cell r="C21338" t="str">
            <v>79NJ</v>
          </cell>
          <cell r="D21338">
            <v>40</v>
          </cell>
          <cell r="E21338">
            <v>12</v>
          </cell>
          <cell r="F21338">
            <v>40</v>
          </cell>
          <cell r="G21338">
            <v>12</v>
          </cell>
          <cell r="H21338" t="str">
            <v>ASPH</v>
          </cell>
        </row>
        <row r="21339">
          <cell r="C21339" t="str">
            <v>7A7</v>
          </cell>
          <cell r="D21339">
            <v>40</v>
          </cell>
          <cell r="E21339">
            <v>12</v>
          </cell>
          <cell r="F21339">
            <v>40</v>
          </cell>
          <cell r="G21339">
            <v>12</v>
          </cell>
          <cell r="H21339" t="str">
            <v>METAL</v>
          </cell>
        </row>
        <row r="21340">
          <cell r="C21340" t="str">
            <v>7FA0</v>
          </cell>
          <cell r="D21340">
            <v>40</v>
          </cell>
          <cell r="E21340">
            <v>12</v>
          </cell>
          <cell r="F21340">
            <v>40</v>
          </cell>
          <cell r="G21340">
            <v>12</v>
          </cell>
          <cell r="H21340" t="str">
            <v>CONC</v>
          </cell>
        </row>
        <row r="21341">
          <cell r="C21341" t="str">
            <v>7GA0</v>
          </cell>
          <cell r="D21341">
            <v>40</v>
          </cell>
          <cell r="E21341">
            <v>12</v>
          </cell>
          <cell r="F21341">
            <v>40</v>
          </cell>
          <cell r="G21341">
            <v>12</v>
          </cell>
          <cell r="H21341" t="str">
            <v>ASPH</v>
          </cell>
        </row>
        <row r="21342">
          <cell r="C21342" t="str">
            <v>7GA7</v>
          </cell>
          <cell r="D21342">
            <v>40</v>
          </cell>
          <cell r="E21342">
            <v>12</v>
          </cell>
          <cell r="F21342">
            <v>40</v>
          </cell>
          <cell r="G21342">
            <v>12</v>
          </cell>
          <cell r="H21342" t="str">
            <v>ASPH</v>
          </cell>
        </row>
        <row r="21343">
          <cell r="C21343" t="str">
            <v>7IA5</v>
          </cell>
          <cell r="D21343">
            <v>40</v>
          </cell>
          <cell r="E21343">
            <v>12</v>
          </cell>
          <cell r="F21343">
            <v>40</v>
          </cell>
          <cell r="G21343">
            <v>12</v>
          </cell>
          <cell r="H21343" t="str">
            <v>CONC</v>
          </cell>
        </row>
        <row r="21344">
          <cell r="C21344" t="str">
            <v>7IA9</v>
          </cell>
          <cell r="D21344">
            <v>40</v>
          </cell>
          <cell r="E21344">
            <v>12</v>
          </cell>
          <cell r="F21344">
            <v>40</v>
          </cell>
          <cell r="G21344">
            <v>12</v>
          </cell>
          <cell r="H21344" t="str">
            <v>CONC</v>
          </cell>
        </row>
        <row r="21345">
          <cell r="C21345" t="str">
            <v>7IN5</v>
          </cell>
          <cell r="D21345">
            <v>40</v>
          </cell>
          <cell r="E21345">
            <v>12</v>
          </cell>
          <cell r="F21345">
            <v>40</v>
          </cell>
          <cell r="G21345">
            <v>12</v>
          </cell>
          <cell r="H21345" t="str">
            <v>MATS</v>
          </cell>
        </row>
        <row r="21346">
          <cell r="C21346" t="str">
            <v>7IS4</v>
          </cell>
          <cell r="D21346">
            <v>40</v>
          </cell>
          <cell r="E21346">
            <v>12</v>
          </cell>
          <cell r="F21346">
            <v>40</v>
          </cell>
          <cell r="G21346">
            <v>12</v>
          </cell>
          <cell r="H21346" t="str">
            <v>CONC</v>
          </cell>
        </row>
        <row r="21347">
          <cell r="C21347" t="str">
            <v>7IS6</v>
          </cell>
          <cell r="D21347">
            <v>40</v>
          </cell>
          <cell r="E21347">
            <v>12</v>
          </cell>
          <cell r="F21347">
            <v>40</v>
          </cell>
          <cell r="G21347">
            <v>12</v>
          </cell>
          <cell r="H21347" t="str">
            <v>CONC</v>
          </cell>
        </row>
        <row r="21348">
          <cell r="C21348" t="str">
            <v>7L9</v>
          </cell>
          <cell r="D21348">
            <v>40</v>
          </cell>
          <cell r="E21348">
            <v>12</v>
          </cell>
          <cell r="F21348">
            <v>30</v>
          </cell>
          <cell r="G21348">
            <v>9</v>
          </cell>
          <cell r="H21348" t="str">
            <v>CONC-E</v>
          </cell>
        </row>
        <row r="21349">
          <cell r="C21349" t="str">
            <v>7LA8</v>
          </cell>
          <cell r="D21349">
            <v>40</v>
          </cell>
          <cell r="E21349">
            <v>12</v>
          </cell>
          <cell r="F21349">
            <v>40</v>
          </cell>
          <cell r="G21349">
            <v>12</v>
          </cell>
          <cell r="H21349" t="str">
            <v>CONC</v>
          </cell>
        </row>
        <row r="21350">
          <cell r="C21350" t="str">
            <v>7LL1</v>
          </cell>
          <cell r="D21350">
            <v>40</v>
          </cell>
          <cell r="E21350">
            <v>12</v>
          </cell>
          <cell r="F21350">
            <v>40</v>
          </cell>
          <cell r="G21350">
            <v>12</v>
          </cell>
          <cell r="H21350" t="str">
            <v>CONC</v>
          </cell>
        </row>
        <row r="21351">
          <cell r="C21351" t="str">
            <v>7MN1</v>
          </cell>
          <cell r="D21351">
            <v>40</v>
          </cell>
          <cell r="E21351">
            <v>12</v>
          </cell>
          <cell r="F21351">
            <v>50</v>
          </cell>
          <cell r="G21351">
            <v>15</v>
          </cell>
          <cell r="H21351" t="str">
            <v>ASPH-CONC</v>
          </cell>
        </row>
        <row r="21352">
          <cell r="C21352" t="str">
            <v>7NC4</v>
          </cell>
          <cell r="D21352">
            <v>40</v>
          </cell>
          <cell r="E21352">
            <v>12</v>
          </cell>
          <cell r="F21352">
            <v>40</v>
          </cell>
          <cell r="G21352">
            <v>12</v>
          </cell>
          <cell r="H21352" t="str">
            <v>ASPH</v>
          </cell>
        </row>
        <row r="21353">
          <cell r="C21353" t="str">
            <v>7NC4</v>
          </cell>
          <cell r="D21353">
            <v>40</v>
          </cell>
          <cell r="E21353">
            <v>12</v>
          </cell>
          <cell r="F21353">
            <v>40</v>
          </cell>
          <cell r="G21353">
            <v>12</v>
          </cell>
          <cell r="H21353" t="str">
            <v>ASPH</v>
          </cell>
        </row>
        <row r="21354">
          <cell r="C21354" t="str">
            <v>7NY7</v>
          </cell>
          <cell r="D21354">
            <v>40</v>
          </cell>
          <cell r="E21354">
            <v>12</v>
          </cell>
          <cell r="F21354">
            <v>40</v>
          </cell>
          <cell r="G21354">
            <v>12</v>
          </cell>
          <cell r="H21354" t="str">
            <v>ASPH-G</v>
          </cell>
        </row>
        <row r="21355">
          <cell r="C21355" t="str">
            <v>7OH6</v>
          </cell>
          <cell r="D21355">
            <v>40</v>
          </cell>
          <cell r="E21355">
            <v>12</v>
          </cell>
          <cell r="F21355">
            <v>20</v>
          </cell>
          <cell r="G21355">
            <v>6</v>
          </cell>
          <cell r="H21355" t="str">
            <v>ASPH</v>
          </cell>
        </row>
        <row r="21356">
          <cell r="C21356" t="str">
            <v>7OH9</v>
          </cell>
          <cell r="D21356">
            <v>40</v>
          </cell>
          <cell r="E21356">
            <v>12</v>
          </cell>
          <cell r="F21356">
            <v>40</v>
          </cell>
          <cell r="G21356">
            <v>12</v>
          </cell>
          <cell r="H21356" t="str">
            <v>CONC</v>
          </cell>
        </row>
        <row r="21357">
          <cell r="C21357" t="str">
            <v>7PN7</v>
          </cell>
          <cell r="D21357">
            <v>40</v>
          </cell>
          <cell r="E21357">
            <v>12</v>
          </cell>
          <cell r="F21357">
            <v>40</v>
          </cell>
          <cell r="G21357">
            <v>12</v>
          </cell>
          <cell r="H21357" t="str">
            <v>CONC</v>
          </cell>
        </row>
        <row r="21358">
          <cell r="C21358" t="str">
            <v>7PS1</v>
          </cell>
          <cell r="D21358">
            <v>40</v>
          </cell>
          <cell r="E21358">
            <v>12</v>
          </cell>
          <cell r="F21358">
            <v>40</v>
          </cell>
          <cell r="G21358">
            <v>12</v>
          </cell>
          <cell r="H21358" t="str">
            <v>CONC</v>
          </cell>
        </row>
        <row r="21359">
          <cell r="C21359" t="str">
            <v>7PS9</v>
          </cell>
          <cell r="D21359">
            <v>40</v>
          </cell>
          <cell r="E21359">
            <v>12</v>
          </cell>
          <cell r="F21359">
            <v>40</v>
          </cell>
          <cell r="G21359">
            <v>12</v>
          </cell>
          <cell r="H21359" t="str">
            <v>CONC</v>
          </cell>
        </row>
        <row r="21360">
          <cell r="C21360" t="str">
            <v>7WA2</v>
          </cell>
          <cell r="D21360">
            <v>40</v>
          </cell>
          <cell r="E21360">
            <v>12</v>
          </cell>
          <cell r="F21360">
            <v>40</v>
          </cell>
          <cell r="G21360">
            <v>12</v>
          </cell>
          <cell r="H21360" t="str">
            <v>ASPH</v>
          </cell>
        </row>
        <row r="21361">
          <cell r="C21361" t="str">
            <v>7WA2</v>
          </cell>
          <cell r="D21361">
            <v>40</v>
          </cell>
          <cell r="E21361">
            <v>12</v>
          </cell>
          <cell r="F21361">
            <v>40</v>
          </cell>
          <cell r="G21361">
            <v>12</v>
          </cell>
          <cell r="H21361" t="str">
            <v>ASPH</v>
          </cell>
        </row>
        <row r="21362">
          <cell r="C21362" t="str">
            <v>82OK</v>
          </cell>
          <cell r="D21362">
            <v>40</v>
          </cell>
          <cell r="E21362">
            <v>12</v>
          </cell>
          <cell r="F21362">
            <v>40</v>
          </cell>
          <cell r="G21362">
            <v>12</v>
          </cell>
          <cell r="H21362" t="str">
            <v>ASPH</v>
          </cell>
        </row>
        <row r="21363">
          <cell r="C21363" t="str">
            <v>82WA</v>
          </cell>
          <cell r="D21363">
            <v>40</v>
          </cell>
          <cell r="E21363">
            <v>12</v>
          </cell>
          <cell r="F21363">
            <v>40</v>
          </cell>
          <cell r="G21363">
            <v>12</v>
          </cell>
          <cell r="H21363" t="str">
            <v>CONC-G</v>
          </cell>
        </row>
        <row r="21364">
          <cell r="C21364" t="str">
            <v>83IA</v>
          </cell>
          <cell r="D21364">
            <v>40</v>
          </cell>
          <cell r="E21364">
            <v>12</v>
          </cell>
          <cell r="F21364">
            <v>40</v>
          </cell>
          <cell r="G21364">
            <v>12</v>
          </cell>
          <cell r="H21364" t="str">
            <v>CONC</v>
          </cell>
        </row>
        <row r="21365">
          <cell r="C21365" t="str">
            <v>84CO</v>
          </cell>
          <cell r="D21365">
            <v>40</v>
          </cell>
          <cell r="E21365">
            <v>12</v>
          </cell>
          <cell r="F21365">
            <v>40</v>
          </cell>
          <cell r="G21365">
            <v>12</v>
          </cell>
          <cell r="H21365" t="str">
            <v>CONC</v>
          </cell>
        </row>
        <row r="21366">
          <cell r="C21366" t="str">
            <v>84NK</v>
          </cell>
          <cell r="D21366">
            <v>40</v>
          </cell>
          <cell r="E21366">
            <v>12</v>
          </cell>
          <cell r="F21366">
            <v>40</v>
          </cell>
          <cell r="G21366">
            <v>12</v>
          </cell>
          <cell r="H21366" t="str">
            <v>ASPH</v>
          </cell>
        </row>
        <row r="21367">
          <cell r="C21367" t="str">
            <v>86FL</v>
          </cell>
          <cell r="D21367">
            <v>40</v>
          </cell>
          <cell r="E21367">
            <v>12</v>
          </cell>
          <cell r="F21367">
            <v>40</v>
          </cell>
          <cell r="G21367">
            <v>12</v>
          </cell>
          <cell r="H21367" t="str">
            <v>CONC</v>
          </cell>
        </row>
        <row r="21368">
          <cell r="C21368" t="str">
            <v>88TX</v>
          </cell>
          <cell r="D21368">
            <v>40</v>
          </cell>
          <cell r="E21368">
            <v>12</v>
          </cell>
          <cell r="F21368">
            <v>40</v>
          </cell>
          <cell r="G21368">
            <v>12</v>
          </cell>
          <cell r="H21368" t="str">
            <v>CONC</v>
          </cell>
        </row>
        <row r="21369">
          <cell r="C21369" t="str">
            <v>89KY</v>
          </cell>
          <cell r="D21369">
            <v>40</v>
          </cell>
          <cell r="E21369">
            <v>12</v>
          </cell>
          <cell r="F21369">
            <v>40</v>
          </cell>
          <cell r="G21369">
            <v>12</v>
          </cell>
          <cell r="H21369" t="str">
            <v>CONC</v>
          </cell>
        </row>
        <row r="21370">
          <cell r="C21370" t="str">
            <v>89OH</v>
          </cell>
          <cell r="D21370">
            <v>40</v>
          </cell>
          <cell r="E21370">
            <v>12</v>
          </cell>
          <cell r="F21370">
            <v>40</v>
          </cell>
          <cell r="G21370">
            <v>12</v>
          </cell>
          <cell r="H21370" t="str">
            <v>CONC</v>
          </cell>
        </row>
        <row r="21371">
          <cell r="C21371" t="str">
            <v>8CA2</v>
          </cell>
          <cell r="D21371">
            <v>40</v>
          </cell>
          <cell r="E21371">
            <v>12</v>
          </cell>
          <cell r="F21371">
            <v>40</v>
          </cell>
          <cell r="G21371">
            <v>12</v>
          </cell>
          <cell r="H21371" t="str">
            <v>CONC</v>
          </cell>
        </row>
        <row r="21372">
          <cell r="C21372" t="str">
            <v>8CL5</v>
          </cell>
          <cell r="D21372">
            <v>40</v>
          </cell>
          <cell r="E21372">
            <v>12</v>
          </cell>
          <cell r="F21372">
            <v>40</v>
          </cell>
          <cell r="G21372">
            <v>12</v>
          </cell>
          <cell r="H21372" t="str">
            <v>CONC</v>
          </cell>
        </row>
        <row r="21373">
          <cell r="C21373" t="str">
            <v>8GA2</v>
          </cell>
          <cell r="D21373">
            <v>40</v>
          </cell>
          <cell r="E21373">
            <v>12</v>
          </cell>
          <cell r="F21373">
            <v>40</v>
          </cell>
          <cell r="G21373">
            <v>12</v>
          </cell>
          <cell r="H21373" t="str">
            <v>CONC</v>
          </cell>
        </row>
        <row r="21374">
          <cell r="C21374" t="str">
            <v>8GA4</v>
          </cell>
          <cell r="D21374">
            <v>40</v>
          </cell>
          <cell r="E21374">
            <v>12</v>
          </cell>
          <cell r="F21374">
            <v>40</v>
          </cell>
          <cell r="G21374">
            <v>12</v>
          </cell>
          <cell r="H21374" t="str">
            <v>ASPH</v>
          </cell>
        </row>
        <row r="21375">
          <cell r="C21375" t="str">
            <v>8GE8</v>
          </cell>
          <cell r="D21375">
            <v>40</v>
          </cell>
          <cell r="E21375">
            <v>12</v>
          </cell>
          <cell r="F21375">
            <v>40</v>
          </cell>
          <cell r="G21375">
            <v>12</v>
          </cell>
          <cell r="H21375" t="str">
            <v>CONC</v>
          </cell>
        </row>
        <row r="21376">
          <cell r="C21376" t="str">
            <v>8IL4</v>
          </cell>
          <cell r="D21376">
            <v>40</v>
          </cell>
          <cell r="E21376">
            <v>12</v>
          </cell>
          <cell r="F21376">
            <v>40</v>
          </cell>
          <cell r="G21376">
            <v>12</v>
          </cell>
          <cell r="H21376" t="str">
            <v>CONC</v>
          </cell>
        </row>
        <row r="21377">
          <cell r="C21377" t="str">
            <v>8IL8</v>
          </cell>
          <cell r="D21377">
            <v>40</v>
          </cell>
          <cell r="E21377">
            <v>12</v>
          </cell>
          <cell r="F21377">
            <v>40</v>
          </cell>
          <cell r="G21377">
            <v>12</v>
          </cell>
          <cell r="H21377" t="str">
            <v>ASPH</v>
          </cell>
        </row>
        <row r="21378">
          <cell r="C21378" t="str">
            <v>8IN1</v>
          </cell>
          <cell r="D21378">
            <v>40</v>
          </cell>
          <cell r="E21378">
            <v>12</v>
          </cell>
          <cell r="F21378">
            <v>40</v>
          </cell>
          <cell r="G21378">
            <v>12</v>
          </cell>
          <cell r="H21378" t="str">
            <v>ASPH</v>
          </cell>
        </row>
        <row r="21379">
          <cell r="C21379" t="str">
            <v>8IN8</v>
          </cell>
          <cell r="D21379">
            <v>40</v>
          </cell>
          <cell r="E21379">
            <v>12</v>
          </cell>
          <cell r="F21379">
            <v>40</v>
          </cell>
          <cell r="G21379">
            <v>12</v>
          </cell>
          <cell r="H21379" t="str">
            <v>CONC</v>
          </cell>
        </row>
        <row r="21380">
          <cell r="C21380" t="str">
            <v>8IS4</v>
          </cell>
          <cell r="D21380">
            <v>40</v>
          </cell>
          <cell r="E21380">
            <v>12</v>
          </cell>
          <cell r="F21380">
            <v>40</v>
          </cell>
          <cell r="G21380">
            <v>12</v>
          </cell>
          <cell r="H21380" t="str">
            <v>CONC</v>
          </cell>
        </row>
        <row r="21381">
          <cell r="C21381" t="str">
            <v>8IS8</v>
          </cell>
          <cell r="D21381">
            <v>40</v>
          </cell>
          <cell r="E21381">
            <v>12</v>
          </cell>
          <cell r="F21381">
            <v>40</v>
          </cell>
          <cell r="G21381">
            <v>12</v>
          </cell>
          <cell r="H21381" t="str">
            <v>CONC</v>
          </cell>
        </row>
        <row r="21382">
          <cell r="C21382" t="str">
            <v>8IS9</v>
          </cell>
          <cell r="D21382">
            <v>40</v>
          </cell>
          <cell r="E21382">
            <v>12</v>
          </cell>
          <cell r="F21382">
            <v>40</v>
          </cell>
          <cell r="G21382">
            <v>12</v>
          </cell>
          <cell r="H21382" t="str">
            <v>CONC</v>
          </cell>
        </row>
        <row r="21383">
          <cell r="C21383" t="str">
            <v>8LA0</v>
          </cell>
          <cell r="D21383">
            <v>40</v>
          </cell>
          <cell r="E21383">
            <v>12</v>
          </cell>
          <cell r="F21383">
            <v>25</v>
          </cell>
          <cell r="G21383">
            <v>8</v>
          </cell>
          <cell r="H21383" t="str">
            <v>CONC</v>
          </cell>
        </row>
        <row r="21384">
          <cell r="C21384" t="str">
            <v>8LA0</v>
          </cell>
          <cell r="D21384">
            <v>40</v>
          </cell>
          <cell r="E21384">
            <v>12</v>
          </cell>
          <cell r="F21384">
            <v>25</v>
          </cell>
          <cell r="G21384">
            <v>8</v>
          </cell>
          <cell r="H21384" t="str">
            <v>CONC</v>
          </cell>
        </row>
        <row r="21385">
          <cell r="C21385" t="str">
            <v>8LA0</v>
          </cell>
          <cell r="D21385">
            <v>40</v>
          </cell>
          <cell r="E21385">
            <v>12</v>
          </cell>
          <cell r="F21385">
            <v>25</v>
          </cell>
          <cell r="G21385">
            <v>8</v>
          </cell>
          <cell r="H21385" t="str">
            <v>CONC</v>
          </cell>
        </row>
        <row r="21386">
          <cell r="C21386" t="str">
            <v>8LA0</v>
          </cell>
          <cell r="D21386">
            <v>40</v>
          </cell>
          <cell r="E21386">
            <v>12</v>
          </cell>
          <cell r="F21386">
            <v>25</v>
          </cell>
          <cell r="G21386">
            <v>8</v>
          </cell>
          <cell r="H21386" t="str">
            <v>CONC</v>
          </cell>
        </row>
        <row r="21387">
          <cell r="C21387" t="str">
            <v>8LA0</v>
          </cell>
          <cell r="D21387">
            <v>40</v>
          </cell>
          <cell r="E21387">
            <v>12</v>
          </cell>
          <cell r="F21387">
            <v>25</v>
          </cell>
          <cell r="G21387">
            <v>8</v>
          </cell>
          <cell r="H21387" t="str">
            <v>CONC</v>
          </cell>
        </row>
        <row r="21388">
          <cell r="C21388" t="str">
            <v>8LA0</v>
          </cell>
          <cell r="D21388">
            <v>40</v>
          </cell>
          <cell r="E21388">
            <v>12</v>
          </cell>
          <cell r="F21388">
            <v>25</v>
          </cell>
          <cell r="G21388">
            <v>8</v>
          </cell>
          <cell r="H21388" t="str">
            <v>CONC</v>
          </cell>
        </row>
        <row r="21389">
          <cell r="C21389" t="str">
            <v>8LA0</v>
          </cell>
          <cell r="D21389">
            <v>40</v>
          </cell>
          <cell r="E21389">
            <v>12</v>
          </cell>
          <cell r="F21389">
            <v>25</v>
          </cell>
          <cell r="G21389">
            <v>8</v>
          </cell>
          <cell r="H21389" t="str">
            <v>CONC</v>
          </cell>
        </row>
        <row r="21390">
          <cell r="C21390" t="str">
            <v>8LL4</v>
          </cell>
          <cell r="D21390">
            <v>40</v>
          </cell>
          <cell r="E21390">
            <v>12</v>
          </cell>
          <cell r="F21390">
            <v>40</v>
          </cell>
          <cell r="G21390">
            <v>12</v>
          </cell>
          <cell r="H21390" t="str">
            <v>CONC</v>
          </cell>
        </row>
        <row r="21391">
          <cell r="C21391" t="str">
            <v>8LL5</v>
          </cell>
          <cell r="D21391">
            <v>40</v>
          </cell>
          <cell r="E21391">
            <v>12</v>
          </cell>
          <cell r="F21391">
            <v>40</v>
          </cell>
          <cell r="G21391">
            <v>12</v>
          </cell>
          <cell r="H21391" t="str">
            <v>CONC</v>
          </cell>
        </row>
        <row r="21392">
          <cell r="C21392" t="str">
            <v>8LL8</v>
          </cell>
          <cell r="D21392">
            <v>40</v>
          </cell>
          <cell r="E21392">
            <v>12</v>
          </cell>
          <cell r="F21392">
            <v>40</v>
          </cell>
          <cell r="G21392">
            <v>12</v>
          </cell>
          <cell r="H21392" t="str">
            <v>CONC</v>
          </cell>
        </row>
        <row r="21393">
          <cell r="C21393" t="str">
            <v>8MD3</v>
          </cell>
          <cell r="D21393">
            <v>40</v>
          </cell>
          <cell r="E21393">
            <v>12</v>
          </cell>
          <cell r="F21393">
            <v>38</v>
          </cell>
          <cell r="G21393">
            <v>12</v>
          </cell>
          <cell r="H21393" t="str">
            <v>ASPH-G</v>
          </cell>
        </row>
        <row r="21394">
          <cell r="C21394" t="str">
            <v>8MI6</v>
          </cell>
          <cell r="D21394">
            <v>40</v>
          </cell>
          <cell r="E21394">
            <v>12</v>
          </cell>
          <cell r="F21394">
            <v>40</v>
          </cell>
          <cell r="G21394">
            <v>12</v>
          </cell>
          <cell r="H21394" t="str">
            <v>CONC</v>
          </cell>
        </row>
        <row r="21395">
          <cell r="C21395" t="str">
            <v>8MN7</v>
          </cell>
          <cell r="D21395">
            <v>40</v>
          </cell>
          <cell r="E21395">
            <v>12</v>
          </cell>
          <cell r="F21395">
            <v>40</v>
          </cell>
          <cell r="G21395">
            <v>12</v>
          </cell>
          <cell r="H21395" t="str">
            <v>CONC</v>
          </cell>
        </row>
        <row r="21396">
          <cell r="C21396" t="str">
            <v>8NA7</v>
          </cell>
          <cell r="D21396">
            <v>40</v>
          </cell>
          <cell r="E21396">
            <v>12</v>
          </cell>
          <cell r="F21396">
            <v>40</v>
          </cell>
          <cell r="G21396">
            <v>12</v>
          </cell>
          <cell r="H21396" t="str">
            <v>CONC</v>
          </cell>
        </row>
        <row r="21397">
          <cell r="C21397" t="str">
            <v>8NC0</v>
          </cell>
          <cell r="D21397">
            <v>40</v>
          </cell>
          <cell r="E21397">
            <v>12</v>
          </cell>
          <cell r="F21397">
            <v>40</v>
          </cell>
          <cell r="G21397">
            <v>12</v>
          </cell>
          <cell r="H21397" t="str">
            <v>CONC</v>
          </cell>
        </row>
        <row r="21398">
          <cell r="C21398" t="str">
            <v>8OA3</v>
          </cell>
          <cell r="D21398">
            <v>40</v>
          </cell>
          <cell r="E21398">
            <v>12</v>
          </cell>
          <cell r="F21398">
            <v>40</v>
          </cell>
          <cell r="G21398">
            <v>12</v>
          </cell>
          <cell r="H21398" t="str">
            <v>CONC</v>
          </cell>
        </row>
        <row r="21399">
          <cell r="C21399" t="str">
            <v>8TN0</v>
          </cell>
          <cell r="D21399">
            <v>40</v>
          </cell>
          <cell r="E21399">
            <v>12</v>
          </cell>
          <cell r="F21399">
            <v>40</v>
          </cell>
          <cell r="G21399">
            <v>12</v>
          </cell>
          <cell r="H21399" t="str">
            <v>CONC</v>
          </cell>
        </row>
        <row r="21400">
          <cell r="C21400" t="str">
            <v>8TX9</v>
          </cell>
          <cell r="D21400">
            <v>40</v>
          </cell>
          <cell r="E21400">
            <v>12</v>
          </cell>
          <cell r="F21400">
            <v>40</v>
          </cell>
          <cell r="G21400">
            <v>12</v>
          </cell>
          <cell r="H21400" t="str">
            <v>CONC-G</v>
          </cell>
        </row>
        <row r="21401">
          <cell r="C21401" t="str">
            <v>8VA9</v>
          </cell>
          <cell r="D21401">
            <v>40</v>
          </cell>
          <cell r="E21401">
            <v>12</v>
          </cell>
          <cell r="F21401">
            <v>40</v>
          </cell>
          <cell r="G21401">
            <v>12</v>
          </cell>
          <cell r="H21401" t="str">
            <v>ASPH</v>
          </cell>
        </row>
        <row r="21402">
          <cell r="C21402" t="str">
            <v>8WT0</v>
          </cell>
          <cell r="D21402">
            <v>40</v>
          </cell>
          <cell r="E21402">
            <v>12</v>
          </cell>
          <cell r="F21402">
            <v>40</v>
          </cell>
          <cell r="G21402">
            <v>12</v>
          </cell>
          <cell r="H21402" t="str">
            <v>CONC</v>
          </cell>
        </row>
        <row r="21403">
          <cell r="C21403" t="str">
            <v>90OR</v>
          </cell>
          <cell r="D21403">
            <v>40</v>
          </cell>
          <cell r="E21403">
            <v>12</v>
          </cell>
          <cell r="F21403">
            <v>40</v>
          </cell>
          <cell r="G21403">
            <v>12</v>
          </cell>
          <cell r="H21403" t="str">
            <v>CONC</v>
          </cell>
        </row>
        <row r="21404">
          <cell r="C21404" t="str">
            <v>91XS</v>
          </cell>
          <cell r="D21404">
            <v>40</v>
          </cell>
          <cell r="E21404">
            <v>12</v>
          </cell>
          <cell r="F21404">
            <v>20</v>
          </cell>
          <cell r="G21404">
            <v>6</v>
          </cell>
          <cell r="H21404" t="str">
            <v>CONC</v>
          </cell>
        </row>
        <row r="21405">
          <cell r="C21405" t="str">
            <v>91XS</v>
          </cell>
          <cell r="D21405">
            <v>40</v>
          </cell>
          <cell r="E21405">
            <v>12</v>
          </cell>
          <cell r="F21405">
            <v>20</v>
          </cell>
          <cell r="G21405">
            <v>6</v>
          </cell>
          <cell r="H21405" t="str">
            <v>CONC</v>
          </cell>
        </row>
        <row r="21406">
          <cell r="C21406" t="str">
            <v>91XS</v>
          </cell>
          <cell r="D21406">
            <v>40</v>
          </cell>
          <cell r="E21406">
            <v>12</v>
          </cell>
          <cell r="F21406">
            <v>20</v>
          </cell>
          <cell r="G21406">
            <v>6</v>
          </cell>
          <cell r="H21406" t="str">
            <v>CONC</v>
          </cell>
        </row>
        <row r="21407">
          <cell r="C21407" t="str">
            <v>91XS</v>
          </cell>
          <cell r="D21407">
            <v>40</v>
          </cell>
          <cell r="E21407">
            <v>12</v>
          </cell>
          <cell r="F21407">
            <v>20</v>
          </cell>
          <cell r="G21407">
            <v>6</v>
          </cell>
          <cell r="H21407" t="str">
            <v>CONC</v>
          </cell>
        </row>
        <row r="21408">
          <cell r="C21408" t="str">
            <v>91XS</v>
          </cell>
          <cell r="D21408">
            <v>40</v>
          </cell>
          <cell r="E21408">
            <v>12</v>
          </cell>
          <cell r="F21408">
            <v>20</v>
          </cell>
          <cell r="G21408">
            <v>6</v>
          </cell>
          <cell r="H21408" t="str">
            <v>CONC</v>
          </cell>
        </row>
        <row r="21409">
          <cell r="C21409" t="str">
            <v>91XS</v>
          </cell>
          <cell r="D21409">
            <v>40</v>
          </cell>
          <cell r="E21409">
            <v>12</v>
          </cell>
          <cell r="F21409">
            <v>20</v>
          </cell>
          <cell r="G21409">
            <v>6</v>
          </cell>
          <cell r="H21409" t="str">
            <v>CONC</v>
          </cell>
        </row>
        <row r="21410">
          <cell r="C21410" t="str">
            <v>92AK</v>
          </cell>
          <cell r="D21410">
            <v>40</v>
          </cell>
          <cell r="E21410">
            <v>12</v>
          </cell>
          <cell r="F21410">
            <v>40</v>
          </cell>
          <cell r="G21410">
            <v>12</v>
          </cell>
          <cell r="H21410" t="str">
            <v>CONC</v>
          </cell>
        </row>
        <row r="21411">
          <cell r="C21411" t="str">
            <v>92R</v>
          </cell>
          <cell r="D21411">
            <v>40</v>
          </cell>
          <cell r="E21411">
            <v>12</v>
          </cell>
          <cell r="F21411">
            <v>40</v>
          </cell>
          <cell r="G21411">
            <v>12</v>
          </cell>
          <cell r="H21411" t="str">
            <v>CONC</v>
          </cell>
        </row>
        <row r="21412">
          <cell r="C21412" t="str">
            <v>93IS</v>
          </cell>
          <cell r="D21412">
            <v>40</v>
          </cell>
          <cell r="E21412">
            <v>12</v>
          </cell>
          <cell r="F21412">
            <v>40</v>
          </cell>
          <cell r="G21412">
            <v>12</v>
          </cell>
          <cell r="H21412" t="str">
            <v>ASPH</v>
          </cell>
        </row>
        <row r="21413">
          <cell r="C21413" t="str">
            <v>93LA</v>
          </cell>
          <cell r="D21413">
            <v>40</v>
          </cell>
          <cell r="E21413">
            <v>12</v>
          </cell>
          <cell r="F21413">
            <v>40</v>
          </cell>
          <cell r="G21413">
            <v>12</v>
          </cell>
          <cell r="H21413" t="str">
            <v>CONC</v>
          </cell>
        </row>
        <row r="21414">
          <cell r="C21414" t="str">
            <v>94OH</v>
          </cell>
          <cell r="D21414">
            <v>40</v>
          </cell>
          <cell r="E21414">
            <v>12</v>
          </cell>
          <cell r="F21414">
            <v>40</v>
          </cell>
          <cell r="G21414">
            <v>12</v>
          </cell>
          <cell r="H21414" t="str">
            <v>ASPH</v>
          </cell>
        </row>
        <row r="21415">
          <cell r="C21415" t="str">
            <v>94TE</v>
          </cell>
          <cell r="D21415">
            <v>40</v>
          </cell>
          <cell r="E21415">
            <v>12</v>
          </cell>
          <cell r="F21415">
            <v>40</v>
          </cell>
          <cell r="G21415">
            <v>12</v>
          </cell>
          <cell r="H21415" t="str">
            <v>CONC-G</v>
          </cell>
        </row>
        <row r="21416">
          <cell r="C21416" t="str">
            <v>97AL</v>
          </cell>
          <cell r="D21416">
            <v>40</v>
          </cell>
          <cell r="E21416">
            <v>12</v>
          </cell>
          <cell r="F21416">
            <v>40</v>
          </cell>
          <cell r="G21416">
            <v>12</v>
          </cell>
          <cell r="H21416" t="str">
            <v>CON</v>
          </cell>
        </row>
        <row r="21417">
          <cell r="C21417" t="str">
            <v>97IN</v>
          </cell>
          <cell r="D21417">
            <v>40</v>
          </cell>
          <cell r="E21417">
            <v>12</v>
          </cell>
          <cell r="F21417">
            <v>40</v>
          </cell>
          <cell r="G21417">
            <v>12</v>
          </cell>
          <cell r="H21417" t="str">
            <v>CONC</v>
          </cell>
        </row>
        <row r="21418">
          <cell r="C21418" t="str">
            <v>98CO</v>
          </cell>
          <cell r="D21418">
            <v>40</v>
          </cell>
          <cell r="E21418">
            <v>12</v>
          </cell>
          <cell r="F21418">
            <v>40</v>
          </cell>
          <cell r="G21418">
            <v>12</v>
          </cell>
          <cell r="H21418" t="str">
            <v>CONC</v>
          </cell>
        </row>
        <row r="21419">
          <cell r="C21419" t="str">
            <v>98IA</v>
          </cell>
          <cell r="D21419">
            <v>40</v>
          </cell>
          <cell r="E21419">
            <v>12</v>
          </cell>
          <cell r="F21419">
            <v>40</v>
          </cell>
          <cell r="G21419">
            <v>12</v>
          </cell>
          <cell r="H21419" t="str">
            <v>CONC-G</v>
          </cell>
        </row>
        <row r="21420">
          <cell r="C21420" t="str">
            <v>98IL</v>
          </cell>
          <cell r="D21420">
            <v>40</v>
          </cell>
          <cell r="E21420">
            <v>12</v>
          </cell>
          <cell r="F21420">
            <v>40</v>
          </cell>
          <cell r="G21420">
            <v>12</v>
          </cell>
          <cell r="H21420" t="str">
            <v>CONC</v>
          </cell>
        </row>
        <row r="21421">
          <cell r="C21421" t="str">
            <v>98KY</v>
          </cell>
          <cell r="D21421">
            <v>40</v>
          </cell>
          <cell r="E21421">
            <v>12</v>
          </cell>
          <cell r="F21421">
            <v>40</v>
          </cell>
          <cell r="G21421">
            <v>12</v>
          </cell>
          <cell r="H21421" t="str">
            <v>CONC</v>
          </cell>
        </row>
        <row r="21422">
          <cell r="C21422" t="str">
            <v>98NC</v>
          </cell>
          <cell r="D21422">
            <v>40</v>
          </cell>
          <cell r="E21422">
            <v>12</v>
          </cell>
          <cell r="F21422">
            <v>40</v>
          </cell>
          <cell r="G21422">
            <v>12</v>
          </cell>
          <cell r="H21422" t="str">
            <v>CONC</v>
          </cell>
        </row>
        <row r="21423">
          <cell r="C21423" t="str">
            <v>98TA</v>
          </cell>
          <cell r="D21423">
            <v>40</v>
          </cell>
          <cell r="E21423">
            <v>12</v>
          </cell>
          <cell r="F21423">
            <v>40</v>
          </cell>
          <cell r="G21423">
            <v>12</v>
          </cell>
          <cell r="H21423" t="str">
            <v>CONC</v>
          </cell>
        </row>
        <row r="21424">
          <cell r="C21424" t="str">
            <v>99MO</v>
          </cell>
          <cell r="D21424">
            <v>40</v>
          </cell>
          <cell r="E21424">
            <v>12</v>
          </cell>
          <cell r="F21424">
            <v>40</v>
          </cell>
          <cell r="G21424">
            <v>12</v>
          </cell>
          <cell r="H21424" t="str">
            <v>ASPH</v>
          </cell>
        </row>
        <row r="21425">
          <cell r="C21425" t="str">
            <v>99OH</v>
          </cell>
          <cell r="D21425">
            <v>40</v>
          </cell>
          <cell r="E21425">
            <v>12</v>
          </cell>
          <cell r="F21425">
            <v>40</v>
          </cell>
          <cell r="G21425">
            <v>12</v>
          </cell>
          <cell r="H21425" t="str">
            <v>CONC</v>
          </cell>
        </row>
        <row r="21426">
          <cell r="C21426" t="str">
            <v>9CA3</v>
          </cell>
          <cell r="D21426">
            <v>40</v>
          </cell>
          <cell r="E21426">
            <v>12</v>
          </cell>
          <cell r="F21426">
            <v>40</v>
          </cell>
          <cell r="G21426">
            <v>12</v>
          </cell>
          <cell r="H21426" t="str">
            <v>CONC</v>
          </cell>
        </row>
        <row r="21427">
          <cell r="C21427" t="str">
            <v>9CA4</v>
          </cell>
          <cell r="D21427">
            <v>40</v>
          </cell>
          <cell r="E21427">
            <v>12</v>
          </cell>
          <cell r="F21427">
            <v>40</v>
          </cell>
          <cell r="G21427">
            <v>12</v>
          </cell>
          <cell r="H21427" t="str">
            <v>ASPH</v>
          </cell>
        </row>
        <row r="21428">
          <cell r="C21428" t="str">
            <v>9CL6</v>
          </cell>
          <cell r="D21428">
            <v>40</v>
          </cell>
          <cell r="E21428">
            <v>12</v>
          </cell>
          <cell r="F21428">
            <v>40</v>
          </cell>
          <cell r="G21428">
            <v>12</v>
          </cell>
          <cell r="H21428" t="str">
            <v>CONC</v>
          </cell>
        </row>
        <row r="21429">
          <cell r="C21429" t="str">
            <v>9FD1</v>
          </cell>
          <cell r="D21429">
            <v>40</v>
          </cell>
          <cell r="E21429">
            <v>12</v>
          </cell>
          <cell r="F21429">
            <v>40</v>
          </cell>
          <cell r="G21429">
            <v>12</v>
          </cell>
          <cell r="H21429" t="str">
            <v>CONC</v>
          </cell>
        </row>
        <row r="21430">
          <cell r="C21430" t="str">
            <v>9GA7</v>
          </cell>
          <cell r="D21430">
            <v>40</v>
          </cell>
          <cell r="E21430">
            <v>12</v>
          </cell>
          <cell r="F21430">
            <v>40</v>
          </cell>
          <cell r="G21430">
            <v>12</v>
          </cell>
          <cell r="H21430" t="str">
            <v>CONC</v>
          </cell>
        </row>
        <row r="21431">
          <cell r="C21431" t="str">
            <v>9IL8</v>
          </cell>
          <cell r="D21431">
            <v>40</v>
          </cell>
          <cell r="E21431">
            <v>12</v>
          </cell>
          <cell r="F21431">
            <v>40</v>
          </cell>
          <cell r="G21431">
            <v>12</v>
          </cell>
          <cell r="H21431" t="str">
            <v>CONC</v>
          </cell>
        </row>
        <row r="21432">
          <cell r="C21432" t="str">
            <v>9IN5</v>
          </cell>
          <cell r="D21432">
            <v>40</v>
          </cell>
          <cell r="E21432">
            <v>12</v>
          </cell>
          <cell r="F21432">
            <v>40</v>
          </cell>
          <cell r="G21432">
            <v>12</v>
          </cell>
          <cell r="H21432" t="str">
            <v>CONC</v>
          </cell>
        </row>
        <row r="21433">
          <cell r="C21433" t="str">
            <v>9IS4</v>
          </cell>
          <cell r="D21433">
            <v>40</v>
          </cell>
          <cell r="E21433">
            <v>12</v>
          </cell>
          <cell r="F21433">
            <v>40</v>
          </cell>
          <cell r="G21433">
            <v>12</v>
          </cell>
          <cell r="H21433" t="str">
            <v>MATS</v>
          </cell>
        </row>
        <row r="21434">
          <cell r="C21434" t="str">
            <v>9LA4</v>
          </cell>
          <cell r="D21434">
            <v>40</v>
          </cell>
          <cell r="E21434">
            <v>12</v>
          </cell>
          <cell r="F21434">
            <v>40</v>
          </cell>
          <cell r="G21434">
            <v>12</v>
          </cell>
          <cell r="H21434" t="str">
            <v>PSP</v>
          </cell>
        </row>
        <row r="21435">
          <cell r="C21435" t="str">
            <v>9LA4</v>
          </cell>
          <cell r="D21435">
            <v>40</v>
          </cell>
          <cell r="E21435">
            <v>12</v>
          </cell>
          <cell r="F21435">
            <v>40</v>
          </cell>
          <cell r="G21435">
            <v>12</v>
          </cell>
          <cell r="H21435" t="str">
            <v>CONC</v>
          </cell>
        </row>
        <row r="21436">
          <cell r="C21436" t="str">
            <v>9MA8</v>
          </cell>
          <cell r="D21436">
            <v>40</v>
          </cell>
          <cell r="E21436">
            <v>12</v>
          </cell>
          <cell r="F21436">
            <v>40</v>
          </cell>
          <cell r="G21436">
            <v>12</v>
          </cell>
          <cell r="H21436" t="str">
            <v>ASPH</v>
          </cell>
        </row>
        <row r="21437">
          <cell r="C21437" t="str">
            <v>9MO7</v>
          </cell>
          <cell r="D21437">
            <v>40</v>
          </cell>
          <cell r="E21437">
            <v>12</v>
          </cell>
          <cell r="F21437">
            <v>40</v>
          </cell>
          <cell r="G21437">
            <v>12</v>
          </cell>
          <cell r="H21437" t="str">
            <v>CONC</v>
          </cell>
        </row>
        <row r="21438">
          <cell r="C21438" t="str">
            <v>9NC1</v>
          </cell>
          <cell r="D21438">
            <v>40</v>
          </cell>
          <cell r="E21438">
            <v>12</v>
          </cell>
          <cell r="F21438">
            <v>40</v>
          </cell>
          <cell r="G21438">
            <v>12</v>
          </cell>
          <cell r="H21438" t="str">
            <v>CONC</v>
          </cell>
        </row>
        <row r="21439">
          <cell r="C21439" t="str">
            <v>9NC5</v>
          </cell>
          <cell r="D21439">
            <v>40</v>
          </cell>
          <cell r="E21439">
            <v>12</v>
          </cell>
          <cell r="F21439">
            <v>40</v>
          </cell>
          <cell r="G21439">
            <v>12</v>
          </cell>
          <cell r="H21439" t="str">
            <v>CONC</v>
          </cell>
        </row>
        <row r="21440">
          <cell r="C21440" t="str">
            <v>9NY1</v>
          </cell>
          <cell r="D21440">
            <v>40</v>
          </cell>
          <cell r="E21440">
            <v>12</v>
          </cell>
          <cell r="F21440">
            <v>40</v>
          </cell>
          <cell r="G21440">
            <v>12</v>
          </cell>
          <cell r="H21440" t="str">
            <v>CONC</v>
          </cell>
        </row>
        <row r="21441">
          <cell r="C21441" t="str">
            <v>9OR7</v>
          </cell>
          <cell r="D21441">
            <v>40</v>
          </cell>
          <cell r="E21441">
            <v>12</v>
          </cell>
          <cell r="F21441">
            <v>40</v>
          </cell>
          <cell r="G21441">
            <v>12</v>
          </cell>
          <cell r="H21441" t="str">
            <v>CONC</v>
          </cell>
        </row>
        <row r="21442">
          <cell r="C21442" t="str">
            <v>9PA8</v>
          </cell>
          <cell r="D21442">
            <v>40</v>
          </cell>
          <cell r="E21442">
            <v>12</v>
          </cell>
          <cell r="F21442">
            <v>40</v>
          </cell>
          <cell r="G21442">
            <v>12</v>
          </cell>
          <cell r="H21442" t="str">
            <v>ASPH</v>
          </cell>
        </row>
        <row r="21443">
          <cell r="C21443" t="str">
            <v>9PS9</v>
          </cell>
          <cell r="D21443">
            <v>40</v>
          </cell>
          <cell r="E21443">
            <v>12</v>
          </cell>
          <cell r="F21443">
            <v>40</v>
          </cell>
          <cell r="G21443">
            <v>12</v>
          </cell>
          <cell r="H21443" t="str">
            <v>CONC</v>
          </cell>
        </row>
        <row r="21444">
          <cell r="C21444" t="str">
            <v>9TE1</v>
          </cell>
          <cell r="D21444">
            <v>40</v>
          </cell>
          <cell r="E21444">
            <v>12</v>
          </cell>
          <cell r="F21444">
            <v>40</v>
          </cell>
          <cell r="G21444">
            <v>12</v>
          </cell>
          <cell r="H21444" t="str">
            <v>CONC</v>
          </cell>
        </row>
        <row r="21445">
          <cell r="C21445" t="str">
            <v>9TN8</v>
          </cell>
          <cell r="D21445">
            <v>40</v>
          </cell>
          <cell r="E21445">
            <v>12</v>
          </cell>
          <cell r="F21445">
            <v>40</v>
          </cell>
          <cell r="G21445">
            <v>12</v>
          </cell>
          <cell r="H21445" t="str">
            <v>MATS</v>
          </cell>
        </row>
        <row r="21446">
          <cell r="C21446" t="str">
            <v>9TX0</v>
          </cell>
          <cell r="D21446">
            <v>40</v>
          </cell>
          <cell r="E21446">
            <v>12</v>
          </cell>
          <cell r="F21446">
            <v>40</v>
          </cell>
          <cell r="G21446">
            <v>12</v>
          </cell>
          <cell r="H21446" t="str">
            <v>CONC</v>
          </cell>
        </row>
        <row r="21447">
          <cell r="C21447" t="str">
            <v>9WA1</v>
          </cell>
          <cell r="D21447">
            <v>40</v>
          </cell>
          <cell r="E21447">
            <v>12</v>
          </cell>
          <cell r="F21447">
            <v>40</v>
          </cell>
          <cell r="G21447">
            <v>12</v>
          </cell>
          <cell r="H21447" t="str">
            <v>CONC-G</v>
          </cell>
        </row>
        <row r="21448">
          <cell r="C21448" t="str">
            <v>9WA5</v>
          </cell>
          <cell r="D21448">
            <v>40</v>
          </cell>
          <cell r="E21448">
            <v>12</v>
          </cell>
          <cell r="F21448">
            <v>40</v>
          </cell>
          <cell r="G21448">
            <v>12</v>
          </cell>
          <cell r="H21448" t="str">
            <v>CONC-G</v>
          </cell>
        </row>
        <row r="21449">
          <cell r="C21449" t="str">
            <v>9XS8</v>
          </cell>
          <cell r="D21449">
            <v>40</v>
          </cell>
          <cell r="E21449">
            <v>12</v>
          </cell>
          <cell r="F21449">
            <v>40</v>
          </cell>
          <cell r="G21449">
            <v>12</v>
          </cell>
          <cell r="H21449" t="str">
            <v>ALUMINUM</v>
          </cell>
        </row>
        <row r="21450">
          <cell r="C21450" t="str">
            <v>AL07</v>
          </cell>
          <cell r="D21450">
            <v>40</v>
          </cell>
          <cell r="E21450">
            <v>12</v>
          </cell>
          <cell r="F21450">
            <v>40</v>
          </cell>
          <cell r="G21450">
            <v>12</v>
          </cell>
          <cell r="H21450" t="str">
            <v>ASPH</v>
          </cell>
        </row>
        <row r="21451">
          <cell r="C21451" t="str">
            <v>AL19</v>
          </cell>
          <cell r="D21451">
            <v>40</v>
          </cell>
          <cell r="E21451">
            <v>12</v>
          </cell>
          <cell r="F21451">
            <v>40</v>
          </cell>
          <cell r="G21451">
            <v>12</v>
          </cell>
          <cell r="H21451" t="str">
            <v>CONC</v>
          </cell>
        </row>
        <row r="21452">
          <cell r="C21452" t="str">
            <v>AL20</v>
          </cell>
          <cell r="D21452">
            <v>40</v>
          </cell>
          <cell r="E21452">
            <v>12</v>
          </cell>
          <cell r="F21452">
            <v>40</v>
          </cell>
          <cell r="G21452">
            <v>12</v>
          </cell>
          <cell r="H21452" t="str">
            <v>CONC</v>
          </cell>
        </row>
        <row r="21453">
          <cell r="C21453" t="str">
            <v>AL53</v>
          </cell>
          <cell r="D21453">
            <v>40</v>
          </cell>
          <cell r="E21453">
            <v>12</v>
          </cell>
          <cell r="F21453">
            <v>40</v>
          </cell>
          <cell r="G21453">
            <v>12</v>
          </cell>
          <cell r="H21453" t="str">
            <v>PFC</v>
          </cell>
        </row>
        <row r="21454">
          <cell r="C21454" t="str">
            <v>AL65</v>
          </cell>
          <cell r="D21454">
            <v>40</v>
          </cell>
          <cell r="E21454">
            <v>12</v>
          </cell>
          <cell r="F21454">
            <v>40</v>
          </cell>
          <cell r="G21454">
            <v>12</v>
          </cell>
          <cell r="H21454" t="str">
            <v>CONC</v>
          </cell>
        </row>
        <row r="21455">
          <cell r="C21455" t="str">
            <v>AR02</v>
          </cell>
          <cell r="D21455">
            <v>40</v>
          </cell>
          <cell r="E21455">
            <v>12</v>
          </cell>
          <cell r="F21455">
            <v>40</v>
          </cell>
          <cell r="G21455">
            <v>12</v>
          </cell>
          <cell r="H21455" t="str">
            <v>CONC</v>
          </cell>
        </row>
        <row r="21456">
          <cell r="C21456" t="str">
            <v>AR07</v>
          </cell>
          <cell r="D21456">
            <v>40</v>
          </cell>
          <cell r="E21456">
            <v>12</v>
          </cell>
          <cell r="F21456">
            <v>40</v>
          </cell>
          <cell r="G21456">
            <v>12</v>
          </cell>
          <cell r="H21456" t="str">
            <v>ASPH</v>
          </cell>
        </row>
        <row r="21457">
          <cell r="C21457" t="str">
            <v>AR21</v>
          </cell>
          <cell r="D21457">
            <v>40</v>
          </cell>
          <cell r="E21457">
            <v>12</v>
          </cell>
          <cell r="F21457">
            <v>40</v>
          </cell>
          <cell r="G21457">
            <v>12</v>
          </cell>
          <cell r="H21457" t="str">
            <v>CONC</v>
          </cell>
        </row>
        <row r="21458">
          <cell r="C21458" t="str">
            <v>AR24</v>
          </cell>
          <cell r="D21458">
            <v>40</v>
          </cell>
          <cell r="E21458">
            <v>12</v>
          </cell>
          <cell r="F21458">
            <v>40</v>
          </cell>
          <cell r="G21458">
            <v>12</v>
          </cell>
          <cell r="H21458" t="str">
            <v>CONC</v>
          </cell>
        </row>
        <row r="21459">
          <cell r="C21459" t="str">
            <v>AR40</v>
          </cell>
          <cell r="D21459">
            <v>40</v>
          </cell>
          <cell r="E21459">
            <v>12</v>
          </cell>
          <cell r="F21459">
            <v>40</v>
          </cell>
          <cell r="G21459">
            <v>12</v>
          </cell>
          <cell r="H21459" t="str">
            <v>CONC</v>
          </cell>
        </row>
        <row r="21460">
          <cell r="C21460" t="str">
            <v>AR45</v>
          </cell>
          <cell r="D21460">
            <v>40</v>
          </cell>
          <cell r="E21460">
            <v>12</v>
          </cell>
          <cell r="F21460">
            <v>40</v>
          </cell>
          <cell r="G21460">
            <v>12</v>
          </cell>
          <cell r="H21460" t="str">
            <v>CONC</v>
          </cell>
        </row>
        <row r="21461">
          <cell r="C21461" t="str">
            <v>AR48</v>
          </cell>
          <cell r="D21461">
            <v>40</v>
          </cell>
          <cell r="E21461">
            <v>12</v>
          </cell>
          <cell r="F21461">
            <v>40</v>
          </cell>
          <cell r="G21461">
            <v>12</v>
          </cell>
          <cell r="H21461" t="str">
            <v>CONC</v>
          </cell>
        </row>
        <row r="21462">
          <cell r="C21462" t="str">
            <v>AR53</v>
          </cell>
          <cell r="D21462">
            <v>40</v>
          </cell>
          <cell r="E21462">
            <v>12</v>
          </cell>
          <cell r="F21462">
            <v>40</v>
          </cell>
          <cell r="G21462">
            <v>12</v>
          </cell>
          <cell r="H21462" t="str">
            <v>CONC</v>
          </cell>
        </row>
        <row r="21463">
          <cell r="C21463" t="str">
            <v>AR59</v>
          </cell>
          <cell r="D21463">
            <v>40</v>
          </cell>
          <cell r="E21463">
            <v>12</v>
          </cell>
          <cell r="F21463">
            <v>40</v>
          </cell>
          <cell r="G21463">
            <v>12</v>
          </cell>
          <cell r="H21463" t="str">
            <v>CONC</v>
          </cell>
        </row>
        <row r="21464">
          <cell r="C21464" t="str">
            <v>AR61</v>
          </cell>
          <cell r="D21464">
            <v>40</v>
          </cell>
          <cell r="E21464">
            <v>12</v>
          </cell>
          <cell r="F21464">
            <v>40</v>
          </cell>
          <cell r="G21464">
            <v>12</v>
          </cell>
          <cell r="H21464" t="str">
            <v>CONC</v>
          </cell>
        </row>
        <row r="21465">
          <cell r="C21465" t="str">
            <v>AR71</v>
          </cell>
          <cell r="D21465">
            <v>40</v>
          </cell>
          <cell r="E21465">
            <v>12</v>
          </cell>
          <cell r="F21465">
            <v>40</v>
          </cell>
          <cell r="G21465">
            <v>12</v>
          </cell>
          <cell r="H21465" t="str">
            <v>CONC</v>
          </cell>
        </row>
        <row r="21466">
          <cell r="C21466" t="str">
            <v>AR72</v>
          </cell>
          <cell r="D21466">
            <v>40</v>
          </cell>
          <cell r="E21466">
            <v>12</v>
          </cell>
          <cell r="F21466">
            <v>40</v>
          </cell>
          <cell r="G21466">
            <v>12</v>
          </cell>
          <cell r="H21466" t="str">
            <v>CON</v>
          </cell>
        </row>
        <row r="21467">
          <cell r="C21467" t="str">
            <v>AR73</v>
          </cell>
          <cell r="D21467">
            <v>40</v>
          </cell>
          <cell r="E21467">
            <v>12</v>
          </cell>
          <cell r="F21467">
            <v>40</v>
          </cell>
          <cell r="G21467">
            <v>12</v>
          </cell>
          <cell r="H21467" t="str">
            <v>CONC</v>
          </cell>
        </row>
        <row r="21468">
          <cell r="C21468" t="str">
            <v>AR76</v>
          </cell>
          <cell r="D21468">
            <v>40</v>
          </cell>
          <cell r="E21468">
            <v>12</v>
          </cell>
          <cell r="F21468">
            <v>40</v>
          </cell>
          <cell r="G21468">
            <v>12</v>
          </cell>
          <cell r="H21468" t="str">
            <v>CONC</v>
          </cell>
        </row>
        <row r="21469">
          <cell r="C21469" t="str">
            <v>AR77</v>
          </cell>
          <cell r="D21469">
            <v>40</v>
          </cell>
          <cell r="E21469">
            <v>12</v>
          </cell>
          <cell r="F21469">
            <v>40</v>
          </cell>
          <cell r="G21469">
            <v>12</v>
          </cell>
          <cell r="H21469" t="str">
            <v>CONC</v>
          </cell>
        </row>
        <row r="21470">
          <cell r="C21470" t="str">
            <v>AR78</v>
          </cell>
          <cell r="D21470">
            <v>40</v>
          </cell>
          <cell r="E21470">
            <v>12</v>
          </cell>
          <cell r="F21470">
            <v>40</v>
          </cell>
          <cell r="G21470">
            <v>12</v>
          </cell>
          <cell r="H21470" t="str">
            <v>CONC</v>
          </cell>
        </row>
        <row r="21471">
          <cell r="C21471" t="str">
            <v>AR85</v>
          </cell>
          <cell r="D21471">
            <v>40</v>
          </cell>
          <cell r="E21471">
            <v>12</v>
          </cell>
          <cell r="F21471">
            <v>40</v>
          </cell>
          <cell r="G21471">
            <v>12</v>
          </cell>
          <cell r="H21471" t="str">
            <v>ASPH</v>
          </cell>
        </row>
        <row r="21472">
          <cell r="C21472" t="str">
            <v>AR95</v>
          </cell>
          <cell r="D21472">
            <v>40</v>
          </cell>
          <cell r="E21472">
            <v>12</v>
          </cell>
          <cell r="F21472">
            <v>40</v>
          </cell>
          <cell r="G21472">
            <v>12</v>
          </cell>
          <cell r="H21472" t="str">
            <v>CONC</v>
          </cell>
        </row>
        <row r="21473">
          <cell r="C21473" t="str">
            <v>AZ16</v>
          </cell>
          <cell r="D21473">
            <v>40</v>
          </cell>
          <cell r="E21473">
            <v>12</v>
          </cell>
          <cell r="F21473">
            <v>40</v>
          </cell>
          <cell r="G21473">
            <v>12</v>
          </cell>
          <cell r="H21473" t="str">
            <v>CONC</v>
          </cell>
        </row>
        <row r="21474">
          <cell r="C21474" t="str">
            <v>AZ47</v>
          </cell>
          <cell r="D21474">
            <v>40</v>
          </cell>
          <cell r="E21474">
            <v>12</v>
          </cell>
          <cell r="F21474">
            <v>40</v>
          </cell>
          <cell r="G21474">
            <v>12</v>
          </cell>
          <cell r="H21474" t="str">
            <v>CONC</v>
          </cell>
        </row>
        <row r="21475">
          <cell r="C21475" t="str">
            <v>AZ68</v>
          </cell>
          <cell r="D21475">
            <v>40</v>
          </cell>
          <cell r="E21475">
            <v>12</v>
          </cell>
          <cell r="F21475">
            <v>40</v>
          </cell>
          <cell r="G21475">
            <v>12</v>
          </cell>
          <cell r="H21475" t="str">
            <v>CONC</v>
          </cell>
        </row>
        <row r="21476">
          <cell r="C21476" t="str">
            <v>AZ70</v>
          </cell>
          <cell r="D21476">
            <v>40</v>
          </cell>
          <cell r="E21476">
            <v>12</v>
          </cell>
          <cell r="F21476">
            <v>20</v>
          </cell>
          <cell r="G21476">
            <v>6</v>
          </cell>
          <cell r="H21476" t="str">
            <v>CONC-TURF</v>
          </cell>
        </row>
        <row r="21477">
          <cell r="C21477" t="str">
            <v>AZ72</v>
          </cell>
          <cell r="D21477">
            <v>40</v>
          </cell>
          <cell r="E21477">
            <v>12</v>
          </cell>
          <cell r="F21477">
            <v>40</v>
          </cell>
          <cell r="G21477">
            <v>12</v>
          </cell>
          <cell r="H21477" t="str">
            <v>CONC</v>
          </cell>
        </row>
        <row r="21478">
          <cell r="C21478" t="str">
            <v>AZ73</v>
          </cell>
          <cell r="D21478">
            <v>40</v>
          </cell>
          <cell r="E21478">
            <v>12</v>
          </cell>
          <cell r="F21478">
            <v>40</v>
          </cell>
          <cell r="G21478">
            <v>12</v>
          </cell>
          <cell r="H21478" t="str">
            <v>ASPH</v>
          </cell>
        </row>
        <row r="21479">
          <cell r="C21479" t="str">
            <v>AZ92</v>
          </cell>
          <cell r="D21479">
            <v>40</v>
          </cell>
          <cell r="E21479">
            <v>12</v>
          </cell>
          <cell r="F21479">
            <v>40</v>
          </cell>
          <cell r="G21479">
            <v>12</v>
          </cell>
          <cell r="H21479" t="str">
            <v>MATS</v>
          </cell>
        </row>
        <row r="21480">
          <cell r="C21480" t="str">
            <v>AZ95</v>
          </cell>
          <cell r="D21480">
            <v>40</v>
          </cell>
          <cell r="E21480">
            <v>12</v>
          </cell>
          <cell r="F21480">
            <v>40</v>
          </cell>
          <cell r="G21480">
            <v>12</v>
          </cell>
          <cell r="H21480" t="str">
            <v>CONC</v>
          </cell>
        </row>
        <row r="21481">
          <cell r="C21481" t="str">
            <v>AZ96</v>
          </cell>
          <cell r="D21481">
            <v>40</v>
          </cell>
          <cell r="E21481">
            <v>12</v>
          </cell>
          <cell r="F21481">
            <v>40</v>
          </cell>
          <cell r="G21481">
            <v>12</v>
          </cell>
          <cell r="H21481" t="str">
            <v>CONC</v>
          </cell>
        </row>
        <row r="21482">
          <cell r="C21482" t="str">
            <v>AZ98</v>
          </cell>
          <cell r="D21482">
            <v>40</v>
          </cell>
          <cell r="E21482">
            <v>12</v>
          </cell>
          <cell r="F21482">
            <v>40</v>
          </cell>
          <cell r="G21482">
            <v>12</v>
          </cell>
          <cell r="H21482" t="str">
            <v>CONC</v>
          </cell>
        </row>
        <row r="21483">
          <cell r="C21483" t="str">
            <v>AZ99</v>
          </cell>
          <cell r="D21483">
            <v>40</v>
          </cell>
          <cell r="E21483">
            <v>12</v>
          </cell>
          <cell r="F21483">
            <v>40</v>
          </cell>
          <cell r="G21483">
            <v>12</v>
          </cell>
          <cell r="H21483" t="str">
            <v>CONC</v>
          </cell>
        </row>
        <row r="21484">
          <cell r="C21484" t="str">
            <v>CA68</v>
          </cell>
          <cell r="D21484">
            <v>40</v>
          </cell>
          <cell r="E21484">
            <v>12</v>
          </cell>
          <cell r="F21484">
            <v>40</v>
          </cell>
          <cell r="G21484">
            <v>12</v>
          </cell>
          <cell r="H21484" t="str">
            <v>CONC</v>
          </cell>
        </row>
        <row r="21485">
          <cell r="C21485" t="str">
            <v>CD07</v>
          </cell>
          <cell r="D21485">
            <v>40</v>
          </cell>
          <cell r="E21485">
            <v>12</v>
          </cell>
          <cell r="F21485">
            <v>40</v>
          </cell>
          <cell r="G21485">
            <v>12</v>
          </cell>
          <cell r="H21485" t="str">
            <v>ASPH</v>
          </cell>
        </row>
        <row r="21486">
          <cell r="C21486" t="str">
            <v>CD22</v>
          </cell>
          <cell r="D21486">
            <v>40</v>
          </cell>
          <cell r="E21486">
            <v>12</v>
          </cell>
          <cell r="F21486">
            <v>40</v>
          </cell>
          <cell r="G21486">
            <v>12</v>
          </cell>
          <cell r="H21486" t="str">
            <v>CONC</v>
          </cell>
        </row>
        <row r="21487">
          <cell r="C21487" t="str">
            <v>CD53</v>
          </cell>
          <cell r="D21487">
            <v>40</v>
          </cell>
          <cell r="E21487">
            <v>12</v>
          </cell>
          <cell r="F21487">
            <v>40</v>
          </cell>
          <cell r="G21487">
            <v>12</v>
          </cell>
          <cell r="H21487" t="str">
            <v>CONC</v>
          </cell>
        </row>
        <row r="21488">
          <cell r="C21488" t="str">
            <v>CL05</v>
          </cell>
          <cell r="D21488">
            <v>40</v>
          </cell>
          <cell r="E21488">
            <v>12</v>
          </cell>
          <cell r="F21488">
            <v>40</v>
          </cell>
          <cell r="G21488">
            <v>12</v>
          </cell>
          <cell r="H21488" t="str">
            <v>ASPH</v>
          </cell>
        </row>
        <row r="21489">
          <cell r="C21489" t="str">
            <v>CL14</v>
          </cell>
          <cell r="D21489">
            <v>40</v>
          </cell>
          <cell r="E21489">
            <v>12</v>
          </cell>
          <cell r="F21489">
            <v>40</v>
          </cell>
          <cell r="G21489">
            <v>12</v>
          </cell>
          <cell r="H21489" t="str">
            <v>CONC</v>
          </cell>
        </row>
        <row r="21490">
          <cell r="C21490" t="str">
            <v>CL17</v>
          </cell>
          <cell r="D21490">
            <v>40</v>
          </cell>
          <cell r="E21490">
            <v>12</v>
          </cell>
          <cell r="F21490">
            <v>40</v>
          </cell>
          <cell r="G21490">
            <v>12</v>
          </cell>
          <cell r="H21490" t="str">
            <v>CONC</v>
          </cell>
        </row>
        <row r="21491">
          <cell r="C21491" t="str">
            <v>CL27</v>
          </cell>
          <cell r="D21491">
            <v>40</v>
          </cell>
          <cell r="E21491">
            <v>12</v>
          </cell>
          <cell r="F21491">
            <v>40</v>
          </cell>
          <cell r="G21491">
            <v>12</v>
          </cell>
          <cell r="H21491" t="str">
            <v>CONC</v>
          </cell>
        </row>
        <row r="21492">
          <cell r="C21492" t="str">
            <v>CL34</v>
          </cell>
          <cell r="D21492">
            <v>40</v>
          </cell>
          <cell r="E21492">
            <v>12</v>
          </cell>
          <cell r="F21492">
            <v>40</v>
          </cell>
          <cell r="G21492">
            <v>12</v>
          </cell>
          <cell r="H21492" t="str">
            <v>MATS</v>
          </cell>
        </row>
        <row r="21493">
          <cell r="C21493" t="str">
            <v>CL60</v>
          </cell>
          <cell r="D21493">
            <v>40</v>
          </cell>
          <cell r="E21493">
            <v>12</v>
          </cell>
          <cell r="F21493">
            <v>40</v>
          </cell>
          <cell r="G21493">
            <v>12</v>
          </cell>
          <cell r="H21493" t="str">
            <v>CONC</v>
          </cell>
        </row>
        <row r="21494">
          <cell r="C21494" t="str">
            <v>CL70</v>
          </cell>
          <cell r="D21494">
            <v>40</v>
          </cell>
          <cell r="E21494">
            <v>12</v>
          </cell>
          <cell r="F21494">
            <v>40</v>
          </cell>
          <cell r="G21494">
            <v>12</v>
          </cell>
          <cell r="H21494" t="str">
            <v>CONC</v>
          </cell>
        </row>
        <row r="21495">
          <cell r="C21495" t="str">
            <v>CL86</v>
          </cell>
          <cell r="D21495">
            <v>40</v>
          </cell>
          <cell r="E21495">
            <v>12</v>
          </cell>
          <cell r="F21495">
            <v>40</v>
          </cell>
          <cell r="G21495">
            <v>12</v>
          </cell>
          <cell r="H21495" t="str">
            <v>CONC</v>
          </cell>
        </row>
        <row r="21496">
          <cell r="C21496" t="str">
            <v>CL96</v>
          </cell>
          <cell r="D21496">
            <v>40</v>
          </cell>
          <cell r="E21496">
            <v>12</v>
          </cell>
          <cell r="F21496">
            <v>40</v>
          </cell>
          <cell r="G21496">
            <v>12</v>
          </cell>
          <cell r="H21496" t="str">
            <v>CONC</v>
          </cell>
        </row>
        <row r="21497">
          <cell r="C21497" t="str">
            <v>CL97</v>
          </cell>
          <cell r="D21497">
            <v>40</v>
          </cell>
          <cell r="E21497">
            <v>12</v>
          </cell>
          <cell r="F21497">
            <v>40</v>
          </cell>
          <cell r="G21497">
            <v>12</v>
          </cell>
          <cell r="H21497" t="str">
            <v>MATS</v>
          </cell>
        </row>
        <row r="21498">
          <cell r="C21498" t="str">
            <v>CN11</v>
          </cell>
          <cell r="D21498">
            <v>40</v>
          </cell>
          <cell r="E21498">
            <v>12</v>
          </cell>
          <cell r="F21498">
            <v>40</v>
          </cell>
          <cell r="G21498">
            <v>12</v>
          </cell>
          <cell r="H21498" t="str">
            <v>CONC</v>
          </cell>
        </row>
        <row r="21499">
          <cell r="C21499" t="str">
            <v>CN33</v>
          </cell>
          <cell r="D21499">
            <v>40</v>
          </cell>
          <cell r="E21499">
            <v>12</v>
          </cell>
          <cell r="F21499">
            <v>40</v>
          </cell>
          <cell r="G21499">
            <v>12</v>
          </cell>
          <cell r="H21499" t="str">
            <v>CONC</v>
          </cell>
        </row>
        <row r="21500">
          <cell r="C21500" t="str">
            <v>CN35</v>
          </cell>
          <cell r="D21500">
            <v>40</v>
          </cell>
          <cell r="E21500">
            <v>12</v>
          </cell>
          <cell r="F21500">
            <v>40</v>
          </cell>
          <cell r="G21500">
            <v>12</v>
          </cell>
          <cell r="H21500" t="str">
            <v>CONC</v>
          </cell>
        </row>
        <row r="21501">
          <cell r="C21501" t="str">
            <v>CN39</v>
          </cell>
          <cell r="D21501">
            <v>40</v>
          </cell>
          <cell r="E21501">
            <v>12</v>
          </cell>
          <cell r="F21501">
            <v>40</v>
          </cell>
          <cell r="G21501">
            <v>12</v>
          </cell>
          <cell r="H21501" t="str">
            <v>CONC</v>
          </cell>
        </row>
        <row r="21502">
          <cell r="C21502" t="str">
            <v>CN47</v>
          </cell>
          <cell r="D21502">
            <v>40</v>
          </cell>
          <cell r="E21502">
            <v>12</v>
          </cell>
          <cell r="F21502">
            <v>40</v>
          </cell>
          <cell r="G21502">
            <v>12</v>
          </cell>
          <cell r="H21502" t="str">
            <v>CONC</v>
          </cell>
        </row>
        <row r="21503">
          <cell r="C21503" t="str">
            <v>CN48</v>
          </cell>
          <cell r="D21503">
            <v>40</v>
          </cell>
          <cell r="E21503">
            <v>12</v>
          </cell>
          <cell r="F21503">
            <v>40</v>
          </cell>
          <cell r="G21503">
            <v>12</v>
          </cell>
          <cell r="H21503" t="str">
            <v>CON</v>
          </cell>
        </row>
        <row r="21504">
          <cell r="C21504" t="str">
            <v>CO24</v>
          </cell>
          <cell r="D21504">
            <v>40</v>
          </cell>
          <cell r="E21504">
            <v>12</v>
          </cell>
          <cell r="F21504">
            <v>40</v>
          </cell>
          <cell r="G21504">
            <v>12</v>
          </cell>
          <cell r="H21504" t="str">
            <v>CONC</v>
          </cell>
        </row>
        <row r="21505">
          <cell r="C21505" t="str">
            <v>CO30</v>
          </cell>
          <cell r="D21505">
            <v>40</v>
          </cell>
          <cell r="E21505">
            <v>12</v>
          </cell>
          <cell r="F21505">
            <v>40</v>
          </cell>
          <cell r="G21505">
            <v>12</v>
          </cell>
          <cell r="H21505" t="str">
            <v>MATS</v>
          </cell>
        </row>
        <row r="21506">
          <cell r="C21506" t="str">
            <v>CO31</v>
          </cell>
          <cell r="D21506">
            <v>40</v>
          </cell>
          <cell r="E21506">
            <v>12</v>
          </cell>
          <cell r="F21506">
            <v>40</v>
          </cell>
          <cell r="G21506">
            <v>12</v>
          </cell>
          <cell r="H21506" t="str">
            <v>CONC</v>
          </cell>
        </row>
        <row r="21507">
          <cell r="C21507" t="str">
            <v>CT12</v>
          </cell>
          <cell r="D21507">
            <v>40</v>
          </cell>
          <cell r="E21507">
            <v>12</v>
          </cell>
          <cell r="F21507">
            <v>40</v>
          </cell>
          <cell r="G21507">
            <v>12</v>
          </cell>
          <cell r="H21507" t="str">
            <v>STEEL-CONC</v>
          </cell>
        </row>
        <row r="21508">
          <cell r="C21508" t="str">
            <v>CT27</v>
          </cell>
          <cell r="D21508">
            <v>40</v>
          </cell>
          <cell r="E21508">
            <v>12</v>
          </cell>
          <cell r="F21508">
            <v>40</v>
          </cell>
          <cell r="G21508">
            <v>12</v>
          </cell>
          <cell r="H21508" t="str">
            <v>ASPH</v>
          </cell>
        </row>
        <row r="21509">
          <cell r="C21509" t="str">
            <v>CT56</v>
          </cell>
          <cell r="D21509">
            <v>40</v>
          </cell>
          <cell r="E21509">
            <v>12</v>
          </cell>
          <cell r="F21509">
            <v>40</v>
          </cell>
          <cell r="G21509">
            <v>12</v>
          </cell>
          <cell r="H21509" t="str">
            <v>CONC</v>
          </cell>
        </row>
        <row r="21510">
          <cell r="C21510" t="str">
            <v>CT79</v>
          </cell>
          <cell r="D21510">
            <v>40</v>
          </cell>
          <cell r="E21510">
            <v>12</v>
          </cell>
          <cell r="F21510">
            <v>40</v>
          </cell>
          <cell r="G21510">
            <v>12</v>
          </cell>
          <cell r="H21510" t="str">
            <v>CONC</v>
          </cell>
        </row>
        <row r="21511">
          <cell r="C21511" t="str">
            <v>DC03</v>
          </cell>
          <cell r="D21511">
            <v>40</v>
          </cell>
          <cell r="E21511">
            <v>12</v>
          </cell>
          <cell r="F21511">
            <v>40</v>
          </cell>
          <cell r="G21511">
            <v>12</v>
          </cell>
          <cell r="H21511" t="str">
            <v>ASPH-CONC</v>
          </cell>
        </row>
        <row r="21512">
          <cell r="C21512" t="str">
            <v>DC16</v>
          </cell>
          <cell r="D21512">
            <v>40</v>
          </cell>
          <cell r="E21512">
            <v>12</v>
          </cell>
          <cell r="F21512">
            <v>40</v>
          </cell>
          <cell r="G21512">
            <v>12</v>
          </cell>
          <cell r="H21512" t="str">
            <v>ASPH</v>
          </cell>
        </row>
        <row r="21513">
          <cell r="C21513" t="str">
            <v>FA01</v>
          </cell>
          <cell r="D21513">
            <v>40</v>
          </cell>
          <cell r="E21513">
            <v>12</v>
          </cell>
          <cell r="F21513">
            <v>40</v>
          </cell>
          <cell r="G21513">
            <v>12</v>
          </cell>
          <cell r="H21513" t="str">
            <v>CONC</v>
          </cell>
        </row>
        <row r="21514">
          <cell r="C21514" t="str">
            <v>FA23</v>
          </cell>
          <cell r="D21514">
            <v>40</v>
          </cell>
          <cell r="E21514">
            <v>12</v>
          </cell>
          <cell r="F21514">
            <v>40</v>
          </cell>
          <cell r="G21514">
            <v>12</v>
          </cell>
          <cell r="H21514" t="str">
            <v>CONC</v>
          </cell>
        </row>
        <row r="21515">
          <cell r="C21515" t="str">
            <v>FA57</v>
          </cell>
          <cell r="D21515">
            <v>40</v>
          </cell>
          <cell r="E21515">
            <v>12</v>
          </cell>
          <cell r="F21515">
            <v>40</v>
          </cell>
          <cell r="G21515">
            <v>12</v>
          </cell>
          <cell r="H21515" t="str">
            <v>ASPH</v>
          </cell>
        </row>
        <row r="21516">
          <cell r="C21516" t="str">
            <v>FA67</v>
          </cell>
          <cell r="D21516">
            <v>40</v>
          </cell>
          <cell r="E21516">
            <v>12</v>
          </cell>
          <cell r="F21516">
            <v>40</v>
          </cell>
          <cell r="G21516">
            <v>12</v>
          </cell>
          <cell r="H21516" t="str">
            <v>CONC</v>
          </cell>
        </row>
        <row r="21517">
          <cell r="C21517" t="str">
            <v>FD05</v>
          </cell>
          <cell r="D21517">
            <v>40</v>
          </cell>
          <cell r="E21517">
            <v>12</v>
          </cell>
          <cell r="F21517">
            <v>40</v>
          </cell>
          <cell r="G21517">
            <v>12</v>
          </cell>
          <cell r="H21517" t="str">
            <v>CONC</v>
          </cell>
        </row>
        <row r="21518">
          <cell r="C21518" t="str">
            <v>FD45</v>
          </cell>
          <cell r="D21518">
            <v>40</v>
          </cell>
          <cell r="E21518">
            <v>12</v>
          </cell>
          <cell r="F21518">
            <v>40</v>
          </cell>
          <cell r="G21518">
            <v>12</v>
          </cell>
          <cell r="H21518" t="str">
            <v>CONC</v>
          </cell>
        </row>
        <row r="21519">
          <cell r="C21519" t="str">
            <v>FL24</v>
          </cell>
          <cell r="D21519">
            <v>40</v>
          </cell>
          <cell r="E21519">
            <v>12</v>
          </cell>
          <cell r="F21519">
            <v>40</v>
          </cell>
          <cell r="G21519">
            <v>12</v>
          </cell>
          <cell r="H21519" t="str">
            <v>CONC</v>
          </cell>
        </row>
        <row r="21520">
          <cell r="C21520" t="str">
            <v>FL38</v>
          </cell>
          <cell r="D21520">
            <v>40</v>
          </cell>
          <cell r="E21520">
            <v>12</v>
          </cell>
          <cell r="F21520">
            <v>40</v>
          </cell>
          <cell r="G21520">
            <v>12</v>
          </cell>
          <cell r="H21520" t="str">
            <v>CONC</v>
          </cell>
        </row>
        <row r="21521">
          <cell r="C21521" t="str">
            <v>FL51</v>
          </cell>
          <cell r="D21521">
            <v>40</v>
          </cell>
          <cell r="E21521">
            <v>12</v>
          </cell>
          <cell r="F21521">
            <v>40</v>
          </cell>
          <cell r="G21521">
            <v>12</v>
          </cell>
          <cell r="H21521" t="str">
            <v>ASPH</v>
          </cell>
        </row>
        <row r="21522">
          <cell r="C21522" t="str">
            <v>GA11</v>
          </cell>
          <cell r="D21522">
            <v>40</v>
          </cell>
          <cell r="E21522">
            <v>12</v>
          </cell>
          <cell r="F21522">
            <v>40</v>
          </cell>
          <cell r="G21522">
            <v>12</v>
          </cell>
          <cell r="H21522" t="str">
            <v>MATS</v>
          </cell>
        </row>
        <row r="21523">
          <cell r="C21523" t="str">
            <v>GA11</v>
          </cell>
          <cell r="D21523">
            <v>40</v>
          </cell>
          <cell r="E21523">
            <v>12</v>
          </cell>
          <cell r="F21523">
            <v>40</v>
          </cell>
          <cell r="G21523">
            <v>12</v>
          </cell>
          <cell r="H21523" t="str">
            <v>MATS</v>
          </cell>
        </row>
        <row r="21524">
          <cell r="C21524" t="str">
            <v>GA26</v>
          </cell>
          <cell r="D21524">
            <v>40</v>
          </cell>
          <cell r="E21524">
            <v>12</v>
          </cell>
          <cell r="F21524">
            <v>40</v>
          </cell>
          <cell r="G21524">
            <v>12</v>
          </cell>
          <cell r="H21524" t="str">
            <v>CONC</v>
          </cell>
        </row>
        <row r="21525">
          <cell r="C21525" t="str">
            <v>GA32</v>
          </cell>
          <cell r="D21525">
            <v>40</v>
          </cell>
          <cell r="E21525">
            <v>12</v>
          </cell>
          <cell r="F21525">
            <v>40</v>
          </cell>
          <cell r="G21525">
            <v>12</v>
          </cell>
          <cell r="H21525" t="str">
            <v>CONC</v>
          </cell>
        </row>
        <row r="21526">
          <cell r="C21526" t="str">
            <v>GA51</v>
          </cell>
          <cell r="D21526">
            <v>40</v>
          </cell>
          <cell r="E21526">
            <v>12</v>
          </cell>
          <cell r="F21526">
            <v>40</v>
          </cell>
          <cell r="G21526">
            <v>12</v>
          </cell>
          <cell r="H21526" t="str">
            <v>CONC</v>
          </cell>
        </row>
        <row r="21527">
          <cell r="C21527" t="str">
            <v>GA70</v>
          </cell>
          <cell r="D21527">
            <v>40</v>
          </cell>
          <cell r="E21527">
            <v>12</v>
          </cell>
          <cell r="F21527">
            <v>40</v>
          </cell>
          <cell r="G21527">
            <v>12</v>
          </cell>
          <cell r="H21527" t="str">
            <v>CONC</v>
          </cell>
        </row>
        <row r="21528">
          <cell r="C21528" t="str">
            <v>GA78</v>
          </cell>
          <cell r="D21528">
            <v>40</v>
          </cell>
          <cell r="E21528">
            <v>12</v>
          </cell>
          <cell r="F21528">
            <v>40</v>
          </cell>
          <cell r="G21528">
            <v>12</v>
          </cell>
          <cell r="H21528" t="str">
            <v>CONC</v>
          </cell>
        </row>
        <row r="21529">
          <cell r="C21529" t="str">
            <v>HI18</v>
          </cell>
          <cell r="D21529">
            <v>40</v>
          </cell>
          <cell r="E21529">
            <v>12</v>
          </cell>
          <cell r="F21529">
            <v>40</v>
          </cell>
          <cell r="G21529">
            <v>12</v>
          </cell>
          <cell r="H21529" t="str">
            <v>CONC</v>
          </cell>
        </row>
        <row r="21530">
          <cell r="C21530" t="str">
            <v>HI55</v>
          </cell>
          <cell r="D21530">
            <v>40</v>
          </cell>
          <cell r="E21530">
            <v>12</v>
          </cell>
          <cell r="F21530">
            <v>40</v>
          </cell>
          <cell r="G21530">
            <v>12</v>
          </cell>
          <cell r="H21530" t="str">
            <v>CONC</v>
          </cell>
        </row>
        <row r="21531">
          <cell r="C21531" t="str">
            <v>IA29</v>
          </cell>
          <cell r="D21531">
            <v>40</v>
          </cell>
          <cell r="E21531">
            <v>12</v>
          </cell>
          <cell r="F21531">
            <v>40</v>
          </cell>
          <cell r="G21531">
            <v>12</v>
          </cell>
          <cell r="H21531" t="str">
            <v>CONC</v>
          </cell>
        </row>
        <row r="21532">
          <cell r="C21532" t="str">
            <v>IA37</v>
          </cell>
          <cell r="D21532">
            <v>40</v>
          </cell>
          <cell r="E21532">
            <v>12</v>
          </cell>
          <cell r="F21532">
            <v>40</v>
          </cell>
          <cell r="G21532">
            <v>12</v>
          </cell>
          <cell r="H21532" t="str">
            <v>CONC</v>
          </cell>
        </row>
        <row r="21533">
          <cell r="C21533" t="str">
            <v>IA82</v>
          </cell>
          <cell r="D21533">
            <v>40</v>
          </cell>
          <cell r="E21533">
            <v>12</v>
          </cell>
          <cell r="F21533">
            <v>40</v>
          </cell>
          <cell r="G21533">
            <v>12</v>
          </cell>
          <cell r="H21533" t="str">
            <v>CONC</v>
          </cell>
        </row>
        <row r="21534">
          <cell r="C21534" t="str">
            <v>IA90</v>
          </cell>
          <cell r="D21534">
            <v>40</v>
          </cell>
          <cell r="E21534">
            <v>12</v>
          </cell>
          <cell r="F21534">
            <v>40</v>
          </cell>
          <cell r="G21534">
            <v>12</v>
          </cell>
          <cell r="H21534" t="str">
            <v>CONC</v>
          </cell>
        </row>
        <row r="21535">
          <cell r="C21535" t="str">
            <v>IA99</v>
          </cell>
          <cell r="D21535">
            <v>40</v>
          </cell>
          <cell r="E21535">
            <v>12</v>
          </cell>
          <cell r="F21535">
            <v>40</v>
          </cell>
          <cell r="G21535">
            <v>12</v>
          </cell>
          <cell r="H21535" t="str">
            <v>CONC</v>
          </cell>
        </row>
        <row r="21536">
          <cell r="C21536" t="str">
            <v>ID20</v>
          </cell>
          <cell r="D21536">
            <v>40</v>
          </cell>
          <cell r="E21536">
            <v>12</v>
          </cell>
          <cell r="F21536">
            <v>40</v>
          </cell>
          <cell r="G21536">
            <v>12</v>
          </cell>
          <cell r="H21536" t="str">
            <v>CONC</v>
          </cell>
        </row>
        <row r="21537">
          <cell r="C21537" t="str">
            <v>ID64</v>
          </cell>
          <cell r="D21537">
            <v>40</v>
          </cell>
          <cell r="E21537">
            <v>12</v>
          </cell>
          <cell r="F21537">
            <v>40</v>
          </cell>
          <cell r="G21537">
            <v>12</v>
          </cell>
          <cell r="H21537" t="str">
            <v>ASPH-CONC-G</v>
          </cell>
        </row>
        <row r="21538">
          <cell r="C21538" t="str">
            <v>ID83</v>
          </cell>
          <cell r="D21538">
            <v>40</v>
          </cell>
          <cell r="E21538">
            <v>12</v>
          </cell>
          <cell r="F21538">
            <v>40</v>
          </cell>
          <cell r="G21538">
            <v>12</v>
          </cell>
          <cell r="H21538" t="str">
            <v>CONC</v>
          </cell>
        </row>
        <row r="21539">
          <cell r="C21539" t="str">
            <v>II23</v>
          </cell>
          <cell r="D21539">
            <v>40</v>
          </cell>
          <cell r="E21539">
            <v>12</v>
          </cell>
          <cell r="F21539">
            <v>40</v>
          </cell>
          <cell r="G21539">
            <v>12</v>
          </cell>
          <cell r="H21539" t="str">
            <v>CONC</v>
          </cell>
        </row>
        <row r="21540">
          <cell r="C21540" t="str">
            <v>II44</v>
          </cell>
          <cell r="D21540">
            <v>40</v>
          </cell>
          <cell r="E21540">
            <v>12</v>
          </cell>
          <cell r="F21540">
            <v>40</v>
          </cell>
          <cell r="G21540">
            <v>12</v>
          </cell>
          <cell r="H21540" t="str">
            <v>CONC</v>
          </cell>
        </row>
        <row r="21541">
          <cell r="C21541" t="str">
            <v>IL03</v>
          </cell>
          <cell r="D21541">
            <v>40</v>
          </cell>
          <cell r="E21541">
            <v>12</v>
          </cell>
          <cell r="F21541">
            <v>40</v>
          </cell>
          <cell r="G21541">
            <v>12</v>
          </cell>
          <cell r="H21541" t="str">
            <v>CONC</v>
          </cell>
        </row>
        <row r="21542">
          <cell r="C21542" t="str">
            <v>IL08</v>
          </cell>
          <cell r="D21542">
            <v>40</v>
          </cell>
          <cell r="E21542">
            <v>12</v>
          </cell>
          <cell r="F21542">
            <v>21</v>
          </cell>
          <cell r="G21542">
            <v>6</v>
          </cell>
          <cell r="H21542" t="str">
            <v>CONC</v>
          </cell>
        </row>
        <row r="21543">
          <cell r="C21543" t="str">
            <v>IL20</v>
          </cell>
          <cell r="D21543">
            <v>40</v>
          </cell>
          <cell r="E21543">
            <v>12</v>
          </cell>
          <cell r="F21543">
            <v>40</v>
          </cell>
          <cell r="G21543">
            <v>12</v>
          </cell>
          <cell r="H21543" t="str">
            <v>CONC-G</v>
          </cell>
        </row>
        <row r="21544">
          <cell r="C21544" t="str">
            <v>IL25</v>
          </cell>
          <cell r="D21544">
            <v>40</v>
          </cell>
          <cell r="E21544">
            <v>12</v>
          </cell>
          <cell r="F21544">
            <v>40</v>
          </cell>
          <cell r="G21544">
            <v>12</v>
          </cell>
          <cell r="H21544" t="str">
            <v>MATS</v>
          </cell>
        </row>
        <row r="21545">
          <cell r="C21545" t="str">
            <v>IL26</v>
          </cell>
          <cell r="D21545">
            <v>40</v>
          </cell>
          <cell r="E21545">
            <v>12</v>
          </cell>
          <cell r="F21545">
            <v>40</v>
          </cell>
          <cell r="G21545">
            <v>12</v>
          </cell>
          <cell r="H21545" t="str">
            <v>CONC</v>
          </cell>
        </row>
        <row r="21546">
          <cell r="C21546" t="str">
            <v>IL49</v>
          </cell>
          <cell r="D21546">
            <v>40</v>
          </cell>
          <cell r="E21546">
            <v>12</v>
          </cell>
          <cell r="F21546">
            <v>40</v>
          </cell>
          <cell r="G21546">
            <v>12</v>
          </cell>
          <cell r="H21546" t="str">
            <v>CONC</v>
          </cell>
        </row>
        <row r="21547">
          <cell r="C21547" t="str">
            <v>IL67</v>
          </cell>
          <cell r="D21547">
            <v>40</v>
          </cell>
          <cell r="E21547">
            <v>12</v>
          </cell>
          <cell r="F21547">
            <v>40</v>
          </cell>
          <cell r="G21547">
            <v>12</v>
          </cell>
          <cell r="H21547" t="str">
            <v>CONC-G</v>
          </cell>
        </row>
        <row r="21548">
          <cell r="C21548" t="str">
            <v>IL73</v>
          </cell>
          <cell r="D21548">
            <v>40</v>
          </cell>
          <cell r="E21548">
            <v>12</v>
          </cell>
          <cell r="F21548">
            <v>40</v>
          </cell>
          <cell r="G21548">
            <v>12</v>
          </cell>
          <cell r="H21548" t="str">
            <v>CONC</v>
          </cell>
        </row>
        <row r="21549">
          <cell r="C21549" t="str">
            <v>IL74</v>
          </cell>
          <cell r="D21549">
            <v>40</v>
          </cell>
          <cell r="E21549">
            <v>12</v>
          </cell>
          <cell r="F21549">
            <v>40</v>
          </cell>
          <cell r="G21549">
            <v>12</v>
          </cell>
          <cell r="H21549" t="str">
            <v>CONC</v>
          </cell>
        </row>
        <row r="21550">
          <cell r="C21550" t="str">
            <v>IL75</v>
          </cell>
          <cell r="D21550">
            <v>40</v>
          </cell>
          <cell r="E21550">
            <v>12</v>
          </cell>
          <cell r="F21550">
            <v>40</v>
          </cell>
          <cell r="G21550">
            <v>12</v>
          </cell>
          <cell r="H21550" t="str">
            <v>CONC</v>
          </cell>
        </row>
        <row r="21551">
          <cell r="C21551" t="str">
            <v>IN28</v>
          </cell>
          <cell r="D21551">
            <v>40</v>
          </cell>
          <cell r="E21551">
            <v>12</v>
          </cell>
          <cell r="F21551">
            <v>40</v>
          </cell>
          <cell r="G21551">
            <v>12</v>
          </cell>
          <cell r="H21551" t="str">
            <v>CONC</v>
          </cell>
        </row>
        <row r="21552">
          <cell r="C21552" t="str">
            <v>IS11</v>
          </cell>
          <cell r="D21552">
            <v>40</v>
          </cell>
          <cell r="E21552">
            <v>12</v>
          </cell>
          <cell r="F21552">
            <v>40</v>
          </cell>
          <cell r="G21552">
            <v>12</v>
          </cell>
          <cell r="H21552" t="str">
            <v>CONC</v>
          </cell>
        </row>
        <row r="21553">
          <cell r="C21553" t="str">
            <v>IS27</v>
          </cell>
          <cell r="D21553">
            <v>40</v>
          </cell>
          <cell r="E21553">
            <v>12</v>
          </cell>
          <cell r="F21553">
            <v>40</v>
          </cell>
          <cell r="G21553">
            <v>12</v>
          </cell>
          <cell r="H21553" t="str">
            <v>CONC</v>
          </cell>
        </row>
        <row r="21554">
          <cell r="C21554" t="str">
            <v>IS38</v>
          </cell>
          <cell r="D21554">
            <v>40</v>
          </cell>
          <cell r="E21554">
            <v>12</v>
          </cell>
          <cell r="F21554">
            <v>40</v>
          </cell>
          <cell r="G21554">
            <v>12</v>
          </cell>
          <cell r="H21554" t="str">
            <v>CONC</v>
          </cell>
        </row>
        <row r="21555">
          <cell r="C21555" t="str">
            <v>IS49</v>
          </cell>
          <cell r="D21555">
            <v>40</v>
          </cell>
          <cell r="E21555">
            <v>12</v>
          </cell>
          <cell r="F21555">
            <v>30</v>
          </cell>
          <cell r="G21555">
            <v>9</v>
          </cell>
          <cell r="H21555" t="str">
            <v>ASPH</v>
          </cell>
        </row>
        <row r="21556">
          <cell r="C21556" t="str">
            <v>IS99</v>
          </cell>
          <cell r="D21556">
            <v>40</v>
          </cell>
          <cell r="E21556">
            <v>12</v>
          </cell>
          <cell r="F21556">
            <v>40</v>
          </cell>
          <cell r="G21556">
            <v>12</v>
          </cell>
          <cell r="H21556" t="str">
            <v>CONC-G</v>
          </cell>
        </row>
        <row r="21557">
          <cell r="C21557" t="str">
            <v>JY01</v>
          </cell>
          <cell r="D21557">
            <v>40</v>
          </cell>
          <cell r="E21557">
            <v>12</v>
          </cell>
          <cell r="F21557">
            <v>40</v>
          </cell>
          <cell r="G21557">
            <v>12</v>
          </cell>
          <cell r="H21557" t="str">
            <v>CONC</v>
          </cell>
        </row>
        <row r="21558">
          <cell r="C21558" t="str">
            <v>L87</v>
          </cell>
          <cell r="D21558">
            <v>40</v>
          </cell>
          <cell r="E21558">
            <v>12</v>
          </cell>
          <cell r="F21558">
            <v>40</v>
          </cell>
          <cell r="G21558">
            <v>12</v>
          </cell>
          <cell r="H21558" t="str">
            <v>CONC</v>
          </cell>
        </row>
        <row r="21559">
          <cell r="C21559" t="str">
            <v>LA02</v>
          </cell>
          <cell r="D21559">
            <v>40</v>
          </cell>
          <cell r="E21559">
            <v>12</v>
          </cell>
          <cell r="F21559">
            <v>40</v>
          </cell>
          <cell r="G21559">
            <v>12</v>
          </cell>
          <cell r="H21559" t="str">
            <v>CONC</v>
          </cell>
        </row>
        <row r="21560">
          <cell r="C21560" t="str">
            <v>LA06</v>
          </cell>
          <cell r="D21560">
            <v>40</v>
          </cell>
          <cell r="E21560">
            <v>12</v>
          </cell>
          <cell r="F21560">
            <v>40</v>
          </cell>
          <cell r="G21560">
            <v>12</v>
          </cell>
          <cell r="H21560" t="str">
            <v>CONC</v>
          </cell>
        </row>
        <row r="21561">
          <cell r="C21561" t="str">
            <v>LA20</v>
          </cell>
          <cell r="D21561">
            <v>40</v>
          </cell>
          <cell r="E21561">
            <v>12</v>
          </cell>
          <cell r="F21561">
            <v>40</v>
          </cell>
          <cell r="G21561">
            <v>12</v>
          </cell>
          <cell r="H21561" t="str">
            <v>CONC</v>
          </cell>
        </row>
        <row r="21562">
          <cell r="C21562" t="str">
            <v>LA23</v>
          </cell>
          <cell r="D21562">
            <v>40</v>
          </cell>
          <cell r="E21562">
            <v>12</v>
          </cell>
          <cell r="F21562">
            <v>40</v>
          </cell>
          <cell r="G21562">
            <v>12</v>
          </cell>
          <cell r="H21562" t="str">
            <v>CONC</v>
          </cell>
        </row>
        <row r="21563">
          <cell r="C21563" t="str">
            <v>LA27</v>
          </cell>
          <cell r="D21563">
            <v>40</v>
          </cell>
          <cell r="E21563">
            <v>12</v>
          </cell>
          <cell r="F21563">
            <v>40</v>
          </cell>
          <cell r="G21563">
            <v>12</v>
          </cell>
          <cell r="H21563" t="str">
            <v>CONC</v>
          </cell>
        </row>
        <row r="21564">
          <cell r="C21564" t="str">
            <v>LA37</v>
          </cell>
          <cell r="D21564">
            <v>40</v>
          </cell>
          <cell r="E21564">
            <v>12</v>
          </cell>
          <cell r="F21564">
            <v>40</v>
          </cell>
          <cell r="G21564">
            <v>12</v>
          </cell>
          <cell r="H21564" t="str">
            <v>CONC</v>
          </cell>
        </row>
        <row r="21565">
          <cell r="C21565" t="str">
            <v>LA47</v>
          </cell>
          <cell r="D21565">
            <v>40</v>
          </cell>
          <cell r="E21565">
            <v>12</v>
          </cell>
          <cell r="F21565">
            <v>40</v>
          </cell>
          <cell r="G21565">
            <v>12</v>
          </cell>
          <cell r="H21565" t="str">
            <v>CONC</v>
          </cell>
        </row>
        <row r="21566">
          <cell r="C21566" t="str">
            <v>LA62</v>
          </cell>
          <cell r="D21566">
            <v>40</v>
          </cell>
          <cell r="E21566">
            <v>12</v>
          </cell>
          <cell r="F21566">
            <v>40</v>
          </cell>
          <cell r="G21566">
            <v>12</v>
          </cell>
          <cell r="H21566" t="str">
            <v>CONC</v>
          </cell>
        </row>
        <row r="21567">
          <cell r="C21567" t="str">
            <v>LA65</v>
          </cell>
          <cell r="D21567">
            <v>40</v>
          </cell>
          <cell r="E21567">
            <v>12</v>
          </cell>
          <cell r="F21567">
            <v>40</v>
          </cell>
          <cell r="G21567">
            <v>12</v>
          </cell>
          <cell r="H21567" t="str">
            <v>CONC</v>
          </cell>
        </row>
        <row r="21568">
          <cell r="C21568" t="str">
            <v>LA72</v>
          </cell>
          <cell r="D21568">
            <v>40</v>
          </cell>
          <cell r="E21568">
            <v>12</v>
          </cell>
          <cell r="F21568">
            <v>40</v>
          </cell>
          <cell r="G21568">
            <v>12</v>
          </cell>
          <cell r="H21568" t="str">
            <v>CONC</v>
          </cell>
        </row>
        <row r="21569">
          <cell r="C21569" t="str">
            <v>LA96</v>
          </cell>
          <cell r="D21569">
            <v>40</v>
          </cell>
          <cell r="E21569">
            <v>12</v>
          </cell>
          <cell r="F21569">
            <v>20</v>
          </cell>
          <cell r="G21569">
            <v>6</v>
          </cell>
          <cell r="H21569" t="str">
            <v>CONC</v>
          </cell>
        </row>
        <row r="21570">
          <cell r="C21570" t="str">
            <v>LL29</v>
          </cell>
          <cell r="D21570">
            <v>40</v>
          </cell>
          <cell r="E21570">
            <v>12</v>
          </cell>
          <cell r="F21570">
            <v>40</v>
          </cell>
          <cell r="G21570">
            <v>12</v>
          </cell>
          <cell r="H21570" t="str">
            <v>CONC</v>
          </cell>
        </row>
        <row r="21571">
          <cell r="C21571" t="str">
            <v>LL47</v>
          </cell>
          <cell r="D21571">
            <v>40</v>
          </cell>
          <cell r="E21571">
            <v>12</v>
          </cell>
          <cell r="F21571">
            <v>40</v>
          </cell>
          <cell r="G21571">
            <v>12</v>
          </cell>
          <cell r="H21571" t="str">
            <v>CONC</v>
          </cell>
        </row>
        <row r="21572">
          <cell r="C21572" t="str">
            <v>LL83</v>
          </cell>
          <cell r="D21572">
            <v>40</v>
          </cell>
          <cell r="E21572">
            <v>12</v>
          </cell>
          <cell r="F21572">
            <v>40</v>
          </cell>
          <cell r="G21572">
            <v>12</v>
          </cell>
          <cell r="H21572" t="str">
            <v>CONC</v>
          </cell>
        </row>
        <row r="21573">
          <cell r="C21573" t="str">
            <v>LL84</v>
          </cell>
          <cell r="D21573">
            <v>40</v>
          </cell>
          <cell r="E21573">
            <v>12</v>
          </cell>
          <cell r="F21573">
            <v>40</v>
          </cell>
          <cell r="G21573">
            <v>12</v>
          </cell>
          <cell r="H21573" t="str">
            <v>CONC</v>
          </cell>
        </row>
        <row r="21574">
          <cell r="C21574" t="str">
            <v>LL84</v>
          </cell>
          <cell r="D21574">
            <v>40</v>
          </cell>
          <cell r="E21574">
            <v>12</v>
          </cell>
          <cell r="F21574">
            <v>40</v>
          </cell>
          <cell r="G21574">
            <v>12</v>
          </cell>
          <cell r="H21574" t="str">
            <v>CONC</v>
          </cell>
        </row>
        <row r="21575">
          <cell r="C21575" t="str">
            <v>LS06</v>
          </cell>
          <cell r="D21575">
            <v>40</v>
          </cell>
          <cell r="E21575">
            <v>12</v>
          </cell>
          <cell r="F21575">
            <v>40</v>
          </cell>
          <cell r="G21575">
            <v>12</v>
          </cell>
          <cell r="H21575" t="str">
            <v>CONC</v>
          </cell>
        </row>
        <row r="21576">
          <cell r="C21576" t="str">
            <v>LS22</v>
          </cell>
          <cell r="D21576">
            <v>40</v>
          </cell>
          <cell r="E21576">
            <v>12</v>
          </cell>
          <cell r="F21576">
            <v>40</v>
          </cell>
          <cell r="G21576">
            <v>12</v>
          </cell>
          <cell r="H21576" t="str">
            <v>CONC</v>
          </cell>
        </row>
        <row r="21577">
          <cell r="C21577" t="str">
            <v>LS23</v>
          </cell>
          <cell r="D21577">
            <v>40</v>
          </cell>
          <cell r="E21577">
            <v>12</v>
          </cell>
          <cell r="F21577">
            <v>40</v>
          </cell>
          <cell r="G21577">
            <v>12</v>
          </cell>
          <cell r="H21577" t="str">
            <v>CONC</v>
          </cell>
        </row>
        <row r="21578">
          <cell r="C21578" t="str">
            <v>LS29</v>
          </cell>
          <cell r="D21578">
            <v>40</v>
          </cell>
          <cell r="E21578">
            <v>12</v>
          </cell>
          <cell r="F21578">
            <v>40</v>
          </cell>
          <cell r="G21578">
            <v>12</v>
          </cell>
          <cell r="H21578" t="str">
            <v>CONC</v>
          </cell>
        </row>
        <row r="21579">
          <cell r="C21579" t="str">
            <v>LS37</v>
          </cell>
          <cell r="D21579">
            <v>40</v>
          </cell>
          <cell r="E21579">
            <v>12</v>
          </cell>
          <cell r="F21579">
            <v>40</v>
          </cell>
          <cell r="G21579">
            <v>12</v>
          </cell>
          <cell r="H21579" t="str">
            <v>CONC</v>
          </cell>
        </row>
        <row r="21580">
          <cell r="C21580" t="str">
            <v>LS48</v>
          </cell>
          <cell r="D21580">
            <v>40</v>
          </cell>
          <cell r="E21580">
            <v>12</v>
          </cell>
          <cell r="F21580">
            <v>40</v>
          </cell>
          <cell r="G21580">
            <v>12</v>
          </cell>
          <cell r="H21580" t="str">
            <v>CONC</v>
          </cell>
        </row>
        <row r="21581">
          <cell r="C21581" t="str">
            <v>LS51</v>
          </cell>
          <cell r="D21581">
            <v>40</v>
          </cell>
          <cell r="E21581">
            <v>12</v>
          </cell>
          <cell r="F21581">
            <v>40</v>
          </cell>
          <cell r="G21581">
            <v>12</v>
          </cell>
          <cell r="H21581" t="str">
            <v>CONC</v>
          </cell>
        </row>
        <row r="21582">
          <cell r="C21582" t="str">
            <v>LS58</v>
          </cell>
          <cell r="D21582">
            <v>40</v>
          </cell>
          <cell r="E21582">
            <v>12</v>
          </cell>
          <cell r="F21582">
            <v>40</v>
          </cell>
          <cell r="G21582">
            <v>12</v>
          </cell>
          <cell r="H21582" t="str">
            <v>CONC</v>
          </cell>
        </row>
        <row r="21583">
          <cell r="C21583" t="str">
            <v>LS67</v>
          </cell>
          <cell r="D21583">
            <v>40</v>
          </cell>
          <cell r="E21583">
            <v>12</v>
          </cell>
          <cell r="F21583">
            <v>40</v>
          </cell>
          <cell r="G21583">
            <v>12</v>
          </cell>
          <cell r="H21583" t="str">
            <v>CONC</v>
          </cell>
        </row>
        <row r="21584">
          <cell r="C21584" t="str">
            <v>LS79</v>
          </cell>
          <cell r="D21584">
            <v>40</v>
          </cell>
          <cell r="E21584">
            <v>12</v>
          </cell>
          <cell r="F21584">
            <v>40</v>
          </cell>
          <cell r="G21584">
            <v>12</v>
          </cell>
          <cell r="H21584" t="str">
            <v>CONC</v>
          </cell>
        </row>
        <row r="21585">
          <cell r="C21585" t="str">
            <v>LS94</v>
          </cell>
          <cell r="D21585">
            <v>40</v>
          </cell>
          <cell r="E21585">
            <v>12</v>
          </cell>
          <cell r="F21585">
            <v>40</v>
          </cell>
          <cell r="G21585">
            <v>12</v>
          </cell>
          <cell r="H21585" t="str">
            <v>CONC</v>
          </cell>
        </row>
        <row r="21586">
          <cell r="C21586" t="str">
            <v>MA15</v>
          </cell>
          <cell r="D21586">
            <v>40</v>
          </cell>
          <cell r="E21586">
            <v>12</v>
          </cell>
          <cell r="F21586">
            <v>40</v>
          </cell>
          <cell r="G21586">
            <v>12</v>
          </cell>
          <cell r="H21586" t="str">
            <v>ASPH/ CONC</v>
          </cell>
        </row>
        <row r="21587">
          <cell r="C21587" t="str">
            <v>MA56</v>
          </cell>
          <cell r="D21587">
            <v>40</v>
          </cell>
          <cell r="E21587">
            <v>12</v>
          </cell>
          <cell r="F21587">
            <v>40</v>
          </cell>
          <cell r="G21587">
            <v>12</v>
          </cell>
          <cell r="H21587" t="str">
            <v>CONC</v>
          </cell>
        </row>
        <row r="21588">
          <cell r="C21588" t="str">
            <v>MA60</v>
          </cell>
          <cell r="D21588">
            <v>40</v>
          </cell>
          <cell r="E21588">
            <v>12</v>
          </cell>
          <cell r="F21588">
            <v>40</v>
          </cell>
          <cell r="G21588">
            <v>12</v>
          </cell>
          <cell r="H21588" t="str">
            <v>CONC</v>
          </cell>
        </row>
        <row r="21589">
          <cell r="C21589" t="str">
            <v>MA83</v>
          </cell>
          <cell r="D21589">
            <v>40</v>
          </cell>
          <cell r="E21589">
            <v>12</v>
          </cell>
          <cell r="F21589">
            <v>40</v>
          </cell>
          <cell r="G21589">
            <v>12</v>
          </cell>
          <cell r="H21589" t="str">
            <v>ASPH/ CONC</v>
          </cell>
        </row>
        <row r="21590">
          <cell r="C21590" t="str">
            <v>MD36</v>
          </cell>
          <cell r="D21590">
            <v>40</v>
          </cell>
          <cell r="E21590">
            <v>12</v>
          </cell>
          <cell r="F21590">
            <v>40</v>
          </cell>
          <cell r="G21590">
            <v>12</v>
          </cell>
          <cell r="H21590" t="str">
            <v>ASPH/ CONC</v>
          </cell>
        </row>
        <row r="21591">
          <cell r="C21591" t="str">
            <v>MD67</v>
          </cell>
          <cell r="D21591">
            <v>40</v>
          </cell>
          <cell r="E21591">
            <v>12</v>
          </cell>
          <cell r="F21591">
            <v>40</v>
          </cell>
          <cell r="G21591">
            <v>12</v>
          </cell>
          <cell r="H21591" t="str">
            <v>ASPH/ CONC</v>
          </cell>
        </row>
        <row r="21592">
          <cell r="C21592" t="str">
            <v>MD76</v>
          </cell>
          <cell r="D21592">
            <v>40</v>
          </cell>
          <cell r="E21592">
            <v>12</v>
          </cell>
          <cell r="F21592">
            <v>40</v>
          </cell>
          <cell r="G21592">
            <v>12</v>
          </cell>
          <cell r="H21592" t="str">
            <v>CONC</v>
          </cell>
        </row>
        <row r="21593">
          <cell r="C21593" t="str">
            <v>ME02</v>
          </cell>
          <cell r="D21593">
            <v>40</v>
          </cell>
          <cell r="E21593">
            <v>12</v>
          </cell>
          <cell r="F21593">
            <v>40</v>
          </cell>
          <cell r="G21593">
            <v>12</v>
          </cell>
          <cell r="H21593" t="str">
            <v>ASPH/ CONC</v>
          </cell>
        </row>
        <row r="21594">
          <cell r="C21594" t="str">
            <v>ME24</v>
          </cell>
          <cell r="D21594">
            <v>40</v>
          </cell>
          <cell r="E21594">
            <v>12</v>
          </cell>
          <cell r="F21594">
            <v>40</v>
          </cell>
          <cell r="G21594">
            <v>12</v>
          </cell>
          <cell r="H21594" t="str">
            <v>ASPH/ CONC</v>
          </cell>
        </row>
        <row r="21595">
          <cell r="C21595" t="str">
            <v>ME95</v>
          </cell>
          <cell r="D21595">
            <v>40</v>
          </cell>
          <cell r="E21595">
            <v>12</v>
          </cell>
          <cell r="F21595">
            <v>40</v>
          </cell>
          <cell r="G21595">
            <v>12</v>
          </cell>
          <cell r="H21595" t="str">
            <v>CONC</v>
          </cell>
        </row>
        <row r="21596">
          <cell r="C21596" t="str">
            <v>MI61</v>
          </cell>
          <cell r="D21596">
            <v>40</v>
          </cell>
          <cell r="E21596">
            <v>12</v>
          </cell>
          <cell r="F21596">
            <v>40</v>
          </cell>
          <cell r="G21596">
            <v>12</v>
          </cell>
          <cell r="H21596" t="str">
            <v>CONC</v>
          </cell>
        </row>
        <row r="21597">
          <cell r="C21597" t="str">
            <v>MN25</v>
          </cell>
          <cell r="D21597">
            <v>40</v>
          </cell>
          <cell r="E21597">
            <v>12</v>
          </cell>
          <cell r="F21597">
            <v>40</v>
          </cell>
          <cell r="G21597">
            <v>12</v>
          </cell>
          <cell r="H21597" t="str">
            <v>CONC</v>
          </cell>
        </row>
        <row r="21598">
          <cell r="C21598" t="str">
            <v>MN90</v>
          </cell>
          <cell r="D21598">
            <v>40</v>
          </cell>
          <cell r="E21598">
            <v>12</v>
          </cell>
          <cell r="F21598">
            <v>40</v>
          </cell>
          <cell r="G21598">
            <v>12</v>
          </cell>
          <cell r="H21598" t="str">
            <v>CONC</v>
          </cell>
        </row>
        <row r="21599">
          <cell r="C21599" t="str">
            <v>MO20</v>
          </cell>
          <cell r="D21599">
            <v>40</v>
          </cell>
          <cell r="E21599">
            <v>12</v>
          </cell>
          <cell r="F21599">
            <v>40</v>
          </cell>
          <cell r="G21599">
            <v>12</v>
          </cell>
          <cell r="H21599" t="str">
            <v>CONC</v>
          </cell>
        </row>
        <row r="21600">
          <cell r="C21600" t="str">
            <v>MO38</v>
          </cell>
          <cell r="D21600">
            <v>40</v>
          </cell>
          <cell r="E21600">
            <v>12</v>
          </cell>
          <cell r="F21600">
            <v>10</v>
          </cell>
          <cell r="G21600">
            <v>3</v>
          </cell>
          <cell r="H21600" t="str">
            <v>CONC</v>
          </cell>
        </row>
        <row r="21601">
          <cell r="C21601" t="str">
            <v>MO44</v>
          </cell>
          <cell r="D21601">
            <v>40</v>
          </cell>
          <cell r="E21601">
            <v>12</v>
          </cell>
          <cell r="F21601">
            <v>40</v>
          </cell>
          <cell r="G21601">
            <v>12</v>
          </cell>
          <cell r="H21601" t="str">
            <v>ASPH/ CONC</v>
          </cell>
        </row>
        <row r="21602">
          <cell r="C21602" t="str">
            <v>MO47</v>
          </cell>
          <cell r="D21602">
            <v>40</v>
          </cell>
          <cell r="E21602">
            <v>12</v>
          </cell>
          <cell r="F21602">
            <v>40</v>
          </cell>
          <cell r="G21602">
            <v>12</v>
          </cell>
          <cell r="H21602" t="str">
            <v>CONC</v>
          </cell>
        </row>
        <row r="21603">
          <cell r="C21603" t="str">
            <v>MO48</v>
          </cell>
          <cell r="D21603">
            <v>40</v>
          </cell>
          <cell r="E21603">
            <v>12</v>
          </cell>
          <cell r="F21603">
            <v>40</v>
          </cell>
          <cell r="G21603">
            <v>12</v>
          </cell>
          <cell r="H21603" t="str">
            <v>CONC</v>
          </cell>
        </row>
        <row r="21604">
          <cell r="C21604" t="str">
            <v>MO63</v>
          </cell>
          <cell r="D21604">
            <v>40</v>
          </cell>
          <cell r="E21604">
            <v>12</v>
          </cell>
          <cell r="F21604">
            <v>40</v>
          </cell>
          <cell r="G21604">
            <v>12</v>
          </cell>
          <cell r="H21604" t="str">
            <v>CONC</v>
          </cell>
        </row>
        <row r="21605">
          <cell r="C21605" t="str">
            <v>MO76</v>
          </cell>
          <cell r="D21605">
            <v>40</v>
          </cell>
          <cell r="E21605">
            <v>12</v>
          </cell>
          <cell r="F21605">
            <v>40</v>
          </cell>
          <cell r="G21605">
            <v>12</v>
          </cell>
          <cell r="H21605" t="str">
            <v>CONC</v>
          </cell>
        </row>
        <row r="21606">
          <cell r="C21606" t="str">
            <v>MO91</v>
          </cell>
          <cell r="D21606">
            <v>40</v>
          </cell>
          <cell r="E21606">
            <v>12</v>
          </cell>
          <cell r="F21606">
            <v>40</v>
          </cell>
          <cell r="G21606">
            <v>12</v>
          </cell>
          <cell r="H21606" t="str">
            <v>CONC</v>
          </cell>
        </row>
        <row r="21607">
          <cell r="C21607" t="str">
            <v>MS01</v>
          </cell>
          <cell r="D21607">
            <v>40</v>
          </cell>
          <cell r="E21607">
            <v>12</v>
          </cell>
          <cell r="F21607">
            <v>40</v>
          </cell>
          <cell r="G21607">
            <v>12</v>
          </cell>
          <cell r="H21607" t="str">
            <v>CONC</v>
          </cell>
        </row>
        <row r="21608">
          <cell r="C21608" t="str">
            <v>MS02</v>
          </cell>
          <cell r="D21608">
            <v>40</v>
          </cell>
          <cell r="E21608">
            <v>12</v>
          </cell>
          <cell r="F21608">
            <v>40</v>
          </cell>
          <cell r="G21608">
            <v>12</v>
          </cell>
          <cell r="H21608" t="str">
            <v>CONC</v>
          </cell>
        </row>
        <row r="21609">
          <cell r="C21609" t="str">
            <v>MS05</v>
          </cell>
          <cell r="D21609">
            <v>40</v>
          </cell>
          <cell r="E21609">
            <v>12</v>
          </cell>
          <cell r="F21609">
            <v>40</v>
          </cell>
          <cell r="G21609">
            <v>12</v>
          </cell>
          <cell r="H21609" t="str">
            <v>CONC</v>
          </cell>
        </row>
        <row r="21610">
          <cell r="C21610" t="str">
            <v>MS16</v>
          </cell>
          <cell r="D21610">
            <v>40</v>
          </cell>
          <cell r="E21610">
            <v>12</v>
          </cell>
          <cell r="F21610">
            <v>40</v>
          </cell>
          <cell r="G21610">
            <v>12</v>
          </cell>
          <cell r="H21610" t="str">
            <v>CONC</v>
          </cell>
        </row>
        <row r="21611">
          <cell r="C21611" t="str">
            <v>MS19</v>
          </cell>
          <cell r="D21611">
            <v>40</v>
          </cell>
          <cell r="E21611">
            <v>12</v>
          </cell>
          <cell r="F21611">
            <v>40</v>
          </cell>
          <cell r="G21611">
            <v>12</v>
          </cell>
          <cell r="H21611" t="str">
            <v>ASPH/ CONC</v>
          </cell>
        </row>
        <row r="21612">
          <cell r="C21612" t="str">
            <v>MS46</v>
          </cell>
          <cell r="D21612">
            <v>40</v>
          </cell>
          <cell r="E21612">
            <v>12</v>
          </cell>
          <cell r="F21612">
            <v>40</v>
          </cell>
          <cell r="G21612">
            <v>12</v>
          </cell>
          <cell r="H21612" t="str">
            <v>CONC</v>
          </cell>
        </row>
        <row r="21613">
          <cell r="C21613" t="str">
            <v>MS78</v>
          </cell>
          <cell r="D21613">
            <v>40</v>
          </cell>
          <cell r="E21613">
            <v>12</v>
          </cell>
          <cell r="F21613">
            <v>40</v>
          </cell>
          <cell r="G21613">
            <v>12</v>
          </cell>
          <cell r="H21613" t="str">
            <v>CONC</v>
          </cell>
        </row>
        <row r="21614">
          <cell r="C21614" t="str">
            <v>MS91</v>
          </cell>
          <cell r="D21614">
            <v>40</v>
          </cell>
          <cell r="E21614">
            <v>12</v>
          </cell>
          <cell r="F21614">
            <v>40</v>
          </cell>
          <cell r="G21614">
            <v>12</v>
          </cell>
          <cell r="H21614" t="str">
            <v>CONC</v>
          </cell>
        </row>
        <row r="21615">
          <cell r="C21615" t="str">
            <v>MT10</v>
          </cell>
          <cell r="D21615">
            <v>40</v>
          </cell>
          <cell r="E21615">
            <v>12</v>
          </cell>
          <cell r="F21615">
            <v>40</v>
          </cell>
          <cell r="G21615">
            <v>12</v>
          </cell>
          <cell r="H21615" t="str">
            <v>CONC-G</v>
          </cell>
        </row>
        <row r="21616">
          <cell r="C21616" t="str">
            <v>MT23</v>
          </cell>
          <cell r="D21616">
            <v>40</v>
          </cell>
          <cell r="E21616">
            <v>12</v>
          </cell>
          <cell r="F21616">
            <v>40</v>
          </cell>
          <cell r="G21616">
            <v>12</v>
          </cell>
          <cell r="H21616" t="str">
            <v>CONC</v>
          </cell>
        </row>
        <row r="21617">
          <cell r="C21617" t="str">
            <v>MT28</v>
          </cell>
          <cell r="D21617">
            <v>40</v>
          </cell>
          <cell r="E21617">
            <v>12</v>
          </cell>
          <cell r="F21617">
            <v>40</v>
          </cell>
          <cell r="G21617">
            <v>12</v>
          </cell>
          <cell r="H21617" t="str">
            <v>CONC</v>
          </cell>
        </row>
        <row r="21618">
          <cell r="C21618" t="str">
            <v>MT35</v>
          </cell>
          <cell r="D21618">
            <v>40</v>
          </cell>
          <cell r="E21618">
            <v>12</v>
          </cell>
          <cell r="F21618">
            <v>40</v>
          </cell>
          <cell r="G21618">
            <v>12</v>
          </cell>
          <cell r="H21618" t="str">
            <v>CONC</v>
          </cell>
        </row>
        <row r="21619">
          <cell r="C21619" t="str">
            <v>MT91</v>
          </cell>
          <cell r="D21619">
            <v>40</v>
          </cell>
          <cell r="E21619">
            <v>12</v>
          </cell>
          <cell r="F21619">
            <v>40</v>
          </cell>
          <cell r="G21619">
            <v>12</v>
          </cell>
          <cell r="H21619" t="str">
            <v>ASPH/ CONC</v>
          </cell>
        </row>
        <row r="21620">
          <cell r="C21620" t="str">
            <v>MU28</v>
          </cell>
          <cell r="D21620">
            <v>40</v>
          </cell>
          <cell r="E21620">
            <v>12</v>
          </cell>
          <cell r="F21620">
            <v>40</v>
          </cell>
          <cell r="G21620">
            <v>12</v>
          </cell>
          <cell r="H21620" t="str">
            <v>ASPH/ CONC</v>
          </cell>
        </row>
        <row r="21621">
          <cell r="C21621" t="str">
            <v>MU29</v>
          </cell>
          <cell r="D21621">
            <v>40</v>
          </cell>
          <cell r="E21621">
            <v>12</v>
          </cell>
          <cell r="F21621">
            <v>40</v>
          </cell>
          <cell r="G21621">
            <v>12</v>
          </cell>
          <cell r="H21621" t="str">
            <v>CONC</v>
          </cell>
        </row>
        <row r="21622">
          <cell r="C21622" t="str">
            <v>MU44</v>
          </cell>
          <cell r="D21622">
            <v>40</v>
          </cell>
          <cell r="E21622">
            <v>12</v>
          </cell>
          <cell r="F21622">
            <v>40</v>
          </cell>
          <cell r="G21622">
            <v>12</v>
          </cell>
          <cell r="H21622" t="str">
            <v>CONC</v>
          </cell>
        </row>
        <row r="21623">
          <cell r="C21623" t="str">
            <v>MU60</v>
          </cell>
          <cell r="D21623">
            <v>40</v>
          </cell>
          <cell r="E21623">
            <v>12</v>
          </cell>
          <cell r="F21623">
            <v>40</v>
          </cell>
          <cell r="G21623">
            <v>12</v>
          </cell>
          <cell r="H21623" t="str">
            <v>CONC</v>
          </cell>
        </row>
        <row r="21624">
          <cell r="C21624" t="str">
            <v>MU61</v>
          </cell>
          <cell r="D21624">
            <v>40</v>
          </cell>
          <cell r="E21624">
            <v>12</v>
          </cell>
          <cell r="F21624">
            <v>40</v>
          </cell>
          <cell r="G21624">
            <v>12</v>
          </cell>
          <cell r="H21624" t="str">
            <v>CONC</v>
          </cell>
        </row>
        <row r="21625">
          <cell r="C21625" t="str">
            <v>MU91</v>
          </cell>
          <cell r="D21625">
            <v>40</v>
          </cell>
          <cell r="E21625">
            <v>12</v>
          </cell>
          <cell r="F21625">
            <v>40</v>
          </cell>
          <cell r="G21625">
            <v>12</v>
          </cell>
          <cell r="H21625" t="str">
            <v>CONC</v>
          </cell>
        </row>
        <row r="21626">
          <cell r="C21626" t="str">
            <v>MU92</v>
          </cell>
          <cell r="D21626">
            <v>40</v>
          </cell>
          <cell r="E21626">
            <v>12</v>
          </cell>
          <cell r="F21626">
            <v>40</v>
          </cell>
          <cell r="G21626">
            <v>12</v>
          </cell>
          <cell r="H21626" t="str">
            <v>CONC</v>
          </cell>
        </row>
        <row r="21627">
          <cell r="C21627" t="str">
            <v>MU94</v>
          </cell>
          <cell r="D21627">
            <v>40</v>
          </cell>
          <cell r="E21627">
            <v>12</v>
          </cell>
          <cell r="F21627">
            <v>40</v>
          </cell>
          <cell r="G21627">
            <v>12</v>
          </cell>
          <cell r="H21627" t="str">
            <v>CONC</v>
          </cell>
        </row>
        <row r="21628">
          <cell r="C21628" t="str">
            <v>MU95</v>
          </cell>
          <cell r="D21628">
            <v>40</v>
          </cell>
          <cell r="E21628">
            <v>12</v>
          </cell>
          <cell r="F21628">
            <v>40</v>
          </cell>
          <cell r="G21628">
            <v>12</v>
          </cell>
          <cell r="H21628" t="str">
            <v>CONC</v>
          </cell>
        </row>
        <row r="21629">
          <cell r="C21629" t="str">
            <v>NC04</v>
          </cell>
          <cell r="D21629">
            <v>40</v>
          </cell>
          <cell r="E21629">
            <v>12</v>
          </cell>
          <cell r="F21629">
            <v>40</v>
          </cell>
          <cell r="G21629">
            <v>12</v>
          </cell>
          <cell r="H21629" t="str">
            <v>CONC</v>
          </cell>
        </row>
        <row r="21630">
          <cell r="C21630" t="str">
            <v>NC90</v>
          </cell>
          <cell r="D21630">
            <v>40</v>
          </cell>
          <cell r="E21630">
            <v>12</v>
          </cell>
          <cell r="F21630">
            <v>30</v>
          </cell>
          <cell r="G21630">
            <v>9</v>
          </cell>
          <cell r="H21630" t="str">
            <v>CONC</v>
          </cell>
        </row>
        <row r="21631">
          <cell r="C21631" t="str">
            <v>ND28</v>
          </cell>
          <cell r="D21631">
            <v>40</v>
          </cell>
          <cell r="E21631">
            <v>12</v>
          </cell>
          <cell r="F21631">
            <v>40</v>
          </cell>
          <cell r="G21631">
            <v>12</v>
          </cell>
          <cell r="H21631" t="str">
            <v>ASPH/ CONC</v>
          </cell>
        </row>
        <row r="21632">
          <cell r="C21632" t="str">
            <v>ND45</v>
          </cell>
          <cell r="D21632">
            <v>40</v>
          </cell>
          <cell r="E21632">
            <v>12</v>
          </cell>
          <cell r="F21632">
            <v>40</v>
          </cell>
          <cell r="G21632">
            <v>12</v>
          </cell>
          <cell r="H21632" t="str">
            <v>CONC</v>
          </cell>
        </row>
        <row r="21633">
          <cell r="C21633" t="str">
            <v>NE02</v>
          </cell>
          <cell r="D21633">
            <v>40</v>
          </cell>
          <cell r="E21633">
            <v>12</v>
          </cell>
          <cell r="F21633">
            <v>40</v>
          </cell>
          <cell r="G21633">
            <v>12</v>
          </cell>
          <cell r="H21633" t="str">
            <v>CONC</v>
          </cell>
        </row>
        <row r="21634">
          <cell r="C21634" t="str">
            <v>NE84</v>
          </cell>
          <cell r="D21634">
            <v>40</v>
          </cell>
          <cell r="E21634">
            <v>12</v>
          </cell>
          <cell r="F21634">
            <v>40</v>
          </cell>
          <cell r="G21634">
            <v>12</v>
          </cell>
          <cell r="H21634" t="str">
            <v>CONC</v>
          </cell>
        </row>
        <row r="21635">
          <cell r="C21635" t="str">
            <v>NH09</v>
          </cell>
          <cell r="D21635">
            <v>40</v>
          </cell>
          <cell r="E21635">
            <v>12</v>
          </cell>
          <cell r="F21635">
            <v>40</v>
          </cell>
          <cell r="G21635">
            <v>12</v>
          </cell>
          <cell r="H21635" t="str">
            <v>CONC</v>
          </cell>
        </row>
        <row r="21636">
          <cell r="C21636" t="str">
            <v>NH19</v>
          </cell>
          <cell r="D21636">
            <v>40</v>
          </cell>
          <cell r="E21636">
            <v>12</v>
          </cell>
          <cell r="F21636">
            <v>50</v>
          </cell>
          <cell r="G21636">
            <v>15</v>
          </cell>
          <cell r="H21636" t="str">
            <v>CONC</v>
          </cell>
        </row>
        <row r="21637">
          <cell r="C21637" t="str">
            <v>NH44</v>
          </cell>
          <cell r="D21637">
            <v>40</v>
          </cell>
          <cell r="E21637">
            <v>12</v>
          </cell>
          <cell r="F21637">
            <v>40</v>
          </cell>
          <cell r="G21637">
            <v>12</v>
          </cell>
          <cell r="H21637" t="str">
            <v>ASPH/ CONC</v>
          </cell>
        </row>
        <row r="21638">
          <cell r="C21638" t="str">
            <v>NH55</v>
          </cell>
          <cell r="D21638">
            <v>40</v>
          </cell>
          <cell r="E21638">
            <v>12</v>
          </cell>
          <cell r="F21638">
            <v>40</v>
          </cell>
          <cell r="G21638">
            <v>12</v>
          </cell>
          <cell r="H21638" t="str">
            <v>ASPH/ CONC</v>
          </cell>
        </row>
        <row r="21639">
          <cell r="C21639" t="str">
            <v>NH81</v>
          </cell>
          <cell r="D21639">
            <v>40</v>
          </cell>
          <cell r="E21639">
            <v>12</v>
          </cell>
          <cell r="F21639">
            <v>40</v>
          </cell>
          <cell r="G21639">
            <v>12</v>
          </cell>
          <cell r="H21639" t="str">
            <v>ASPH/ CONC</v>
          </cell>
        </row>
        <row r="21640">
          <cell r="C21640" t="str">
            <v>NK32</v>
          </cell>
          <cell r="D21640">
            <v>40</v>
          </cell>
          <cell r="E21640">
            <v>12</v>
          </cell>
          <cell r="F21640">
            <v>40</v>
          </cell>
          <cell r="G21640">
            <v>12</v>
          </cell>
          <cell r="H21640" t="str">
            <v>CONC</v>
          </cell>
        </row>
        <row r="21641">
          <cell r="C21641" t="str">
            <v>NK48</v>
          </cell>
          <cell r="D21641">
            <v>40</v>
          </cell>
          <cell r="E21641">
            <v>12</v>
          </cell>
          <cell r="F21641">
            <v>40</v>
          </cell>
          <cell r="G21641">
            <v>12</v>
          </cell>
          <cell r="H21641" t="str">
            <v>CONC</v>
          </cell>
        </row>
        <row r="21642">
          <cell r="C21642" t="str">
            <v>NK84</v>
          </cell>
          <cell r="D21642">
            <v>40</v>
          </cell>
          <cell r="E21642">
            <v>12</v>
          </cell>
          <cell r="F21642">
            <v>36</v>
          </cell>
          <cell r="G21642">
            <v>11</v>
          </cell>
          <cell r="H21642" t="str">
            <v>CONC</v>
          </cell>
        </row>
        <row r="21643">
          <cell r="C21643" t="str">
            <v>NM00</v>
          </cell>
          <cell r="D21643">
            <v>40</v>
          </cell>
          <cell r="E21643">
            <v>12</v>
          </cell>
          <cell r="F21643">
            <v>40</v>
          </cell>
          <cell r="G21643">
            <v>12</v>
          </cell>
          <cell r="H21643" t="str">
            <v>CONC</v>
          </cell>
        </row>
        <row r="21644">
          <cell r="C21644" t="str">
            <v>NM22</v>
          </cell>
          <cell r="D21644">
            <v>40</v>
          </cell>
          <cell r="E21644">
            <v>12</v>
          </cell>
          <cell r="F21644">
            <v>40</v>
          </cell>
          <cell r="G21644">
            <v>12</v>
          </cell>
          <cell r="H21644" t="str">
            <v>ASPH/ CONC</v>
          </cell>
        </row>
        <row r="21645">
          <cell r="C21645" t="str">
            <v>NM34</v>
          </cell>
          <cell r="D21645">
            <v>40</v>
          </cell>
          <cell r="E21645">
            <v>12</v>
          </cell>
          <cell r="F21645">
            <v>40</v>
          </cell>
          <cell r="G21645">
            <v>12</v>
          </cell>
          <cell r="H21645" t="str">
            <v>ASPH/ CONC</v>
          </cell>
        </row>
        <row r="21646">
          <cell r="C21646" t="str">
            <v>NM62</v>
          </cell>
          <cell r="D21646">
            <v>40</v>
          </cell>
          <cell r="E21646">
            <v>12</v>
          </cell>
          <cell r="F21646">
            <v>40</v>
          </cell>
          <cell r="G21646">
            <v>12</v>
          </cell>
          <cell r="H21646" t="str">
            <v>CONC</v>
          </cell>
        </row>
        <row r="21647">
          <cell r="C21647" t="str">
            <v>NM93</v>
          </cell>
          <cell r="D21647">
            <v>40</v>
          </cell>
          <cell r="E21647">
            <v>12</v>
          </cell>
          <cell r="F21647">
            <v>40</v>
          </cell>
          <cell r="G21647">
            <v>12</v>
          </cell>
          <cell r="H21647" t="str">
            <v>CONC</v>
          </cell>
        </row>
        <row r="21648">
          <cell r="C21648" t="str">
            <v>NM94</v>
          </cell>
          <cell r="D21648">
            <v>40</v>
          </cell>
          <cell r="E21648">
            <v>12</v>
          </cell>
          <cell r="F21648">
            <v>40</v>
          </cell>
          <cell r="G21648">
            <v>12</v>
          </cell>
          <cell r="H21648" t="str">
            <v>CONC</v>
          </cell>
        </row>
        <row r="21649">
          <cell r="C21649" t="str">
            <v>NV57</v>
          </cell>
          <cell r="D21649">
            <v>40</v>
          </cell>
          <cell r="E21649">
            <v>12</v>
          </cell>
          <cell r="F21649">
            <v>40</v>
          </cell>
          <cell r="G21649">
            <v>12</v>
          </cell>
          <cell r="H21649" t="str">
            <v>CONC</v>
          </cell>
        </row>
        <row r="21650">
          <cell r="C21650" t="str">
            <v>NV60</v>
          </cell>
          <cell r="D21650">
            <v>40</v>
          </cell>
          <cell r="E21650">
            <v>12</v>
          </cell>
          <cell r="F21650">
            <v>40</v>
          </cell>
          <cell r="G21650">
            <v>12</v>
          </cell>
          <cell r="H21650" t="str">
            <v>ASPH/ CONC</v>
          </cell>
        </row>
        <row r="21651">
          <cell r="C21651" t="str">
            <v>NV69</v>
          </cell>
          <cell r="D21651">
            <v>40</v>
          </cell>
          <cell r="E21651">
            <v>12</v>
          </cell>
          <cell r="F21651">
            <v>40</v>
          </cell>
          <cell r="G21651">
            <v>12</v>
          </cell>
          <cell r="H21651" t="str">
            <v>CONC</v>
          </cell>
        </row>
        <row r="21652">
          <cell r="C21652" t="str">
            <v>NY12</v>
          </cell>
          <cell r="D21652">
            <v>40</v>
          </cell>
          <cell r="E21652">
            <v>12</v>
          </cell>
          <cell r="F21652">
            <v>40</v>
          </cell>
          <cell r="G21652">
            <v>12</v>
          </cell>
          <cell r="H21652" t="str">
            <v>CONC</v>
          </cell>
        </row>
        <row r="21653">
          <cell r="C21653" t="str">
            <v>NY36</v>
          </cell>
          <cell r="D21653">
            <v>40</v>
          </cell>
          <cell r="E21653">
            <v>12</v>
          </cell>
          <cell r="F21653">
            <v>40</v>
          </cell>
          <cell r="G21653">
            <v>12</v>
          </cell>
          <cell r="H21653" t="str">
            <v>CONC</v>
          </cell>
        </row>
        <row r="21654">
          <cell r="C21654" t="str">
            <v>NY52</v>
          </cell>
          <cell r="D21654">
            <v>40</v>
          </cell>
          <cell r="E21654">
            <v>12</v>
          </cell>
          <cell r="F21654">
            <v>40</v>
          </cell>
          <cell r="G21654">
            <v>12</v>
          </cell>
          <cell r="H21654" t="str">
            <v>CONC</v>
          </cell>
        </row>
        <row r="21655">
          <cell r="C21655" t="str">
            <v>OG09</v>
          </cell>
          <cell r="D21655">
            <v>40</v>
          </cell>
          <cell r="E21655">
            <v>12</v>
          </cell>
          <cell r="F21655">
            <v>37</v>
          </cell>
          <cell r="G21655">
            <v>11</v>
          </cell>
          <cell r="H21655" t="str">
            <v>ASPH/ CONC</v>
          </cell>
        </row>
        <row r="21656">
          <cell r="C21656" t="str">
            <v>OG11</v>
          </cell>
          <cell r="D21656">
            <v>40</v>
          </cell>
          <cell r="E21656">
            <v>12</v>
          </cell>
          <cell r="F21656">
            <v>40</v>
          </cell>
          <cell r="G21656">
            <v>12</v>
          </cell>
          <cell r="H21656" t="str">
            <v>CONC</v>
          </cell>
        </row>
        <row r="21657">
          <cell r="C21657" t="str">
            <v>OG55</v>
          </cell>
          <cell r="D21657">
            <v>40</v>
          </cell>
          <cell r="E21657">
            <v>12</v>
          </cell>
          <cell r="F21657">
            <v>40</v>
          </cell>
          <cell r="G21657">
            <v>12</v>
          </cell>
          <cell r="H21657" t="str">
            <v>CONC</v>
          </cell>
        </row>
        <row r="21658">
          <cell r="C21658" t="str">
            <v>OH23</v>
          </cell>
          <cell r="D21658">
            <v>40</v>
          </cell>
          <cell r="E21658">
            <v>12</v>
          </cell>
          <cell r="F21658">
            <v>40</v>
          </cell>
          <cell r="G21658">
            <v>12</v>
          </cell>
          <cell r="H21658" t="str">
            <v>CONC</v>
          </cell>
        </row>
        <row r="21659">
          <cell r="C21659" t="str">
            <v>OH31</v>
          </cell>
          <cell r="D21659">
            <v>40</v>
          </cell>
          <cell r="E21659">
            <v>12</v>
          </cell>
          <cell r="F21659">
            <v>40</v>
          </cell>
          <cell r="G21659">
            <v>12</v>
          </cell>
          <cell r="H21659" t="str">
            <v>ASPH/ CONC</v>
          </cell>
        </row>
        <row r="21660">
          <cell r="C21660" t="str">
            <v>OH75</v>
          </cell>
          <cell r="D21660">
            <v>40</v>
          </cell>
          <cell r="E21660">
            <v>12</v>
          </cell>
          <cell r="F21660">
            <v>40</v>
          </cell>
          <cell r="G21660">
            <v>12</v>
          </cell>
          <cell r="H21660" t="str">
            <v>CONC</v>
          </cell>
        </row>
        <row r="21661">
          <cell r="C21661" t="str">
            <v>OI50</v>
          </cell>
          <cell r="D21661">
            <v>40</v>
          </cell>
          <cell r="E21661">
            <v>12</v>
          </cell>
          <cell r="F21661">
            <v>40</v>
          </cell>
          <cell r="G21661">
            <v>12</v>
          </cell>
          <cell r="H21661" t="str">
            <v>CONC</v>
          </cell>
        </row>
        <row r="21662">
          <cell r="C21662" t="str">
            <v>OI51</v>
          </cell>
          <cell r="D21662">
            <v>40</v>
          </cell>
          <cell r="E21662">
            <v>12</v>
          </cell>
          <cell r="F21662">
            <v>40</v>
          </cell>
          <cell r="G21662">
            <v>12</v>
          </cell>
          <cell r="H21662" t="str">
            <v>CONC</v>
          </cell>
        </row>
        <row r="21663">
          <cell r="C21663" t="str">
            <v>OI90</v>
          </cell>
          <cell r="D21663">
            <v>40</v>
          </cell>
          <cell r="E21663">
            <v>12</v>
          </cell>
          <cell r="F21663">
            <v>40</v>
          </cell>
          <cell r="G21663">
            <v>12</v>
          </cell>
          <cell r="H21663" t="str">
            <v>CONC</v>
          </cell>
        </row>
        <row r="21664">
          <cell r="C21664" t="str">
            <v>OI97</v>
          </cell>
          <cell r="D21664">
            <v>40</v>
          </cell>
          <cell r="E21664">
            <v>12</v>
          </cell>
          <cell r="F21664">
            <v>40</v>
          </cell>
          <cell r="G21664">
            <v>12</v>
          </cell>
          <cell r="H21664" t="str">
            <v>ASPH/ CONC</v>
          </cell>
        </row>
        <row r="21665">
          <cell r="C21665" t="str">
            <v>OK09</v>
          </cell>
          <cell r="D21665">
            <v>40</v>
          </cell>
          <cell r="E21665">
            <v>12</v>
          </cell>
          <cell r="F21665">
            <v>40</v>
          </cell>
          <cell r="G21665">
            <v>12</v>
          </cell>
          <cell r="H21665" t="str">
            <v>CONC</v>
          </cell>
        </row>
        <row r="21666">
          <cell r="C21666" t="str">
            <v>OK38</v>
          </cell>
          <cell r="D21666">
            <v>40</v>
          </cell>
          <cell r="E21666">
            <v>12</v>
          </cell>
          <cell r="F21666">
            <v>40</v>
          </cell>
          <cell r="G21666">
            <v>12</v>
          </cell>
          <cell r="H21666" t="str">
            <v>CONC</v>
          </cell>
        </row>
        <row r="21667">
          <cell r="C21667" t="str">
            <v>OR43</v>
          </cell>
          <cell r="D21667">
            <v>40</v>
          </cell>
          <cell r="E21667">
            <v>12</v>
          </cell>
          <cell r="F21667">
            <v>40</v>
          </cell>
          <cell r="G21667">
            <v>12</v>
          </cell>
          <cell r="H21667" t="str">
            <v>CONC</v>
          </cell>
        </row>
        <row r="21668">
          <cell r="C21668" t="str">
            <v>OR93</v>
          </cell>
          <cell r="D21668">
            <v>40</v>
          </cell>
          <cell r="E21668">
            <v>12</v>
          </cell>
          <cell r="F21668">
            <v>40</v>
          </cell>
          <cell r="G21668">
            <v>12</v>
          </cell>
          <cell r="H21668" t="str">
            <v>ASPH/ CONC</v>
          </cell>
        </row>
        <row r="21669">
          <cell r="C21669" t="str">
            <v>PA80</v>
          </cell>
          <cell r="D21669">
            <v>40</v>
          </cell>
          <cell r="E21669">
            <v>12</v>
          </cell>
          <cell r="F21669">
            <v>40</v>
          </cell>
          <cell r="G21669">
            <v>12</v>
          </cell>
          <cell r="H21669" t="str">
            <v>PIERCED STEEL PLANKING / LANDING MATS / MEMBRANES</v>
          </cell>
        </row>
        <row r="21670">
          <cell r="C21670" t="str">
            <v>PA97</v>
          </cell>
          <cell r="D21670">
            <v>40</v>
          </cell>
          <cell r="E21670">
            <v>12</v>
          </cell>
          <cell r="F21670">
            <v>40</v>
          </cell>
          <cell r="G21670">
            <v>12</v>
          </cell>
          <cell r="H21670" t="str">
            <v>ASPH/ CONC</v>
          </cell>
        </row>
        <row r="21671">
          <cell r="C21671" t="str">
            <v>PN86</v>
          </cell>
          <cell r="D21671">
            <v>40</v>
          </cell>
          <cell r="E21671">
            <v>12</v>
          </cell>
          <cell r="F21671">
            <v>40</v>
          </cell>
          <cell r="G21671">
            <v>12</v>
          </cell>
          <cell r="H21671" t="str">
            <v>ASPH</v>
          </cell>
        </row>
        <row r="21672">
          <cell r="C21672" t="str">
            <v>RK2Y</v>
          </cell>
          <cell r="D21672">
            <v>40</v>
          </cell>
          <cell r="E21672">
            <v>12</v>
          </cell>
          <cell r="F21672">
            <v>40</v>
          </cell>
          <cell r="G21672">
            <v>12</v>
          </cell>
          <cell r="H21672" t="str">
            <v>CON</v>
          </cell>
        </row>
        <row r="21673">
          <cell r="C21673" t="str">
            <v>SC09</v>
          </cell>
          <cell r="D21673">
            <v>40</v>
          </cell>
          <cell r="E21673">
            <v>12</v>
          </cell>
          <cell r="F21673">
            <v>40</v>
          </cell>
          <cell r="G21673">
            <v>12</v>
          </cell>
          <cell r="H21673" t="str">
            <v>CONC</v>
          </cell>
        </row>
        <row r="21674">
          <cell r="C21674" t="str">
            <v>SC11</v>
          </cell>
          <cell r="D21674">
            <v>40</v>
          </cell>
          <cell r="E21674">
            <v>12</v>
          </cell>
          <cell r="F21674">
            <v>40</v>
          </cell>
          <cell r="G21674">
            <v>12</v>
          </cell>
          <cell r="H21674" t="str">
            <v>ASPH/ CONC</v>
          </cell>
        </row>
        <row r="21675">
          <cell r="C21675" t="str">
            <v>SC62</v>
          </cell>
          <cell r="D21675">
            <v>40</v>
          </cell>
          <cell r="E21675">
            <v>12</v>
          </cell>
          <cell r="F21675">
            <v>40</v>
          </cell>
          <cell r="G21675">
            <v>12</v>
          </cell>
          <cell r="H21675" t="str">
            <v>CONC</v>
          </cell>
        </row>
        <row r="21676">
          <cell r="C21676" t="str">
            <v>SD17</v>
          </cell>
          <cell r="D21676">
            <v>40</v>
          </cell>
          <cell r="E21676">
            <v>12</v>
          </cell>
          <cell r="F21676">
            <v>40</v>
          </cell>
          <cell r="G21676">
            <v>12</v>
          </cell>
          <cell r="H21676" t="str">
            <v>CONC</v>
          </cell>
        </row>
        <row r="21677">
          <cell r="C21677" t="str">
            <v>SD52</v>
          </cell>
          <cell r="D21677">
            <v>40</v>
          </cell>
          <cell r="E21677">
            <v>12</v>
          </cell>
          <cell r="F21677">
            <v>50</v>
          </cell>
          <cell r="G21677">
            <v>15</v>
          </cell>
          <cell r="H21677" t="str">
            <v>PIERCED STEEL PLANKING / LANDING MATS / MEMBRANES</v>
          </cell>
        </row>
        <row r="21678">
          <cell r="C21678" t="str">
            <v>SD63</v>
          </cell>
          <cell r="D21678">
            <v>40</v>
          </cell>
          <cell r="E21678">
            <v>12</v>
          </cell>
          <cell r="F21678">
            <v>40</v>
          </cell>
          <cell r="G21678">
            <v>12</v>
          </cell>
          <cell r="H21678" t="str">
            <v>PIERCED STEEL PLANKING / LANDING MATS / MEMBRANES</v>
          </cell>
        </row>
        <row r="21679">
          <cell r="C21679" t="str">
            <v>SD64</v>
          </cell>
          <cell r="D21679">
            <v>40</v>
          </cell>
          <cell r="E21679">
            <v>12</v>
          </cell>
          <cell r="F21679">
            <v>40</v>
          </cell>
          <cell r="G21679">
            <v>12</v>
          </cell>
          <cell r="H21679" t="str">
            <v>ASPH/ CONC</v>
          </cell>
        </row>
        <row r="21680">
          <cell r="C21680" t="str">
            <v>SD80</v>
          </cell>
          <cell r="D21680">
            <v>40</v>
          </cell>
          <cell r="E21680">
            <v>12</v>
          </cell>
          <cell r="F21680">
            <v>40</v>
          </cell>
          <cell r="G21680">
            <v>12</v>
          </cell>
          <cell r="H21680" t="str">
            <v>CONC</v>
          </cell>
        </row>
        <row r="21681">
          <cell r="C21681" t="str">
            <v>SN31</v>
          </cell>
          <cell r="D21681">
            <v>40</v>
          </cell>
          <cell r="E21681">
            <v>12</v>
          </cell>
          <cell r="F21681">
            <v>40</v>
          </cell>
          <cell r="G21681">
            <v>12</v>
          </cell>
          <cell r="H21681" t="str">
            <v>CONC</v>
          </cell>
        </row>
        <row r="21682">
          <cell r="C21682" t="str">
            <v>SN35</v>
          </cell>
          <cell r="D21682">
            <v>40</v>
          </cell>
          <cell r="E21682">
            <v>12</v>
          </cell>
          <cell r="F21682">
            <v>40</v>
          </cell>
          <cell r="G21682">
            <v>12</v>
          </cell>
          <cell r="H21682" t="str">
            <v>CONC</v>
          </cell>
        </row>
        <row r="21683">
          <cell r="C21683" t="str">
            <v>SN38</v>
          </cell>
          <cell r="D21683">
            <v>40</v>
          </cell>
          <cell r="E21683">
            <v>12</v>
          </cell>
          <cell r="F21683">
            <v>40</v>
          </cell>
          <cell r="G21683">
            <v>12</v>
          </cell>
          <cell r="H21683" t="str">
            <v>CONC</v>
          </cell>
        </row>
        <row r="21684">
          <cell r="C21684" t="str">
            <v>SN50</v>
          </cell>
          <cell r="D21684">
            <v>40</v>
          </cell>
          <cell r="E21684">
            <v>12</v>
          </cell>
          <cell r="F21684">
            <v>40</v>
          </cell>
          <cell r="G21684">
            <v>12</v>
          </cell>
          <cell r="H21684" t="str">
            <v>CONC</v>
          </cell>
        </row>
        <row r="21685">
          <cell r="C21685" t="str">
            <v>SN56</v>
          </cell>
          <cell r="D21685">
            <v>40</v>
          </cell>
          <cell r="E21685">
            <v>12</v>
          </cell>
          <cell r="F21685">
            <v>40</v>
          </cell>
          <cell r="G21685">
            <v>12</v>
          </cell>
          <cell r="H21685" t="str">
            <v>ASP</v>
          </cell>
        </row>
        <row r="21686">
          <cell r="C21686" t="str">
            <v>TA39</v>
          </cell>
          <cell r="D21686">
            <v>40</v>
          </cell>
          <cell r="E21686">
            <v>12</v>
          </cell>
          <cell r="F21686">
            <v>40</v>
          </cell>
          <cell r="G21686">
            <v>12</v>
          </cell>
          <cell r="H21686" t="str">
            <v>CONC</v>
          </cell>
        </row>
        <row r="21687">
          <cell r="C21687" t="str">
            <v>TA54</v>
          </cell>
          <cell r="D21687">
            <v>40</v>
          </cell>
          <cell r="E21687">
            <v>12</v>
          </cell>
          <cell r="F21687">
            <v>30</v>
          </cell>
          <cell r="G21687">
            <v>9</v>
          </cell>
          <cell r="H21687" t="str">
            <v>CONC</v>
          </cell>
        </row>
        <row r="21688">
          <cell r="C21688" t="str">
            <v>TA68</v>
          </cell>
          <cell r="D21688">
            <v>40</v>
          </cell>
          <cell r="E21688">
            <v>12</v>
          </cell>
          <cell r="F21688">
            <v>20</v>
          </cell>
          <cell r="G21688">
            <v>6</v>
          </cell>
          <cell r="H21688" t="str">
            <v>CONC</v>
          </cell>
        </row>
        <row r="21689">
          <cell r="C21689" t="str">
            <v>TA68</v>
          </cell>
          <cell r="D21689">
            <v>40</v>
          </cell>
          <cell r="E21689">
            <v>12</v>
          </cell>
          <cell r="F21689">
            <v>20</v>
          </cell>
          <cell r="G21689">
            <v>6</v>
          </cell>
          <cell r="H21689" t="str">
            <v>CONC</v>
          </cell>
        </row>
        <row r="21690">
          <cell r="C21690" t="str">
            <v>TA68</v>
          </cell>
          <cell r="D21690">
            <v>40</v>
          </cell>
          <cell r="E21690">
            <v>12</v>
          </cell>
          <cell r="F21690">
            <v>20</v>
          </cell>
          <cell r="G21690">
            <v>6</v>
          </cell>
          <cell r="H21690" t="str">
            <v>CONC</v>
          </cell>
        </row>
        <row r="21691">
          <cell r="C21691" t="str">
            <v>TA68</v>
          </cell>
          <cell r="D21691">
            <v>40</v>
          </cell>
          <cell r="E21691">
            <v>12</v>
          </cell>
          <cell r="F21691">
            <v>20</v>
          </cell>
          <cell r="G21691">
            <v>6</v>
          </cell>
          <cell r="H21691" t="str">
            <v>CONC</v>
          </cell>
        </row>
        <row r="21692">
          <cell r="C21692" t="str">
            <v>TA69</v>
          </cell>
          <cell r="D21692">
            <v>40</v>
          </cell>
          <cell r="E21692">
            <v>12</v>
          </cell>
          <cell r="F21692">
            <v>40</v>
          </cell>
          <cell r="G21692">
            <v>12</v>
          </cell>
          <cell r="H21692" t="str">
            <v>ASPH/ CONC</v>
          </cell>
        </row>
        <row r="21693">
          <cell r="C21693" t="str">
            <v>TA71</v>
          </cell>
          <cell r="D21693">
            <v>40</v>
          </cell>
          <cell r="E21693">
            <v>12</v>
          </cell>
          <cell r="F21693">
            <v>40</v>
          </cell>
          <cell r="G21693">
            <v>12</v>
          </cell>
          <cell r="H21693" t="str">
            <v>CONC</v>
          </cell>
        </row>
        <row r="21694">
          <cell r="C21694" t="str">
            <v>TA98</v>
          </cell>
          <cell r="D21694">
            <v>40</v>
          </cell>
          <cell r="E21694">
            <v>12</v>
          </cell>
          <cell r="F21694">
            <v>40</v>
          </cell>
          <cell r="G21694">
            <v>12</v>
          </cell>
          <cell r="H21694" t="str">
            <v>CONC</v>
          </cell>
        </row>
        <row r="21695">
          <cell r="C21695" t="str">
            <v>TE19</v>
          </cell>
          <cell r="D21695">
            <v>40</v>
          </cell>
          <cell r="E21695">
            <v>12</v>
          </cell>
          <cell r="F21695">
            <v>40</v>
          </cell>
          <cell r="G21695">
            <v>12</v>
          </cell>
          <cell r="H21695" t="str">
            <v>CONC</v>
          </cell>
        </row>
        <row r="21696">
          <cell r="C21696" t="str">
            <v>TE28</v>
          </cell>
          <cell r="D21696">
            <v>40</v>
          </cell>
          <cell r="E21696">
            <v>12</v>
          </cell>
          <cell r="F21696">
            <v>40</v>
          </cell>
          <cell r="G21696">
            <v>12</v>
          </cell>
          <cell r="H21696" t="str">
            <v>CONC</v>
          </cell>
        </row>
        <row r="21697">
          <cell r="C21697" t="str">
            <v>TE42</v>
          </cell>
          <cell r="D21697">
            <v>40</v>
          </cell>
          <cell r="E21697">
            <v>12</v>
          </cell>
          <cell r="F21697">
            <v>40</v>
          </cell>
          <cell r="G21697">
            <v>12</v>
          </cell>
          <cell r="H21697" t="str">
            <v>CONC</v>
          </cell>
        </row>
        <row r="21698">
          <cell r="C21698" t="str">
            <v>TE54</v>
          </cell>
          <cell r="D21698">
            <v>40</v>
          </cell>
          <cell r="E21698">
            <v>12</v>
          </cell>
          <cell r="F21698">
            <v>40</v>
          </cell>
          <cell r="G21698">
            <v>12</v>
          </cell>
          <cell r="H21698" t="str">
            <v>CONC</v>
          </cell>
        </row>
        <row r="21699">
          <cell r="C21699" t="str">
            <v>TE80</v>
          </cell>
          <cell r="D21699">
            <v>40</v>
          </cell>
          <cell r="E21699">
            <v>12</v>
          </cell>
          <cell r="F21699">
            <v>40</v>
          </cell>
          <cell r="G21699">
            <v>12</v>
          </cell>
          <cell r="H21699" t="str">
            <v>CONC</v>
          </cell>
        </row>
        <row r="21700">
          <cell r="C21700" t="str">
            <v>TF8</v>
          </cell>
          <cell r="D21700">
            <v>40</v>
          </cell>
          <cell r="E21700">
            <v>12</v>
          </cell>
          <cell r="F21700">
            <v>40</v>
          </cell>
          <cell r="G21700">
            <v>12</v>
          </cell>
          <cell r="H21700" t="str">
            <v>ASPH/ CONC</v>
          </cell>
        </row>
        <row r="21701">
          <cell r="C21701" t="str">
            <v>TN03</v>
          </cell>
          <cell r="D21701">
            <v>40</v>
          </cell>
          <cell r="E21701">
            <v>12</v>
          </cell>
          <cell r="F21701">
            <v>40</v>
          </cell>
          <cell r="G21701">
            <v>12</v>
          </cell>
          <cell r="H21701" t="str">
            <v>CONC</v>
          </cell>
        </row>
        <row r="21702">
          <cell r="C21702" t="str">
            <v>TN31</v>
          </cell>
          <cell r="D21702">
            <v>40</v>
          </cell>
          <cell r="E21702">
            <v>12</v>
          </cell>
          <cell r="F21702">
            <v>40</v>
          </cell>
          <cell r="G21702">
            <v>12</v>
          </cell>
          <cell r="H21702" t="str">
            <v>CONC</v>
          </cell>
        </row>
        <row r="21703">
          <cell r="C21703" t="str">
            <v>TN32</v>
          </cell>
          <cell r="D21703">
            <v>40</v>
          </cell>
          <cell r="E21703">
            <v>12</v>
          </cell>
          <cell r="F21703">
            <v>40</v>
          </cell>
          <cell r="G21703">
            <v>12</v>
          </cell>
          <cell r="H21703" t="str">
            <v>ASPH/ CONC</v>
          </cell>
        </row>
        <row r="21704">
          <cell r="C21704" t="str">
            <v>TN40</v>
          </cell>
          <cell r="D21704">
            <v>40</v>
          </cell>
          <cell r="E21704">
            <v>12</v>
          </cell>
          <cell r="F21704">
            <v>40</v>
          </cell>
          <cell r="G21704">
            <v>12</v>
          </cell>
          <cell r="H21704" t="str">
            <v>CONC</v>
          </cell>
        </row>
        <row r="21705">
          <cell r="C21705" t="str">
            <v>TN60</v>
          </cell>
          <cell r="D21705">
            <v>40</v>
          </cell>
          <cell r="E21705">
            <v>12</v>
          </cell>
          <cell r="F21705">
            <v>40</v>
          </cell>
          <cell r="G21705">
            <v>12</v>
          </cell>
          <cell r="H21705" t="str">
            <v>ASPH/ CONC</v>
          </cell>
        </row>
        <row r="21706">
          <cell r="C21706" t="str">
            <v>TN91</v>
          </cell>
          <cell r="D21706">
            <v>40</v>
          </cell>
          <cell r="E21706">
            <v>12</v>
          </cell>
          <cell r="F21706">
            <v>40</v>
          </cell>
          <cell r="G21706">
            <v>12</v>
          </cell>
          <cell r="H21706" t="str">
            <v>CONC</v>
          </cell>
        </row>
        <row r="21707">
          <cell r="C21707" t="str">
            <v>TS09</v>
          </cell>
          <cell r="D21707">
            <v>40</v>
          </cell>
          <cell r="E21707">
            <v>12</v>
          </cell>
          <cell r="F21707">
            <v>40</v>
          </cell>
          <cell r="G21707">
            <v>12</v>
          </cell>
          <cell r="H21707" t="str">
            <v>CONC</v>
          </cell>
        </row>
        <row r="21708">
          <cell r="C21708" t="str">
            <v>TS30</v>
          </cell>
          <cell r="D21708">
            <v>40</v>
          </cell>
          <cell r="E21708">
            <v>12</v>
          </cell>
          <cell r="F21708">
            <v>40</v>
          </cell>
          <cell r="G21708">
            <v>12</v>
          </cell>
          <cell r="H21708" t="str">
            <v>CONC</v>
          </cell>
        </row>
        <row r="21709">
          <cell r="C21709" t="str">
            <v>TS43</v>
          </cell>
          <cell r="D21709">
            <v>40</v>
          </cell>
          <cell r="E21709">
            <v>12</v>
          </cell>
          <cell r="F21709">
            <v>40</v>
          </cell>
          <cell r="G21709">
            <v>12</v>
          </cell>
          <cell r="H21709" t="str">
            <v>ASPH/ CONC</v>
          </cell>
        </row>
        <row r="21710">
          <cell r="C21710" t="str">
            <v>TX50</v>
          </cell>
          <cell r="D21710">
            <v>40</v>
          </cell>
          <cell r="E21710">
            <v>12</v>
          </cell>
          <cell r="F21710">
            <v>45</v>
          </cell>
          <cell r="G21710">
            <v>14</v>
          </cell>
          <cell r="H21710" t="str">
            <v>CONC</v>
          </cell>
        </row>
        <row r="21711">
          <cell r="C21711" t="str">
            <v>TX71</v>
          </cell>
          <cell r="D21711">
            <v>40</v>
          </cell>
          <cell r="E21711">
            <v>12</v>
          </cell>
          <cell r="F21711">
            <v>40</v>
          </cell>
          <cell r="G21711">
            <v>12</v>
          </cell>
          <cell r="H21711" t="str">
            <v>ASPH/ CONC</v>
          </cell>
        </row>
        <row r="21712">
          <cell r="C21712" t="str">
            <v>TX76</v>
          </cell>
          <cell r="D21712">
            <v>40</v>
          </cell>
          <cell r="E21712">
            <v>12</v>
          </cell>
          <cell r="F21712">
            <v>40</v>
          </cell>
          <cell r="G21712">
            <v>12</v>
          </cell>
          <cell r="H21712" t="str">
            <v>CONC</v>
          </cell>
        </row>
        <row r="21713">
          <cell r="C21713" t="str">
            <v>TX87</v>
          </cell>
          <cell r="D21713">
            <v>40</v>
          </cell>
          <cell r="E21713">
            <v>12</v>
          </cell>
          <cell r="F21713">
            <v>40</v>
          </cell>
          <cell r="G21713">
            <v>12</v>
          </cell>
          <cell r="H21713" t="str">
            <v>ASPH/ CONC</v>
          </cell>
        </row>
        <row r="21714">
          <cell r="C21714" t="str">
            <v>US-0439</v>
          </cell>
          <cell r="D21714">
            <v>40</v>
          </cell>
          <cell r="E21714">
            <v>12</v>
          </cell>
          <cell r="F21714">
            <v>40</v>
          </cell>
          <cell r="G21714">
            <v>12</v>
          </cell>
          <cell r="H21714" t="str">
            <v>CON</v>
          </cell>
        </row>
        <row r="21715">
          <cell r="C21715" t="str">
            <v>US-0512</v>
          </cell>
          <cell r="D21715">
            <v>40</v>
          </cell>
          <cell r="E21715">
            <v>12</v>
          </cell>
          <cell r="F21715">
            <v>40</v>
          </cell>
          <cell r="G21715">
            <v>12</v>
          </cell>
          <cell r="H21715" t="str">
            <v>ASP</v>
          </cell>
        </row>
        <row r="21716">
          <cell r="C21716" t="str">
            <v>US-0514</v>
          </cell>
          <cell r="D21716">
            <v>40</v>
          </cell>
          <cell r="E21716">
            <v>12</v>
          </cell>
          <cell r="F21716">
            <v>40</v>
          </cell>
          <cell r="G21716">
            <v>12</v>
          </cell>
          <cell r="H21716" t="str">
            <v>CON</v>
          </cell>
        </row>
        <row r="21717">
          <cell r="C21717" t="str">
            <v>US-0516</v>
          </cell>
          <cell r="D21717">
            <v>40</v>
          </cell>
          <cell r="E21717">
            <v>12</v>
          </cell>
          <cell r="F21717">
            <v>40</v>
          </cell>
          <cell r="G21717">
            <v>12</v>
          </cell>
          <cell r="H21717" t="str">
            <v>CON</v>
          </cell>
        </row>
        <row r="21718">
          <cell r="C21718" t="str">
            <v>US-0709</v>
          </cell>
          <cell r="D21718">
            <v>40</v>
          </cell>
          <cell r="E21718">
            <v>12</v>
          </cell>
          <cell r="F21718">
            <v>40</v>
          </cell>
          <cell r="G21718">
            <v>12</v>
          </cell>
          <cell r="H21718" t="str">
            <v>ASP</v>
          </cell>
        </row>
        <row r="21719">
          <cell r="C21719" t="str">
            <v>US-0788</v>
          </cell>
          <cell r="D21719">
            <v>40</v>
          </cell>
          <cell r="E21719">
            <v>12</v>
          </cell>
          <cell r="F21719">
            <v>40</v>
          </cell>
          <cell r="G21719">
            <v>12</v>
          </cell>
          <cell r="H21719" t="str">
            <v>CON</v>
          </cell>
        </row>
        <row r="21720">
          <cell r="C21720" t="str">
            <v>US-0794</v>
          </cell>
          <cell r="D21720">
            <v>40</v>
          </cell>
          <cell r="E21720">
            <v>12</v>
          </cell>
          <cell r="F21720">
            <v>40</v>
          </cell>
          <cell r="G21720">
            <v>12</v>
          </cell>
          <cell r="H21720" t="str">
            <v>asphalt/concrete</v>
          </cell>
        </row>
        <row r="21721">
          <cell r="C21721" t="str">
            <v>US-0918</v>
          </cell>
          <cell r="D21721">
            <v>40</v>
          </cell>
          <cell r="E21721">
            <v>12</v>
          </cell>
          <cell r="F21721">
            <v>40</v>
          </cell>
          <cell r="G21721">
            <v>12</v>
          </cell>
          <cell r="H21721" t="str">
            <v>CON</v>
          </cell>
        </row>
        <row r="21722">
          <cell r="C21722" t="str">
            <v>US-0958</v>
          </cell>
          <cell r="D21722">
            <v>40</v>
          </cell>
          <cell r="E21722">
            <v>12</v>
          </cell>
          <cell r="F21722">
            <v>40</v>
          </cell>
          <cell r="G21722">
            <v>12</v>
          </cell>
          <cell r="H21722" t="str">
            <v>CON</v>
          </cell>
        </row>
        <row r="21723">
          <cell r="C21723" t="str">
            <v>US-0979</v>
          </cell>
          <cell r="D21723">
            <v>40</v>
          </cell>
          <cell r="E21723">
            <v>12</v>
          </cell>
          <cell r="F21723">
            <v>40</v>
          </cell>
          <cell r="G21723">
            <v>12</v>
          </cell>
          <cell r="H21723" t="str">
            <v>CON</v>
          </cell>
        </row>
        <row r="21724">
          <cell r="C21724" t="str">
            <v>US-1163</v>
          </cell>
          <cell r="D21724">
            <v>40</v>
          </cell>
          <cell r="E21724">
            <v>12</v>
          </cell>
          <cell r="F21724">
            <v>40</v>
          </cell>
          <cell r="G21724">
            <v>12</v>
          </cell>
          <cell r="H21724" t="str">
            <v>CON</v>
          </cell>
        </row>
        <row r="21725">
          <cell r="C21725" t="str">
            <v>US-21PN</v>
          </cell>
          <cell r="D21725">
            <v>40</v>
          </cell>
          <cell r="E21725">
            <v>12</v>
          </cell>
          <cell r="F21725">
            <v>40</v>
          </cell>
          <cell r="G21725">
            <v>12</v>
          </cell>
          <cell r="H21725" t="str">
            <v>ASPH</v>
          </cell>
        </row>
        <row r="21726">
          <cell r="C21726" t="str">
            <v>UT19</v>
          </cell>
          <cell r="D21726">
            <v>40</v>
          </cell>
          <cell r="E21726">
            <v>12</v>
          </cell>
          <cell r="F21726">
            <v>40</v>
          </cell>
          <cell r="G21726">
            <v>12</v>
          </cell>
          <cell r="H21726" t="str">
            <v>CONC</v>
          </cell>
        </row>
        <row r="21727">
          <cell r="C21727" t="str">
            <v>UT31</v>
          </cell>
          <cell r="D21727">
            <v>40</v>
          </cell>
          <cell r="E21727">
            <v>12</v>
          </cell>
          <cell r="F21727">
            <v>40</v>
          </cell>
          <cell r="G21727">
            <v>12</v>
          </cell>
          <cell r="H21727" t="str">
            <v>PIERCED STEEL PLANKING / LANDING MATS / MEMBRANES</v>
          </cell>
        </row>
        <row r="21728">
          <cell r="C21728" t="str">
            <v>UT31</v>
          </cell>
          <cell r="D21728">
            <v>40</v>
          </cell>
          <cell r="E21728">
            <v>12</v>
          </cell>
          <cell r="F21728">
            <v>40</v>
          </cell>
          <cell r="G21728">
            <v>12</v>
          </cell>
          <cell r="H21728" t="str">
            <v>PIERCED STEEL PLANKING / LANDING MATS / MEMBRANES</v>
          </cell>
        </row>
        <row r="21729">
          <cell r="C21729" t="str">
            <v>UT51</v>
          </cell>
          <cell r="D21729">
            <v>40</v>
          </cell>
          <cell r="E21729">
            <v>12</v>
          </cell>
          <cell r="F21729">
            <v>40</v>
          </cell>
          <cell r="G21729">
            <v>12</v>
          </cell>
          <cell r="H21729" t="str">
            <v>ASPH</v>
          </cell>
        </row>
        <row r="21730">
          <cell r="C21730" t="str">
            <v>UT64</v>
          </cell>
          <cell r="D21730">
            <v>40</v>
          </cell>
          <cell r="E21730">
            <v>12</v>
          </cell>
          <cell r="F21730">
            <v>40</v>
          </cell>
          <cell r="G21730">
            <v>12</v>
          </cell>
          <cell r="H21730" t="str">
            <v>CONC</v>
          </cell>
        </row>
        <row r="21731">
          <cell r="C21731" t="str">
            <v>VA20</v>
          </cell>
          <cell r="D21731">
            <v>40</v>
          </cell>
          <cell r="E21731">
            <v>12</v>
          </cell>
          <cell r="F21731">
            <v>40</v>
          </cell>
          <cell r="G21731">
            <v>12</v>
          </cell>
          <cell r="H21731" t="str">
            <v>ASPH/ CONC</v>
          </cell>
        </row>
        <row r="21732">
          <cell r="C21732" t="str">
            <v>VA78</v>
          </cell>
          <cell r="D21732">
            <v>40</v>
          </cell>
          <cell r="E21732">
            <v>12</v>
          </cell>
          <cell r="F21732">
            <v>21</v>
          </cell>
          <cell r="G21732">
            <v>6</v>
          </cell>
          <cell r="H21732" t="str">
            <v>CONC</v>
          </cell>
        </row>
        <row r="21733">
          <cell r="C21733" t="str">
            <v>VG14</v>
          </cell>
          <cell r="D21733">
            <v>40</v>
          </cell>
          <cell r="E21733">
            <v>12</v>
          </cell>
          <cell r="F21733">
            <v>40</v>
          </cell>
          <cell r="G21733">
            <v>12</v>
          </cell>
          <cell r="H21733" t="str">
            <v>CONC</v>
          </cell>
        </row>
        <row r="21734">
          <cell r="C21734" t="str">
            <v>VG41</v>
          </cell>
          <cell r="D21734">
            <v>40</v>
          </cell>
          <cell r="E21734">
            <v>12</v>
          </cell>
          <cell r="F21734">
            <v>40</v>
          </cell>
          <cell r="G21734">
            <v>12</v>
          </cell>
          <cell r="H21734" t="str">
            <v>CONC</v>
          </cell>
        </row>
        <row r="21735">
          <cell r="C21735" t="str">
            <v>VG46</v>
          </cell>
          <cell r="D21735">
            <v>40</v>
          </cell>
          <cell r="E21735">
            <v>12</v>
          </cell>
          <cell r="F21735">
            <v>40</v>
          </cell>
          <cell r="G21735">
            <v>12</v>
          </cell>
          <cell r="H21735" t="str">
            <v>CONC</v>
          </cell>
        </row>
        <row r="21736">
          <cell r="C21736" t="str">
            <v>VG49</v>
          </cell>
          <cell r="D21736">
            <v>40</v>
          </cell>
          <cell r="E21736">
            <v>12</v>
          </cell>
          <cell r="F21736">
            <v>40</v>
          </cell>
          <cell r="G21736">
            <v>12</v>
          </cell>
          <cell r="H21736" t="str">
            <v>CONC</v>
          </cell>
        </row>
        <row r="21737">
          <cell r="C21737" t="str">
            <v>VG51</v>
          </cell>
          <cell r="D21737">
            <v>40</v>
          </cell>
          <cell r="E21737">
            <v>12</v>
          </cell>
          <cell r="F21737">
            <v>40</v>
          </cell>
          <cell r="G21737">
            <v>12</v>
          </cell>
          <cell r="H21737" t="str">
            <v>CONC</v>
          </cell>
        </row>
        <row r="21738">
          <cell r="C21738" t="str">
            <v>WA34</v>
          </cell>
          <cell r="D21738">
            <v>40</v>
          </cell>
          <cell r="E21738">
            <v>12</v>
          </cell>
          <cell r="F21738">
            <v>40</v>
          </cell>
          <cell r="G21738">
            <v>12</v>
          </cell>
          <cell r="H21738" t="str">
            <v>CONC</v>
          </cell>
        </row>
        <row r="21739">
          <cell r="C21739" t="str">
            <v>WA38</v>
          </cell>
          <cell r="D21739">
            <v>40</v>
          </cell>
          <cell r="E21739">
            <v>12</v>
          </cell>
          <cell r="F21739">
            <v>40</v>
          </cell>
          <cell r="G21739">
            <v>12</v>
          </cell>
          <cell r="H21739" t="str">
            <v>ASPH/ CONC</v>
          </cell>
        </row>
        <row r="21740">
          <cell r="C21740" t="str">
            <v>WA40</v>
          </cell>
          <cell r="D21740">
            <v>40</v>
          </cell>
          <cell r="E21740">
            <v>12</v>
          </cell>
          <cell r="F21740">
            <v>40</v>
          </cell>
          <cell r="G21740">
            <v>12</v>
          </cell>
          <cell r="H21740" t="str">
            <v>ASPH/ CONC</v>
          </cell>
        </row>
        <row r="21741">
          <cell r="C21741" t="str">
            <v>WA51</v>
          </cell>
          <cell r="D21741">
            <v>40</v>
          </cell>
          <cell r="E21741">
            <v>12</v>
          </cell>
          <cell r="F21741">
            <v>40</v>
          </cell>
          <cell r="G21741">
            <v>12</v>
          </cell>
          <cell r="H21741" t="str">
            <v>CONC</v>
          </cell>
        </row>
        <row r="21742">
          <cell r="C21742" t="str">
            <v>WA55</v>
          </cell>
          <cell r="D21742">
            <v>40</v>
          </cell>
          <cell r="E21742">
            <v>12</v>
          </cell>
          <cell r="F21742">
            <v>40</v>
          </cell>
          <cell r="G21742">
            <v>12</v>
          </cell>
          <cell r="H21742" t="str">
            <v>CONC</v>
          </cell>
        </row>
        <row r="21743">
          <cell r="C21743" t="str">
            <v>WI08</v>
          </cell>
          <cell r="D21743">
            <v>40</v>
          </cell>
          <cell r="E21743">
            <v>12</v>
          </cell>
          <cell r="F21743">
            <v>40</v>
          </cell>
          <cell r="G21743">
            <v>12</v>
          </cell>
          <cell r="H21743" t="str">
            <v>ASPH/ CONC</v>
          </cell>
        </row>
        <row r="21744">
          <cell r="C21744" t="str">
            <v>WI15</v>
          </cell>
          <cell r="D21744">
            <v>40</v>
          </cell>
          <cell r="E21744">
            <v>12</v>
          </cell>
          <cell r="F21744">
            <v>40</v>
          </cell>
          <cell r="G21744">
            <v>12</v>
          </cell>
          <cell r="H21744" t="str">
            <v>CONC</v>
          </cell>
        </row>
        <row r="21745">
          <cell r="C21745" t="str">
            <v>WI96</v>
          </cell>
          <cell r="D21745">
            <v>40</v>
          </cell>
          <cell r="E21745">
            <v>12</v>
          </cell>
          <cell r="F21745">
            <v>40</v>
          </cell>
          <cell r="G21745">
            <v>12</v>
          </cell>
          <cell r="H21745" t="str">
            <v>ASPH/ CONC</v>
          </cell>
        </row>
        <row r="21746">
          <cell r="C21746" t="str">
            <v>WN50</v>
          </cell>
          <cell r="D21746">
            <v>40</v>
          </cell>
          <cell r="E21746">
            <v>12</v>
          </cell>
          <cell r="F21746">
            <v>40</v>
          </cell>
          <cell r="G21746">
            <v>12</v>
          </cell>
          <cell r="H21746" t="str">
            <v>CONC</v>
          </cell>
        </row>
        <row r="21747">
          <cell r="C21747" t="str">
            <v>WN93</v>
          </cell>
          <cell r="D21747">
            <v>40</v>
          </cell>
          <cell r="E21747">
            <v>12</v>
          </cell>
          <cell r="F21747">
            <v>30</v>
          </cell>
          <cell r="G21747">
            <v>9</v>
          </cell>
          <cell r="H21747" t="str">
            <v>CONC</v>
          </cell>
        </row>
        <row r="21748">
          <cell r="C21748" t="str">
            <v>WS35</v>
          </cell>
          <cell r="D21748">
            <v>40</v>
          </cell>
          <cell r="E21748">
            <v>12</v>
          </cell>
          <cell r="F21748">
            <v>40</v>
          </cell>
          <cell r="G21748">
            <v>12</v>
          </cell>
          <cell r="H21748" t="str">
            <v>CONC</v>
          </cell>
        </row>
        <row r="21749">
          <cell r="C21749" t="str">
            <v>WS50</v>
          </cell>
          <cell r="D21749">
            <v>40</v>
          </cell>
          <cell r="E21749">
            <v>12</v>
          </cell>
          <cell r="F21749">
            <v>40</v>
          </cell>
          <cell r="G21749">
            <v>12</v>
          </cell>
          <cell r="H21749" t="str">
            <v>CONC</v>
          </cell>
        </row>
        <row r="21750">
          <cell r="C21750" t="str">
            <v>WS75</v>
          </cell>
          <cell r="D21750">
            <v>40</v>
          </cell>
          <cell r="E21750">
            <v>12</v>
          </cell>
          <cell r="F21750">
            <v>40</v>
          </cell>
          <cell r="G21750">
            <v>12</v>
          </cell>
          <cell r="H21750" t="str">
            <v>CONC</v>
          </cell>
        </row>
        <row r="21751">
          <cell r="C21751" t="str">
            <v>WS79</v>
          </cell>
          <cell r="D21751">
            <v>40</v>
          </cell>
          <cell r="E21751">
            <v>12</v>
          </cell>
          <cell r="F21751">
            <v>40</v>
          </cell>
          <cell r="G21751">
            <v>12</v>
          </cell>
          <cell r="H21751" t="str">
            <v>ASPH</v>
          </cell>
        </row>
        <row r="21752">
          <cell r="C21752" t="str">
            <v>WT00</v>
          </cell>
          <cell r="D21752">
            <v>40</v>
          </cell>
          <cell r="E21752">
            <v>12</v>
          </cell>
          <cell r="F21752">
            <v>40</v>
          </cell>
          <cell r="G21752">
            <v>12</v>
          </cell>
          <cell r="H21752" t="str">
            <v>CONC</v>
          </cell>
        </row>
        <row r="21753">
          <cell r="C21753" t="str">
            <v>WV04</v>
          </cell>
          <cell r="D21753">
            <v>40</v>
          </cell>
          <cell r="E21753">
            <v>12</v>
          </cell>
          <cell r="F21753">
            <v>40</v>
          </cell>
          <cell r="G21753">
            <v>12</v>
          </cell>
          <cell r="H21753" t="str">
            <v>ASPH</v>
          </cell>
        </row>
        <row r="21754">
          <cell r="C21754" t="str">
            <v>WV27</v>
          </cell>
          <cell r="D21754">
            <v>40</v>
          </cell>
          <cell r="E21754">
            <v>12</v>
          </cell>
          <cell r="F21754">
            <v>40</v>
          </cell>
          <cell r="G21754">
            <v>12</v>
          </cell>
          <cell r="H21754" t="str">
            <v>CONC</v>
          </cell>
        </row>
        <row r="21755">
          <cell r="C21755" t="str">
            <v>WV51</v>
          </cell>
          <cell r="D21755">
            <v>40</v>
          </cell>
          <cell r="E21755">
            <v>12</v>
          </cell>
          <cell r="F21755">
            <v>40</v>
          </cell>
          <cell r="G21755">
            <v>12</v>
          </cell>
          <cell r="H21755" t="str">
            <v>CONC</v>
          </cell>
        </row>
        <row r="21756">
          <cell r="C21756" t="str">
            <v>WV58</v>
          </cell>
          <cell r="D21756">
            <v>40</v>
          </cell>
          <cell r="E21756">
            <v>12</v>
          </cell>
          <cell r="F21756">
            <v>40</v>
          </cell>
          <cell r="G21756">
            <v>12</v>
          </cell>
          <cell r="H21756" t="str">
            <v>CONC</v>
          </cell>
        </row>
        <row r="21757">
          <cell r="C21757" t="str">
            <v>WY24</v>
          </cell>
          <cell r="D21757">
            <v>40</v>
          </cell>
          <cell r="E21757">
            <v>12</v>
          </cell>
          <cell r="F21757">
            <v>40</v>
          </cell>
          <cell r="G21757">
            <v>12</v>
          </cell>
          <cell r="H21757" t="str">
            <v>CONC-G</v>
          </cell>
        </row>
        <row r="21758">
          <cell r="C21758" t="str">
            <v>WY35</v>
          </cell>
          <cell r="D21758">
            <v>40</v>
          </cell>
          <cell r="E21758">
            <v>12</v>
          </cell>
          <cell r="F21758">
            <v>40</v>
          </cell>
          <cell r="G21758">
            <v>12</v>
          </cell>
          <cell r="H21758" t="str">
            <v>CONC</v>
          </cell>
        </row>
        <row r="21759">
          <cell r="C21759" t="str">
            <v>WY67</v>
          </cell>
          <cell r="D21759">
            <v>40</v>
          </cell>
          <cell r="E21759">
            <v>12</v>
          </cell>
          <cell r="F21759">
            <v>40</v>
          </cell>
          <cell r="G21759">
            <v>12</v>
          </cell>
          <cell r="H21759" t="str">
            <v>CONC</v>
          </cell>
        </row>
        <row r="21760">
          <cell r="C21760" t="str">
            <v>XA18</v>
          </cell>
          <cell r="D21760">
            <v>40</v>
          </cell>
          <cell r="E21760">
            <v>12</v>
          </cell>
          <cell r="F21760">
            <v>40</v>
          </cell>
          <cell r="G21760">
            <v>12</v>
          </cell>
          <cell r="H21760" t="str">
            <v>CONC</v>
          </cell>
        </row>
        <row r="21761">
          <cell r="C21761" t="str">
            <v>XA22</v>
          </cell>
          <cell r="D21761">
            <v>40</v>
          </cell>
          <cell r="E21761">
            <v>12</v>
          </cell>
          <cell r="F21761">
            <v>40</v>
          </cell>
          <cell r="G21761">
            <v>12</v>
          </cell>
          <cell r="H21761" t="str">
            <v>CONC</v>
          </cell>
        </row>
        <row r="21762">
          <cell r="C21762" t="str">
            <v>XA24</v>
          </cell>
          <cell r="D21762">
            <v>40</v>
          </cell>
          <cell r="E21762">
            <v>12</v>
          </cell>
          <cell r="F21762">
            <v>40</v>
          </cell>
          <cell r="G21762">
            <v>12</v>
          </cell>
          <cell r="H21762" t="str">
            <v>CONC</v>
          </cell>
        </row>
        <row r="21763">
          <cell r="C21763" t="str">
            <v>XA36</v>
          </cell>
          <cell r="D21763">
            <v>40</v>
          </cell>
          <cell r="E21763">
            <v>12</v>
          </cell>
          <cell r="F21763">
            <v>40</v>
          </cell>
          <cell r="G21763">
            <v>12</v>
          </cell>
          <cell r="H21763" t="str">
            <v>CONC</v>
          </cell>
        </row>
        <row r="21764">
          <cell r="C21764" t="str">
            <v>XA37</v>
          </cell>
          <cell r="D21764">
            <v>40</v>
          </cell>
          <cell r="E21764">
            <v>12</v>
          </cell>
          <cell r="F21764">
            <v>40</v>
          </cell>
          <cell r="G21764">
            <v>12</v>
          </cell>
          <cell r="H21764" t="str">
            <v>CONC</v>
          </cell>
        </row>
        <row r="21765">
          <cell r="C21765" t="str">
            <v>XA39</v>
          </cell>
          <cell r="D21765">
            <v>40</v>
          </cell>
          <cell r="E21765">
            <v>12</v>
          </cell>
          <cell r="F21765">
            <v>40</v>
          </cell>
          <cell r="G21765">
            <v>12</v>
          </cell>
          <cell r="H21765" t="str">
            <v>CONC</v>
          </cell>
        </row>
        <row r="21766">
          <cell r="C21766" t="str">
            <v>XA59</v>
          </cell>
          <cell r="D21766">
            <v>40</v>
          </cell>
          <cell r="E21766">
            <v>12</v>
          </cell>
          <cell r="F21766">
            <v>40</v>
          </cell>
          <cell r="G21766">
            <v>12</v>
          </cell>
          <cell r="H21766" t="str">
            <v>CONC</v>
          </cell>
        </row>
        <row r="21767">
          <cell r="C21767" t="str">
            <v>XA60</v>
          </cell>
          <cell r="D21767">
            <v>40</v>
          </cell>
          <cell r="E21767">
            <v>12</v>
          </cell>
          <cell r="F21767">
            <v>40</v>
          </cell>
          <cell r="G21767">
            <v>12</v>
          </cell>
          <cell r="H21767" t="str">
            <v>CONC-G</v>
          </cell>
        </row>
        <row r="21768">
          <cell r="C21768" t="str">
            <v>XA70</v>
          </cell>
          <cell r="D21768">
            <v>40</v>
          </cell>
          <cell r="E21768">
            <v>12</v>
          </cell>
          <cell r="F21768">
            <v>40</v>
          </cell>
          <cell r="G21768">
            <v>12</v>
          </cell>
          <cell r="H21768" t="str">
            <v>CONC</v>
          </cell>
        </row>
        <row r="21769">
          <cell r="C21769" t="str">
            <v>XA87</v>
          </cell>
          <cell r="D21769">
            <v>40</v>
          </cell>
          <cell r="E21769">
            <v>12</v>
          </cell>
          <cell r="F21769">
            <v>40</v>
          </cell>
          <cell r="G21769">
            <v>12</v>
          </cell>
          <cell r="H21769" t="str">
            <v>CONC</v>
          </cell>
        </row>
        <row r="21770">
          <cell r="C21770" t="str">
            <v>XS19</v>
          </cell>
          <cell r="D21770">
            <v>40</v>
          </cell>
          <cell r="E21770">
            <v>12</v>
          </cell>
          <cell r="F21770">
            <v>40</v>
          </cell>
          <cell r="G21770">
            <v>12</v>
          </cell>
          <cell r="H21770" t="str">
            <v>CONC</v>
          </cell>
        </row>
        <row r="21771">
          <cell r="C21771" t="str">
            <v>XS32</v>
          </cell>
          <cell r="D21771">
            <v>40</v>
          </cell>
          <cell r="E21771">
            <v>12</v>
          </cell>
          <cell r="F21771">
            <v>40</v>
          </cell>
          <cell r="G21771">
            <v>12</v>
          </cell>
          <cell r="H21771" t="str">
            <v>CONC</v>
          </cell>
        </row>
        <row r="21772">
          <cell r="C21772" t="str">
            <v>XS98</v>
          </cell>
          <cell r="D21772">
            <v>40</v>
          </cell>
          <cell r="E21772">
            <v>12</v>
          </cell>
          <cell r="F21772">
            <v>40</v>
          </cell>
          <cell r="G21772">
            <v>12</v>
          </cell>
          <cell r="H21772" t="str">
            <v>CONC</v>
          </cell>
        </row>
        <row r="21773">
          <cell r="C21773" t="str">
            <v>06LA</v>
          </cell>
          <cell r="D21773">
            <v>39</v>
          </cell>
          <cell r="E21773">
            <v>12</v>
          </cell>
          <cell r="F21773">
            <v>39</v>
          </cell>
          <cell r="G21773">
            <v>12</v>
          </cell>
          <cell r="H21773" t="str">
            <v>CONC</v>
          </cell>
        </row>
        <row r="21774">
          <cell r="C21774" t="str">
            <v>09IS</v>
          </cell>
          <cell r="D21774">
            <v>39</v>
          </cell>
          <cell r="E21774">
            <v>12</v>
          </cell>
          <cell r="F21774">
            <v>31</v>
          </cell>
          <cell r="G21774">
            <v>9</v>
          </cell>
          <cell r="H21774" t="str">
            <v>CONC</v>
          </cell>
        </row>
        <row r="21775">
          <cell r="C21775" t="str">
            <v>47NE</v>
          </cell>
          <cell r="D21775">
            <v>39</v>
          </cell>
          <cell r="E21775">
            <v>12</v>
          </cell>
          <cell r="F21775">
            <v>39</v>
          </cell>
          <cell r="G21775">
            <v>12</v>
          </cell>
          <cell r="H21775" t="str">
            <v>CONC</v>
          </cell>
        </row>
        <row r="21776">
          <cell r="C21776" t="str">
            <v>52TX</v>
          </cell>
          <cell r="D21776">
            <v>39</v>
          </cell>
          <cell r="E21776">
            <v>12</v>
          </cell>
          <cell r="F21776">
            <v>32</v>
          </cell>
          <cell r="G21776">
            <v>10</v>
          </cell>
          <cell r="H21776" t="str">
            <v>MATS</v>
          </cell>
        </row>
        <row r="21777">
          <cell r="C21777" t="str">
            <v>7GA8</v>
          </cell>
          <cell r="D21777">
            <v>39</v>
          </cell>
          <cell r="E21777">
            <v>12</v>
          </cell>
          <cell r="F21777">
            <v>39</v>
          </cell>
          <cell r="G21777">
            <v>12</v>
          </cell>
          <cell r="H21777" t="str">
            <v>CONC</v>
          </cell>
        </row>
        <row r="21778">
          <cell r="C21778" t="str">
            <v>AR-0050</v>
          </cell>
          <cell r="D21778">
            <v>39</v>
          </cell>
          <cell r="E21778">
            <v>12</v>
          </cell>
          <cell r="F21778">
            <v>66</v>
          </cell>
          <cell r="G21778">
            <v>20</v>
          </cell>
          <cell r="H21778" t="str">
            <v>ASP</v>
          </cell>
        </row>
        <row r="21779">
          <cell r="C21779" t="str">
            <v>AR-0188</v>
          </cell>
          <cell r="D21779">
            <v>39</v>
          </cell>
          <cell r="E21779">
            <v>12</v>
          </cell>
          <cell r="F21779">
            <v>39</v>
          </cell>
          <cell r="G21779">
            <v>12</v>
          </cell>
          <cell r="H21779" t="str">
            <v>MET</v>
          </cell>
        </row>
        <row r="21780">
          <cell r="C21780" t="str">
            <v>AR-0189</v>
          </cell>
          <cell r="D21780">
            <v>39</v>
          </cell>
          <cell r="E21780">
            <v>12</v>
          </cell>
          <cell r="F21780">
            <v>39</v>
          </cell>
          <cell r="G21780">
            <v>12</v>
          </cell>
          <cell r="H21780" t="str">
            <v>MET</v>
          </cell>
        </row>
        <row r="21781">
          <cell r="C21781" t="str">
            <v>CA01</v>
          </cell>
          <cell r="D21781">
            <v>39</v>
          </cell>
          <cell r="E21781">
            <v>12</v>
          </cell>
          <cell r="F21781">
            <v>39</v>
          </cell>
          <cell r="G21781">
            <v>12</v>
          </cell>
          <cell r="H21781" t="str">
            <v>CONC</v>
          </cell>
        </row>
        <row r="21782">
          <cell r="C21782" t="str">
            <v>EKHL</v>
          </cell>
          <cell r="D21782">
            <v>39</v>
          </cell>
          <cell r="E21782">
            <v>12</v>
          </cell>
          <cell r="F21782">
            <v>39</v>
          </cell>
          <cell r="G21782">
            <v>12</v>
          </cell>
          <cell r="H21782" t="str">
            <v>Concrete</v>
          </cell>
        </row>
        <row r="21783">
          <cell r="C21783" t="str">
            <v>PA28</v>
          </cell>
          <cell r="D21783">
            <v>39</v>
          </cell>
          <cell r="E21783">
            <v>12</v>
          </cell>
          <cell r="F21783">
            <v>39</v>
          </cell>
          <cell r="G21783">
            <v>12</v>
          </cell>
          <cell r="H21783" t="str">
            <v>PIERCED STEEL PLANKING / LANDING MATS / MEMBRANES</v>
          </cell>
        </row>
        <row r="21784">
          <cell r="C21784" t="str">
            <v>SDEV</v>
          </cell>
          <cell r="D21784">
            <v>39</v>
          </cell>
          <cell r="E21784">
            <v>12</v>
          </cell>
          <cell r="F21784">
            <v>39</v>
          </cell>
          <cell r="G21784">
            <v>12</v>
          </cell>
          <cell r="H21784" t="str">
            <v>ASP</v>
          </cell>
        </row>
        <row r="21785">
          <cell r="C21785" t="str">
            <v>SDQF</v>
          </cell>
          <cell r="D21785">
            <v>39</v>
          </cell>
          <cell r="E21785">
            <v>12</v>
          </cell>
          <cell r="F21785">
            <v>39</v>
          </cell>
          <cell r="G21785">
            <v>12</v>
          </cell>
          <cell r="H21785" t="str">
            <v>CON</v>
          </cell>
        </row>
        <row r="21786">
          <cell r="C21786" t="str">
            <v>SIKT</v>
          </cell>
          <cell r="D21786">
            <v>39</v>
          </cell>
          <cell r="E21786">
            <v>12</v>
          </cell>
          <cell r="F21786">
            <v>39</v>
          </cell>
          <cell r="G21786">
            <v>12</v>
          </cell>
          <cell r="H21786" t="str">
            <v>CON</v>
          </cell>
        </row>
        <row r="21787">
          <cell r="C21787" t="str">
            <v>SIOY</v>
          </cell>
          <cell r="D21787">
            <v>39</v>
          </cell>
          <cell r="E21787">
            <v>12</v>
          </cell>
          <cell r="F21787">
            <v>39</v>
          </cell>
          <cell r="G21787">
            <v>12</v>
          </cell>
          <cell r="H21787" t="str">
            <v>CON</v>
          </cell>
        </row>
        <row r="21788">
          <cell r="C21788" t="str">
            <v>TS77</v>
          </cell>
          <cell r="D21788">
            <v>39</v>
          </cell>
          <cell r="E21788">
            <v>12</v>
          </cell>
          <cell r="F21788">
            <v>25</v>
          </cell>
          <cell r="G21788">
            <v>8</v>
          </cell>
          <cell r="H21788" t="str">
            <v>CONC</v>
          </cell>
        </row>
        <row r="21789">
          <cell r="C21789" t="str">
            <v>WI44</v>
          </cell>
          <cell r="D21789">
            <v>39</v>
          </cell>
          <cell r="E21789">
            <v>12</v>
          </cell>
          <cell r="F21789">
            <v>39</v>
          </cell>
          <cell r="G21789">
            <v>12</v>
          </cell>
          <cell r="H21789" t="str">
            <v>ASPH/ CONC</v>
          </cell>
        </row>
        <row r="21790">
          <cell r="C21790" t="str">
            <v>0WN8</v>
          </cell>
          <cell r="D21790">
            <v>38</v>
          </cell>
          <cell r="E21790">
            <v>12</v>
          </cell>
          <cell r="F21790">
            <v>10</v>
          </cell>
          <cell r="G21790">
            <v>3</v>
          </cell>
          <cell r="H21790" t="str">
            <v>MATS</v>
          </cell>
        </row>
        <row r="21791">
          <cell r="C21791" t="str">
            <v>1CL5</v>
          </cell>
          <cell r="D21791">
            <v>38</v>
          </cell>
          <cell r="E21791">
            <v>12</v>
          </cell>
          <cell r="F21791">
            <v>38</v>
          </cell>
          <cell r="G21791">
            <v>12</v>
          </cell>
          <cell r="H21791" t="str">
            <v>CONC</v>
          </cell>
        </row>
        <row r="21792">
          <cell r="C21792" t="str">
            <v>21OK</v>
          </cell>
          <cell r="D21792">
            <v>38</v>
          </cell>
          <cell r="E21792">
            <v>12</v>
          </cell>
          <cell r="F21792">
            <v>30</v>
          </cell>
          <cell r="G21792">
            <v>9</v>
          </cell>
          <cell r="H21792" t="str">
            <v>MATS</v>
          </cell>
        </row>
        <row r="21793">
          <cell r="C21793" t="str">
            <v>3AZ1</v>
          </cell>
          <cell r="D21793">
            <v>38</v>
          </cell>
          <cell r="E21793">
            <v>12</v>
          </cell>
          <cell r="F21793">
            <v>38</v>
          </cell>
          <cell r="G21793">
            <v>12</v>
          </cell>
          <cell r="H21793" t="str">
            <v>CONC</v>
          </cell>
        </row>
        <row r="21794">
          <cell r="C21794" t="str">
            <v>4IS3</v>
          </cell>
          <cell r="D21794">
            <v>38</v>
          </cell>
          <cell r="E21794">
            <v>12</v>
          </cell>
          <cell r="F21794">
            <v>30</v>
          </cell>
          <cell r="G21794">
            <v>9</v>
          </cell>
          <cell r="H21794" t="str">
            <v>PSP</v>
          </cell>
        </row>
        <row r="21795">
          <cell r="C21795" t="str">
            <v>6TX5</v>
          </cell>
          <cell r="D21795">
            <v>38</v>
          </cell>
          <cell r="E21795">
            <v>12</v>
          </cell>
          <cell r="F21795">
            <v>38</v>
          </cell>
          <cell r="G21795">
            <v>12</v>
          </cell>
          <cell r="H21795" t="str">
            <v>CONC-G</v>
          </cell>
        </row>
        <row r="21796">
          <cell r="C21796" t="str">
            <v>NM35</v>
          </cell>
          <cell r="D21796">
            <v>38</v>
          </cell>
          <cell r="E21796">
            <v>12</v>
          </cell>
          <cell r="F21796">
            <v>38</v>
          </cell>
          <cell r="G21796">
            <v>12</v>
          </cell>
          <cell r="H21796" t="str">
            <v>ASPH/ CONC</v>
          </cell>
        </row>
        <row r="21797">
          <cell r="C21797" t="str">
            <v>NY46</v>
          </cell>
          <cell r="D21797">
            <v>38</v>
          </cell>
          <cell r="E21797">
            <v>12</v>
          </cell>
          <cell r="F21797">
            <v>38</v>
          </cell>
          <cell r="G21797">
            <v>12</v>
          </cell>
          <cell r="H21797" t="str">
            <v>ASPH/ CONC</v>
          </cell>
        </row>
        <row r="21798">
          <cell r="C21798" t="str">
            <v>PA62</v>
          </cell>
          <cell r="D21798">
            <v>38</v>
          </cell>
          <cell r="E21798">
            <v>12</v>
          </cell>
          <cell r="F21798">
            <v>38</v>
          </cell>
          <cell r="G21798">
            <v>12</v>
          </cell>
          <cell r="H21798" t="str">
            <v>ASPH/ CONC</v>
          </cell>
        </row>
        <row r="21799">
          <cell r="C21799" t="str">
            <v>TE79</v>
          </cell>
          <cell r="D21799">
            <v>38</v>
          </cell>
          <cell r="E21799">
            <v>12</v>
          </cell>
          <cell r="F21799">
            <v>38</v>
          </cell>
          <cell r="G21799">
            <v>12</v>
          </cell>
          <cell r="H21799" t="str">
            <v>CONC</v>
          </cell>
        </row>
        <row r="21800">
          <cell r="C21800" t="str">
            <v>XA13</v>
          </cell>
          <cell r="D21800">
            <v>38</v>
          </cell>
          <cell r="E21800">
            <v>12</v>
          </cell>
          <cell r="F21800">
            <v>40</v>
          </cell>
          <cell r="G21800">
            <v>12</v>
          </cell>
          <cell r="H21800" t="str">
            <v>CONC</v>
          </cell>
        </row>
        <row r="21801">
          <cell r="C21801" t="str">
            <v>XA19</v>
          </cell>
          <cell r="D21801">
            <v>38</v>
          </cell>
          <cell r="E21801">
            <v>12</v>
          </cell>
          <cell r="F21801">
            <v>38</v>
          </cell>
          <cell r="G21801">
            <v>12</v>
          </cell>
          <cell r="H21801" t="str">
            <v>CONC</v>
          </cell>
        </row>
        <row r="21802">
          <cell r="C21802" t="str">
            <v>01MO</v>
          </cell>
          <cell r="D21802">
            <v>37</v>
          </cell>
          <cell r="E21802">
            <v>11</v>
          </cell>
          <cell r="F21802">
            <v>37</v>
          </cell>
          <cell r="G21802">
            <v>11</v>
          </cell>
          <cell r="H21802" t="str">
            <v>CONC</v>
          </cell>
        </row>
        <row r="21803">
          <cell r="C21803" t="str">
            <v>13TN</v>
          </cell>
          <cell r="D21803">
            <v>37</v>
          </cell>
          <cell r="E21803">
            <v>11</v>
          </cell>
          <cell r="F21803">
            <v>37</v>
          </cell>
          <cell r="G21803">
            <v>11</v>
          </cell>
          <cell r="H21803" t="str">
            <v>CONC</v>
          </cell>
        </row>
        <row r="21804">
          <cell r="C21804" t="str">
            <v>1LA7</v>
          </cell>
          <cell r="D21804">
            <v>37</v>
          </cell>
          <cell r="E21804">
            <v>11</v>
          </cell>
          <cell r="F21804">
            <v>30</v>
          </cell>
          <cell r="G21804">
            <v>9</v>
          </cell>
          <cell r="H21804" t="str">
            <v>CONC</v>
          </cell>
        </row>
        <row r="21805">
          <cell r="C21805" t="str">
            <v>2CL5</v>
          </cell>
          <cell r="D21805">
            <v>37</v>
          </cell>
          <cell r="E21805">
            <v>11</v>
          </cell>
          <cell r="F21805">
            <v>37</v>
          </cell>
          <cell r="G21805">
            <v>11</v>
          </cell>
          <cell r="H21805" t="str">
            <v>CONC</v>
          </cell>
        </row>
        <row r="21806">
          <cell r="C21806" t="str">
            <v>44AR</v>
          </cell>
          <cell r="D21806">
            <v>37</v>
          </cell>
          <cell r="E21806">
            <v>11</v>
          </cell>
          <cell r="F21806">
            <v>37</v>
          </cell>
          <cell r="G21806">
            <v>11</v>
          </cell>
          <cell r="H21806" t="str">
            <v>CONC</v>
          </cell>
        </row>
        <row r="21807">
          <cell r="C21807" t="str">
            <v>44FL</v>
          </cell>
          <cell r="D21807">
            <v>37</v>
          </cell>
          <cell r="E21807">
            <v>11</v>
          </cell>
          <cell r="F21807">
            <v>37</v>
          </cell>
          <cell r="G21807">
            <v>11</v>
          </cell>
          <cell r="H21807" t="str">
            <v>CONC</v>
          </cell>
        </row>
        <row r="21808">
          <cell r="C21808" t="str">
            <v>6N5</v>
          </cell>
          <cell r="D21808">
            <v>37</v>
          </cell>
          <cell r="E21808">
            <v>11</v>
          </cell>
          <cell r="F21808">
            <v>37</v>
          </cell>
          <cell r="G21808">
            <v>11</v>
          </cell>
          <cell r="H21808" t="str">
            <v>ASPH-CONC-G</v>
          </cell>
        </row>
        <row r="21809">
          <cell r="C21809" t="str">
            <v>7GA6</v>
          </cell>
          <cell r="D21809">
            <v>37</v>
          </cell>
          <cell r="E21809">
            <v>11</v>
          </cell>
          <cell r="F21809">
            <v>37</v>
          </cell>
          <cell r="G21809">
            <v>11</v>
          </cell>
          <cell r="H21809" t="str">
            <v>MATS-G</v>
          </cell>
        </row>
        <row r="21810">
          <cell r="C21810" t="str">
            <v>7PS5</v>
          </cell>
          <cell r="D21810">
            <v>37</v>
          </cell>
          <cell r="E21810">
            <v>11</v>
          </cell>
          <cell r="F21810">
            <v>37</v>
          </cell>
          <cell r="G21810">
            <v>11</v>
          </cell>
          <cell r="H21810" t="str">
            <v>CONC</v>
          </cell>
        </row>
        <row r="21811">
          <cell r="C21811" t="str">
            <v>97OI</v>
          </cell>
          <cell r="D21811">
            <v>37</v>
          </cell>
          <cell r="E21811">
            <v>11</v>
          </cell>
          <cell r="F21811">
            <v>37</v>
          </cell>
          <cell r="G21811">
            <v>11</v>
          </cell>
          <cell r="H21811" t="str">
            <v>ASPH</v>
          </cell>
        </row>
        <row r="21812">
          <cell r="C21812" t="str">
            <v>CT91</v>
          </cell>
          <cell r="D21812">
            <v>37</v>
          </cell>
          <cell r="E21812">
            <v>11</v>
          </cell>
          <cell r="F21812">
            <v>37</v>
          </cell>
          <cell r="G21812">
            <v>11</v>
          </cell>
          <cell r="H21812" t="str">
            <v>ASPH</v>
          </cell>
        </row>
        <row r="21813">
          <cell r="C21813" t="str">
            <v>JRA</v>
          </cell>
          <cell r="D21813">
            <v>37</v>
          </cell>
          <cell r="E21813">
            <v>11</v>
          </cell>
          <cell r="F21813">
            <v>37</v>
          </cell>
          <cell r="G21813">
            <v>11</v>
          </cell>
          <cell r="H21813" t="str">
            <v>ASPH</v>
          </cell>
        </row>
        <row r="21814">
          <cell r="C21814" t="str">
            <v>JRA</v>
          </cell>
          <cell r="D21814">
            <v>37</v>
          </cell>
          <cell r="E21814">
            <v>11</v>
          </cell>
          <cell r="F21814">
            <v>37</v>
          </cell>
          <cell r="G21814">
            <v>11</v>
          </cell>
          <cell r="H21814" t="str">
            <v>ASPH</v>
          </cell>
        </row>
        <row r="21815">
          <cell r="C21815" t="str">
            <v>JRA</v>
          </cell>
          <cell r="D21815">
            <v>37</v>
          </cell>
          <cell r="E21815">
            <v>11</v>
          </cell>
          <cell r="F21815">
            <v>37</v>
          </cell>
          <cell r="G21815">
            <v>11</v>
          </cell>
          <cell r="H21815" t="str">
            <v>ASPH</v>
          </cell>
        </row>
        <row r="21816">
          <cell r="C21816" t="str">
            <v>MO7</v>
          </cell>
          <cell r="D21816">
            <v>37</v>
          </cell>
          <cell r="E21816">
            <v>11</v>
          </cell>
          <cell r="F21816">
            <v>37</v>
          </cell>
          <cell r="G21816">
            <v>11</v>
          </cell>
          <cell r="H21816" t="str">
            <v>PIERCED STEEL PLANKING / LANDING MATS / MEMBRANES</v>
          </cell>
        </row>
        <row r="21817">
          <cell r="C21817" t="str">
            <v>US-0799</v>
          </cell>
          <cell r="D21817">
            <v>37</v>
          </cell>
          <cell r="E21817">
            <v>11</v>
          </cell>
          <cell r="F21817">
            <v>37</v>
          </cell>
          <cell r="G21817">
            <v>11</v>
          </cell>
          <cell r="H21817" t="str">
            <v>CONC</v>
          </cell>
        </row>
        <row r="21818">
          <cell r="C21818" t="str">
            <v>US-0840</v>
          </cell>
          <cell r="D21818">
            <v>37</v>
          </cell>
          <cell r="E21818">
            <v>11</v>
          </cell>
          <cell r="F21818">
            <v>37</v>
          </cell>
          <cell r="G21818">
            <v>11</v>
          </cell>
          <cell r="H21818" t="str">
            <v>CON</v>
          </cell>
        </row>
        <row r="21819">
          <cell r="C21819" t="str">
            <v>US-7GA6</v>
          </cell>
          <cell r="D21819">
            <v>37</v>
          </cell>
          <cell r="E21819">
            <v>11</v>
          </cell>
          <cell r="F21819">
            <v>37</v>
          </cell>
          <cell r="G21819">
            <v>11</v>
          </cell>
          <cell r="H21819" t="str">
            <v>MATS-G</v>
          </cell>
        </row>
        <row r="21820">
          <cell r="C21820" t="str">
            <v>01WA</v>
          </cell>
          <cell r="D21820">
            <v>36</v>
          </cell>
          <cell r="E21820">
            <v>11</v>
          </cell>
          <cell r="F21820">
            <v>36</v>
          </cell>
          <cell r="G21820">
            <v>11</v>
          </cell>
          <cell r="H21820" t="str">
            <v>CONC</v>
          </cell>
        </row>
        <row r="21821">
          <cell r="C21821" t="str">
            <v>0CT0</v>
          </cell>
          <cell r="D21821">
            <v>36</v>
          </cell>
          <cell r="E21821">
            <v>11</v>
          </cell>
          <cell r="F21821">
            <v>36</v>
          </cell>
          <cell r="G21821">
            <v>11</v>
          </cell>
          <cell r="H21821" t="str">
            <v>CONC</v>
          </cell>
        </row>
        <row r="21822">
          <cell r="C21822" t="str">
            <v>1CA5</v>
          </cell>
          <cell r="D21822">
            <v>36</v>
          </cell>
          <cell r="E21822">
            <v>11</v>
          </cell>
          <cell r="F21822">
            <v>36</v>
          </cell>
          <cell r="G21822">
            <v>11</v>
          </cell>
          <cell r="H21822" t="str">
            <v>CONC</v>
          </cell>
        </row>
        <row r="21823">
          <cell r="C21823" t="str">
            <v>1IS7</v>
          </cell>
          <cell r="D21823">
            <v>36</v>
          </cell>
          <cell r="E21823">
            <v>11</v>
          </cell>
          <cell r="F21823">
            <v>36</v>
          </cell>
          <cell r="G21823">
            <v>11</v>
          </cell>
          <cell r="H21823" t="str">
            <v>CONC</v>
          </cell>
        </row>
        <row r="21824">
          <cell r="C21824" t="str">
            <v>24CD</v>
          </cell>
          <cell r="D21824">
            <v>36</v>
          </cell>
          <cell r="E21824">
            <v>11</v>
          </cell>
          <cell r="F21824">
            <v>36</v>
          </cell>
          <cell r="G21824">
            <v>11</v>
          </cell>
          <cell r="H21824" t="str">
            <v>CONC</v>
          </cell>
        </row>
        <row r="21825">
          <cell r="C21825" t="str">
            <v>3IA0</v>
          </cell>
          <cell r="D21825">
            <v>36</v>
          </cell>
          <cell r="E21825">
            <v>11</v>
          </cell>
          <cell r="F21825">
            <v>30</v>
          </cell>
          <cell r="G21825">
            <v>9</v>
          </cell>
          <cell r="H21825" t="str">
            <v>CONC</v>
          </cell>
        </row>
        <row r="21826">
          <cell r="C21826" t="str">
            <v>46CL</v>
          </cell>
          <cell r="D21826">
            <v>36</v>
          </cell>
          <cell r="E21826">
            <v>11</v>
          </cell>
          <cell r="F21826">
            <v>36</v>
          </cell>
          <cell r="G21826">
            <v>11</v>
          </cell>
          <cell r="H21826" t="str">
            <v>CONC</v>
          </cell>
        </row>
        <row r="21827">
          <cell r="C21827" t="str">
            <v>4CO9</v>
          </cell>
          <cell r="D21827">
            <v>36</v>
          </cell>
          <cell r="E21827">
            <v>11</v>
          </cell>
          <cell r="F21827">
            <v>36</v>
          </cell>
          <cell r="G21827">
            <v>11</v>
          </cell>
          <cell r="H21827" t="str">
            <v>CONC</v>
          </cell>
        </row>
        <row r="21828">
          <cell r="C21828" t="str">
            <v>62OI</v>
          </cell>
          <cell r="D21828">
            <v>36</v>
          </cell>
          <cell r="E21828">
            <v>11</v>
          </cell>
          <cell r="F21828">
            <v>36</v>
          </cell>
          <cell r="G21828">
            <v>11</v>
          </cell>
          <cell r="H21828" t="str">
            <v>ASPH</v>
          </cell>
        </row>
        <row r="21829">
          <cell r="C21829" t="str">
            <v>6IA4</v>
          </cell>
          <cell r="D21829">
            <v>36</v>
          </cell>
          <cell r="E21829">
            <v>11</v>
          </cell>
          <cell r="F21829">
            <v>36</v>
          </cell>
          <cell r="G21829">
            <v>11</v>
          </cell>
          <cell r="H21829" t="str">
            <v>CONC</v>
          </cell>
        </row>
        <row r="21830">
          <cell r="C21830" t="str">
            <v>6IS2</v>
          </cell>
          <cell r="D21830">
            <v>36</v>
          </cell>
          <cell r="E21830">
            <v>11</v>
          </cell>
          <cell r="F21830">
            <v>36</v>
          </cell>
          <cell r="G21830">
            <v>11</v>
          </cell>
          <cell r="H21830" t="str">
            <v>CONC</v>
          </cell>
        </row>
        <row r="21831">
          <cell r="C21831" t="str">
            <v>94TS</v>
          </cell>
          <cell r="D21831">
            <v>36</v>
          </cell>
          <cell r="E21831">
            <v>11</v>
          </cell>
          <cell r="F21831">
            <v>36</v>
          </cell>
          <cell r="G21831">
            <v>11</v>
          </cell>
          <cell r="H21831" t="str">
            <v>ASPH</v>
          </cell>
        </row>
        <row r="21832">
          <cell r="C21832" t="str">
            <v>98NJ</v>
          </cell>
          <cell r="D21832">
            <v>36</v>
          </cell>
          <cell r="E21832">
            <v>11</v>
          </cell>
          <cell r="F21832">
            <v>36</v>
          </cell>
          <cell r="G21832">
            <v>11</v>
          </cell>
          <cell r="H21832" t="str">
            <v>ASPH</v>
          </cell>
        </row>
        <row r="21833">
          <cell r="C21833" t="str">
            <v>9LA5</v>
          </cell>
          <cell r="D21833">
            <v>36</v>
          </cell>
          <cell r="E21833">
            <v>11</v>
          </cell>
          <cell r="F21833">
            <v>24</v>
          </cell>
          <cell r="G21833">
            <v>7</v>
          </cell>
          <cell r="H21833" t="str">
            <v>CONC</v>
          </cell>
        </row>
        <row r="21834">
          <cell r="C21834" t="str">
            <v>9WA2</v>
          </cell>
          <cell r="D21834">
            <v>36</v>
          </cell>
          <cell r="E21834">
            <v>11</v>
          </cell>
          <cell r="F21834">
            <v>36</v>
          </cell>
          <cell r="G21834">
            <v>11</v>
          </cell>
          <cell r="H21834" t="str">
            <v>MATS</v>
          </cell>
        </row>
        <row r="21835">
          <cell r="C21835" t="str">
            <v>AR-0476</v>
          </cell>
          <cell r="D21835">
            <v>36</v>
          </cell>
          <cell r="E21835">
            <v>11</v>
          </cell>
          <cell r="F21835">
            <v>43</v>
          </cell>
          <cell r="G21835">
            <v>13</v>
          </cell>
          <cell r="H21835" t="str">
            <v>MET</v>
          </cell>
        </row>
        <row r="21836">
          <cell r="C21836" t="str">
            <v>AR74</v>
          </cell>
          <cell r="D21836">
            <v>36</v>
          </cell>
          <cell r="E21836">
            <v>11</v>
          </cell>
          <cell r="F21836">
            <v>36</v>
          </cell>
          <cell r="G21836">
            <v>11</v>
          </cell>
          <cell r="H21836" t="str">
            <v>CONC</v>
          </cell>
        </row>
        <row r="21837">
          <cell r="C21837" t="str">
            <v>AZ83</v>
          </cell>
          <cell r="D21837">
            <v>36</v>
          </cell>
          <cell r="E21837">
            <v>11</v>
          </cell>
          <cell r="F21837">
            <v>36</v>
          </cell>
          <cell r="G21837">
            <v>11</v>
          </cell>
          <cell r="H21837" t="str">
            <v>ASPH</v>
          </cell>
        </row>
        <row r="21838">
          <cell r="C21838" t="str">
            <v>CA29</v>
          </cell>
          <cell r="D21838">
            <v>36</v>
          </cell>
          <cell r="E21838">
            <v>11</v>
          </cell>
          <cell r="F21838">
            <v>36</v>
          </cell>
          <cell r="G21838">
            <v>11</v>
          </cell>
          <cell r="H21838" t="str">
            <v>ASPH</v>
          </cell>
        </row>
        <row r="21839">
          <cell r="C21839" t="str">
            <v>FA48</v>
          </cell>
          <cell r="D21839">
            <v>36</v>
          </cell>
          <cell r="E21839">
            <v>11</v>
          </cell>
          <cell r="F21839">
            <v>36</v>
          </cell>
          <cell r="G21839">
            <v>11</v>
          </cell>
          <cell r="H21839" t="str">
            <v>CONC</v>
          </cell>
        </row>
        <row r="21840">
          <cell r="C21840" t="str">
            <v>FL70</v>
          </cell>
          <cell r="D21840">
            <v>36</v>
          </cell>
          <cell r="E21840">
            <v>11</v>
          </cell>
          <cell r="F21840">
            <v>36</v>
          </cell>
          <cell r="G21840">
            <v>11</v>
          </cell>
          <cell r="H21840" t="str">
            <v>CONC</v>
          </cell>
        </row>
        <row r="21841">
          <cell r="C21841" t="str">
            <v>FL93</v>
          </cell>
          <cell r="D21841">
            <v>36</v>
          </cell>
          <cell r="E21841">
            <v>11</v>
          </cell>
          <cell r="F21841">
            <v>36</v>
          </cell>
          <cell r="G21841">
            <v>11</v>
          </cell>
          <cell r="H21841" t="str">
            <v>ASPH</v>
          </cell>
        </row>
        <row r="21842">
          <cell r="C21842" t="str">
            <v>LS57</v>
          </cell>
          <cell r="D21842">
            <v>36</v>
          </cell>
          <cell r="E21842">
            <v>11</v>
          </cell>
          <cell r="F21842">
            <v>27</v>
          </cell>
          <cell r="G21842">
            <v>8</v>
          </cell>
          <cell r="H21842" t="str">
            <v>CONC</v>
          </cell>
        </row>
        <row r="21843">
          <cell r="C21843" t="str">
            <v>MT99</v>
          </cell>
          <cell r="D21843">
            <v>36</v>
          </cell>
          <cell r="E21843">
            <v>11</v>
          </cell>
          <cell r="F21843">
            <v>36</v>
          </cell>
          <cell r="G21843">
            <v>11</v>
          </cell>
          <cell r="H21843" t="str">
            <v>CONC</v>
          </cell>
        </row>
        <row r="21844">
          <cell r="C21844" t="str">
            <v>US-1139</v>
          </cell>
          <cell r="D21844">
            <v>36</v>
          </cell>
          <cell r="E21844">
            <v>11</v>
          </cell>
          <cell r="F21844">
            <v>36</v>
          </cell>
          <cell r="G21844">
            <v>11</v>
          </cell>
          <cell r="H21844" t="str">
            <v>CON</v>
          </cell>
        </row>
        <row r="21845">
          <cell r="C21845" t="str">
            <v>WA50</v>
          </cell>
          <cell r="D21845">
            <v>36</v>
          </cell>
          <cell r="E21845">
            <v>11</v>
          </cell>
          <cell r="F21845">
            <v>36</v>
          </cell>
          <cell r="G21845">
            <v>11</v>
          </cell>
          <cell r="H21845" t="str">
            <v>ASPH/ CONC</v>
          </cell>
        </row>
        <row r="21846">
          <cell r="C21846" t="str">
            <v>XS38</v>
          </cell>
          <cell r="D21846">
            <v>36</v>
          </cell>
          <cell r="E21846">
            <v>11</v>
          </cell>
          <cell r="F21846">
            <v>36</v>
          </cell>
          <cell r="G21846">
            <v>11</v>
          </cell>
          <cell r="H21846" t="str">
            <v>ASPH</v>
          </cell>
        </row>
        <row r="21847">
          <cell r="C21847" t="str">
            <v>0FL7</v>
          </cell>
          <cell r="D21847">
            <v>35</v>
          </cell>
          <cell r="E21847">
            <v>11</v>
          </cell>
          <cell r="F21847">
            <v>35</v>
          </cell>
          <cell r="G21847">
            <v>11</v>
          </cell>
          <cell r="H21847" t="str">
            <v>CONC</v>
          </cell>
        </row>
        <row r="21848">
          <cell r="C21848" t="str">
            <v>0KY2</v>
          </cell>
          <cell r="D21848">
            <v>35</v>
          </cell>
          <cell r="E21848">
            <v>11</v>
          </cell>
          <cell r="F21848">
            <v>35</v>
          </cell>
          <cell r="G21848">
            <v>11</v>
          </cell>
          <cell r="H21848" t="str">
            <v>CONC</v>
          </cell>
        </row>
        <row r="21849">
          <cell r="C21849" t="str">
            <v>0MI7</v>
          </cell>
          <cell r="D21849">
            <v>35</v>
          </cell>
          <cell r="E21849">
            <v>11</v>
          </cell>
          <cell r="F21849">
            <v>35</v>
          </cell>
          <cell r="G21849">
            <v>11</v>
          </cell>
          <cell r="H21849" t="str">
            <v>CONC</v>
          </cell>
        </row>
        <row r="21850">
          <cell r="C21850" t="str">
            <v>0PS9</v>
          </cell>
          <cell r="D21850">
            <v>35</v>
          </cell>
          <cell r="E21850">
            <v>11</v>
          </cell>
          <cell r="F21850">
            <v>35</v>
          </cell>
          <cell r="G21850">
            <v>11</v>
          </cell>
          <cell r="H21850" t="str">
            <v>ASPH</v>
          </cell>
        </row>
        <row r="21851">
          <cell r="C21851" t="str">
            <v>0TA9</v>
          </cell>
          <cell r="D21851">
            <v>35</v>
          </cell>
          <cell r="E21851">
            <v>11</v>
          </cell>
          <cell r="F21851">
            <v>35</v>
          </cell>
          <cell r="G21851">
            <v>11</v>
          </cell>
          <cell r="H21851" t="str">
            <v>CONC</v>
          </cell>
        </row>
        <row r="21852">
          <cell r="C21852" t="str">
            <v>13TA</v>
          </cell>
          <cell r="D21852">
            <v>35</v>
          </cell>
          <cell r="E21852">
            <v>11</v>
          </cell>
          <cell r="F21852">
            <v>35</v>
          </cell>
          <cell r="G21852">
            <v>11</v>
          </cell>
          <cell r="H21852" t="str">
            <v>CONC</v>
          </cell>
        </row>
        <row r="21853">
          <cell r="C21853" t="str">
            <v>17LA</v>
          </cell>
          <cell r="D21853">
            <v>35</v>
          </cell>
          <cell r="E21853">
            <v>11</v>
          </cell>
          <cell r="F21853">
            <v>35</v>
          </cell>
          <cell r="G21853">
            <v>11</v>
          </cell>
          <cell r="H21853" t="str">
            <v>CONC</v>
          </cell>
        </row>
        <row r="21854">
          <cell r="C21854" t="str">
            <v>17LA</v>
          </cell>
          <cell r="D21854">
            <v>35</v>
          </cell>
          <cell r="E21854">
            <v>11</v>
          </cell>
          <cell r="F21854">
            <v>35</v>
          </cell>
          <cell r="G21854">
            <v>11</v>
          </cell>
          <cell r="H21854" t="str">
            <v>CONC</v>
          </cell>
        </row>
        <row r="21855">
          <cell r="C21855" t="str">
            <v>17LA</v>
          </cell>
          <cell r="D21855">
            <v>35</v>
          </cell>
          <cell r="E21855">
            <v>11</v>
          </cell>
          <cell r="F21855">
            <v>35</v>
          </cell>
          <cell r="G21855">
            <v>11</v>
          </cell>
          <cell r="H21855" t="str">
            <v>CONC</v>
          </cell>
        </row>
        <row r="21856">
          <cell r="C21856" t="str">
            <v>1MD7</v>
          </cell>
          <cell r="D21856">
            <v>35</v>
          </cell>
          <cell r="E21856">
            <v>11</v>
          </cell>
          <cell r="F21856">
            <v>35</v>
          </cell>
          <cell r="G21856">
            <v>11</v>
          </cell>
          <cell r="H21856" t="str">
            <v>CONC</v>
          </cell>
        </row>
        <row r="21857">
          <cell r="C21857" t="str">
            <v>1MS3</v>
          </cell>
          <cell r="D21857">
            <v>35</v>
          </cell>
          <cell r="E21857">
            <v>11</v>
          </cell>
          <cell r="F21857">
            <v>35</v>
          </cell>
          <cell r="G21857">
            <v>11</v>
          </cell>
          <cell r="H21857" t="str">
            <v>CONC</v>
          </cell>
        </row>
        <row r="21858">
          <cell r="C21858" t="str">
            <v>1OH6</v>
          </cell>
          <cell r="D21858">
            <v>35</v>
          </cell>
          <cell r="E21858">
            <v>11</v>
          </cell>
          <cell r="F21858">
            <v>35</v>
          </cell>
          <cell r="G21858">
            <v>11</v>
          </cell>
          <cell r="H21858" t="str">
            <v>CONC</v>
          </cell>
        </row>
        <row r="21859">
          <cell r="C21859" t="str">
            <v>1PS3</v>
          </cell>
          <cell r="D21859">
            <v>35</v>
          </cell>
          <cell r="E21859">
            <v>11</v>
          </cell>
          <cell r="F21859">
            <v>35</v>
          </cell>
          <cell r="G21859">
            <v>11</v>
          </cell>
          <cell r="H21859" t="str">
            <v>ASPH</v>
          </cell>
        </row>
        <row r="21860">
          <cell r="C21860" t="str">
            <v>1TA1</v>
          </cell>
          <cell r="D21860">
            <v>35</v>
          </cell>
          <cell r="E21860">
            <v>11</v>
          </cell>
          <cell r="F21860">
            <v>35</v>
          </cell>
          <cell r="G21860">
            <v>11</v>
          </cell>
          <cell r="H21860" t="str">
            <v>CONC</v>
          </cell>
        </row>
        <row r="21861">
          <cell r="C21861" t="str">
            <v>22SC</v>
          </cell>
          <cell r="D21861">
            <v>35</v>
          </cell>
          <cell r="E21861">
            <v>11</v>
          </cell>
          <cell r="F21861">
            <v>35</v>
          </cell>
          <cell r="G21861">
            <v>11</v>
          </cell>
          <cell r="H21861" t="str">
            <v>CONC</v>
          </cell>
        </row>
        <row r="21862">
          <cell r="C21862" t="str">
            <v>27SD</v>
          </cell>
          <cell r="D21862">
            <v>35</v>
          </cell>
          <cell r="E21862">
            <v>11</v>
          </cell>
          <cell r="F21862">
            <v>35</v>
          </cell>
          <cell r="G21862">
            <v>11</v>
          </cell>
          <cell r="H21862" t="str">
            <v>CONC</v>
          </cell>
        </row>
        <row r="21863">
          <cell r="C21863" t="str">
            <v>2FD5</v>
          </cell>
          <cell r="D21863">
            <v>35</v>
          </cell>
          <cell r="E21863">
            <v>11</v>
          </cell>
          <cell r="F21863">
            <v>35</v>
          </cell>
          <cell r="G21863">
            <v>11</v>
          </cell>
          <cell r="H21863" t="str">
            <v>CONC</v>
          </cell>
        </row>
        <row r="21864">
          <cell r="C21864" t="str">
            <v>2LS0</v>
          </cell>
          <cell r="D21864">
            <v>35</v>
          </cell>
          <cell r="E21864">
            <v>11</v>
          </cell>
          <cell r="F21864">
            <v>35</v>
          </cell>
          <cell r="G21864">
            <v>11</v>
          </cell>
          <cell r="H21864" t="str">
            <v>CONC</v>
          </cell>
        </row>
        <row r="21865">
          <cell r="C21865" t="str">
            <v>2NH6</v>
          </cell>
          <cell r="D21865">
            <v>35</v>
          </cell>
          <cell r="E21865">
            <v>11</v>
          </cell>
          <cell r="F21865">
            <v>35</v>
          </cell>
          <cell r="G21865">
            <v>11</v>
          </cell>
          <cell r="H21865" t="str">
            <v>CONC</v>
          </cell>
        </row>
        <row r="21866">
          <cell r="C21866" t="str">
            <v>2OH5</v>
          </cell>
          <cell r="D21866">
            <v>35</v>
          </cell>
          <cell r="E21866">
            <v>11</v>
          </cell>
          <cell r="F21866">
            <v>35</v>
          </cell>
          <cell r="G21866">
            <v>11</v>
          </cell>
          <cell r="H21866" t="str">
            <v>CONC</v>
          </cell>
        </row>
        <row r="21867">
          <cell r="C21867" t="str">
            <v>3GA4</v>
          </cell>
          <cell r="D21867">
            <v>35</v>
          </cell>
          <cell r="E21867">
            <v>11</v>
          </cell>
          <cell r="F21867">
            <v>35</v>
          </cell>
          <cell r="G21867">
            <v>11</v>
          </cell>
          <cell r="H21867" t="str">
            <v>CONC</v>
          </cell>
        </row>
        <row r="21868">
          <cell r="C21868" t="str">
            <v>3PS3</v>
          </cell>
          <cell r="D21868">
            <v>35</v>
          </cell>
          <cell r="E21868">
            <v>11</v>
          </cell>
          <cell r="F21868">
            <v>35</v>
          </cell>
          <cell r="G21868">
            <v>11</v>
          </cell>
          <cell r="H21868" t="str">
            <v>ASPH</v>
          </cell>
        </row>
        <row r="21869">
          <cell r="C21869" t="str">
            <v>50MO</v>
          </cell>
          <cell r="D21869">
            <v>35</v>
          </cell>
          <cell r="E21869">
            <v>11</v>
          </cell>
          <cell r="F21869">
            <v>35</v>
          </cell>
          <cell r="G21869">
            <v>11</v>
          </cell>
          <cell r="H21869" t="str">
            <v>CONC</v>
          </cell>
        </row>
        <row r="21870">
          <cell r="C21870" t="str">
            <v>5IL6</v>
          </cell>
          <cell r="D21870">
            <v>35</v>
          </cell>
          <cell r="E21870">
            <v>11</v>
          </cell>
          <cell r="F21870">
            <v>35</v>
          </cell>
          <cell r="G21870">
            <v>11</v>
          </cell>
          <cell r="H21870" t="str">
            <v>CONC</v>
          </cell>
        </row>
        <row r="21871">
          <cell r="C21871" t="str">
            <v>5IS1</v>
          </cell>
          <cell r="D21871">
            <v>35</v>
          </cell>
          <cell r="E21871">
            <v>11</v>
          </cell>
          <cell r="F21871">
            <v>35</v>
          </cell>
          <cell r="G21871">
            <v>11</v>
          </cell>
          <cell r="H21871" t="str">
            <v>CONC-G</v>
          </cell>
        </row>
        <row r="21872">
          <cell r="C21872" t="str">
            <v>5LA4</v>
          </cell>
          <cell r="D21872">
            <v>35</v>
          </cell>
          <cell r="E21872">
            <v>11</v>
          </cell>
          <cell r="F21872">
            <v>35</v>
          </cell>
          <cell r="G21872">
            <v>11</v>
          </cell>
          <cell r="H21872" t="str">
            <v>CONC</v>
          </cell>
        </row>
        <row r="21873">
          <cell r="C21873" t="str">
            <v>5LA4</v>
          </cell>
          <cell r="D21873">
            <v>35</v>
          </cell>
          <cell r="E21873">
            <v>11</v>
          </cell>
          <cell r="F21873">
            <v>35</v>
          </cell>
          <cell r="G21873">
            <v>11</v>
          </cell>
          <cell r="H21873" t="str">
            <v>CONC</v>
          </cell>
        </row>
        <row r="21874">
          <cell r="C21874" t="str">
            <v>5LA4</v>
          </cell>
          <cell r="D21874">
            <v>35</v>
          </cell>
          <cell r="E21874">
            <v>11</v>
          </cell>
          <cell r="F21874">
            <v>35</v>
          </cell>
          <cell r="G21874">
            <v>11</v>
          </cell>
          <cell r="H21874" t="str">
            <v>CONC</v>
          </cell>
        </row>
        <row r="21875">
          <cell r="C21875" t="str">
            <v>5LA4</v>
          </cell>
          <cell r="D21875">
            <v>35</v>
          </cell>
          <cell r="E21875">
            <v>11</v>
          </cell>
          <cell r="F21875">
            <v>35</v>
          </cell>
          <cell r="G21875">
            <v>11</v>
          </cell>
          <cell r="H21875" t="str">
            <v>CONC</v>
          </cell>
        </row>
        <row r="21876">
          <cell r="C21876" t="str">
            <v>5LA4</v>
          </cell>
          <cell r="D21876">
            <v>35</v>
          </cell>
          <cell r="E21876">
            <v>11</v>
          </cell>
          <cell r="F21876">
            <v>35</v>
          </cell>
          <cell r="G21876">
            <v>11</v>
          </cell>
          <cell r="H21876" t="str">
            <v>CONC</v>
          </cell>
        </row>
        <row r="21877">
          <cell r="C21877" t="str">
            <v>5LA4</v>
          </cell>
          <cell r="D21877">
            <v>35</v>
          </cell>
          <cell r="E21877">
            <v>11</v>
          </cell>
          <cell r="F21877">
            <v>35</v>
          </cell>
          <cell r="G21877">
            <v>11</v>
          </cell>
          <cell r="H21877" t="str">
            <v>CONC</v>
          </cell>
        </row>
        <row r="21878">
          <cell r="C21878" t="str">
            <v>5LA5</v>
          </cell>
          <cell r="D21878">
            <v>35</v>
          </cell>
          <cell r="E21878">
            <v>11</v>
          </cell>
          <cell r="F21878">
            <v>25</v>
          </cell>
          <cell r="G21878">
            <v>8</v>
          </cell>
          <cell r="H21878" t="str">
            <v>CONC</v>
          </cell>
        </row>
        <row r="21879">
          <cell r="C21879" t="str">
            <v>5LA7</v>
          </cell>
          <cell r="D21879">
            <v>35</v>
          </cell>
          <cell r="E21879">
            <v>11</v>
          </cell>
          <cell r="F21879">
            <v>20</v>
          </cell>
          <cell r="G21879">
            <v>6</v>
          </cell>
          <cell r="H21879" t="str">
            <v>CONC</v>
          </cell>
        </row>
        <row r="21880">
          <cell r="C21880" t="str">
            <v>5LA7</v>
          </cell>
          <cell r="D21880">
            <v>35</v>
          </cell>
          <cell r="E21880">
            <v>11</v>
          </cell>
          <cell r="F21880">
            <v>20</v>
          </cell>
          <cell r="G21880">
            <v>6</v>
          </cell>
          <cell r="H21880" t="str">
            <v>CONC</v>
          </cell>
        </row>
        <row r="21881">
          <cell r="C21881" t="str">
            <v>5LA7</v>
          </cell>
          <cell r="D21881">
            <v>35</v>
          </cell>
          <cell r="E21881">
            <v>11</v>
          </cell>
          <cell r="F21881">
            <v>20</v>
          </cell>
          <cell r="G21881">
            <v>6</v>
          </cell>
          <cell r="H21881" t="str">
            <v>CONC</v>
          </cell>
        </row>
        <row r="21882">
          <cell r="C21882" t="str">
            <v>5LA7</v>
          </cell>
          <cell r="D21882">
            <v>35</v>
          </cell>
          <cell r="E21882">
            <v>11</v>
          </cell>
          <cell r="F21882">
            <v>20</v>
          </cell>
          <cell r="G21882">
            <v>6</v>
          </cell>
          <cell r="H21882" t="str">
            <v>CONC</v>
          </cell>
        </row>
        <row r="21883">
          <cell r="C21883" t="str">
            <v>5LA7</v>
          </cell>
          <cell r="D21883">
            <v>35</v>
          </cell>
          <cell r="E21883">
            <v>11</v>
          </cell>
          <cell r="F21883">
            <v>20</v>
          </cell>
          <cell r="G21883">
            <v>6</v>
          </cell>
          <cell r="H21883" t="str">
            <v>CONC</v>
          </cell>
        </row>
        <row r="21884">
          <cell r="C21884" t="str">
            <v>5LA7</v>
          </cell>
          <cell r="D21884">
            <v>35</v>
          </cell>
          <cell r="E21884">
            <v>11</v>
          </cell>
          <cell r="F21884">
            <v>20</v>
          </cell>
          <cell r="G21884">
            <v>6</v>
          </cell>
          <cell r="H21884" t="str">
            <v>CONC</v>
          </cell>
        </row>
        <row r="21885">
          <cell r="C21885" t="str">
            <v>5TN5</v>
          </cell>
          <cell r="D21885">
            <v>35</v>
          </cell>
          <cell r="E21885">
            <v>11</v>
          </cell>
          <cell r="F21885">
            <v>35</v>
          </cell>
          <cell r="G21885">
            <v>11</v>
          </cell>
          <cell r="H21885" t="str">
            <v>CONC</v>
          </cell>
        </row>
        <row r="21886">
          <cell r="C21886" t="str">
            <v>62NH</v>
          </cell>
          <cell r="D21886">
            <v>35</v>
          </cell>
          <cell r="E21886">
            <v>11</v>
          </cell>
          <cell r="F21886">
            <v>33</v>
          </cell>
          <cell r="G21886">
            <v>10</v>
          </cell>
          <cell r="H21886" t="str">
            <v>CONC</v>
          </cell>
        </row>
        <row r="21887">
          <cell r="C21887" t="str">
            <v>67AZ</v>
          </cell>
          <cell r="D21887">
            <v>35</v>
          </cell>
          <cell r="E21887">
            <v>11</v>
          </cell>
          <cell r="F21887">
            <v>35</v>
          </cell>
          <cell r="G21887">
            <v>11</v>
          </cell>
          <cell r="H21887" t="str">
            <v>CONC</v>
          </cell>
        </row>
        <row r="21888">
          <cell r="C21888" t="str">
            <v>6CL7</v>
          </cell>
          <cell r="D21888">
            <v>35</v>
          </cell>
          <cell r="E21888">
            <v>11</v>
          </cell>
          <cell r="F21888">
            <v>30</v>
          </cell>
          <cell r="G21888">
            <v>9</v>
          </cell>
          <cell r="H21888" t="str">
            <v>CONC</v>
          </cell>
        </row>
        <row r="21889">
          <cell r="C21889" t="str">
            <v>6FD1</v>
          </cell>
          <cell r="D21889">
            <v>35</v>
          </cell>
          <cell r="E21889">
            <v>11</v>
          </cell>
          <cell r="F21889">
            <v>30</v>
          </cell>
          <cell r="G21889">
            <v>9</v>
          </cell>
          <cell r="H21889" t="str">
            <v>CONC</v>
          </cell>
        </row>
        <row r="21890">
          <cell r="C21890" t="str">
            <v>71CO</v>
          </cell>
          <cell r="D21890">
            <v>35</v>
          </cell>
          <cell r="E21890">
            <v>11</v>
          </cell>
          <cell r="F21890">
            <v>35</v>
          </cell>
          <cell r="G21890">
            <v>11</v>
          </cell>
          <cell r="H21890" t="str">
            <v>CONC</v>
          </cell>
        </row>
        <row r="21891">
          <cell r="C21891" t="str">
            <v>7MO0</v>
          </cell>
          <cell r="D21891">
            <v>35</v>
          </cell>
          <cell r="E21891">
            <v>11</v>
          </cell>
          <cell r="F21891">
            <v>35</v>
          </cell>
          <cell r="G21891">
            <v>11</v>
          </cell>
          <cell r="H21891" t="str">
            <v>CONC</v>
          </cell>
        </row>
        <row r="21892">
          <cell r="C21892" t="str">
            <v>7OK6</v>
          </cell>
          <cell r="D21892">
            <v>35</v>
          </cell>
          <cell r="E21892">
            <v>11</v>
          </cell>
          <cell r="F21892">
            <v>35</v>
          </cell>
          <cell r="G21892">
            <v>11</v>
          </cell>
          <cell r="H21892" t="str">
            <v>CONC</v>
          </cell>
        </row>
        <row r="21893">
          <cell r="C21893" t="str">
            <v>89CL</v>
          </cell>
          <cell r="D21893">
            <v>35</v>
          </cell>
          <cell r="E21893">
            <v>11</v>
          </cell>
          <cell r="F21893">
            <v>35</v>
          </cell>
          <cell r="G21893">
            <v>11</v>
          </cell>
          <cell r="H21893" t="str">
            <v>ASPH</v>
          </cell>
        </row>
        <row r="21894">
          <cell r="C21894" t="str">
            <v>8LL6</v>
          </cell>
          <cell r="D21894">
            <v>35</v>
          </cell>
          <cell r="E21894">
            <v>11</v>
          </cell>
          <cell r="F21894">
            <v>35</v>
          </cell>
          <cell r="G21894">
            <v>11</v>
          </cell>
          <cell r="H21894" t="str">
            <v>CONC</v>
          </cell>
        </row>
        <row r="21895">
          <cell r="C21895" t="str">
            <v>8MO2</v>
          </cell>
          <cell r="D21895">
            <v>35</v>
          </cell>
          <cell r="E21895">
            <v>11</v>
          </cell>
          <cell r="F21895">
            <v>35</v>
          </cell>
          <cell r="G21895">
            <v>11</v>
          </cell>
          <cell r="H21895" t="str">
            <v>CONC</v>
          </cell>
        </row>
        <row r="21896">
          <cell r="C21896" t="str">
            <v>8WI4</v>
          </cell>
          <cell r="D21896">
            <v>35</v>
          </cell>
          <cell r="E21896">
            <v>11</v>
          </cell>
          <cell r="F21896">
            <v>35</v>
          </cell>
          <cell r="G21896">
            <v>11</v>
          </cell>
          <cell r="H21896" t="str">
            <v>CONC-G</v>
          </cell>
        </row>
        <row r="21897">
          <cell r="C21897" t="str">
            <v>90XS</v>
          </cell>
          <cell r="D21897">
            <v>35</v>
          </cell>
          <cell r="E21897">
            <v>11</v>
          </cell>
          <cell r="F21897">
            <v>35</v>
          </cell>
          <cell r="G21897">
            <v>11</v>
          </cell>
          <cell r="H21897" t="str">
            <v>CONC</v>
          </cell>
        </row>
        <row r="21898">
          <cell r="C21898" t="str">
            <v>96CA</v>
          </cell>
          <cell r="D21898">
            <v>35</v>
          </cell>
          <cell r="E21898">
            <v>11</v>
          </cell>
          <cell r="F21898">
            <v>35</v>
          </cell>
          <cell r="G21898">
            <v>11</v>
          </cell>
          <cell r="H21898" t="str">
            <v>CONC</v>
          </cell>
        </row>
        <row r="21899">
          <cell r="C21899" t="str">
            <v>96XS</v>
          </cell>
          <cell r="D21899">
            <v>35</v>
          </cell>
          <cell r="E21899">
            <v>11</v>
          </cell>
          <cell r="F21899">
            <v>35</v>
          </cell>
          <cell r="G21899">
            <v>11</v>
          </cell>
          <cell r="H21899" t="str">
            <v>CONC</v>
          </cell>
        </row>
        <row r="21900">
          <cell r="C21900" t="str">
            <v>9TA7</v>
          </cell>
          <cell r="D21900">
            <v>35</v>
          </cell>
          <cell r="E21900">
            <v>11</v>
          </cell>
          <cell r="F21900">
            <v>35</v>
          </cell>
          <cell r="G21900">
            <v>11</v>
          </cell>
          <cell r="H21900" t="str">
            <v>CONC</v>
          </cell>
        </row>
        <row r="21901">
          <cell r="C21901" t="str">
            <v>9TA7</v>
          </cell>
          <cell r="D21901">
            <v>35</v>
          </cell>
          <cell r="E21901">
            <v>11</v>
          </cell>
          <cell r="F21901">
            <v>35</v>
          </cell>
          <cell r="G21901">
            <v>11</v>
          </cell>
          <cell r="H21901" t="str">
            <v>CONC</v>
          </cell>
        </row>
        <row r="21902">
          <cell r="C21902" t="str">
            <v>9TE1</v>
          </cell>
          <cell r="D21902">
            <v>35</v>
          </cell>
          <cell r="E21902">
            <v>11</v>
          </cell>
          <cell r="F21902">
            <v>13</v>
          </cell>
          <cell r="G21902">
            <v>4</v>
          </cell>
          <cell r="H21902" t="str">
            <v>CONC</v>
          </cell>
        </row>
        <row r="21903">
          <cell r="C21903" t="str">
            <v>9TE8</v>
          </cell>
          <cell r="D21903">
            <v>35</v>
          </cell>
          <cell r="E21903">
            <v>11</v>
          </cell>
          <cell r="F21903">
            <v>35</v>
          </cell>
          <cell r="G21903">
            <v>11</v>
          </cell>
          <cell r="H21903" t="str">
            <v>CONC</v>
          </cell>
        </row>
        <row r="21904">
          <cell r="C21904" t="str">
            <v>9TE8</v>
          </cell>
          <cell r="D21904">
            <v>35</v>
          </cell>
          <cell r="E21904">
            <v>11</v>
          </cell>
          <cell r="F21904">
            <v>35</v>
          </cell>
          <cell r="G21904">
            <v>11</v>
          </cell>
          <cell r="H21904" t="str">
            <v>CONC</v>
          </cell>
        </row>
        <row r="21905">
          <cell r="C21905" t="str">
            <v>9TS7</v>
          </cell>
          <cell r="D21905">
            <v>35</v>
          </cell>
          <cell r="E21905">
            <v>11</v>
          </cell>
          <cell r="F21905">
            <v>35</v>
          </cell>
          <cell r="G21905">
            <v>11</v>
          </cell>
          <cell r="H21905" t="str">
            <v>CONC</v>
          </cell>
        </row>
        <row r="21906">
          <cell r="C21906" t="str">
            <v>9VA2</v>
          </cell>
          <cell r="D21906">
            <v>35</v>
          </cell>
          <cell r="E21906">
            <v>11</v>
          </cell>
          <cell r="F21906">
            <v>35</v>
          </cell>
          <cell r="G21906">
            <v>11</v>
          </cell>
          <cell r="H21906" t="str">
            <v>ASPH</v>
          </cell>
        </row>
        <row r="21907">
          <cell r="C21907" t="str">
            <v>CA08</v>
          </cell>
          <cell r="D21907">
            <v>35</v>
          </cell>
          <cell r="E21907">
            <v>11</v>
          </cell>
          <cell r="F21907">
            <v>35</v>
          </cell>
          <cell r="G21907">
            <v>11</v>
          </cell>
          <cell r="H21907" t="str">
            <v>ASPH</v>
          </cell>
        </row>
        <row r="21908">
          <cell r="C21908" t="str">
            <v>CL92</v>
          </cell>
          <cell r="D21908">
            <v>35</v>
          </cell>
          <cell r="E21908">
            <v>11</v>
          </cell>
          <cell r="F21908">
            <v>35</v>
          </cell>
          <cell r="G21908">
            <v>11</v>
          </cell>
          <cell r="H21908" t="str">
            <v>ASPH</v>
          </cell>
        </row>
        <row r="21909">
          <cell r="C21909" t="str">
            <v>CT89</v>
          </cell>
          <cell r="D21909">
            <v>35</v>
          </cell>
          <cell r="E21909">
            <v>11</v>
          </cell>
          <cell r="F21909">
            <v>35</v>
          </cell>
          <cell r="G21909">
            <v>11</v>
          </cell>
          <cell r="H21909" t="str">
            <v>ASPH</v>
          </cell>
        </row>
        <row r="21910">
          <cell r="C21910" t="str">
            <v>IA46</v>
          </cell>
          <cell r="D21910">
            <v>35</v>
          </cell>
          <cell r="E21910">
            <v>11</v>
          </cell>
          <cell r="F21910">
            <v>35</v>
          </cell>
          <cell r="G21910">
            <v>11</v>
          </cell>
          <cell r="H21910" t="str">
            <v>CONC</v>
          </cell>
        </row>
        <row r="21911">
          <cell r="C21911" t="str">
            <v>II48</v>
          </cell>
          <cell r="D21911">
            <v>35</v>
          </cell>
          <cell r="E21911">
            <v>11</v>
          </cell>
          <cell r="F21911">
            <v>35</v>
          </cell>
          <cell r="G21911">
            <v>11</v>
          </cell>
          <cell r="H21911" t="str">
            <v>CONC</v>
          </cell>
        </row>
        <row r="21912">
          <cell r="C21912" t="str">
            <v>IL83</v>
          </cell>
          <cell r="D21912">
            <v>35</v>
          </cell>
          <cell r="E21912">
            <v>11</v>
          </cell>
          <cell r="F21912">
            <v>35</v>
          </cell>
          <cell r="G21912">
            <v>11</v>
          </cell>
          <cell r="H21912" t="str">
            <v>CONC</v>
          </cell>
        </row>
        <row r="21913">
          <cell r="C21913" t="str">
            <v>LA28</v>
          </cell>
          <cell r="D21913">
            <v>35</v>
          </cell>
          <cell r="E21913">
            <v>11</v>
          </cell>
          <cell r="F21913">
            <v>35</v>
          </cell>
          <cell r="G21913">
            <v>11</v>
          </cell>
          <cell r="H21913" t="str">
            <v>CONC</v>
          </cell>
        </row>
        <row r="21914">
          <cell r="C21914" t="str">
            <v>LA39</v>
          </cell>
          <cell r="D21914">
            <v>35</v>
          </cell>
          <cell r="E21914">
            <v>11</v>
          </cell>
          <cell r="F21914">
            <v>35</v>
          </cell>
          <cell r="G21914">
            <v>11</v>
          </cell>
          <cell r="H21914" t="str">
            <v>CONC</v>
          </cell>
        </row>
        <row r="21915">
          <cell r="C21915" t="str">
            <v>LS01</v>
          </cell>
          <cell r="D21915">
            <v>35</v>
          </cell>
          <cell r="E21915">
            <v>11</v>
          </cell>
          <cell r="F21915">
            <v>35</v>
          </cell>
          <cell r="G21915">
            <v>11</v>
          </cell>
          <cell r="H21915" t="str">
            <v>CONC</v>
          </cell>
        </row>
        <row r="21916">
          <cell r="C21916" t="str">
            <v>LS01</v>
          </cell>
          <cell r="D21916">
            <v>35</v>
          </cell>
          <cell r="E21916">
            <v>11</v>
          </cell>
          <cell r="F21916">
            <v>35</v>
          </cell>
          <cell r="G21916">
            <v>11</v>
          </cell>
          <cell r="H21916" t="str">
            <v>CONC</v>
          </cell>
        </row>
        <row r="21917">
          <cell r="C21917" t="str">
            <v>LS01</v>
          </cell>
          <cell r="D21917">
            <v>35</v>
          </cell>
          <cell r="E21917">
            <v>11</v>
          </cell>
          <cell r="F21917">
            <v>35</v>
          </cell>
          <cell r="G21917">
            <v>11</v>
          </cell>
          <cell r="H21917" t="str">
            <v>CONC</v>
          </cell>
        </row>
        <row r="21918">
          <cell r="C21918" t="str">
            <v>MD86</v>
          </cell>
          <cell r="D21918">
            <v>35</v>
          </cell>
          <cell r="E21918">
            <v>11</v>
          </cell>
          <cell r="F21918">
            <v>35</v>
          </cell>
          <cell r="G21918">
            <v>11</v>
          </cell>
          <cell r="H21918" t="str">
            <v>CONC</v>
          </cell>
        </row>
        <row r="21919">
          <cell r="C21919" t="str">
            <v>MO12</v>
          </cell>
          <cell r="D21919">
            <v>35</v>
          </cell>
          <cell r="E21919">
            <v>11</v>
          </cell>
          <cell r="F21919">
            <v>35</v>
          </cell>
          <cell r="G21919">
            <v>11</v>
          </cell>
          <cell r="H21919" t="str">
            <v>ASPH/ CONC</v>
          </cell>
        </row>
        <row r="21920">
          <cell r="C21920" t="str">
            <v>MU08</v>
          </cell>
          <cell r="D21920">
            <v>35</v>
          </cell>
          <cell r="E21920">
            <v>11</v>
          </cell>
          <cell r="F21920">
            <v>35</v>
          </cell>
          <cell r="G21920">
            <v>11</v>
          </cell>
          <cell r="H21920" t="str">
            <v>ASPH/ CONC</v>
          </cell>
        </row>
        <row r="21921">
          <cell r="C21921" t="str">
            <v>MU45</v>
          </cell>
          <cell r="D21921">
            <v>35</v>
          </cell>
          <cell r="E21921">
            <v>11</v>
          </cell>
          <cell r="F21921">
            <v>35</v>
          </cell>
          <cell r="G21921">
            <v>11</v>
          </cell>
          <cell r="H21921" t="str">
            <v>CONC</v>
          </cell>
        </row>
        <row r="21922">
          <cell r="C21922" t="str">
            <v>MU59</v>
          </cell>
          <cell r="D21922">
            <v>35</v>
          </cell>
          <cell r="E21922">
            <v>11</v>
          </cell>
          <cell r="F21922">
            <v>35</v>
          </cell>
          <cell r="G21922">
            <v>11</v>
          </cell>
          <cell r="H21922" t="str">
            <v>ASPH/ CONC</v>
          </cell>
        </row>
        <row r="21923">
          <cell r="C21923" t="str">
            <v>NE10</v>
          </cell>
          <cell r="D21923">
            <v>35</v>
          </cell>
          <cell r="E21923">
            <v>11</v>
          </cell>
          <cell r="F21923">
            <v>35</v>
          </cell>
          <cell r="G21923">
            <v>11</v>
          </cell>
          <cell r="H21923" t="str">
            <v>ASPH/ CONC</v>
          </cell>
        </row>
        <row r="21924">
          <cell r="C21924" t="str">
            <v>NV29</v>
          </cell>
          <cell r="D21924">
            <v>35</v>
          </cell>
          <cell r="E21924">
            <v>11</v>
          </cell>
          <cell r="F21924">
            <v>30</v>
          </cell>
          <cell r="G21924">
            <v>9</v>
          </cell>
          <cell r="H21924" t="str">
            <v>CONC</v>
          </cell>
        </row>
        <row r="21925">
          <cell r="C21925" t="str">
            <v>OI47</v>
          </cell>
          <cell r="D21925">
            <v>35</v>
          </cell>
          <cell r="E21925">
            <v>11</v>
          </cell>
          <cell r="F21925">
            <v>35</v>
          </cell>
          <cell r="G21925">
            <v>11</v>
          </cell>
          <cell r="H21925" t="str">
            <v>ASPH/ CONC</v>
          </cell>
        </row>
        <row r="21926">
          <cell r="C21926" t="str">
            <v>PA27</v>
          </cell>
          <cell r="D21926">
            <v>35</v>
          </cell>
          <cell r="E21926">
            <v>11</v>
          </cell>
          <cell r="F21926">
            <v>35</v>
          </cell>
          <cell r="G21926">
            <v>11</v>
          </cell>
          <cell r="H21926" t="str">
            <v>CONC</v>
          </cell>
        </row>
        <row r="21927">
          <cell r="C21927" t="str">
            <v>PA83</v>
          </cell>
          <cell r="D21927">
            <v>35</v>
          </cell>
          <cell r="E21927">
            <v>11</v>
          </cell>
          <cell r="F21927">
            <v>35</v>
          </cell>
          <cell r="G21927">
            <v>11</v>
          </cell>
          <cell r="H21927" t="str">
            <v>CONC</v>
          </cell>
        </row>
        <row r="21928">
          <cell r="C21928" t="str">
            <v>PN79</v>
          </cell>
          <cell r="D21928">
            <v>35</v>
          </cell>
          <cell r="E21928">
            <v>11</v>
          </cell>
          <cell r="F21928">
            <v>35</v>
          </cell>
          <cell r="G21928">
            <v>11</v>
          </cell>
          <cell r="H21928" t="str">
            <v>CONC</v>
          </cell>
        </row>
        <row r="21929">
          <cell r="C21929" t="str">
            <v>RI26</v>
          </cell>
          <cell r="D21929">
            <v>35</v>
          </cell>
          <cell r="E21929">
            <v>11</v>
          </cell>
          <cell r="F21929">
            <v>35</v>
          </cell>
          <cell r="G21929">
            <v>11</v>
          </cell>
          <cell r="H21929" t="str">
            <v>ASPH/ CONC</v>
          </cell>
        </row>
        <row r="21930">
          <cell r="C21930" t="str">
            <v>TE03</v>
          </cell>
          <cell r="D21930">
            <v>35</v>
          </cell>
          <cell r="E21930">
            <v>11</v>
          </cell>
          <cell r="F21930">
            <v>35</v>
          </cell>
          <cell r="G21930">
            <v>11</v>
          </cell>
          <cell r="H21930" t="str">
            <v>CONC</v>
          </cell>
        </row>
        <row r="21931">
          <cell r="C21931" t="str">
            <v>VG35</v>
          </cell>
          <cell r="D21931">
            <v>35</v>
          </cell>
          <cell r="E21931">
            <v>11</v>
          </cell>
          <cell r="F21931">
            <v>35</v>
          </cell>
          <cell r="G21931">
            <v>11</v>
          </cell>
          <cell r="H21931" t="str">
            <v>CONC</v>
          </cell>
        </row>
        <row r="21932">
          <cell r="C21932" t="str">
            <v>WA54</v>
          </cell>
          <cell r="D21932">
            <v>35</v>
          </cell>
          <cell r="E21932">
            <v>11</v>
          </cell>
          <cell r="F21932">
            <v>35</v>
          </cell>
          <cell r="G21932">
            <v>11</v>
          </cell>
          <cell r="H21932" t="str">
            <v>CONC</v>
          </cell>
        </row>
        <row r="21933">
          <cell r="C21933" t="str">
            <v>WV05</v>
          </cell>
          <cell r="D21933">
            <v>35</v>
          </cell>
          <cell r="E21933">
            <v>11</v>
          </cell>
          <cell r="F21933">
            <v>35</v>
          </cell>
          <cell r="G21933">
            <v>11</v>
          </cell>
          <cell r="H21933" t="str">
            <v>CONC</v>
          </cell>
        </row>
        <row r="21934">
          <cell r="C21934" t="str">
            <v>WY26</v>
          </cell>
          <cell r="D21934">
            <v>35</v>
          </cell>
          <cell r="E21934">
            <v>11</v>
          </cell>
          <cell r="F21934">
            <v>35</v>
          </cell>
          <cell r="G21934">
            <v>11</v>
          </cell>
          <cell r="H21934" t="str">
            <v>CONC</v>
          </cell>
        </row>
        <row r="21935">
          <cell r="C21935" t="str">
            <v>XA14</v>
          </cell>
          <cell r="D21935">
            <v>35</v>
          </cell>
          <cell r="E21935">
            <v>11</v>
          </cell>
          <cell r="F21935">
            <v>35</v>
          </cell>
          <cell r="G21935">
            <v>11</v>
          </cell>
          <cell r="H21935" t="str">
            <v>CONC-G</v>
          </cell>
        </row>
        <row r="21936">
          <cell r="C21936" t="str">
            <v>XA73</v>
          </cell>
          <cell r="D21936">
            <v>35</v>
          </cell>
          <cell r="E21936">
            <v>11</v>
          </cell>
          <cell r="F21936">
            <v>35</v>
          </cell>
          <cell r="G21936">
            <v>11</v>
          </cell>
          <cell r="H21936" t="str">
            <v>CONC</v>
          </cell>
        </row>
        <row r="21937">
          <cell r="C21937" t="str">
            <v>XA73</v>
          </cell>
          <cell r="D21937">
            <v>35</v>
          </cell>
          <cell r="E21937">
            <v>11</v>
          </cell>
          <cell r="F21937">
            <v>35</v>
          </cell>
          <cell r="G21937">
            <v>11</v>
          </cell>
          <cell r="H21937" t="str">
            <v>CONC</v>
          </cell>
        </row>
        <row r="21938">
          <cell r="C21938" t="str">
            <v>28LS</v>
          </cell>
          <cell r="D21938">
            <v>34</v>
          </cell>
          <cell r="E21938">
            <v>10</v>
          </cell>
          <cell r="F21938">
            <v>34</v>
          </cell>
          <cell r="G21938">
            <v>10</v>
          </cell>
          <cell r="H21938" t="str">
            <v>CONC</v>
          </cell>
        </row>
        <row r="21939">
          <cell r="C21939" t="str">
            <v>5OH3</v>
          </cell>
          <cell r="D21939">
            <v>34</v>
          </cell>
          <cell r="E21939">
            <v>10</v>
          </cell>
          <cell r="F21939">
            <v>34</v>
          </cell>
          <cell r="G21939">
            <v>10</v>
          </cell>
          <cell r="H21939" t="str">
            <v>CONC</v>
          </cell>
        </row>
        <row r="21940">
          <cell r="C21940" t="str">
            <v>8PA5</v>
          </cell>
          <cell r="D21940">
            <v>34</v>
          </cell>
          <cell r="E21940">
            <v>10</v>
          </cell>
          <cell r="F21940">
            <v>34</v>
          </cell>
          <cell r="G21940">
            <v>10</v>
          </cell>
          <cell r="H21940" t="str">
            <v>CONC</v>
          </cell>
        </row>
        <row r="21941">
          <cell r="C21941" t="str">
            <v>9TE1</v>
          </cell>
          <cell r="D21941">
            <v>34</v>
          </cell>
          <cell r="E21941">
            <v>10</v>
          </cell>
          <cell r="F21941">
            <v>13</v>
          </cell>
          <cell r="G21941">
            <v>4</v>
          </cell>
          <cell r="H21941" t="str">
            <v>CONC</v>
          </cell>
        </row>
        <row r="21942">
          <cell r="C21942" t="str">
            <v>MA81</v>
          </cell>
          <cell r="D21942">
            <v>34</v>
          </cell>
          <cell r="E21942">
            <v>10</v>
          </cell>
          <cell r="F21942">
            <v>34</v>
          </cell>
          <cell r="G21942">
            <v>10</v>
          </cell>
          <cell r="H21942" t="str">
            <v>CONC</v>
          </cell>
        </row>
        <row r="21943">
          <cell r="C21943" t="str">
            <v>SD92</v>
          </cell>
          <cell r="D21943">
            <v>34</v>
          </cell>
          <cell r="E21943">
            <v>10</v>
          </cell>
          <cell r="F21943">
            <v>30</v>
          </cell>
          <cell r="G21943">
            <v>9</v>
          </cell>
          <cell r="H21943" t="str">
            <v>CONC</v>
          </cell>
        </row>
        <row r="21944">
          <cell r="C21944" t="str">
            <v>US-1105</v>
          </cell>
          <cell r="D21944">
            <v>34</v>
          </cell>
          <cell r="E21944">
            <v>10</v>
          </cell>
          <cell r="F21944">
            <v>34</v>
          </cell>
          <cell r="G21944">
            <v>10</v>
          </cell>
          <cell r="H21944" t="str">
            <v>CON</v>
          </cell>
        </row>
        <row r="21945">
          <cell r="C21945" t="str">
            <v>US-1105</v>
          </cell>
          <cell r="D21945">
            <v>34</v>
          </cell>
          <cell r="E21945">
            <v>10</v>
          </cell>
          <cell r="F21945">
            <v>34</v>
          </cell>
          <cell r="G21945">
            <v>10</v>
          </cell>
          <cell r="H21945" t="str">
            <v>CON</v>
          </cell>
        </row>
        <row r="21946">
          <cell r="C21946" t="str">
            <v>6PN6</v>
          </cell>
          <cell r="D21946">
            <v>33</v>
          </cell>
          <cell r="E21946">
            <v>10</v>
          </cell>
          <cell r="F21946">
            <v>33</v>
          </cell>
          <cell r="G21946">
            <v>10</v>
          </cell>
          <cell r="H21946" t="str">
            <v>CONC</v>
          </cell>
        </row>
        <row r="21947">
          <cell r="C21947" t="str">
            <v>AR-0192</v>
          </cell>
          <cell r="D21947">
            <v>33</v>
          </cell>
          <cell r="E21947">
            <v>10</v>
          </cell>
          <cell r="F21947">
            <v>33</v>
          </cell>
          <cell r="G21947">
            <v>10</v>
          </cell>
          <cell r="H21947" t="str">
            <v>CON</v>
          </cell>
        </row>
        <row r="21948">
          <cell r="C21948" t="str">
            <v>AR-0206</v>
          </cell>
          <cell r="D21948">
            <v>33</v>
          </cell>
          <cell r="E21948">
            <v>10</v>
          </cell>
          <cell r="F21948">
            <v>49</v>
          </cell>
          <cell r="G21948">
            <v>15</v>
          </cell>
          <cell r="H21948" t="str">
            <v>CON</v>
          </cell>
        </row>
        <row r="21949">
          <cell r="C21949" t="str">
            <v>AR-0228</v>
          </cell>
          <cell r="D21949">
            <v>33</v>
          </cell>
          <cell r="E21949">
            <v>10</v>
          </cell>
          <cell r="F21949">
            <v>49</v>
          </cell>
          <cell r="G21949">
            <v>15</v>
          </cell>
          <cell r="H21949" t="str">
            <v>CON</v>
          </cell>
        </row>
        <row r="21950">
          <cell r="C21950" t="str">
            <v>AR-0339</v>
          </cell>
          <cell r="D21950">
            <v>33</v>
          </cell>
          <cell r="E21950">
            <v>10</v>
          </cell>
          <cell r="F21950">
            <v>49</v>
          </cell>
          <cell r="G21950">
            <v>15</v>
          </cell>
          <cell r="H21950" t="str">
            <v>CON</v>
          </cell>
        </row>
        <row r="21951">
          <cell r="C21951" t="str">
            <v>ENFD</v>
          </cell>
          <cell r="D21951">
            <v>33</v>
          </cell>
          <cell r="E21951">
            <v>10</v>
          </cell>
          <cell r="G21951">
            <v>0</v>
          </cell>
          <cell r="H21951" t="str">
            <v>ASP</v>
          </cell>
        </row>
        <row r="21952">
          <cell r="C21952" t="str">
            <v>FD99</v>
          </cell>
          <cell r="D21952">
            <v>33</v>
          </cell>
          <cell r="E21952">
            <v>10</v>
          </cell>
          <cell r="F21952">
            <v>33</v>
          </cell>
          <cell r="G21952">
            <v>10</v>
          </cell>
          <cell r="H21952" t="str">
            <v>CONC</v>
          </cell>
        </row>
        <row r="21953">
          <cell r="C21953" t="str">
            <v>MU46</v>
          </cell>
          <cell r="D21953">
            <v>33</v>
          </cell>
          <cell r="E21953">
            <v>10</v>
          </cell>
          <cell r="F21953">
            <v>33</v>
          </cell>
          <cell r="G21953">
            <v>10</v>
          </cell>
          <cell r="H21953" t="str">
            <v>CONC</v>
          </cell>
        </row>
        <row r="21954">
          <cell r="C21954" t="str">
            <v>NH62</v>
          </cell>
          <cell r="D21954">
            <v>33</v>
          </cell>
          <cell r="E21954">
            <v>10</v>
          </cell>
          <cell r="F21954">
            <v>25</v>
          </cell>
          <cell r="G21954">
            <v>8</v>
          </cell>
          <cell r="H21954" t="str">
            <v>CONC</v>
          </cell>
        </row>
        <row r="21955">
          <cell r="C21955" t="str">
            <v>OH87</v>
          </cell>
          <cell r="D21955">
            <v>33</v>
          </cell>
          <cell r="E21955">
            <v>10</v>
          </cell>
          <cell r="F21955">
            <v>33</v>
          </cell>
          <cell r="G21955">
            <v>10</v>
          </cell>
          <cell r="H21955" t="str">
            <v>ASPH/ CONC</v>
          </cell>
        </row>
        <row r="21956">
          <cell r="C21956" t="str">
            <v>OL11</v>
          </cell>
          <cell r="D21956">
            <v>33</v>
          </cell>
          <cell r="E21956">
            <v>10</v>
          </cell>
          <cell r="F21956">
            <v>33</v>
          </cell>
          <cell r="G21956">
            <v>10</v>
          </cell>
          <cell r="H21956" t="str">
            <v>CONC</v>
          </cell>
        </row>
        <row r="21957">
          <cell r="C21957" t="str">
            <v>SDCN</v>
          </cell>
          <cell r="D21957">
            <v>33</v>
          </cell>
          <cell r="E21957">
            <v>10</v>
          </cell>
          <cell r="F21957">
            <v>59</v>
          </cell>
          <cell r="G21957">
            <v>18</v>
          </cell>
          <cell r="H21957" t="str">
            <v>CON</v>
          </cell>
        </row>
        <row r="21958">
          <cell r="C21958" t="str">
            <v>SIFL</v>
          </cell>
          <cell r="D21958">
            <v>33</v>
          </cell>
          <cell r="E21958">
            <v>10</v>
          </cell>
          <cell r="F21958">
            <v>33</v>
          </cell>
          <cell r="G21958">
            <v>10</v>
          </cell>
          <cell r="H21958" t="str">
            <v>CON/GRS</v>
          </cell>
        </row>
        <row r="21959">
          <cell r="C21959" t="str">
            <v>TE59</v>
          </cell>
          <cell r="D21959">
            <v>33</v>
          </cell>
          <cell r="E21959">
            <v>10</v>
          </cell>
          <cell r="F21959">
            <v>33</v>
          </cell>
          <cell r="G21959">
            <v>10</v>
          </cell>
          <cell r="H21959" t="str">
            <v>CONC</v>
          </cell>
        </row>
        <row r="21960">
          <cell r="C21960" t="str">
            <v>YXCF</v>
          </cell>
          <cell r="D21960">
            <v>33</v>
          </cell>
          <cell r="E21960">
            <v>10</v>
          </cell>
          <cell r="F21960">
            <v>33</v>
          </cell>
          <cell r="G21960">
            <v>10</v>
          </cell>
          <cell r="H21960" t="str">
            <v>Concrete</v>
          </cell>
        </row>
        <row r="21961">
          <cell r="C21961" t="str">
            <v>YXCF</v>
          </cell>
          <cell r="D21961">
            <v>33</v>
          </cell>
          <cell r="E21961">
            <v>10</v>
          </cell>
          <cell r="F21961">
            <v>33</v>
          </cell>
          <cell r="G21961">
            <v>10</v>
          </cell>
          <cell r="H21961" t="str">
            <v>Concrete</v>
          </cell>
        </row>
        <row r="21962">
          <cell r="C21962" t="str">
            <v>02TA</v>
          </cell>
          <cell r="D21962">
            <v>32</v>
          </cell>
          <cell r="E21962">
            <v>10</v>
          </cell>
          <cell r="F21962">
            <v>32</v>
          </cell>
          <cell r="G21962">
            <v>10</v>
          </cell>
          <cell r="H21962" t="str">
            <v>CONC</v>
          </cell>
        </row>
        <row r="21963">
          <cell r="C21963" t="str">
            <v>21OH</v>
          </cell>
          <cell r="D21963">
            <v>32</v>
          </cell>
          <cell r="E21963">
            <v>10</v>
          </cell>
          <cell r="F21963">
            <v>20</v>
          </cell>
          <cell r="G21963">
            <v>6</v>
          </cell>
          <cell r="H21963" t="str">
            <v>CONC</v>
          </cell>
        </row>
        <row r="21964">
          <cell r="C21964" t="str">
            <v>2FD7</v>
          </cell>
          <cell r="D21964">
            <v>32</v>
          </cell>
          <cell r="E21964">
            <v>10</v>
          </cell>
          <cell r="F21964">
            <v>32</v>
          </cell>
          <cell r="G21964">
            <v>10</v>
          </cell>
          <cell r="H21964" t="str">
            <v>CONC</v>
          </cell>
        </row>
        <row r="21965">
          <cell r="C21965" t="str">
            <v>2MA2</v>
          </cell>
          <cell r="D21965">
            <v>32</v>
          </cell>
          <cell r="E21965">
            <v>10</v>
          </cell>
          <cell r="F21965">
            <v>32</v>
          </cell>
          <cell r="G21965">
            <v>10</v>
          </cell>
          <cell r="H21965" t="str">
            <v>CONC</v>
          </cell>
        </row>
        <row r="21966">
          <cell r="C21966" t="str">
            <v>2TA5</v>
          </cell>
          <cell r="D21966">
            <v>32</v>
          </cell>
          <cell r="E21966">
            <v>10</v>
          </cell>
          <cell r="F21966">
            <v>20</v>
          </cell>
          <cell r="G21966">
            <v>6</v>
          </cell>
          <cell r="H21966" t="str">
            <v>CONC</v>
          </cell>
        </row>
        <row r="21967">
          <cell r="C21967" t="str">
            <v>2TA5</v>
          </cell>
          <cell r="D21967">
            <v>32</v>
          </cell>
          <cell r="E21967">
            <v>10</v>
          </cell>
          <cell r="F21967">
            <v>20</v>
          </cell>
          <cell r="G21967">
            <v>6</v>
          </cell>
          <cell r="H21967" t="str">
            <v>CONC</v>
          </cell>
        </row>
        <row r="21968">
          <cell r="C21968" t="str">
            <v>2TA5</v>
          </cell>
          <cell r="D21968">
            <v>32</v>
          </cell>
          <cell r="E21968">
            <v>10</v>
          </cell>
          <cell r="F21968">
            <v>20</v>
          </cell>
          <cell r="G21968">
            <v>6</v>
          </cell>
          <cell r="H21968" t="str">
            <v>CONC</v>
          </cell>
        </row>
        <row r="21969">
          <cell r="C21969" t="str">
            <v>2TA5</v>
          </cell>
          <cell r="D21969">
            <v>32</v>
          </cell>
          <cell r="E21969">
            <v>10</v>
          </cell>
          <cell r="F21969">
            <v>20</v>
          </cell>
          <cell r="G21969">
            <v>6</v>
          </cell>
          <cell r="H21969" t="str">
            <v>CONC</v>
          </cell>
        </row>
        <row r="21970">
          <cell r="C21970" t="str">
            <v>3PN5</v>
          </cell>
          <cell r="D21970">
            <v>32</v>
          </cell>
          <cell r="E21970">
            <v>10</v>
          </cell>
          <cell r="F21970">
            <v>32</v>
          </cell>
          <cell r="G21970">
            <v>10</v>
          </cell>
          <cell r="H21970" t="str">
            <v>ASPH</v>
          </cell>
        </row>
        <row r="21971">
          <cell r="C21971" t="str">
            <v>40WA</v>
          </cell>
          <cell r="D21971">
            <v>32</v>
          </cell>
          <cell r="E21971">
            <v>10</v>
          </cell>
          <cell r="F21971">
            <v>32</v>
          </cell>
          <cell r="G21971">
            <v>10</v>
          </cell>
          <cell r="H21971" t="str">
            <v>CONC</v>
          </cell>
        </row>
        <row r="21972">
          <cell r="C21972" t="str">
            <v>49OI</v>
          </cell>
          <cell r="D21972">
            <v>32</v>
          </cell>
          <cell r="E21972">
            <v>10</v>
          </cell>
          <cell r="F21972">
            <v>23</v>
          </cell>
          <cell r="G21972">
            <v>7</v>
          </cell>
          <cell r="H21972" t="str">
            <v>ASPH</v>
          </cell>
        </row>
        <row r="21973">
          <cell r="C21973" t="str">
            <v>4IL6</v>
          </cell>
          <cell r="D21973">
            <v>32</v>
          </cell>
          <cell r="E21973">
            <v>10</v>
          </cell>
          <cell r="F21973">
            <v>32</v>
          </cell>
          <cell r="G21973">
            <v>10</v>
          </cell>
          <cell r="H21973" t="str">
            <v>CONC</v>
          </cell>
        </row>
        <row r="21974">
          <cell r="C21974" t="str">
            <v>4PS8</v>
          </cell>
          <cell r="D21974">
            <v>32</v>
          </cell>
          <cell r="E21974">
            <v>10</v>
          </cell>
          <cell r="F21974">
            <v>32</v>
          </cell>
          <cell r="G21974">
            <v>10</v>
          </cell>
          <cell r="H21974" t="str">
            <v>CONC</v>
          </cell>
        </row>
        <row r="21975">
          <cell r="C21975" t="str">
            <v>51KY</v>
          </cell>
          <cell r="D21975">
            <v>32</v>
          </cell>
          <cell r="E21975">
            <v>10</v>
          </cell>
          <cell r="F21975">
            <v>32</v>
          </cell>
          <cell r="G21975">
            <v>10</v>
          </cell>
          <cell r="H21975" t="str">
            <v>CONC</v>
          </cell>
        </row>
        <row r="21976">
          <cell r="C21976" t="str">
            <v>6MA7</v>
          </cell>
          <cell r="D21976">
            <v>32</v>
          </cell>
          <cell r="E21976">
            <v>10</v>
          </cell>
          <cell r="F21976">
            <v>32</v>
          </cell>
          <cell r="G21976">
            <v>10</v>
          </cell>
          <cell r="H21976" t="str">
            <v>CONC</v>
          </cell>
        </row>
        <row r="21977">
          <cell r="C21977" t="str">
            <v>71PA</v>
          </cell>
          <cell r="D21977">
            <v>32</v>
          </cell>
          <cell r="E21977">
            <v>10</v>
          </cell>
          <cell r="F21977">
            <v>32</v>
          </cell>
          <cell r="G21977">
            <v>10</v>
          </cell>
          <cell r="H21977" t="str">
            <v>ASPH</v>
          </cell>
        </row>
        <row r="21978">
          <cell r="C21978" t="str">
            <v>CA24</v>
          </cell>
          <cell r="D21978">
            <v>32</v>
          </cell>
          <cell r="E21978">
            <v>10</v>
          </cell>
          <cell r="F21978">
            <v>32</v>
          </cell>
          <cell r="G21978">
            <v>10</v>
          </cell>
          <cell r="H21978" t="str">
            <v>CONC</v>
          </cell>
        </row>
        <row r="21979">
          <cell r="C21979" t="str">
            <v>CL75</v>
          </cell>
          <cell r="D21979">
            <v>32</v>
          </cell>
          <cell r="E21979">
            <v>10</v>
          </cell>
          <cell r="F21979">
            <v>32</v>
          </cell>
          <cell r="G21979">
            <v>10</v>
          </cell>
          <cell r="H21979" t="str">
            <v>ASPH</v>
          </cell>
        </row>
        <row r="21980">
          <cell r="C21980" t="str">
            <v>CO34</v>
          </cell>
          <cell r="D21980">
            <v>32</v>
          </cell>
          <cell r="E21980">
            <v>10</v>
          </cell>
          <cell r="F21980">
            <v>28</v>
          </cell>
          <cell r="G21980">
            <v>9</v>
          </cell>
          <cell r="H21980" t="str">
            <v>CONC</v>
          </cell>
        </row>
        <row r="21981">
          <cell r="C21981" t="str">
            <v>CT90</v>
          </cell>
          <cell r="D21981">
            <v>32</v>
          </cell>
          <cell r="E21981">
            <v>10</v>
          </cell>
          <cell r="F21981">
            <v>32</v>
          </cell>
          <cell r="G21981">
            <v>10</v>
          </cell>
          <cell r="H21981" t="str">
            <v>CONC</v>
          </cell>
        </row>
        <row r="21982">
          <cell r="C21982" t="str">
            <v>DC11</v>
          </cell>
          <cell r="D21982">
            <v>32</v>
          </cell>
          <cell r="E21982">
            <v>10</v>
          </cell>
          <cell r="F21982">
            <v>32</v>
          </cell>
          <cell r="G21982">
            <v>10</v>
          </cell>
          <cell r="H21982" t="str">
            <v>ASPH</v>
          </cell>
        </row>
        <row r="21983">
          <cell r="C21983" t="str">
            <v>MD71</v>
          </cell>
          <cell r="D21983">
            <v>32</v>
          </cell>
          <cell r="E21983">
            <v>10</v>
          </cell>
          <cell r="F21983">
            <v>32</v>
          </cell>
          <cell r="G21983">
            <v>10</v>
          </cell>
          <cell r="H21983" t="str">
            <v>CONC</v>
          </cell>
        </row>
        <row r="21984">
          <cell r="C21984" t="str">
            <v>MU93</v>
          </cell>
          <cell r="D21984">
            <v>32</v>
          </cell>
          <cell r="E21984">
            <v>10</v>
          </cell>
          <cell r="F21984">
            <v>32</v>
          </cell>
          <cell r="G21984">
            <v>10</v>
          </cell>
          <cell r="H21984" t="str">
            <v>CONC</v>
          </cell>
        </row>
        <row r="21985">
          <cell r="C21985" t="str">
            <v>OH85</v>
          </cell>
          <cell r="D21985">
            <v>32</v>
          </cell>
          <cell r="E21985">
            <v>10</v>
          </cell>
          <cell r="F21985">
            <v>25</v>
          </cell>
          <cell r="G21985">
            <v>8</v>
          </cell>
          <cell r="H21985" t="str">
            <v>CONC</v>
          </cell>
        </row>
        <row r="21986">
          <cell r="C21986" t="str">
            <v>PA10</v>
          </cell>
          <cell r="D21986">
            <v>32</v>
          </cell>
          <cell r="E21986">
            <v>10</v>
          </cell>
          <cell r="F21986">
            <v>32</v>
          </cell>
          <cell r="G21986">
            <v>10</v>
          </cell>
          <cell r="H21986" t="str">
            <v>ASPH/ CONC</v>
          </cell>
        </row>
        <row r="21987">
          <cell r="C21987" t="str">
            <v>PS28</v>
          </cell>
          <cell r="D21987">
            <v>32</v>
          </cell>
          <cell r="E21987">
            <v>10</v>
          </cell>
          <cell r="F21987">
            <v>32</v>
          </cell>
          <cell r="G21987">
            <v>10</v>
          </cell>
          <cell r="H21987" t="str">
            <v>ASPH/ CONC</v>
          </cell>
        </row>
        <row r="21988">
          <cell r="C21988" t="str">
            <v>TE30</v>
          </cell>
          <cell r="D21988">
            <v>32</v>
          </cell>
          <cell r="E21988">
            <v>10</v>
          </cell>
          <cell r="F21988">
            <v>32</v>
          </cell>
          <cell r="G21988">
            <v>10</v>
          </cell>
          <cell r="H21988" t="str">
            <v>ASPH/ CONC</v>
          </cell>
        </row>
        <row r="21989">
          <cell r="C21989" t="str">
            <v>TE30</v>
          </cell>
          <cell r="D21989">
            <v>32</v>
          </cell>
          <cell r="E21989">
            <v>10</v>
          </cell>
          <cell r="F21989">
            <v>32</v>
          </cell>
          <cell r="G21989">
            <v>10</v>
          </cell>
          <cell r="H21989" t="str">
            <v>ASPH/ CONC</v>
          </cell>
        </row>
        <row r="21990">
          <cell r="C21990" t="str">
            <v>TE30</v>
          </cell>
          <cell r="D21990">
            <v>32</v>
          </cell>
          <cell r="E21990">
            <v>10</v>
          </cell>
          <cell r="F21990">
            <v>32</v>
          </cell>
          <cell r="G21990">
            <v>10</v>
          </cell>
          <cell r="H21990" t="str">
            <v>ASPH/ CONC</v>
          </cell>
        </row>
        <row r="21991">
          <cell r="C21991" t="str">
            <v>1KY1</v>
          </cell>
          <cell r="D21991">
            <v>31</v>
          </cell>
          <cell r="E21991">
            <v>9</v>
          </cell>
          <cell r="F21991">
            <v>31</v>
          </cell>
          <cell r="G21991">
            <v>9</v>
          </cell>
          <cell r="H21991" t="str">
            <v>CONC</v>
          </cell>
        </row>
        <row r="21992">
          <cell r="C21992" t="str">
            <v>97FD</v>
          </cell>
          <cell r="D21992">
            <v>31</v>
          </cell>
          <cell r="E21992">
            <v>9</v>
          </cell>
          <cell r="F21992">
            <v>31</v>
          </cell>
          <cell r="G21992">
            <v>9</v>
          </cell>
          <cell r="H21992" t="str">
            <v>CONC</v>
          </cell>
        </row>
        <row r="21993">
          <cell r="C21993" t="str">
            <v>9TE1</v>
          </cell>
          <cell r="D21993">
            <v>31</v>
          </cell>
          <cell r="E21993">
            <v>9</v>
          </cell>
          <cell r="F21993">
            <v>14</v>
          </cell>
          <cell r="G21993">
            <v>4</v>
          </cell>
          <cell r="H21993" t="str">
            <v>CONC</v>
          </cell>
        </row>
        <row r="21994">
          <cell r="C21994" t="str">
            <v>AR47</v>
          </cell>
          <cell r="D21994">
            <v>31</v>
          </cell>
          <cell r="E21994">
            <v>9</v>
          </cell>
          <cell r="F21994">
            <v>31</v>
          </cell>
          <cell r="G21994">
            <v>9</v>
          </cell>
          <cell r="H21994" t="str">
            <v>CONC</v>
          </cell>
        </row>
        <row r="21995">
          <cell r="C21995" t="str">
            <v>MT25</v>
          </cell>
          <cell r="D21995">
            <v>31</v>
          </cell>
          <cell r="E21995">
            <v>9</v>
          </cell>
          <cell r="F21995">
            <v>25</v>
          </cell>
          <cell r="G21995">
            <v>8</v>
          </cell>
          <cell r="H21995" t="str">
            <v>CONC</v>
          </cell>
        </row>
        <row r="21996">
          <cell r="C21996" t="str">
            <v>TA91</v>
          </cell>
          <cell r="D21996">
            <v>31</v>
          </cell>
          <cell r="E21996">
            <v>9</v>
          </cell>
          <cell r="F21996">
            <v>31</v>
          </cell>
          <cell r="G21996">
            <v>9</v>
          </cell>
          <cell r="H21996" t="str">
            <v>CONC</v>
          </cell>
        </row>
        <row r="21997">
          <cell r="C21997" t="str">
            <v>01OI</v>
          </cell>
          <cell r="D21997">
            <v>30</v>
          </cell>
          <cell r="E21997">
            <v>9</v>
          </cell>
          <cell r="F21997">
            <v>30</v>
          </cell>
          <cell r="G21997">
            <v>9</v>
          </cell>
          <cell r="H21997" t="str">
            <v>CONC-G</v>
          </cell>
        </row>
        <row r="21998">
          <cell r="C21998" t="str">
            <v>01TA</v>
          </cell>
          <cell r="D21998">
            <v>30</v>
          </cell>
          <cell r="E21998">
            <v>9</v>
          </cell>
          <cell r="F21998">
            <v>30</v>
          </cell>
          <cell r="G21998">
            <v>9</v>
          </cell>
          <cell r="H21998" t="str">
            <v>CONC</v>
          </cell>
        </row>
        <row r="21999">
          <cell r="C21999" t="str">
            <v>05MO</v>
          </cell>
          <cell r="D21999">
            <v>30</v>
          </cell>
          <cell r="E21999">
            <v>9</v>
          </cell>
          <cell r="F21999">
            <v>30</v>
          </cell>
          <cell r="G21999">
            <v>9</v>
          </cell>
          <cell r="H21999" t="str">
            <v>CONC-G</v>
          </cell>
        </row>
        <row r="22000">
          <cell r="C22000" t="str">
            <v>07LA</v>
          </cell>
          <cell r="D22000">
            <v>30</v>
          </cell>
          <cell r="E22000">
            <v>9</v>
          </cell>
          <cell r="F22000">
            <v>15</v>
          </cell>
          <cell r="G22000">
            <v>5</v>
          </cell>
          <cell r="H22000" t="str">
            <v>CONC</v>
          </cell>
        </row>
        <row r="22001">
          <cell r="C22001" t="str">
            <v>07OH</v>
          </cell>
          <cell r="D22001">
            <v>30</v>
          </cell>
          <cell r="E22001">
            <v>9</v>
          </cell>
          <cell r="F22001">
            <v>30</v>
          </cell>
          <cell r="G22001">
            <v>9</v>
          </cell>
          <cell r="H22001" t="str">
            <v>CONC</v>
          </cell>
        </row>
        <row r="22002">
          <cell r="C22002" t="str">
            <v>07XS</v>
          </cell>
          <cell r="D22002">
            <v>30</v>
          </cell>
          <cell r="E22002">
            <v>9</v>
          </cell>
          <cell r="F22002">
            <v>30</v>
          </cell>
          <cell r="G22002">
            <v>9</v>
          </cell>
          <cell r="H22002" t="str">
            <v>CONC</v>
          </cell>
        </row>
        <row r="22003">
          <cell r="C22003" t="str">
            <v>08II</v>
          </cell>
          <cell r="D22003">
            <v>30</v>
          </cell>
          <cell r="E22003">
            <v>9</v>
          </cell>
          <cell r="F22003">
            <v>30</v>
          </cell>
          <cell r="G22003">
            <v>9</v>
          </cell>
          <cell r="H22003" t="str">
            <v>CONC</v>
          </cell>
        </row>
        <row r="22004">
          <cell r="C22004" t="str">
            <v>0AL4</v>
          </cell>
          <cell r="D22004">
            <v>30</v>
          </cell>
          <cell r="E22004">
            <v>9</v>
          </cell>
          <cell r="F22004">
            <v>30</v>
          </cell>
          <cell r="G22004">
            <v>9</v>
          </cell>
          <cell r="H22004" t="str">
            <v>CONC</v>
          </cell>
        </row>
        <row r="22005">
          <cell r="C22005" t="str">
            <v>0AL7</v>
          </cell>
          <cell r="D22005">
            <v>30</v>
          </cell>
          <cell r="E22005">
            <v>9</v>
          </cell>
          <cell r="F22005">
            <v>30</v>
          </cell>
          <cell r="G22005">
            <v>9</v>
          </cell>
          <cell r="H22005" t="str">
            <v>CONC</v>
          </cell>
        </row>
        <row r="22006">
          <cell r="C22006" t="str">
            <v>0AR8</v>
          </cell>
          <cell r="D22006">
            <v>30</v>
          </cell>
          <cell r="E22006">
            <v>9</v>
          </cell>
          <cell r="F22006">
            <v>30</v>
          </cell>
          <cell r="G22006">
            <v>9</v>
          </cell>
          <cell r="H22006" t="str">
            <v>CONC</v>
          </cell>
        </row>
        <row r="22007">
          <cell r="C22007" t="str">
            <v>0IL0</v>
          </cell>
          <cell r="D22007">
            <v>30</v>
          </cell>
          <cell r="E22007">
            <v>9</v>
          </cell>
          <cell r="F22007">
            <v>30</v>
          </cell>
          <cell r="G22007">
            <v>9</v>
          </cell>
          <cell r="H22007" t="str">
            <v>CONC-G</v>
          </cell>
        </row>
        <row r="22008">
          <cell r="C22008" t="str">
            <v>0KY3</v>
          </cell>
          <cell r="D22008">
            <v>30</v>
          </cell>
          <cell r="E22008">
            <v>9</v>
          </cell>
          <cell r="F22008">
            <v>30</v>
          </cell>
          <cell r="G22008">
            <v>9</v>
          </cell>
          <cell r="H22008" t="str">
            <v>CONC</v>
          </cell>
        </row>
        <row r="22009">
          <cell r="C22009" t="str">
            <v>0MS3</v>
          </cell>
          <cell r="D22009">
            <v>30</v>
          </cell>
          <cell r="E22009">
            <v>9</v>
          </cell>
          <cell r="F22009">
            <v>30</v>
          </cell>
          <cell r="G22009">
            <v>9</v>
          </cell>
          <cell r="H22009" t="str">
            <v>CONC</v>
          </cell>
        </row>
        <row r="22010">
          <cell r="C22010" t="str">
            <v>0MT2</v>
          </cell>
          <cell r="D22010">
            <v>30</v>
          </cell>
          <cell r="E22010">
            <v>9</v>
          </cell>
          <cell r="F22010">
            <v>30</v>
          </cell>
          <cell r="G22010">
            <v>9</v>
          </cell>
          <cell r="H22010" t="str">
            <v>CONC</v>
          </cell>
        </row>
        <row r="22011">
          <cell r="C22011" t="str">
            <v>0MU5</v>
          </cell>
          <cell r="D22011">
            <v>30</v>
          </cell>
          <cell r="E22011">
            <v>9</v>
          </cell>
          <cell r="F22011">
            <v>30</v>
          </cell>
          <cell r="G22011">
            <v>9</v>
          </cell>
          <cell r="H22011" t="str">
            <v>CONC</v>
          </cell>
        </row>
        <row r="22012">
          <cell r="C22012" t="str">
            <v>0MY1</v>
          </cell>
          <cell r="D22012">
            <v>30</v>
          </cell>
          <cell r="E22012">
            <v>9</v>
          </cell>
          <cell r="F22012">
            <v>30</v>
          </cell>
          <cell r="G22012">
            <v>9</v>
          </cell>
          <cell r="H22012" t="str">
            <v>CONC</v>
          </cell>
        </row>
        <row r="22013">
          <cell r="C22013" t="str">
            <v>0NE4</v>
          </cell>
          <cell r="D22013">
            <v>30</v>
          </cell>
          <cell r="E22013">
            <v>9</v>
          </cell>
          <cell r="F22013">
            <v>30</v>
          </cell>
          <cell r="G22013">
            <v>9</v>
          </cell>
          <cell r="H22013" t="str">
            <v>CONC</v>
          </cell>
        </row>
        <row r="22014">
          <cell r="C22014" t="str">
            <v>0OI1</v>
          </cell>
          <cell r="D22014">
            <v>30</v>
          </cell>
          <cell r="E22014">
            <v>9</v>
          </cell>
          <cell r="F22014">
            <v>30</v>
          </cell>
          <cell r="G22014">
            <v>9</v>
          </cell>
          <cell r="H22014" t="str">
            <v>CONC</v>
          </cell>
        </row>
        <row r="22015">
          <cell r="C22015" t="str">
            <v>0PS5</v>
          </cell>
          <cell r="D22015">
            <v>30</v>
          </cell>
          <cell r="E22015">
            <v>9</v>
          </cell>
          <cell r="F22015">
            <v>30</v>
          </cell>
          <cell r="G22015">
            <v>9</v>
          </cell>
          <cell r="H22015" t="str">
            <v>CONC</v>
          </cell>
        </row>
        <row r="22016">
          <cell r="C22016" t="str">
            <v>0TN3</v>
          </cell>
          <cell r="D22016">
            <v>30</v>
          </cell>
          <cell r="E22016">
            <v>9</v>
          </cell>
          <cell r="F22016">
            <v>30</v>
          </cell>
          <cell r="G22016">
            <v>9</v>
          </cell>
          <cell r="H22016" t="str">
            <v>CONC</v>
          </cell>
        </row>
        <row r="22017">
          <cell r="C22017" t="str">
            <v>0XA3</v>
          </cell>
          <cell r="D22017">
            <v>30</v>
          </cell>
          <cell r="E22017">
            <v>9</v>
          </cell>
          <cell r="F22017">
            <v>27</v>
          </cell>
          <cell r="G22017">
            <v>8</v>
          </cell>
          <cell r="H22017" t="str">
            <v>CONC</v>
          </cell>
        </row>
        <row r="22018">
          <cell r="C22018" t="str">
            <v>0XS3</v>
          </cell>
          <cell r="D22018">
            <v>30</v>
          </cell>
          <cell r="E22018">
            <v>9</v>
          </cell>
          <cell r="F22018">
            <v>30</v>
          </cell>
          <cell r="G22018">
            <v>9</v>
          </cell>
          <cell r="H22018" t="str">
            <v>CONC</v>
          </cell>
        </row>
        <row r="22019">
          <cell r="C22019" t="str">
            <v>10CA</v>
          </cell>
          <cell r="D22019">
            <v>30</v>
          </cell>
          <cell r="E22019">
            <v>9</v>
          </cell>
          <cell r="F22019">
            <v>30</v>
          </cell>
          <cell r="G22019">
            <v>9</v>
          </cell>
          <cell r="H22019" t="str">
            <v>CONC</v>
          </cell>
        </row>
        <row r="22020">
          <cell r="C22020" t="str">
            <v>10KY</v>
          </cell>
          <cell r="D22020">
            <v>30</v>
          </cell>
          <cell r="E22020">
            <v>9</v>
          </cell>
          <cell r="F22020">
            <v>30</v>
          </cell>
          <cell r="G22020">
            <v>9</v>
          </cell>
          <cell r="H22020" t="str">
            <v>CONC</v>
          </cell>
        </row>
        <row r="22021">
          <cell r="C22021" t="str">
            <v>10VG</v>
          </cell>
          <cell r="D22021">
            <v>30</v>
          </cell>
          <cell r="E22021">
            <v>9</v>
          </cell>
          <cell r="F22021">
            <v>30</v>
          </cell>
          <cell r="G22021">
            <v>9</v>
          </cell>
          <cell r="H22021" t="str">
            <v>ASP</v>
          </cell>
        </row>
        <row r="22022">
          <cell r="C22022" t="str">
            <v>11FD</v>
          </cell>
          <cell r="D22022">
            <v>30</v>
          </cell>
          <cell r="E22022">
            <v>9</v>
          </cell>
          <cell r="F22022">
            <v>22</v>
          </cell>
          <cell r="G22022">
            <v>7</v>
          </cell>
          <cell r="H22022" t="str">
            <v>ASPH-G</v>
          </cell>
        </row>
        <row r="22023">
          <cell r="C22023" t="str">
            <v>14WV</v>
          </cell>
          <cell r="D22023">
            <v>30</v>
          </cell>
          <cell r="E22023">
            <v>9</v>
          </cell>
          <cell r="F22023">
            <v>30</v>
          </cell>
          <cell r="G22023">
            <v>9</v>
          </cell>
          <cell r="H22023" t="str">
            <v>CONC-G</v>
          </cell>
        </row>
        <row r="22024">
          <cell r="C22024" t="str">
            <v>15MI</v>
          </cell>
          <cell r="D22024">
            <v>30</v>
          </cell>
          <cell r="E22024">
            <v>9</v>
          </cell>
          <cell r="F22024">
            <v>30</v>
          </cell>
          <cell r="G22024">
            <v>9</v>
          </cell>
          <cell r="H22024" t="str">
            <v>CONC</v>
          </cell>
        </row>
        <row r="22025">
          <cell r="C22025" t="str">
            <v>16OH</v>
          </cell>
          <cell r="D22025">
            <v>30</v>
          </cell>
          <cell r="E22025">
            <v>9</v>
          </cell>
          <cell r="F22025">
            <v>30</v>
          </cell>
          <cell r="G22025">
            <v>9</v>
          </cell>
          <cell r="H22025" t="str">
            <v>CONC</v>
          </cell>
        </row>
        <row r="22026">
          <cell r="C22026" t="str">
            <v>19II</v>
          </cell>
          <cell r="D22026">
            <v>30</v>
          </cell>
          <cell r="E22026">
            <v>9</v>
          </cell>
          <cell r="F22026">
            <v>30</v>
          </cell>
          <cell r="G22026">
            <v>9</v>
          </cell>
          <cell r="H22026" t="str">
            <v>CONC</v>
          </cell>
        </row>
        <row r="22027">
          <cell r="C22027" t="str">
            <v>1FD7</v>
          </cell>
          <cell r="D22027">
            <v>30</v>
          </cell>
          <cell r="E22027">
            <v>9</v>
          </cell>
          <cell r="F22027">
            <v>30</v>
          </cell>
          <cell r="G22027">
            <v>9</v>
          </cell>
          <cell r="H22027" t="str">
            <v>CONC</v>
          </cell>
        </row>
        <row r="22028">
          <cell r="C22028" t="str">
            <v>1FD8</v>
          </cell>
          <cell r="D22028">
            <v>30</v>
          </cell>
          <cell r="E22028">
            <v>9</v>
          </cell>
          <cell r="F22028">
            <v>30</v>
          </cell>
          <cell r="G22028">
            <v>9</v>
          </cell>
          <cell r="H22028" t="str">
            <v>CONC</v>
          </cell>
        </row>
        <row r="22029">
          <cell r="C22029" t="str">
            <v>1IA7</v>
          </cell>
          <cell r="D22029">
            <v>30</v>
          </cell>
          <cell r="E22029">
            <v>9</v>
          </cell>
          <cell r="F22029">
            <v>60</v>
          </cell>
          <cell r="G22029">
            <v>18</v>
          </cell>
          <cell r="H22029" t="str">
            <v>CONC</v>
          </cell>
        </row>
        <row r="22030">
          <cell r="C22030" t="str">
            <v>1ID2</v>
          </cell>
          <cell r="D22030">
            <v>30</v>
          </cell>
          <cell r="E22030">
            <v>9</v>
          </cell>
          <cell r="F22030">
            <v>30</v>
          </cell>
          <cell r="G22030">
            <v>9</v>
          </cell>
          <cell r="H22030" t="str">
            <v>CONC</v>
          </cell>
        </row>
        <row r="22031">
          <cell r="C22031" t="str">
            <v>1ID8</v>
          </cell>
          <cell r="D22031">
            <v>30</v>
          </cell>
          <cell r="E22031">
            <v>9</v>
          </cell>
          <cell r="F22031">
            <v>30</v>
          </cell>
          <cell r="G22031">
            <v>9</v>
          </cell>
          <cell r="H22031" t="str">
            <v>CONC</v>
          </cell>
        </row>
        <row r="22032">
          <cell r="C22032" t="str">
            <v>1MA8</v>
          </cell>
          <cell r="D22032">
            <v>30</v>
          </cell>
          <cell r="E22032">
            <v>9</v>
          </cell>
          <cell r="F22032">
            <v>30</v>
          </cell>
          <cell r="G22032">
            <v>9</v>
          </cell>
          <cell r="H22032" t="str">
            <v>ASPH</v>
          </cell>
        </row>
        <row r="22033">
          <cell r="C22033" t="str">
            <v>21II</v>
          </cell>
          <cell r="D22033">
            <v>30</v>
          </cell>
          <cell r="E22033">
            <v>9</v>
          </cell>
          <cell r="F22033">
            <v>30</v>
          </cell>
          <cell r="G22033">
            <v>9</v>
          </cell>
          <cell r="H22033" t="str">
            <v>CONC</v>
          </cell>
        </row>
        <row r="22034">
          <cell r="C22034" t="str">
            <v>22JY</v>
          </cell>
          <cell r="D22034">
            <v>30</v>
          </cell>
          <cell r="E22034">
            <v>9</v>
          </cell>
          <cell r="F22034">
            <v>30</v>
          </cell>
          <cell r="G22034">
            <v>9</v>
          </cell>
          <cell r="H22034" t="str">
            <v>ASPH</v>
          </cell>
        </row>
        <row r="22035">
          <cell r="C22035" t="str">
            <v>22WV</v>
          </cell>
          <cell r="D22035">
            <v>30</v>
          </cell>
          <cell r="E22035">
            <v>9</v>
          </cell>
          <cell r="F22035">
            <v>30</v>
          </cell>
          <cell r="G22035">
            <v>9</v>
          </cell>
          <cell r="H22035" t="str">
            <v>CONC</v>
          </cell>
        </row>
        <row r="22036">
          <cell r="C22036" t="str">
            <v>23XA</v>
          </cell>
          <cell r="D22036">
            <v>30</v>
          </cell>
          <cell r="E22036">
            <v>9</v>
          </cell>
          <cell r="F22036">
            <v>30</v>
          </cell>
          <cell r="G22036">
            <v>9</v>
          </cell>
          <cell r="H22036" t="str">
            <v>CONC</v>
          </cell>
        </row>
        <row r="22037">
          <cell r="C22037" t="str">
            <v>24TS</v>
          </cell>
          <cell r="D22037">
            <v>30</v>
          </cell>
          <cell r="E22037">
            <v>9</v>
          </cell>
          <cell r="F22037">
            <v>30</v>
          </cell>
          <cell r="G22037">
            <v>9</v>
          </cell>
          <cell r="H22037" t="str">
            <v>CONC</v>
          </cell>
        </row>
        <row r="22038">
          <cell r="C22038" t="str">
            <v>25NR</v>
          </cell>
          <cell r="D22038">
            <v>30</v>
          </cell>
          <cell r="E22038">
            <v>9</v>
          </cell>
          <cell r="F22038">
            <v>30</v>
          </cell>
          <cell r="G22038">
            <v>9</v>
          </cell>
          <cell r="H22038" t="str">
            <v>CONC-G</v>
          </cell>
        </row>
        <row r="22039">
          <cell r="C22039" t="str">
            <v>25WI</v>
          </cell>
          <cell r="D22039">
            <v>30</v>
          </cell>
          <cell r="E22039">
            <v>9</v>
          </cell>
          <cell r="F22039">
            <v>30</v>
          </cell>
          <cell r="G22039">
            <v>9</v>
          </cell>
          <cell r="H22039" t="str">
            <v>CONC</v>
          </cell>
        </row>
        <row r="22040">
          <cell r="C22040" t="str">
            <v>26NY</v>
          </cell>
          <cell r="D22040">
            <v>30</v>
          </cell>
          <cell r="E22040">
            <v>9</v>
          </cell>
          <cell r="F22040">
            <v>30</v>
          </cell>
          <cell r="G22040">
            <v>9</v>
          </cell>
          <cell r="H22040" t="str">
            <v>CONC</v>
          </cell>
        </row>
        <row r="22041">
          <cell r="C22041" t="str">
            <v>28CO</v>
          </cell>
          <cell r="D22041">
            <v>30</v>
          </cell>
          <cell r="E22041">
            <v>9</v>
          </cell>
          <cell r="F22041">
            <v>30</v>
          </cell>
          <cell r="G22041">
            <v>9</v>
          </cell>
          <cell r="H22041" t="str">
            <v>CONC</v>
          </cell>
        </row>
        <row r="22042">
          <cell r="C22042" t="str">
            <v>28CO</v>
          </cell>
          <cell r="D22042">
            <v>30</v>
          </cell>
          <cell r="E22042">
            <v>9</v>
          </cell>
          <cell r="F22042">
            <v>30</v>
          </cell>
          <cell r="G22042">
            <v>9</v>
          </cell>
          <cell r="H22042" t="str">
            <v>CONC</v>
          </cell>
        </row>
        <row r="22043">
          <cell r="C22043" t="str">
            <v>29CO</v>
          </cell>
          <cell r="D22043">
            <v>30</v>
          </cell>
          <cell r="E22043">
            <v>9</v>
          </cell>
          <cell r="F22043">
            <v>25</v>
          </cell>
          <cell r="G22043">
            <v>8</v>
          </cell>
          <cell r="H22043" t="str">
            <v>CONC</v>
          </cell>
        </row>
        <row r="22044">
          <cell r="C22044" t="str">
            <v>2CL1</v>
          </cell>
          <cell r="D22044">
            <v>30</v>
          </cell>
          <cell r="E22044">
            <v>9</v>
          </cell>
          <cell r="F22044">
            <v>30</v>
          </cell>
          <cell r="G22044">
            <v>9</v>
          </cell>
          <cell r="H22044" t="str">
            <v>CONC</v>
          </cell>
        </row>
        <row r="22045">
          <cell r="C22045" t="str">
            <v>2FD4</v>
          </cell>
          <cell r="D22045">
            <v>30</v>
          </cell>
          <cell r="E22045">
            <v>9</v>
          </cell>
          <cell r="F22045">
            <v>30</v>
          </cell>
          <cell r="G22045">
            <v>9</v>
          </cell>
          <cell r="H22045" t="str">
            <v>CONC</v>
          </cell>
        </row>
        <row r="22046">
          <cell r="C22046" t="str">
            <v>2FL9</v>
          </cell>
          <cell r="D22046">
            <v>30</v>
          </cell>
          <cell r="E22046">
            <v>9</v>
          </cell>
          <cell r="F22046">
            <v>30</v>
          </cell>
          <cell r="G22046">
            <v>9</v>
          </cell>
          <cell r="H22046" t="str">
            <v>CONC</v>
          </cell>
        </row>
        <row r="22047">
          <cell r="C22047" t="str">
            <v>2GE1</v>
          </cell>
          <cell r="D22047">
            <v>30</v>
          </cell>
          <cell r="E22047">
            <v>9</v>
          </cell>
          <cell r="F22047">
            <v>30</v>
          </cell>
          <cell r="G22047">
            <v>9</v>
          </cell>
          <cell r="H22047" t="str">
            <v>CONC</v>
          </cell>
        </row>
        <row r="22048">
          <cell r="C22048" t="str">
            <v>2IA3</v>
          </cell>
          <cell r="D22048">
            <v>30</v>
          </cell>
          <cell r="E22048">
            <v>9</v>
          </cell>
          <cell r="F22048">
            <v>30</v>
          </cell>
          <cell r="G22048">
            <v>9</v>
          </cell>
          <cell r="H22048" t="str">
            <v>CONC</v>
          </cell>
        </row>
        <row r="22049">
          <cell r="C22049" t="str">
            <v>2II4</v>
          </cell>
          <cell r="D22049">
            <v>30</v>
          </cell>
          <cell r="E22049">
            <v>9</v>
          </cell>
          <cell r="F22049">
            <v>30</v>
          </cell>
          <cell r="G22049">
            <v>9</v>
          </cell>
          <cell r="H22049" t="str">
            <v>CONC</v>
          </cell>
        </row>
        <row r="22050">
          <cell r="C22050" t="str">
            <v>2II8</v>
          </cell>
          <cell r="D22050">
            <v>30</v>
          </cell>
          <cell r="E22050">
            <v>9</v>
          </cell>
          <cell r="F22050">
            <v>30</v>
          </cell>
          <cell r="G22050">
            <v>9</v>
          </cell>
          <cell r="H22050" t="str">
            <v>CONC</v>
          </cell>
        </row>
        <row r="22051">
          <cell r="C22051" t="str">
            <v>2JY3</v>
          </cell>
          <cell r="D22051">
            <v>30</v>
          </cell>
          <cell r="E22051">
            <v>9</v>
          </cell>
          <cell r="F22051">
            <v>30</v>
          </cell>
          <cell r="G22051">
            <v>9</v>
          </cell>
          <cell r="H22051" t="str">
            <v>ASPH-G</v>
          </cell>
        </row>
        <row r="22052">
          <cell r="C22052" t="str">
            <v>2LA9</v>
          </cell>
          <cell r="D22052">
            <v>30</v>
          </cell>
          <cell r="E22052">
            <v>9</v>
          </cell>
          <cell r="F22052">
            <v>30</v>
          </cell>
          <cell r="G22052">
            <v>9</v>
          </cell>
          <cell r="H22052" t="str">
            <v>CONC</v>
          </cell>
        </row>
        <row r="22053">
          <cell r="C22053" t="str">
            <v>2MO3</v>
          </cell>
          <cell r="D22053">
            <v>30</v>
          </cell>
          <cell r="E22053">
            <v>9</v>
          </cell>
          <cell r="F22053">
            <v>30</v>
          </cell>
          <cell r="G22053">
            <v>9</v>
          </cell>
          <cell r="H22053" t="str">
            <v>ASPH</v>
          </cell>
        </row>
        <row r="22054">
          <cell r="C22054" t="str">
            <v>2MS0</v>
          </cell>
          <cell r="D22054">
            <v>30</v>
          </cell>
          <cell r="E22054">
            <v>9</v>
          </cell>
          <cell r="F22054">
            <v>30</v>
          </cell>
          <cell r="G22054">
            <v>9</v>
          </cell>
          <cell r="H22054" t="str">
            <v>CONC</v>
          </cell>
        </row>
        <row r="22055">
          <cell r="C22055" t="str">
            <v>2NJ9</v>
          </cell>
          <cell r="D22055">
            <v>30</v>
          </cell>
          <cell r="E22055">
            <v>9</v>
          </cell>
          <cell r="F22055">
            <v>30</v>
          </cell>
          <cell r="G22055">
            <v>9</v>
          </cell>
          <cell r="H22055" t="str">
            <v>CONC</v>
          </cell>
        </row>
        <row r="22056">
          <cell r="C22056" t="str">
            <v>2NK4</v>
          </cell>
          <cell r="D22056">
            <v>30</v>
          </cell>
          <cell r="E22056">
            <v>9</v>
          </cell>
          <cell r="F22056">
            <v>30</v>
          </cell>
          <cell r="G22056">
            <v>9</v>
          </cell>
          <cell r="H22056" t="str">
            <v>ASPH</v>
          </cell>
        </row>
        <row r="22057">
          <cell r="C22057" t="str">
            <v>2NV3</v>
          </cell>
          <cell r="D22057">
            <v>30</v>
          </cell>
          <cell r="E22057">
            <v>9</v>
          </cell>
          <cell r="F22057">
            <v>30</v>
          </cell>
          <cell r="G22057">
            <v>9</v>
          </cell>
          <cell r="H22057" t="str">
            <v>CONC</v>
          </cell>
        </row>
        <row r="22058">
          <cell r="C22058" t="str">
            <v>2OI5</v>
          </cell>
          <cell r="D22058">
            <v>30</v>
          </cell>
          <cell r="E22058">
            <v>9</v>
          </cell>
          <cell r="F22058">
            <v>30</v>
          </cell>
          <cell r="G22058">
            <v>9</v>
          </cell>
          <cell r="H22058" t="str">
            <v>CONC</v>
          </cell>
        </row>
        <row r="22059">
          <cell r="C22059" t="str">
            <v>2WA0</v>
          </cell>
          <cell r="D22059">
            <v>30</v>
          </cell>
          <cell r="E22059">
            <v>9</v>
          </cell>
          <cell r="F22059">
            <v>30</v>
          </cell>
          <cell r="G22059">
            <v>9</v>
          </cell>
          <cell r="H22059" t="str">
            <v>CONC-G</v>
          </cell>
        </row>
        <row r="22060">
          <cell r="C22060" t="str">
            <v>32LA</v>
          </cell>
          <cell r="D22060">
            <v>30</v>
          </cell>
          <cell r="E22060">
            <v>9</v>
          </cell>
          <cell r="F22060">
            <v>30</v>
          </cell>
          <cell r="G22060">
            <v>9</v>
          </cell>
          <cell r="H22060" t="str">
            <v>CONC</v>
          </cell>
        </row>
        <row r="22061">
          <cell r="C22061" t="str">
            <v>33MT</v>
          </cell>
          <cell r="D22061">
            <v>30</v>
          </cell>
          <cell r="E22061">
            <v>9</v>
          </cell>
          <cell r="F22061">
            <v>30</v>
          </cell>
          <cell r="G22061">
            <v>9</v>
          </cell>
          <cell r="H22061" t="str">
            <v>CONC</v>
          </cell>
        </row>
        <row r="22062">
          <cell r="C22062" t="str">
            <v>33XS</v>
          </cell>
          <cell r="D22062">
            <v>30</v>
          </cell>
          <cell r="E22062">
            <v>9</v>
          </cell>
          <cell r="F22062">
            <v>30</v>
          </cell>
          <cell r="G22062">
            <v>9</v>
          </cell>
          <cell r="H22062" t="str">
            <v>CONC</v>
          </cell>
        </row>
        <row r="22063">
          <cell r="C22063" t="str">
            <v>38KY</v>
          </cell>
          <cell r="D22063">
            <v>30</v>
          </cell>
          <cell r="E22063">
            <v>9</v>
          </cell>
          <cell r="F22063">
            <v>30</v>
          </cell>
          <cell r="G22063">
            <v>9</v>
          </cell>
          <cell r="H22063" t="str">
            <v>CONC</v>
          </cell>
        </row>
        <row r="22064">
          <cell r="C22064" t="str">
            <v>3CL9</v>
          </cell>
          <cell r="D22064">
            <v>30</v>
          </cell>
          <cell r="E22064">
            <v>9</v>
          </cell>
          <cell r="F22064">
            <v>30</v>
          </cell>
          <cell r="G22064">
            <v>9</v>
          </cell>
          <cell r="H22064" t="str">
            <v>ASPH-CONC</v>
          </cell>
        </row>
        <row r="22065">
          <cell r="C22065" t="str">
            <v>3GE6</v>
          </cell>
          <cell r="D22065">
            <v>30</v>
          </cell>
          <cell r="E22065">
            <v>9</v>
          </cell>
          <cell r="F22065">
            <v>30</v>
          </cell>
          <cell r="G22065">
            <v>9</v>
          </cell>
          <cell r="H22065" t="str">
            <v>CONC</v>
          </cell>
        </row>
        <row r="22066">
          <cell r="C22066" t="str">
            <v>3IA6</v>
          </cell>
          <cell r="D22066">
            <v>30</v>
          </cell>
          <cell r="E22066">
            <v>9</v>
          </cell>
          <cell r="F22066">
            <v>30</v>
          </cell>
          <cell r="G22066">
            <v>9</v>
          </cell>
          <cell r="H22066" t="str">
            <v>CONC-G</v>
          </cell>
        </row>
        <row r="22067">
          <cell r="C22067" t="str">
            <v>3II4</v>
          </cell>
          <cell r="D22067">
            <v>30</v>
          </cell>
          <cell r="E22067">
            <v>9</v>
          </cell>
          <cell r="F22067">
            <v>30</v>
          </cell>
          <cell r="G22067">
            <v>9</v>
          </cell>
          <cell r="H22067" t="str">
            <v>CONC</v>
          </cell>
        </row>
        <row r="22068">
          <cell r="C22068" t="str">
            <v>3NJ8</v>
          </cell>
          <cell r="D22068">
            <v>30</v>
          </cell>
          <cell r="E22068">
            <v>9</v>
          </cell>
          <cell r="F22068">
            <v>30</v>
          </cell>
          <cell r="G22068">
            <v>9</v>
          </cell>
          <cell r="H22068" t="str">
            <v>CONC</v>
          </cell>
        </row>
        <row r="22069">
          <cell r="C22069" t="str">
            <v>43TE</v>
          </cell>
          <cell r="D22069">
            <v>30</v>
          </cell>
          <cell r="E22069">
            <v>9</v>
          </cell>
          <cell r="F22069">
            <v>30</v>
          </cell>
          <cell r="G22069">
            <v>9</v>
          </cell>
          <cell r="H22069" t="str">
            <v>CONC</v>
          </cell>
        </row>
        <row r="22070">
          <cell r="C22070" t="str">
            <v>43XS</v>
          </cell>
          <cell r="D22070">
            <v>30</v>
          </cell>
          <cell r="E22070">
            <v>9</v>
          </cell>
          <cell r="F22070">
            <v>30</v>
          </cell>
          <cell r="G22070">
            <v>9</v>
          </cell>
          <cell r="H22070" t="str">
            <v>CONC</v>
          </cell>
        </row>
        <row r="22071">
          <cell r="C22071" t="str">
            <v>44LL</v>
          </cell>
          <cell r="D22071">
            <v>30</v>
          </cell>
          <cell r="E22071">
            <v>9</v>
          </cell>
          <cell r="F22071">
            <v>30</v>
          </cell>
          <cell r="G22071">
            <v>9</v>
          </cell>
          <cell r="H22071" t="str">
            <v>CONC</v>
          </cell>
        </row>
        <row r="22072">
          <cell r="C22072" t="str">
            <v>45IS</v>
          </cell>
          <cell r="D22072">
            <v>30</v>
          </cell>
          <cell r="E22072">
            <v>9</v>
          </cell>
          <cell r="F22072">
            <v>30</v>
          </cell>
          <cell r="G22072">
            <v>9</v>
          </cell>
          <cell r="H22072" t="str">
            <v>CONC</v>
          </cell>
        </row>
        <row r="22073">
          <cell r="C22073" t="str">
            <v>48KY</v>
          </cell>
          <cell r="D22073">
            <v>30</v>
          </cell>
          <cell r="E22073">
            <v>9</v>
          </cell>
          <cell r="F22073">
            <v>30</v>
          </cell>
          <cell r="G22073">
            <v>9</v>
          </cell>
          <cell r="H22073" t="str">
            <v>CONC</v>
          </cell>
        </row>
        <row r="22074">
          <cell r="C22074" t="str">
            <v>48MO</v>
          </cell>
          <cell r="D22074">
            <v>30</v>
          </cell>
          <cell r="E22074">
            <v>9</v>
          </cell>
          <cell r="F22074">
            <v>30</v>
          </cell>
          <cell r="G22074">
            <v>9</v>
          </cell>
          <cell r="H22074" t="str">
            <v>CONC</v>
          </cell>
        </row>
        <row r="22075">
          <cell r="C22075" t="str">
            <v>48SN</v>
          </cell>
          <cell r="D22075">
            <v>30</v>
          </cell>
          <cell r="E22075">
            <v>9</v>
          </cell>
          <cell r="F22075">
            <v>30</v>
          </cell>
          <cell r="G22075">
            <v>9</v>
          </cell>
          <cell r="H22075" t="str">
            <v>CONC</v>
          </cell>
        </row>
        <row r="22076">
          <cell r="C22076" t="str">
            <v>48TA</v>
          </cell>
          <cell r="D22076">
            <v>30</v>
          </cell>
          <cell r="E22076">
            <v>9</v>
          </cell>
          <cell r="F22076">
            <v>30</v>
          </cell>
          <cell r="G22076">
            <v>9</v>
          </cell>
          <cell r="H22076" t="str">
            <v>CONC</v>
          </cell>
        </row>
        <row r="22077">
          <cell r="C22077" t="str">
            <v>49GA</v>
          </cell>
          <cell r="D22077">
            <v>30</v>
          </cell>
          <cell r="E22077">
            <v>9</v>
          </cell>
          <cell r="F22077">
            <v>30</v>
          </cell>
          <cell r="G22077">
            <v>9</v>
          </cell>
          <cell r="H22077" t="str">
            <v>CONC</v>
          </cell>
        </row>
        <row r="22078">
          <cell r="C22078" t="str">
            <v>49LL</v>
          </cell>
          <cell r="D22078">
            <v>30</v>
          </cell>
          <cell r="E22078">
            <v>9</v>
          </cell>
          <cell r="F22078">
            <v>30</v>
          </cell>
          <cell r="G22078">
            <v>9</v>
          </cell>
          <cell r="H22078" t="str">
            <v>CONC-G</v>
          </cell>
        </row>
        <row r="22079">
          <cell r="C22079" t="str">
            <v>49OK</v>
          </cell>
          <cell r="D22079">
            <v>30</v>
          </cell>
          <cell r="E22079">
            <v>9</v>
          </cell>
          <cell r="F22079">
            <v>30</v>
          </cell>
          <cell r="G22079">
            <v>9</v>
          </cell>
          <cell r="H22079" t="str">
            <v>CONC</v>
          </cell>
        </row>
        <row r="22080">
          <cell r="C22080" t="str">
            <v>4AZ5</v>
          </cell>
          <cell r="D22080">
            <v>30</v>
          </cell>
          <cell r="E22080">
            <v>9</v>
          </cell>
          <cell r="F22080">
            <v>25</v>
          </cell>
          <cell r="G22080">
            <v>8</v>
          </cell>
          <cell r="H22080" t="str">
            <v>CONC</v>
          </cell>
        </row>
        <row r="22081">
          <cell r="C22081" t="str">
            <v>4GA3</v>
          </cell>
          <cell r="D22081">
            <v>30</v>
          </cell>
          <cell r="E22081">
            <v>9</v>
          </cell>
          <cell r="F22081">
            <v>30</v>
          </cell>
          <cell r="G22081">
            <v>9</v>
          </cell>
          <cell r="H22081" t="str">
            <v>CONC</v>
          </cell>
        </row>
        <row r="22082">
          <cell r="C22082" t="str">
            <v>4II5</v>
          </cell>
          <cell r="D22082">
            <v>30</v>
          </cell>
          <cell r="E22082">
            <v>9</v>
          </cell>
          <cell r="F22082">
            <v>30</v>
          </cell>
          <cell r="G22082">
            <v>9</v>
          </cell>
          <cell r="H22082" t="str">
            <v>CONC</v>
          </cell>
        </row>
        <row r="22083">
          <cell r="C22083" t="str">
            <v>4IL0</v>
          </cell>
          <cell r="D22083">
            <v>30</v>
          </cell>
          <cell r="E22083">
            <v>9</v>
          </cell>
          <cell r="F22083">
            <v>30</v>
          </cell>
          <cell r="G22083">
            <v>9</v>
          </cell>
          <cell r="H22083" t="str">
            <v>CONC</v>
          </cell>
        </row>
        <row r="22084">
          <cell r="C22084" t="str">
            <v>4NY5</v>
          </cell>
          <cell r="D22084">
            <v>30</v>
          </cell>
          <cell r="E22084">
            <v>9</v>
          </cell>
          <cell r="F22084">
            <v>30</v>
          </cell>
          <cell r="G22084">
            <v>9</v>
          </cell>
          <cell r="H22084" t="str">
            <v>CONC</v>
          </cell>
        </row>
        <row r="22085">
          <cell r="C22085" t="str">
            <v>4TN1</v>
          </cell>
          <cell r="D22085">
            <v>30</v>
          </cell>
          <cell r="E22085">
            <v>9</v>
          </cell>
          <cell r="F22085">
            <v>30</v>
          </cell>
          <cell r="G22085">
            <v>9</v>
          </cell>
          <cell r="H22085" t="str">
            <v>CONC</v>
          </cell>
        </row>
        <row r="22086">
          <cell r="C22086" t="str">
            <v>4TS2</v>
          </cell>
          <cell r="D22086">
            <v>30</v>
          </cell>
          <cell r="E22086">
            <v>9</v>
          </cell>
          <cell r="F22086">
            <v>30</v>
          </cell>
          <cell r="G22086">
            <v>9</v>
          </cell>
          <cell r="H22086" t="str">
            <v>CONC</v>
          </cell>
        </row>
        <row r="22087">
          <cell r="C22087" t="str">
            <v>4XA7</v>
          </cell>
          <cell r="D22087">
            <v>30</v>
          </cell>
          <cell r="E22087">
            <v>9</v>
          </cell>
          <cell r="F22087">
            <v>30</v>
          </cell>
          <cell r="G22087">
            <v>9</v>
          </cell>
          <cell r="H22087" t="str">
            <v>CONC</v>
          </cell>
        </row>
        <row r="22088">
          <cell r="C22088" t="str">
            <v>50AR</v>
          </cell>
          <cell r="D22088">
            <v>30</v>
          </cell>
          <cell r="E22088">
            <v>9</v>
          </cell>
          <cell r="F22088">
            <v>30</v>
          </cell>
          <cell r="G22088">
            <v>9</v>
          </cell>
          <cell r="H22088" t="str">
            <v>ASPH</v>
          </cell>
        </row>
        <row r="22089">
          <cell r="C22089" t="str">
            <v>51TS</v>
          </cell>
          <cell r="D22089">
            <v>30</v>
          </cell>
          <cell r="E22089">
            <v>9</v>
          </cell>
          <cell r="F22089">
            <v>30</v>
          </cell>
          <cell r="G22089">
            <v>9</v>
          </cell>
          <cell r="H22089" t="str">
            <v>CONC</v>
          </cell>
        </row>
        <row r="22090">
          <cell r="C22090" t="str">
            <v>52OH</v>
          </cell>
          <cell r="D22090">
            <v>30</v>
          </cell>
          <cell r="E22090">
            <v>9</v>
          </cell>
          <cell r="F22090">
            <v>30</v>
          </cell>
          <cell r="G22090">
            <v>9</v>
          </cell>
          <cell r="H22090" t="str">
            <v>ASPH</v>
          </cell>
        </row>
        <row r="22091">
          <cell r="C22091" t="str">
            <v>52OI</v>
          </cell>
          <cell r="D22091">
            <v>30</v>
          </cell>
          <cell r="E22091">
            <v>9</v>
          </cell>
          <cell r="F22091">
            <v>30</v>
          </cell>
          <cell r="G22091">
            <v>9</v>
          </cell>
          <cell r="H22091" t="str">
            <v>ASPH-CONC</v>
          </cell>
        </row>
        <row r="22092">
          <cell r="C22092" t="str">
            <v>53MI</v>
          </cell>
          <cell r="D22092">
            <v>30</v>
          </cell>
          <cell r="E22092">
            <v>9</v>
          </cell>
          <cell r="F22092">
            <v>30</v>
          </cell>
          <cell r="G22092">
            <v>9</v>
          </cell>
          <cell r="H22092" t="str">
            <v>CONC</v>
          </cell>
        </row>
        <row r="22093">
          <cell r="C22093" t="str">
            <v>53MO</v>
          </cell>
          <cell r="D22093">
            <v>30</v>
          </cell>
          <cell r="E22093">
            <v>9</v>
          </cell>
          <cell r="F22093">
            <v>18</v>
          </cell>
          <cell r="G22093">
            <v>5</v>
          </cell>
          <cell r="H22093" t="str">
            <v>CONC</v>
          </cell>
        </row>
        <row r="22094">
          <cell r="C22094" t="str">
            <v>54LL</v>
          </cell>
          <cell r="D22094">
            <v>30</v>
          </cell>
          <cell r="E22094">
            <v>9</v>
          </cell>
          <cell r="F22094">
            <v>30</v>
          </cell>
          <cell r="G22094">
            <v>9</v>
          </cell>
          <cell r="H22094" t="str">
            <v>CONC</v>
          </cell>
        </row>
        <row r="22095">
          <cell r="C22095" t="str">
            <v>54OI</v>
          </cell>
          <cell r="D22095">
            <v>30</v>
          </cell>
          <cell r="E22095">
            <v>9</v>
          </cell>
          <cell r="F22095">
            <v>30</v>
          </cell>
          <cell r="G22095">
            <v>9</v>
          </cell>
          <cell r="H22095" t="str">
            <v>CONC</v>
          </cell>
        </row>
        <row r="22096">
          <cell r="C22096" t="str">
            <v>55KY</v>
          </cell>
          <cell r="D22096">
            <v>30</v>
          </cell>
          <cell r="E22096">
            <v>9</v>
          </cell>
          <cell r="F22096">
            <v>30</v>
          </cell>
          <cell r="G22096">
            <v>9</v>
          </cell>
          <cell r="H22096" t="str">
            <v>CONC</v>
          </cell>
        </row>
        <row r="22097">
          <cell r="C22097" t="str">
            <v>55MI</v>
          </cell>
          <cell r="D22097">
            <v>30</v>
          </cell>
          <cell r="E22097">
            <v>9</v>
          </cell>
          <cell r="F22097">
            <v>30</v>
          </cell>
          <cell r="G22097">
            <v>9</v>
          </cell>
          <cell r="H22097" t="str">
            <v>CONC</v>
          </cell>
        </row>
        <row r="22098">
          <cell r="C22098" t="str">
            <v>55NE</v>
          </cell>
          <cell r="D22098">
            <v>30</v>
          </cell>
          <cell r="E22098">
            <v>9</v>
          </cell>
          <cell r="F22098">
            <v>30</v>
          </cell>
          <cell r="G22098">
            <v>9</v>
          </cell>
          <cell r="H22098" t="str">
            <v>CONC</v>
          </cell>
        </row>
        <row r="22099">
          <cell r="C22099" t="str">
            <v>55VA</v>
          </cell>
          <cell r="D22099">
            <v>30</v>
          </cell>
          <cell r="E22099">
            <v>9</v>
          </cell>
          <cell r="F22099">
            <v>30</v>
          </cell>
          <cell r="G22099">
            <v>9</v>
          </cell>
          <cell r="H22099" t="str">
            <v>CONC</v>
          </cell>
        </row>
        <row r="22100">
          <cell r="C22100" t="str">
            <v>56MU</v>
          </cell>
          <cell r="D22100">
            <v>30</v>
          </cell>
          <cell r="E22100">
            <v>9</v>
          </cell>
          <cell r="F22100">
            <v>30</v>
          </cell>
          <cell r="G22100">
            <v>9</v>
          </cell>
          <cell r="H22100" t="str">
            <v>ASPH</v>
          </cell>
        </row>
        <row r="22101">
          <cell r="C22101" t="str">
            <v>56XS</v>
          </cell>
          <cell r="D22101">
            <v>30</v>
          </cell>
          <cell r="E22101">
            <v>9</v>
          </cell>
          <cell r="F22101">
            <v>30</v>
          </cell>
          <cell r="G22101">
            <v>9</v>
          </cell>
          <cell r="H22101" t="str">
            <v>CONC</v>
          </cell>
        </row>
        <row r="22102">
          <cell r="C22102" t="str">
            <v>57OK</v>
          </cell>
          <cell r="D22102">
            <v>30</v>
          </cell>
          <cell r="E22102">
            <v>9</v>
          </cell>
          <cell r="F22102">
            <v>30</v>
          </cell>
          <cell r="G22102">
            <v>9</v>
          </cell>
          <cell r="H22102" t="str">
            <v>CONC</v>
          </cell>
        </row>
        <row r="22103">
          <cell r="C22103" t="str">
            <v>59LA</v>
          </cell>
          <cell r="D22103">
            <v>30</v>
          </cell>
          <cell r="E22103">
            <v>9</v>
          </cell>
          <cell r="F22103">
            <v>30</v>
          </cell>
          <cell r="G22103">
            <v>9</v>
          </cell>
          <cell r="H22103" t="str">
            <v>CONC</v>
          </cell>
        </row>
        <row r="22104">
          <cell r="C22104" t="str">
            <v>5AL6</v>
          </cell>
          <cell r="D22104">
            <v>30</v>
          </cell>
          <cell r="E22104">
            <v>9</v>
          </cell>
          <cell r="F22104">
            <v>30</v>
          </cell>
          <cell r="G22104">
            <v>9</v>
          </cell>
          <cell r="H22104" t="str">
            <v>CONC</v>
          </cell>
        </row>
        <row r="22105">
          <cell r="C22105" t="str">
            <v>5AZ0</v>
          </cell>
          <cell r="D22105">
            <v>30</v>
          </cell>
          <cell r="E22105">
            <v>9</v>
          </cell>
          <cell r="F22105">
            <v>30</v>
          </cell>
          <cell r="G22105">
            <v>9</v>
          </cell>
          <cell r="H22105" t="str">
            <v>CONC</v>
          </cell>
        </row>
        <row r="22106">
          <cell r="C22106" t="str">
            <v>5II7</v>
          </cell>
          <cell r="D22106">
            <v>30</v>
          </cell>
          <cell r="E22106">
            <v>9</v>
          </cell>
          <cell r="F22106">
            <v>30</v>
          </cell>
          <cell r="G22106">
            <v>9</v>
          </cell>
          <cell r="H22106" t="str">
            <v>CONC</v>
          </cell>
        </row>
        <row r="22107">
          <cell r="C22107" t="str">
            <v>5LA3</v>
          </cell>
          <cell r="D22107">
            <v>30</v>
          </cell>
          <cell r="E22107">
            <v>9</v>
          </cell>
          <cell r="F22107">
            <v>30</v>
          </cell>
          <cell r="G22107">
            <v>9</v>
          </cell>
          <cell r="H22107" t="str">
            <v>CONC</v>
          </cell>
        </row>
        <row r="22108">
          <cell r="C22108" t="str">
            <v>5LA3</v>
          </cell>
          <cell r="D22108">
            <v>30</v>
          </cell>
          <cell r="E22108">
            <v>9</v>
          </cell>
          <cell r="F22108">
            <v>30</v>
          </cell>
          <cell r="G22108">
            <v>9</v>
          </cell>
          <cell r="H22108" t="str">
            <v>CONC</v>
          </cell>
        </row>
        <row r="22109">
          <cell r="C22109" t="str">
            <v>5MA4</v>
          </cell>
          <cell r="D22109">
            <v>30</v>
          </cell>
          <cell r="E22109">
            <v>9</v>
          </cell>
          <cell r="F22109">
            <v>90</v>
          </cell>
          <cell r="G22109">
            <v>27</v>
          </cell>
          <cell r="H22109" t="str">
            <v>CONC</v>
          </cell>
        </row>
        <row r="22110">
          <cell r="C22110" t="str">
            <v>5NC6</v>
          </cell>
          <cell r="D22110">
            <v>30</v>
          </cell>
          <cell r="E22110">
            <v>9</v>
          </cell>
          <cell r="F22110">
            <v>30</v>
          </cell>
          <cell r="G22110">
            <v>9</v>
          </cell>
          <cell r="H22110" t="str">
            <v>CONC</v>
          </cell>
        </row>
        <row r="22111">
          <cell r="C22111" t="str">
            <v>5TN7</v>
          </cell>
          <cell r="D22111">
            <v>30</v>
          </cell>
          <cell r="E22111">
            <v>9</v>
          </cell>
          <cell r="F22111">
            <v>30</v>
          </cell>
          <cell r="G22111">
            <v>9</v>
          </cell>
          <cell r="H22111" t="str">
            <v>CONC</v>
          </cell>
        </row>
        <row r="22112">
          <cell r="C22112" t="str">
            <v>5WI7</v>
          </cell>
          <cell r="D22112">
            <v>30</v>
          </cell>
          <cell r="E22112">
            <v>9</v>
          </cell>
          <cell r="F22112">
            <v>30</v>
          </cell>
          <cell r="G22112">
            <v>9</v>
          </cell>
          <cell r="H22112" t="str">
            <v>ASPH</v>
          </cell>
        </row>
        <row r="22113">
          <cell r="C22113" t="str">
            <v>60VA</v>
          </cell>
          <cell r="D22113">
            <v>30</v>
          </cell>
          <cell r="E22113">
            <v>9</v>
          </cell>
          <cell r="F22113">
            <v>30</v>
          </cell>
          <cell r="G22113">
            <v>9</v>
          </cell>
          <cell r="H22113" t="str">
            <v>CONC</v>
          </cell>
        </row>
        <row r="22114">
          <cell r="C22114" t="str">
            <v>63VA</v>
          </cell>
          <cell r="D22114">
            <v>30</v>
          </cell>
          <cell r="E22114">
            <v>9</v>
          </cell>
          <cell r="F22114">
            <v>30</v>
          </cell>
          <cell r="G22114">
            <v>9</v>
          </cell>
          <cell r="H22114" t="str">
            <v>CONC</v>
          </cell>
        </row>
        <row r="22115">
          <cell r="C22115" t="str">
            <v>65MO</v>
          </cell>
          <cell r="D22115">
            <v>30</v>
          </cell>
          <cell r="E22115">
            <v>9</v>
          </cell>
          <cell r="F22115">
            <v>30</v>
          </cell>
          <cell r="G22115">
            <v>9</v>
          </cell>
          <cell r="H22115" t="str">
            <v>CONC</v>
          </cell>
        </row>
        <row r="22116">
          <cell r="C22116" t="str">
            <v>67IS</v>
          </cell>
          <cell r="D22116">
            <v>30</v>
          </cell>
          <cell r="E22116">
            <v>9</v>
          </cell>
          <cell r="F22116">
            <v>30</v>
          </cell>
          <cell r="G22116">
            <v>9</v>
          </cell>
          <cell r="H22116" t="str">
            <v>CONC</v>
          </cell>
        </row>
        <row r="22117">
          <cell r="C22117" t="str">
            <v>67OI</v>
          </cell>
          <cell r="D22117">
            <v>30</v>
          </cell>
          <cell r="E22117">
            <v>9</v>
          </cell>
          <cell r="F22117">
            <v>30</v>
          </cell>
          <cell r="G22117">
            <v>9</v>
          </cell>
          <cell r="H22117" t="str">
            <v>CONC</v>
          </cell>
        </row>
        <row r="22118">
          <cell r="C22118" t="str">
            <v>68II</v>
          </cell>
          <cell r="D22118">
            <v>30</v>
          </cell>
          <cell r="E22118">
            <v>9</v>
          </cell>
          <cell r="F22118">
            <v>40</v>
          </cell>
          <cell r="G22118">
            <v>12</v>
          </cell>
          <cell r="H22118" t="str">
            <v>CONC</v>
          </cell>
        </row>
        <row r="22119">
          <cell r="C22119" t="str">
            <v>69KY</v>
          </cell>
          <cell r="D22119">
            <v>30</v>
          </cell>
          <cell r="E22119">
            <v>9</v>
          </cell>
          <cell r="F22119">
            <v>30</v>
          </cell>
          <cell r="G22119">
            <v>9</v>
          </cell>
          <cell r="H22119" t="str">
            <v>CONC</v>
          </cell>
        </row>
        <row r="22120">
          <cell r="C22120" t="str">
            <v>6FL5</v>
          </cell>
          <cell r="D22120">
            <v>30</v>
          </cell>
          <cell r="E22120">
            <v>9</v>
          </cell>
          <cell r="F22120">
            <v>30</v>
          </cell>
          <cell r="G22120">
            <v>9</v>
          </cell>
          <cell r="H22120" t="str">
            <v>CONC</v>
          </cell>
        </row>
        <row r="22121">
          <cell r="C22121" t="str">
            <v>6IA8</v>
          </cell>
          <cell r="D22121">
            <v>30</v>
          </cell>
          <cell r="E22121">
            <v>9</v>
          </cell>
          <cell r="F22121">
            <v>30</v>
          </cell>
          <cell r="G22121">
            <v>9</v>
          </cell>
          <cell r="H22121" t="str">
            <v>ASPH</v>
          </cell>
        </row>
        <row r="22122">
          <cell r="C22122" t="str">
            <v>6TA1</v>
          </cell>
          <cell r="D22122">
            <v>30</v>
          </cell>
          <cell r="E22122">
            <v>9</v>
          </cell>
          <cell r="F22122">
            <v>30</v>
          </cell>
          <cell r="G22122">
            <v>9</v>
          </cell>
          <cell r="H22122" t="str">
            <v>CONC</v>
          </cell>
        </row>
        <row r="22123">
          <cell r="C22123" t="str">
            <v>6TS5</v>
          </cell>
          <cell r="D22123">
            <v>30</v>
          </cell>
          <cell r="E22123">
            <v>9</v>
          </cell>
          <cell r="F22123">
            <v>30</v>
          </cell>
          <cell r="G22123">
            <v>9</v>
          </cell>
          <cell r="H22123" t="str">
            <v>CONC</v>
          </cell>
        </row>
        <row r="22124">
          <cell r="C22124" t="str">
            <v>6TS9</v>
          </cell>
          <cell r="D22124">
            <v>30</v>
          </cell>
          <cell r="E22124">
            <v>9</v>
          </cell>
          <cell r="F22124">
            <v>30</v>
          </cell>
          <cell r="G22124">
            <v>9</v>
          </cell>
          <cell r="H22124" t="str">
            <v>CONC</v>
          </cell>
        </row>
        <row r="22125">
          <cell r="C22125" t="str">
            <v>6VA6</v>
          </cell>
          <cell r="D22125">
            <v>30</v>
          </cell>
          <cell r="E22125">
            <v>9</v>
          </cell>
          <cell r="F22125">
            <v>30</v>
          </cell>
          <cell r="G22125">
            <v>9</v>
          </cell>
          <cell r="H22125" t="str">
            <v>CONC</v>
          </cell>
        </row>
        <row r="22126">
          <cell r="C22126" t="str">
            <v>70CO</v>
          </cell>
          <cell r="D22126">
            <v>30</v>
          </cell>
          <cell r="E22126">
            <v>9</v>
          </cell>
          <cell r="F22126">
            <v>30</v>
          </cell>
          <cell r="G22126">
            <v>9</v>
          </cell>
          <cell r="H22126" t="str">
            <v>CONC</v>
          </cell>
        </row>
        <row r="22127">
          <cell r="C22127" t="str">
            <v>72CA</v>
          </cell>
          <cell r="D22127">
            <v>30</v>
          </cell>
          <cell r="E22127">
            <v>9</v>
          </cell>
          <cell r="F22127">
            <v>25</v>
          </cell>
          <cell r="G22127">
            <v>8</v>
          </cell>
          <cell r="H22127" t="str">
            <v>CONC</v>
          </cell>
        </row>
        <row r="22128">
          <cell r="C22128" t="str">
            <v>73FL</v>
          </cell>
          <cell r="D22128">
            <v>30</v>
          </cell>
          <cell r="E22128">
            <v>9</v>
          </cell>
          <cell r="F22128">
            <v>30</v>
          </cell>
          <cell r="G22128">
            <v>9</v>
          </cell>
          <cell r="H22128" t="str">
            <v>CONC</v>
          </cell>
        </row>
        <row r="22129">
          <cell r="C22129" t="str">
            <v>75CO</v>
          </cell>
          <cell r="D22129">
            <v>30</v>
          </cell>
          <cell r="E22129">
            <v>9</v>
          </cell>
          <cell r="F22129">
            <v>30</v>
          </cell>
          <cell r="G22129">
            <v>9</v>
          </cell>
          <cell r="H22129" t="str">
            <v>ASPH-G</v>
          </cell>
        </row>
        <row r="22130">
          <cell r="C22130" t="str">
            <v>75LA</v>
          </cell>
          <cell r="D22130">
            <v>30</v>
          </cell>
          <cell r="E22130">
            <v>9</v>
          </cell>
          <cell r="F22130">
            <v>25</v>
          </cell>
          <cell r="G22130">
            <v>8</v>
          </cell>
          <cell r="H22130" t="str">
            <v>CONC</v>
          </cell>
        </row>
        <row r="22131">
          <cell r="C22131" t="str">
            <v>76NE</v>
          </cell>
          <cell r="D22131">
            <v>30</v>
          </cell>
          <cell r="E22131">
            <v>9</v>
          </cell>
          <cell r="F22131">
            <v>30</v>
          </cell>
          <cell r="G22131">
            <v>9</v>
          </cell>
          <cell r="H22131" t="str">
            <v>CONC</v>
          </cell>
        </row>
        <row r="22132">
          <cell r="C22132" t="str">
            <v>77NE</v>
          </cell>
          <cell r="D22132">
            <v>30</v>
          </cell>
          <cell r="E22132">
            <v>9</v>
          </cell>
          <cell r="F22132">
            <v>30</v>
          </cell>
          <cell r="G22132">
            <v>9</v>
          </cell>
          <cell r="H22132" t="str">
            <v>CONC</v>
          </cell>
        </row>
        <row r="22133">
          <cell r="C22133" t="str">
            <v>78CA</v>
          </cell>
          <cell r="D22133">
            <v>30</v>
          </cell>
          <cell r="E22133">
            <v>9</v>
          </cell>
          <cell r="F22133">
            <v>30</v>
          </cell>
          <cell r="G22133">
            <v>9</v>
          </cell>
          <cell r="H22133" t="str">
            <v>CONC</v>
          </cell>
        </row>
        <row r="22134">
          <cell r="C22134" t="str">
            <v>79VA</v>
          </cell>
          <cell r="D22134">
            <v>30</v>
          </cell>
          <cell r="E22134">
            <v>9</v>
          </cell>
          <cell r="F22134">
            <v>30</v>
          </cell>
          <cell r="G22134">
            <v>9</v>
          </cell>
          <cell r="H22134" t="str">
            <v>CONC</v>
          </cell>
        </row>
        <row r="22135">
          <cell r="C22135" t="str">
            <v>7AR5</v>
          </cell>
          <cell r="D22135">
            <v>30</v>
          </cell>
          <cell r="E22135">
            <v>9</v>
          </cell>
          <cell r="F22135">
            <v>30</v>
          </cell>
          <cell r="G22135">
            <v>9</v>
          </cell>
          <cell r="H22135" t="str">
            <v>CONC</v>
          </cell>
        </row>
        <row r="22136">
          <cell r="C22136" t="str">
            <v>7II5</v>
          </cell>
          <cell r="D22136">
            <v>30</v>
          </cell>
          <cell r="E22136">
            <v>9</v>
          </cell>
          <cell r="F22136">
            <v>30</v>
          </cell>
          <cell r="G22136">
            <v>9</v>
          </cell>
          <cell r="H22136" t="str">
            <v>ASPH</v>
          </cell>
        </row>
        <row r="22137">
          <cell r="C22137" t="str">
            <v>7L5</v>
          </cell>
          <cell r="D22137">
            <v>30</v>
          </cell>
          <cell r="E22137">
            <v>9</v>
          </cell>
          <cell r="F22137">
            <v>20</v>
          </cell>
          <cell r="G22137">
            <v>6</v>
          </cell>
          <cell r="H22137" t="str">
            <v>ASPH</v>
          </cell>
        </row>
        <row r="22138">
          <cell r="C22138" t="str">
            <v>7LA2</v>
          </cell>
          <cell r="D22138">
            <v>30</v>
          </cell>
          <cell r="E22138">
            <v>9</v>
          </cell>
          <cell r="F22138">
            <v>30</v>
          </cell>
          <cell r="G22138">
            <v>9</v>
          </cell>
          <cell r="H22138" t="str">
            <v>CONC</v>
          </cell>
        </row>
        <row r="22139">
          <cell r="C22139" t="str">
            <v>7OK3</v>
          </cell>
          <cell r="D22139">
            <v>30</v>
          </cell>
          <cell r="E22139">
            <v>9</v>
          </cell>
          <cell r="F22139">
            <v>30</v>
          </cell>
          <cell r="G22139">
            <v>9</v>
          </cell>
          <cell r="H22139" t="str">
            <v>ASPH</v>
          </cell>
        </row>
        <row r="22140">
          <cell r="C22140" t="str">
            <v>7PN2</v>
          </cell>
          <cell r="D22140">
            <v>30</v>
          </cell>
          <cell r="E22140">
            <v>9</v>
          </cell>
          <cell r="F22140">
            <v>30</v>
          </cell>
          <cell r="G22140">
            <v>9</v>
          </cell>
          <cell r="H22140" t="str">
            <v>ASPH</v>
          </cell>
        </row>
        <row r="22141">
          <cell r="C22141" t="str">
            <v>7TN7</v>
          </cell>
          <cell r="D22141">
            <v>30</v>
          </cell>
          <cell r="E22141">
            <v>9</v>
          </cell>
          <cell r="F22141">
            <v>30</v>
          </cell>
          <cell r="G22141">
            <v>9</v>
          </cell>
          <cell r="H22141" t="str">
            <v>CONC-G</v>
          </cell>
        </row>
        <row r="22142">
          <cell r="C22142" t="str">
            <v>7XS9</v>
          </cell>
          <cell r="D22142">
            <v>30</v>
          </cell>
          <cell r="E22142">
            <v>9</v>
          </cell>
          <cell r="F22142">
            <v>30</v>
          </cell>
          <cell r="G22142">
            <v>9</v>
          </cell>
          <cell r="H22142" t="str">
            <v>CONC</v>
          </cell>
        </row>
        <row r="22143">
          <cell r="C22143" t="str">
            <v>85XS</v>
          </cell>
          <cell r="D22143">
            <v>30</v>
          </cell>
          <cell r="E22143">
            <v>9</v>
          </cell>
          <cell r="F22143">
            <v>30</v>
          </cell>
          <cell r="G22143">
            <v>9</v>
          </cell>
          <cell r="H22143" t="str">
            <v>ASPH</v>
          </cell>
        </row>
        <row r="22144">
          <cell r="C22144" t="str">
            <v>86CA</v>
          </cell>
          <cell r="D22144">
            <v>30</v>
          </cell>
          <cell r="E22144">
            <v>9</v>
          </cell>
          <cell r="F22144">
            <v>30</v>
          </cell>
          <cell r="G22144">
            <v>9</v>
          </cell>
          <cell r="H22144" t="str">
            <v>CONC</v>
          </cell>
        </row>
        <row r="22145">
          <cell r="C22145" t="str">
            <v>86OI</v>
          </cell>
          <cell r="D22145">
            <v>30</v>
          </cell>
          <cell r="E22145">
            <v>9</v>
          </cell>
          <cell r="F22145">
            <v>30</v>
          </cell>
          <cell r="G22145">
            <v>9</v>
          </cell>
          <cell r="H22145" t="str">
            <v>CONC</v>
          </cell>
        </row>
        <row r="22146">
          <cell r="C22146" t="str">
            <v>86VA</v>
          </cell>
          <cell r="D22146">
            <v>30</v>
          </cell>
          <cell r="E22146">
            <v>9</v>
          </cell>
          <cell r="F22146">
            <v>30</v>
          </cell>
          <cell r="G22146">
            <v>9</v>
          </cell>
          <cell r="H22146" t="str">
            <v>CONC</v>
          </cell>
        </row>
        <row r="22147">
          <cell r="C22147" t="str">
            <v>87OK</v>
          </cell>
          <cell r="D22147">
            <v>30</v>
          </cell>
          <cell r="E22147">
            <v>9</v>
          </cell>
          <cell r="F22147">
            <v>30</v>
          </cell>
          <cell r="G22147">
            <v>9</v>
          </cell>
          <cell r="H22147" t="str">
            <v>CONC</v>
          </cell>
        </row>
        <row r="22148">
          <cell r="C22148" t="str">
            <v>8FD8</v>
          </cell>
          <cell r="D22148">
            <v>30</v>
          </cell>
          <cell r="E22148">
            <v>9</v>
          </cell>
          <cell r="F22148">
            <v>30</v>
          </cell>
          <cell r="G22148">
            <v>9</v>
          </cell>
          <cell r="H22148" t="str">
            <v>CONC</v>
          </cell>
        </row>
        <row r="22149">
          <cell r="C22149" t="str">
            <v>8FL4</v>
          </cell>
          <cell r="D22149">
            <v>30</v>
          </cell>
          <cell r="E22149">
            <v>9</v>
          </cell>
          <cell r="F22149">
            <v>30</v>
          </cell>
          <cell r="G22149">
            <v>9</v>
          </cell>
          <cell r="H22149" t="str">
            <v>CONC</v>
          </cell>
        </row>
        <row r="22150">
          <cell r="C22150" t="str">
            <v>8IA0</v>
          </cell>
          <cell r="D22150">
            <v>30</v>
          </cell>
          <cell r="E22150">
            <v>9</v>
          </cell>
          <cell r="F22150">
            <v>30</v>
          </cell>
          <cell r="G22150">
            <v>9</v>
          </cell>
          <cell r="H22150" t="str">
            <v>ASPH</v>
          </cell>
        </row>
        <row r="22151">
          <cell r="C22151" t="str">
            <v>8IS0</v>
          </cell>
          <cell r="D22151">
            <v>30</v>
          </cell>
          <cell r="E22151">
            <v>9</v>
          </cell>
          <cell r="F22151">
            <v>30</v>
          </cell>
          <cell r="G22151">
            <v>9</v>
          </cell>
          <cell r="H22151" t="str">
            <v>CONC</v>
          </cell>
        </row>
        <row r="22152">
          <cell r="C22152" t="str">
            <v>8IS3</v>
          </cell>
          <cell r="D22152">
            <v>30</v>
          </cell>
          <cell r="E22152">
            <v>9</v>
          </cell>
          <cell r="F22152">
            <v>30</v>
          </cell>
          <cell r="G22152">
            <v>9</v>
          </cell>
          <cell r="H22152" t="str">
            <v>CONC</v>
          </cell>
        </row>
        <row r="22153">
          <cell r="C22153" t="str">
            <v>8MI2</v>
          </cell>
          <cell r="D22153">
            <v>30</v>
          </cell>
          <cell r="E22153">
            <v>9</v>
          </cell>
          <cell r="F22153">
            <v>30</v>
          </cell>
          <cell r="G22153">
            <v>9</v>
          </cell>
          <cell r="H22153" t="str">
            <v>ASPH</v>
          </cell>
        </row>
        <row r="22154">
          <cell r="C22154" t="str">
            <v>8MO6</v>
          </cell>
          <cell r="D22154">
            <v>30</v>
          </cell>
          <cell r="E22154">
            <v>9</v>
          </cell>
          <cell r="F22154">
            <v>30</v>
          </cell>
          <cell r="G22154">
            <v>9</v>
          </cell>
          <cell r="H22154" t="str">
            <v>CONC</v>
          </cell>
        </row>
        <row r="22155">
          <cell r="C22155" t="str">
            <v>8OI6</v>
          </cell>
          <cell r="D22155">
            <v>30</v>
          </cell>
          <cell r="E22155">
            <v>9</v>
          </cell>
          <cell r="F22155">
            <v>30</v>
          </cell>
          <cell r="G22155">
            <v>9</v>
          </cell>
          <cell r="H22155" t="str">
            <v>CONC</v>
          </cell>
        </row>
        <row r="22156">
          <cell r="C22156" t="str">
            <v>8OK3</v>
          </cell>
          <cell r="D22156">
            <v>30</v>
          </cell>
          <cell r="E22156">
            <v>9</v>
          </cell>
          <cell r="F22156">
            <v>25</v>
          </cell>
          <cell r="G22156">
            <v>8</v>
          </cell>
          <cell r="H22156" t="str">
            <v>CONC</v>
          </cell>
        </row>
        <row r="22157">
          <cell r="C22157" t="str">
            <v>8PA9</v>
          </cell>
          <cell r="D22157">
            <v>30</v>
          </cell>
          <cell r="E22157">
            <v>9</v>
          </cell>
          <cell r="F22157">
            <v>30</v>
          </cell>
          <cell r="G22157">
            <v>9</v>
          </cell>
          <cell r="H22157" t="str">
            <v>CONC</v>
          </cell>
        </row>
        <row r="22158">
          <cell r="C22158" t="str">
            <v>8PS9</v>
          </cell>
          <cell r="D22158">
            <v>30</v>
          </cell>
          <cell r="E22158">
            <v>9</v>
          </cell>
          <cell r="F22158">
            <v>30</v>
          </cell>
          <cell r="G22158">
            <v>9</v>
          </cell>
          <cell r="H22158" t="str">
            <v>ASPH</v>
          </cell>
        </row>
        <row r="22159">
          <cell r="C22159" t="str">
            <v>8TS4</v>
          </cell>
          <cell r="D22159">
            <v>30</v>
          </cell>
          <cell r="E22159">
            <v>9</v>
          </cell>
          <cell r="F22159">
            <v>30</v>
          </cell>
          <cell r="G22159">
            <v>9</v>
          </cell>
          <cell r="H22159" t="str">
            <v>CONC-G</v>
          </cell>
        </row>
        <row r="22160">
          <cell r="C22160" t="str">
            <v>8WA9</v>
          </cell>
          <cell r="D22160">
            <v>30</v>
          </cell>
          <cell r="E22160">
            <v>9</v>
          </cell>
          <cell r="F22160">
            <v>30</v>
          </cell>
          <cell r="G22160">
            <v>9</v>
          </cell>
          <cell r="H22160" t="str">
            <v>MATS</v>
          </cell>
        </row>
        <row r="22161">
          <cell r="C22161" t="str">
            <v>90GA</v>
          </cell>
          <cell r="D22161">
            <v>30</v>
          </cell>
          <cell r="E22161">
            <v>9</v>
          </cell>
          <cell r="F22161">
            <v>30</v>
          </cell>
          <cell r="G22161">
            <v>9</v>
          </cell>
          <cell r="H22161" t="str">
            <v>CONC</v>
          </cell>
        </row>
        <row r="22162">
          <cell r="C22162" t="str">
            <v>91MO</v>
          </cell>
          <cell r="D22162">
            <v>30</v>
          </cell>
          <cell r="E22162">
            <v>9</v>
          </cell>
          <cell r="F22162">
            <v>30</v>
          </cell>
          <cell r="G22162">
            <v>9</v>
          </cell>
          <cell r="H22162" t="str">
            <v>CONC-G</v>
          </cell>
        </row>
        <row r="22163">
          <cell r="C22163" t="str">
            <v>94FD</v>
          </cell>
          <cell r="D22163">
            <v>30</v>
          </cell>
          <cell r="E22163">
            <v>9</v>
          </cell>
          <cell r="F22163">
            <v>30</v>
          </cell>
          <cell r="G22163">
            <v>9</v>
          </cell>
          <cell r="H22163" t="str">
            <v>CONC</v>
          </cell>
        </row>
        <row r="22164">
          <cell r="C22164" t="str">
            <v>94LA</v>
          </cell>
          <cell r="D22164">
            <v>30</v>
          </cell>
          <cell r="E22164">
            <v>9</v>
          </cell>
          <cell r="F22164">
            <v>30</v>
          </cell>
          <cell r="G22164">
            <v>9</v>
          </cell>
          <cell r="H22164" t="str">
            <v>CONC</v>
          </cell>
        </row>
        <row r="22165">
          <cell r="C22165" t="str">
            <v>96NY</v>
          </cell>
          <cell r="D22165">
            <v>30</v>
          </cell>
          <cell r="E22165">
            <v>9</v>
          </cell>
          <cell r="F22165">
            <v>30</v>
          </cell>
          <cell r="G22165">
            <v>9</v>
          </cell>
          <cell r="H22165" t="str">
            <v>CONC</v>
          </cell>
        </row>
        <row r="22166">
          <cell r="C22166" t="str">
            <v>97OK</v>
          </cell>
          <cell r="D22166">
            <v>30</v>
          </cell>
          <cell r="E22166">
            <v>9</v>
          </cell>
          <cell r="F22166">
            <v>30</v>
          </cell>
          <cell r="G22166">
            <v>9</v>
          </cell>
          <cell r="H22166" t="str">
            <v>CONC</v>
          </cell>
        </row>
        <row r="22167">
          <cell r="C22167" t="str">
            <v>97OK</v>
          </cell>
          <cell r="D22167">
            <v>30</v>
          </cell>
          <cell r="E22167">
            <v>9</v>
          </cell>
          <cell r="F22167">
            <v>30</v>
          </cell>
          <cell r="G22167">
            <v>9</v>
          </cell>
          <cell r="H22167" t="str">
            <v>CONC</v>
          </cell>
        </row>
        <row r="22168">
          <cell r="C22168" t="str">
            <v>98ID</v>
          </cell>
          <cell r="D22168">
            <v>30</v>
          </cell>
          <cell r="E22168">
            <v>9</v>
          </cell>
          <cell r="F22168">
            <v>30</v>
          </cell>
          <cell r="G22168">
            <v>9</v>
          </cell>
          <cell r="H22168" t="str">
            <v>CONC</v>
          </cell>
        </row>
        <row r="22169">
          <cell r="C22169" t="str">
            <v>98MI</v>
          </cell>
          <cell r="D22169">
            <v>30</v>
          </cell>
          <cell r="E22169">
            <v>9</v>
          </cell>
          <cell r="F22169">
            <v>30</v>
          </cell>
          <cell r="G22169">
            <v>9</v>
          </cell>
          <cell r="H22169" t="str">
            <v>CONC</v>
          </cell>
        </row>
        <row r="22170">
          <cell r="C22170" t="str">
            <v>9FD6</v>
          </cell>
          <cell r="D22170">
            <v>30</v>
          </cell>
          <cell r="E22170">
            <v>9</v>
          </cell>
          <cell r="F22170">
            <v>30</v>
          </cell>
          <cell r="G22170">
            <v>9</v>
          </cell>
          <cell r="H22170" t="str">
            <v>CONC</v>
          </cell>
        </row>
        <row r="22171">
          <cell r="C22171" t="str">
            <v>9FL9</v>
          </cell>
          <cell r="D22171">
            <v>30</v>
          </cell>
          <cell r="E22171">
            <v>9</v>
          </cell>
          <cell r="F22171">
            <v>30</v>
          </cell>
          <cell r="G22171">
            <v>9</v>
          </cell>
          <cell r="H22171" t="str">
            <v>CONC-G</v>
          </cell>
        </row>
        <row r="22172">
          <cell r="C22172" t="str">
            <v>9GE8</v>
          </cell>
          <cell r="D22172">
            <v>30</v>
          </cell>
          <cell r="E22172">
            <v>9</v>
          </cell>
          <cell r="F22172">
            <v>30</v>
          </cell>
          <cell r="G22172">
            <v>9</v>
          </cell>
          <cell r="H22172" t="str">
            <v>CONC</v>
          </cell>
        </row>
        <row r="22173">
          <cell r="C22173" t="str">
            <v>9II7</v>
          </cell>
          <cell r="D22173">
            <v>30</v>
          </cell>
          <cell r="E22173">
            <v>9</v>
          </cell>
          <cell r="F22173">
            <v>30</v>
          </cell>
          <cell r="G22173">
            <v>9</v>
          </cell>
          <cell r="H22173" t="str">
            <v>CONC</v>
          </cell>
        </row>
        <row r="22174">
          <cell r="C22174" t="str">
            <v>9MI3</v>
          </cell>
          <cell r="D22174">
            <v>30</v>
          </cell>
          <cell r="E22174">
            <v>9</v>
          </cell>
          <cell r="F22174">
            <v>30</v>
          </cell>
          <cell r="G22174">
            <v>9</v>
          </cell>
          <cell r="H22174" t="str">
            <v>ASPH</v>
          </cell>
        </row>
        <row r="22175">
          <cell r="C22175" t="str">
            <v>9MI8</v>
          </cell>
          <cell r="D22175">
            <v>30</v>
          </cell>
          <cell r="E22175">
            <v>9</v>
          </cell>
          <cell r="F22175">
            <v>30</v>
          </cell>
          <cell r="G22175">
            <v>9</v>
          </cell>
          <cell r="H22175" t="str">
            <v>CONC</v>
          </cell>
        </row>
        <row r="22176">
          <cell r="C22176" t="str">
            <v>9MO2</v>
          </cell>
          <cell r="D22176">
            <v>30</v>
          </cell>
          <cell r="E22176">
            <v>9</v>
          </cell>
          <cell r="F22176">
            <v>30</v>
          </cell>
          <cell r="G22176">
            <v>9</v>
          </cell>
          <cell r="H22176" t="str">
            <v>CONC</v>
          </cell>
        </row>
        <row r="22177">
          <cell r="C22177" t="str">
            <v>9NA2</v>
          </cell>
          <cell r="D22177">
            <v>30</v>
          </cell>
          <cell r="E22177">
            <v>9</v>
          </cell>
          <cell r="F22177">
            <v>30</v>
          </cell>
          <cell r="G22177">
            <v>9</v>
          </cell>
          <cell r="H22177" t="str">
            <v>CONC</v>
          </cell>
        </row>
        <row r="22178">
          <cell r="C22178" t="str">
            <v>9OK6</v>
          </cell>
          <cell r="D22178">
            <v>30</v>
          </cell>
          <cell r="E22178">
            <v>9</v>
          </cell>
          <cell r="F22178">
            <v>30</v>
          </cell>
          <cell r="G22178">
            <v>9</v>
          </cell>
          <cell r="H22178" t="str">
            <v>CONC</v>
          </cell>
        </row>
        <row r="22179">
          <cell r="C22179" t="str">
            <v>9OR3</v>
          </cell>
          <cell r="D22179">
            <v>30</v>
          </cell>
          <cell r="E22179">
            <v>9</v>
          </cell>
          <cell r="F22179">
            <v>30</v>
          </cell>
          <cell r="G22179">
            <v>9</v>
          </cell>
          <cell r="H22179" t="str">
            <v>CONC</v>
          </cell>
        </row>
        <row r="22180">
          <cell r="C22180" t="str">
            <v>9PN9</v>
          </cell>
          <cell r="D22180">
            <v>30</v>
          </cell>
          <cell r="E22180">
            <v>9</v>
          </cell>
          <cell r="F22180">
            <v>30</v>
          </cell>
          <cell r="G22180">
            <v>9</v>
          </cell>
          <cell r="H22180" t="str">
            <v>CONC</v>
          </cell>
        </row>
        <row r="22181">
          <cell r="C22181" t="str">
            <v>9TN6</v>
          </cell>
          <cell r="D22181">
            <v>30</v>
          </cell>
          <cell r="E22181">
            <v>9</v>
          </cell>
          <cell r="F22181">
            <v>30</v>
          </cell>
          <cell r="G22181">
            <v>9</v>
          </cell>
          <cell r="H22181" t="str">
            <v>ASPH</v>
          </cell>
        </row>
        <row r="22182">
          <cell r="C22182" t="str">
            <v>9VA9</v>
          </cell>
          <cell r="D22182">
            <v>30</v>
          </cell>
          <cell r="E22182">
            <v>9</v>
          </cell>
          <cell r="F22182">
            <v>30</v>
          </cell>
          <cell r="G22182">
            <v>9</v>
          </cell>
          <cell r="H22182" t="str">
            <v>CONC</v>
          </cell>
        </row>
        <row r="22183">
          <cell r="C22183" t="str">
            <v>AL36</v>
          </cell>
          <cell r="D22183">
            <v>30</v>
          </cell>
          <cell r="E22183">
            <v>9</v>
          </cell>
          <cell r="F22183">
            <v>30</v>
          </cell>
          <cell r="G22183">
            <v>9</v>
          </cell>
          <cell r="H22183" t="str">
            <v>CONC</v>
          </cell>
        </row>
        <row r="22184">
          <cell r="C22184" t="str">
            <v>AL47</v>
          </cell>
          <cell r="D22184">
            <v>30</v>
          </cell>
          <cell r="E22184">
            <v>9</v>
          </cell>
          <cell r="F22184">
            <v>30</v>
          </cell>
          <cell r="G22184">
            <v>9</v>
          </cell>
          <cell r="H22184" t="str">
            <v>CONC</v>
          </cell>
        </row>
        <row r="22185">
          <cell r="C22185" t="str">
            <v>AL63</v>
          </cell>
          <cell r="D22185">
            <v>30</v>
          </cell>
          <cell r="E22185">
            <v>9</v>
          </cell>
          <cell r="F22185">
            <v>30</v>
          </cell>
          <cell r="G22185">
            <v>9</v>
          </cell>
          <cell r="H22185" t="str">
            <v>CONC</v>
          </cell>
        </row>
        <row r="22186">
          <cell r="C22186" t="str">
            <v>AL86</v>
          </cell>
          <cell r="D22186">
            <v>30</v>
          </cell>
          <cell r="E22186">
            <v>9</v>
          </cell>
          <cell r="F22186">
            <v>30</v>
          </cell>
          <cell r="G22186">
            <v>9</v>
          </cell>
          <cell r="H22186" t="str">
            <v>CONC</v>
          </cell>
        </row>
        <row r="22187">
          <cell r="C22187" t="str">
            <v>AR31</v>
          </cell>
          <cell r="D22187">
            <v>30</v>
          </cell>
          <cell r="E22187">
            <v>9</v>
          </cell>
          <cell r="F22187">
            <v>30</v>
          </cell>
          <cell r="G22187">
            <v>9</v>
          </cell>
          <cell r="H22187" t="str">
            <v>ASPH</v>
          </cell>
        </row>
        <row r="22188">
          <cell r="C22188" t="str">
            <v>AR41</v>
          </cell>
          <cell r="D22188">
            <v>30</v>
          </cell>
          <cell r="E22188">
            <v>9</v>
          </cell>
          <cell r="F22188">
            <v>30</v>
          </cell>
          <cell r="G22188">
            <v>9</v>
          </cell>
          <cell r="H22188" t="str">
            <v>CONC-G</v>
          </cell>
        </row>
        <row r="22189">
          <cell r="C22189" t="str">
            <v>AR51</v>
          </cell>
          <cell r="D22189">
            <v>30</v>
          </cell>
          <cell r="E22189">
            <v>9</v>
          </cell>
          <cell r="F22189">
            <v>30</v>
          </cell>
          <cell r="G22189">
            <v>9</v>
          </cell>
          <cell r="H22189" t="str">
            <v>CONC</v>
          </cell>
        </row>
        <row r="22190">
          <cell r="C22190" t="str">
            <v>AR52</v>
          </cell>
          <cell r="D22190">
            <v>30</v>
          </cell>
          <cell r="E22190">
            <v>9</v>
          </cell>
          <cell r="F22190">
            <v>30</v>
          </cell>
          <cell r="G22190">
            <v>9</v>
          </cell>
          <cell r="H22190" t="str">
            <v>CONC</v>
          </cell>
        </row>
        <row r="22191">
          <cell r="C22191" t="str">
            <v>AR66</v>
          </cell>
          <cell r="D22191">
            <v>30</v>
          </cell>
          <cell r="E22191">
            <v>9</v>
          </cell>
          <cell r="F22191">
            <v>30</v>
          </cell>
          <cell r="G22191">
            <v>9</v>
          </cell>
          <cell r="H22191" t="str">
            <v>CONC</v>
          </cell>
        </row>
        <row r="22192">
          <cell r="C22192" t="str">
            <v>AR68</v>
          </cell>
          <cell r="D22192">
            <v>30</v>
          </cell>
          <cell r="E22192">
            <v>9</v>
          </cell>
          <cell r="F22192">
            <v>30</v>
          </cell>
          <cell r="G22192">
            <v>9</v>
          </cell>
          <cell r="H22192" t="str">
            <v>CONC</v>
          </cell>
        </row>
        <row r="22193">
          <cell r="C22193" t="str">
            <v>AR70</v>
          </cell>
          <cell r="D22193">
            <v>30</v>
          </cell>
          <cell r="E22193">
            <v>9</v>
          </cell>
          <cell r="F22193">
            <v>30</v>
          </cell>
          <cell r="G22193">
            <v>9</v>
          </cell>
          <cell r="H22193" t="str">
            <v>ASPH</v>
          </cell>
        </row>
        <row r="22194">
          <cell r="C22194" t="str">
            <v>AR87</v>
          </cell>
          <cell r="D22194">
            <v>30</v>
          </cell>
          <cell r="E22194">
            <v>9</v>
          </cell>
          <cell r="F22194">
            <v>30</v>
          </cell>
          <cell r="G22194">
            <v>9</v>
          </cell>
          <cell r="H22194" t="str">
            <v>CONC</v>
          </cell>
        </row>
        <row r="22195">
          <cell r="C22195" t="str">
            <v>AZ33</v>
          </cell>
          <cell r="D22195">
            <v>30</v>
          </cell>
          <cell r="E22195">
            <v>9</v>
          </cell>
          <cell r="F22195">
            <v>30</v>
          </cell>
          <cell r="G22195">
            <v>9</v>
          </cell>
          <cell r="H22195" t="str">
            <v>CONC</v>
          </cell>
        </row>
        <row r="22196">
          <cell r="C22196" t="str">
            <v>AZ41</v>
          </cell>
          <cell r="D22196">
            <v>30</v>
          </cell>
          <cell r="E22196">
            <v>9</v>
          </cell>
          <cell r="F22196">
            <v>30</v>
          </cell>
          <cell r="G22196">
            <v>9</v>
          </cell>
          <cell r="H22196" t="str">
            <v>CONC</v>
          </cell>
        </row>
        <row r="22197">
          <cell r="C22197" t="str">
            <v>CA86</v>
          </cell>
          <cell r="D22197">
            <v>30</v>
          </cell>
          <cell r="E22197">
            <v>9</v>
          </cell>
          <cell r="F22197">
            <v>30</v>
          </cell>
          <cell r="G22197">
            <v>9</v>
          </cell>
          <cell r="H22197" t="str">
            <v>ASPH</v>
          </cell>
        </row>
        <row r="22198">
          <cell r="C22198" t="str">
            <v>CD27</v>
          </cell>
          <cell r="D22198">
            <v>30</v>
          </cell>
          <cell r="E22198">
            <v>9</v>
          </cell>
          <cell r="F22198">
            <v>30</v>
          </cell>
          <cell r="G22198">
            <v>9</v>
          </cell>
          <cell r="H22198" t="str">
            <v>CONC</v>
          </cell>
        </row>
        <row r="22199">
          <cell r="C22199" t="str">
            <v>CL20</v>
          </cell>
          <cell r="D22199">
            <v>30</v>
          </cell>
          <cell r="E22199">
            <v>9</v>
          </cell>
          <cell r="F22199">
            <v>30</v>
          </cell>
          <cell r="G22199">
            <v>9</v>
          </cell>
          <cell r="H22199" t="str">
            <v>CONC</v>
          </cell>
        </row>
        <row r="22200">
          <cell r="C22200" t="str">
            <v>CL78</v>
          </cell>
          <cell r="D22200">
            <v>30</v>
          </cell>
          <cell r="E22200">
            <v>9</v>
          </cell>
          <cell r="F22200">
            <v>30</v>
          </cell>
          <cell r="G22200">
            <v>9</v>
          </cell>
          <cell r="H22200" t="str">
            <v>CONC</v>
          </cell>
        </row>
        <row r="22201">
          <cell r="C22201" t="str">
            <v>CNK9</v>
          </cell>
          <cell r="D22201">
            <v>30</v>
          </cell>
          <cell r="E22201">
            <v>9</v>
          </cell>
          <cell r="F22201">
            <v>30</v>
          </cell>
          <cell r="G22201">
            <v>9</v>
          </cell>
          <cell r="H22201" t="str">
            <v>CON</v>
          </cell>
        </row>
        <row r="22202">
          <cell r="C22202" t="str">
            <v>CO36</v>
          </cell>
          <cell r="D22202">
            <v>30</v>
          </cell>
          <cell r="E22202">
            <v>9</v>
          </cell>
          <cell r="F22202">
            <v>30</v>
          </cell>
          <cell r="G22202">
            <v>9</v>
          </cell>
          <cell r="H22202" t="str">
            <v>CONC</v>
          </cell>
        </row>
        <row r="22203">
          <cell r="C22203" t="str">
            <v>CO83</v>
          </cell>
          <cell r="D22203">
            <v>30</v>
          </cell>
          <cell r="E22203">
            <v>9</v>
          </cell>
          <cell r="F22203">
            <v>30</v>
          </cell>
          <cell r="G22203">
            <v>9</v>
          </cell>
          <cell r="H22203" t="str">
            <v>ASPH</v>
          </cell>
        </row>
        <row r="22204">
          <cell r="C22204" t="str">
            <v>CT25</v>
          </cell>
          <cell r="D22204">
            <v>30</v>
          </cell>
          <cell r="E22204">
            <v>9</v>
          </cell>
          <cell r="F22204">
            <v>30</v>
          </cell>
          <cell r="G22204">
            <v>9</v>
          </cell>
          <cell r="H22204" t="str">
            <v>ASPH</v>
          </cell>
        </row>
        <row r="22205">
          <cell r="C22205" t="str">
            <v>CT50</v>
          </cell>
          <cell r="D22205">
            <v>30</v>
          </cell>
          <cell r="E22205">
            <v>9</v>
          </cell>
          <cell r="F22205">
            <v>30</v>
          </cell>
          <cell r="G22205">
            <v>9</v>
          </cell>
          <cell r="H22205" t="str">
            <v>CONC</v>
          </cell>
        </row>
        <row r="22206">
          <cell r="C22206" t="str">
            <v>CT62</v>
          </cell>
          <cell r="D22206">
            <v>30</v>
          </cell>
          <cell r="E22206">
            <v>9</v>
          </cell>
          <cell r="F22206">
            <v>30</v>
          </cell>
          <cell r="G22206">
            <v>9</v>
          </cell>
          <cell r="H22206" t="str">
            <v>CONC</v>
          </cell>
        </row>
        <row r="22207">
          <cell r="C22207" t="str">
            <v>FA41</v>
          </cell>
          <cell r="D22207">
            <v>30</v>
          </cell>
          <cell r="E22207">
            <v>9</v>
          </cell>
          <cell r="F22207">
            <v>20</v>
          </cell>
          <cell r="G22207">
            <v>6</v>
          </cell>
          <cell r="H22207" t="str">
            <v>CONC</v>
          </cell>
        </row>
        <row r="22208">
          <cell r="C22208" t="str">
            <v>FD54</v>
          </cell>
          <cell r="D22208">
            <v>30</v>
          </cell>
          <cell r="E22208">
            <v>9</v>
          </cell>
          <cell r="F22208">
            <v>30</v>
          </cell>
          <cell r="G22208">
            <v>9</v>
          </cell>
          <cell r="H22208" t="str">
            <v>CONC</v>
          </cell>
        </row>
        <row r="22209">
          <cell r="C22209" t="str">
            <v>FEW</v>
          </cell>
          <cell r="D22209">
            <v>30</v>
          </cell>
          <cell r="E22209">
            <v>9</v>
          </cell>
          <cell r="F22209">
            <v>30</v>
          </cell>
          <cell r="G22209">
            <v>9</v>
          </cell>
          <cell r="H22209" t="str">
            <v>CONC-G</v>
          </cell>
        </row>
        <row r="22210">
          <cell r="C22210" t="str">
            <v>GA38</v>
          </cell>
          <cell r="D22210">
            <v>30</v>
          </cell>
          <cell r="E22210">
            <v>9</v>
          </cell>
          <cell r="F22210">
            <v>30</v>
          </cell>
          <cell r="G22210">
            <v>9</v>
          </cell>
          <cell r="H22210" t="str">
            <v>CONC</v>
          </cell>
        </row>
        <row r="22211">
          <cell r="C22211" t="str">
            <v>GE03</v>
          </cell>
          <cell r="D22211">
            <v>30</v>
          </cell>
          <cell r="E22211">
            <v>9</v>
          </cell>
          <cell r="F22211">
            <v>30</v>
          </cell>
          <cell r="G22211">
            <v>9</v>
          </cell>
          <cell r="H22211" t="str">
            <v>CONC</v>
          </cell>
        </row>
        <row r="22212">
          <cell r="C22212" t="str">
            <v>GE22</v>
          </cell>
          <cell r="D22212">
            <v>30</v>
          </cell>
          <cell r="E22212">
            <v>9</v>
          </cell>
          <cell r="F22212">
            <v>30</v>
          </cell>
          <cell r="G22212">
            <v>9</v>
          </cell>
          <cell r="H22212" t="str">
            <v>CONC</v>
          </cell>
        </row>
        <row r="22213">
          <cell r="C22213" t="str">
            <v>IA40</v>
          </cell>
          <cell r="D22213">
            <v>30</v>
          </cell>
          <cell r="E22213">
            <v>9</v>
          </cell>
          <cell r="F22213">
            <v>30</v>
          </cell>
          <cell r="G22213">
            <v>9</v>
          </cell>
          <cell r="H22213" t="str">
            <v>CONC</v>
          </cell>
        </row>
        <row r="22214">
          <cell r="C22214" t="str">
            <v>IA57</v>
          </cell>
          <cell r="D22214">
            <v>30</v>
          </cell>
          <cell r="E22214">
            <v>9</v>
          </cell>
          <cell r="F22214">
            <v>30</v>
          </cell>
          <cell r="G22214">
            <v>9</v>
          </cell>
          <cell r="H22214" t="str">
            <v>CONC</v>
          </cell>
        </row>
        <row r="22215">
          <cell r="C22215" t="str">
            <v>IA89</v>
          </cell>
          <cell r="D22215">
            <v>30</v>
          </cell>
          <cell r="E22215">
            <v>9</v>
          </cell>
          <cell r="F22215">
            <v>30</v>
          </cell>
          <cell r="G22215">
            <v>9</v>
          </cell>
          <cell r="H22215" t="str">
            <v>CONC</v>
          </cell>
        </row>
        <row r="22216">
          <cell r="C22216" t="str">
            <v>IA95</v>
          </cell>
          <cell r="D22216">
            <v>30</v>
          </cell>
          <cell r="E22216">
            <v>9</v>
          </cell>
          <cell r="F22216">
            <v>30</v>
          </cell>
          <cell r="G22216">
            <v>9</v>
          </cell>
          <cell r="H22216" t="str">
            <v>CONC</v>
          </cell>
        </row>
        <row r="22217">
          <cell r="C22217" t="str">
            <v>ID14</v>
          </cell>
          <cell r="D22217">
            <v>30</v>
          </cell>
          <cell r="E22217">
            <v>9</v>
          </cell>
          <cell r="F22217">
            <v>30</v>
          </cell>
          <cell r="G22217">
            <v>9</v>
          </cell>
          <cell r="H22217" t="str">
            <v>CONC</v>
          </cell>
        </row>
        <row r="22218">
          <cell r="C22218" t="str">
            <v>ID99</v>
          </cell>
          <cell r="D22218">
            <v>30</v>
          </cell>
          <cell r="E22218">
            <v>9</v>
          </cell>
          <cell r="F22218">
            <v>30</v>
          </cell>
          <cell r="G22218">
            <v>9</v>
          </cell>
          <cell r="H22218" t="str">
            <v>CONC</v>
          </cell>
        </row>
        <row r="22219">
          <cell r="C22219" t="str">
            <v>II57</v>
          </cell>
          <cell r="D22219">
            <v>30</v>
          </cell>
          <cell r="E22219">
            <v>9</v>
          </cell>
          <cell r="F22219">
            <v>30</v>
          </cell>
          <cell r="G22219">
            <v>9</v>
          </cell>
          <cell r="H22219" t="str">
            <v>ASPH</v>
          </cell>
        </row>
        <row r="22220">
          <cell r="C22220" t="str">
            <v>IL04</v>
          </cell>
          <cell r="D22220">
            <v>30</v>
          </cell>
          <cell r="E22220">
            <v>9</v>
          </cell>
          <cell r="F22220">
            <v>30</v>
          </cell>
          <cell r="G22220">
            <v>9</v>
          </cell>
          <cell r="H22220" t="str">
            <v>CONC</v>
          </cell>
        </row>
        <row r="22221">
          <cell r="C22221" t="str">
            <v>IL14</v>
          </cell>
          <cell r="D22221">
            <v>30</v>
          </cell>
          <cell r="E22221">
            <v>9</v>
          </cell>
          <cell r="F22221">
            <v>30</v>
          </cell>
          <cell r="G22221">
            <v>9</v>
          </cell>
          <cell r="H22221" t="str">
            <v>CONC</v>
          </cell>
        </row>
        <row r="22222">
          <cell r="C22222" t="str">
            <v>IS44</v>
          </cell>
          <cell r="D22222">
            <v>30</v>
          </cell>
          <cell r="E22222">
            <v>9</v>
          </cell>
          <cell r="F22222">
            <v>30</v>
          </cell>
          <cell r="G22222">
            <v>9</v>
          </cell>
          <cell r="H22222" t="str">
            <v>CONC</v>
          </cell>
        </row>
        <row r="22223">
          <cell r="C22223" t="str">
            <v>KO26</v>
          </cell>
          <cell r="D22223">
            <v>30</v>
          </cell>
          <cell r="E22223">
            <v>9</v>
          </cell>
          <cell r="F22223">
            <v>30</v>
          </cell>
          <cell r="G22223">
            <v>9</v>
          </cell>
          <cell r="H22223" t="str">
            <v>ASPH-F</v>
          </cell>
        </row>
        <row r="22224">
          <cell r="C22224" t="str">
            <v>LA10</v>
          </cell>
          <cell r="D22224">
            <v>30</v>
          </cell>
          <cell r="E22224">
            <v>9</v>
          </cell>
          <cell r="F22224">
            <v>30</v>
          </cell>
          <cell r="G22224">
            <v>9</v>
          </cell>
          <cell r="H22224" t="str">
            <v>CONC</v>
          </cell>
        </row>
        <row r="22225">
          <cell r="C22225" t="str">
            <v>LL01</v>
          </cell>
          <cell r="D22225">
            <v>30</v>
          </cell>
          <cell r="E22225">
            <v>9</v>
          </cell>
          <cell r="F22225">
            <v>30</v>
          </cell>
          <cell r="G22225">
            <v>9</v>
          </cell>
          <cell r="H22225" t="str">
            <v>CONC</v>
          </cell>
        </row>
        <row r="22226">
          <cell r="C22226" t="str">
            <v>LS17</v>
          </cell>
          <cell r="D22226">
            <v>30</v>
          </cell>
          <cell r="E22226">
            <v>9</v>
          </cell>
          <cell r="F22226">
            <v>30</v>
          </cell>
          <cell r="G22226">
            <v>9</v>
          </cell>
          <cell r="H22226" t="str">
            <v>CONC</v>
          </cell>
        </row>
        <row r="22227">
          <cell r="C22227" t="str">
            <v>LS47</v>
          </cell>
          <cell r="D22227">
            <v>30</v>
          </cell>
          <cell r="E22227">
            <v>9</v>
          </cell>
          <cell r="F22227">
            <v>30</v>
          </cell>
          <cell r="G22227">
            <v>9</v>
          </cell>
          <cell r="H22227" t="str">
            <v>CONC</v>
          </cell>
        </row>
        <row r="22228">
          <cell r="C22228" t="str">
            <v>LS64</v>
          </cell>
          <cell r="D22228">
            <v>30</v>
          </cell>
          <cell r="E22228">
            <v>9</v>
          </cell>
          <cell r="F22228">
            <v>30</v>
          </cell>
          <cell r="G22228">
            <v>9</v>
          </cell>
          <cell r="H22228" t="str">
            <v>CONC</v>
          </cell>
        </row>
        <row r="22229">
          <cell r="C22229" t="str">
            <v>MD30</v>
          </cell>
          <cell r="D22229">
            <v>30</v>
          </cell>
          <cell r="E22229">
            <v>9</v>
          </cell>
          <cell r="F22229">
            <v>30</v>
          </cell>
          <cell r="G22229">
            <v>9</v>
          </cell>
          <cell r="H22229" t="str">
            <v>CONC</v>
          </cell>
        </row>
        <row r="22230">
          <cell r="C22230" t="str">
            <v>ME65</v>
          </cell>
          <cell r="D22230">
            <v>30</v>
          </cell>
          <cell r="E22230">
            <v>9</v>
          </cell>
          <cell r="F22230">
            <v>30</v>
          </cell>
          <cell r="G22230">
            <v>9</v>
          </cell>
          <cell r="H22230" t="str">
            <v>CONC</v>
          </cell>
        </row>
        <row r="22231">
          <cell r="C22231" t="str">
            <v>MI74</v>
          </cell>
          <cell r="D22231">
            <v>30</v>
          </cell>
          <cell r="E22231">
            <v>9</v>
          </cell>
          <cell r="F22231">
            <v>30</v>
          </cell>
          <cell r="G22231">
            <v>9</v>
          </cell>
          <cell r="H22231" t="str">
            <v>CONC</v>
          </cell>
        </row>
        <row r="22232">
          <cell r="C22232" t="str">
            <v>MI90</v>
          </cell>
          <cell r="D22232">
            <v>30</v>
          </cell>
          <cell r="E22232">
            <v>9</v>
          </cell>
          <cell r="F22232">
            <v>30</v>
          </cell>
          <cell r="G22232">
            <v>9</v>
          </cell>
          <cell r="H22232" t="str">
            <v>CONC</v>
          </cell>
        </row>
        <row r="22233">
          <cell r="C22233" t="str">
            <v>MN07</v>
          </cell>
          <cell r="D22233">
            <v>30</v>
          </cell>
          <cell r="E22233">
            <v>9</v>
          </cell>
          <cell r="F22233">
            <v>30</v>
          </cell>
          <cell r="G22233">
            <v>9</v>
          </cell>
          <cell r="H22233" t="str">
            <v>CONC</v>
          </cell>
        </row>
        <row r="22234">
          <cell r="C22234" t="str">
            <v>MO19</v>
          </cell>
          <cell r="D22234">
            <v>30</v>
          </cell>
          <cell r="E22234">
            <v>9</v>
          </cell>
          <cell r="F22234">
            <v>30</v>
          </cell>
          <cell r="G22234">
            <v>9</v>
          </cell>
          <cell r="H22234" t="str">
            <v>CONC</v>
          </cell>
        </row>
        <row r="22235">
          <cell r="C22235" t="str">
            <v>MS67</v>
          </cell>
          <cell r="D22235">
            <v>30</v>
          </cell>
          <cell r="E22235">
            <v>9</v>
          </cell>
          <cell r="F22235">
            <v>30</v>
          </cell>
          <cell r="G22235">
            <v>9</v>
          </cell>
          <cell r="H22235" t="str">
            <v>CONC</v>
          </cell>
        </row>
        <row r="22236">
          <cell r="C22236" t="str">
            <v>MT44</v>
          </cell>
          <cell r="D22236">
            <v>30</v>
          </cell>
          <cell r="E22236">
            <v>9</v>
          </cell>
          <cell r="F22236">
            <v>30</v>
          </cell>
          <cell r="G22236">
            <v>9</v>
          </cell>
          <cell r="H22236" t="str">
            <v>CONC</v>
          </cell>
        </row>
        <row r="22237">
          <cell r="C22237" t="str">
            <v>MT66</v>
          </cell>
          <cell r="D22237">
            <v>30</v>
          </cell>
          <cell r="E22237">
            <v>9</v>
          </cell>
          <cell r="F22237">
            <v>30</v>
          </cell>
          <cell r="G22237">
            <v>9</v>
          </cell>
          <cell r="H22237" t="str">
            <v>CONC</v>
          </cell>
        </row>
        <row r="22238">
          <cell r="C22238" t="str">
            <v>MT67</v>
          </cell>
          <cell r="D22238">
            <v>30</v>
          </cell>
          <cell r="E22238">
            <v>9</v>
          </cell>
          <cell r="F22238">
            <v>30</v>
          </cell>
          <cell r="G22238">
            <v>9</v>
          </cell>
          <cell r="H22238" t="str">
            <v>CONC</v>
          </cell>
        </row>
        <row r="22239">
          <cell r="C22239" t="str">
            <v>MT78</v>
          </cell>
          <cell r="D22239">
            <v>30</v>
          </cell>
          <cell r="E22239">
            <v>9</v>
          </cell>
          <cell r="F22239">
            <v>28</v>
          </cell>
          <cell r="G22239">
            <v>9</v>
          </cell>
          <cell r="H22239" t="str">
            <v>CONC</v>
          </cell>
        </row>
        <row r="22240">
          <cell r="C22240" t="str">
            <v>MU05</v>
          </cell>
          <cell r="D22240">
            <v>30</v>
          </cell>
          <cell r="E22240">
            <v>9</v>
          </cell>
          <cell r="F22240">
            <v>30</v>
          </cell>
          <cell r="G22240">
            <v>9</v>
          </cell>
          <cell r="H22240" t="str">
            <v>CONC</v>
          </cell>
        </row>
        <row r="22241">
          <cell r="C22241" t="str">
            <v>MU52</v>
          </cell>
          <cell r="D22241">
            <v>30</v>
          </cell>
          <cell r="E22241">
            <v>9</v>
          </cell>
          <cell r="F22241">
            <v>30</v>
          </cell>
          <cell r="G22241">
            <v>9</v>
          </cell>
          <cell r="H22241" t="str">
            <v>CONC</v>
          </cell>
        </row>
        <row r="22242">
          <cell r="C22242" t="str">
            <v>MU53</v>
          </cell>
          <cell r="D22242">
            <v>30</v>
          </cell>
          <cell r="E22242">
            <v>9</v>
          </cell>
          <cell r="F22242">
            <v>30</v>
          </cell>
          <cell r="G22242">
            <v>9</v>
          </cell>
          <cell r="H22242" t="str">
            <v>CONC</v>
          </cell>
        </row>
        <row r="22243">
          <cell r="C22243" t="str">
            <v>NC41</v>
          </cell>
          <cell r="D22243">
            <v>30</v>
          </cell>
          <cell r="E22243">
            <v>9</v>
          </cell>
          <cell r="F22243">
            <v>30</v>
          </cell>
          <cell r="G22243">
            <v>9</v>
          </cell>
          <cell r="H22243" t="str">
            <v>CONC</v>
          </cell>
        </row>
        <row r="22244">
          <cell r="C22244" t="str">
            <v>NC85</v>
          </cell>
          <cell r="D22244">
            <v>30</v>
          </cell>
          <cell r="E22244">
            <v>9</v>
          </cell>
          <cell r="F22244">
            <v>10</v>
          </cell>
          <cell r="G22244">
            <v>3</v>
          </cell>
          <cell r="H22244" t="str">
            <v>CONC</v>
          </cell>
        </row>
        <row r="22245">
          <cell r="C22245" t="str">
            <v>ND33</v>
          </cell>
          <cell r="D22245">
            <v>30</v>
          </cell>
          <cell r="E22245">
            <v>9</v>
          </cell>
          <cell r="F22245">
            <v>30</v>
          </cell>
          <cell r="G22245">
            <v>9</v>
          </cell>
          <cell r="H22245" t="str">
            <v>ASPH/ CONC</v>
          </cell>
        </row>
        <row r="22246">
          <cell r="C22246" t="str">
            <v>ND46</v>
          </cell>
          <cell r="D22246">
            <v>30</v>
          </cell>
          <cell r="E22246">
            <v>9</v>
          </cell>
          <cell r="F22246">
            <v>30</v>
          </cell>
          <cell r="G22246">
            <v>9</v>
          </cell>
          <cell r="H22246" t="str">
            <v>CONC</v>
          </cell>
        </row>
        <row r="22247">
          <cell r="C22247" t="str">
            <v>ND48</v>
          </cell>
          <cell r="D22247">
            <v>30</v>
          </cell>
          <cell r="E22247">
            <v>9</v>
          </cell>
          <cell r="F22247">
            <v>30</v>
          </cell>
          <cell r="G22247">
            <v>9</v>
          </cell>
          <cell r="H22247" t="str">
            <v>CONC</v>
          </cell>
        </row>
        <row r="22248">
          <cell r="C22248" t="str">
            <v>NE16</v>
          </cell>
          <cell r="D22248">
            <v>30</v>
          </cell>
          <cell r="E22248">
            <v>9</v>
          </cell>
          <cell r="F22248">
            <v>30</v>
          </cell>
          <cell r="G22248">
            <v>9</v>
          </cell>
          <cell r="H22248" t="str">
            <v>CONC</v>
          </cell>
        </row>
        <row r="22249">
          <cell r="C22249" t="str">
            <v>NE32</v>
          </cell>
          <cell r="D22249">
            <v>30</v>
          </cell>
          <cell r="E22249">
            <v>9</v>
          </cell>
          <cell r="F22249">
            <v>30</v>
          </cell>
          <cell r="G22249">
            <v>9</v>
          </cell>
          <cell r="H22249" t="str">
            <v>CONC</v>
          </cell>
        </row>
        <row r="22250">
          <cell r="C22250" t="str">
            <v>NE60</v>
          </cell>
          <cell r="D22250">
            <v>30</v>
          </cell>
          <cell r="E22250">
            <v>9</v>
          </cell>
          <cell r="F22250">
            <v>30</v>
          </cell>
          <cell r="G22250">
            <v>9</v>
          </cell>
          <cell r="H22250" t="str">
            <v>CONC</v>
          </cell>
        </row>
        <row r="22251">
          <cell r="C22251" t="str">
            <v>NE68</v>
          </cell>
          <cell r="D22251">
            <v>30</v>
          </cell>
          <cell r="E22251">
            <v>9</v>
          </cell>
          <cell r="F22251">
            <v>60</v>
          </cell>
          <cell r="G22251">
            <v>18</v>
          </cell>
          <cell r="H22251" t="str">
            <v>CONC</v>
          </cell>
        </row>
        <row r="22252">
          <cell r="C22252" t="str">
            <v>NH59</v>
          </cell>
          <cell r="D22252">
            <v>30</v>
          </cell>
          <cell r="E22252">
            <v>9</v>
          </cell>
          <cell r="F22252">
            <v>30</v>
          </cell>
          <cell r="G22252">
            <v>9</v>
          </cell>
          <cell r="H22252" t="str">
            <v>CONC</v>
          </cell>
        </row>
        <row r="22253">
          <cell r="C22253" t="str">
            <v>NH59</v>
          </cell>
          <cell r="D22253">
            <v>30</v>
          </cell>
          <cell r="E22253">
            <v>9</v>
          </cell>
          <cell r="F22253">
            <v>30</v>
          </cell>
          <cell r="G22253">
            <v>9</v>
          </cell>
          <cell r="H22253" t="str">
            <v>CONC</v>
          </cell>
        </row>
        <row r="22254">
          <cell r="C22254" t="str">
            <v>NH59</v>
          </cell>
          <cell r="D22254">
            <v>30</v>
          </cell>
          <cell r="E22254">
            <v>9</v>
          </cell>
          <cell r="F22254">
            <v>30</v>
          </cell>
          <cell r="G22254">
            <v>9</v>
          </cell>
          <cell r="H22254" t="str">
            <v>CONC</v>
          </cell>
        </row>
        <row r="22255">
          <cell r="C22255" t="str">
            <v>NH74</v>
          </cell>
          <cell r="D22255">
            <v>30</v>
          </cell>
          <cell r="E22255">
            <v>9</v>
          </cell>
          <cell r="F22255">
            <v>30</v>
          </cell>
          <cell r="G22255">
            <v>9</v>
          </cell>
          <cell r="H22255" t="str">
            <v>ASPH/ CONC</v>
          </cell>
        </row>
        <row r="22256">
          <cell r="C22256" t="str">
            <v>NM50</v>
          </cell>
          <cell r="D22256">
            <v>30</v>
          </cell>
          <cell r="E22256">
            <v>9</v>
          </cell>
          <cell r="F22256">
            <v>30</v>
          </cell>
          <cell r="G22256">
            <v>9</v>
          </cell>
          <cell r="H22256" t="str">
            <v>ASPH/ CONC</v>
          </cell>
        </row>
        <row r="22257">
          <cell r="C22257" t="str">
            <v>NR00</v>
          </cell>
          <cell r="D22257">
            <v>30</v>
          </cell>
          <cell r="E22257">
            <v>9</v>
          </cell>
          <cell r="F22257">
            <v>30</v>
          </cell>
          <cell r="G22257">
            <v>9</v>
          </cell>
          <cell r="H22257" t="str">
            <v>CONC</v>
          </cell>
        </row>
        <row r="22258">
          <cell r="C22258" t="str">
            <v>OA09</v>
          </cell>
          <cell r="D22258">
            <v>30</v>
          </cell>
          <cell r="E22258">
            <v>9</v>
          </cell>
          <cell r="F22258">
            <v>30</v>
          </cell>
          <cell r="G22258">
            <v>9</v>
          </cell>
          <cell r="H22258" t="str">
            <v>ASPH/ CONC</v>
          </cell>
        </row>
        <row r="22259">
          <cell r="C22259" t="str">
            <v>OI23</v>
          </cell>
          <cell r="D22259">
            <v>30</v>
          </cell>
          <cell r="E22259">
            <v>9</v>
          </cell>
          <cell r="F22259">
            <v>30</v>
          </cell>
          <cell r="G22259">
            <v>9</v>
          </cell>
          <cell r="H22259" t="str">
            <v>CONC</v>
          </cell>
        </row>
        <row r="22260">
          <cell r="C22260" t="str">
            <v>OI96</v>
          </cell>
          <cell r="D22260">
            <v>30</v>
          </cell>
          <cell r="E22260">
            <v>9</v>
          </cell>
          <cell r="F22260">
            <v>30</v>
          </cell>
          <cell r="G22260">
            <v>9</v>
          </cell>
          <cell r="H22260" t="str">
            <v>ASPH/ CONC</v>
          </cell>
        </row>
        <row r="22261">
          <cell r="C22261" t="str">
            <v>OK32</v>
          </cell>
          <cell r="D22261">
            <v>30</v>
          </cell>
          <cell r="E22261">
            <v>9</v>
          </cell>
          <cell r="F22261">
            <v>24</v>
          </cell>
          <cell r="G22261">
            <v>7</v>
          </cell>
          <cell r="H22261" t="str">
            <v>MATS</v>
          </cell>
        </row>
        <row r="22262">
          <cell r="C22262" t="str">
            <v>OK45</v>
          </cell>
          <cell r="D22262">
            <v>30</v>
          </cell>
          <cell r="E22262">
            <v>9</v>
          </cell>
          <cell r="F22262">
            <v>30</v>
          </cell>
          <cell r="G22262">
            <v>9</v>
          </cell>
          <cell r="H22262" t="str">
            <v>CONC</v>
          </cell>
        </row>
        <row r="22263">
          <cell r="C22263" t="str">
            <v>OK92</v>
          </cell>
          <cell r="D22263">
            <v>30</v>
          </cell>
          <cell r="E22263">
            <v>9</v>
          </cell>
          <cell r="F22263">
            <v>30</v>
          </cell>
          <cell r="G22263">
            <v>9</v>
          </cell>
          <cell r="H22263" t="str">
            <v>CONC</v>
          </cell>
        </row>
        <row r="22264">
          <cell r="C22264" t="str">
            <v>OK99</v>
          </cell>
          <cell r="D22264">
            <v>30</v>
          </cell>
          <cell r="E22264">
            <v>9</v>
          </cell>
          <cell r="F22264">
            <v>30</v>
          </cell>
          <cell r="G22264">
            <v>9</v>
          </cell>
          <cell r="H22264" t="str">
            <v>CONC</v>
          </cell>
        </row>
        <row r="22265">
          <cell r="C22265" t="str">
            <v>OL06</v>
          </cell>
          <cell r="D22265">
            <v>30</v>
          </cell>
          <cell r="E22265">
            <v>9</v>
          </cell>
          <cell r="F22265">
            <v>30</v>
          </cell>
          <cell r="G22265">
            <v>9</v>
          </cell>
          <cell r="H22265" t="str">
            <v>CONC</v>
          </cell>
        </row>
        <row r="22266">
          <cell r="C22266" t="str">
            <v>OL15</v>
          </cell>
          <cell r="D22266">
            <v>30</v>
          </cell>
          <cell r="E22266">
            <v>9</v>
          </cell>
          <cell r="F22266">
            <v>30</v>
          </cell>
          <cell r="G22266">
            <v>9</v>
          </cell>
          <cell r="H22266" t="str">
            <v>CONC</v>
          </cell>
        </row>
        <row r="22267">
          <cell r="C22267" t="str">
            <v>PA12</v>
          </cell>
          <cell r="D22267">
            <v>30</v>
          </cell>
          <cell r="E22267">
            <v>9</v>
          </cell>
          <cell r="F22267">
            <v>30</v>
          </cell>
          <cell r="G22267">
            <v>9</v>
          </cell>
          <cell r="H22267" t="str">
            <v>CONC</v>
          </cell>
        </row>
        <row r="22268">
          <cell r="C22268" t="str">
            <v>PA34</v>
          </cell>
          <cell r="D22268">
            <v>30</v>
          </cell>
          <cell r="E22268">
            <v>9</v>
          </cell>
          <cell r="F22268">
            <v>30</v>
          </cell>
          <cell r="G22268">
            <v>9</v>
          </cell>
          <cell r="H22268" t="str">
            <v>CONC</v>
          </cell>
        </row>
        <row r="22269">
          <cell r="C22269" t="str">
            <v>PS71</v>
          </cell>
          <cell r="D22269">
            <v>30</v>
          </cell>
          <cell r="E22269">
            <v>9</v>
          </cell>
          <cell r="F22269">
            <v>30</v>
          </cell>
          <cell r="G22269">
            <v>9</v>
          </cell>
          <cell r="H22269" t="str">
            <v>CONC</v>
          </cell>
        </row>
        <row r="22270">
          <cell r="C22270" t="str">
            <v>RI09</v>
          </cell>
          <cell r="D22270">
            <v>30</v>
          </cell>
          <cell r="E22270">
            <v>9</v>
          </cell>
          <cell r="F22270">
            <v>30</v>
          </cell>
          <cell r="G22270">
            <v>9</v>
          </cell>
          <cell r="H22270" t="str">
            <v>ASPH</v>
          </cell>
        </row>
        <row r="22271">
          <cell r="C22271" t="str">
            <v>SC18</v>
          </cell>
          <cell r="D22271">
            <v>30</v>
          </cell>
          <cell r="E22271">
            <v>9</v>
          </cell>
          <cell r="F22271">
            <v>30</v>
          </cell>
          <cell r="G22271">
            <v>9</v>
          </cell>
          <cell r="H22271" t="str">
            <v>CONC</v>
          </cell>
        </row>
        <row r="22272">
          <cell r="C22272" t="str">
            <v>SC63</v>
          </cell>
          <cell r="D22272">
            <v>30</v>
          </cell>
          <cell r="E22272">
            <v>9</v>
          </cell>
          <cell r="F22272">
            <v>30</v>
          </cell>
          <cell r="G22272">
            <v>9</v>
          </cell>
          <cell r="H22272" t="str">
            <v>CONC</v>
          </cell>
        </row>
        <row r="22273">
          <cell r="C22273" t="str">
            <v>SD22</v>
          </cell>
          <cell r="D22273">
            <v>30</v>
          </cell>
          <cell r="E22273">
            <v>9</v>
          </cell>
          <cell r="F22273">
            <v>30</v>
          </cell>
          <cell r="G22273">
            <v>9</v>
          </cell>
          <cell r="H22273" t="str">
            <v>CONC</v>
          </cell>
        </row>
        <row r="22274">
          <cell r="C22274" t="str">
            <v>SD54</v>
          </cell>
          <cell r="D22274">
            <v>30</v>
          </cell>
          <cell r="E22274">
            <v>9</v>
          </cell>
          <cell r="F22274">
            <v>30</v>
          </cell>
          <cell r="G22274">
            <v>9</v>
          </cell>
          <cell r="H22274" t="str">
            <v>CONC</v>
          </cell>
        </row>
        <row r="22275">
          <cell r="C22275" t="str">
            <v>SD58</v>
          </cell>
          <cell r="D22275">
            <v>30</v>
          </cell>
          <cell r="E22275">
            <v>9</v>
          </cell>
          <cell r="F22275">
            <v>30</v>
          </cell>
          <cell r="G22275">
            <v>9</v>
          </cell>
          <cell r="H22275" t="str">
            <v>ASPH/ CONC</v>
          </cell>
        </row>
        <row r="22276">
          <cell r="C22276" t="str">
            <v>SD67</v>
          </cell>
          <cell r="D22276">
            <v>30</v>
          </cell>
          <cell r="E22276">
            <v>9</v>
          </cell>
          <cell r="F22276">
            <v>30</v>
          </cell>
          <cell r="G22276">
            <v>9</v>
          </cell>
          <cell r="H22276" t="str">
            <v>CONC</v>
          </cell>
        </row>
        <row r="22277">
          <cell r="C22277" t="str">
            <v>SN11</v>
          </cell>
          <cell r="D22277">
            <v>30</v>
          </cell>
          <cell r="E22277">
            <v>9</v>
          </cell>
          <cell r="F22277">
            <v>30</v>
          </cell>
          <cell r="G22277">
            <v>9</v>
          </cell>
          <cell r="H22277" t="str">
            <v>CONC</v>
          </cell>
        </row>
        <row r="22278">
          <cell r="C22278" t="str">
            <v>TA12</v>
          </cell>
          <cell r="D22278">
            <v>30</v>
          </cell>
          <cell r="E22278">
            <v>9</v>
          </cell>
          <cell r="F22278">
            <v>20</v>
          </cell>
          <cell r="G22278">
            <v>6</v>
          </cell>
          <cell r="H22278" t="str">
            <v>CONC</v>
          </cell>
        </row>
        <row r="22279">
          <cell r="C22279" t="str">
            <v>TA12</v>
          </cell>
          <cell r="D22279">
            <v>30</v>
          </cell>
          <cell r="E22279">
            <v>9</v>
          </cell>
          <cell r="F22279">
            <v>20</v>
          </cell>
          <cell r="G22279">
            <v>6</v>
          </cell>
          <cell r="H22279" t="str">
            <v>CONC</v>
          </cell>
        </row>
        <row r="22280">
          <cell r="C22280" t="str">
            <v>TA12</v>
          </cell>
          <cell r="D22280">
            <v>30</v>
          </cell>
          <cell r="E22280">
            <v>9</v>
          </cell>
          <cell r="F22280">
            <v>20</v>
          </cell>
          <cell r="G22280">
            <v>6</v>
          </cell>
          <cell r="H22280" t="str">
            <v>CONC</v>
          </cell>
        </row>
        <row r="22281">
          <cell r="C22281" t="str">
            <v>TA12</v>
          </cell>
          <cell r="D22281">
            <v>30</v>
          </cell>
          <cell r="E22281">
            <v>9</v>
          </cell>
          <cell r="F22281">
            <v>20</v>
          </cell>
          <cell r="G22281">
            <v>6</v>
          </cell>
          <cell r="H22281" t="str">
            <v>CONC</v>
          </cell>
        </row>
        <row r="22282">
          <cell r="C22282" t="str">
            <v>TA12</v>
          </cell>
          <cell r="D22282">
            <v>30</v>
          </cell>
          <cell r="E22282">
            <v>9</v>
          </cell>
          <cell r="F22282">
            <v>20</v>
          </cell>
          <cell r="G22282">
            <v>6</v>
          </cell>
          <cell r="H22282" t="str">
            <v>CONC</v>
          </cell>
        </row>
        <row r="22283">
          <cell r="C22283" t="str">
            <v>TA12</v>
          </cell>
          <cell r="D22283">
            <v>30</v>
          </cell>
          <cell r="E22283">
            <v>9</v>
          </cell>
          <cell r="F22283">
            <v>20</v>
          </cell>
          <cell r="G22283">
            <v>6</v>
          </cell>
          <cell r="H22283" t="str">
            <v>CONC</v>
          </cell>
        </row>
        <row r="22284">
          <cell r="C22284" t="str">
            <v>TA12</v>
          </cell>
          <cell r="D22284">
            <v>30</v>
          </cell>
          <cell r="E22284">
            <v>9</v>
          </cell>
          <cell r="F22284">
            <v>20</v>
          </cell>
          <cell r="G22284">
            <v>6</v>
          </cell>
          <cell r="H22284" t="str">
            <v>CONC</v>
          </cell>
        </row>
        <row r="22285">
          <cell r="C22285" t="str">
            <v>TA12</v>
          </cell>
          <cell r="D22285">
            <v>30</v>
          </cell>
          <cell r="E22285">
            <v>9</v>
          </cell>
          <cell r="F22285">
            <v>20</v>
          </cell>
          <cell r="G22285">
            <v>6</v>
          </cell>
          <cell r="H22285" t="str">
            <v>CONC</v>
          </cell>
        </row>
        <row r="22286">
          <cell r="C22286" t="str">
            <v>TA40</v>
          </cell>
          <cell r="D22286">
            <v>30</v>
          </cell>
          <cell r="E22286">
            <v>9</v>
          </cell>
          <cell r="F22286">
            <v>25</v>
          </cell>
          <cell r="G22286">
            <v>8</v>
          </cell>
          <cell r="H22286" t="str">
            <v>ASPH/ CONC</v>
          </cell>
        </row>
        <row r="22287">
          <cell r="C22287" t="str">
            <v>TE14</v>
          </cell>
          <cell r="D22287">
            <v>30</v>
          </cell>
          <cell r="E22287">
            <v>9</v>
          </cell>
          <cell r="F22287">
            <v>30</v>
          </cell>
          <cell r="G22287">
            <v>9</v>
          </cell>
          <cell r="H22287" t="str">
            <v>CONC</v>
          </cell>
        </row>
        <row r="22288">
          <cell r="C22288" t="str">
            <v>TE31</v>
          </cell>
          <cell r="D22288">
            <v>30</v>
          </cell>
          <cell r="E22288">
            <v>9</v>
          </cell>
          <cell r="F22288">
            <v>30</v>
          </cell>
          <cell r="G22288">
            <v>9</v>
          </cell>
          <cell r="H22288" t="str">
            <v>ASPH/ CONC</v>
          </cell>
        </row>
        <row r="22289">
          <cell r="C22289" t="str">
            <v>TE61</v>
          </cell>
          <cell r="D22289">
            <v>30</v>
          </cell>
          <cell r="E22289">
            <v>9</v>
          </cell>
          <cell r="F22289">
            <v>30</v>
          </cell>
          <cell r="G22289">
            <v>9</v>
          </cell>
          <cell r="H22289" t="str">
            <v>CONC</v>
          </cell>
        </row>
        <row r="22290">
          <cell r="C22290" t="str">
            <v>TN22</v>
          </cell>
          <cell r="D22290">
            <v>30</v>
          </cell>
          <cell r="E22290">
            <v>9</v>
          </cell>
          <cell r="F22290">
            <v>30</v>
          </cell>
          <cell r="G22290">
            <v>9</v>
          </cell>
          <cell r="H22290" t="str">
            <v>CONC</v>
          </cell>
        </row>
        <row r="22291">
          <cell r="C22291" t="str">
            <v>TN27</v>
          </cell>
          <cell r="D22291">
            <v>30</v>
          </cell>
          <cell r="E22291">
            <v>9</v>
          </cell>
          <cell r="F22291">
            <v>30</v>
          </cell>
          <cell r="G22291">
            <v>9</v>
          </cell>
          <cell r="H22291" t="str">
            <v>CONC</v>
          </cell>
        </row>
        <row r="22292">
          <cell r="C22292" t="str">
            <v>TN75</v>
          </cell>
          <cell r="D22292">
            <v>30</v>
          </cell>
          <cell r="E22292">
            <v>9</v>
          </cell>
          <cell r="F22292">
            <v>30</v>
          </cell>
          <cell r="G22292">
            <v>9</v>
          </cell>
          <cell r="H22292" t="str">
            <v>CONC</v>
          </cell>
        </row>
        <row r="22293">
          <cell r="C22293" t="str">
            <v>TS12</v>
          </cell>
          <cell r="D22293">
            <v>30</v>
          </cell>
          <cell r="E22293">
            <v>9</v>
          </cell>
          <cell r="F22293">
            <v>30</v>
          </cell>
          <cell r="G22293">
            <v>9</v>
          </cell>
          <cell r="H22293" t="str">
            <v>CONC</v>
          </cell>
        </row>
        <row r="22294">
          <cell r="C22294" t="str">
            <v>TS13</v>
          </cell>
          <cell r="D22294">
            <v>30</v>
          </cell>
          <cell r="E22294">
            <v>9</v>
          </cell>
          <cell r="F22294">
            <v>25</v>
          </cell>
          <cell r="G22294">
            <v>8</v>
          </cell>
          <cell r="H22294" t="str">
            <v>CONC</v>
          </cell>
        </row>
        <row r="22295">
          <cell r="C22295" t="str">
            <v>TS26</v>
          </cell>
          <cell r="D22295">
            <v>30</v>
          </cell>
          <cell r="E22295">
            <v>9</v>
          </cell>
          <cell r="F22295">
            <v>25</v>
          </cell>
          <cell r="G22295">
            <v>8</v>
          </cell>
          <cell r="H22295" t="str">
            <v>CONC</v>
          </cell>
        </row>
        <row r="22296">
          <cell r="C22296" t="str">
            <v>TS28</v>
          </cell>
          <cell r="D22296">
            <v>30</v>
          </cell>
          <cell r="E22296">
            <v>9</v>
          </cell>
          <cell r="F22296">
            <v>30</v>
          </cell>
          <cell r="G22296">
            <v>9</v>
          </cell>
          <cell r="H22296" t="str">
            <v>CONC</v>
          </cell>
        </row>
        <row r="22297">
          <cell r="C22297" t="str">
            <v>TS33</v>
          </cell>
          <cell r="D22297">
            <v>30</v>
          </cell>
          <cell r="E22297">
            <v>9</v>
          </cell>
          <cell r="F22297">
            <v>30</v>
          </cell>
          <cell r="G22297">
            <v>9</v>
          </cell>
          <cell r="H22297" t="str">
            <v>CONC</v>
          </cell>
        </row>
        <row r="22298">
          <cell r="C22298" t="str">
            <v>TS41</v>
          </cell>
          <cell r="D22298">
            <v>30</v>
          </cell>
          <cell r="E22298">
            <v>9</v>
          </cell>
          <cell r="F22298">
            <v>25</v>
          </cell>
          <cell r="G22298">
            <v>8</v>
          </cell>
          <cell r="H22298" t="str">
            <v>CONC</v>
          </cell>
        </row>
        <row r="22299">
          <cell r="C22299" t="str">
            <v>TS49</v>
          </cell>
          <cell r="D22299">
            <v>30</v>
          </cell>
          <cell r="E22299">
            <v>9</v>
          </cell>
          <cell r="F22299">
            <v>25</v>
          </cell>
          <cell r="G22299">
            <v>8</v>
          </cell>
          <cell r="H22299" t="str">
            <v>ASPH/ CONC</v>
          </cell>
        </row>
        <row r="22300">
          <cell r="C22300" t="str">
            <v>TS53</v>
          </cell>
          <cell r="D22300">
            <v>30</v>
          </cell>
          <cell r="E22300">
            <v>9</v>
          </cell>
          <cell r="F22300">
            <v>30</v>
          </cell>
          <cell r="G22300">
            <v>9</v>
          </cell>
          <cell r="H22300" t="str">
            <v>Mats</v>
          </cell>
        </row>
        <row r="22301">
          <cell r="C22301" t="str">
            <v>TS82</v>
          </cell>
          <cell r="D22301">
            <v>30</v>
          </cell>
          <cell r="E22301">
            <v>9</v>
          </cell>
          <cell r="F22301">
            <v>30</v>
          </cell>
          <cell r="G22301">
            <v>9</v>
          </cell>
          <cell r="H22301" t="str">
            <v>CONC</v>
          </cell>
        </row>
        <row r="22302">
          <cell r="C22302" t="str">
            <v>TX53</v>
          </cell>
          <cell r="D22302">
            <v>30</v>
          </cell>
          <cell r="E22302">
            <v>9</v>
          </cell>
          <cell r="F22302">
            <v>30</v>
          </cell>
          <cell r="G22302">
            <v>9</v>
          </cell>
          <cell r="H22302" t="str">
            <v>CONC</v>
          </cell>
        </row>
        <row r="22303">
          <cell r="C22303" t="str">
            <v>TX59</v>
          </cell>
          <cell r="D22303">
            <v>30</v>
          </cell>
          <cell r="E22303">
            <v>9</v>
          </cell>
          <cell r="F22303">
            <v>30</v>
          </cell>
          <cell r="G22303">
            <v>9</v>
          </cell>
          <cell r="H22303" t="str">
            <v>CONC</v>
          </cell>
        </row>
        <row r="22304">
          <cell r="C22304" t="str">
            <v>TX63</v>
          </cell>
          <cell r="D22304">
            <v>30</v>
          </cell>
          <cell r="E22304">
            <v>9</v>
          </cell>
          <cell r="F22304">
            <v>30</v>
          </cell>
          <cell r="G22304">
            <v>9</v>
          </cell>
          <cell r="H22304" t="str">
            <v>CONC</v>
          </cell>
        </row>
        <row r="22305">
          <cell r="C22305" t="str">
            <v>US-1111</v>
          </cell>
          <cell r="D22305">
            <v>30</v>
          </cell>
          <cell r="E22305">
            <v>9</v>
          </cell>
          <cell r="F22305">
            <v>30</v>
          </cell>
          <cell r="G22305">
            <v>9</v>
          </cell>
          <cell r="H22305" t="str">
            <v>CON/GVL</v>
          </cell>
        </row>
        <row r="22306">
          <cell r="C22306" t="str">
            <v>US-1246</v>
          </cell>
          <cell r="D22306">
            <v>30</v>
          </cell>
          <cell r="E22306">
            <v>9</v>
          </cell>
          <cell r="F22306">
            <v>30</v>
          </cell>
          <cell r="G22306">
            <v>9</v>
          </cell>
          <cell r="H22306" t="str">
            <v>CON</v>
          </cell>
        </row>
        <row r="22307">
          <cell r="C22307" t="str">
            <v>UT12</v>
          </cell>
          <cell r="D22307">
            <v>30</v>
          </cell>
          <cell r="E22307">
            <v>9</v>
          </cell>
          <cell r="F22307">
            <v>30</v>
          </cell>
          <cell r="G22307">
            <v>9</v>
          </cell>
          <cell r="H22307" t="str">
            <v>CONC</v>
          </cell>
        </row>
        <row r="22308">
          <cell r="C22308" t="str">
            <v>VA03</v>
          </cell>
          <cell r="D22308">
            <v>30</v>
          </cell>
          <cell r="E22308">
            <v>9</v>
          </cell>
          <cell r="F22308">
            <v>30</v>
          </cell>
          <cell r="G22308">
            <v>9</v>
          </cell>
          <cell r="H22308" t="str">
            <v>CONC</v>
          </cell>
        </row>
        <row r="22309">
          <cell r="C22309" t="str">
            <v>VA29</v>
          </cell>
          <cell r="D22309">
            <v>30</v>
          </cell>
          <cell r="E22309">
            <v>9</v>
          </cell>
          <cell r="F22309">
            <v>30</v>
          </cell>
          <cell r="G22309">
            <v>9</v>
          </cell>
          <cell r="H22309" t="str">
            <v>CONC</v>
          </cell>
        </row>
        <row r="22310">
          <cell r="C22310" t="str">
            <v>VA70</v>
          </cell>
          <cell r="D22310">
            <v>30</v>
          </cell>
          <cell r="E22310">
            <v>9</v>
          </cell>
          <cell r="F22310">
            <v>30</v>
          </cell>
          <cell r="G22310">
            <v>9</v>
          </cell>
          <cell r="H22310" t="str">
            <v>CONC</v>
          </cell>
        </row>
        <row r="22311">
          <cell r="C22311" t="str">
            <v>VG08</v>
          </cell>
          <cell r="D22311">
            <v>30</v>
          </cell>
          <cell r="E22311">
            <v>9</v>
          </cell>
          <cell r="F22311">
            <v>30</v>
          </cell>
          <cell r="G22311">
            <v>9</v>
          </cell>
          <cell r="H22311" t="str">
            <v>CONC</v>
          </cell>
        </row>
        <row r="22312">
          <cell r="C22312" t="str">
            <v>VG11</v>
          </cell>
          <cell r="D22312">
            <v>30</v>
          </cell>
          <cell r="E22312">
            <v>9</v>
          </cell>
          <cell r="F22312">
            <v>30</v>
          </cell>
          <cell r="G22312">
            <v>9</v>
          </cell>
          <cell r="H22312" t="str">
            <v>CONC</v>
          </cell>
        </row>
        <row r="22313">
          <cell r="C22313" t="str">
            <v>VG48</v>
          </cell>
          <cell r="D22313">
            <v>30</v>
          </cell>
          <cell r="E22313">
            <v>9</v>
          </cell>
          <cell r="F22313">
            <v>30</v>
          </cell>
          <cell r="G22313">
            <v>9</v>
          </cell>
          <cell r="H22313" t="str">
            <v>CONC</v>
          </cell>
        </row>
        <row r="22314">
          <cell r="C22314" t="str">
            <v>WA31</v>
          </cell>
          <cell r="D22314">
            <v>30</v>
          </cell>
          <cell r="E22314">
            <v>9</v>
          </cell>
          <cell r="F22314">
            <v>30</v>
          </cell>
          <cell r="G22314">
            <v>9</v>
          </cell>
          <cell r="H22314" t="str">
            <v>CONC</v>
          </cell>
        </row>
        <row r="22315">
          <cell r="C22315" t="str">
            <v>WI38</v>
          </cell>
          <cell r="D22315">
            <v>30</v>
          </cell>
          <cell r="E22315">
            <v>9</v>
          </cell>
          <cell r="F22315">
            <v>30</v>
          </cell>
          <cell r="G22315">
            <v>9</v>
          </cell>
          <cell r="H22315" t="str">
            <v>ASPH/ CONC</v>
          </cell>
        </row>
        <row r="22316">
          <cell r="C22316" t="str">
            <v>WI45</v>
          </cell>
          <cell r="D22316">
            <v>30</v>
          </cell>
          <cell r="E22316">
            <v>9</v>
          </cell>
          <cell r="F22316">
            <v>30</v>
          </cell>
          <cell r="G22316">
            <v>9</v>
          </cell>
          <cell r="H22316" t="str">
            <v>ASPH/ CONC</v>
          </cell>
        </row>
        <row r="22317">
          <cell r="C22317" t="str">
            <v>WI57</v>
          </cell>
          <cell r="D22317">
            <v>30</v>
          </cell>
          <cell r="E22317">
            <v>9</v>
          </cell>
          <cell r="F22317">
            <v>30</v>
          </cell>
          <cell r="G22317">
            <v>9</v>
          </cell>
          <cell r="H22317" t="str">
            <v>ASPH/ CONC</v>
          </cell>
        </row>
        <row r="22318">
          <cell r="C22318" t="str">
            <v>WI63</v>
          </cell>
          <cell r="D22318">
            <v>30</v>
          </cell>
          <cell r="E22318">
            <v>9</v>
          </cell>
          <cell r="F22318">
            <v>30</v>
          </cell>
          <cell r="G22318">
            <v>9</v>
          </cell>
          <cell r="H22318" t="str">
            <v>ASPH/ CONC</v>
          </cell>
        </row>
        <row r="22319">
          <cell r="C22319" t="str">
            <v>WN25</v>
          </cell>
          <cell r="D22319">
            <v>30</v>
          </cell>
          <cell r="E22319">
            <v>9</v>
          </cell>
          <cell r="F22319">
            <v>30</v>
          </cell>
          <cell r="G22319">
            <v>9</v>
          </cell>
          <cell r="H22319" t="str">
            <v>ASPH/ CONC</v>
          </cell>
        </row>
        <row r="22320">
          <cell r="C22320" t="str">
            <v>WS56</v>
          </cell>
          <cell r="D22320">
            <v>30</v>
          </cell>
          <cell r="E22320">
            <v>9</v>
          </cell>
          <cell r="F22320">
            <v>30</v>
          </cell>
          <cell r="G22320">
            <v>9</v>
          </cell>
          <cell r="H22320" t="str">
            <v>CONC</v>
          </cell>
        </row>
        <row r="22321">
          <cell r="C22321" t="str">
            <v>WT34</v>
          </cell>
          <cell r="D22321">
            <v>30</v>
          </cell>
          <cell r="E22321">
            <v>9</v>
          </cell>
          <cell r="F22321">
            <v>30</v>
          </cell>
          <cell r="G22321">
            <v>9</v>
          </cell>
          <cell r="H22321" t="str">
            <v>CONC</v>
          </cell>
        </row>
        <row r="22322">
          <cell r="C22322" t="str">
            <v>WV75</v>
          </cell>
          <cell r="D22322">
            <v>30</v>
          </cell>
          <cell r="E22322">
            <v>9</v>
          </cell>
          <cell r="F22322">
            <v>30</v>
          </cell>
          <cell r="G22322">
            <v>9</v>
          </cell>
          <cell r="H22322" t="str">
            <v>CONC-G</v>
          </cell>
        </row>
        <row r="22323">
          <cell r="C22323" t="str">
            <v>WY62</v>
          </cell>
          <cell r="D22323">
            <v>30</v>
          </cell>
          <cell r="E22323">
            <v>9</v>
          </cell>
          <cell r="F22323">
            <v>20</v>
          </cell>
          <cell r="G22323">
            <v>6</v>
          </cell>
          <cell r="H22323" t="str">
            <v>CONC</v>
          </cell>
        </row>
        <row r="22324">
          <cell r="C22324" t="str">
            <v>XA54</v>
          </cell>
          <cell r="D22324">
            <v>30</v>
          </cell>
          <cell r="E22324">
            <v>9</v>
          </cell>
          <cell r="F22324">
            <v>30</v>
          </cell>
          <cell r="G22324">
            <v>9</v>
          </cell>
          <cell r="H22324" t="str">
            <v>CONC</v>
          </cell>
        </row>
        <row r="22325">
          <cell r="C22325" t="str">
            <v>XA62</v>
          </cell>
          <cell r="D22325">
            <v>30</v>
          </cell>
          <cell r="E22325">
            <v>9</v>
          </cell>
          <cell r="F22325">
            <v>30</v>
          </cell>
          <cell r="G22325">
            <v>9</v>
          </cell>
          <cell r="H22325" t="str">
            <v>CONC</v>
          </cell>
        </row>
        <row r="22326">
          <cell r="C22326" t="str">
            <v>XA62</v>
          </cell>
          <cell r="D22326">
            <v>30</v>
          </cell>
          <cell r="E22326">
            <v>9</v>
          </cell>
          <cell r="F22326">
            <v>30</v>
          </cell>
          <cell r="G22326">
            <v>9</v>
          </cell>
          <cell r="H22326" t="str">
            <v>CONC</v>
          </cell>
        </row>
        <row r="22327">
          <cell r="C22327" t="str">
            <v>XA81</v>
          </cell>
          <cell r="D22327">
            <v>30</v>
          </cell>
          <cell r="E22327">
            <v>9</v>
          </cell>
          <cell r="F22327">
            <v>30</v>
          </cell>
          <cell r="G22327">
            <v>9</v>
          </cell>
          <cell r="H22327" t="str">
            <v>CONC</v>
          </cell>
        </row>
        <row r="22328">
          <cell r="C22328" t="str">
            <v>XA94</v>
          </cell>
          <cell r="D22328">
            <v>30</v>
          </cell>
          <cell r="E22328">
            <v>9</v>
          </cell>
          <cell r="F22328">
            <v>30</v>
          </cell>
          <cell r="G22328">
            <v>9</v>
          </cell>
          <cell r="H22328" t="str">
            <v>CONC-G</v>
          </cell>
        </row>
        <row r="22329">
          <cell r="C22329" t="str">
            <v>XS37</v>
          </cell>
          <cell r="D22329">
            <v>30</v>
          </cell>
          <cell r="E22329">
            <v>9</v>
          </cell>
          <cell r="F22329">
            <v>30</v>
          </cell>
          <cell r="G22329">
            <v>9</v>
          </cell>
          <cell r="H22329" t="str">
            <v>CONC</v>
          </cell>
        </row>
        <row r="22330">
          <cell r="C22330" t="str">
            <v>87FL</v>
          </cell>
          <cell r="D22330">
            <v>29</v>
          </cell>
          <cell r="E22330">
            <v>9</v>
          </cell>
          <cell r="F22330">
            <v>29</v>
          </cell>
          <cell r="G22330">
            <v>9</v>
          </cell>
          <cell r="H22330" t="str">
            <v>CONC</v>
          </cell>
        </row>
        <row r="22331">
          <cell r="C22331" t="str">
            <v>TA99</v>
          </cell>
          <cell r="D22331">
            <v>29</v>
          </cell>
          <cell r="E22331">
            <v>9</v>
          </cell>
          <cell r="F22331">
            <v>20</v>
          </cell>
          <cell r="G22331">
            <v>6</v>
          </cell>
          <cell r="H22331" t="str">
            <v>CONC</v>
          </cell>
        </row>
        <row r="22332">
          <cell r="C22332" t="str">
            <v>01WT</v>
          </cell>
          <cell r="D22332">
            <v>28</v>
          </cell>
          <cell r="E22332">
            <v>9</v>
          </cell>
          <cell r="F22332">
            <v>28</v>
          </cell>
          <cell r="G22332">
            <v>9</v>
          </cell>
          <cell r="H22332" t="str">
            <v>CONC-G</v>
          </cell>
        </row>
        <row r="22333">
          <cell r="C22333" t="str">
            <v>2FD3</v>
          </cell>
          <cell r="D22333">
            <v>28</v>
          </cell>
          <cell r="E22333">
            <v>9</v>
          </cell>
          <cell r="F22333">
            <v>28</v>
          </cell>
          <cell r="G22333">
            <v>9</v>
          </cell>
          <cell r="H22333" t="str">
            <v>CONC</v>
          </cell>
        </row>
        <row r="22334">
          <cell r="C22334" t="str">
            <v>2FD3</v>
          </cell>
          <cell r="D22334">
            <v>28</v>
          </cell>
          <cell r="E22334">
            <v>9</v>
          </cell>
          <cell r="F22334">
            <v>32</v>
          </cell>
          <cell r="G22334">
            <v>10</v>
          </cell>
          <cell r="H22334" t="str">
            <v>CONC</v>
          </cell>
        </row>
        <row r="22335">
          <cell r="C22335" t="str">
            <v>2FD7</v>
          </cell>
          <cell r="D22335">
            <v>28</v>
          </cell>
          <cell r="E22335">
            <v>9</v>
          </cell>
          <cell r="F22335">
            <v>28</v>
          </cell>
          <cell r="G22335">
            <v>9</v>
          </cell>
          <cell r="H22335" t="str">
            <v>CONC</v>
          </cell>
        </row>
        <row r="22336">
          <cell r="C22336" t="str">
            <v>2FD7</v>
          </cell>
          <cell r="D22336">
            <v>28</v>
          </cell>
          <cell r="E22336">
            <v>9</v>
          </cell>
          <cell r="F22336">
            <v>28</v>
          </cell>
          <cell r="G22336">
            <v>9</v>
          </cell>
          <cell r="H22336" t="str">
            <v>CONC</v>
          </cell>
        </row>
        <row r="22337">
          <cell r="C22337" t="str">
            <v>9CL8</v>
          </cell>
          <cell r="D22337">
            <v>28</v>
          </cell>
          <cell r="E22337">
            <v>9</v>
          </cell>
          <cell r="F22337">
            <v>28</v>
          </cell>
          <cell r="G22337">
            <v>9</v>
          </cell>
          <cell r="H22337" t="str">
            <v>ASPH</v>
          </cell>
        </row>
        <row r="22338">
          <cell r="C22338" t="str">
            <v>NM11</v>
          </cell>
          <cell r="D22338">
            <v>28</v>
          </cell>
          <cell r="E22338">
            <v>9</v>
          </cell>
          <cell r="F22338">
            <v>28</v>
          </cell>
          <cell r="G22338">
            <v>9</v>
          </cell>
          <cell r="H22338" t="str">
            <v>MATS</v>
          </cell>
        </row>
        <row r="22339">
          <cell r="C22339" t="str">
            <v>WN43</v>
          </cell>
          <cell r="D22339">
            <v>28</v>
          </cell>
          <cell r="E22339">
            <v>9</v>
          </cell>
          <cell r="F22339">
            <v>28</v>
          </cell>
          <cell r="G22339">
            <v>9</v>
          </cell>
          <cell r="H22339" t="str">
            <v>ASPH/ CONC</v>
          </cell>
        </row>
        <row r="22340">
          <cell r="C22340" t="str">
            <v>WV02</v>
          </cell>
          <cell r="D22340">
            <v>28</v>
          </cell>
          <cell r="E22340">
            <v>9</v>
          </cell>
          <cell r="F22340">
            <v>28</v>
          </cell>
          <cell r="G22340">
            <v>9</v>
          </cell>
          <cell r="H22340" t="str">
            <v>CONC</v>
          </cell>
        </row>
        <row r="22341">
          <cell r="C22341" t="str">
            <v>0XA3</v>
          </cell>
          <cell r="D22341">
            <v>27</v>
          </cell>
          <cell r="E22341">
            <v>8</v>
          </cell>
          <cell r="F22341">
            <v>27</v>
          </cell>
          <cell r="G22341">
            <v>8</v>
          </cell>
          <cell r="H22341" t="str">
            <v>CONC</v>
          </cell>
        </row>
        <row r="22342">
          <cell r="C22342" t="str">
            <v>45PA</v>
          </cell>
          <cell r="D22342">
            <v>27</v>
          </cell>
          <cell r="E22342">
            <v>8</v>
          </cell>
          <cell r="F22342">
            <v>27</v>
          </cell>
          <cell r="G22342">
            <v>8</v>
          </cell>
          <cell r="H22342" t="str">
            <v>ASPH</v>
          </cell>
        </row>
        <row r="22343">
          <cell r="C22343" t="str">
            <v>6Q0</v>
          </cell>
          <cell r="D22343">
            <v>27</v>
          </cell>
          <cell r="E22343">
            <v>8</v>
          </cell>
          <cell r="F22343">
            <v>27</v>
          </cell>
          <cell r="G22343">
            <v>8</v>
          </cell>
          <cell r="H22343" t="str">
            <v>CONC</v>
          </cell>
        </row>
        <row r="22344">
          <cell r="C22344" t="str">
            <v>AR62</v>
          </cell>
          <cell r="D22344">
            <v>27</v>
          </cell>
          <cell r="E22344">
            <v>8</v>
          </cell>
          <cell r="F22344">
            <v>27</v>
          </cell>
          <cell r="G22344">
            <v>8</v>
          </cell>
          <cell r="H22344" t="str">
            <v>CONC</v>
          </cell>
        </row>
        <row r="22345">
          <cell r="C22345" t="str">
            <v>0XS5</v>
          </cell>
          <cell r="D22345">
            <v>26</v>
          </cell>
          <cell r="E22345">
            <v>8</v>
          </cell>
          <cell r="F22345">
            <v>26</v>
          </cell>
          <cell r="G22345">
            <v>8</v>
          </cell>
          <cell r="H22345" t="str">
            <v>CONC</v>
          </cell>
        </row>
        <row r="22346">
          <cell r="C22346" t="str">
            <v>2MA9</v>
          </cell>
          <cell r="D22346">
            <v>26</v>
          </cell>
          <cell r="E22346">
            <v>8</v>
          </cell>
          <cell r="F22346">
            <v>24</v>
          </cell>
          <cell r="G22346">
            <v>7</v>
          </cell>
          <cell r="H22346" t="str">
            <v>CONC</v>
          </cell>
        </row>
        <row r="22347">
          <cell r="C22347" t="str">
            <v>3MD7</v>
          </cell>
          <cell r="D22347">
            <v>26</v>
          </cell>
          <cell r="E22347">
            <v>8</v>
          </cell>
          <cell r="F22347">
            <v>26</v>
          </cell>
          <cell r="G22347">
            <v>8</v>
          </cell>
          <cell r="H22347" t="str">
            <v>CONC</v>
          </cell>
        </row>
        <row r="22348">
          <cell r="C22348" t="str">
            <v>4CL6</v>
          </cell>
          <cell r="D22348">
            <v>26</v>
          </cell>
          <cell r="E22348">
            <v>8</v>
          </cell>
          <cell r="F22348">
            <v>26</v>
          </cell>
          <cell r="G22348">
            <v>8</v>
          </cell>
          <cell r="H22348" t="str">
            <v>CONC</v>
          </cell>
        </row>
        <row r="22349">
          <cell r="C22349" t="str">
            <v>89PA</v>
          </cell>
          <cell r="D22349">
            <v>26</v>
          </cell>
          <cell r="E22349">
            <v>8</v>
          </cell>
          <cell r="F22349">
            <v>26</v>
          </cell>
          <cell r="G22349">
            <v>8</v>
          </cell>
          <cell r="H22349" t="str">
            <v>CONC</v>
          </cell>
        </row>
        <row r="22350">
          <cell r="C22350" t="str">
            <v>FA66</v>
          </cell>
          <cell r="D22350">
            <v>26</v>
          </cell>
          <cell r="E22350">
            <v>8</v>
          </cell>
          <cell r="F22350">
            <v>26</v>
          </cell>
          <cell r="G22350">
            <v>8</v>
          </cell>
          <cell r="H22350" t="str">
            <v>CONC</v>
          </cell>
        </row>
        <row r="22351">
          <cell r="C22351" t="str">
            <v>HI07</v>
          </cell>
          <cell r="D22351">
            <v>26</v>
          </cell>
          <cell r="E22351">
            <v>8</v>
          </cell>
          <cell r="F22351">
            <v>26</v>
          </cell>
          <cell r="G22351">
            <v>8</v>
          </cell>
          <cell r="H22351" t="str">
            <v>ASPH-G</v>
          </cell>
        </row>
        <row r="22352">
          <cell r="C22352" t="str">
            <v>MA91</v>
          </cell>
          <cell r="D22352">
            <v>26</v>
          </cell>
          <cell r="E22352">
            <v>8</v>
          </cell>
          <cell r="F22352">
            <v>24</v>
          </cell>
          <cell r="G22352">
            <v>7</v>
          </cell>
          <cell r="H22352" t="str">
            <v>CONC</v>
          </cell>
        </row>
        <row r="22353">
          <cell r="C22353" t="str">
            <v>MA91</v>
          </cell>
          <cell r="D22353">
            <v>26</v>
          </cell>
          <cell r="E22353">
            <v>8</v>
          </cell>
          <cell r="F22353">
            <v>24</v>
          </cell>
          <cell r="G22353">
            <v>7</v>
          </cell>
          <cell r="H22353" t="str">
            <v>CONC</v>
          </cell>
        </row>
        <row r="22354">
          <cell r="C22354" t="str">
            <v>MA91</v>
          </cell>
          <cell r="D22354">
            <v>26</v>
          </cell>
          <cell r="E22354">
            <v>8</v>
          </cell>
          <cell r="F22354">
            <v>24</v>
          </cell>
          <cell r="G22354">
            <v>7</v>
          </cell>
          <cell r="H22354" t="str">
            <v>CONC</v>
          </cell>
        </row>
        <row r="22355">
          <cell r="C22355" t="str">
            <v>MA91</v>
          </cell>
          <cell r="D22355">
            <v>26</v>
          </cell>
          <cell r="E22355">
            <v>8</v>
          </cell>
          <cell r="F22355">
            <v>24</v>
          </cell>
          <cell r="G22355">
            <v>7</v>
          </cell>
          <cell r="H22355" t="str">
            <v>CONC</v>
          </cell>
        </row>
        <row r="22356">
          <cell r="C22356" t="str">
            <v>WV14</v>
          </cell>
          <cell r="D22356">
            <v>26</v>
          </cell>
          <cell r="E22356">
            <v>8</v>
          </cell>
          <cell r="F22356">
            <v>26</v>
          </cell>
          <cell r="G22356">
            <v>8</v>
          </cell>
          <cell r="H22356" t="str">
            <v>CONC</v>
          </cell>
        </row>
        <row r="22357">
          <cell r="C22357" t="str">
            <v>00LL</v>
          </cell>
          <cell r="D22357">
            <v>25</v>
          </cell>
          <cell r="E22357">
            <v>8</v>
          </cell>
          <cell r="F22357">
            <v>25</v>
          </cell>
          <cell r="G22357">
            <v>8</v>
          </cell>
          <cell r="H22357" t="str">
            <v>CONC</v>
          </cell>
        </row>
        <row r="22358">
          <cell r="C22358" t="str">
            <v>0CD4</v>
          </cell>
          <cell r="D22358">
            <v>25</v>
          </cell>
          <cell r="E22358">
            <v>8</v>
          </cell>
          <cell r="F22358">
            <v>25</v>
          </cell>
          <cell r="G22358">
            <v>8</v>
          </cell>
          <cell r="H22358" t="str">
            <v>MATS</v>
          </cell>
        </row>
        <row r="22359">
          <cell r="C22359" t="str">
            <v>0LA0</v>
          </cell>
          <cell r="D22359">
            <v>25</v>
          </cell>
          <cell r="E22359">
            <v>8</v>
          </cell>
          <cell r="F22359">
            <v>25</v>
          </cell>
          <cell r="G22359">
            <v>8</v>
          </cell>
          <cell r="H22359" t="str">
            <v>CONC</v>
          </cell>
        </row>
        <row r="22360">
          <cell r="C22360" t="str">
            <v>0NY6</v>
          </cell>
          <cell r="D22360">
            <v>25</v>
          </cell>
          <cell r="E22360">
            <v>8</v>
          </cell>
          <cell r="F22360">
            <v>25</v>
          </cell>
          <cell r="G22360">
            <v>8</v>
          </cell>
          <cell r="H22360" t="str">
            <v>CONC</v>
          </cell>
        </row>
        <row r="22361">
          <cell r="C22361" t="str">
            <v>13LL</v>
          </cell>
          <cell r="D22361">
            <v>25</v>
          </cell>
          <cell r="E22361">
            <v>8</v>
          </cell>
          <cell r="F22361">
            <v>25</v>
          </cell>
          <cell r="G22361">
            <v>8</v>
          </cell>
          <cell r="H22361" t="str">
            <v>CONC</v>
          </cell>
        </row>
        <row r="22362">
          <cell r="C22362" t="str">
            <v>16GA</v>
          </cell>
          <cell r="D22362">
            <v>25</v>
          </cell>
          <cell r="E22362">
            <v>8</v>
          </cell>
          <cell r="F22362">
            <v>25</v>
          </cell>
          <cell r="G22362">
            <v>8</v>
          </cell>
          <cell r="H22362" t="str">
            <v>CONC</v>
          </cell>
        </row>
        <row r="22363">
          <cell r="C22363" t="str">
            <v>16NY</v>
          </cell>
          <cell r="D22363">
            <v>25</v>
          </cell>
          <cell r="E22363">
            <v>8</v>
          </cell>
          <cell r="F22363">
            <v>25</v>
          </cell>
          <cell r="G22363">
            <v>8</v>
          </cell>
          <cell r="H22363" t="str">
            <v>CONC</v>
          </cell>
        </row>
        <row r="22364">
          <cell r="C22364" t="str">
            <v>17MI</v>
          </cell>
          <cell r="D22364">
            <v>25</v>
          </cell>
          <cell r="E22364">
            <v>8</v>
          </cell>
          <cell r="F22364">
            <v>25</v>
          </cell>
          <cell r="G22364">
            <v>8</v>
          </cell>
          <cell r="H22364" t="str">
            <v>CONC</v>
          </cell>
        </row>
        <row r="22365">
          <cell r="C22365" t="str">
            <v>19KS</v>
          </cell>
          <cell r="D22365">
            <v>25</v>
          </cell>
          <cell r="E22365">
            <v>8</v>
          </cell>
          <cell r="F22365">
            <v>25</v>
          </cell>
          <cell r="G22365">
            <v>8</v>
          </cell>
          <cell r="H22365" t="str">
            <v>CONC</v>
          </cell>
        </row>
        <row r="22366">
          <cell r="C22366" t="str">
            <v>19OI</v>
          </cell>
          <cell r="D22366">
            <v>25</v>
          </cell>
          <cell r="E22366">
            <v>8</v>
          </cell>
          <cell r="F22366">
            <v>25</v>
          </cell>
          <cell r="G22366">
            <v>8</v>
          </cell>
          <cell r="H22366" t="str">
            <v>ASPH</v>
          </cell>
        </row>
        <row r="22367">
          <cell r="C22367" t="str">
            <v>1AZ7</v>
          </cell>
          <cell r="D22367">
            <v>25</v>
          </cell>
          <cell r="E22367">
            <v>8</v>
          </cell>
          <cell r="F22367">
            <v>25</v>
          </cell>
          <cell r="G22367">
            <v>8</v>
          </cell>
          <cell r="H22367" t="str">
            <v>ASPH</v>
          </cell>
        </row>
        <row r="22368">
          <cell r="C22368" t="str">
            <v>20CT</v>
          </cell>
          <cell r="D22368">
            <v>25</v>
          </cell>
          <cell r="E22368">
            <v>8</v>
          </cell>
          <cell r="F22368">
            <v>25</v>
          </cell>
          <cell r="G22368">
            <v>8</v>
          </cell>
          <cell r="H22368" t="str">
            <v>CONC</v>
          </cell>
        </row>
        <row r="22369">
          <cell r="C22369" t="str">
            <v>20CT</v>
          </cell>
          <cell r="D22369">
            <v>25</v>
          </cell>
          <cell r="E22369">
            <v>8</v>
          </cell>
          <cell r="F22369">
            <v>25</v>
          </cell>
          <cell r="G22369">
            <v>8</v>
          </cell>
          <cell r="H22369" t="str">
            <v>CONC</v>
          </cell>
        </row>
        <row r="22370">
          <cell r="C22370" t="str">
            <v>24GA</v>
          </cell>
          <cell r="D22370">
            <v>25</v>
          </cell>
          <cell r="E22370">
            <v>8</v>
          </cell>
          <cell r="F22370">
            <v>25</v>
          </cell>
          <cell r="G22370">
            <v>8</v>
          </cell>
          <cell r="H22370" t="str">
            <v>CONC</v>
          </cell>
        </row>
        <row r="22371">
          <cell r="C22371" t="str">
            <v>24XS</v>
          </cell>
          <cell r="D22371">
            <v>25</v>
          </cell>
          <cell r="E22371">
            <v>8</v>
          </cell>
          <cell r="F22371">
            <v>25</v>
          </cell>
          <cell r="G22371">
            <v>8</v>
          </cell>
          <cell r="H22371" t="str">
            <v>CONC-G</v>
          </cell>
        </row>
        <row r="22372">
          <cell r="C22372" t="str">
            <v>2CD7</v>
          </cell>
          <cell r="D22372">
            <v>25</v>
          </cell>
          <cell r="E22372">
            <v>8</v>
          </cell>
          <cell r="F22372">
            <v>25</v>
          </cell>
          <cell r="G22372">
            <v>8</v>
          </cell>
          <cell r="H22372" t="str">
            <v>CONC</v>
          </cell>
        </row>
        <row r="22373">
          <cell r="C22373" t="str">
            <v>2CN2</v>
          </cell>
          <cell r="D22373">
            <v>25</v>
          </cell>
          <cell r="E22373">
            <v>8</v>
          </cell>
          <cell r="F22373">
            <v>25</v>
          </cell>
          <cell r="G22373">
            <v>8</v>
          </cell>
          <cell r="H22373" t="str">
            <v>CONC</v>
          </cell>
        </row>
        <row r="22374">
          <cell r="C22374" t="str">
            <v>2IA5</v>
          </cell>
          <cell r="D22374">
            <v>25</v>
          </cell>
          <cell r="E22374">
            <v>8</v>
          </cell>
          <cell r="F22374">
            <v>25</v>
          </cell>
          <cell r="G22374">
            <v>8</v>
          </cell>
          <cell r="H22374" t="str">
            <v>CONC</v>
          </cell>
        </row>
        <row r="22375">
          <cell r="C22375" t="str">
            <v>2IA8</v>
          </cell>
          <cell r="D22375">
            <v>25</v>
          </cell>
          <cell r="E22375">
            <v>8</v>
          </cell>
          <cell r="F22375">
            <v>25</v>
          </cell>
          <cell r="G22375">
            <v>8</v>
          </cell>
          <cell r="H22375" t="str">
            <v>CONC</v>
          </cell>
        </row>
        <row r="22376">
          <cell r="C22376" t="str">
            <v>2IL8</v>
          </cell>
          <cell r="D22376">
            <v>25</v>
          </cell>
          <cell r="E22376">
            <v>8</v>
          </cell>
          <cell r="F22376">
            <v>25</v>
          </cell>
          <cell r="G22376">
            <v>8</v>
          </cell>
          <cell r="H22376" t="str">
            <v>CONC</v>
          </cell>
        </row>
        <row r="22377">
          <cell r="C22377" t="str">
            <v>2JY5</v>
          </cell>
          <cell r="D22377">
            <v>25</v>
          </cell>
          <cell r="E22377">
            <v>8</v>
          </cell>
          <cell r="F22377">
            <v>25</v>
          </cell>
          <cell r="G22377">
            <v>8</v>
          </cell>
          <cell r="H22377" t="str">
            <v>ASPH</v>
          </cell>
        </row>
        <row r="22378">
          <cell r="C22378" t="str">
            <v>2LL8</v>
          </cell>
          <cell r="D22378">
            <v>25</v>
          </cell>
          <cell r="E22378">
            <v>8</v>
          </cell>
          <cell r="F22378">
            <v>25</v>
          </cell>
          <cell r="G22378">
            <v>8</v>
          </cell>
          <cell r="H22378" t="str">
            <v>CONC</v>
          </cell>
        </row>
        <row r="22379">
          <cell r="C22379" t="str">
            <v>2MS3</v>
          </cell>
          <cell r="D22379">
            <v>25</v>
          </cell>
          <cell r="E22379">
            <v>8</v>
          </cell>
          <cell r="F22379">
            <v>25</v>
          </cell>
          <cell r="G22379">
            <v>8</v>
          </cell>
          <cell r="H22379" t="str">
            <v>CONC</v>
          </cell>
        </row>
        <row r="22380">
          <cell r="C22380" t="str">
            <v>2NY3</v>
          </cell>
          <cell r="D22380">
            <v>25</v>
          </cell>
          <cell r="E22380">
            <v>8</v>
          </cell>
          <cell r="F22380">
            <v>25</v>
          </cell>
          <cell r="G22380">
            <v>8</v>
          </cell>
          <cell r="H22380" t="str">
            <v>CONC</v>
          </cell>
        </row>
        <row r="22381">
          <cell r="C22381" t="str">
            <v>2TS1</v>
          </cell>
          <cell r="D22381">
            <v>25</v>
          </cell>
          <cell r="E22381">
            <v>8</v>
          </cell>
          <cell r="F22381">
            <v>25</v>
          </cell>
          <cell r="G22381">
            <v>8</v>
          </cell>
          <cell r="H22381" t="str">
            <v>ASPH</v>
          </cell>
        </row>
        <row r="22382">
          <cell r="C22382" t="str">
            <v>2VG6</v>
          </cell>
          <cell r="D22382">
            <v>25</v>
          </cell>
          <cell r="E22382">
            <v>8</v>
          </cell>
          <cell r="F22382">
            <v>25</v>
          </cell>
          <cell r="G22382">
            <v>8</v>
          </cell>
          <cell r="H22382" t="str">
            <v>CONC</v>
          </cell>
        </row>
        <row r="22383">
          <cell r="C22383" t="str">
            <v>32TN</v>
          </cell>
          <cell r="D22383">
            <v>25</v>
          </cell>
          <cell r="E22383">
            <v>8</v>
          </cell>
          <cell r="F22383">
            <v>25</v>
          </cell>
          <cell r="G22383">
            <v>8</v>
          </cell>
          <cell r="H22383" t="str">
            <v>CONC</v>
          </cell>
        </row>
        <row r="22384">
          <cell r="C22384" t="str">
            <v>34GA</v>
          </cell>
          <cell r="D22384">
            <v>25</v>
          </cell>
          <cell r="E22384">
            <v>8</v>
          </cell>
          <cell r="F22384">
            <v>25</v>
          </cell>
          <cell r="G22384">
            <v>8</v>
          </cell>
          <cell r="H22384" t="str">
            <v>CONC</v>
          </cell>
        </row>
        <row r="22385">
          <cell r="C22385" t="str">
            <v>39NY</v>
          </cell>
          <cell r="D22385">
            <v>25</v>
          </cell>
          <cell r="E22385">
            <v>8</v>
          </cell>
          <cell r="F22385">
            <v>25</v>
          </cell>
          <cell r="G22385">
            <v>8</v>
          </cell>
          <cell r="H22385" t="str">
            <v>CONC</v>
          </cell>
        </row>
        <row r="22386">
          <cell r="C22386" t="str">
            <v>3CL6</v>
          </cell>
          <cell r="D22386">
            <v>25</v>
          </cell>
          <cell r="E22386">
            <v>8</v>
          </cell>
          <cell r="F22386">
            <v>20</v>
          </cell>
          <cell r="G22386">
            <v>6</v>
          </cell>
          <cell r="H22386" t="str">
            <v>CONC</v>
          </cell>
        </row>
        <row r="22387">
          <cell r="C22387" t="str">
            <v>3FL4</v>
          </cell>
          <cell r="D22387">
            <v>25</v>
          </cell>
          <cell r="E22387">
            <v>8</v>
          </cell>
          <cell r="F22387">
            <v>25</v>
          </cell>
          <cell r="G22387">
            <v>8</v>
          </cell>
          <cell r="H22387" t="str">
            <v>CONC</v>
          </cell>
        </row>
        <row r="22388">
          <cell r="C22388" t="str">
            <v>3MO1</v>
          </cell>
          <cell r="D22388">
            <v>25</v>
          </cell>
          <cell r="E22388">
            <v>8</v>
          </cell>
          <cell r="F22388">
            <v>25</v>
          </cell>
          <cell r="G22388">
            <v>8</v>
          </cell>
          <cell r="H22388" t="str">
            <v>CONC</v>
          </cell>
        </row>
        <row r="22389">
          <cell r="C22389" t="str">
            <v>3MO1</v>
          </cell>
          <cell r="D22389">
            <v>25</v>
          </cell>
          <cell r="E22389">
            <v>8</v>
          </cell>
          <cell r="F22389">
            <v>25</v>
          </cell>
          <cell r="G22389">
            <v>8</v>
          </cell>
          <cell r="H22389" t="str">
            <v>CONC</v>
          </cell>
        </row>
        <row r="22390">
          <cell r="C22390" t="str">
            <v>3MO1</v>
          </cell>
          <cell r="D22390">
            <v>25</v>
          </cell>
          <cell r="E22390">
            <v>8</v>
          </cell>
          <cell r="F22390">
            <v>25</v>
          </cell>
          <cell r="G22390">
            <v>8</v>
          </cell>
          <cell r="H22390" t="str">
            <v>CONC</v>
          </cell>
        </row>
        <row r="22391">
          <cell r="C22391" t="str">
            <v>41GA</v>
          </cell>
          <cell r="D22391">
            <v>25</v>
          </cell>
          <cell r="E22391">
            <v>8</v>
          </cell>
          <cell r="F22391">
            <v>25</v>
          </cell>
          <cell r="G22391">
            <v>8</v>
          </cell>
          <cell r="H22391" t="str">
            <v>CONC</v>
          </cell>
        </row>
        <row r="22392">
          <cell r="C22392" t="str">
            <v>41NJ</v>
          </cell>
          <cell r="D22392">
            <v>25</v>
          </cell>
          <cell r="E22392">
            <v>8</v>
          </cell>
          <cell r="F22392">
            <v>25</v>
          </cell>
          <cell r="G22392">
            <v>8</v>
          </cell>
          <cell r="H22392" t="str">
            <v>ASPH</v>
          </cell>
        </row>
        <row r="22393">
          <cell r="C22393" t="str">
            <v>42GA</v>
          </cell>
          <cell r="D22393">
            <v>25</v>
          </cell>
          <cell r="E22393">
            <v>8</v>
          </cell>
          <cell r="F22393">
            <v>25</v>
          </cell>
          <cell r="G22393">
            <v>8</v>
          </cell>
          <cell r="H22393" t="str">
            <v>CONC</v>
          </cell>
        </row>
        <row r="22394">
          <cell r="C22394" t="str">
            <v>42NJ</v>
          </cell>
          <cell r="D22394">
            <v>25</v>
          </cell>
          <cell r="E22394">
            <v>8</v>
          </cell>
          <cell r="F22394">
            <v>25</v>
          </cell>
          <cell r="G22394">
            <v>8</v>
          </cell>
          <cell r="H22394" t="str">
            <v>CONC</v>
          </cell>
        </row>
        <row r="22395">
          <cell r="C22395" t="str">
            <v>47CL</v>
          </cell>
          <cell r="D22395">
            <v>25</v>
          </cell>
          <cell r="E22395">
            <v>8</v>
          </cell>
          <cell r="F22395">
            <v>25</v>
          </cell>
          <cell r="G22395">
            <v>8</v>
          </cell>
          <cell r="H22395" t="str">
            <v>CONC</v>
          </cell>
        </row>
        <row r="22396">
          <cell r="C22396" t="str">
            <v>48GA</v>
          </cell>
          <cell r="D22396">
            <v>25</v>
          </cell>
          <cell r="E22396">
            <v>8</v>
          </cell>
          <cell r="F22396">
            <v>25</v>
          </cell>
          <cell r="G22396">
            <v>8</v>
          </cell>
          <cell r="H22396" t="str">
            <v>CONC</v>
          </cell>
        </row>
        <row r="22397">
          <cell r="C22397" t="str">
            <v>48NE</v>
          </cell>
          <cell r="D22397">
            <v>25</v>
          </cell>
          <cell r="E22397">
            <v>8</v>
          </cell>
          <cell r="F22397">
            <v>25</v>
          </cell>
          <cell r="G22397">
            <v>8</v>
          </cell>
          <cell r="H22397" t="str">
            <v>CONC-G</v>
          </cell>
        </row>
        <row r="22398">
          <cell r="C22398" t="str">
            <v>4H1</v>
          </cell>
          <cell r="D22398">
            <v>25</v>
          </cell>
          <cell r="E22398">
            <v>8</v>
          </cell>
          <cell r="F22398">
            <v>25</v>
          </cell>
          <cell r="G22398">
            <v>8</v>
          </cell>
          <cell r="H22398" t="str">
            <v>CONC-G</v>
          </cell>
        </row>
        <row r="22399">
          <cell r="C22399" t="str">
            <v>4LA1</v>
          </cell>
          <cell r="D22399">
            <v>25</v>
          </cell>
          <cell r="E22399">
            <v>8</v>
          </cell>
          <cell r="F22399">
            <v>25</v>
          </cell>
          <cell r="G22399">
            <v>8</v>
          </cell>
          <cell r="H22399" t="str">
            <v>CONC</v>
          </cell>
        </row>
        <row r="22400">
          <cell r="C22400" t="str">
            <v>4LA5</v>
          </cell>
          <cell r="D22400">
            <v>25</v>
          </cell>
          <cell r="E22400">
            <v>8</v>
          </cell>
          <cell r="F22400">
            <v>25</v>
          </cell>
          <cell r="G22400">
            <v>8</v>
          </cell>
          <cell r="H22400" t="str">
            <v>MATS</v>
          </cell>
        </row>
        <row r="22401">
          <cell r="C22401" t="str">
            <v>4MA3</v>
          </cell>
          <cell r="D22401">
            <v>25</v>
          </cell>
          <cell r="E22401">
            <v>8</v>
          </cell>
          <cell r="F22401">
            <v>25</v>
          </cell>
          <cell r="G22401">
            <v>8</v>
          </cell>
          <cell r="H22401" t="str">
            <v>ASPH</v>
          </cell>
        </row>
        <row r="22402">
          <cell r="C22402" t="str">
            <v>4TS1</v>
          </cell>
          <cell r="D22402">
            <v>25</v>
          </cell>
          <cell r="E22402">
            <v>8</v>
          </cell>
          <cell r="F22402">
            <v>25</v>
          </cell>
          <cell r="G22402">
            <v>8</v>
          </cell>
          <cell r="H22402" t="str">
            <v>CONC</v>
          </cell>
        </row>
        <row r="22403">
          <cell r="C22403" t="str">
            <v>4TS4</v>
          </cell>
          <cell r="D22403">
            <v>25</v>
          </cell>
          <cell r="E22403">
            <v>8</v>
          </cell>
          <cell r="F22403">
            <v>25</v>
          </cell>
          <cell r="G22403">
            <v>8</v>
          </cell>
          <cell r="H22403" t="str">
            <v>CONC-G</v>
          </cell>
        </row>
        <row r="22404">
          <cell r="C22404" t="str">
            <v>50WY</v>
          </cell>
          <cell r="D22404">
            <v>25</v>
          </cell>
          <cell r="E22404">
            <v>8</v>
          </cell>
          <cell r="F22404">
            <v>25</v>
          </cell>
          <cell r="G22404">
            <v>8</v>
          </cell>
          <cell r="H22404" t="str">
            <v>CONC</v>
          </cell>
        </row>
        <row r="22405">
          <cell r="C22405" t="str">
            <v>53CA</v>
          </cell>
          <cell r="D22405">
            <v>25</v>
          </cell>
          <cell r="E22405">
            <v>8</v>
          </cell>
          <cell r="F22405">
            <v>25</v>
          </cell>
          <cell r="G22405">
            <v>8</v>
          </cell>
          <cell r="H22405" t="str">
            <v>CONC</v>
          </cell>
        </row>
        <row r="22406">
          <cell r="C22406" t="str">
            <v>5KS7</v>
          </cell>
          <cell r="D22406">
            <v>25</v>
          </cell>
          <cell r="E22406">
            <v>8</v>
          </cell>
          <cell r="F22406">
            <v>25</v>
          </cell>
          <cell r="G22406">
            <v>8</v>
          </cell>
          <cell r="H22406" t="str">
            <v>CONC</v>
          </cell>
        </row>
        <row r="22407">
          <cell r="C22407" t="str">
            <v>5NC9</v>
          </cell>
          <cell r="D22407">
            <v>25</v>
          </cell>
          <cell r="E22407">
            <v>8</v>
          </cell>
          <cell r="F22407">
            <v>25</v>
          </cell>
          <cell r="G22407">
            <v>8</v>
          </cell>
          <cell r="H22407" t="str">
            <v>CONC</v>
          </cell>
        </row>
        <row r="22408">
          <cell r="C22408" t="str">
            <v>6MA5</v>
          </cell>
          <cell r="D22408">
            <v>25</v>
          </cell>
          <cell r="E22408">
            <v>8</v>
          </cell>
          <cell r="F22408">
            <v>25</v>
          </cell>
          <cell r="G22408">
            <v>8</v>
          </cell>
          <cell r="H22408" t="str">
            <v>ASPH</v>
          </cell>
        </row>
        <row r="22409">
          <cell r="C22409" t="str">
            <v>6NC6</v>
          </cell>
          <cell r="D22409">
            <v>25</v>
          </cell>
          <cell r="E22409">
            <v>8</v>
          </cell>
          <cell r="F22409">
            <v>25</v>
          </cell>
          <cell r="G22409">
            <v>8</v>
          </cell>
          <cell r="H22409" t="str">
            <v>CONC</v>
          </cell>
        </row>
        <row r="22410">
          <cell r="C22410" t="str">
            <v>6VA1</v>
          </cell>
          <cell r="D22410">
            <v>25</v>
          </cell>
          <cell r="E22410">
            <v>8</v>
          </cell>
          <cell r="F22410">
            <v>25</v>
          </cell>
          <cell r="G22410">
            <v>8</v>
          </cell>
          <cell r="H22410" t="str">
            <v>CONC</v>
          </cell>
        </row>
        <row r="22411">
          <cell r="C22411" t="str">
            <v>75OR</v>
          </cell>
          <cell r="D22411">
            <v>25</v>
          </cell>
          <cell r="E22411">
            <v>8</v>
          </cell>
          <cell r="F22411">
            <v>20</v>
          </cell>
          <cell r="G22411">
            <v>6</v>
          </cell>
          <cell r="H22411" t="str">
            <v>CONC</v>
          </cell>
        </row>
        <row r="22412">
          <cell r="C22412" t="str">
            <v>77IS</v>
          </cell>
          <cell r="D22412">
            <v>25</v>
          </cell>
          <cell r="E22412">
            <v>8</v>
          </cell>
          <cell r="F22412">
            <v>25</v>
          </cell>
          <cell r="G22412">
            <v>8</v>
          </cell>
          <cell r="H22412" t="str">
            <v>CONC</v>
          </cell>
        </row>
        <row r="22413">
          <cell r="C22413" t="str">
            <v>7II1</v>
          </cell>
          <cell r="D22413">
            <v>25</v>
          </cell>
          <cell r="E22413">
            <v>8</v>
          </cell>
          <cell r="F22413">
            <v>25</v>
          </cell>
          <cell r="G22413">
            <v>8</v>
          </cell>
          <cell r="H22413" t="str">
            <v>CONC</v>
          </cell>
        </row>
        <row r="22414">
          <cell r="C22414" t="str">
            <v>82CO</v>
          </cell>
          <cell r="D22414">
            <v>25</v>
          </cell>
          <cell r="E22414">
            <v>8</v>
          </cell>
          <cell r="F22414">
            <v>25</v>
          </cell>
          <cell r="G22414">
            <v>8</v>
          </cell>
          <cell r="H22414" t="str">
            <v>CONC</v>
          </cell>
        </row>
        <row r="22415">
          <cell r="C22415" t="str">
            <v>82CO</v>
          </cell>
          <cell r="D22415">
            <v>25</v>
          </cell>
          <cell r="E22415">
            <v>8</v>
          </cell>
          <cell r="F22415">
            <v>25</v>
          </cell>
          <cell r="G22415">
            <v>8</v>
          </cell>
          <cell r="H22415" t="str">
            <v>CONC</v>
          </cell>
        </row>
        <row r="22416">
          <cell r="C22416" t="str">
            <v>83XS</v>
          </cell>
          <cell r="D22416">
            <v>25</v>
          </cell>
          <cell r="E22416">
            <v>8</v>
          </cell>
          <cell r="F22416">
            <v>25</v>
          </cell>
          <cell r="G22416">
            <v>8</v>
          </cell>
          <cell r="H22416" t="str">
            <v>CONC</v>
          </cell>
        </row>
        <row r="22417">
          <cell r="C22417" t="str">
            <v>84FD</v>
          </cell>
          <cell r="D22417">
            <v>25</v>
          </cell>
          <cell r="E22417">
            <v>8</v>
          </cell>
          <cell r="F22417">
            <v>25</v>
          </cell>
          <cell r="G22417">
            <v>8</v>
          </cell>
          <cell r="H22417" t="str">
            <v>CONC</v>
          </cell>
        </row>
        <row r="22418">
          <cell r="C22418" t="str">
            <v>84TA</v>
          </cell>
          <cell r="D22418">
            <v>25</v>
          </cell>
          <cell r="E22418">
            <v>8</v>
          </cell>
          <cell r="F22418">
            <v>25</v>
          </cell>
          <cell r="G22418">
            <v>8</v>
          </cell>
          <cell r="H22418" t="str">
            <v>CONC</v>
          </cell>
        </row>
        <row r="22419">
          <cell r="C22419" t="str">
            <v>85FD</v>
          </cell>
          <cell r="D22419">
            <v>25</v>
          </cell>
          <cell r="E22419">
            <v>8</v>
          </cell>
          <cell r="F22419">
            <v>25</v>
          </cell>
          <cell r="G22419">
            <v>8</v>
          </cell>
          <cell r="H22419" t="str">
            <v>CONC</v>
          </cell>
        </row>
        <row r="22420">
          <cell r="C22420" t="str">
            <v>86OR</v>
          </cell>
          <cell r="D22420">
            <v>25</v>
          </cell>
          <cell r="E22420">
            <v>8</v>
          </cell>
          <cell r="F22420">
            <v>25</v>
          </cell>
          <cell r="G22420">
            <v>8</v>
          </cell>
          <cell r="H22420" t="str">
            <v>CONC</v>
          </cell>
        </row>
        <row r="22421">
          <cell r="C22421" t="str">
            <v>8TE5</v>
          </cell>
          <cell r="D22421">
            <v>25</v>
          </cell>
          <cell r="E22421">
            <v>8</v>
          </cell>
          <cell r="F22421">
            <v>25</v>
          </cell>
          <cell r="G22421">
            <v>8</v>
          </cell>
          <cell r="H22421" t="str">
            <v>CONC</v>
          </cell>
        </row>
        <row r="22422">
          <cell r="C22422" t="str">
            <v>92FD</v>
          </cell>
          <cell r="D22422">
            <v>25</v>
          </cell>
          <cell r="E22422">
            <v>8</v>
          </cell>
          <cell r="F22422">
            <v>10</v>
          </cell>
          <cell r="G22422">
            <v>3</v>
          </cell>
          <cell r="H22422" t="str">
            <v>CONC</v>
          </cell>
        </row>
        <row r="22423">
          <cell r="C22423" t="str">
            <v>95XS</v>
          </cell>
          <cell r="D22423">
            <v>25</v>
          </cell>
          <cell r="E22423">
            <v>8</v>
          </cell>
          <cell r="F22423">
            <v>15</v>
          </cell>
          <cell r="G22423">
            <v>5</v>
          </cell>
          <cell r="H22423" t="str">
            <v>CONC</v>
          </cell>
        </row>
        <row r="22424">
          <cell r="C22424" t="str">
            <v>96OH</v>
          </cell>
          <cell r="D22424">
            <v>25</v>
          </cell>
          <cell r="E22424">
            <v>8</v>
          </cell>
          <cell r="F22424">
            <v>25</v>
          </cell>
          <cell r="G22424">
            <v>8</v>
          </cell>
          <cell r="H22424" t="str">
            <v>ASPH-G</v>
          </cell>
        </row>
        <row r="22425">
          <cell r="C22425" t="str">
            <v>98XS</v>
          </cell>
          <cell r="D22425">
            <v>25</v>
          </cell>
          <cell r="E22425">
            <v>8</v>
          </cell>
          <cell r="F22425">
            <v>25</v>
          </cell>
          <cell r="G22425">
            <v>8</v>
          </cell>
          <cell r="H22425" t="str">
            <v>ASPH</v>
          </cell>
        </row>
        <row r="22426">
          <cell r="C22426" t="str">
            <v>9IL1</v>
          </cell>
          <cell r="D22426">
            <v>25</v>
          </cell>
          <cell r="E22426">
            <v>8</v>
          </cell>
          <cell r="F22426">
            <v>25</v>
          </cell>
          <cell r="G22426">
            <v>8</v>
          </cell>
          <cell r="H22426" t="str">
            <v>CONC-G</v>
          </cell>
        </row>
        <row r="22427">
          <cell r="C22427" t="str">
            <v>9OH3</v>
          </cell>
          <cell r="D22427">
            <v>25</v>
          </cell>
          <cell r="E22427">
            <v>8</v>
          </cell>
          <cell r="F22427">
            <v>25</v>
          </cell>
          <cell r="G22427">
            <v>8</v>
          </cell>
          <cell r="H22427" t="str">
            <v>CONC</v>
          </cell>
        </row>
        <row r="22428">
          <cell r="C22428" t="str">
            <v>9OI4</v>
          </cell>
          <cell r="D22428">
            <v>25</v>
          </cell>
          <cell r="E22428">
            <v>8</v>
          </cell>
          <cell r="F22428">
            <v>25</v>
          </cell>
          <cell r="G22428">
            <v>8</v>
          </cell>
          <cell r="H22428" t="str">
            <v>CONC</v>
          </cell>
        </row>
        <row r="22429">
          <cell r="C22429" t="str">
            <v>AL06</v>
          </cell>
          <cell r="D22429">
            <v>25</v>
          </cell>
          <cell r="E22429">
            <v>8</v>
          </cell>
          <cell r="F22429">
            <v>25</v>
          </cell>
          <cell r="G22429">
            <v>8</v>
          </cell>
          <cell r="H22429" t="str">
            <v>CONC</v>
          </cell>
        </row>
        <row r="22430">
          <cell r="C22430" t="str">
            <v>AR29</v>
          </cell>
          <cell r="D22430">
            <v>25</v>
          </cell>
          <cell r="E22430">
            <v>8</v>
          </cell>
          <cell r="F22430">
            <v>25</v>
          </cell>
          <cell r="G22430">
            <v>8</v>
          </cell>
          <cell r="H22430" t="str">
            <v>CONC</v>
          </cell>
        </row>
        <row r="22431">
          <cell r="C22431" t="str">
            <v>AR30</v>
          </cell>
          <cell r="D22431">
            <v>25</v>
          </cell>
          <cell r="E22431">
            <v>8</v>
          </cell>
          <cell r="F22431">
            <v>25</v>
          </cell>
          <cell r="G22431">
            <v>8</v>
          </cell>
          <cell r="H22431" t="str">
            <v>CONC</v>
          </cell>
        </row>
        <row r="22432">
          <cell r="C22432" t="str">
            <v>AZ11</v>
          </cell>
          <cell r="D22432">
            <v>25</v>
          </cell>
          <cell r="E22432">
            <v>8</v>
          </cell>
          <cell r="F22432">
            <v>25</v>
          </cell>
          <cell r="G22432">
            <v>8</v>
          </cell>
          <cell r="H22432" t="str">
            <v>MATS</v>
          </cell>
        </row>
        <row r="22433">
          <cell r="C22433" t="str">
            <v>CA31</v>
          </cell>
          <cell r="D22433">
            <v>25</v>
          </cell>
          <cell r="E22433">
            <v>8</v>
          </cell>
          <cell r="F22433">
            <v>25</v>
          </cell>
          <cell r="G22433">
            <v>8</v>
          </cell>
          <cell r="H22433" t="str">
            <v>CONC-G</v>
          </cell>
        </row>
        <row r="22434">
          <cell r="C22434" t="str">
            <v>CN46</v>
          </cell>
          <cell r="D22434">
            <v>25</v>
          </cell>
          <cell r="E22434">
            <v>8</v>
          </cell>
          <cell r="F22434">
            <v>25</v>
          </cell>
          <cell r="G22434">
            <v>8</v>
          </cell>
          <cell r="H22434" t="str">
            <v>CONC</v>
          </cell>
        </row>
        <row r="22435">
          <cell r="C22435" t="str">
            <v>DE28</v>
          </cell>
          <cell r="D22435">
            <v>25</v>
          </cell>
          <cell r="E22435">
            <v>8</v>
          </cell>
          <cell r="F22435">
            <v>25</v>
          </cell>
          <cell r="G22435">
            <v>8</v>
          </cell>
          <cell r="H22435" t="str">
            <v>CONC</v>
          </cell>
        </row>
        <row r="22436">
          <cell r="C22436" t="str">
            <v>FA33</v>
          </cell>
          <cell r="D22436">
            <v>25</v>
          </cell>
          <cell r="E22436">
            <v>8</v>
          </cell>
          <cell r="F22436">
            <v>25</v>
          </cell>
          <cell r="G22436">
            <v>8</v>
          </cell>
          <cell r="H22436" t="str">
            <v>CONC</v>
          </cell>
        </row>
        <row r="22437">
          <cell r="C22437" t="str">
            <v>FA45</v>
          </cell>
          <cell r="D22437">
            <v>25</v>
          </cell>
          <cell r="E22437">
            <v>8</v>
          </cell>
          <cell r="F22437">
            <v>25</v>
          </cell>
          <cell r="G22437">
            <v>8</v>
          </cell>
          <cell r="H22437" t="str">
            <v>CONC</v>
          </cell>
        </row>
        <row r="22438">
          <cell r="C22438" t="str">
            <v>FD17</v>
          </cell>
          <cell r="D22438">
            <v>25</v>
          </cell>
          <cell r="E22438">
            <v>8</v>
          </cell>
          <cell r="F22438">
            <v>25</v>
          </cell>
          <cell r="G22438">
            <v>8</v>
          </cell>
          <cell r="H22438" t="str">
            <v>CONC</v>
          </cell>
        </row>
        <row r="22439">
          <cell r="C22439" t="str">
            <v>FD34</v>
          </cell>
          <cell r="D22439">
            <v>25</v>
          </cell>
          <cell r="E22439">
            <v>8</v>
          </cell>
          <cell r="F22439">
            <v>25</v>
          </cell>
          <cell r="G22439">
            <v>8</v>
          </cell>
          <cell r="H22439" t="str">
            <v>CONC</v>
          </cell>
        </row>
        <row r="22440">
          <cell r="C22440" t="str">
            <v>FD60</v>
          </cell>
          <cell r="D22440">
            <v>25</v>
          </cell>
          <cell r="E22440">
            <v>8</v>
          </cell>
          <cell r="F22440">
            <v>25</v>
          </cell>
          <cell r="G22440">
            <v>8</v>
          </cell>
          <cell r="H22440" t="str">
            <v>CONC</v>
          </cell>
        </row>
        <row r="22441">
          <cell r="C22441" t="str">
            <v>GA58</v>
          </cell>
          <cell r="D22441">
            <v>25</v>
          </cell>
          <cell r="E22441">
            <v>8</v>
          </cell>
          <cell r="F22441">
            <v>25</v>
          </cell>
          <cell r="G22441">
            <v>8</v>
          </cell>
          <cell r="H22441" t="str">
            <v>CONC</v>
          </cell>
        </row>
        <row r="22442">
          <cell r="C22442" t="str">
            <v>IA55</v>
          </cell>
          <cell r="D22442">
            <v>25</v>
          </cell>
          <cell r="E22442">
            <v>8</v>
          </cell>
          <cell r="F22442">
            <v>25</v>
          </cell>
          <cell r="G22442">
            <v>8</v>
          </cell>
          <cell r="H22442" t="str">
            <v>CONC</v>
          </cell>
        </row>
        <row r="22443">
          <cell r="C22443" t="str">
            <v>ID91</v>
          </cell>
          <cell r="D22443">
            <v>25</v>
          </cell>
          <cell r="E22443">
            <v>8</v>
          </cell>
          <cell r="F22443">
            <v>25</v>
          </cell>
          <cell r="G22443">
            <v>8</v>
          </cell>
          <cell r="H22443" t="str">
            <v>CONC</v>
          </cell>
        </row>
        <row r="22444">
          <cell r="C22444" t="str">
            <v>JY12</v>
          </cell>
          <cell r="D22444">
            <v>25</v>
          </cell>
          <cell r="E22444">
            <v>8</v>
          </cell>
          <cell r="F22444">
            <v>25</v>
          </cell>
          <cell r="G22444">
            <v>8</v>
          </cell>
          <cell r="H22444" t="str">
            <v>CONC</v>
          </cell>
        </row>
        <row r="22445">
          <cell r="C22445" t="str">
            <v>LS56</v>
          </cell>
          <cell r="D22445">
            <v>25</v>
          </cell>
          <cell r="E22445">
            <v>8</v>
          </cell>
          <cell r="F22445">
            <v>25</v>
          </cell>
          <cell r="G22445">
            <v>8</v>
          </cell>
          <cell r="H22445" t="str">
            <v>CONC</v>
          </cell>
        </row>
        <row r="22446">
          <cell r="C22446" t="str">
            <v>LS73</v>
          </cell>
          <cell r="D22446">
            <v>25</v>
          </cell>
          <cell r="E22446">
            <v>8</v>
          </cell>
          <cell r="F22446">
            <v>25</v>
          </cell>
          <cell r="G22446">
            <v>8</v>
          </cell>
          <cell r="H22446" t="str">
            <v>CONC</v>
          </cell>
        </row>
        <row r="22447">
          <cell r="C22447" t="str">
            <v>LS81</v>
          </cell>
          <cell r="D22447">
            <v>25</v>
          </cell>
          <cell r="E22447">
            <v>8</v>
          </cell>
          <cell r="F22447">
            <v>25</v>
          </cell>
          <cell r="G22447">
            <v>8</v>
          </cell>
          <cell r="H22447" t="str">
            <v>CONC</v>
          </cell>
        </row>
        <row r="22448">
          <cell r="C22448" t="str">
            <v>MA50</v>
          </cell>
          <cell r="D22448">
            <v>25</v>
          </cell>
          <cell r="E22448">
            <v>8</v>
          </cell>
          <cell r="F22448">
            <v>25</v>
          </cell>
          <cell r="G22448">
            <v>8</v>
          </cell>
          <cell r="H22448" t="str">
            <v>CONC</v>
          </cell>
        </row>
        <row r="22449">
          <cell r="C22449" t="str">
            <v>MA50</v>
          </cell>
          <cell r="D22449">
            <v>25</v>
          </cell>
          <cell r="E22449">
            <v>8</v>
          </cell>
          <cell r="F22449">
            <v>25</v>
          </cell>
          <cell r="G22449">
            <v>8</v>
          </cell>
          <cell r="H22449" t="str">
            <v>CONC</v>
          </cell>
        </row>
        <row r="22450">
          <cell r="C22450" t="str">
            <v>MS56</v>
          </cell>
          <cell r="D22450">
            <v>25</v>
          </cell>
          <cell r="E22450">
            <v>8</v>
          </cell>
          <cell r="F22450">
            <v>25</v>
          </cell>
          <cell r="G22450">
            <v>8</v>
          </cell>
          <cell r="H22450" t="str">
            <v>CONC</v>
          </cell>
        </row>
        <row r="22451">
          <cell r="C22451" t="str">
            <v>MT64</v>
          </cell>
          <cell r="D22451">
            <v>25</v>
          </cell>
          <cell r="E22451">
            <v>8</v>
          </cell>
          <cell r="F22451">
            <v>25</v>
          </cell>
          <cell r="G22451">
            <v>8</v>
          </cell>
          <cell r="H22451" t="str">
            <v>CONC</v>
          </cell>
        </row>
        <row r="22452">
          <cell r="C22452" t="str">
            <v>NH42</v>
          </cell>
          <cell r="D22452">
            <v>25</v>
          </cell>
          <cell r="E22452">
            <v>8</v>
          </cell>
          <cell r="F22452">
            <v>25</v>
          </cell>
          <cell r="G22452">
            <v>8</v>
          </cell>
          <cell r="H22452" t="str">
            <v>CONC</v>
          </cell>
        </row>
        <row r="22453">
          <cell r="C22453" t="str">
            <v>NH87</v>
          </cell>
          <cell r="D22453">
            <v>25</v>
          </cell>
          <cell r="E22453">
            <v>8</v>
          </cell>
          <cell r="F22453">
            <v>25</v>
          </cell>
          <cell r="G22453">
            <v>8</v>
          </cell>
          <cell r="H22453" t="str">
            <v>CONC</v>
          </cell>
        </row>
        <row r="22454">
          <cell r="C22454" t="str">
            <v>NR06</v>
          </cell>
          <cell r="D22454">
            <v>25</v>
          </cell>
          <cell r="E22454">
            <v>8</v>
          </cell>
          <cell r="F22454">
            <v>25</v>
          </cell>
          <cell r="G22454">
            <v>8</v>
          </cell>
          <cell r="H22454" t="str">
            <v>CONC</v>
          </cell>
        </row>
        <row r="22455">
          <cell r="C22455" t="str">
            <v>OA21</v>
          </cell>
          <cell r="D22455">
            <v>25</v>
          </cell>
          <cell r="E22455">
            <v>8</v>
          </cell>
          <cell r="F22455">
            <v>25</v>
          </cell>
          <cell r="G22455">
            <v>8</v>
          </cell>
          <cell r="H22455" t="str">
            <v>CONC</v>
          </cell>
        </row>
        <row r="22456">
          <cell r="C22456" t="str">
            <v>OR71</v>
          </cell>
          <cell r="D22456">
            <v>25</v>
          </cell>
          <cell r="E22456">
            <v>8</v>
          </cell>
          <cell r="F22456">
            <v>25</v>
          </cell>
          <cell r="G22456">
            <v>8</v>
          </cell>
          <cell r="H22456" t="str">
            <v>CONC</v>
          </cell>
        </row>
        <row r="22457">
          <cell r="C22457" t="str">
            <v>PS57</v>
          </cell>
          <cell r="D22457">
            <v>25</v>
          </cell>
          <cell r="E22457">
            <v>8</v>
          </cell>
          <cell r="F22457">
            <v>25</v>
          </cell>
          <cell r="G22457">
            <v>8</v>
          </cell>
          <cell r="H22457" t="str">
            <v>CONC</v>
          </cell>
        </row>
        <row r="22458">
          <cell r="C22458" t="str">
            <v>PS95</v>
          </cell>
          <cell r="D22458">
            <v>25</v>
          </cell>
          <cell r="E22458">
            <v>8</v>
          </cell>
          <cell r="F22458">
            <v>25</v>
          </cell>
          <cell r="G22458">
            <v>8</v>
          </cell>
          <cell r="H22458" t="str">
            <v>ASPH/ CONC</v>
          </cell>
        </row>
        <row r="22459">
          <cell r="C22459" t="str">
            <v>RI9</v>
          </cell>
          <cell r="D22459">
            <v>25</v>
          </cell>
          <cell r="E22459">
            <v>8</v>
          </cell>
          <cell r="F22459">
            <v>25</v>
          </cell>
          <cell r="G22459">
            <v>8</v>
          </cell>
          <cell r="H22459" t="str">
            <v>CONC</v>
          </cell>
        </row>
        <row r="22460">
          <cell r="C22460" t="str">
            <v>SC66</v>
          </cell>
          <cell r="D22460">
            <v>25</v>
          </cell>
          <cell r="E22460">
            <v>8</v>
          </cell>
          <cell r="F22460">
            <v>25</v>
          </cell>
          <cell r="G22460">
            <v>8</v>
          </cell>
          <cell r="H22460" t="str">
            <v>CONC</v>
          </cell>
        </row>
        <row r="22461">
          <cell r="C22461" t="str">
            <v>SC84</v>
          </cell>
          <cell r="D22461">
            <v>25</v>
          </cell>
          <cell r="E22461">
            <v>8</v>
          </cell>
          <cell r="F22461">
            <v>25</v>
          </cell>
          <cell r="G22461">
            <v>8</v>
          </cell>
          <cell r="H22461" t="str">
            <v>CONC</v>
          </cell>
        </row>
        <row r="22462">
          <cell r="C22462" t="str">
            <v>SD45</v>
          </cell>
          <cell r="D22462">
            <v>25</v>
          </cell>
          <cell r="E22462">
            <v>8</v>
          </cell>
          <cell r="F22462">
            <v>25</v>
          </cell>
          <cell r="G22462">
            <v>8</v>
          </cell>
          <cell r="H22462" t="str">
            <v>CONC</v>
          </cell>
        </row>
        <row r="22463">
          <cell r="C22463" t="str">
            <v>SN60</v>
          </cell>
          <cell r="D22463">
            <v>25</v>
          </cell>
          <cell r="E22463">
            <v>8</v>
          </cell>
          <cell r="F22463">
            <v>25</v>
          </cell>
          <cell r="G22463">
            <v>8</v>
          </cell>
          <cell r="H22463" t="str">
            <v>CONC</v>
          </cell>
        </row>
        <row r="22464">
          <cell r="C22464" t="str">
            <v>TS58</v>
          </cell>
          <cell r="D22464">
            <v>25</v>
          </cell>
          <cell r="E22464">
            <v>8</v>
          </cell>
          <cell r="F22464">
            <v>25</v>
          </cell>
          <cell r="G22464">
            <v>8</v>
          </cell>
          <cell r="H22464" t="str">
            <v>CONC</v>
          </cell>
        </row>
        <row r="22465">
          <cell r="C22465" t="str">
            <v>TX65</v>
          </cell>
          <cell r="D22465">
            <v>25</v>
          </cell>
          <cell r="E22465">
            <v>8</v>
          </cell>
          <cell r="F22465">
            <v>25</v>
          </cell>
          <cell r="G22465">
            <v>8</v>
          </cell>
          <cell r="H22465" t="str">
            <v>CONC</v>
          </cell>
        </row>
        <row r="22466">
          <cell r="C22466" t="str">
            <v>US-0990</v>
          </cell>
          <cell r="D22466">
            <v>25</v>
          </cell>
          <cell r="E22466">
            <v>8</v>
          </cell>
          <cell r="F22466">
            <v>25</v>
          </cell>
          <cell r="G22466">
            <v>8</v>
          </cell>
          <cell r="H22466" t="str">
            <v>CON</v>
          </cell>
        </row>
        <row r="22467">
          <cell r="C22467" t="str">
            <v>UT44</v>
          </cell>
          <cell r="D22467">
            <v>25</v>
          </cell>
          <cell r="E22467">
            <v>8</v>
          </cell>
          <cell r="F22467">
            <v>25</v>
          </cell>
          <cell r="G22467">
            <v>8</v>
          </cell>
          <cell r="H22467" t="str">
            <v>CONC</v>
          </cell>
        </row>
        <row r="22468">
          <cell r="C22468" t="str">
            <v>WS54</v>
          </cell>
          <cell r="D22468">
            <v>25</v>
          </cell>
          <cell r="E22468">
            <v>8</v>
          </cell>
          <cell r="F22468">
            <v>25</v>
          </cell>
          <cell r="G22468">
            <v>8</v>
          </cell>
          <cell r="H22468" t="str">
            <v>ASPH</v>
          </cell>
        </row>
        <row r="22469">
          <cell r="C22469" t="str">
            <v>XA20</v>
          </cell>
          <cell r="D22469">
            <v>25</v>
          </cell>
          <cell r="E22469">
            <v>8</v>
          </cell>
          <cell r="F22469">
            <v>25</v>
          </cell>
          <cell r="G22469">
            <v>8</v>
          </cell>
          <cell r="H22469" t="str">
            <v>CONC</v>
          </cell>
        </row>
        <row r="22470">
          <cell r="C22470" t="str">
            <v>XS26</v>
          </cell>
          <cell r="D22470">
            <v>25</v>
          </cell>
          <cell r="E22470">
            <v>8</v>
          </cell>
          <cell r="F22470">
            <v>20</v>
          </cell>
          <cell r="G22470">
            <v>6</v>
          </cell>
          <cell r="H22470" t="str">
            <v>CONC</v>
          </cell>
        </row>
        <row r="22471">
          <cell r="C22471" t="str">
            <v>XS96</v>
          </cell>
          <cell r="D22471">
            <v>25</v>
          </cell>
          <cell r="E22471">
            <v>8</v>
          </cell>
          <cell r="F22471">
            <v>25</v>
          </cell>
          <cell r="G22471">
            <v>8</v>
          </cell>
          <cell r="H22471" t="str">
            <v>CONC</v>
          </cell>
        </row>
        <row r="22472">
          <cell r="C22472" t="str">
            <v>02LS</v>
          </cell>
          <cell r="D22472">
            <v>24</v>
          </cell>
          <cell r="E22472">
            <v>7</v>
          </cell>
          <cell r="F22472">
            <v>24</v>
          </cell>
          <cell r="G22472">
            <v>7</v>
          </cell>
          <cell r="H22472" t="str">
            <v>CONC</v>
          </cell>
        </row>
        <row r="22473">
          <cell r="C22473" t="str">
            <v>09NR</v>
          </cell>
          <cell r="D22473">
            <v>24</v>
          </cell>
          <cell r="E22473">
            <v>7</v>
          </cell>
          <cell r="F22473">
            <v>24</v>
          </cell>
          <cell r="G22473">
            <v>7</v>
          </cell>
          <cell r="H22473" t="str">
            <v>CON</v>
          </cell>
        </row>
        <row r="22474">
          <cell r="C22474" t="str">
            <v>09NR</v>
          </cell>
          <cell r="D22474">
            <v>24</v>
          </cell>
          <cell r="E22474">
            <v>7</v>
          </cell>
          <cell r="F22474">
            <v>24</v>
          </cell>
          <cell r="G22474">
            <v>7</v>
          </cell>
          <cell r="H22474" t="str">
            <v>CON</v>
          </cell>
        </row>
        <row r="22475">
          <cell r="C22475" t="str">
            <v>0AL2</v>
          </cell>
          <cell r="D22475">
            <v>24</v>
          </cell>
          <cell r="E22475">
            <v>7</v>
          </cell>
          <cell r="F22475">
            <v>21</v>
          </cell>
          <cell r="G22475">
            <v>6</v>
          </cell>
          <cell r="H22475" t="str">
            <v>CONC</v>
          </cell>
        </row>
        <row r="22476">
          <cell r="C22476" t="str">
            <v>0AL3</v>
          </cell>
          <cell r="D22476">
            <v>24</v>
          </cell>
          <cell r="E22476">
            <v>7</v>
          </cell>
          <cell r="F22476">
            <v>24</v>
          </cell>
          <cell r="G22476">
            <v>7</v>
          </cell>
          <cell r="H22476" t="str">
            <v>CONC</v>
          </cell>
        </row>
        <row r="22477">
          <cell r="C22477" t="str">
            <v>0WA5</v>
          </cell>
          <cell r="D22477">
            <v>24</v>
          </cell>
          <cell r="E22477">
            <v>7</v>
          </cell>
          <cell r="F22477">
            <v>12</v>
          </cell>
          <cell r="G22477">
            <v>4</v>
          </cell>
          <cell r="H22477" t="str">
            <v>CONC</v>
          </cell>
        </row>
        <row r="22478">
          <cell r="C22478" t="str">
            <v>11GA</v>
          </cell>
          <cell r="D22478">
            <v>24</v>
          </cell>
          <cell r="E22478">
            <v>7</v>
          </cell>
          <cell r="F22478">
            <v>24</v>
          </cell>
          <cell r="G22478">
            <v>7</v>
          </cell>
          <cell r="H22478" t="str">
            <v>CONC</v>
          </cell>
        </row>
        <row r="22479">
          <cell r="C22479" t="str">
            <v>19TS</v>
          </cell>
          <cell r="D22479">
            <v>24</v>
          </cell>
          <cell r="E22479">
            <v>7</v>
          </cell>
          <cell r="F22479">
            <v>20</v>
          </cell>
          <cell r="G22479">
            <v>6</v>
          </cell>
          <cell r="H22479" t="str">
            <v>CONC</v>
          </cell>
        </row>
        <row r="22480">
          <cell r="C22480" t="str">
            <v>1LA9</v>
          </cell>
          <cell r="D22480">
            <v>24</v>
          </cell>
          <cell r="E22480">
            <v>7</v>
          </cell>
          <cell r="F22480">
            <v>24</v>
          </cell>
          <cell r="G22480">
            <v>7</v>
          </cell>
          <cell r="H22480" t="str">
            <v>CONC</v>
          </cell>
        </row>
        <row r="22481">
          <cell r="C22481" t="str">
            <v>1LA9</v>
          </cell>
          <cell r="D22481">
            <v>24</v>
          </cell>
          <cell r="E22481">
            <v>7</v>
          </cell>
          <cell r="F22481">
            <v>24</v>
          </cell>
          <cell r="G22481">
            <v>7</v>
          </cell>
          <cell r="H22481" t="str">
            <v>CONC</v>
          </cell>
        </row>
        <row r="22482">
          <cell r="C22482" t="str">
            <v>1LA9</v>
          </cell>
          <cell r="D22482">
            <v>24</v>
          </cell>
          <cell r="E22482">
            <v>7</v>
          </cell>
          <cell r="F22482">
            <v>24</v>
          </cell>
          <cell r="G22482">
            <v>7</v>
          </cell>
          <cell r="H22482" t="str">
            <v>CONC</v>
          </cell>
        </row>
        <row r="22483">
          <cell r="C22483" t="str">
            <v>1LA9</v>
          </cell>
          <cell r="D22483">
            <v>24</v>
          </cell>
          <cell r="E22483">
            <v>7</v>
          </cell>
          <cell r="F22483">
            <v>24</v>
          </cell>
          <cell r="G22483">
            <v>7</v>
          </cell>
          <cell r="H22483" t="str">
            <v>CONC</v>
          </cell>
        </row>
        <row r="22484">
          <cell r="C22484" t="str">
            <v>1LA9</v>
          </cell>
          <cell r="D22484">
            <v>24</v>
          </cell>
          <cell r="E22484">
            <v>7</v>
          </cell>
          <cell r="F22484">
            <v>24</v>
          </cell>
          <cell r="G22484">
            <v>7</v>
          </cell>
          <cell r="H22484" t="str">
            <v>CONC</v>
          </cell>
        </row>
        <row r="22485">
          <cell r="C22485" t="str">
            <v>1LA9</v>
          </cell>
          <cell r="D22485">
            <v>24</v>
          </cell>
          <cell r="E22485">
            <v>7</v>
          </cell>
          <cell r="F22485">
            <v>24</v>
          </cell>
          <cell r="G22485">
            <v>7</v>
          </cell>
          <cell r="H22485" t="str">
            <v>CONC</v>
          </cell>
        </row>
        <row r="22486">
          <cell r="C22486" t="str">
            <v>2KY0</v>
          </cell>
          <cell r="D22486">
            <v>24</v>
          </cell>
          <cell r="E22486">
            <v>7</v>
          </cell>
          <cell r="F22486">
            <v>24</v>
          </cell>
          <cell r="G22486">
            <v>7</v>
          </cell>
          <cell r="H22486" t="str">
            <v>CONC</v>
          </cell>
        </row>
        <row r="22487">
          <cell r="C22487" t="str">
            <v>35OH</v>
          </cell>
          <cell r="D22487">
            <v>24</v>
          </cell>
          <cell r="E22487">
            <v>7</v>
          </cell>
          <cell r="F22487">
            <v>24</v>
          </cell>
          <cell r="G22487">
            <v>7</v>
          </cell>
          <cell r="H22487" t="str">
            <v>CONC</v>
          </cell>
        </row>
        <row r="22488">
          <cell r="C22488" t="str">
            <v>36ID</v>
          </cell>
          <cell r="D22488">
            <v>24</v>
          </cell>
          <cell r="E22488">
            <v>7</v>
          </cell>
          <cell r="F22488">
            <v>24</v>
          </cell>
          <cell r="G22488">
            <v>7</v>
          </cell>
          <cell r="H22488" t="str">
            <v>CONC-G</v>
          </cell>
        </row>
        <row r="22489">
          <cell r="C22489" t="str">
            <v>3TS6</v>
          </cell>
          <cell r="D22489">
            <v>24</v>
          </cell>
          <cell r="E22489">
            <v>7</v>
          </cell>
          <cell r="F22489">
            <v>24</v>
          </cell>
          <cell r="G22489">
            <v>7</v>
          </cell>
          <cell r="H22489" t="str">
            <v>CONC</v>
          </cell>
        </row>
        <row r="22490">
          <cell r="C22490" t="str">
            <v>4LA2</v>
          </cell>
          <cell r="D22490">
            <v>24</v>
          </cell>
          <cell r="E22490">
            <v>7</v>
          </cell>
          <cell r="F22490">
            <v>24</v>
          </cell>
          <cell r="G22490">
            <v>7</v>
          </cell>
          <cell r="H22490" t="str">
            <v>CONC</v>
          </cell>
        </row>
        <row r="22491">
          <cell r="C22491" t="str">
            <v>4LA6</v>
          </cell>
          <cell r="D22491">
            <v>24</v>
          </cell>
          <cell r="E22491">
            <v>7</v>
          </cell>
          <cell r="F22491">
            <v>24</v>
          </cell>
          <cell r="G22491">
            <v>7</v>
          </cell>
          <cell r="H22491" t="str">
            <v>CONC</v>
          </cell>
        </row>
        <row r="22492">
          <cell r="C22492" t="str">
            <v>4OH7</v>
          </cell>
          <cell r="D22492">
            <v>24</v>
          </cell>
          <cell r="E22492">
            <v>7</v>
          </cell>
          <cell r="F22492">
            <v>36</v>
          </cell>
          <cell r="G22492">
            <v>11</v>
          </cell>
          <cell r="H22492" t="str">
            <v>CONC</v>
          </cell>
        </row>
        <row r="22493">
          <cell r="C22493" t="str">
            <v>5AZ1</v>
          </cell>
          <cell r="D22493">
            <v>24</v>
          </cell>
          <cell r="E22493">
            <v>7</v>
          </cell>
          <cell r="F22493">
            <v>24</v>
          </cell>
          <cell r="G22493">
            <v>7</v>
          </cell>
          <cell r="H22493" t="str">
            <v>ASPH</v>
          </cell>
        </row>
        <row r="22494">
          <cell r="C22494" t="str">
            <v>64AZ</v>
          </cell>
          <cell r="D22494">
            <v>24</v>
          </cell>
          <cell r="E22494">
            <v>7</v>
          </cell>
          <cell r="F22494">
            <v>24</v>
          </cell>
          <cell r="G22494">
            <v>7</v>
          </cell>
          <cell r="H22494" t="str">
            <v>MATS</v>
          </cell>
        </row>
        <row r="22495">
          <cell r="C22495" t="str">
            <v>7MD4</v>
          </cell>
          <cell r="D22495">
            <v>24</v>
          </cell>
          <cell r="E22495">
            <v>7</v>
          </cell>
          <cell r="F22495">
            <v>24</v>
          </cell>
          <cell r="G22495">
            <v>7</v>
          </cell>
          <cell r="H22495" t="str">
            <v>CONC-G</v>
          </cell>
        </row>
        <row r="22496">
          <cell r="C22496" t="str">
            <v>89LA</v>
          </cell>
          <cell r="D22496">
            <v>24</v>
          </cell>
          <cell r="E22496">
            <v>7</v>
          </cell>
          <cell r="F22496">
            <v>24</v>
          </cell>
          <cell r="G22496">
            <v>7</v>
          </cell>
          <cell r="H22496" t="str">
            <v>STEEL</v>
          </cell>
        </row>
        <row r="22497">
          <cell r="C22497" t="str">
            <v>97OH</v>
          </cell>
          <cell r="D22497">
            <v>24</v>
          </cell>
          <cell r="E22497">
            <v>7</v>
          </cell>
          <cell r="F22497">
            <v>24</v>
          </cell>
          <cell r="G22497">
            <v>7</v>
          </cell>
          <cell r="H22497" t="str">
            <v>CONC</v>
          </cell>
        </row>
        <row r="22498">
          <cell r="C22498" t="str">
            <v>9AL9</v>
          </cell>
          <cell r="D22498">
            <v>24</v>
          </cell>
          <cell r="E22498">
            <v>7</v>
          </cell>
          <cell r="F22498">
            <v>24</v>
          </cell>
          <cell r="G22498">
            <v>7</v>
          </cell>
          <cell r="H22498" t="str">
            <v>CONC</v>
          </cell>
        </row>
        <row r="22499">
          <cell r="C22499" t="str">
            <v>DC15</v>
          </cell>
          <cell r="D22499">
            <v>24</v>
          </cell>
          <cell r="E22499">
            <v>7</v>
          </cell>
          <cell r="F22499">
            <v>24</v>
          </cell>
          <cell r="G22499">
            <v>7</v>
          </cell>
          <cell r="H22499" t="str">
            <v>CONC</v>
          </cell>
        </row>
        <row r="22500">
          <cell r="C22500" t="str">
            <v>FL45</v>
          </cell>
          <cell r="D22500">
            <v>24</v>
          </cell>
          <cell r="E22500">
            <v>7</v>
          </cell>
          <cell r="F22500">
            <v>24</v>
          </cell>
          <cell r="G22500">
            <v>7</v>
          </cell>
          <cell r="H22500" t="str">
            <v>CONC</v>
          </cell>
        </row>
        <row r="22501">
          <cell r="C22501" t="str">
            <v>FL53</v>
          </cell>
          <cell r="D22501">
            <v>24</v>
          </cell>
          <cell r="E22501">
            <v>7</v>
          </cell>
          <cell r="F22501">
            <v>24</v>
          </cell>
          <cell r="G22501">
            <v>7</v>
          </cell>
          <cell r="H22501" t="str">
            <v>CONC</v>
          </cell>
        </row>
        <row r="22502">
          <cell r="C22502" t="str">
            <v>IN94</v>
          </cell>
          <cell r="D22502">
            <v>24</v>
          </cell>
          <cell r="E22502">
            <v>7</v>
          </cell>
          <cell r="F22502">
            <v>24</v>
          </cell>
          <cell r="G22502">
            <v>7</v>
          </cell>
          <cell r="H22502" t="str">
            <v>CONC</v>
          </cell>
        </row>
        <row r="22503">
          <cell r="C22503" t="str">
            <v>LA66</v>
          </cell>
          <cell r="D22503">
            <v>24</v>
          </cell>
          <cell r="E22503">
            <v>7</v>
          </cell>
          <cell r="F22503">
            <v>24</v>
          </cell>
          <cell r="G22503">
            <v>7</v>
          </cell>
          <cell r="H22503" t="str">
            <v>CONC</v>
          </cell>
        </row>
        <row r="22504">
          <cell r="C22504" t="str">
            <v>LS12</v>
          </cell>
          <cell r="D22504">
            <v>24</v>
          </cell>
          <cell r="E22504">
            <v>7</v>
          </cell>
          <cell r="F22504">
            <v>24</v>
          </cell>
          <cell r="G22504">
            <v>7</v>
          </cell>
          <cell r="H22504" t="str">
            <v>CONC</v>
          </cell>
        </row>
        <row r="22505">
          <cell r="C22505" t="str">
            <v>LS15</v>
          </cell>
          <cell r="D22505">
            <v>24</v>
          </cell>
          <cell r="E22505">
            <v>7</v>
          </cell>
          <cell r="F22505">
            <v>24</v>
          </cell>
          <cell r="G22505">
            <v>7</v>
          </cell>
          <cell r="H22505" t="str">
            <v>CONC</v>
          </cell>
        </row>
        <row r="22506">
          <cell r="C22506" t="str">
            <v>LS28</v>
          </cell>
          <cell r="D22506">
            <v>24</v>
          </cell>
          <cell r="E22506">
            <v>7</v>
          </cell>
          <cell r="F22506">
            <v>24</v>
          </cell>
          <cell r="G22506">
            <v>7</v>
          </cell>
          <cell r="H22506" t="str">
            <v>CONC</v>
          </cell>
        </row>
        <row r="22507">
          <cell r="C22507" t="str">
            <v>MI20</v>
          </cell>
          <cell r="D22507">
            <v>24</v>
          </cell>
          <cell r="E22507">
            <v>7</v>
          </cell>
          <cell r="F22507">
            <v>24</v>
          </cell>
          <cell r="G22507">
            <v>7</v>
          </cell>
          <cell r="H22507" t="str">
            <v>ASPH/ CONC</v>
          </cell>
        </row>
        <row r="22508">
          <cell r="C22508" t="str">
            <v>OI79</v>
          </cell>
          <cell r="D22508">
            <v>24</v>
          </cell>
          <cell r="E22508">
            <v>7</v>
          </cell>
          <cell r="F22508">
            <v>24</v>
          </cell>
          <cell r="G22508">
            <v>7</v>
          </cell>
          <cell r="H22508" t="str">
            <v>CONC</v>
          </cell>
        </row>
        <row r="22509">
          <cell r="C22509" t="str">
            <v>OR15</v>
          </cell>
          <cell r="D22509">
            <v>24</v>
          </cell>
          <cell r="E22509">
            <v>7</v>
          </cell>
          <cell r="F22509">
            <v>24</v>
          </cell>
          <cell r="G22509">
            <v>7</v>
          </cell>
          <cell r="H22509" t="str">
            <v>CONC</v>
          </cell>
        </row>
        <row r="22510">
          <cell r="C22510" t="str">
            <v>TN42</v>
          </cell>
          <cell r="D22510">
            <v>24</v>
          </cell>
          <cell r="E22510">
            <v>7</v>
          </cell>
          <cell r="F22510">
            <v>24</v>
          </cell>
          <cell r="G22510">
            <v>7</v>
          </cell>
          <cell r="H22510" t="str">
            <v>CONC</v>
          </cell>
        </row>
        <row r="22511">
          <cell r="C22511" t="str">
            <v>TN69</v>
          </cell>
          <cell r="D22511">
            <v>24</v>
          </cell>
          <cell r="E22511">
            <v>7</v>
          </cell>
          <cell r="F22511">
            <v>24</v>
          </cell>
          <cell r="G22511">
            <v>7</v>
          </cell>
          <cell r="H22511" t="str">
            <v>ASPH/ CONC</v>
          </cell>
        </row>
        <row r="22512">
          <cell r="C22512" t="str">
            <v>US-0779</v>
          </cell>
          <cell r="D22512">
            <v>24</v>
          </cell>
          <cell r="E22512">
            <v>7</v>
          </cell>
          <cell r="F22512">
            <v>24</v>
          </cell>
          <cell r="G22512">
            <v>7</v>
          </cell>
          <cell r="H22512" t="str">
            <v>CON</v>
          </cell>
        </row>
        <row r="22513">
          <cell r="C22513" t="str">
            <v>UT84</v>
          </cell>
          <cell r="D22513">
            <v>24</v>
          </cell>
          <cell r="E22513">
            <v>7</v>
          </cell>
          <cell r="F22513">
            <v>20</v>
          </cell>
          <cell r="G22513">
            <v>6</v>
          </cell>
          <cell r="H22513" t="str">
            <v>PIERCED STEEL PLANKING / LANDING MATS / MEMBRANES</v>
          </cell>
        </row>
        <row r="22514">
          <cell r="C22514" t="str">
            <v>1MS7</v>
          </cell>
          <cell r="D22514">
            <v>23</v>
          </cell>
          <cell r="E22514">
            <v>7</v>
          </cell>
          <cell r="F22514">
            <v>23</v>
          </cell>
          <cell r="G22514">
            <v>7</v>
          </cell>
          <cell r="H22514" t="str">
            <v>CONC</v>
          </cell>
        </row>
        <row r="22515">
          <cell r="C22515" t="str">
            <v>78OI</v>
          </cell>
          <cell r="D22515">
            <v>23</v>
          </cell>
          <cell r="E22515">
            <v>7</v>
          </cell>
          <cell r="F22515">
            <v>23</v>
          </cell>
          <cell r="G22515">
            <v>7</v>
          </cell>
          <cell r="H22515" t="str">
            <v>CONC</v>
          </cell>
        </row>
        <row r="22516">
          <cell r="C22516" t="str">
            <v>87KY</v>
          </cell>
          <cell r="D22516">
            <v>23</v>
          </cell>
          <cell r="E22516">
            <v>7</v>
          </cell>
          <cell r="F22516">
            <v>23</v>
          </cell>
          <cell r="G22516">
            <v>7</v>
          </cell>
          <cell r="H22516" t="str">
            <v>CONC</v>
          </cell>
        </row>
        <row r="22517">
          <cell r="C22517" t="str">
            <v>EINN</v>
          </cell>
          <cell r="D22517">
            <v>23</v>
          </cell>
          <cell r="E22517">
            <v>7</v>
          </cell>
          <cell r="F22517">
            <v>148</v>
          </cell>
          <cell r="G22517">
            <v>45</v>
          </cell>
          <cell r="H22517" t="str">
            <v>PEM</v>
          </cell>
        </row>
        <row r="22518">
          <cell r="C22518" t="str">
            <v>II61</v>
          </cell>
          <cell r="D22518">
            <v>23</v>
          </cell>
          <cell r="E22518">
            <v>7</v>
          </cell>
          <cell r="F22518">
            <v>23</v>
          </cell>
          <cell r="G22518">
            <v>7</v>
          </cell>
          <cell r="H22518" t="str">
            <v>ASPH</v>
          </cell>
        </row>
        <row r="22519">
          <cell r="C22519" t="str">
            <v>OH05</v>
          </cell>
          <cell r="D22519">
            <v>23</v>
          </cell>
          <cell r="E22519">
            <v>7</v>
          </cell>
          <cell r="F22519">
            <v>25</v>
          </cell>
          <cell r="G22519">
            <v>8</v>
          </cell>
          <cell r="H22519" t="str">
            <v>CON</v>
          </cell>
        </row>
        <row r="22520">
          <cell r="C22520" t="str">
            <v>20ME</v>
          </cell>
          <cell r="D22520">
            <v>22</v>
          </cell>
          <cell r="E22520">
            <v>7</v>
          </cell>
          <cell r="F22520">
            <v>22</v>
          </cell>
          <cell r="G22520">
            <v>7</v>
          </cell>
          <cell r="H22520" t="str">
            <v>CONC</v>
          </cell>
        </row>
        <row r="22521">
          <cell r="C22521" t="str">
            <v>2ID9</v>
          </cell>
          <cell r="D22521">
            <v>22</v>
          </cell>
          <cell r="E22521">
            <v>7</v>
          </cell>
          <cell r="F22521">
            <v>10</v>
          </cell>
          <cell r="G22521">
            <v>3</v>
          </cell>
          <cell r="H22521" t="str">
            <v>CONC</v>
          </cell>
        </row>
        <row r="22522">
          <cell r="C22522" t="str">
            <v>9MI1</v>
          </cell>
          <cell r="D22522">
            <v>22</v>
          </cell>
          <cell r="E22522">
            <v>7</v>
          </cell>
          <cell r="F22522">
            <v>22</v>
          </cell>
          <cell r="G22522">
            <v>7</v>
          </cell>
          <cell r="H22522" t="str">
            <v>CONC</v>
          </cell>
        </row>
        <row r="22523">
          <cell r="C22523" t="str">
            <v>CD24</v>
          </cell>
          <cell r="D22523">
            <v>22</v>
          </cell>
          <cell r="E22523">
            <v>7</v>
          </cell>
          <cell r="F22523">
            <v>22</v>
          </cell>
          <cell r="G22523">
            <v>7</v>
          </cell>
          <cell r="H22523" t="str">
            <v>CONC</v>
          </cell>
        </row>
        <row r="22524">
          <cell r="C22524" t="str">
            <v>D12</v>
          </cell>
          <cell r="D22524">
            <v>22</v>
          </cell>
          <cell r="E22524">
            <v>7</v>
          </cell>
          <cell r="F22524">
            <v>18</v>
          </cell>
          <cell r="G22524">
            <v>5</v>
          </cell>
          <cell r="H22524" t="str">
            <v>CONC</v>
          </cell>
        </row>
        <row r="22525">
          <cell r="C22525" t="str">
            <v>ID53</v>
          </cell>
          <cell r="D22525">
            <v>22</v>
          </cell>
          <cell r="E22525">
            <v>7</v>
          </cell>
          <cell r="F22525">
            <v>26</v>
          </cell>
          <cell r="G22525">
            <v>8</v>
          </cell>
          <cell r="H22525" t="str">
            <v>CONC-G</v>
          </cell>
        </row>
        <row r="22526">
          <cell r="C22526" t="str">
            <v>MD34</v>
          </cell>
          <cell r="D22526">
            <v>22</v>
          </cell>
          <cell r="E22526">
            <v>7</v>
          </cell>
          <cell r="F22526">
            <v>22</v>
          </cell>
          <cell r="G22526">
            <v>7</v>
          </cell>
          <cell r="H22526" t="str">
            <v>ASP/CONC</v>
          </cell>
        </row>
        <row r="22527">
          <cell r="C22527" t="str">
            <v>MI63</v>
          </cell>
          <cell r="D22527">
            <v>22</v>
          </cell>
          <cell r="E22527">
            <v>7</v>
          </cell>
          <cell r="F22527">
            <v>22</v>
          </cell>
          <cell r="G22527">
            <v>7</v>
          </cell>
          <cell r="H22527" t="str">
            <v>ASPH/ CONC</v>
          </cell>
        </row>
        <row r="22528">
          <cell r="C22528" t="str">
            <v>WV13</v>
          </cell>
          <cell r="D22528">
            <v>22</v>
          </cell>
          <cell r="E22528">
            <v>7</v>
          </cell>
          <cell r="F22528">
            <v>22</v>
          </cell>
          <cell r="G22528">
            <v>7</v>
          </cell>
          <cell r="H22528" t="str">
            <v>CONC</v>
          </cell>
        </row>
        <row r="22529">
          <cell r="C22529" t="str">
            <v>40TX</v>
          </cell>
          <cell r="D22529">
            <v>21</v>
          </cell>
          <cell r="E22529">
            <v>6</v>
          </cell>
          <cell r="F22529">
            <v>21</v>
          </cell>
          <cell r="G22529">
            <v>6</v>
          </cell>
          <cell r="H22529" t="str">
            <v>CONC</v>
          </cell>
        </row>
        <row r="22530">
          <cell r="C22530" t="str">
            <v>5II3</v>
          </cell>
          <cell r="D22530">
            <v>21</v>
          </cell>
          <cell r="E22530">
            <v>6</v>
          </cell>
          <cell r="F22530">
            <v>18</v>
          </cell>
          <cell r="G22530">
            <v>5</v>
          </cell>
          <cell r="H22530" t="str">
            <v>CONC</v>
          </cell>
        </row>
        <row r="22531">
          <cell r="C22531" t="str">
            <v>70OI</v>
          </cell>
          <cell r="D22531">
            <v>21</v>
          </cell>
          <cell r="E22531">
            <v>6</v>
          </cell>
          <cell r="F22531">
            <v>21</v>
          </cell>
          <cell r="G22531">
            <v>6</v>
          </cell>
          <cell r="H22531" t="str">
            <v>CONC</v>
          </cell>
        </row>
        <row r="22532">
          <cell r="C22532" t="str">
            <v>7CA7</v>
          </cell>
          <cell r="D22532">
            <v>21</v>
          </cell>
          <cell r="E22532">
            <v>6</v>
          </cell>
          <cell r="F22532">
            <v>21</v>
          </cell>
          <cell r="G22532">
            <v>6</v>
          </cell>
          <cell r="H22532" t="str">
            <v>CONC</v>
          </cell>
        </row>
        <row r="22533">
          <cell r="C22533" t="str">
            <v>OR88</v>
          </cell>
          <cell r="D22533">
            <v>21</v>
          </cell>
          <cell r="E22533">
            <v>6</v>
          </cell>
          <cell r="F22533">
            <v>21</v>
          </cell>
          <cell r="G22533">
            <v>6</v>
          </cell>
          <cell r="H22533" t="str">
            <v>CONC</v>
          </cell>
        </row>
        <row r="22534">
          <cell r="C22534" t="str">
            <v>01CA</v>
          </cell>
          <cell r="D22534">
            <v>20</v>
          </cell>
          <cell r="E22534">
            <v>6</v>
          </cell>
          <cell r="F22534">
            <v>20</v>
          </cell>
          <cell r="G22534">
            <v>6</v>
          </cell>
          <cell r="H22534" t="str">
            <v>ASPH</v>
          </cell>
        </row>
        <row r="22535">
          <cell r="C22535" t="str">
            <v>02LA</v>
          </cell>
          <cell r="D22535">
            <v>20</v>
          </cell>
          <cell r="E22535">
            <v>6</v>
          </cell>
          <cell r="F22535">
            <v>20</v>
          </cell>
          <cell r="G22535">
            <v>6</v>
          </cell>
          <cell r="H22535" t="str">
            <v>CONC</v>
          </cell>
        </row>
        <row r="22536">
          <cell r="C22536" t="str">
            <v>06CA</v>
          </cell>
          <cell r="D22536">
            <v>20</v>
          </cell>
          <cell r="E22536">
            <v>6</v>
          </cell>
          <cell r="F22536">
            <v>20</v>
          </cell>
          <cell r="G22536">
            <v>6</v>
          </cell>
          <cell r="H22536" t="str">
            <v>CONC</v>
          </cell>
        </row>
        <row r="22537">
          <cell r="C22537" t="str">
            <v>0AR6</v>
          </cell>
          <cell r="D22537">
            <v>20</v>
          </cell>
          <cell r="E22537">
            <v>6</v>
          </cell>
          <cell r="F22537">
            <v>20</v>
          </cell>
          <cell r="G22537">
            <v>6</v>
          </cell>
          <cell r="H22537" t="str">
            <v>CONC</v>
          </cell>
        </row>
        <row r="22538">
          <cell r="C22538" t="str">
            <v>0CL9</v>
          </cell>
          <cell r="D22538">
            <v>20</v>
          </cell>
          <cell r="E22538">
            <v>6</v>
          </cell>
          <cell r="F22538">
            <v>20</v>
          </cell>
          <cell r="G22538">
            <v>6</v>
          </cell>
          <cell r="H22538" t="str">
            <v>CONC</v>
          </cell>
        </row>
        <row r="22539">
          <cell r="C22539" t="str">
            <v>0MU2</v>
          </cell>
          <cell r="D22539">
            <v>20</v>
          </cell>
          <cell r="E22539">
            <v>6</v>
          </cell>
          <cell r="F22539">
            <v>20</v>
          </cell>
          <cell r="G22539">
            <v>6</v>
          </cell>
          <cell r="H22539" t="str">
            <v>CONC</v>
          </cell>
        </row>
        <row r="22540">
          <cell r="C22540" t="str">
            <v>0TA6</v>
          </cell>
          <cell r="D22540">
            <v>20</v>
          </cell>
          <cell r="E22540">
            <v>6</v>
          </cell>
          <cell r="F22540">
            <v>15</v>
          </cell>
          <cell r="G22540">
            <v>5</v>
          </cell>
          <cell r="H22540" t="str">
            <v>CONC</v>
          </cell>
        </row>
        <row r="22541">
          <cell r="C22541" t="str">
            <v>0TA6</v>
          </cell>
          <cell r="D22541">
            <v>20</v>
          </cell>
          <cell r="E22541">
            <v>6</v>
          </cell>
          <cell r="F22541">
            <v>15</v>
          </cell>
          <cell r="G22541">
            <v>5</v>
          </cell>
          <cell r="H22541" t="str">
            <v>CONC</v>
          </cell>
        </row>
        <row r="22542">
          <cell r="C22542" t="str">
            <v>0TS3</v>
          </cell>
          <cell r="D22542">
            <v>20</v>
          </cell>
          <cell r="E22542">
            <v>6</v>
          </cell>
          <cell r="F22542">
            <v>20</v>
          </cell>
          <cell r="G22542">
            <v>6</v>
          </cell>
          <cell r="H22542" t="str">
            <v>CONC</v>
          </cell>
        </row>
        <row r="22543">
          <cell r="C22543" t="str">
            <v>0TX3</v>
          </cell>
          <cell r="D22543">
            <v>20</v>
          </cell>
          <cell r="E22543">
            <v>6</v>
          </cell>
          <cell r="F22543">
            <v>20</v>
          </cell>
          <cell r="G22543">
            <v>6</v>
          </cell>
          <cell r="H22543" t="str">
            <v>CONC</v>
          </cell>
        </row>
        <row r="22544">
          <cell r="C22544" t="str">
            <v>0WA7</v>
          </cell>
          <cell r="D22544">
            <v>20</v>
          </cell>
          <cell r="E22544">
            <v>6</v>
          </cell>
          <cell r="F22544">
            <v>20</v>
          </cell>
          <cell r="G22544">
            <v>6</v>
          </cell>
          <cell r="H22544" t="str">
            <v>CONC</v>
          </cell>
        </row>
        <row r="22545">
          <cell r="C22545" t="str">
            <v>0XA8</v>
          </cell>
          <cell r="D22545">
            <v>20</v>
          </cell>
          <cell r="E22545">
            <v>6</v>
          </cell>
          <cell r="F22545">
            <v>24</v>
          </cell>
          <cell r="G22545">
            <v>7</v>
          </cell>
          <cell r="H22545" t="str">
            <v>CONC</v>
          </cell>
        </row>
        <row r="22546">
          <cell r="C22546" t="str">
            <v>12TA</v>
          </cell>
          <cell r="D22546">
            <v>20</v>
          </cell>
          <cell r="E22546">
            <v>6</v>
          </cell>
          <cell r="F22546">
            <v>20</v>
          </cell>
          <cell r="G22546">
            <v>6</v>
          </cell>
          <cell r="H22546" t="str">
            <v>CONC</v>
          </cell>
        </row>
        <row r="22547">
          <cell r="C22547" t="str">
            <v>13CA</v>
          </cell>
          <cell r="D22547">
            <v>20</v>
          </cell>
          <cell r="E22547">
            <v>6</v>
          </cell>
          <cell r="F22547">
            <v>20</v>
          </cell>
          <cell r="G22547">
            <v>6</v>
          </cell>
          <cell r="H22547" t="str">
            <v>ASPH-CONC</v>
          </cell>
        </row>
        <row r="22548">
          <cell r="C22548" t="str">
            <v>13CA</v>
          </cell>
          <cell r="D22548">
            <v>20</v>
          </cell>
          <cell r="E22548">
            <v>6</v>
          </cell>
          <cell r="F22548">
            <v>20</v>
          </cell>
          <cell r="G22548">
            <v>6</v>
          </cell>
          <cell r="H22548" t="str">
            <v>ASPH-CONC</v>
          </cell>
        </row>
        <row r="22549">
          <cell r="C22549" t="str">
            <v>13CA</v>
          </cell>
          <cell r="D22549">
            <v>20</v>
          </cell>
          <cell r="E22549">
            <v>6</v>
          </cell>
          <cell r="F22549">
            <v>20</v>
          </cell>
          <cell r="G22549">
            <v>6</v>
          </cell>
          <cell r="H22549" t="str">
            <v>ASPH-CONC</v>
          </cell>
        </row>
        <row r="22550">
          <cell r="C22550" t="str">
            <v>13SC</v>
          </cell>
          <cell r="D22550">
            <v>20</v>
          </cell>
          <cell r="E22550">
            <v>6</v>
          </cell>
          <cell r="F22550">
            <v>20</v>
          </cell>
          <cell r="G22550">
            <v>6</v>
          </cell>
          <cell r="H22550" t="str">
            <v>CONC</v>
          </cell>
        </row>
        <row r="22551">
          <cell r="C22551" t="str">
            <v>13WA</v>
          </cell>
          <cell r="D22551">
            <v>20</v>
          </cell>
          <cell r="E22551">
            <v>6</v>
          </cell>
          <cell r="F22551">
            <v>20</v>
          </cell>
          <cell r="G22551">
            <v>6</v>
          </cell>
          <cell r="H22551" t="str">
            <v>CONC</v>
          </cell>
        </row>
        <row r="22552">
          <cell r="C22552" t="str">
            <v>15NH</v>
          </cell>
          <cell r="D22552">
            <v>20</v>
          </cell>
          <cell r="E22552">
            <v>6</v>
          </cell>
          <cell r="F22552">
            <v>20</v>
          </cell>
          <cell r="G22552">
            <v>6</v>
          </cell>
          <cell r="H22552" t="str">
            <v>CONC</v>
          </cell>
        </row>
        <row r="22553">
          <cell r="C22553" t="str">
            <v>15TS</v>
          </cell>
          <cell r="D22553">
            <v>20</v>
          </cell>
          <cell r="E22553">
            <v>6</v>
          </cell>
          <cell r="F22553">
            <v>20</v>
          </cell>
          <cell r="G22553">
            <v>6</v>
          </cell>
          <cell r="H22553" t="str">
            <v>CONC</v>
          </cell>
        </row>
        <row r="22554">
          <cell r="C22554" t="str">
            <v>17LA</v>
          </cell>
          <cell r="D22554">
            <v>20</v>
          </cell>
          <cell r="E22554">
            <v>6</v>
          </cell>
          <cell r="F22554">
            <v>20</v>
          </cell>
          <cell r="G22554">
            <v>6</v>
          </cell>
          <cell r="H22554" t="str">
            <v>CONC</v>
          </cell>
        </row>
        <row r="22555">
          <cell r="C22555" t="str">
            <v>17WA</v>
          </cell>
          <cell r="D22555">
            <v>20</v>
          </cell>
          <cell r="E22555">
            <v>6</v>
          </cell>
          <cell r="F22555">
            <v>20</v>
          </cell>
          <cell r="G22555">
            <v>6</v>
          </cell>
          <cell r="H22555" t="str">
            <v>CONC</v>
          </cell>
        </row>
        <row r="22556">
          <cell r="C22556" t="str">
            <v>19LA</v>
          </cell>
          <cell r="D22556">
            <v>20</v>
          </cell>
          <cell r="E22556">
            <v>6</v>
          </cell>
          <cell r="F22556">
            <v>20</v>
          </cell>
          <cell r="G22556">
            <v>6</v>
          </cell>
          <cell r="H22556" t="str">
            <v>CONC</v>
          </cell>
        </row>
        <row r="22557">
          <cell r="C22557" t="str">
            <v>1AZ5</v>
          </cell>
          <cell r="D22557">
            <v>20</v>
          </cell>
          <cell r="E22557">
            <v>6</v>
          </cell>
          <cell r="F22557">
            <v>20</v>
          </cell>
          <cell r="G22557">
            <v>6</v>
          </cell>
          <cell r="H22557" t="str">
            <v>CONC</v>
          </cell>
        </row>
        <row r="22558">
          <cell r="C22558" t="str">
            <v>1CO1</v>
          </cell>
          <cell r="D22558">
            <v>20</v>
          </cell>
          <cell r="E22558">
            <v>6</v>
          </cell>
          <cell r="F22558">
            <v>20</v>
          </cell>
          <cell r="G22558">
            <v>6</v>
          </cell>
          <cell r="H22558" t="str">
            <v>CONC</v>
          </cell>
        </row>
        <row r="22559">
          <cell r="C22559" t="str">
            <v>1NJ7</v>
          </cell>
          <cell r="D22559">
            <v>20</v>
          </cell>
          <cell r="E22559">
            <v>6</v>
          </cell>
          <cell r="F22559">
            <v>20</v>
          </cell>
          <cell r="G22559">
            <v>6</v>
          </cell>
          <cell r="H22559" t="str">
            <v>ASPH</v>
          </cell>
        </row>
        <row r="22560">
          <cell r="C22560" t="str">
            <v>1TA9</v>
          </cell>
          <cell r="D22560">
            <v>20</v>
          </cell>
          <cell r="E22560">
            <v>6</v>
          </cell>
          <cell r="F22560">
            <v>20</v>
          </cell>
          <cell r="G22560">
            <v>6</v>
          </cell>
          <cell r="H22560" t="str">
            <v>CONC</v>
          </cell>
        </row>
        <row r="22561">
          <cell r="C22561" t="str">
            <v>1TN7</v>
          </cell>
          <cell r="D22561">
            <v>20</v>
          </cell>
          <cell r="E22561">
            <v>6</v>
          </cell>
          <cell r="F22561">
            <v>20</v>
          </cell>
          <cell r="G22561">
            <v>6</v>
          </cell>
          <cell r="H22561" t="str">
            <v>ASPH</v>
          </cell>
        </row>
        <row r="22562">
          <cell r="C22562" t="str">
            <v>22FD</v>
          </cell>
          <cell r="D22562">
            <v>20</v>
          </cell>
          <cell r="E22562">
            <v>6</v>
          </cell>
          <cell r="F22562">
            <v>20</v>
          </cell>
          <cell r="G22562">
            <v>6</v>
          </cell>
          <cell r="H22562" t="str">
            <v>CONC</v>
          </cell>
        </row>
        <row r="22563">
          <cell r="C22563" t="str">
            <v>23OH</v>
          </cell>
          <cell r="D22563">
            <v>20</v>
          </cell>
          <cell r="E22563">
            <v>6</v>
          </cell>
          <cell r="F22563">
            <v>20</v>
          </cell>
          <cell r="G22563">
            <v>6</v>
          </cell>
          <cell r="H22563" t="str">
            <v>CONC</v>
          </cell>
        </row>
        <row r="22564">
          <cell r="C22564" t="str">
            <v>26CN</v>
          </cell>
          <cell r="D22564">
            <v>20</v>
          </cell>
          <cell r="E22564">
            <v>6</v>
          </cell>
          <cell r="F22564">
            <v>20</v>
          </cell>
          <cell r="G22564">
            <v>6</v>
          </cell>
          <cell r="H22564" t="str">
            <v>CONC</v>
          </cell>
        </row>
        <row r="22565">
          <cell r="C22565" t="str">
            <v>26KS</v>
          </cell>
          <cell r="D22565">
            <v>20</v>
          </cell>
          <cell r="E22565">
            <v>6</v>
          </cell>
          <cell r="F22565">
            <v>16</v>
          </cell>
          <cell r="G22565">
            <v>5</v>
          </cell>
          <cell r="H22565" t="str">
            <v>CONC-GRVL</v>
          </cell>
        </row>
        <row r="22566">
          <cell r="C22566" t="str">
            <v>26SD</v>
          </cell>
          <cell r="D22566">
            <v>20</v>
          </cell>
          <cell r="E22566">
            <v>6</v>
          </cell>
          <cell r="F22566">
            <v>20</v>
          </cell>
          <cell r="G22566">
            <v>6</v>
          </cell>
          <cell r="H22566" t="str">
            <v>CONC</v>
          </cell>
        </row>
        <row r="22567">
          <cell r="C22567" t="str">
            <v>27CN</v>
          </cell>
          <cell r="D22567">
            <v>20</v>
          </cell>
          <cell r="E22567">
            <v>6</v>
          </cell>
          <cell r="F22567">
            <v>20</v>
          </cell>
          <cell r="G22567">
            <v>6</v>
          </cell>
          <cell r="H22567" t="str">
            <v>CONC</v>
          </cell>
        </row>
        <row r="22568">
          <cell r="C22568" t="str">
            <v>28GA</v>
          </cell>
          <cell r="D22568">
            <v>20</v>
          </cell>
          <cell r="E22568">
            <v>6</v>
          </cell>
          <cell r="F22568">
            <v>20</v>
          </cell>
          <cell r="G22568">
            <v>6</v>
          </cell>
          <cell r="H22568" t="str">
            <v>CONC</v>
          </cell>
        </row>
        <row r="22569">
          <cell r="C22569" t="str">
            <v>29TE</v>
          </cell>
          <cell r="D22569">
            <v>20</v>
          </cell>
          <cell r="E22569">
            <v>6</v>
          </cell>
          <cell r="F22569">
            <v>20</v>
          </cell>
          <cell r="G22569">
            <v>6</v>
          </cell>
          <cell r="H22569" t="str">
            <v>ASPH-G</v>
          </cell>
        </row>
        <row r="22570">
          <cell r="C22570" t="str">
            <v>2AZ6</v>
          </cell>
          <cell r="D22570">
            <v>20</v>
          </cell>
          <cell r="E22570">
            <v>6</v>
          </cell>
          <cell r="F22570">
            <v>20</v>
          </cell>
          <cell r="G22570">
            <v>6</v>
          </cell>
          <cell r="H22570" t="str">
            <v>CONC</v>
          </cell>
        </row>
        <row r="22571">
          <cell r="C22571" t="str">
            <v>2CO9</v>
          </cell>
          <cell r="D22571">
            <v>20</v>
          </cell>
          <cell r="E22571">
            <v>6</v>
          </cell>
          <cell r="F22571">
            <v>20</v>
          </cell>
          <cell r="G22571">
            <v>6</v>
          </cell>
          <cell r="H22571" t="str">
            <v>CONC</v>
          </cell>
        </row>
        <row r="22572">
          <cell r="C22572" t="str">
            <v>2D6</v>
          </cell>
          <cell r="D22572">
            <v>20</v>
          </cell>
          <cell r="E22572">
            <v>6</v>
          </cell>
          <cell r="F22572">
            <v>20</v>
          </cell>
          <cell r="G22572">
            <v>6</v>
          </cell>
          <cell r="H22572" t="str">
            <v>CONC-G</v>
          </cell>
        </row>
        <row r="22573">
          <cell r="C22573" t="str">
            <v>2JY9</v>
          </cell>
          <cell r="D22573">
            <v>20</v>
          </cell>
          <cell r="E22573">
            <v>6</v>
          </cell>
          <cell r="F22573">
            <v>20</v>
          </cell>
          <cell r="G22573">
            <v>6</v>
          </cell>
          <cell r="H22573" t="str">
            <v>CONC</v>
          </cell>
        </row>
        <row r="22574">
          <cell r="C22574" t="str">
            <v>2MI2</v>
          </cell>
          <cell r="D22574">
            <v>20</v>
          </cell>
          <cell r="E22574">
            <v>6</v>
          </cell>
          <cell r="F22574">
            <v>20</v>
          </cell>
          <cell r="G22574">
            <v>6</v>
          </cell>
          <cell r="H22574" t="str">
            <v>CONC</v>
          </cell>
        </row>
        <row r="22575">
          <cell r="C22575" t="str">
            <v>2MS2</v>
          </cell>
          <cell r="D22575">
            <v>20</v>
          </cell>
          <cell r="E22575">
            <v>6</v>
          </cell>
          <cell r="F22575">
            <v>20</v>
          </cell>
          <cell r="G22575">
            <v>6</v>
          </cell>
          <cell r="H22575" t="str">
            <v>CONC</v>
          </cell>
        </row>
        <row r="22576">
          <cell r="C22576" t="str">
            <v>2MS6</v>
          </cell>
          <cell r="D22576">
            <v>20</v>
          </cell>
          <cell r="E22576">
            <v>6</v>
          </cell>
          <cell r="F22576">
            <v>20</v>
          </cell>
          <cell r="G22576">
            <v>6</v>
          </cell>
          <cell r="H22576" t="str">
            <v>CONC</v>
          </cell>
        </row>
        <row r="22577">
          <cell r="C22577" t="str">
            <v>2TS7</v>
          </cell>
          <cell r="D22577">
            <v>20</v>
          </cell>
          <cell r="E22577">
            <v>6</v>
          </cell>
          <cell r="F22577">
            <v>20</v>
          </cell>
          <cell r="G22577">
            <v>6</v>
          </cell>
          <cell r="H22577" t="str">
            <v>CONC</v>
          </cell>
        </row>
        <row r="22578">
          <cell r="C22578" t="str">
            <v>2WA5</v>
          </cell>
          <cell r="D22578">
            <v>20</v>
          </cell>
          <cell r="E22578">
            <v>6</v>
          </cell>
          <cell r="F22578">
            <v>20</v>
          </cell>
          <cell r="G22578">
            <v>6</v>
          </cell>
          <cell r="H22578" t="str">
            <v>CONC</v>
          </cell>
        </row>
        <row r="22579">
          <cell r="C22579" t="str">
            <v>32NJ</v>
          </cell>
          <cell r="D22579">
            <v>20</v>
          </cell>
          <cell r="E22579">
            <v>6</v>
          </cell>
          <cell r="F22579">
            <v>20</v>
          </cell>
          <cell r="G22579">
            <v>6</v>
          </cell>
          <cell r="H22579" t="str">
            <v>CONC</v>
          </cell>
        </row>
        <row r="22580">
          <cell r="C22580" t="str">
            <v>33TX</v>
          </cell>
          <cell r="D22580">
            <v>20</v>
          </cell>
          <cell r="E22580">
            <v>6</v>
          </cell>
          <cell r="F22580">
            <v>20</v>
          </cell>
          <cell r="G22580">
            <v>6</v>
          </cell>
          <cell r="H22580" t="str">
            <v>CONC</v>
          </cell>
        </row>
        <row r="22581">
          <cell r="C22581" t="str">
            <v>34MO</v>
          </cell>
          <cell r="D22581">
            <v>20</v>
          </cell>
          <cell r="E22581">
            <v>6</v>
          </cell>
          <cell r="F22581">
            <v>20</v>
          </cell>
          <cell r="G22581">
            <v>6</v>
          </cell>
          <cell r="H22581" t="str">
            <v>CONC</v>
          </cell>
        </row>
        <row r="22582">
          <cell r="C22582" t="str">
            <v>36TA</v>
          </cell>
          <cell r="D22582">
            <v>20</v>
          </cell>
          <cell r="E22582">
            <v>6</v>
          </cell>
          <cell r="F22582">
            <v>20</v>
          </cell>
          <cell r="G22582">
            <v>6</v>
          </cell>
          <cell r="H22582" t="str">
            <v>CONC</v>
          </cell>
        </row>
        <row r="22583">
          <cell r="C22583" t="str">
            <v>38TA</v>
          </cell>
          <cell r="D22583">
            <v>20</v>
          </cell>
          <cell r="E22583">
            <v>6</v>
          </cell>
          <cell r="F22583">
            <v>20</v>
          </cell>
          <cell r="G22583">
            <v>6</v>
          </cell>
          <cell r="H22583" t="str">
            <v>CONC</v>
          </cell>
        </row>
        <row r="22584">
          <cell r="C22584" t="str">
            <v>3AL3</v>
          </cell>
          <cell r="D22584">
            <v>20</v>
          </cell>
          <cell r="E22584">
            <v>6</v>
          </cell>
          <cell r="F22584">
            <v>20</v>
          </cell>
          <cell r="G22584">
            <v>6</v>
          </cell>
          <cell r="H22584" t="str">
            <v>CONC</v>
          </cell>
        </row>
        <row r="22585">
          <cell r="C22585" t="str">
            <v>3AZ7</v>
          </cell>
          <cell r="D22585">
            <v>20</v>
          </cell>
          <cell r="E22585">
            <v>6</v>
          </cell>
          <cell r="F22585">
            <v>20</v>
          </cell>
          <cell r="G22585">
            <v>6</v>
          </cell>
          <cell r="H22585" t="str">
            <v>CONC</v>
          </cell>
        </row>
        <row r="22586">
          <cell r="C22586" t="str">
            <v>3CA0</v>
          </cell>
          <cell r="D22586">
            <v>20</v>
          </cell>
          <cell r="E22586">
            <v>6</v>
          </cell>
          <cell r="F22586">
            <v>20</v>
          </cell>
          <cell r="G22586">
            <v>6</v>
          </cell>
          <cell r="H22586" t="str">
            <v>CONC</v>
          </cell>
        </row>
        <row r="22587">
          <cell r="C22587" t="str">
            <v>3FA3</v>
          </cell>
          <cell r="D22587">
            <v>20</v>
          </cell>
          <cell r="E22587">
            <v>6</v>
          </cell>
          <cell r="F22587">
            <v>20</v>
          </cell>
          <cell r="G22587">
            <v>6</v>
          </cell>
          <cell r="H22587" t="str">
            <v>CONC</v>
          </cell>
        </row>
        <row r="22588">
          <cell r="C22588" t="str">
            <v>3K0</v>
          </cell>
          <cell r="D22588">
            <v>20</v>
          </cell>
          <cell r="E22588">
            <v>6</v>
          </cell>
          <cell r="F22588">
            <v>14</v>
          </cell>
          <cell r="G22588">
            <v>4</v>
          </cell>
          <cell r="H22588" t="str">
            <v>PSP</v>
          </cell>
        </row>
        <row r="22589">
          <cell r="C22589" t="str">
            <v>3TN7</v>
          </cell>
          <cell r="D22589">
            <v>20</v>
          </cell>
          <cell r="E22589">
            <v>6</v>
          </cell>
          <cell r="F22589">
            <v>20</v>
          </cell>
          <cell r="G22589">
            <v>6</v>
          </cell>
          <cell r="H22589" t="str">
            <v>CONC</v>
          </cell>
        </row>
        <row r="22590">
          <cell r="C22590" t="str">
            <v>3TN7</v>
          </cell>
          <cell r="D22590">
            <v>20</v>
          </cell>
          <cell r="E22590">
            <v>6</v>
          </cell>
          <cell r="F22590">
            <v>20</v>
          </cell>
          <cell r="G22590">
            <v>6</v>
          </cell>
          <cell r="H22590" t="str">
            <v>CONC</v>
          </cell>
        </row>
        <row r="22591">
          <cell r="C22591" t="str">
            <v>3XA9</v>
          </cell>
          <cell r="D22591">
            <v>20</v>
          </cell>
          <cell r="E22591">
            <v>6</v>
          </cell>
          <cell r="F22591">
            <v>20</v>
          </cell>
          <cell r="G22591">
            <v>6</v>
          </cell>
          <cell r="H22591" t="str">
            <v>CONC</v>
          </cell>
        </row>
        <row r="22592">
          <cell r="C22592" t="str">
            <v>3XA9</v>
          </cell>
          <cell r="D22592">
            <v>20</v>
          </cell>
          <cell r="E22592">
            <v>6</v>
          </cell>
          <cell r="F22592">
            <v>30</v>
          </cell>
          <cell r="G22592">
            <v>9</v>
          </cell>
          <cell r="H22592" t="str">
            <v>CONC</v>
          </cell>
        </row>
        <row r="22593">
          <cell r="C22593" t="str">
            <v>41OK</v>
          </cell>
          <cell r="D22593">
            <v>20</v>
          </cell>
          <cell r="E22593">
            <v>6</v>
          </cell>
          <cell r="F22593">
            <v>20</v>
          </cell>
          <cell r="G22593">
            <v>6</v>
          </cell>
          <cell r="H22593" t="str">
            <v>CONC</v>
          </cell>
        </row>
        <row r="22594">
          <cell r="C22594" t="str">
            <v>43II</v>
          </cell>
          <cell r="D22594">
            <v>20</v>
          </cell>
          <cell r="E22594">
            <v>6</v>
          </cell>
          <cell r="F22594">
            <v>20</v>
          </cell>
          <cell r="G22594">
            <v>6</v>
          </cell>
          <cell r="H22594" t="str">
            <v>CONC</v>
          </cell>
        </row>
        <row r="22595">
          <cell r="C22595" t="str">
            <v>46KY</v>
          </cell>
          <cell r="D22595">
            <v>20</v>
          </cell>
          <cell r="E22595">
            <v>6</v>
          </cell>
          <cell r="F22595">
            <v>20</v>
          </cell>
          <cell r="G22595">
            <v>6</v>
          </cell>
          <cell r="H22595" t="str">
            <v>CONC</v>
          </cell>
        </row>
        <row r="22596">
          <cell r="C22596" t="str">
            <v>49KY</v>
          </cell>
          <cell r="D22596">
            <v>20</v>
          </cell>
          <cell r="E22596">
            <v>6</v>
          </cell>
          <cell r="F22596">
            <v>20</v>
          </cell>
          <cell r="G22596">
            <v>6</v>
          </cell>
          <cell r="H22596" t="str">
            <v>ASPH</v>
          </cell>
        </row>
        <row r="22597">
          <cell r="C22597" t="str">
            <v>49TS</v>
          </cell>
          <cell r="D22597">
            <v>20</v>
          </cell>
          <cell r="E22597">
            <v>6</v>
          </cell>
          <cell r="F22597">
            <v>20</v>
          </cell>
          <cell r="G22597">
            <v>6</v>
          </cell>
          <cell r="H22597" t="str">
            <v>CONC</v>
          </cell>
        </row>
        <row r="22598">
          <cell r="C22598" t="str">
            <v>4AL4</v>
          </cell>
          <cell r="D22598">
            <v>20</v>
          </cell>
          <cell r="E22598">
            <v>6</v>
          </cell>
          <cell r="F22598">
            <v>20</v>
          </cell>
          <cell r="G22598">
            <v>6</v>
          </cell>
          <cell r="H22598" t="str">
            <v>CONC</v>
          </cell>
        </row>
        <row r="22599">
          <cell r="C22599" t="str">
            <v>4AZ3</v>
          </cell>
          <cell r="D22599">
            <v>20</v>
          </cell>
          <cell r="E22599">
            <v>6</v>
          </cell>
          <cell r="F22599">
            <v>20</v>
          </cell>
          <cell r="G22599">
            <v>6</v>
          </cell>
          <cell r="H22599" t="str">
            <v>CONC</v>
          </cell>
        </row>
        <row r="22600">
          <cell r="C22600" t="str">
            <v>4AZ3</v>
          </cell>
          <cell r="D22600">
            <v>20</v>
          </cell>
          <cell r="E22600">
            <v>6</v>
          </cell>
          <cell r="F22600">
            <v>20</v>
          </cell>
          <cell r="G22600">
            <v>6</v>
          </cell>
          <cell r="H22600" t="str">
            <v>CONC</v>
          </cell>
        </row>
        <row r="22601">
          <cell r="C22601" t="str">
            <v>4TN5</v>
          </cell>
          <cell r="D22601">
            <v>20</v>
          </cell>
          <cell r="E22601">
            <v>6</v>
          </cell>
          <cell r="F22601">
            <v>20</v>
          </cell>
          <cell r="G22601">
            <v>6</v>
          </cell>
          <cell r="H22601" t="str">
            <v>ASPH</v>
          </cell>
        </row>
        <row r="22602">
          <cell r="C22602" t="str">
            <v>51MN</v>
          </cell>
          <cell r="D22602">
            <v>20</v>
          </cell>
          <cell r="E22602">
            <v>6</v>
          </cell>
          <cell r="F22602">
            <v>20</v>
          </cell>
          <cell r="G22602">
            <v>6</v>
          </cell>
          <cell r="H22602" t="str">
            <v>CONC</v>
          </cell>
        </row>
        <row r="22603">
          <cell r="C22603" t="str">
            <v>52FD</v>
          </cell>
          <cell r="D22603">
            <v>20</v>
          </cell>
          <cell r="E22603">
            <v>6</v>
          </cell>
          <cell r="F22603">
            <v>20</v>
          </cell>
          <cell r="G22603">
            <v>6</v>
          </cell>
          <cell r="H22603" t="str">
            <v>CONC</v>
          </cell>
        </row>
        <row r="22604">
          <cell r="C22604" t="str">
            <v>52GA</v>
          </cell>
          <cell r="D22604">
            <v>20</v>
          </cell>
          <cell r="E22604">
            <v>6</v>
          </cell>
          <cell r="F22604">
            <v>20</v>
          </cell>
          <cell r="G22604">
            <v>6</v>
          </cell>
          <cell r="H22604" t="str">
            <v>CONC</v>
          </cell>
        </row>
        <row r="22605">
          <cell r="C22605" t="str">
            <v>54FD</v>
          </cell>
          <cell r="D22605">
            <v>20</v>
          </cell>
          <cell r="E22605">
            <v>6</v>
          </cell>
          <cell r="F22605">
            <v>20</v>
          </cell>
          <cell r="G22605">
            <v>6</v>
          </cell>
          <cell r="H22605" t="str">
            <v>CONC</v>
          </cell>
        </row>
        <row r="22606">
          <cell r="C22606" t="str">
            <v>54U</v>
          </cell>
          <cell r="D22606">
            <v>20</v>
          </cell>
          <cell r="E22606">
            <v>6</v>
          </cell>
          <cell r="F22606">
            <v>20</v>
          </cell>
          <cell r="G22606">
            <v>6</v>
          </cell>
          <cell r="H22606" t="str">
            <v>CONC</v>
          </cell>
        </row>
        <row r="22607">
          <cell r="C22607" t="str">
            <v>54WA</v>
          </cell>
          <cell r="D22607">
            <v>20</v>
          </cell>
          <cell r="E22607">
            <v>6</v>
          </cell>
          <cell r="F22607">
            <v>20</v>
          </cell>
          <cell r="G22607">
            <v>6</v>
          </cell>
          <cell r="H22607" t="str">
            <v>ASPH</v>
          </cell>
        </row>
        <row r="22608">
          <cell r="C22608" t="str">
            <v>57TA</v>
          </cell>
          <cell r="D22608">
            <v>20</v>
          </cell>
          <cell r="E22608">
            <v>6</v>
          </cell>
          <cell r="F22608">
            <v>20</v>
          </cell>
          <cell r="G22608">
            <v>6</v>
          </cell>
          <cell r="H22608" t="str">
            <v>CONC</v>
          </cell>
        </row>
        <row r="22609">
          <cell r="C22609" t="str">
            <v>58OK</v>
          </cell>
          <cell r="D22609">
            <v>20</v>
          </cell>
          <cell r="E22609">
            <v>6</v>
          </cell>
          <cell r="F22609">
            <v>20</v>
          </cell>
          <cell r="G22609">
            <v>6</v>
          </cell>
          <cell r="H22609" t="str">
            <v>ASPH</v>
          </cell>
        </row>
        <row r="22610">
          <cell r="C22610" t="str">
            <v>5CT3</v>
          </cell>
          <cell r="D22610">
            <v>20</v>
          </cell>
          <cell r="E22610">
            <v>6</v>
          </cell>
          <cell r="F22610">
            <v>20</v>
          </cell>
          <cell r="G22610">
            <v>6</v>
          </cell>
          <cell r="H22610" t="str">
            <v>ASPH</v>
          </cell>
        </row>
        <row r="22611">
          <cell r="C22611" t="str">
            <v>5IL1</v>
          </cell>
          <cell r="D22611">
            <v>20</v>
          </cell>
          <cell r="E22611">
            <v>6</v>
          </cell>
          <cell r="F22611">
            <v>20</v>
          </cell>
          <cell r="G22611">
            <v>6</v>
          </cell>
          <cell r="H22611" t="str">
            <v>CONC</v>
          </cell>
        </row>
        <row r="22612">
          <cell r="C22612" t="str">
            <v>5MD3</v>
          </cell>
          <cell r="D22612">
            <v>20</v>
          </cell>
          <cell r="E22612">
            <v>6</v>
          </cell>
          <cell r="F22612">
            <v>20</v>
          </cell>
          <cell r="G22612">
            <v>6</v>
          </cell>
          <cell r="H22612" t="str">
            <v>CONC-G</v>
          </cell>
        </row>
        <row r="22613">
          <cell r="C22613" t="str">
            <v>5NC0</v>
          </cell>
          <cell r="D22613">
            <v>20</v>
          </cell>
          <cell r="E22613">
            <v>6</v>
          </cell>
          <cell r="F22613">
            <v>20</v>
          </cell>
          <cell r="G22613">
            <v>6</v>
          </cell>
          <cell r="H22613" t="str">
            <v>ALUMINUM</v>
          </cell>
        </row>
        <row r="22614">
          <cell r="C22614" t="str">
            <v>5TN3</v>
          </cell>
          <cell r="D22614">
            <v>20</v>
          </cell>
          <cell r="E22614">
            <v>6</v>
          </cell>
          <cell r="F22614">
            <v>20</v>
          </cell>
          <cell r="G22614">
            <v>6</v>
          </cell>
          <cell r="H22614" t="str">
            <v>CONC</v>
          </cell>
        </row>
        <row r="22615">
          <cell r="C22615" t="str">
            <v>5TX7</v>
          </cell>
          <cell r="D22615">
            <v>20</v>
          </cell>
          <cell r="E22615">
            <v>6</v>
          </cell>
          <cell r="F22615">
            <v>20</v>
          </cell>
          <cell r="G22615">
            <v>6</v>
          </cell>
          <cell r="H22615" t="str">
            <v>CONC</v>
          </cell>
        </row>
        <row r="22616">
          <cell r="C22616" t="str">
            <v>5VA7</v>
          </cell>
          <cell r="D22616">
            <v>20</v>
          </cell>
          <cell r="E22616">
            <v>6</v>
          </cell>
          <cell r="F22616">
            <v>20</v>
          </cell>
          <cell r="G22616">
            <v>6</v>
          </cell>
          <cell r="H22616" t="str">
            <v>CONC</v>
          </cell>
        </row>
        <row r="22617">
          <cell r="C22617" t="str">
            <v>5WA6</v>
          </cell>
          <cell r="D22617">
            <v>20</v>
          </cell>
          <cell r="E22617">
            <v>6</v>
          </cell>
          <cell r="F22617">
            <v>20</v>
          </cell>
          <cell r="G22617">
            <v>6</v>
          </cell>
          <cell r="H22617" t="str">
            <v>CONC</v>
          </cell>
        </row>
        <row r="22618">
          <cell r="C22618" t="str">
            <v>61CO</v>
          </cell>
          <cell r="D22618">
            <v>20</v>
          </cell>
          <cell r="E22618">
            <v>6</v>
          </cell>
          <cell r="F22618">
            <v>20</v>
          </cell>
          <cell r="G22618">
            <v>6</v>
          </cell>
          <cell r="H22618" t="str">
            <v>CONC</v>
          </cell>
        </row>
        <row r="22619">
          <cell r="C22619" t="str">
            <v>62TS</v>
          </cell>
          <cell r="D22619">
            <v>20</v>
          </cell>
          <cell r="E22619">
            <v>6</v>
          </cell>
          <cell r="F22619">
            <v>20</v>
          </cell>
          <cell r="G22619">
            <v>6</v>
          </cell>
          <cell r="H22619" t="str">
            <v>CONC</v>
          </cell>
        </row>
        <row r="22620">
          <cell r="C22620" t="str">
            <v>63MO</v>
          </cell>
          <cell r="D22620">
            <v>20</v>
          </cell>
          <cell r="E22620">
            <v>6</v>
          </cell>
          <cell r="F22620">
            <v>20</v>
          </cell>
          <cell r="G22620">
            <v>6</v>
          </cell>
          <cell r="H22620" t="str">
            <v>ASPH</v>
          </cell>
        </row>
        <row r="22621">
          <cell r="C22621" t="str">
            <v>64FL</v>
          </cell>
          <cell r="D22621">
            <v>20</v>
          </cell>
          <cell r="E22621">
            <v>6</v>
          </cell>
          <cell r="F22621">
            <v>20</v>
          </cell>
          <cell r="G22621">
            <v>6</v>
          </cell>
          <cell r="H22621" t="str">
            <v>CONC</v>
          </cell>
        </row>
        <row r="22622">
          <cell r="C22622" t="str">
            <v>64OK</v>
          </cell>
          <cell r="D22622">
            <v>20</v>
          </cell>
          <cell r="E22622">
            <v>6</v>
          </cell>
          <cell r="F22622">
            <v>20</v>
          </cell>
          <cell r="G22622">
            <v>6</v>
          </cell>
          <cell r="H22622" t="str">
            <v>CONC</v>
          </cell>
        </row>
        <row r="22623">
          <cell r="C22623" t="str">
            <v>65CA</v>
          </cell>
          <cell r="D22623">
            <v>20</v>
          </cell>
          <cell r="E22623">
            <v>6</v>
          </cell>
          <cell r="F22623">
            <v>20</v>
          </cell>
          <cell r="G22623">
            <v>6</v>
          </cell>
          <cell r="H22623" t="str">
            <v>ASPH</v>
          </cell>
        </row>
        <row r="22624">
          <cell r="C22624" t="str">
            <v>65FD</v>
          </cell>
          <cell r="D22624">
            <v>20</v>
          </cell>
          <cell r="E22624">
            <v>6</v>
          </cell>
          <cell r="F22624">
            <v>20</v>
          </cell>
          <cell r="G22624">
            <v>6</v>
          </cell>
          <cell r="H22624" t="str">
            <v>CONC-G</v>
          </cell>
        </row>
        <row r="22625">
          <cell r="C22625" t="str">
            <v>67LA</v>
          </cell>
          <cell r="D22625">
            <v>20</v>
          </cell>
          <cell r="E22625">
            <v>6</v>
          </cell>
          <cell r="F22625">
            <v>20</v>
          </cell>
          <cell r="G22625">
            <v>6</v>
          </cell>
          <cell r="H22625" t="str">
            <v>CONC</v>
          </cell>
        </row>
        <row r="22626">
          <cell r="C22626" t="str">
            <v>68TA</v>
          </cell>
          <cell r="D22626">
            <v>20</v>
          </cell>
          <cell r="E22626">
            <v>6</v>
          </cell>
          <cell r="F22626">
            <v>20</v>
          </cell>
          <cell r="G22626">
            <v>6</v>
          </cell>
          <cell r="H22626" t="str">
            <v>CONC</v>
          </cell>
        </row>
        <row r="22627">
          <cell r="C22627" t="str">
            <v>6LA9</v>
          </cell>
          <cell r="D22627">
            <v>20</v>
          </cell>
          <cell r="E22627">
            <v>6</v>
          </cell>
          <cell r="F22627">
            <v>20</v>
          </cell>
          <cell r="G22627">
            <v>6</v>
          </cell>
          <cell r="H22627" t="str">
            <v>CONC</v>
          </cell>
        </row>
        <row r="22628">
          <cell r="C22628" t="str">
            <v>6LL9</v>
          </cell>
          <cell r="D22628">
            <v>20</v>
          </cell>
          <cell r="E22628">
            <v>6</v>
          </cell>
          <cell r="F22628">
            <v>15</v>
          </cell>
          <cell r="G22628">
            <v>5</v>
          </cell>
          <cell r="H22628" t="str">
            <v>CONC</v>
          </cell>
        </row>
        <row r="22629">
          <cell r="C22629" t="str">
            <v>6MI4</v>
          </cell>
          <cell r="D22629">
            <v>20</v>
          </cell>
          <cell r="E22629">
            <v>6</v>
          </cell>
          <cell r="F22629">
            <v>20</v>
          </cell>
          <cell r="G22629">
            <v>6</v>
          </cell>
          <cell r="H22629" t="str">
            <v>CONC</v>
          </cell>
        </row>
        <row r="22630">
          <cell r="C22630" t="str">
            <v>6MI8</v>
          </cell>
          <cell r="D22630">
            <v>20</v>
          </cell>
          <cell r="E22630">
            <v>6</v>
          </cell>
          <cell r="F22630">
            <v>20</v>
          </cell>
          <cell r="G22630">
            <v>6</v>
          </cell>
          <cell r="H22630" t="str">
            <v>CONC</v>
          </cell>
        </row>
        <row r="22631">
          <cell r="C22631" t="str">
            <v>6TN2</v>
          </cell>
          <cell r="D22631">
            <v>20</v>
          </cell>
          <cell r="E22631">
            <v>6</v>
          </cell>
          <cell r="F22631">
            <v>20</v>
          </cell>
          <cell r="G22631">
            <v>6</v>
          </cell>
          <cell r="H22631" t="str">
            <v>CONC</v>
          </cell>
        </row>
        <row r="22632">
          <cell r="C22632" t="str">
            <v>70AZ</v>
          </cell>
          <cell r="D22632">
            <v>20</v>
          </cell>
          <cell r="E22632">
            <v>6</v>
          </cell>
          <cell r="F22632">
            <v>20</v>
          </cell>
          <cell r="G22632">
            <v>6</v>
          </cell>
          <cell r="H22632" t="str">
            <v>CONC</v>
          </cell>
        </row>
        <row r="22633">
          <cell r="C22633" t="str">
            <v>70AZ</v>
          </cell>
          <cell r="D22633">
            <v>20</v>
          </cell>
          <cell r="E22633">
            <v>6</v>
          </cell>
          <cell r="F22633">
            <v>20</v>
          </cell>
          <cell r="G22633">
            <v>6</v>
          </cell>
          <cell r="H22633" t="str">
            <v>CONC</v>
          </cell>
        </row>
        <row r="22634">
          <cell r="C22634" t="str">
            <v>70TX</v>
          </cell>
          <cell r="D22634">
            <v>20</v>
          </cell>
          <cell r="E22634">
            <v>6</v>
          </cell>
          <cell r="F22634">
            <v>20</v>
          </cell>
          <cell r="G22634">
            <v>6</v>
          </cell>
          <cell r="H22634" t="str">
            <v>CONC</v>
          </cell>
        </row>
        <row r="22635">
          <cell r="C22635" t="str">
            <v>72LA</v>
          </cell>
          <cell r="D22635">
            <v>20</v>
          </cell>
          <cell r="E22635">
            <v>6</v>
          </cell>
          <cell r="F22635">
            <v>20</v>
          </cell>
          <cell r="G22635">
            <v>6</v>
          </cell>
          <cell r="H22635" t="str">
            <v>CONC</v>
          </cell>
        </row>
        <row r="22636">
          <cell r="C22636" t="str">
            <v>74LA</v>
          </cell>
          <cell r="D22636">
            <v>20</v>
          </cell>
          <cell r="E22636">
            <v>6</v>
          </cell>
          <cell r="F22636">
            <v>20</v>
          </cell>
          <cell r="G22636">
            <v>6</v>
          </cell>
          <cell r="H22636" t="str">
            <v>CONC</v>
          </cell>
        </row>
        <row r="22637">
          <cell r="C22637" t="str">
            <v>74TS</v>
          </cell>
          <cell r="D22637">
            <v>20</v>
          </cell>
          <cell r="E22637">
            <v>6</v>
          </cell>
          <cell r="F22637">
            <v>20</v>
          </cell>
          <cell r="G22637">
            <v>6</v>
          </cell>
          <cell r="H22637" t="str">
            <v>ASPH</v>
          </cell>
        </row>
        <row r="22638">
          <cell r="C22638" t="str">
            <v>75MU</v>
          </cell>
          <cell r="D22638">
            <v>20</v>
          </cell>
          <cell r="E22638">
            <v>6</v>
          </cell>
          <cell r="F22638">
            <v>20</v>
          </cell>
          <cell r="G22638">
            <v>6</v>
          </cell>
          <cell r="H22638" t="str">
            <v>CONC</v>
          </cell>
        </row>
        <row r="22639">
          <cell r="C22639" t="str">
            <v>75RI</v>
          </cell>
          <cell r="D22639">
            <v>20</v>
          </cell>
          <cell r="E22639">
            <v>6</v>
          </cell>
          <cell r="F22639">
            <v>20</v>
          </cell>
          <cell r="G22639">
            <v>6</v>
          </cell>
          <cell r="H22639" t="str">
            <v>CONC</v>
          </cell>
        </row>
        <row r="22640">
          <cell r="C22640" t="str">
            <v>76WI</v>
          </cell>
          <cell r="D22640">
            <v>20</v>
          </cell>
          <cell r="E22640">
            <v>6</v>
          </cell>
          <cell r="F22640">
            <v>20</v>
          </cell>
          <cell r="G22640">
            <v>6</v>
          </cell>
          <cell r="H22640" t="str">
            <v>CONC</v>
          </cell>
        </row>
        <row r="22641">
          <cell r="C22641" t="str">
            <v>77NJ</v>
          </cell>
          <cell r="D22641">
            <v>20</v>
          </cell>
          <cell r="E22641">
            <v>6</v>
          </cell>
          <cell r="F22641">
            <v>20</v>
          </cell>
          <cell r="G22641">
            <v>6</v>
          </cell>
          <cell r="H22641" t="str">
            <v>ASPH</v>
          </cell>
        </row>
        <row r="22642">
          <cell r="C22642" t="str">
            <v>77OR</v>
          </cell>
          <cell r="D22642">
            <v>20</v>
          </cell>
          <cell r="E22642">
            <v>6</v>
          </cell>
          <cell r="F22642">
            <v>20</v>
          </cell>
          <cell r="G22642">
            <v>6</v>
          </cell>
          <cell r="H22642" t="str">
            <v>CONC</v>
          </cell>
        </row>
        <row r="22643">
          <cell r="C22643" t="str">
            <v>7FD7</v>
          </cell>
          <cell r="D22643">
            <v>20</v>
          </cell>
          <cell r="E22643">
            <v>6</v>
          </cell>
          <cell r="F22643">
            <v>20</v>
          </cell>
          <cell r="G22643">
            <v>6</v>
          </cell>
          <cell r="H22643" t="str">
            <v>CONC</v>
          </cell>
        </row>
        <row r="22644">
          <cell r="C22644" t="str">
            <v>7PS6</v>
          </cell>
          <cell r="D22644">
            <v>20</v>
          </cell>
          <cell r="E22644">
            <v>6</v>
          </cell>
          <cell r="F22644">
            <v>20</v>
          </cell>
          <cell r="G22644">
            <v>6</v>
          </cell>
          <cell r="H22644" t="str">
            <v>CONC</v>
          </cell>
        </row>
        <row r="22645">
          <cell r="C22645" t="str">
            <v>7TA1</v>
          </cell>
          <cell r="D22645">
            <v>20</v>
          </cell>
          <cell r="E22645">
            <v>6</v>
          </cell>
          <cell r="F22645">
            <v>20</v>
          </cell>
          <cell r="G22645">
            <v>6</v>
          </cell>
          <cell r="H22645" t="str">
            <v>CONC</v>
          </cell>
        </row>
        <row r="22646">
          <cell r="C22646" t="str">
            <v>7TS6</v>
          </cell>
          <cell r="D22646">
            <v>20</v>
          </cell>
          <cell r="E22646">
            <v>6</v>
          </cell>
          <cell r="F22646">
            <v>20</v>
          </cell>
          <cell r="G22646">
            <v>6</v>
          </cell>
          <cell r="H22646" t="str">
            <v>CONC</v>
          </cell>
        </row>
        <row r="22647">
          <cell r="C22647" t="str">
            <v>7TX2</v>
          </cell>
          <cell r="D22647">
            <v>20</v>
          </cell>
          <cell r="E22647">
            <v>6</v>
          </cell>
          <cell r="F22647">
            <v>20</v>
          </cell>
          <cell r="G22647">
            <v>6</v>
          </cell>
          <cell r="H22647" t="str">
            <v>CONC</v>
          </cell>
        </row>
        <row r="22648">
          <cell r="C22648" t="str">
            <v>7TX3</v>
          </cell>
          <cell r="D22648">
            <v>20</v>
          </cell>
          <cell r="E22648">
            <v>6</v>
          </cell>
          <cell r="F22648">
            <v>20</v>
          </cell>
          <cell r="G22648">
            <v>6</v>
          </cell>
          <cell r="H22648" t="str">
            <v>CONC</v>
          </cell>
        </row>
        <row r="22649">
          <cell r="C22649" t="str">
            <v>7XS4</v>
          </cell>
          <cell r="D22649">
            <v>20</v>
          </cell>
          <cell r="E22649">
            <v>6</v>
          </cell>
          <cell r="F22649">
            <v>20</v>
          </cell>
          <cell r="G22649">
            <v>6</v>
          </cell>
          <cell r="H22649" t="str">
            <v>CONC</v>
          </cell>
        </row>
        <row r="22650">
          <cell r="C22650" t="str">
            <v>80MA</v>
          </cell>
          <cell r="D22650">
            <v>20</v>
          </cell>
          <cell r="E22650">
            <v>6</v>
          </cell>
          <cell r="F22650">
            <v>20</v>
          </cell>
          <cell r="G22650">
            <v>6</v>
          </cell>
          <cell r="H22650" t="str">
            <v>CONC</v>
          </cell>
        </row>
        <row r="22651">
          <cell r="C22651" t="str">
            <v>82CA</v>
          </cell>
          <cell r="D22651">
            <v>20</v>
          </cell>
          <cell r="E22651">
            <v>6</v>
          </cell>
          <cell r="F22651">
            <v>20</v>
          </cell>
          <cell r="G22651">
            <v>6</v>
          </cell>
          <cell r="H22651" t="str">
            <v>ASPH</v>
          </cell>
        </row>
        <row r="22652">
          <cell r="C22652" t="str">
            <v>84L</v>
          </cell>
          <cell r="D22652">
            <v>20</v>
          </cell>
          <cell r="E22652">
            <v>6</v>
          </cell>
          <cell r="F22652">
            <v>20</v>
          </cell>
          <cell r="G22652">
            <v>6</v>
          </cell>
          <cell r="H22652" t="str">
            <v>ASPH</v>
          </cell>
        </row>
        <row r="22653">
          <cell r="C22653" t="str">
            <v>84OI</v>
          </cell>
          <cell r="D22653">
            <v>20</v>
          </cell>
          <cell r="E22653">
            <v>6</v>
          </cell>
          <cell r="F22653">
            <v>20</v>
          </cell>
          <cell r="G22653">
            <v>6</v>
          </cell>
          <cell r="H22653" t="str">
            <v>CONC</v>
          </cell>
        </row>
        <row r="22654">
          <cell r="C22654" t="str">
            <v>85OI</v>
          </cell>
          <cell r="D22654">
            <v>20</v>
          </cell>
          <cell r="E22654">
            <v>6</v>
          </cell>
          <cell r="F22654">
            <v>20</v>
          </cell>
          <cell r="G22654">
            <v>6</v>
          </cell>
          <cell r="H22654" t="str">
            <v>ASPH</v>
          </cell>
        </row>
        <row r="22655">
          <cell r="C22655" t="str">
            <v>87CN</v>
          </cell>
          <cell r="D22655">
            <v>20</v>
          </cell>
          <cell r="E22655">
            <v>6</v>
          </cell>
          <cell r="F22655">
            <v>20</v>
          </cell>
          <cell r="G22655">
            <v>6</v>
          </cell>
          <cell r="H22655" t="str">
            <v>MATS</v>
          </cell>
        </row>
        <row r="22656">
          <cell r="C22656" t="str">
            <v>89KS</v>
          </cell>
          <cell r="D22656">
            <v>20</v>
          </cell>
          <cell r="E22656">
            <v>6</v>
          </cell>
          <cell r="F22656">
            <v>20</v>
          </cell>
          <cell r="G22656">
            <v>6</v>
          </cell>
          <cell r="H22656" t="str">
            <v>CONC</v>
          </cell>
        </row>
        <row r="22657">
          <cell r="C22657" t="str">
            <v>8GA0</v>
          </cell>
          <cell r="D22657">
            <v>20</v>
          </cell>
          <cell r="E22657">
            <v>6</v>
          </cell>
          <cell r="F22657">
            <v>20</v>
          </cell>
          <cell r="G22657">
            <v>6</v>
          </cell>
          <cell r="H22657" t="str">
            <v>CONC</v>
          </cell>
        </row>
        <row r="22658">
          <cell r="C22658" t="str">
            <v>8LA7</v>
          </cell>
          <cell r="D22658">
            <v>20</v>
          </cell>
          <cell r="E22658">
            <v>6</v>
          </cell>
          <cell r="F22658">
            <v>20</v>
          </cell>
          <cell r="G22658">
            <v>6</v>
          </cell>
          <cell r="H22658" t="str">
            <v>CONC</v>
          </cell>
        </row>
        <row r="22659">
          <cell r="C22659" t="str">
            <v>8MD2</v>
          </cell>
          <cell r="D22659">
            <v>20</v>
          </cell>
          <cell r="E22659">
            <v>6</v>
          </cell>
          <cell r="F22659">
            <v>20</v>
          </cell>
          <cell r="G22659">
            <v>6</v>
          </cell>
          <cell r="H22659" t="str">
            <v>CONC</v>
          </cell>
        </row>
        <row r="22660">
          <cell r="C22660" t="str">
            <v>8TE9</v>
          </cell>
          <cell r="D22660">
            <v>20</v>
          </cell>
          <cell r="E22660">
            <v>6</v>
          </cell>
          <cell r="F22660">
            <v>20</v>
          </cell>
          <cell r="G22660">
            <v>6</v>
          </cell>
          <cell r="H22660" t="str">
            <v>CONC</v>
          </cell>
        </row>
        <row r="22661">
          <cell r="C22661" t="str">
            <v>8TX5</v>
          </cell>
          <cell r="D22661">
            <v>20</v>
          </cell>
          <cell r="E22661">
            <v>6</v>
          </cell>
          <cell r="F22661">
            <v>20</v>
          </cell>
          <cell r="G22661">
            <v>6</v>
          </cell>
          <cell r="H22661" t="str">
            <v>CONC</v>
          </cell>
        </row>
        <row r="22662">
          <cell r="C22662" t="str">
            <v>8XS5</v>
          </cell>
          <cell r="D22662">
            <v>20</v>
          </cell>
          <cell r="E22662">
            <v>6</v>
          </cell>
          <cell r="F22662">
            <v>20</v>
          </cell>
          <cell r="G22662">
            <v>6</v>
          </cell>
          <cell r="H22662" t="str">
            <v>CONC</v>
          </cell>
        </row>
        <row r="22663">
          <cell r="C22663" t="str">
            <v>91CA</v>
          </cell>
          <cell r="D22663">
            <v>20</v>
          </cell>
          <cell r="E22663">
            <v>6</v>
          </cell>
          <cell r="F22663">
            <v>20</v>
          </cell>
          <cell r="G22663">
            <v>6</v>
          </cell>
          <cell r="H22663" t="str">
            <v>ASPH</v>
          </cell>
        </row>
        <row r="22664">
          <cell r="C22664" t="str">
            <v>91ID</v>
          </cell>
          <cell r="D22664">
            <v>20</v>
          </cell>
          <cell r="E22664">
            <v>6</v>
          </cell>
          <cell r="F22664">
            <v>20</v>
          </cell>
          <cell r="G22664">
            <v>6</v>
          </cell>
          <cell r="H22664" t="str">
            <v>CONC</v>
          </cell>
        </row>
        <row r="22665">
          <cell r="C22665" t="str">
            <v>91KY</v>
          </cell>
          <cell r="D22665">
            <v>20</v>
          </cell>
          <cell r="E22665">
            <v>6</v>
          </cell>
          <cell r="F22665">
            <v>20</v>
          </cell>
          <cell r="G22665">
            <v>6</v>
          </cell>
          <cell r="H22665" t="str">
            <v>CONC</v>
          </cell>
        </row>
        <row r="22666">
          <cell r="C22666" t="str">
            <v>94OI</v>
          </cell>
          <cell r="D22666">
            <v>20</v>
          </cell>
          <cell r="E22666">
            <v>6</v>
          </cell>
          <cell r="F22666">
            <v>20</v>
          </cell>
          <cell r="G22666">
            <v>6</v>
          </cell>
          <cell r="H22666" t="str">
            <v>CONC</v>
          </cell>
        </row>
        <row r="22667">
          <cell r="C22667" t="str">
            <v>95LA</v>
          </cell>
          <cell r="D22667">
            <v>20</v>
          </cell>
          <cell r="E22667">
            <v>6</v>
          </cell>
          <cell r="F22667">
            <v>20</v>
          </cell>
          <cell r="G22667">
            <v>6</v>
          </cell>
          <cell r="H22667" t="str">
            <v>CONC</v>
          </cell>
        </row>
        <row r="22668">
          <cell r="C22668" t="str">
            <v>95OI</v>
          </cell>
          <cell r="D22668">
            <v>20</v>
          </cell>
          <cell r="E22668">
            <v>6</v>
          </cell>
          <cell r="F22668">
            <v>20</v>
          </cell>
          <cell r="G22668">
            <v>6</v>
          </cell>
          <cell r="H22668" t="str">
            <v>CONC</v>
          </cell>
        </row>
        <row r="22669">
          <cell r="C22669" t="str">
            <v>96TA</v>
          </cell>
          <cell r="D22669">
            <v>20</v>
          </cell>
          <cell r="E22669">
            <v>6</v>
          </cell>
          <cell r="F22669">
            <v>20</v>
          </cell>
          <cell r="G22669">
            <v>6</v>
          </cell>
          <cell r="H22669" t="str">
            <v>CONC</v>
          </cell>
        </row>
        <row r="22670">
          <cell r="C22670" t="str">
            <v>97TE</v>
          </cell>
          <cell r="D22670">
            <v>20</v>
          </cell>
          <cell r="E22670">
            <v>6</v>
          </cell>
          <cell r="F22670">
            <v>20</v>
          </cell>
          <cell r="G22670">
            <v>6</v>
          </cell>
          <cell r="H22670" t="str">
            <v>CONC</v>
          </cell>
        </row>
        <row r="22671">
          <cell r="C22671" t="str">
            <v>97TE</v>
          </cell>
          <cell r="D22671">
            <v>20</v>
          </cell>
          <cell r="E22671">
            <v>6</v>
          </cell>
          <cell r="F22671">
            <v>20</v>
          </cell>
          <cell r="G22671">
            <v>6</v>
          </cell>
          <cell r="H22671" t="str">
            <v>CONC</v>
          </cell>
        </row>
        <row r="22672">
          <cell r="C22672" t="str">
            <v>98AL</v>
          </cell>
          <cell r="D22672">
            <v>20</v>
          </cell>
          <cell r="E22672">
            <v>6</v>
          </cell>
          <cell r="F22672">
            <v>20</v>
          </cell>
          <cell r="G22672">
            <v>6</v>
          </cell>
          <cell r="H22672" t="str">
            <v>CON</v>
          </cell>
        </row>
        <row r="22673">
          <cell r="C22673" t="str">
            <v>98LA</v>
          </cell>
          <cell r="D22673">
            <v>20</v>
          </cell>
          <cell r="E22673">
            <v>6</v>
          </cell>
          <cell r="F22673">
            <v>20</v>
          </cell>
          <cell r="G22673">
            <v>6</v>
          </cell>
          <cell r="H22673" t="str">
            <v>ASPH</v>
          </cell>
        </row>
        <row r="22674">
          <cell r="C22674" t="str">
            <v>99TA</v>
          </cell>
          <cell r="D22674">
            <v>20</v>
          </cell>
          <cell r="E22674">
            <v>6</v>
          </cell>
          <cell r="F22674">
            <v>20</v>
          </cell>
          <cell r="G22674">
            <v>6</v>
          </cell>
          <cell r="H22674" t="str">
            <v>CONC</v>
          </cell>
        </row>
        <row r="22675">
          <cell r="C22675" t="str">
            <v>99TS</v>
          </cell>
          <cell r="D22675">
            <v>20</v>
          </cell>
          <cell r="E22675">
            <v>6</v>
          </cell>
          <cell r="F22675">
            <v>20</v>
          </cell>
          <cell r="G22675">
            <v>6</v>
          </cell>
          <cell r="H22675" t="str">
            <v>CONC</v>
          </cell>
        </row>
        <row r="22676">
          <cell r="C22676" t="str">
            <v>9AL6</v>
          </cell>
          <cell r="D22676">
            <v>20</v>
          </cell>
          <cell r="E22676">
            <v>6</v>
          </cell>
          <cell r="F22676">
            <v>20</v>
          </cell>
          <cell r="G22676">
            <v>6</v>
          </cell>
          <cell r="H22676" t="str">
            <v>CONC</v>
          </cell>
        </row>
        <row r="22677">
          <cell r="C22677" t="str">
            <v>9CA1</v>
          </cell>
          <cell r="D22677">
            <v>20</v>
          </cell>
          <cell r="E22677">
            <v>6</v>
          </cell>
          <cell r="F22677">
            <v>20</v>
          </cell>
          <cell r="G22677">
            <v>6</v>
          </cell>
          <cell r="H22677" t="str">
            <v>ASPH</v>
          </cell>
        </row>
        <row r="22678">
          <cell r="C22678" t="str">
            <v>9GE9</v>
          </cell>
          <cell r="D22678">
            <v>20</v>
          </cell>
          <cell r="E22678">
            <v>6</v>
          </cell>
          <cell r="F22678">
            <v>20</v>
          </cell>
          <cell r="G22678">
            <v>6</v>
          </cell>
          <cell r="H22678" t="str">
            <v>CONC</v>
          </cell>
        </row>
        <row r="22679">
          <cell r="C22679" t="str">
            <v>9MI7</v>
          </cell>
          <cell r="D22679">
            <v>20</v>
          </cell>
          <cell r="E22679">
            <v>6</v>
          </cell>
          <cell r="F22679">
            <v>20</v>
          </cell>
          <cell r="G22679">
            <v>6</v>
          </cell>
          <cell r="H22679" t="str">
            <v>CONC</v>
          </cell>
        </row>
        <row r="22680">
          <cell r="C22680" t="str">
            <v>9NJ1</v>
          </cell>
          <cell r="D22680">
            <v>20</v>
          </cell>
          <cell r="E22680">
            <v>6</v>
          </cell>
          <cell r="F22680">
            <v>20</v>
          </cell>
          <cell r="G22680">
            <v>6</v>
          </cell>
          <cell r="H22680" t="str">
            <v>CONC</v>
          </cell>
        </row>
        <row r="22681">
          <cell r="C22681" t="str">
            <v>9NJ2</v>
          </cell>
          <cell r="D22681">
            <v>20</v>
          </cell>
          <cell r="E22681">
            <v>6</v>
          </cell>
          <cell r="F22681">
            <v>20</v>
          </cell>
          <cell r="G22681">
            <v>6</v>
          </cell>
          <cell r="H22681" t="str">
            <v>CONC</v>
          </cell>
        </row>
        <row r="22682">
          <cell r="C22682" t="str">
            <v>9OK2</v>
          </cell>
          <cell r="D22682">
            <v>20</v>
          </cell>
          <cell r="E22682">
            <v>6</v>
          </cell>
          <cell r="F22682">
            <v>20</v>
          </cell>
          <cell r="G22682">
            <v>6</v>
          </cell>
          <cell r="H22682" t="str">
            <v>CONC</v>
          </cell>
        </row>
        <row r="22683">
          <cell r="C22683" t="str">
            <v>9PA9</v>
          </cell>
          <cell r="D22683">
            <v>20</v>
          </cell>
          <cell r="E22683">
            <v>6</v>
          </cell>
          <cell r="F22683">
            <v>20</v>
          </cell>
          <cell r="G22683">
            <v>6</v>
          </cell>
          <cell r="H22683" t="str">
            <v>ASPH-CONC</v>
          </cell>
        </row>
        <row r="22684">
          <cell r="C22684" t="str">
            <v>9PS6</v>
          </cell>
          <cell r="D22684">
            <v>20</v>
          </cell>
          <cell r="E22684">
            <v>6</v>
          </cell>
          <cell r="F22684">
            <v>20</v>
          </cell>
          <cell r="G22684">
            <v>6</v>
          </cell>
          <cell r="H22684" t="str">
            <v>ASPH-G</v>
          </cell>
        </row>
        <row r="22685">
          <cell r="C22685" t="str">
            <v>9TS2</v>
          </cell>
          <cell r="D22685">
            <v>20</v>
          </cell>
          <cell r="E22685">
            <v>6</v>
          </cell>
          <cell r="F22685">
            <v>20</v>
          </cell>
          <cell r="G22685">
            <v>6</v>
          </cell>
          <cell r="H22685" t="str">
            <v>CONC</v>
          </cell>
        </row>
        <row r="22686">
          <cell r="C22686" t="str">
            <v>AL28</v>
          </cell>
          <cell r="D22686">
            <v>20</v>
          </cell>
          <cell r="E22686">
            <v>6</v>
          </cell>
          <cell r="F22686">
            <v>20</v>
          </cell>
          <cell r="G22686">
            <v>6</v>
          </cell>
          <cell r="H22686" t="str">
            <v>ASPH</v>
          </cell>
        </row>
        <row r="22687">
          <cell r="C22687" t="str">
            <v>AL50</v>
          </cell>
          <cell r="D22687">
            <v>20</v>
          </cell>
          <cell r="E22687">
            <v>6</v>
          </cell>
          <cell r="F22687">
            <v>20</v>
          </cell>
          <cell r="G22687">
            <v>6</v>
          </cell>
          <cell r="H22687" t="str">
            <v>CONC</v>
          </cell>
        </row>
        <row r="22688">
          <cell r="C22688" t="str">
            <v>AL83</v>
          </cell>
          <cell r="D22688">
            <v>20</v>
          </cell>
          <cell r="E22688">
            <v>6</v>
          </cell>
          <cell r="F22688">
            <v>20</v>
          </cell>
          <cell r="G22688">
            <v>6</v>
          </cell>
          <cell r="H22688" t="str">
            <v>CONC</v>
          </cell>
        </row>
        <row r="22689">
          <cell r="C22689" t="str">
            <v>AZ07</v>
          </cell>
          <cell r="D22689">
            <v>20</v>
          </cell>
          <cell r="E22689">
            <v>6</v>
          </cell>
          <cell r="F22689">
            <v>20</v>
          </cell>
          <cell r="G22689">
            <v>6</v>
          </cell>
          <cell r="H22689" t="str">
            <v>CONC-G</v>
          </cell>
        </row>
        <row r="22690">
          <cell r="C22690" t="str">
            <v>AZ54</v>
          </cell>
          <cell r="D22690">
            <v>20</v>
          </cell>
          <cell r="E22690">
            <v>6</v>
          </cell>
          <cell r="F22690">
            <v>20</v>
          </cell>
          <cell r="G22690">
            <v>6</v>
          </cell>
          <cell r="H22690" t="str">
            <v>CONC</v>
          </cell>
        </row>
        <row r="22691">
          <cell r="C22691" t="str">
            <v>AZ55</v>
          </cell>
          <cell r="D22691">
            <v>20</v>
          </cell>
          <cell r="E22691">
            <v>6</v>
          </cell>
          <cell r="F22691">
            <v>15</v>
          </cell>
          <cell r="G22691">
            <v>5</v>
          </cell>
          <cell r="H22691" t="str">
            <v>CONC</v>
          </cell>
        </row>
        <row r="22692">
          <cell r="C22692" t="str">
            <v>AZ56</v>
          </cell>
          <cell r="D22692">
            <v>20</v>
          </cell>
          <cell r="E22692">
            <v>6</v>
          </cell>
          <cell r="F22692">
            <v>20</v>
          </cell>
          <cell r="G22692">
            <v>6</v>
          </cell>
          <cell r="H22692" t="str">
            <v>CONC</v>
          </cell>
        </row>
        <row r="22693">
          <cell r="C22693" t="str">
            <v>AZ59</v>
          </cell>
          <cell r="D22693">
            <v>20</v>
          </cell>
          <cell r="E22693">
            <v>6</v>
          </cell>
          <cell r="F22693">
            <v>20</v>
          </cell>
          <cell r="G22693">
            <v>6</v>
          </cell>
          <cell r="H22693" t="str">
            <v>CONC</v>
          </cell>
        </row>
        <row r="22694">
          <cell r="C22694" t="str">
            <v>AZ65</v>
          </cell>
          <cell r="D22694">
            <v>20</v>
          </cell>
          <cell r="E22694">
            <v>6</v>
          </cell>
          <cell r="F22694">
            <v>20</v>
          </cell>
          <cell r="G22694">
            <v>6</v>
          </cell>
          <cell r="H22694" t="str">
            <v>CONC</v>
          </cell>
        </row>
        <row r="22695">
          <cell r="C22695" t="str">
            <v>BR-0702</v>
          </cell>
          <cell r="D22695">
            <v>20</v>
          </cell>
          <cell r="E22695">
            <v>6</v>
          </cell>
          <cell r="F22695">
            <v>20</v>
          </cell>
          <cell r="G22695">
            <v>6</v>
          </cell>
          <cell r="H22695" t="str">
            <v>CON</v>
          </cell>
        </row>
        <row r="22696">
          <cell r="C22696" t="str">
            <v>CA79</v>
          </cell>
          <cell r="D22696">
            <v>20</v>
          </cell>
          <cell r="E22696">
            <v>6</v>
          </cell>
          <cell r="F22696">
            <v>20</v>
          </cell>
          <cell r="G22696">
            <v>6</v>
          </cell>
          <cell r="H22696" t="str">
            <v>CONC</v>
          </cell>
        </row>
        <row r="22697">
          <cell r="C22697" t="str">
            <v>CL15</v>
          </cell>
          <cell r="D22697">
            <v>20</v>
          </cell>
          <cell r="E22697">
            <v>6</v>
          </cell>
          <cell r="F22697">
            <v>20</v>
          </cell>
          <cell r="G22697">
            <v>6</v>
          </cell>
          <cell r="H22697" t="str">
            <v>ASPH</v>
          </cell>
        </row>
        <row r="22698">
          <cell r="C22698" t="str">
            <v>CL40</v>
          </cell>
          <cell r="D22698">
            <v>20</v>
          </cell>
          <cell r="E22698">
            <v>6</v>
          </cell>
          <cell r="F22698">
            <v>20</v>
          </cell>
          <cell r="G22698">
            <v>6</v>
          </cell>
          <cell r="H22698" t="str">
            <v>ASPH</v>
          </cell>
        </row>
        <row r="22699">
          <cell r="C22699" t="str">
            <v>CL59</v>
          </cell>
          <cell r="D22699">
            <v>20</v>
          </cell>
          <cell r="E22699">
            <v>6</v>
          </cell>
          <cell r="F22699">
            <v>20</v>
          </cell>
          <cell r="G22699">
            <v>6</v>
          </cell>
          <cell r="H22699" t="str">
            <v>CONC</v>
          </cell>
        </row>
        <row r="22700">
          <cell r="C22700" t="str">
            <v>CL66</v>
          </cell>
          <cell r="D22700">
            <v>20</v>
          </cell>
          <cell r="E22700">
            <v>6</v>
          </cell>
          <cell r="F22700">
            <v>20</v>
          </cell>
          <cell r="G22700">
            <v>6</v>
          </cell>
          <cell r="H22700" t="str">
            <v>CONC</v>
          </cell>
        </row>
        <row r="22701">
          <cell r="C22701" t="str">
            <v>CL79</v>
          </cell>
          <cell r="D22701">
            <v>20</v>
          </cell>
          <cell r="E22701">
            <v>6</v>
          </cell>
          <cell r="F22701">
            <v>20</v>
          </cell>
          <cell r="G22701">
            <v>6</v>
          </cell>
          <cell r="H22701" t="str">
            <v>CONC</v>
          </cell>
        </row>
        <row r="22702">
          <cell r="C22702" t="str">
            <v>CL95</v>
          </cell>
          <cell r="D22702">
            <v>20</v>
          </cell>
          <cell r="E22702">
            <v>6</v>
          </cell>
          <cell r="F22702">
            <v>20</v>
          </cell>
          <cell r="G22702">
            <v>6</v>
          </cell>
          <cell r="H22702" t="str">
            <v>CONC</v>
          </cell>
        </row>
        <row r="22703">
          <cell r="C22703" t="str">
            <v>CT53</v>
          </cell>
          <cell r="D22703">
            <v>20</v>
          </cell>
          <cell r="E22703">
            <v>6</v>
          </cell>
          <cell r="F22703">
            <v>20</v>
          </cell>
          <cell r="G22703">
            <v>6</v>
          </cell>
          <cell r="H22703" t="str">
            <v>CONC</v>
          </cell>
        </row>
        <row r="22704">
          <cell r="C22704" t="str">
            <v>D12</v>
          </cell>
          <cell r="D22704">
            <v>20</v>
          </cell>
          <cell r="E22704">
            <v>6</v>
          </cell>
          <cell r="F22704">
            <v>20</v>
          </cell>
          <cell r="G22704">
            <v>6</v>
          </cell>
          <cell r="H22704" t="str">
            <v>CONC</v>
          </cell>
        </row>
        <row r="22705">
          <cell r="C22705" t="str">
            <v>DC02</v>
          </cell>
          <cell r="D22705">
            <v>20</v>
          </cell>
          <cell r="E22705">
            <v>6</v>
          </cell>
          <cell r="F22705">
            <v>20</v>
          </cell>
          <cell r="G22705">
            <v>6</v>
          </cell>
          <cell r="H22705" t="str">
            <v>CONC</v>
          </cell>
        </row>
        <row r="22706">
          <cell r="C22706" t="str">
            <v>E66</v>
          </cell>
          <cell r="D22706">
            <v>20</v>
          </cell>
          <cell r="E22706">
            <v>6</v>
          </cell>
          <cell r="F22706">
            <v>20</v>
          </cell>
          <cell r="G22706">
            <v>6</v>
          </cell>
          <cell r="H22706" t="str">
            <v>MATS-G</v>
          </cell>
        </row>
        <row r="22707">
          <cell r="C22707" t="str">
            <v>FA20</v>
          </cell>
          <cell r="D22707">
            <v>20</v>
          </cell>
          <cell r="E22707">
            <v>6</v>
          </cell>
          <cell r="F22707">
            <v>20</v>
          </cell>
          <cell r="G22707">
            <v>6</v>
          </cell>
          <cell r="H22707" t="str">
            <v>CONC</v>
          </cell>
        </row>
        <row r="22708">
          <cell r="C22708" t="str">
            <v>FD41</v>
          </cell>
          <cell r="D22708">
            <v>20</v>
          </cell>
          <cell r="E22708">
            <v>6</v>
          </cell>
          <cell r="F22708">
            <v>20</v>
          </cell>
          <cell r="G22708">
            <v>6</v>
          </cell>
          <cell r="H22708" t="str">
            <v>CONC</v>
          </cell>
        </row>
        <row r="22709">
          <cell r="C22709" t="str">
            <v>GE14</v>
          </cell>
          <cell r="D22709">
            <v>20</v>
          </cell>
          <cell r="E22709">
            <v>6</v>
          </cell>
          <cell r="F22709">
            <v>20</v>
          </cell>
          <cell r="G22709">
            <v>6</v>
          </cell>
          <cell r="H22709" t="str">
            <v>CONC</v>
          </cell>
        </row>
        <row r="22710">
          <cell r="C22710" t="str">
            <v>ID98</v>
          </cell>
          <cell r="D22710">
            <v>20</v>
          </cell>
          <cell r="E22710">
            <v>6</v>
          </cell>
          <cell r="F22710">
            <v>20</v>
          </cell>
          <cell r="G22710">
            <v>6</v>
          </cell>
          <cell r="H22710" t="str">
            <v>CONC</v>
          </cell>
        </row>
        <row r="22711">
          <cell r="C22711" t="str">
            <v>IL00</v>
          </cell>
          <cell r="D22711">
            <v>20</v>
          </cell>
          <cell r="E22711">
            <v>6</v>
          </cell>
          <cell r="F22711">
            <v>20</v>
          </cell>
          <cell r="G22711">
            <v>6</v>
          </cell>
          <cell r="H22711" t="str">
            <v>CONC-G</v>
          </cell>
        </row>
        <row r="22712">
          <cell r="C22712" t="str">
            <v>IS92</v>
          </cell>
          <cell r="D22712">
            <v>20</v>
          </cell>
          <cell r="E22712">
            <v>6</v>
          </cell>
          <cell r="F22712">
            <v>20</v>
          </cell>
          <cell r="G22712">
            <v>6</v>
          </cell>
          <cell r="H22712" t="str">
            <v>CONC</v>
          </cell>
        </row>
        <row r="22713">
          <cell r="C22713" t="str">
            <v>LA27</v>
          </cell>
          <cell r="D22713">
            <v>20</v>
          </cell>
          <cell r="E22713">
            <v>6</v>
          </cell>
          <cell r="F22713">
            <v>20</v>
          </cell>
          <cell r="G22713">
            <v>6</v>
          </cell>
          <cell r="H22713" t="str">
            <v>CONC</v>
          </cell>
        </row>
        <row r="22714">
          <cell r="C22714" t="str">
            <v>LA27</v>
          </cell>
          <cell r="D22714">
            <v>20</v>
          </cell>
          <cell r="E22714">
            <v>6</v>
          </cell>
          <cell r="F22714">
            <v>20</v>
          </cell>
          <cell r="G22714">
            <v>6</v>
          </cell>
          <cell r="H22714" t="str">
            <v>CONC</v>
          </cell>
        </row>
        <row r="22715">
          <cell r="C22715" t="str">
            <v>LA27</v>
          </cell>
          <cell r="D22715">
            <v>20</v>
          </cell>
          <cell r="E22715">
            <v>6</v>
          </cell>
          <cell r="F22715">
            <v>20</v>
          </cell>
          <cell r="G22715">
            <v>6</v>
          </cell>
          <cell r="H22715" t="str">
            <v>CONC</v>
          </cell>
        </row>
        <row r="22716">
          <cell r="C22716" t="str">
            <v>LA86</v>
          </cell>
          <cell r="D22716">
            <v>20</v>
          </cell>
          <cell r="E22716">
            <v>6</v>
          </cell>
          <cell r="F22716">
            <v>20</v>
          </cell>
          <cell r="G22716">
            <v>6</v>
          </cell>
          <cell r="H22716" t="str">
            <v>CONC</v>
          </cell>
        </row>
        <row r="22717">
          <cell r="C22717" t="str">
            <v>MA10</v>
          </cell>
          <cell r="D22717">
            <v>20</v>
          </cell>
          <cell r="E22717">
            <v>6</v>
          </cell>
          <cell r="F22717">
            <v>20</v>
          </cell>
          <cell r="G22717">
            <v>6</v>
          </cell>
          <cell r="H22717" t="str">
            <v>PIERCED STEEL PLANKING / LANDING MATS / MEMBRANES</v>
          </cell>
        </row>
        <row r="22718">
          <cell r="C22718" t="str">
            <v>MA99</v>
          </cell>
          <cell r="D22718">
            <v>20</v>
          </cell>
          <cell r="E22718">
            <v>6</v>
          </cell>
          <cell r="F22718">
            <v>20</v>
          </cell>
          <cell r="G22718">
            <v>6</v>
          </cell>
          <cell r="H22718" t="str">
            <v>CONC</v>
          </cell>
        </row>
        <row r="22719">
          <cell r="C22719" t="str">
            <v>MD52</v>
          </cell>
          <cell r="D22719">
            <v>20</v>
          </cell>
          <cell r="E22719">
            <v>6</v>
          </cell>
          <cell r="F22719">
            <v>20</v>
          </cell>
          <cell r="G22719">
            <v>6</v>
          </cell>
          <cell r="H22719" t="str">
            <v>CONC</v>
          </cell>
        </row>
        <row r="22720">
          <cell r="C22720" t="str">
            <v>MI81</v>
          </cell>
          <cell r="D22720">
            <v>20</v>
          </cell>
          <cell r="E22720">
            <v>6</v>
          </cell>
          <cell r="F22720">
            <v>20</v>
          </cell>
          <cell r="G22720">
            <v>6</v>
          </cell>
          <cell r="H22720" t="str">
            <v>ALUM</v>
          </cell>
        </row>
        <row r="22721">
          <cell r="C22721" t="str">
            <v>MO28</v>
          </cell>
          <cell r="D22721">
            <v>20</v>
          </cell>
          <cell r="E22721">
            <v>6</v>
          </cell>
          <cell r="F22721">
            <v>20</v>
          </cell>
          <cell r="G22721">
            <v>6</v>
          </cell>
          <cell r="H22721" t="str">
            <v>CONC</v>
          </cell>
        </row>
        <row r="22722">
          <cell r="C22722" t="str">
            <v>MO70</v>
          </cell>
          <cell r="D22722">
            <v>20</v>
          </cell>
          <cell r="E22722">
            <v>6</v>
          </cell>
          <cell r="F22722">
            <v>20</v>
          </cell>
          <cell r="G22722">
            <v>6</v>
          </cell>
          <cell r="H22722" t="str">
            <v>CONC</v>
          </cell>
        </row>
        <row r="22723">
          <cell r="C22723" t="str">
            <v>MS87</v>
          </cell>
          <cell r="D22723">
            <v>20</v>
          </cell>
          <cell r="E22723">
            <v>6</v>
          </cell>
          <cell r="F22723">
            <v>20</v>
          </cell>
          <cell r="G22723">
            <v>6</v>
          </cell>
          <cell r="H22723" t="str">
            <v>CONC</v>
          </cell>
        </row>
        <row r="22724">
          <cell r="C22724" t="str">
            <v>MT55</v>
          </cell>
          <cell r="D22724">
            <v>20</v>
          </cell>
          <cell r="E22724">
            <v>6</v>
          </cell>
          <cell r="F22724">
            <v>20</v>
          </cell>
          <cell r="G22724">
            <v>6</v>
          </cell>
          <cell r="H22724" t="str">
            <v>CONC</v>
          </cell>
        </row>
        <row r="22725">
          <cell r="C22725" t="str">
            <v>MU06</v>
          </cell>
          <cell r="D22725">
            <v>20</v>
          </cell>
          <cell r="E22725">
            <v>6</v>
          </cell>
          <cell r="F22725">
            <v>20</v>
          </cell>
          <cell r="G22725">
            <v>6</v>
          </cell>
          <cell r="H22725" t="str">
            <v>CONC</v>
          </cell>
        </row>
        <row r="22726">
          <cell r="C22726" t="str">
            <v>MU91</v>
          </cell>
          <cell r="D22726">
            <v>20</v>
          </cell>
          <cell r="E22726">
            <v>6</v>
          </cell>
          <cell r="F22726">
            <v>15</v>
          </cell>
          <cell r="G22726">
            <v>5</v>
          </cell>
          <cell r="H22726" t="str">
            <v>CONC</v>
          </cell>
        </row>
        <row r="22727">
          <cell r="C22727" t="str">
            <v>MU96</v>
          </cell>
          <cell r="D22727">
            <v>20</v>
          </cell>
          <cell r="E22727">
            <v>6</v>
          </cell>
          <cell r="F22727">
            <v>20</v>
          </cell>
          <cell r="G22727">
            <v>6</v>
          </cell>
          <cell r="H22727" t="str">
            <v>CONC</v>
          </cell>
        </row>
        <row r="22728">
          <cell r="C22728" t="str">
            <v>ND27</v>
          </cell>
          <cell r="D22728">
            <v>20</v>
          </cell>
          <cell r="E22728">
            <v>6</v>
          </cell>
          <cell r="F22728">
            <v>20</v>
          </cell>
          <cell r="G22728">
            <v>6</v>
          </cell>
          <cell r="H22728" t="str">
            <v>CONC</v>
          </cell>
        </row>
        <row r="22729">
          <cell r="C22729" t="str">
            <v>NH35</v>
          </cell>
          <cell r="D22729">
            <v>20</v>
          </cell>
          <cell r="E22729">
            <v>6</v>
          </cell>
          <cell r="F22729">
            <v>20</v>
          </cell>
          <cell r="G22729">
            <v>6</v>
          </cell>
          <cell r="H22729" t="str">
            <v>CONC</v>
          </cell>
        </row>
        <row r="22730">
          <cell r="C22730" t="str">
            <v>NH41</v>
          </cell>
          <cell r="D22730">
            <v>20</v>
          </cell>
          <cell r="E22730">
            <v>6</v>
          </cell>
          <cell r="F22730">
            <v>20</v>
          </cell>
          <cell r="G22730">
            <v>6</v>
          </cell>
          <cell r="H22730" t="str">
            <v>ASPH/ CONC</v>
          </cell>
        </row>
        <row r="22731">
          <cell r="C22731" t="str">
            <v>NH77</v>
          </cell>
          <cell r="D22731">
            <v>20</v>
          </cell>
          <cell r="E22731">
            <v>6</v>
          </cell>
          <cell r="F22731">
            <v>20</v>
          </cell>
          <cell r="G22731">
            <v>6</v>
          </cell>
          <cell r="H22731" t="str">
            <v>ASPH/ CONC</v>
          </cell>
        </row>
        <row r="22732">
          <cell r="C22732" t="str">
            <v>NK22</v>
          </cell>
          <cell r="D22732">
            <v>20</v>
          </cell>
          <cell r="E22732">
            <v>6</v>
          </cell>
          <cell r="F22732">
            <v>20</v>
          </cell>
          <cell r="G22732">
            <v>6</v>
          </cell>
          <cell r="H22732" t="str">
            <v>PIERCED STEEL PLANKING / LANDING MATS / MEMBRANES</v>
          </cell>
        </row>
        <row r="22733">
          <cell r="C22733" t="str">
            <v>NM58</v>
          </cell>
          <cell r="D22733">
            <v>20</v>
          </cell>
          <cell r="E22733">
            <v>6</v>
          </cell>
          <cell r="F22733">
            <v>20</v>
          </cell>
          <cell r="G22733">
            <v>6</v>
          </cell>
          <cell r="H22733" t="str">
            <v>CONC</v>
          </cell>
        </row>
        <row r="22734">
          <cell r="C22734" t="str">
            <v>NV10</v>
          </cell>
          <cell r="D22734">
            <v>20</v>
          </cell>
          <cell r="E22734">
            <v>6</v>
          </cell>
          <cell r="F22734">
            <v>20</v>
          </cell>
          <cell r="G22734">
            <v>6</v>
          </cell>
          <cell r="H22734" t="str">
            <v>ASPH/ CONC</v>
          </cell>
        </row>
        <row r="22735">
          <cell r="C22735" t="str">
            <v>NV52</v>
          </cell>
          <cell r="D22735">
            <v>20</v>
          </cell>
          <cell r="E22735">
            <v>6</v>
          </cell>
          <cell r="F22735">
            <v>20</v>
          </cell>
          <cell r="G22735">
            <v>6</v>
          </cell>
          <cell r="H22735" t="str">
            <v>CONC</v>
          </cell>
        </row>
        <row r="22736">
          <cell r="C22736" t="str">
            <v>OG62</v>
          </cell>
          <cell r="D22736">
            <v>20</v>
          </cell>
          <cell r="E22736">
            <v>6</v>
          </cell>
          <cell r="F22736">
            <v>20</v>
          </cell>
          <cell r="G22736">
            <v>6</v>
          </cell>
          <cell r="H22736" t="str">
            <v>ASPH/ CONC</v>
          </cell>
        </row>
        <row r="22737">
          <cell r="C22737" t="str">
            <v>OH46</v>
          </cell>
          <cell r="D22737">
            <v>20</v>
          </cell>
          <cell r="E22737">
            <v>6</v>
          </cell>
          <cell r="F22737">
            <v>20</v>
          </cell>
          <cell r="G22737">
            <v>6</v>
          </cell>
          <cell r="H22737" t="str">
            <v>ASPH/ CONC</v>
          </cell>
        </row>
        <row r="22738">
          <cell r="C22738" t="str">
            <v>OI95</v>
          </cell>
          <cell r="D22738">
            <v>20</v>
          </cell>
          <cell r="E22738">
            <v>6</v>
          </cell>
          <cell r="F22738">
            <v>20</v>
          </cell>
          <cell r="G22738">
            <v>6</v>
          </cell>
          <cell r="H22738" t="str">
            <v>CONC</v>
          </cell>
        </row>
        <row r="22739">
          <cell r="C22739" t="str">
            <v>OK65</v>
          </cell>
          <cell r="D22739">
            <v>20</v>
          </cell>
          <cell r="E22739">
            <v>6</v>
          </cell>
          <cell r="F22739">
            <v>20</v>
          </cell>
          <cell r="G22739">
            <v>6</v>
          </cell>
          <cell r="H22739" t="str">
            <v>ASPH/ CONC</v>
          </cell>
        </row>
        <row r="22740">
          <cell r="C22740" t="str">
            <v>OR18</v>
          </cell>
          <cell r="D22740">
            <v>20</v>
          </cell>
          <cell r="E22740">
            <v>6</v>
          </cell>
          <cell r="F22740">
            <v>15</v>
          </cell>
          <cell r="G22740">
            <v>5</v>
          </cell>
          <cell r="H22740" t="str">
            <v>CONC</v>
          </cell>
        </row>
        <row r="22741">
          <cell r="C22741" t="str">
            <v>OR37</v>
          </cell>
          <cell r="D22741">
            <v>20</v>
          </cell>
          <cell r="E22741">
            <v>6</v>
          </cell>
          <cell r="F22741">
            <v>20</v>
          </cell>
          <cell r="G22741">
            <v>6</v>
          </cell>
          <cell r="H22741" t="str">
            <v>CONC</v>
          </cell>
        </row>
        <row r="22742">
          <cell r="C22742" t="str">
            <v>PN27</v>
          </cell>
          <cell r="D22742">
            <v>20</v>
          </cell>
          <cell r="E22742">
            <v>6</v>
          </cell>
          <cell r="F22742">
            <v>20</v>
          </cell>
          <cell r="G22742">
            <v>6</v>
          </cell>
          <cell r="H22742" t="str">
            <v>CONC</v>
          </cell>
        </row>
        <row r="22743">
          <cell r="C22743" t="str">
            <v>PS65</v>
          </cell>
          <cell r="D22743">
            <v>20</v>
          </cell>
          <cell r="E22743">
            <v>6</v>
          </cell>
          <cell r="F22743">
            <v>20</v>
          </cell>
          <cell r="G22743">
            <v>6</v>
          </cell>
          <cell r="H22743" t="str">
            <v>CONC</v>
          </cell>
        </row>
        <row r="22744">
          <cell r="C22744" t="str">
            <v>RK1W</v>
          </cell>
          <cell r="D22744">
            <v>20</v>
          </cell>
          <cell r="E22744">
            <v>6</v>
          </cell>
          <cell r="F22744">
            <v>20</v>
          </cell>
          <cell r="G22744">
            <v>6</v>
          </cell>
          <cell r="H22744" t="str">
            <v>CON</v>
          </cell>
        </row>
        <row r="22745">
          <cell r="C22745" t="str">
            <v>RK1W</v>
          </cell>
          <cell r="D22745">
            <v>20</v>
          </cell>
          <cell r="E22745">
            <v>6</v>
          </cell>
          <cell r="F22745">
            <v>20</v>
          </cell>
          <cell r="G22745">
            <v>6</v>
          </cell>
          <cell r="H22745" t="str">
            <v>CON</v>
          </cell>
        </row>
        <row r="22746">
          <cell r="C22746" t="str">
            <v>RK8S</v>
          </cell>
          <cell r="D22746">
            <v>20</v>
          </cell>
          <cell r="E22746">
            <v>6</v>
          </cell>
          <cell r="F22746">
            <v>20</v>
          </cell>
          <cell r="G22746">
            <v>6</v>
          </cell>
          <cell r="H22746" t="str">
            <v>CLA</v>
          </cell>
        </row>
        <row r="22747">
          <cell r="C22747" t="str">
            <v>SD86</v>
          </cell>
          <cell r="D22747">
            <v>20</v>
          </cell>
          <cell r="E22747">
            <v>6</v>
          </cell>
          <cell r="F22747">
            <v>20</v>
          </cell>
          <cell r="G22747">
            <v>6</v>
          </cell>
          <cell r="H22747" t="str">
            <v>CONC</v>
          </cell>
        </row>
        <row r="22748">
          <cell r="C22748" t="str">
            <v>SN01</v>
          </cell>
          <cell r="D22748">
            <v>20</v>
          </cell>
          <cell r="E22748">
            <v>6</v>
          </cell>
          <cell r="F22748">
            <v>20</v>
          </cell>
          <cell r="G22748">
            <v>6</v>
          </cell>
          <cell r="H22748" t="str">
            <v>ASPH/ CONC</v>
          </cell>
        </row>
        <row r="22749">
          <cell r="C22749" t="str">
            <v>TE25</v>
          </cell>
          <cell r="D22749">
            <v>20</v>
          </cell>
          <cell r="E22749">
            <v>6</v>
          </cell>
          <cell r="F22749">
            <v>20</v>
          </cell>
          <cell r="G22749">
            <v>6</v>
          </cell>
          <cell r="H22749" t="str">
            <v>CONC</v>
          </cell>
        </row>
        <row r="22750">
          <cell r="C22750" t="str">
            <v>TE56</v>
          </cell>
          <cell r="D22750">
            <v>20</v>
          </cell>
          <cell r="E22750">
            <v>6</v>
          </cell>
          <cell r="F22750">
            <v>20</v>
          </cell>
          <cell r="G22750">
            <v>6</v>
          </cell>
          <cell r="H22750" t="str">
            <v>CONC</v>
          </cell>
        </row>
        <row r="22751">
          <cell r="C22751" t="str">
            <v>TE69</v>
          </cell>
          <cell r="D22751">
            <v>20</v>
          </cell>
          <cell r="E22751">
            <v>6</v>
          </cell>
          <cell r="F22751">
            <v>20</v>
          </cell>
          <cell r="G22751">
            <v>6</v>
          </cell>
          <cell r="H22751" t="str">
            <v>CONC</v>
          </cell>
        </row>
        <row r="22752">
          <cell r="C22752" t="str">
            <v>TN28</v>
          </cell>
          <cell r="D22752">
            <v>20</v>
          </cell>
          <cell r="E22752">
            <v>6</v>
          </cell>
          <cell r="F22752">
            <v>20</v>
          </cell>
          <cell r="G22752">
            <v>6</v>
          </cell>
          <cell r="H22752" t="str">
            <v>CONC</v>
          </cell>
        </row>
        <row r="22753">
          <cell r="C22753" t="str">
            <v>TS24</v>
          </cell>
          <cell r="D22753">
            <v>20</v>
          </cell>
          <cell r="E22753">
            <v>6</v>
          </cell>
          <cell r="F22753">
            <v>15</v>
          </cell>
          <cell r="G22753">
            <v>5</v>
          </cell>
          <cell r="H22753" t="str">
            <v>CONC</v>
          </cell>
        </row>
        <row r="22754">
          <cell r="C22754" t="str">
            <v>TS24</v>
          </cell>
          <cell r="D22754">
            <v>20</v>
          </cell>
          <cell r="E22754">
            <v>6</v>
          </cell>
          <cell r="F22754">
            <v>15</v>
          </cell>
          <cell r="G22754">
            <v>5</v>
          </cell>
          <cell r="H22754" t="str">
            <v>CONC</v>
          </cell>
        </row>
        <row r="22755">
          <cell r="C22755" t="str">
            <v>TS93</v>
          </cell>
          <cell r="D22755">
            <v>20</v>
          </cell>
          <cell r="E22755">
            <v>6</v>
          </cell>
          <cell r="F22755">
            <v>20</v>
          </cell>
          <cell r="G22755">
            <v>6</v>
          </cell>
          <cell r="H22755" t="str">
            <v>CONC</v>
          </cell>
        </row>
        <row r="22756">
          <cell r="C22756" t="str">
            <v>US-1002</v>
          </cell>
          <cell r="D22756">
            <v>20</v>
          </cell>
          <cell r="E22756">
            <v>6</v>
          </cell>
          <cell r="F22756">
            <v>20</v>
          </cell>
          <cell r="G22756">
            <v>6</v>
          </cell>
          <cell r="H22756" t="str">
            <v>CON</v>
          </cell>
        </row>
        <row r="22757">
          <cell r="C22757" t="str">
            <v>UT71</v>
          </cell>
          <cell r="D22757">
            <v>20</v>
          </cell>
          <cell r="E22757">
            <v>6</v>
          </cell>
          <cell r="F22757">
            <v>20</v>
          </cell>
          <cell r="G22757">
            <v>6</v>
          </cell>
          <cell r="H22757" t="str">
            <v>CONC</v>
          </cell>
        </row>
        <row r="22758">
          <cell r="C22758" t="str">
            <v>VT88</v>
          </cell>
          <cell r="D22758">
            <v>20</v>
          </cell>
          <cell r="E22758">
            <v>6</v>
          </cell>
          <cell r="F22758">
            <v>20</v>
          </cell>
          <cell r="G22758">
            <v>6</v>
          </cell>
          <cell r="H22758" t="str">
            <v>CON</v>
          </cell>
        </row>
        <row r="22759">
          <cell r="C22759" t="str">
            <v>WN38</v>
          </cell>
          <cell r="D22759">
            <v>20</v>
          </cell>
          <cell r="E22759">
            <v>6</v>
          </cell>
          <cell r="F22759">
            <v>20</v>
          </cell>
          <cell r="G22759">
            <v>6</v>
          </cell>
          <cell r="H22759" t="str">
            <v>CONC</v>
          </cell>
        </row>
        <row r="22760">
          <cell r="C22760" t="str">
            <v>WS03</v>
          </cell>
          <cell r="D22760">
            <v>20</v>
          </cell>
          <cell r="E22760">
            <v>6</v>
          </cell>
          <cell r="F22760">
            <v>20</v>
          </cell>
          <cell r="G22760">
            <v>6</v>
          </cell>
          <cell r="H22760" t="str">
            <v>CONC</v>
          </cell>
        </row>
        <row r="22761">
          <cell r="C22761" t="str">
            <v>WV20</v>
          </cell>
          <cell r="D22761">
            <v>20</v>
          </cell>
          <cell r="E22761">
            <v>6</v>
          </cell>
          <cell r="F22761">
            <v>20</v>
          </cell>
          <cell r="G22761">
            <v>6</v>
          </cell>
          <cell r="H22761" t="str">
            <v>CONC</v>
          </cell>
        </row>
        <row r="22762">
          <cell r="C22762" t="str">
            <v>WV54</v>
          </cell>
          <cell r="D22762">
            <v>20</v>
          </cell>
          <cell r="E22762">
            <v>6</v>
          </cell>
          <cell r="F22762">
            <v>20</v>
          </cell>
          <cell r="G22762">
            <v>6</v>
          </cell>
          <cell r="H22762" t="str">
            <v>CONC</v>
          </cell>
        </row>
        <row r="22763">
          <cell r="C22763" t="str">
            <v>WV69</v>
          </cell>
          <cell r="D22763">
            <v>20</v>
          </cell>
          <cell r="E22763">
            <v>6</v>
          </cell>
          <cell r="F22763">
            <v>20</v>
          </cell>
          <cell r="G22763">
            <v>6</v>
          </cell>
          <cell r="H22763" t="str">
            <v>CONC</v>
          </cell>
        </row>
        <row r="22764">
          <cell r="C22764" t="str">
            <v>XA27</v>
          </cell>
          <cell r="D22764">
            <v>20</v>
          </cell>
          <cell r="E22764">
            <v>6</v>
          </cell>
          <cell r="F22764">
            <v>20</v>
          </cell>
          <cell r="G22764">
            <v>6</v>
          </cell>
          <cell r="H22764" t="str">
            <v>CONC</v>
          </cell>
        </row>
        <row r="22765">
          <cell r="C22765" t="str">
            <v>XA30</v>
          </cell>
          <cell r="D22765">
            <v>20</v>
          </cell>
          <cell r="E22765">
            <v>6</v>
          </cell>
          <cell r="F22765">
            <v>20</v>
          </cell>
          <cell r="G22765">
            <v>6</v>
          </cell>
          <cell r="H22765" t="str">
            <v>CONC</v>
          </cell>
        </row>
        <row r="22766">
          <cell r="C22766" t="str">
            <v>XA82</v>
          </cell>
          <cell r="D22766">
            <v>20</v>
          </cell>
          <cell r="E22766">
            <v>6</v>
          </cell>
          <cell r="F22766">
            <v>20</v>
          </cell>
          <cell r="G22766">
            <v>6</v>
          </cell>
          <cell r="H22766" t="str">
            <v>CONC</v>
          </cell>
        </row>
        <row r="22767">
          <cell r="C22767" t="str">
            <v>XS84</v>
          </cell>
          <cell r="D22767">
            <v>20</v>
          </cell>
          <cell r="E22767">
            <v>6</v>
          </cell>
          <cell r="F22767">
            <v>20</v>
          </cell>
          <cell r="G22767">
            <v>6</v>
          </cell>
          <cell r="H22767" t="str">
            <v>CONC</v>
          </cell>
        </row>
        <row r="22768">
          <cell r="C22768" t="str">
            <v>YTEK</v>
          </cell>
          <cell r="D22768">
            <v>20</v>
          </cell>
          <cell r="E22768">
            <v>6</v>
          </cell>
          <cell r="F22768">
            <v>20</v>
          </cell>
          <cell r="G22768">
            <v>6</v>
          </cell>
          <cell r="H22768" t="str">
            <v>Concrete</v>
          </cell>
        </row>
        <row r="22769">
          <cell r="C22769" t="str">
            <v>YTEK</v>
          </cell>
          <cell r="D22769">
            <v>20</v>
          </cell>
          <cell r="E22769">
            <v>6</v>
          </cell>
          <cell r="F22769">
            <v>20</v>
          </cell>
          <cell r="G22769">
            <v>6</v>
          </cell>
          <cell r="H22769" t="str">
            <v>Concrete</v>
          </cell>
        </row>
        <row r="22770">
          <cell r="C22770" t="str">
            <v>YTEK</v>
          </cell>
          <cell r="D22770">
            <v>20</v>
          </cell>
          <cell r="E22770">
            <v>6</v>
          </cell>
          <cell r="F22770">
            <v>20</v>
          </cell>
          <cell r="G22770">
            <v>6</v>
          </cell>
          <cell r="H22770" t="str">
            <v>Concrete</v>
          </cell>
        </row>
        <row r="22771">
          <cell r="C22771" t="str">
            <v>19FD</v>
          </cell>
          <cell r="D22771">
            <v>19</v>
          </cell>
          <cell r="E22771">
            <v>6</v>
          </cell>
          <cell r="F22771">
            <v>19</v>
          </cell>
          <cell r="G22771">
            <v>6</v>
          </cell>
          <cell r="H22771" t="str">
            <v>CONC</v>
          </cell>
        </row>
        <row r="22772">
          <cell r="C22772" t="str">
            <v>9TE1</v>
          </cell>
          <cell r="D22772">
            <v>19</v>
          </cell>
          <cell r="E22772">
            <v>6</v>
          </cell>
          <cell r="F22772">
            <v>19</v>
          </cell>
          <cell r="G22772">
            <v>6</v>
          </cell>
          <cell r="H22772" t="str">
            <v>CONC</v>
          </cell>
        </row>
        <row r="22773">
          <cell r="C22773" t="str">
            <v>AL45</v>
          </cell>
          <cell r="D22773">
            <v>19</v>
          </cell>
          <cell r="E22773">
            <v>6</v>
          </cell>
          <cell r="F22773">
            <v>19</v>
          </cell>
          <cell r="G22773">
            <v>6</v>
          </cell>
          <cell r="H22773" t="str">
            <v>CONC</v>
          </cell>
        </row>
        <row r="22774">
          <cell r="C22774" t="str">
            <v>GA69</v>
          </cell>
          <cell r="D22774">
            <v>19</v>
          </cell>
          <cell r="E22774">
            <v>6</v>
          </cell>
          <cell r="F22774">
            <v>23</v>
          </cell>
          <cell r="G22774">
            <v>7</v>
          </cell>
          <cell r="H22774" t="str">
            <v>CONC</v>
          </cell>
        </row>
        <row r="22775">
          <cell r="C22775" t="str">
            <v>0MO4</v>
          </cell>
          <cell r="D22775">
            <v>18</v>
          </cell>
          <cell r="E22775">
            <v>5</v>
          </cell>
          <cell r="F22775">
            <v>18</v>
          </cell>
          <cell r="G22775">
            <v>5</v>
          </cell>
          <cell r="H22775" t="str">
            <v>CONC</v>
          </cell>
        </row>
        <row r="22776">
          <cell r="C22776" t="str">
            <v>13D</v>
          </cell>
          <cell r="D22776">
            <v>18</v>
          </cell>
          <cell r="E22776">
            <v>5</v>
          </cell>
          <cell r="F22776">
            <v>18</v>
          </cell>
          <cell r="G22776">
            <v>5</v>
          </cell>
          <cell r="H22776" t="str">
            <v>CONC-G</v>
          </cell>
        </row>
        <row r="22777">
          <cell r="C22777" t="str">
            <v>3MA1</v>
          </cell>
          <cell r="D22777">
            <v>18</v>
          </cell>
          <cell r="E22777">
            <v>5</v>
          </cell>
          <cell r="F22777">
            <v>18</v>
          </cell>
          <cell r="G22777">
            <v>5</v>
          </cell>
          <cell r="H22777" t="str">
            <v>ASPH</v>
          </cell>
        </row>
        <row r="22778">
          <cell r="C22778" t="str">
            <v>7TA9</v>
          </cell>
          <cell r="D22778">
            <v>18</v>
          </cell>
          <cell r="E22778">
            <v>5</v>
          </cell>
          <cell r="F22778">
            <v>18</v>
          </cell>
          <cell r="G22778">
            <v>5</v>
          </cell>
          <cell r="H22778" t="str">
            <v>CONC</v>
          </cell>
        </row>
        <row r="22779">
          <cell r="C22779" t="str">
            <v>CT92</v>
          </cell>
          <cell r="D22779">
            <v>18</v>
          </cell>
          <cell r="E22779">
            <v>5</v>
          </cell>
          <cell r="F22779">
            <v>18</v>
          </cell>
          <cell r="G22779">
            <v>5</v>
          </cell>
          <cell r="H22779" t="str">
            <v>ASPH</v>
          </cell>
        </row>
        <row r="22780">
          <cell r="C22780" t="str">
            <v>IG00</v>
          </cell>
          <cell r="D22780">
            <v>18</v>
          </cell>
          <cell r="E22780">
            <v>5</v>
          </cell>
          <cell r="F22780">
            <v>18</v>
          </cell>
          <cell r="G22780">
            <v>5</v>
          </cell>
          <cell r="H22780" t="str">
            <v>CONC</v>
          </cell>
        </row>
        <row r="22781">
          <cell r="C22781" t="str">
            <v>TS38</v>
          </cell>
          <cell r="D22781">
            <v>18</v>
          </cell>
          <cell r="E22781">
            <v>5</v>
          </cell>
          <cell r="F22781">
            <v>18</v>
          </cell>
          <cell r="G22781">
            <v>5</v>
          </cell>
          <cell r="H22781" t="str">
            <v>CONC</v>
          </cell>
        </row>
        <row r="22782">
          <cell r="C22782" t="str">
            <v>4OK9</v>
          </cell>
          <cell r="D22782">
            <v>17</v>
          </cell>
          <cell r="E22782">
            <v>5</v>
          </cell>
          <cell r="F22782">
            <v>17</v>
          </cell>
          <cell r="G22782">
            <v>5</v>
          </cell>
          <cell r="H22782" t="str">
            <v>CONC</v>
          </cell>
        </row>
        <row r="22783">
          <cell r="C22783" t="str">
            <v>CO87</v>
          </cell>
          <cell r="D22783">
            <v>17</v>
          </cell>
          <cell r="E22783">
            <v>5</v>
          </cell>
          <cell r="F22783">
            <v>17</v>
          </cell>
          <cell r="G22783">
            <v>5</v>
          </cell>
          <cell r="H22783" t="str">
            <v>CONC-G</v>
          </cell>
        </row>
        <row r="22784">
          <cell r="C22784" t="str">
            <v>NH70</v>
          </cell>
          <cell r="D22784">
            <v>17</v>
          </cell>
          <cell r="E22784">
            <v>5</v>
          </cell>
          <cell r="F22784">
            <v>17</v>
          </cell>
          <cell r="G22784">
            <v>5</v>
          </cell>
          <cell r="H22784" t="str">
            <v>CONC</v>
          </cell>
        </row>
        <row r="22785">
          <cell r="C22785" t="str">
            <v>0SD5</v>
          </cell>
          <cell r="D22785">
            <v>16</v>
          </cell>
          <cell r="E22785">
            <v>5</v>
          </cell>
          <cell r="F22785">
            <v>16</v>
          </cell>
          <cell r="G22785">
            <v>5</v>
          </cell>
          <cell r="H22785" t="str">
            <v>CONC</v>
          </cell>
        </row>
        <row r="22786">
          <cell r="C22786" t="str">
            <v>1IN2</v>
          </cell>
          <cell r="D22786">
            <v>16</v>
          </cell>
          <cell r="E22786">
            <v>5</v>
          </cell>
          <cell r="F22786">
            <v>16</v>
          </cell>
          <cell r="G22786">
            <v>5</v>
          </cell>
          <cell r="H22786" t="str">
            <v>CONC-F</v>
          </cell>
        </row>
        <row r="22787">
          <cell r="C22787" t="str">
            <v>2II7</v>
          </cell>
          <cell r="D22787">
            <v>16</v>
          </cell>
          <cell r="E22787">
            <v>5</v>
          </cell>
          <cell r="F22787">
            <v>16</v>
          </cell>
          <cell r="G22787">
            <v>5</v>
          </cell>
          <cell r="H22787" t="str">
            <v>CONC</v>
          </cell>
        </row>
        <row r="22788">
          <cell r="C22788" t="str">
            <v>53PA</v>
          </cell>
          <cell r="D22788">
            <v>16</v>
          </cell>
          <cell r="E22788">
            <v>5</v>
          </cell>
          <cell r="F22788">
            <v>16</v>
          </cell>
          <cell r="G22788">
            <v>5</v>
          </cell>
          <cell r="H22788" t="str">
            <v>CONC</v>
          </cell>
        </row>
        <row r="22789">
          <cell r="C22789" t="str">
            <v>8II4</v>
          </cell>
          <cell r="D22789">
            <v>16</v>
          </cell>
          <cell r="E22789">
            <v>5</v>
          </cell>
          <cell r="F22789">
            <v>12</v>
          </cell>
          <cell r="G22789">
            <v>4</v>
          </cell>
          <cell r="H22789" t="str">
            <v>CONC</v>
          </cell>
        </row>
        <row r="22790">
          <cell r="C22790" t="str">
            <v>99HI</v>
          </cell>
          <cell r="D22790">
            <v>16</v>
          </cell>
          <cell r="E22790">
            <v>5</v>
          </cell>
          <cell r="F22790">
            <v>16</v>
          </cell>
          <cell r="G22790">
            <v>5</v>
          </cell>
          <cell r="H22790" t="str">
            <v>CONC</v>
          </cell>
        </row>
        <row r="22791">
          <cell r="C22791" t="str">
            <v>JY27</v>
          </cell>
          <cell r="D22791">
            <v>16</v>
          </cell>
          <cell r="E22791">
            <v>5</v>
          </cell>
          <cell r="F22791">
            <v>16</v>
          </cell>
          <cell r="G22791">
            <v>5</v>
          </cell>
          <cell r="H22791" t="str">
            <v>CONC</v>
          </cell>
        </row>
        <row r="22792">
          <cell r="C22792" t="str">
            <v>ME58</v>
          </cell>
          <cell r="D22792">
            <v>16</v>
          </cell>
          <cell r="E22792">
            <v>5</v>
          </cell>
          <cell r="F22792">
            <v>16</v>
          </cell>
          <cell r="G22792">
            <v>5</v>
          </cell>
          <cell r="H22792" t="str">
            <v>CONC</v>
          </cell>
        </row>
        <row r="22793">
          <cell r="C22793" t="str">
            <v>MI57</v>
          </cell>
          <cell r="D22793">
            <v>16</v>
          </cell>
          <cell r="E22793">
            <v>5</v>
          </cell>
          <cell r="F22793">
            <v>16</v>
          </cell>
          <cell r="G22793">
            <v>5</v>
          </cell>
          <cell r="H22793" t="str">
            <v>CONC</v>
          </cell>
        </row>
        <row r="22794">
          <cell r="C22794" t="str">
            <v>NZFG</v>
          </cell>
          <cell r="D22794">
            <v>16</v>
          </cell>
          <cell r="E22794">
            <v>5</v>
          </cell>
          <cell r="F22794">
            <v>16</v>
          </cell>
          <cell r="G22794">
            <v>5</v>
          </cell>
          <cell r="H22794" t="str">
            <v>concrete</v>
          </cell>
        </row>
        <row r="22795">
          <cell r="C22795" t="str">
            <v>OA03</v>
          </cell>
          <cell r="D22795">
            <v>16</v>
          </cell>
          <cell r="E22795">
            <v>5</v>
          </cell>
          <cell r="F22795">
            <v>16</v>
          </cell>
          <cell r="G22795">
            <v>5</v>
          </cell>
          <cell r="H22795" t="str">
            <v>CONC</v>
          </cell>
        </row>
        <row r="22796">
          <cell r="C22796" t="str">
            <v>OH52</v>
          </cell>
          <cell r="D22796">
            <v>16</v>
          </cell>
          <cell r="E22796">
            <v>5</v>
          </cell>
          <cell r="F22796">
            <v>16</v>
          </cell>
          <cell r="G22796">
            <v>5</v>
          </cell>
          <cell r="H22796" t="str">
            <v>CONC</v>
          </cell>
        </row>
        <row r="22797">
          <cell r="C22797" t="str">
            <v>OH52</v>
          </cell>
          <cell r="D22797">
            <v>16</v>
          </cell>
          <cell r="E22797">
            <v>5</v>
          </cell>
          <cell r="F22797">
            <v>16</v>
          </cell>
          <cell r="G22797">
            <v>5</v>
          </cell>
          <cell r="H22797" t="str">
            <v>CONC</v>
          </cell>
        </row>
        <row r="22798">
          <cell r="C22798" t="str">
            <v>OH52</v>
          </cell>
          <cell r="D22798">
            <v>16</v>
          </cell>
          <cell r="E22798">
            <v>5</v>
          </cell>
          <cell r="F22798">
            <v>16</v>
          </cell>
          <cell r="G22798">
            <v>5</v>
          </cell>
          <cell r="H22798" t="str">
            <v>CONC</v>
          </cell>
        </row>
        <row r="22799">
          <cell r="C22799" t="str">
            <v>WN22</v>
          </cell>
          <cell r="D22799">
            <v>16</v>
          </cell>
          <cell r="E22799">
            <v>5</v>
          </cell>
          <cell r="F22799">
            <v>16</v>
          </cell>
          <cell r="G22799">
            <v>5</v>
          </cell>
          <cell r="H22799" t="str">
            <v>PIERCED STEEL PLANKING / LANDING MATS / MEMBRANES</v>
          </cell>
        </row>
        <row r="22800">
          <cell r="C22800" t="str">
            <v>WV60</v>
          </cell>
          <cell r="D22800">
            <v>16</v>
          </cell>
          <cell r="E22800">
            <v>5</v>
          </cell>
          <cell r="F22800">
            <v>12</v>
          </cell>
          <cell r="G22800">
            <v>4</v>
          </cell>
          <cell r="H22800" t="str">
            <v>ASPH</v>
          </cell>
        </row>
        <row r="22801">
          <cell r="C22801" t="str">
            <v>06MA</v>
          </cell>
          <cell r="D22801">
            <v>15</v>
          </cell>
          <cell r="E22801">
            <v>5</v>
          </cell>
          <cell r="F22801">
            <v>15</v>
          </cell>
          <cell r="G22801">
            <v>5</v>
          </cell>
          <cell r="H22801" t="str">
            <v>ASPH</v>
          </cell>
        </row>
        <row r="22802">
          <cell r="C22802" t="str">
            <v>06PN</v>
          </cell>
          <cell r="D22802">
            <v>15</v>
          </cell>
          <cell r="E22802">
            <v>5</v>
          </cell>
          <cell r="F22802">
            <v>15</v>
          </cell>
          <cell r="G22802">
            <v>5</v>
          </cell>
          <cell r="H22802" t="str">
            <v>CONC</v>
          </cell>
        </row>
        <row r="22803">
          <cell r="C22803" t="str">
            <v>13CO</v>
          </cell>
          <cell r="D22803">
            <v>15</v>
          </cell>
          <cell r="E22803">
            <v>5</v>
          </cell>
          <cell r="F22803">
            <v>15</v>
          </cell>
          <cell r="G22803">
            <v>5</v>
          </cell>
          <cell r="H22803" t="str">
            <v>CONC-G</v>
          </cell>
        </row>
        <row r="22804">
          <cell r="C22804" t="str">
            <v>19MO</v>
          </cell>
          <cell r="D22804">
            <v>15</v>
          </cell>
          <cell r="E22804">
            <v>5</v>
          </cell>
          <cell r="F22804">
            <v>15</v>
          </cell>
          <cell r="G22804">
            <v>5</v>
          </cell>
          <cell r="H22804" t="str">
            <v>CONC</v>
          </cell>
        </row>
        <row r="22805">
          <cell r="C22805" t="str">
            <v>45CO</v>
          </cell>
          <cell r="D22805">
            <v>15</v>
          </cell>
          <cell r="E22805">
            <v>5</v>
          </cell>
          <cell r="F22805">
            <v>15</v>
          </cell>
          <cell r="G22805">
            <v>5</v>
          </cell>
          <cell r="H22805" t="str">
            <v>CONC</v>
          </cell>
        </row>
        <row r="22806">
          <cell r="C22806" t="str">
            <v>4OI1</v>
          </cell>
          <cell r="D22806">
            <v>15</v>
          </cell>
          <cell r="E22806">
            <v>5</v>
          </cell>
          <cell r="F22806">
            <v>15</v>
          </cell>
          <cell r="G22806">
            <v>5</v>
          </cell>
          <cell r="H22806" t="str">
            <v>CONC</v>
          </cell>
        </row>
        <row r="22807">
          <cell r="C22807" t="str">
            <v>5CO5</v>
          </cell>
          <cell r="D22807">
            <v>15</v>
          </cell>
          <cell r="E22807">
            <v>5</v>
          </cell>
          <cell r="F22807">
            <v>15</v>
          </cell>
          <cell r="G22807">
            <v>5</v>
          </cell>
          <cell r="H22807" t="str">
            <v>CONC</v>
          </cell>
        </row>
        <row r="22808">
          <cell r="C22808" t="str">
            <v>66CO</v>
          </cell>
          <cell r="D22808">
            <v>15</v>
          </cell>
          <cell r="E22808">
            <v>5</v>
          </cell>
          <cell r="F22808">
            <v>15</v>
          </cell>
          <cell r="G22808">
            <v>5</v>
          </cell>
          <cell r="H22808" t="str">
            <v>CONC-G</v>
          </cell>
        </row>
        <row r="22809">
          <cell r="C22809" t="str">
            <v>6CO5</v>
          </cell>
          <cell r="D22809">
            <v>15</v>
          </cell>
          <cell r="E22809">
            <v>5</v>
          </cell>
          <cell r="F22809">
            <v>15</v>
          </cell>
          <cell r="G22809">
            <v>5</v>
          </cell>
          <cell r="H22809" t="str">
            <v>CONC</v>
          </cell>
        </row>
        <row r="22810">
          <cell r="C22810" t="str">
            <v>71FD</v>
          </cell>
          <cell r="D22810">
            <v>15</v>
          </cell>
          <cell r="E22810">
            <v>5</v>
          </cell>
          <cell r="F22810">
            <v>15</v>
          </cell>
          <cell r="G22810">
            <v>5</v>
          </cell>
          <cell r="H22810" t="str">
            <v>CONC</v>
          </cell>
        </row>
        <row r="22811">
          <cell r="C22811" t="str">
            <v>77IL</v>
          </cell>
          <cell r="D22811">
            <v>15</v>
          </cell>
          <cell r="E22811">
            <v>5</v>
          </cell>
          <cell r="F22811">
            <v>15</v>
          </cell>
          <cell r="G22811">
            <v>5</v>
          </cell>
          <cell r="H22811" t="str">
            <v>CONC</v>
          </cell>
        </row>
        <row r="22812">
          <cell r="C22812" t="str">
            <v>9GE6</v>
          </cell>
          <cell r="D22812">
            <v>15</v>
          </cell>
          <cell r="E22812">
            <v>5</v>
          </cell>
          <cell r="F22812">
            <v>15</v>
          </cell>
          <cell r="G22812">
            <v>5</v>
          </cell>
          <cell r="H22812" t="str">
            <v>CONC</v>
          </cell>
        </row>
        <row r="22813">
          <cell r="C22813" t="str">
            <v>CL28</v>
          </cell>
          <cell r="D22813">
            <v>15</v>
          </cell>
          <cell r="E22813">
            <v>5</v>
          </cell>
          <cell r="F22813">
            <v>15</v>
          </cell>
          <cell r="G22813">
            <v>5</v>
          </cell>
          <cell r="H22813" t="str">
            <v>CONC</v>
          </cell>
        </row>
        <row r="22814">
          <cell r="C22814" t="str">
            <v>MA46</v>
          </cell>
          <cell r="D22814">
            <v>15</v>
          </cell>
          <cell r="E22814">
            <v>5</v>
          </cell>
          <cell r="F22814">
            <v>15</v>
          </cell>
          <cell r="G22814">
            <v>5</v>
          </cell>
          <cell r="H22814" t="str">
            <v>CONC</v>
          </cell>
        </row>
        <row r="22815">
          <cell r="C22815" t="str">
            <v>MD44</v>
          </cell>
          <cell r="D22815">
            <v>15</v>
          </cell>
          <cell r="E22815">
            <v>5</v>
          </cell>
          <cell r="F22815">
            <v>15</v>
          </cell>
          <cell r="G22815">
            <v>5</v>
          </cell>
          <cell r="H22815" t="str">
            <v>ASPH/ CONC</v>
          </cell>
        </row>
        <row r="22816">
          <cell r="C22816" t="str">
            <v>NH51</v>
          </cell>
          <cell r="D22816">
            <v>15</v>
          </cell>
          <cell r="E22816">
            <v>5</v>
          </cell>
          <cell r="F22816">
            <v>15</v>
          </cell>
          <cell r="G22816">
            <v>5</v>
          </cell>
          <cell r="H22816" t="str">
            <v>CONC</v>
          </cell>
        </row>
        <row r="22817">
          <cell r="C22817" t="str">
            <v>NH80</v>
          </cell>
          <cell r="D22817">
            <v>15</v>
          </cell>
          <cell r="E22817">
            <v>5</v>
          </cell>
          <cell r="F22817">
            <v>15</v>
          </cell>
          <cell r="G22817">
            <v>5</v>
          </cell>
          <cell r="H22817" t="str">
            <v>ASPH/ CONC</v>
          </cell>
        </row>
        <row r="22818">
          <cell r="C22818" t="str">
            <v>NH85</v>
          </cell>
          <cell r="D22818">
            <v>15</v>
          </cell>
          <cell r="E22818">
            <v>5</v>
          </cell>
          <cell r="F22818">
            <v>15</v>
          </cell>
          <cell r="G22818">
            <v>5</v>
          </cell>
          <cell r="H22818" t="str">
            <v>CONC</v>
          </cell>
        </row>
        <row r="22819">
          <cell r="C22819" t="str">
            <v>NH91</v>
          </cell>
          <cell r="D22819">
            <v>15</v>
          </cell>
          <cell r="E22819">
            <v>5</v>
          </cell>
          <cell r="F22819">
            <v>15</v>
          </cell>
          <cell r="G22819">
            <v>5</v>
          </cell>
          <cell r="H22819" t="str">
            <v>CONC</v>
          </cell>
        </row>
        <row r="22820">
          <cell r="C22820" t="str">
            <v>OI33</v>
          </cell>
          <cell r="D22820">
            <v>15</v>
          </cell>
          <cell r="E22820">
            <v>5</v>
          </cell>
          <cell r="F22820">
            <v>15</v>
          </cell>
          <cell r="G22820">
            <v>5</v>
          </cell>
          <cell r="H22820" t="str">
            <v>CONC</v>
          </cell>
        </row>
        <row r="22821">
          <cell r="C22821" t="str">
            <v>US-0238</v>
          </cell>
          <cell r="D22821">
            <v>15</v>
          </cell>
          <cell r="E22821">
            <v>5</v>
          </cell>
          <cell r="F22821">
            <v>15</v>
          </cell>
          <cell r="G22821">
            <v>5</v>
          </cell>
          <cell r="H22821" t="str">
            <v>ASPH/CONC</v>
          </cell>
        </row>
        <row r="22822">
          <cell r="C22822" t="str">
            <v>XA76</v>
          </cell>
          <cell r="D22822">
            <v>15</v>
          </cell>
          <cell r="E22822">
            <v>5</v>
          </cell>
          <cell r="F22822">
            <v>15</v>
          </cell>
          <cell r="G22822">
            <v>5</v>
          </cell>
          <cell r="H22822" t="str">
            <v>CONC</v>
          </cell>
        </row>
        <row r="22823">
          <cell r="C22823" t="str">
            <v>1CD0</v>
          </cell>
          <cell r="D22823">
            <v>14</v>
          </cell>
          <cell r="E22823">
            <v>4</v>
          </cell>
          <cell r="F22823">
            <v>14</v>
          </cell>
          <cell r="G22823">
            <v>4</v>
          </cell>
          <cell r="H22823" t="str">
            <v>CONC-G</v>
          </cell>
        </row>
        <row r="22824">
          <cell r="C22824" t="str">
            <v>3II6</v>
          </cell>
          <cell r="D22824">
            <v>14</v>
          </cell>
          <cell r="E22824">
            <v>4</v>
          </cell>
          <cell r="F22824">
            <v>14</v>
          </cell>
          <cell r="G22824">
            <v>4</v>
          </cell>
          <cell r="H22824" t="str">
            <v>CONC</v>
          </cell>
        </row>
        <row r="22825">
          <cell r="C22825" t="str">
            <v>5CA5</v>
          </cell>
          <cell r="D22825">
            <v>14</v>
          </cell>
          <cell r="E22825">
            <v>4</v>
          </cell>
          <cell r="F22825">
            <v>14</v>
          </cell>
          <cell r="G22825">
            <v>4</v>
          </cell>
          <cell r="H22825" t="str">
            <v>CONC</v>
          </cell>
        </row>
        <row r="22826">
          <cell r="C22826" t="str">
            <v>6IN0</v>
          </cell>
          <cell r="D22826">
            <v>14</v>
          </cell>
          <cell r="E22826">
            <v>4</v>
          </cell>
          <cell r="F22826">
            <v>20</v>
          </cell>
          <cell r="G22826">
            <v>6</v>
          </cell>
          <cell r="H22826" t="str">
            <v>CONC</v>
          </cell>
        </row>
        <row r="22827">
          <cell r="C22827" t="str">
            <v>03NH</v>
          </cell>
          <cell r="D22827">
            <v>12</v>
          </cell>
          <cell r="E22827">
            <v>4</v>
          </cell>
          <cell r="F22827">
            <v>80</v>
          </cell>
          <cell r="G22827">
            <v>24</v>
          </cell>
          <cell r="H22827" t="str">
            <v>ASPH</v>
          </cell>
        </row>
        <row r="22828">
          <cell r="C22828" t="str">
            <v>0OI0</v>
          </cell>
          <cell r="D22828">
            <v>12</v>
          </cell>
          <cell r="E22828">
            <v>4</v>
          </cell>
          <cell r="F22828">
            <v>12</v>
          </cell>
          <cell r="G22828">
            <v>4</v>
          </cell>
          <cell r="H22828" t="str">
            <v>CONC</v>
          </cell>
        </row>
        <row r="22829">
          <cell r="C22829" t="str">
            <v>1FL4</v>
          </cell>
          <cell r="D22829">
            <v>12</v>
          </cell>
          <cell r="E22829">
            <v>4</v>
          </cell>
          <cell r="F22829">
            <v>12</v>
          </cell>
          <cell r="G22829">
            <v>4</v>
          </cell>
          <cell r="H22829" t="str">
            <v>CONC</v>
          </cell>
        </row>
        <row r="22830">
          <cell r="C22830" t="str">
            <v>50LA</v>
          </cell>
          <cell r="D22830">
            <v>12</v>
          </cell>
          <cell r="E22830">
            <v>4</v>
          </cell>
          <cell r="F22830">
            <v>12</v>
          </cell>
          <cell r="G22830">
            <v>4</v>
          </cell>
          <cell r="H22830" t="str">
            <v>CONC</v>
          </cell>
        </row>
        <row r="22831">
          <cell r="C22831" t="str">
            <v>5AZ2</v>
          </cell>
          <cell r="D22831">
            <v>12</v>
          </cell>
          <cell r="E22831">
            <v>4</v>
          </cell>
          <cell r="F22831">
            <v>12</v>
          </cell>
          <cell r="G22831">
            <v>4</v>
          </cell>
          <cell r="H22831" t="str">
            <v>CONC</v>
          </cell>
        </row>
        <row r="22832">
          <cell r="C22832" t="str">
            <v>5LA8</v>
          </cell>
          <cell r="D22832">
            <v>12</v>
          </cell>
          <cell r="E22832">
            <v>4</v>
          </cell>
          <cell r="F22832">
            <v>12</v>
          </cell>
          <cell r="G22832">
            <v>4</v>
          </cell>
          <cell r="H22832" t="str">
            <v>CONC</v>
          </cell>
        </row>
        <row r="22833">
          <cell r="C22833" t="str">
            <v>60XS</v>
          </cell>
          <cell r="D22833">
            <v>12</v>
          </cell>
          <cell r="E22833">
            <v>4</v>
          </cell>
          <cell r="F22833">
            <v>10</v>
          </cell>
          <cell r="G22833">
            <v>3</v>
          </cell>
          <cell r="H22833" t="str">
            <v>MATS</v>
          </cell>
        </row>
        <row r="22834">
          <cell r="C22834" t="str">
            <v>64IS</v>
          </cell>
          <cell r="D22834">
            <v>12</v>
          </cell>
          <cell r="E22834">
            <v>4</v>
          </cell>
          <cell r="F22834">
            <v>12</v>
          </cell>
          <cell r="G22834">
            <v>4</v>
          </cell>
          <cell r="H22834" t="str">
            <v>CONC</v>
          </cell>
        </row>
        <row r="22835">
          <cell r="C22835" t="str">
            <v>64MI</v>
          </cell>
          <cell r="D22835">
            <v>12</v>
          </cell>
          <cell r="E22835">
            <v>4</v>
          </cell>
          <cell r="F22835">
            <v>12</v>
          </cell>
          <cell r="G22835">
            <v>4</v>
          </cell>
          <cell r="H22835" t="str">
            <v>CONC</v>
          </cell>
        </row>
        <row r="22836">
          <cell r="C22836" t="str">
            <v>6II1</v>
          </cell>
          <cell r="D22836">
            <v>12</v>
          </cell>
          <cell r="E22836">
            <v>4</v>
          </cell>
          <cell r="F22836">
            <v>10</v>
          </cell>
          <cell r="G22836">
            <v>3</v>
          </cell>
          <cell r="H22836" t="str">
            <v>CONC</v>
          </cell>
        </row>
        <row r="22837">
          <cell r="C22837" t="str">
            <v>71WI</v>
          </cell>
          <cell r="D22837">
            <v>12</v>
          </cell>
          <cell r="E22837">
            <v>4</v>
          </cell>
          <cell r="F22837">
            <v>12</v>
          </cell>
          <cell r="G22837">
            <v>4</v>
          </cell>
          <cell r="H22837" t="str">
            <v>CONC</v>
          </cell>
        </row>
        <row r="22838">
          <cell r="C22838" t="str">
            <v>76IS</v>
          </cell>
          <cell r="D22838">
            <v>12</v>
          </cell>
          <cell r="E22838">
            <v>4</v>
          </cell>
          <cell r="F22838">
            <v>12</v>
          </cell>
          <cell r="G22838">
            <v>4</v>
          </cell>
          <cell r="H22838" t="str">
            <v>CONC</v>
          </cell>
        </row>
        <row r="22839">
          <cell r="C22839" t="str">
            <v>81TA</v>
          </cell>
          <cell r="D22839">
            <v>12</v>
          </cell>
          <cell r="E22839">
            <v>4</v>
          </cell>
          <cell r="F22839">
            <v>12</v>
          </cell>
          <cell r="G22839">
            <v>4</v>
          </cell>
          <cell r="H22839" t="str">
            <v>CONC</v>
          </cell>
        </row>
        <row r="22840">
          <cell r="C22840" t="str">
            <v>E66</v>
          </cell>
          <cell r="D22840">
            <v>12</v>
          </cell>
          <cell r="E22840">
            <v>4</v>
          </cell>
          <cell r="F22840">
            <v>12</v>
          </cell>
          <cell r="G22840">
            <v>4</v>
          </cell>
          <cell r="H22840" t="str">
            <v>CONC-G</v>
          </cell>
        </row>
        <row r="22841">
          <cell r="C22841" t="str">
            <v>II64</v>
          </cell>
          <cell r="D22841">
            <v>12</v>
          </cell>
          <cell r="E22841">
            <v>4</v>
          </cell>
          <cell r="F22841">
            <v>12</v>
          </cell>
          <cell r="G22841">
            <v>4</v>
          </cell>
          <cell r="H22841" t="str">
            <v>CONC</v>
          </cell>
        </row>
        <row r="22842">
          <cell r="C22842" t="str">
            <v>PS17</v>
          </cell>
          <cell r="D22842">
            <v>12</v>
          </cell>
          <cell r="E22842">
            <v>4</v>
          </cell>
          <cell r="F22842">
            <v>12</v>
          </cell>
          <cell r="G22842">
            <v>4</v>
          </cell>
          <cell r="H22842" t="str">
            <v>CONC</v>
          </cell>
        </row>
        <row r="22843">
          <cell r="C22843" t="str">
            <v>TN59</v>
          </cell>
          <cell r="D22843">
            <v>12</v>
          </cell>
          <cell r="E22843">
            <v>4</v>
          </cell>
          <cell r="F22843">
            <v>12</v>
          </cell>
          <cell r="G22843">
            <v>4</v>
          </cell>
          <cell r="H22843" t="str">
            <v>CONC</v>
          </cell>
        </row>
        <row r="22844">
          <cell r="C22844" t="str">
            <v>TN59</v>
          </cell>
          <cell r="D22844">
            <v>12</v>
          </cell>
          <cell r="E22844">
            <v>4</v>
          </cell>
          <cell r="F22844">
            <v>12</v>
          </cell>
          <cell r="G22844">
            <v>4</v>
          </cell>
          <cell r="H22844" t="str">
            <v>CONC</v>
          </cell>
        </row>
        <row r="22845">
          <cell r="C22845" t="str">
            <v>TN59</v>
          </cell>
          <cell r="D22845">
            <v>12</v>
          </cell>
          <cell r="E22845">
            <v>4</v>
          </cell>
          <cell r="F22845">
            <v>12</v>
          </cell>
          <cell r="G22845">
            <v>4</v>
          </cell>
          <cell r="H22845" t="str">
            <v>CONC</v>
          </cell>
        </row>
        <row r="22846">
          <cell r="C22846" t="str">
            <v>TN59</v>
          </cell>
          <cell r="D22846">
            <v>12</v>
          </cell>
          <cell r="E22846">
            <v>4</v>
          </cell>
          <cell r="F22846">
            <v>12</v>
          </cell>
          <cell r="G22846">
            <v>4</v>
          </cell>
          <cell r="H22846" t="str">
            <v>CONC</v>
          </cell>
        </row>
        <row r="22847">
          <cell r="C22847" t="str">
            <v>TN59</v>
          </cell>
          <cell r="D22847">
            <v>12</v>
          </cell>
          <cell r="E22847">
            <v>4</v>
          </cell>
          <cell r="F22847">
            <v>12</v>
          </cell>
          <cell r="G22847">
            <v>4</v>
          </cell>
          <cell r="H22847" t="str">
            <v>CONC</v>
          </cell>
        </row>
        <row r="22848">
          <cell r="C22848" t="str">
            <v>TN59</v>
          </cell>
          <cell r="D22848">
            <v>12</v>
          </cell>
          <cell r="E22848">
            <v>4</v>
          </cell>
          <cell r="F22848">
            <v>12</v>
          </cell>
          <cell r="G22848">
            <v>4</v>
          </cell>
          <cell r="H22848" t="str">
            <v>CONC</v>
          </cell>
        </row>
        <row r="22849">
          <cell r="C22849" t="str">
            <v>TN59</v>
          </cell>
          <cell r="D22849">
            <v>12</v>
          </cell>
          <cell r="E22849">
            <v>4</v>
          </cell>
          <cell r="F22849">
            <v>12</v>
          </cell>
          <cell r="G22849">
            <v>4</v>
          </cell>
          <cell r="H22849" t="str">
            <v>CONC</v>
          </cell>
        </row>
        <row r="22850">
          <cell r="C22850" t="str">
            <v>WN96</v>
          </cell>
          <cell r="D22850">
            <v>12</v>
          </cell>
          <cell r="E22850">
            <v>4</v>
          </cell>
          <cell r="F22850">
            <v>10</v>
          </cell>
          <cell r="G22850">
            <v>3</v>
          </cell>
          <cell r="H22850" t="str">
            <v>CONC</v>
          </cell>
        </row>
        <row r="22851">
          <cell r="C22851" t="str">
            <v>0AR4</v>
          </cell>
          <cell r="D22851">
            <v>11</v>
          </cell>
          <cell r="E22851">
            <v>3</v>
          </cell>
          <cell r="F22851">
            <v>11</v>
          </cell>
          <cell r="G22851">
            <v>3</v>
          </cell>
          <cell r="H22851" t="str">
            <v>ASPH</v>
          </cell>
        </row>
        <row r="22852">
          <cell r="C22852" t="str">
            <v>0AR9</v>
          </cell>
          <cell r="D22852">
            <v>10</v>
          </cell>
          <cell r="E22852">
            <v>3</v>
          </cell>
          <cell r="F22852">
            <v>10</v>
          </cell>
          <cell r="G22852">
            <v>3</v>
          </cell>
          <cell r="H22852" t="str">
            <v>ASPH</v>
          </cell>
        </row>
        <row r="22853">
          <cell r="C22853" t="str">
            <v>1TA6</v>
          </cell>
          <cell r="D22853">
            <v>10</v>
          </cell>
          <cell r="E22853">
            <v>3</v>
          </cell>
          <cell r="F22853">
            <v>10</v>
          </cell>
          <cell r="G22853">
            <v>3</v>
          </cell>
          <cell r="H22853" t="str">
            <v>CONC</v>
          </cell>
        </row>
        <row r="22854">
          <cell r="C22854" t="str">
            <v>2PS7</v>
          </cell>
          <cell r="D22854">
            <v>10</v>
          </cell>
          <cell r="E22854">
            <v>3</v>
          </cell>
          <cell r="F22854">
            <v>10</v>
          </cell>
          <cell r="G22854">
            <v>3</v>
          </cell>
          <cell r="H22854" t="str">
            <v>CONC</v>
          </cell>
        </row>
        <row r="22855">
          <cell r="C22855" t="str">
            <v>7OI4</v>
          </cell>
          <cell r="D22855">
            <v>10</v>
          </cell>
          <cell r="E22855">
            <v>3</v>
          </cell>
          <cell r="F22855">
            <v>10</v>
          </cell>
          <cell r="G22855">
            <v>3</v>
          </cell>
          <cell r="H22855" t="str">
            <v>MATS</v>
          </cell>
        </row>
        <row r="22856">
          <cell r="C22856" t="str">
            <v>IS74</v>
          </cell>
          <cell r="D22856">
            <v>10</v>
          </cell>
          <cell r="E22856">
            <v>3</v>
          </cell>
          <cell r="F22856">
            <v>10</v>
          </cell>
          <cell r="G22856">
            <v>3</v>
          </cell>
          <cell r="H22856" t="str">
            <v>CONC</v>
          </cell>
        </row>
        <row r="22857">
          <cell r="C22857" t="str">
            <v>IS90</v>
          </cell>
          <cell r="D22857">
            <v>10</v>
          </cell>
          <cell r="E22857">
            <v>3</v>
          </cell>
          <cell r="F22857">
            <v>10</v>
          </cell>
          <cell r="G22857">
            <v>3</v>
          </cell>
          <cell r="H22857" t="str">
            <v>ASPH</v>
          </cell>
        </row>
        <row r="22858">
          <cell r="C22858" t="str">
            <v>NH63</v>
          </cell>
          <cell r="D22858">
            <v>10</v>
          </cell>
          <cell r="E22858">
            <v>3</v>
          </cell>
          <cell r="F22858">
            <v>10</v>
          </cell>
          <cell r="G22858">
            <v>3</v>
          </cell>
          <cell r="H22858" t="str">
            <v>CONC</v>
          </cell>
        </row>
        <row r="22859">
          <cell r="C22859" t="str">
            <v>IS97</v>
          </cell>
          <cell r="D22859">
            <v>4</v>
          </cell>
          <cell r="E22859">
            <v>1</v>
          </cell>
          <cell r="F22859">
            <v>40</v>
          </cell>
          <cell r="G22859">
            <v>12</v>
          </cell>
          <cell r="H22859" t="str">
            <v>CONC-G</v>
          </cell>
        </row>
        <row r="22860">
          <cell r="C22860" t="str">
            <v>YROB</v>
          </cell>
          <cell r="D22860">
            <v>0</v>
          </cell>
          <cell r="E22860">
            <v>0</v>
          </cell>
          <cell r="G22860">
            <v>0</v>
          </cell>
          <cell r="H22860" t="str">
            <v>N</v>
          </cell>
        </row>
        <row r="22861">
          <cell r="C22861" t="str">
            <v>AM-0002</v>
          </cell>
          <cell r="E22861">
            <v>0</v>
          </cell>
          <cell r="G22861">
            <v>0</v>
          </cell>
          <cell r="H22861" t="str">
            <v>paved</v>
          </cell>
        </row>
        <row r="22862">
          <cell r="C22862" t="str">
            <v>BH-0002</v>
          </cell>
          <cell r="E22862">
            <v>0</v>
          </cell>
          <cell r="G22862">
            <v>0</v>
          </cell>
          <cell r="H22862" t="str">
            <v>ASP</v>
          </cell>
        </row>
        <row r="22863">
          <cell r="C22863" t="str">
            <v>CCE2</v>
          </cell>
          <cell r="E22863">
            <v>0</v>
          </cell>
          <cell r="G22863">
            <v>0</v>
          </cell>
          <cell r="H22863" t="str">
            <v>asp</v>
          </cell>
        </row>
        <row r="22864">
          <cell r="C22864" t="str">
            <v>CCE2</v>
          </cell>
          <cell r="E22864">
            <v>0</v>
          </cell>
          <cell r="G22864">
            <v>0</v>
          </cell>
          <cell r="H22864" t="str">
            <v>ASP</v>
          </cell>
        </row>
        <row r="22865">
          <cell r="C22865" t="str">
            <v>CZ-0157</v>
          </cell>
          <cell r="E22865">
            <v>0</v>
          </cell>
          <cell r="G22865">
            <v>0</v>
          </cell>
          <cell r="H22865" t="str">
            <v>G</v>
          </cell>
        </row>
        <row r="22866">
          <cell r="C22866" t="str">
            <v>EGHF</v>
          </cell>
          <cell r="E22866">
            <v>0</v>
          </cell>
          <cell r="G22866">
            <v>0</v>
          </cell>
          <cell r="H22866" t="str">
            <v>Asphalt</v>
          </cell>
        </row>
        <row r="22867">
          <cell r="C22867" t="str">
            <v>EGHF</v>
          </cell>
          <cell r="E22867">
            <v>0</v>
          </cell>
          <cell r="G22867">
            <v>0</v>
          </cell>
          <cell r="H22867" t="str">
            <v>Asphalt</v>
          </cell>
        </row>
        <row r="22868">
          <cell r="C22868" t="str">
            <v>EPRS</v>
          </cell>
          <cell r="E22868">
            <v>0</v>
          </cell>
          <cell r="G22868">
            <v>0</v>
          </cell>
          <cell r="H22868" t="str">
            <v>G</v>
          </cell>
        </row>
        <row r="22869">
          <cell r="C22869" t="str">
            <v>EVAD</v>
          </cell>
          <cell r="E22869">
            <v>0</v>
          </cell>
          <cell r="G22869">
            <v>0</v>
          </cell>
          <cell r="H22869" t="str">
            <v>G</v>
          </cell>
        </row>
        <row r="22870">
          <cell r="C22870" t="str">
            <v>EVAD</v>
          </cell>
          <cell r="E22870">
            <v>0</v>
          </cell>
          <cell r="G22870">
            <v>0</v>
          </cell>
          <cell r="H22870" t="str">
            <v>A</v>
          </cell>
        </row>
        <row r="22871">
          <cell r="C22871" t="str">
            <v>FABA</v>
          </cell>
          <cell r="E22871">
            <v>0</v>
          </cell>
          <cell r="G22871">
            <v>0</v>
          </cell>
          <cell r="H22871" t="str">
            <v>paving</v>
          </cell>
        </row>
        <row r="22872">
          <cell r="C22872" t="str">
            <v>FSSC</v>
          </cell>
          <cell r="E22872">
            <v>0</v>
          </cell>
          <cell r="G22872">
            <v>0</v>
          </cell>
          <cell r="H22872" t="str">
            <v>concrete</v>
          </cell>
        </row>
        <row r="22873">
          <cell r="C22873" t="str">
            <v>GB-0547</v>
          </cell>
          <cell r="E22873">
            <v>0</v>
          </cell>
          <cell r="G22873">
            <v>0</v>
          </cell>
          <cell r="H22873" t="str">
            <v>G</v>
          </cell>
        </row>
        <row r="22874">
          <cell r="C22874" t="str">
            <v>GB-0872</v>
          </cell>
          <cell r="E22874">
            <v>0</v>
          </cell>
          <cell r="G22874">
            <v>0</v>
          </cell>
          <cell r="H22874" t="str">
            <v>G</v>
          </cell>
        </row>
        <row r="22875">
          <cell r="C22875" t="str">
            <v>ID-0181</v>
          </cell>
          <cell r="E22875">
            <v>0</v>
          </cell>
          <cell r="G22875">
            <v>0</v>
          </cell>
          <cell r="H22875" t="str">
            <v>Coral</v>
          </cell>
        </row>
        <row r="22876">
          <cell r="C22876" t="str">
            <v>IT-0269</v>
          </cell>
          <cell r="E22876">
            <v>0</v>
          </cell>
          <cell r="G22876">
            <v>0</v>
          </cell>
          <cell r="H22876" t="str">
            <v>G</v>
          </cell>
        </row>
        <row r="22877">
          <cell r="C22877" t="str">
            <v>KG-0007</v>
          </cell>
          <cell r="E22877">
            <v>0</v>
          </cell>
          <cell r="G22877">
            <v>0</v>
          </cell>
          <cell r="H22877" t="str">
            <v>asphalt</v>
          </cell>
        </row>
        <row r="22878">
          <cell r="C22878" t="str">
            <v>LHTL</v>
          </cell>
          <cell r="E22878">
            <v>0</v>
          </cell>
          <cell r="G22878">
            <v>0</v>
          </cell>
          <cell r="H22878" t="str">
            <v>concrete</v>
          </cell>
        </row>
        <row r="22879">
          <cell r="C22879" t="str">
            <v>NL-0023</v>
          </cell>
          <cell r="E22879">
            <v>0</v>
          </cell>
          <cell r="G22879">
            <v>0</v>
          </cell>
          <cell r="H22879" t="str">
            <v>G</v>
          </cell>
        </row>
        <row r="22880">
          <cell r="C22880" t="str">
            <v>NL-0023</v>
          </cell>
          <cell r="E22880">
            <v>0</v>
          </cell>
          <cell r="G22880">
            <v>0</v>
          </cell>
          <cell r="H22880" t="str">
            <v>G</v>
          </cell>
        </row>
        <row r="22881">
          <cell r="C22881" t="str">
            <v>PL-0173</v>
          </cell>
          <cell r="E22881">
            <v>0</v>
          </cell>
          <cell r="G22881">
            <v>0</v>
          </cell>
          <cell r="H22881" t="str">
            <v>G</v>
          </cell>
        </row>
        <row r="22882">
          <cell r="C22882" t="str">
            <v>SBRR</v>
          </cell>
          <cell r="E22882">
            <v>0</v>
          </cell>
          <cell r="G22882">
            <v>0</v>
          </cell>
          <cell r="H22882" t="str">
            <v>Asph</v>
          </cell>
        </row>
        <row r="22883">
          <cell r="C22883" t="str">
            <v>SN-0001</v>
          </cell>
          <cell r="E22883">
            <v>0</v>
          </cell>
          <cell r="G22883">
            <v>0</v>
          </cell>
          <cell r="H22883" t="str">
            <v>concrete</v>
          </cell>
        </row>
        <row r="22884">
          <cell r="C22884" t="str">
            <v>WAPC</v>
          </cell>
          <cell r="E22884">
            <v>0</v>
          </cell>
          <cell r="G22884">
            <v>0</v>
          </cell>
          <cell r="H22884" t="str">
            <v>ASP</v>
          </cell>
        </row>
        <row r="22885">
          <cell r="C22885" t="str">
            <v>ZBBB</v>
          </cell>
          <cell r="E22885">
            <v>0</v>
          </cell>
          <cell r="G22885">
            <v>0</v>
          </cell>
          <cell r="H22885" t="str">
            <v>paved</v>
          </cell>
        </row>
      </sheetData>
      <sheetData sheetId="12"/>
      <sheetData sheetId="1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ops@da-vinci.aero%20%7C%20da-vinci.aer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6"/>
  <sheetViews>
    <sheetView tabSelected="1" workbookViewId="0">
      <pane ySplit="20" topLeftCell="A21" activePane="bottomLeft" state="frozen"/>
      <selection pane="bottomLeft" activeCell="D72" sqref="D72"/>
    </sheetView>
  </sheetViews>
  <sheetFormatPr defaultRowHeight="15" x14ac:dyDescent="0.25"/>
  <cols>
    <col min="1" max="1" width="58.140625" bestFit="1" customWidth="1"/>
    <col min="2" max="2" width="11.5703125" bestFit="1" customWidth="1"/>
    <col min="3" max="3" width="18.140625" bestFit="1" customWidth="1"/>
    <col min="4" max="5" width="11.140625" bestFit="1" customWidth="1"/>
  </cols>
  <sheetData>
    <row r="1" spans="1:5" x14ac:dyDescent="0.25">
      <c r="A1" s="25"/>
      <c r="B1" s="74" t="s">
        <v>17059</v>
      </c>
      <c r="C1" s="74"/>
      <c r="D1" s="74"/>
      <c r="E1" s="74"/>
    </row>
    <row r="2" spans="1:5" x14ac:dyDescent="0.25">
      <c r="A2" s="25"/>
      <c r="B2" s="73" t="s">
        <v>17060</v>
      </c>
      <c r="C2" s="73"/>
      <c r="D2" s="73"/>
      <c r="E2" s="73"/>
    </row>
    <row r="3" spans="1:5" x14ac:dyDescent="0.25">
      <c r="A3" s="25"/>
      <c r="B3" s="72" t="s">
        <v>17062</v>
      </c>
      <c r="C3" s="72"/>
      <c r="D3" s="72"/>
      <c r="E3" s="72"/>
    </row>
    <row r="4" spans="1:5" ht="31.5" customHeight="1" x14ac:dyDescent="0.25">
      <c r="A4" s="25"/>
      <c r="B4" s="71" t="s">
        <v>92</v>
      </c>
      <c r="C4" s="71"/>
      <c r="D4" s="71"/>
      <c r="E4" s="71"/>
    </row>
    <row r="5" spans="1:5" x14ac:dyDescent="0.25">
      <c r="A5" s="81" t="s">
        <v>17061</v>
      </c>
      <c r="B5" s="81"/>
      <c r="C5" s="81"/>
      <c r="D5" s="81"/>
      <c r="E5" s="81"/>
    </row>
    <row r="6" spans="1:5" x14ac:dyDescent="0.25">
      <c r="A6" s="75" t="s">
        <v>86</v>
      </c>
      <c r="B6" s="75"/>
      <c r="C6" s="75"/>
      <c r="D6" s="77"/>
      <c r="E6" s="77"/>
    </row>
    <row r="7" spans="1:5" x14ac:dyDescent="0.25">
      <c r="A7" s="26" t="s">
        <v>0</v>
      </c>
      <c r="B7" s="63">
        <v>23995</v>
      </c>
      <c r="C7" s="27" t="s">
        <v>23</v>
      </c>
      <c r="D7" s="80" t="s">
        <v>17055</v>
      </c>
      <c r="E7" s="80"/>
    </row>
    <row r="8" spans="1:5" x14ac:dyDescent="0.25">
      <c r="A8" s="28" t="s">
        <v>5</v>
      </c>
      <c r="B8" s="63">
        <v>12</v>
      </c>
      <c r="C8" s="29" t="s">
        <v>6</v>
      </c>
      <c r="D8" s="78">
        <f>E94</f>
        <v>1102.3319999999999</v>
      </c>
      <c r="E8" s="79"/>
    </row>
    <row r="9" spans="1:5" x14ac:dyDescent="0.25">
      <c r="A9" s="26" t="s">
        <v>48</v>
      </c>
      <c r="B9" s="63" t="s">
        <v>49</v>
      </c>
      <c r="C9" s="30"/>
      <c r="D9" s="79"/>
      <c r="E9" s="79"/>
    </row>
    <row r="10" spans="1:5" x14ac:dyDescent="0.25">
      <c r="A10" s="31" t="s">
        <v>62</v>
      </c>
      <c r="B10" s="64" t="s">
        <v>63</v>
      </c>
      <c r="C10" s="29" t="s">
        <v>17054</v>
      </c>
      <c r="D10" s="79"/>
      <c r="E10" s="79"/>
    </row>
    <row r="11" spans="1:5" x14ac:dyDescent="0.25">
      <c r="A11" s="75" t="s">
        <v>68</v>
      </c>
      <c r="B11" s="75"/>
      <c r="C11" s="75"/>
      <c r="D11" s="76"/>
      <c r="E11" s="76"/>
    </row>
    <row r="12" spans="1:5" x14ac:dyDescent="0.25">
      <c r="A12" s="32"/>
      <c r="B12" s="32" t="s">
        <v>79</v>
      </c>
      <c r="C12" s="32" t="s">
        <v>80</v>
      </c>
      <c r="D12" s="32" t="s">
        <v>81</v>
      </c>
      <c r="E12" s="32" t="s">
        <v>74</v>
      </c>
    </row>
    <row r="13" spans="1:5" x14ac:dyDescent="0.25">
      <c r="A13" s="28" t="s">
        <v>78</v>
      </c>
      <c r="B13" s="65" t="s">
        <v>71</v>
      </c>
      <c r="C13" s="33" t="s">
        <v>70</v>
      </c>
      <c r="D13" s="66">
        <v>0.29166666666666669</v>
      </c>
      <c r="E13" s="67">
        <v>44835</v>
      </c>
    </row>
    <row r="14" spans="1:5" x14ac:dyDescent="0.25">
      <c r="A14" s="34"/>
      <c r="B14" s="34" t="s">
        <v>83</v>
      </c>
      <c r="C14" s="34" t="s">
        <v>73</v>
      </c>
      <c r="D14" s="34" t="s">
        <v>66</v>
      </c>
      <c r="E14" s="34" t="s">
        <v>69</v>
      </c>
    </row>
    <row r="15" spans="1:5" x14ac:dyDescent="0.25">
      <c r="A15" s="28" t="s">
        <v>77</v>
      </c>
      <c r="B15" s="66">
        <v>0.375</v>
      </c>
      <c r="C15" s="67">
        <v>44835</v>
      </c>
      <c r="D15" s="33" t="s">
        <v>70</v>
      </c>
      <c r="E15" s="65" t="s">
        <v>67</v>
      </c>
    </row>
    <row r="16" spans="1:5" x14ac:dyDescent="0.25">
      <c r="A16" s="75" t="s">
        <v>84</v>
      </c>
      <c r="B16" s="75"/>
      <c r="C16" s="75"/>
      <c r="D16" s="75"/>
      <c r="E16" s="75"/>
    </row>
    <row r="17" spans="1:5" x14ac:dyDescent="0.25">
      <c r="A17" s="35" t="s">
        <v>85</v>
      </c>
      <c r="B17" s="36" t="s">
        <v>1</v>
      </c>
      <c r="C17" s="36" t="s">
        <v>2</v>
      </c>
      <c r="D17" s="36" t="s">
        <v>3</v>
      </c>
      <c r="E17" s="28"/>
    </row>
    <row r="18" spans="1:5" x14ac:dyDescent="0.25">
      <c r="A18" s="37" t="s">
        <v>21</v>
      </c>
      <c r="B18" s="85">
        <v>0</v>
      </c>
      <c r="C18" s="85">
        <v>0</v>
      </c>
      <c r="D18" s="85">
        <v>0</v>
      </c>
      <c r="E18" s="37"/>
    </row>
    <row r="19" spans="1:5" x14ac:dyDescent="0.25">
      <c r="A19" s="28" t="s">
        <v>22</v>
      </c>
      <c r="B19" s="63">
        <v>0</v>
      </c>
      <c r="C19" s="63">
        <v>0</v>
      </c>
      <c r="D19" s="63">
        <v>0</v>
      </c>
      <c r="E19" s="28"/>
    </row>
    <row r="20" spans="1:5" s="4" customFormat="1" x14ac:dyDescent="0.25">
      <c r="A20" s="38" t="s">
        <v>17044</v>
      </c>
      <c r="B20" s="38" t="s">
        <v>17048</v>
      </c>
      <c r="C20" s="38" t="s">
        <v>17045</v>
      </c>
      <c r="D20" s="38" t="s">
        <v>17046</v>
      </c>
      <c r="E20" s="38" t="s">
        <v>17047</v>
      </c>
    </row>
    <row r="21" spans="1:5" x14ac:dyDescent="0.25">
      <c r="A21" s="82" t="s">
        <v>87</v>
      </c>
      <c r="B21" s="83"/>
      <c r="C21" s="83"/>
      <c r="D21" s="83"/>
      <c r="E21" s="84"/>
    </row>
    <row r="22" spans="1:5" x14ac:dyDescent="0.25">
      <c r="A22" s="5" t="s">
        <v>17042</v>
      </c>
      <c r="B22" s="6">
        <f>IF($B$9="private",IF(AND(MONTH($C$15)&gt;=6,MONTH($C$15)&lt;=9,MONTH($E$13)&gt;=6,MONTH($E$13)&lt;=9,$B$9="private"),8.72,IF(AND(MONTH($C$15)&lt;6,MONTH($E$13)&lt;6,$B$9="private"),6.96,IF(AND(MONTH($C$15)&gt;9,MONTH($E$13)&gt;9,$B$9="private"),6.96,7.84))),IF(AND(MONTH($C$15)&gt;=6,MONTH($C$15)&lt;=9,MONTH($E$13)&gt;=6,MONTH($E$13)&lt;=9,$B$9="commercial"),4.36,IF(AND(MONTH($C$15)&lt;6,MONTH($E$13)&lt;6,$B$9="commercial"),3.48,IF(AND(MONTH($C$15)&gt;9,MONTH($E$13)&gt;9,$B$9="commercial"),3.48,3.92))))</f>
        <v>3.48</v>
      </c>
      <c r="C22" s="7" t="s">
        <v>51</v>
      </c>
      <c r="D22" s="8">
        <f>IF(ROUNDUP(B7/1000,0)&gt;=25,25,ROUNDUP(B7/1000,0))</f>
        <v>24</v>
      </c>
      <c r="E22" s="9">
        <f>B22*D22</f>
        <v>83.52</v>
      </c>
    </row>
    <row r="23" spans="1:5" x14ac:dyDescent="0.25">
      <c r="A23" s="10" t="s">
        <v>17043</v>
      </c>
      <c r="B23" s="6">
        <f>IF(D24&lt;=25,0,IF(B22=4.36,5.88,IF(B22=8.72,11.76,IF(B22=3.48,4.7,IF(B22=6.96,9.4,IF(B22=3.92,5.29,10.58))))))</f>
        <v>0</v>
      </c>
      <c r="C23" s="7" t="s">
        <v>51</v>
      </c>
      <c r="D23" s="8">
        <f>IF(ROUNDUP(B7/1000,0)&lt;=25,0,ROUNDUP(B7/1000,0)-25)</f>
        <v>0</v>
      </c>
      <c r="E23" s="9">
        <f>B23*D23</f>
        <v>0</v>
      </c>
    </row>
    <row r="24" spans="1:5" x14ac:dyDescent="0.25">
      <c r="A24" s="11" t="s">
        <v>4</v>
      </c>
      <c r="B24" s="6">
        <f>E24/D24</f>
        <v>3.48</v>
      </c>
      <c r="C24" s="12" t="s">
        <v>51</v>
      </c>
      <c r="D24" s="13">
        <f>ROUNDUP(B$7/1000, 0)</f>
        <v>24</v>
      </c>
      <c r="E24" s="14">
        <f>E22+E23</f>
        <v>83.52</v>
      </c>
    </row>
    <row r="25" spans="1:5" x14ac:dyDescent="0.25">
      <c r="A25" s="15" t="s">
        <v>13</v>
      </c>
      <c r="B25" s="16">
        <f>0.11*ROUNDUP(B7/1000,0)</f>
        <v>2.64</v>
      </c>
      <c r="C25" s="17" t="s">
        <v>14</v>
      </c>
      <c r="D25" s="24">
        <f>IF(((C15-E13)*24+(B15-D13)*24)&lt;=2,0,ROUNDUP(((C15-E13)*24+(B15-D13)*24),0)-2)</f>
        <v>0</v>
      </c>
      <c r="E25" s="16">
        <f>B25*D25</f>
        <v>0</v>
      </c>
    </row>
    <row r="26" spans="1:5" x14ac:dyDescent="0.25">
      <c r="A26" s="11" t="s">
        <v>54</v>
      </c>
      <c r="B26" s="18">
        <v>250</v>
      </c>
      <c r="C26" s="19" t="s">
        <v>9</v>
      </c>
      <c r="D26" s="20">
        <v>1</v>
      </c>
      <c r="E26" s="18">
        <f>B26*D26</f>
        <v>250</v>
      </c>
    </row>
    <row r="27" spans="1:5" x14ac:dyDescent="0.25">
      <c r="A27" s="15" t="s">
        <v>25</v>
      </c>
      <c r="B27" s="21">
        <v>25</v>
      </c>
      <c r="C27" s="17" t="s">
        <v>9</v>
      </c>
      <c r="D27" s="22">
        <v>1</v>
      </c>
      <c r="E27" s="21">
        <f>B27*D27</f>
        <v>25</v>
      </c>
    </row>
    <row r="28" spans="1:5" x14ac:dyDescent="0.25">
      <c r="A28" s="82" t="s">
        <v>88</v>
      </c>
      <c r="B28" s="83"/>
      <c r="C28" s="83"/>
      <c r="D28" s="83"/>
      <c r="E28" s="84"/>
    </row>
    <row r="29" spans="1:5" x14ac:dyDescent="0.25">
      <c r="A29" s="11" t="s">
        <v>19</v>
      </c>
      <c r="B29" s="18">
        <v>2.67</v>
      </c>
      <c r="C29" s="20" t="s">
        <v>7</v>
      </c>
      <c r="D29" s="20">
        <f>B19+C19</f>
        <v>0</v>
      </c>
      <c r="E29" s="18">
        <f t="shared" ref="E29:E36" si="0">B29*D29</f>
        <v>0</v>
      </c>
    </row>
    <row r="30" spans="1:5" x14ac:dyDescent="0.25">
      <c r="A30" s="15" t="s">
        <v>20</v>
      </c>
      <c r="B30" s="21">
        <v>2.19</v>
      </c>
      <c r="C30" s="22" t="s">
        <v>7</v>
      </c>
      <c r="D30" s="22">
        <f>B19+C19</f>
        <v>0</v>
      </c>
      <c r="E30" s="21">
        <f t="shared" si="0"/>
        <v>0</v>
      </c>
    </row>
    <row r="31" spans="1:5" x14ac:dyDescent="0.25">
      <c r="A31" s="11" t="s">
        <v>44</v>
      </c>
      <c r="B31" s="18">
        <v>1.77</v>
      </c>
      <c r="C31" s="20" t="s">
        <v>7</v>
      </c>
      <c r="D31" s="20">
        <f>B19+C19</f>
        <v>0</v>
      </c>
      <c r="E31" s="18">
        <f t="shared" si="0"/>
        <v>0</v>
      </c>
    </row>
    <row r="32" spans="1:5" x14ac:dyDescent="0.25">
      <c r="A32" s="15" t="s">
        <v>10</v>
      </c>
      <c r="B32" s="21">
        <v>13.92</v>
      </c>
      <c r="C32" s="22" t="s">
        <v>7</v>
      </c>
      <c r="D32" s="22">
        <f>B$19</f>
        <v>0</v>
      </c>
      <c r="E32" s="21">
        <f t="shared" si="0"/>
        <v>0</v>
      </c>
    </row>
    <row r="33" spans="1:5" x14ac:dyDescent="0.25">
      <c r="A33" s="47" t="s">
        <v>11</v>
      </c>
      <c r="B33" s="51">
        <v>6.96</v>
      </c>
      <c r="C33" s="50" t="s">
        <v>7</v>
      </c>
      <c r="D33" s="50">
        <f>C$19</f>
        <v>0</v>
      </c>
      <c r="E33" s="51">
        <f t="shared" si="0"/>
        <v>0</v>
      </c>
    </row>
    <row r="34" spans="1:5" x14ac:dyDescent="0.25">
      <c r="A34" s="15" t="s">
        <v>17070</v>
      </c>
      <c r="B34" s="21">
        <v>6.5</v>
      </c>
      <c r="C34" s="22" t="s">
        <v>7</v>
      </c>
      <c r="D34" s="22">
        <f>B$19+C$19</f>
        <v>0</v>
      </c>
      <c r="E34" s="21">
        <f t="shared" si="0"/>
        <v>0</v>
      </c>
    </row>
    <row r="35" spans="1:5" x14ac:dyDescent="0.25">
      <c r="A35" s="47" t="s">
        <v>52</v>
      </c>
      <c r="B35" s="51">
        <v>100</v>
      </c>
      <c r="C35" s="50" t="s">
        <v>53</v>
      </c>
      <c r="D35" s="50">
        <f>B19+C19</f>
        <v>0</v>
      </c>
      <c r="E35" s="51">
        <f t="shared" si="0"/>
        <v>0</v>
      </c>
    </row>
    <row r="36" spans="1:5" x14ac:dyDescent="0.25">
      <c r="A36" s="15" t="s">
        <v>61</v>
      </c>
      <c r="B36" s="21">
        <v>50</v>
      </c>
      <c r="C36" s="22" t="s">
        <v>53</v>
      </c>
      <c r="D36" s="68"/>
      <c r="E36" s="21">
        <f t="shared" si="0"/>
        <v>0</v>
      </c>
    </row>
    <row r="37" spans="1:5" x14ac:dyDescent="0.25">
      <c r="A37" s="75" t="s">
        <v>89</v>
      </c>
      <c r="B37" s="75"/>
      <c r="C37" s="75"/>
      <c r="D37" s="75"/>
      <c r="E37" s="75"/>
    </row>
    <row r="38" spans="1:5" x14ac:dyDescent="0.25">
      <c r="A38" s="10" t="s">
        <v>17034</v>
      </c>
      <c r="B38" s="39">
        <f>IF(D24&lt;=5,15.05,IF(B8&lt;=12,20.75,IF(VLOOKUP(B13,Airports!$A$2:$G$4091,7,FALSE)="IT",21.15,26.5)))</f>
        <v>20.75</v>
      </c>
      <c r="C38" s="8" t="s">
        <v>17035</v>
      </c>
      <c r="D38" s="40">
        <f>D40</f>
        <v>24</v>
      </c>
      <c r="E38" s="9">
        <f>B38*D38/2</f>
        <v>249</v>
      </c>
    </row>
    <row r="39" spans="1:5" x14ac:dyDescent="0.25">
      <c r="A39" s="10" t="s">
        <v>17033</v>
      </c>
      <c r="B39" s="18">
        <f>IF(D24&lt;=5,15.05,IF(B8&lt;=12,20.75,IF(VLOOKUP(E15,Airports!$A$2:$G$4091,7,FALSE)="IT",21.15,26.5)))</f>
        <v>20.75</v>
      </c>
      <c r="C39" s="8" t="s">
        <v>17035</v>
      </c>
      <c r="D39" s="40">
        <f>D40</f>
        <v>24</v>
      </c>
      <c r="E39" s="9">
        <f>B39*D39/2</f>
        <v>249</v>
      </c>
    </row>
    <row r="40" spans="1:5" ht="30" x14ac:dyDescent="0.25">
      <c r="A40" s="41" t="s">
        <v>17053</v>
      </c>
      <c r="B40" s="42">
        <f>(B38+B39)/2</f>
        <v>20.75</v>
      </c>
      <c r="C40" s="12" t="s">
        <v>9</v>
      </c>
      <c r="D40" s="13">
        <f>ROUNDUP(B$7/1000, 0)</f>
        <v>24</v>
      </c>
      <c r="E40" s="42">
        <f>E38+E39</f>
        <v>498</v>
      </c>
    </row>
    <row r="41" spans="1:5" x14ac:dyDescent="0.25">
      <c r="A41" s="15" t="s">
        <v>17057</v>
      </c>
      <c r="B41" s="21">
        <v>17.5</v>
      </c>
      <c r="C41" s="43" t="s">
        <v>9</v>
      </c>
      <c r="D41" s="22">
        <f>IF(D24&lt;=5,1,0)</f>
        <v>0</v>
      </c>
      <c r="E41" s="21">
        <f>B41*D41</f>
        <v>0</v>
      </c>
    </row>
    <row r="42" spans="1:5" x14ac:dyDescent="0.25">
      <c r="A42" s="11" t="s">
        <v>17058</v>
      </c>
      <c r="B42" s="18">
        <v>12.05</v>
      </c>
      <c r="C42" s="12" t="s">
        <v>9</v>
      </c>
      <c r="D42" s="44">
        <f>IF(D24&lt;=5,2,0)</f>
        <v>0</v>
      </c>
      <c r="E42" s="18">
        <f>B42*D42</f>
        <v>0</v>
      </c>
    </row>
    <row r="43" spans="1:5" x14ac:dyDescent="0.25">
      <c r="A43" s="15" t="s">
        <v>17032</v>
      </c>
      <c r="B43" s="21">
        <v>120</v>
      </c>
      <c r="C43" s="22" t="s">
        <v>9</v>
      </c>
      <c r="D43" s="45">
        <v>1</v>
      </c>
      <c r="E43" s="21">
        <v>120</v>
      </c>
    </row>
    <row r="44" spans="1:5" hidden="1" x14ac:dyDescent="0.25">
      <c r="A44" s="11" t="s">
        <v>17036</v>
      </c>
      <c r="B44" s="18"/>
      <c r="C44" s="46" t="s">
        <v>17051</v>
      </c>
      <c r="D44" s="44">
        <f>IF(OR(D13&gt;Hours!B2,D13&lt;Hours!B3),1,0)</f>
        <v>0</v>
      </c>
      <c r="E44" s="18">
        <f>D44*'Handling calculator'!E38*30%</f>
        <v>0</v>
      </c>
    </row>
    <row r="45" spans="1:5" hidden="1" x14ac:dyDescent="0.25">
      <c r="A45" s="11" t="s">
        <v>17037</v>
      </c>
      <c r="B45" s="18"/>
      <c r="C45" s="46" t="s">
        <v>17052</v>
      </c>
      <c r="D45" s="44">
        <f>IF(OR(B15&gt;Hours!B2,B15&lt;Hours!B3),1,0)</f>
        <v>0</v>
      </c>
      <c r="E45" s="18">
        <f>D45*'Handling calculator'!E39*30%</f>
        <v>0</v>
      </c>
    </row>
    <row r="46" spans="1:5" x14ac:dyDescent="0.25">
      <c r="A46" s="47" t="s">
        <v>12</v>
      </c>
      <c r="B46" s="48">
        <v>0.3</v>
      </c>
      <c r="C46" s="49" t="s">
        <v>17063</v>
      </c>
      <c r="D46" s="50">
        <f>IF(OR(D13&gt;Hours!B2,D13&lt;Hours!B3),1,0)</f>
        <v>0</v>
      </c>
      <c r="E46" s="51">
        <f>E44+E45</f>
        <v>0</v>
      </c>
    </row>
    <row r="47" spans="1:5" x14ac:dyDescent="0.25">
      <c r="A47" s="52" t="s">
        <v>55</v>
      </c>
      <c r="B47" s="21">
        <v>190</v>
      </c>
      <c r="C47" s="22" t="s">
        <v>8</v>
      </c>
      <c r="D47" s="22">
        <f>IF(SUM(B18:D18)&gt;0,1,0)+IF(SUM(B19:D19)&gt;0,1,0)</f>
        <v>0</v>
      </c>
      <c r="E47" s="21">
        <f t="shared" ref="E47:E61" si="1">B47*D47</f>
        <v>0</v>
      </c>
    </row>
    <row r="48" spans="1:5" x14ac:dyDescent="0.25">
      <c r="A48" s="47" t="s">
        <v>17038</v>
      </c>
      <c r="B48" s="51">
        <f>IF(B10="narrow",48.6,87.13)</f>
        <v>48.6</v>
      </c>
      <c r="C48" s="50" t="s">
        <v>43</v>
      </c>
      <c r="D48" s="50">
        <v>1</v>
      </c>
      <c r="E48" s="51">
        <f t="shared" si="1"/>
        <v>48.6</v>
      </c>
    </row>
    <row r="49" spans="1:5" x14ac:dyDescent="0.25">
      <c r="A49" s="52" t="s">
        <v>45</v>
      </c>
      <c r="B49" s="21">
        <v>54.58</v>
      </c>
      <c r="C49" s="22" t="s">
        <v>43</v>
      </c>
      <c r="D49" s="68"/>
      <c r="E49" s="21">
        <f t="shared" si="1"/>
        <v>0</v>
      </c>
    </row>
    <row r="50" spans="1:5" x14ac:dyDescent="0.25">
      <c r="A50" s="11" t="s">
        <v>46</v>
      </c>
      <c r="B50" s="18">
        <v>54.58</v>
      </c>
      <c r="C50" s="20" t="s">
        <v>43</v>
      </c>
      <c r="D50" s="68"/>
      <c r="E50" s="18">
        <f t="shared" si="1"/>
        <v>0</v>
      </c>
    </row>
    <row r="51" spans="1:5" x14ac:dyDescent="0.25">
      <c r="A51" s="15" t="s">
        <v>15</v>
      </c>
      <c r="B51" s="21">
        <v>182.57</v>
      </c>
      <c r="C51" s="22" t="s">
        <v>14</v>
      </c>
      <c r="D51" s="68"/>
      <c r="E51" s="21">
        <f t="shared" si="1"/>
        <v>0</v>
      </c>
    </row>
    <row r="52" spans="1:5" x14ac:dyDescent="0.25">
      <c r="A52" s="11" t="s">
        <v>39</v>
      </c>
      <c r="B52" s="18">
        <v>91.36</v>
      </c>
      <c r="C52" s="20" t="s">
        <v>14</v>
      </c>
      <c r="D52" s="68"/>
      <c r="E52" s="18">
        <f t="shared" si="1"/>
        <v>0</v>
      </c>
    </row>
    <row r="53" spans="1:5" x14ac:dyDescent="0.25">
      <c r="A53" s="52" t="s">
        <v>40</v>
      </c>
      <c r="B53" s="53">
        <v>182.57</v>
      </c>
      <c r="C53" s="54" t="s">
        <v>43</v>
      </c>
      <c r="D53" s="69"/>
      <c r="E53" s="21">
        <f t="shared" si="1"/>
        <v>0</v>
      </c>
    </row>
    <row r="54" spans="1:5" x14ac:dyDescent="0.25">
      <c r="A54" s="11" t="s">
        <v>16</v>
      </c>
      <c r="B54" s="18">
        <v>182.57</v>
      </c>
      <c r="C54" s="20" t="s">
        <v>14</v>
      </c>
      <c r="D54" s="68"/>
      <c r="E54" s="18">
        <f t="shared" si="1"/>
        <v>0</v>
      </c>
    </row>
    <row r="55" spans="1:5" x14ac:dyDescent="0.25">
      <c r="A55" s="15" t="s">
        <v>42</v>
      </c>
      <c r="B55" s="21">
        <v>50.97</v>
      </c>
      <c r="C55" s="22" t="s">
        <v>14</v>
      </c>
      <c r="D55" s="68"/>
      <c r="E55" s="21">
        <f t="shared" si="1"/>
        <v>0</v>
      </c>
    </row>
    <row r="56" spans="1:5" x14ac:dyDescent="0.25">
      <c r="A56" s="11" t="s">
        <v>41</v>
      </c>
      <c r="B56" s="18">
        <v>63.79</v>
      </c>
      <c r="C56" s="20" t="s">
        <v>14</v>
      </c>
      <c r="D56" s="68"/>
      <c r="E56" s="18">
        <f t="shared" si="1"/>
        <v>0</v>
      </c>
    </row>
    <row r="57" spans="1:5" x14ac:dyDescent="0.25">
      <c r="A57" s="52" t="s">
        <v>17039</v>
      </c>
      <c r="B57" s="21">
        <v>4</v>
      </c>
      <c r="C57" s="22" t="s">
        <v>24</v>
      </c>
      <c r="D57" s="68"/>
      <c r="E57" s="21">
        <f t="shared" si="1"/>
        <v>0</v>
      </c>
    </row>
    <row r="58" spans="1:5" x14ac:dyDescent="0.25">
      <c r="A58" s="55" t="s">
        <v>17040</v>
      </c>
      <c r="B58" s="51">
        <f>IF(B8&lt;=12,45,80)</f>
        <v>45</v>
      </c>
      <c r="C58" s="50" t="s">
        <v>43</v>
      </c>
      <c r="D58" s="68"/>
      <c r="E58" s="51">
        <f t="shared" si="1"/>
        <v>0</v>
      </c>
    </row>
    <row r="59" spans="1:5" x14ac:dyDescent="0.25">
      <c r="A59" s="15" t="s">
        <v>17031</v>
      </c>
      <c r="B59" s="21">
        <v>120</v>
      </c>
      <c r="C59" s="22" t="s">
        <v>43</v>
      </c>
      <c r="D59" s="68"/>
      <c r="E59" s="21">
        <f t="shared" si="1"/>
        <v>0</v>
      </c>
    </row>
    <row r="60" spans="1:5" x14ac:dyDescent="0.25">
      <c r="A60" s="55" t="s">
        <v>17030</v>
      </c>
      <c r="B60" s="51">
        <v>120</v>
      </c>
      <c r="C60" s="50" t="s">
        <v>43</v>
      </c>
      <c r="D60" s="68"/>
      <c r="E60" s="51">
        <f t="shared" si="1"/>
        <v>0</v>
      </c>
    </row>
    <row r="61" spans="1:5" x14ac:dyDescent="0.25">
      <c r="A61" s="15" t="s">
        <v>17073</v>
      </c>
      <c r="B61" s="21">
        <v>1500</v>
      </c>
      <c r="C61" s="22" t="s">
        <v>17072</v>
      </c>
      <c r="D61" s="68"/>
      <c r="E61" s="21">
        <f t="shared" si="1"/>
        <v>0</v>
      </c>
    </row>
    <row r="62" spans="1:5" x14ac:dyDescent="0.25">
      <c r="A62" s="75" t="s">
        <v>17071</v>
      </c>
      <c r="B62" s="75"/>
      <c r="C62" s="75"/>
      <c r="D62" s="75"/>
      <c r="E62" s="75"/>
    </row>
    <row r="63" spans="1:5" x14ac:dyDescent="0.25">
      <c r="A63" s="55" t="s">
        <v>17075</v>
      </c>
      <c r="B63" s="51">
        <v>250</v>
      </c>
      <c r="C63" s="50" t="s">
        <v>43</v>
      </c>
      <c r="D63" s="68"/>
      <c r="E63" s="51">
        <f>B63*D63</f>
        <v>0</v>
      </c>
    </row>
    <row r="64" spans="1:5" x14ac:dyDescent="0.25">
      <c r="A64" s="28" t="s">
        <v>17076</v>
      </c>
      <c r="B64" s="21">
        <v>250</v>
      </c>
      <c r="C64" s="36" t="s">
        <v>43</v>
      </c>
      <c r="D64" s="68"/>
      <c r="E64" s="21">
        <f>B64*D64</f>
        <v>0</v>
      </c>
    </row>
    <row r="65" spans="1:5" x14ac:dyDescent="0.25">
      <c r="A65" s="70" t="s">
        <v>17074</v>
      </c>
      <c r="B65" s="51">
        <v>250</v>
      </c>
      <c r="C65" s="32" t="s">
        <v>43</v>
      </c>
      <c r="D65" s="68"/>
      <c r="E65" s="51">
        <f>B65*D65</f>
        <v>0</v>
      </c>
    </row>
    <row r="66" spans="1:5" x14ac:dyDescent="0.25">
      <c r="A66" s="86" t="s">
        <v>17077</v>
      </c>
      <c r="B66" s="21"/>
      <c r="C66" s="36"/>
      <c r="D66" s="68"/>
      <c r="E66" s="21"/>
    </row>
    <row r="67" spans="1:5" x14ac:dyDescent="0.25">
      <c r="A67" s="75" t="s">
        <v>91</v>
      </c>
      <c r="B67" s="75"/>
      <c r="C67" s="75"/>
      <c r="D67" s="75"/>
      <c r="E67" s="75"/>
    </row>
    <row r="68" spans="1:5" x14ac:dyDescent="0.25">
      <c r="A68" s="11" t="s">
        <v>56</v>
      </c>
      <c r="B68" s="18">
        <v>100</v>
      </c>
      <c r="C68" s="20" t="s">
        <v>26</v>
      </c>
      <c r="D68" s="68"/>
      <c r="E68" s="18">
        <f t="shared" ref="E68:E75" si="2">B68*D68</f>
        <v>0</v>
      </c>
    </row>
    <row r="69" spans="1:5" x14ac:dyDescent="0.25">
      <c r="A69" s="28" t="s">
        <v>57</v>
      </c>
      <c r="B69" s="21">
        <v>100</v>
      </c>
      <c r="C69" s="36" t="s">
        <v>43</v>
      </c>
      <c r="D69" s="68"/>
      <c r="E69" s="21">
        <f t="shared" si="2"/>
        <v>0</v>
      </c>
    </row>
    <row r="70" spans="1:5" x14ac:dyDescent="0.25">
      <c r="A70" s="26" t="s">
        <v>27</v>
      </c>
      <c r="B70" s="18">
        <v>15</v>
      </c>
      <c r="C70" s="34" t="s">
        <v>58</v>
      </c>
      <c r="D70" s="68"/>
      <c r="E70" s="18">
        <f t="shared" si="2"/>
        <v>0</v>
      </c>
    </row>
    <row r="71" spans="1:5" x14ac:dyDescent="0.25">
      <c r="A71" s="28" t="s">
        <v>28</v>
      </c>
      <c r="B71" s="21">
        <v>6.5</v>
      </c>
      <c r="C71" s="36" t="s">
        <v>24</v>
      </c>
      <c r="D71" s="68"/>
      <c r="E71" s="21">
        <f t="shared" si="2"/>
        <v>0</v>
      </c>
    </row>
    <row r="72" spans="1:5" x14ac:dyDescent="0.25">
      <c r="A72" s="26" t="s">
        <v>29</v>
      </c>
      <c r="B72" s="18">
        <v>10</v>
      </c>
      <c r="C72" s="34" t="s">
        <v>30</v>
      </c>
      <c r="D72" s="68"/>
      <c r="E72" s="18">
        <f t="shared" si="2"/>
        <v>0</v>
      </c>
    </row>
    <row r="73" spans="1:5" x14ac:dyDescent="0.25">
      <c r="A73" s="28" t="s">
        <v>31</v>
      </c>
      <c r="B73" s="21">
        <v>200</v>
      </c>
      <c r="C73" s="36" t="s">
        <v>65</v>
      </c>
      <c r="D73" s="68"/>
      <c r="E73" s="21">
        <f t="shared" si="2"/>
        <v>0</v>
      </c>
    </row>
    <row r="74" spans="1:5" x14ac:dyDescent="0.25">
      <c r="A74" s="11" t="s">
        <v>47</v>
      </c>
      <c r="B74" s="18">
        <v>25</v>
      </c>
      <c r="C74" s="20" t="s">
        <v>43</v>
      </c>
      <c r="D74" s="68"/>
      <c r="E74" s="18">
        <f t="shared" si="2"/>
        <v>0</v>
      </c>
    </row>
    <row r="75" spans="1:5" x14ac:dyDescent="0.25">
      <c r="A75" s="15" t="s">
        <v>17041</v>
      </c>
      <c r="B75" s="21">
        <f>IF(B8&lt;=12,45,IF(B10="narrow",100,170))</f>
        <v>45</v>
      </c>
      <c r="C75" s="22" t="s">
        <v>43</v>
      </c>
      <c r="D75" s="68"/>
      <c r="E75" s="21">
        <f t="shared" si="2"/>
        <v>0</v>
      </c>
    </row>
    <row r="76" spans="1:5" x14ac:dyDescent="0.25">
      <c r="A76" s="75" t="s">
        <v>90</v>
      </c>
      <c r="B76" s="75"/>
      <c r="C76" s="75"/>
      <c r="D76" s="75"/>
      <c r="E76" s="75"/>
    </row>
    <row r="77" spans="1:5" x14ac:dyDescent="0.25">
      <c r="A77" s="26" t="s">
        <v>32</v>
      </c>
      <c r="B77" s="18">
        <v>20</v>
      </c>
      <c r="C77" s="34" t="s">
        <v>59</v>
      </c>
      <c r="D77" s="32">
        <f>SUM(D78:D83)</f>
        <v>0</v>
      </c>
      <c r="E77" s="18">
        <f t="shared" ref="E77:E90" si="3">B77*D77</f>
        <v>0</v>
      </c>
    </row>
    <row r="78" spans="1:5" x14ac:dyDescent="0.25">
      <c r="A78" s="15" t="s">
        <v>17080</v>
      </c>
      <c r="B78" s="21">
        <v>95</v>
      </c>
      <c r="C78" s="22" t="s">
        <v>17078</v>
      </c>
      <c r="D78" s="68"/>
      <c r="E78" s="21">
        <f t="shared" si="3"/>
        <v>0</v>
      </c>
    </row>
    <row r="79" spans="1:5" x14ac:dyDescent="0.25">
      <c r="A79" s="26" t="s">
        <v>17081</v>
      </c>
      <c r="B79" s="18">
        <v>105</v>
      </c>
      <c r="C79" s="34" t="s">
        <v>17078</v>
      </c>
      <c r="D79" s="63"/>
      <c r="E79" s="18">
        <f t="shared" si="3"/>
        <v>0</v>
      </c>
    </row>
    <row r="80" spans="1:5" x14ac:dyDescent="0.25">
      <c r="A80" s="15" t="s">
        <v>17082</v>
      </c>
      <c r="B80" s="21">
        <v>106</v>
      </c>
      <c r="C80" s="22" t="s">
        <v>17078</v>
      </c>
      <c r="D80" s="68"/>
      <c r="E80" s="21">
        <f t="shared" si="3"/>
        <v>0</v>
      </c>
    </row>
    <row r="81" spans="1:5" x14ac:dyDescent="0.25">
      <c r="A81" s="26" t="s">
        <v>17079</v>
      </c>
      <c r="B81" s="18">
        <v>105</v>
      </c>
      <c r="C81" s="34" t="s">
        <v>17078</v>
      </c>
      <c r="D81" s="63"/>
      <c r="E81" s="18">
        <f t="shared" si="3"/>
        <v>0</v>
      </c>
    </row>
    <row r="82" spans="1:5" x14ac:dyDescent="0.25">
      <c r="A82" s="15" t="s">
        <v>17083</v>
      </c>
      <c r="B82" s="21">
        <f>IF(AND(MONTH($E$13)&gt;=4,MONTH($E$13)&lt;=9),125,105)</f>
        <v>105</v>
      </c>
      <c r="C82" s="22" t="s">
        <v>17078</v>
      </c>
      <c r="D82" s="68"/>
      <c r="E82" s="21">
        <f t="shared" si="3"/>
        <v>0</v>
      </c>
    </row>
    <row r="83" spans="1:5" x14ac:dyDescent="0.25">
      <c r="A83" s="26" t="s">
        <v>17084</v>
      </c>
      <c r="B83" s="18">
        <f>IF(AND(MONTH($E$13)&gt;=4,MONTH($E$13)&lt;=9),145,125)</f>
        <v>125</v>
      </c>
      <c r="C83" s="34" t="s">
        <v>17078</v>
      </c>
      <c r="D83" s="63"/>
      <c r="E83" s="18">
        <f t="shared" si="3"/>
        <v>0</v>
      </c>
    </row>
    <row r="84" spans="1:5" x14ac:dyDescent="0.25">
      <c r="A84" s="28" t="s">
        <v>17066</v>
      </c>
      <c r="B84" s="21">
        <v>70</v>
      </c>
      <c r="C84" s="36" t="s">
        <v>33</v>
      </c>
      <c r="D84" s="63"/>
      <c r="E84" s="21">
        <f t="shared" si="3"/>
        <v>0</v>
      </c>
    </row>
    <row r="85" spans="1:5" x14ac:dyDescent="0.25">
      <c r="A85" s="70" t="s">
        <v>17067</v>
      </c>
      <c r="B85" s="18">
        <v>110</v>
      </c>
      <c r="C85" s="32" t="s">
        <v>33</v>
      </c>
      <c r="D85" s="63"/>
      <c r="E85" s="18">
        <f t="shared" si="3"/>
        <v>0</v>
      </c>
    </row>
    <row r="86" spans="1:5" x14ac:dyDescent="0.25">
      <c r="A86" s="28" t="s">
        <v>17068</v>
      </c>
      <c r="B86" s="21">
        <v>85</v>
      </c>
      <c r="C86" s="36" t="s">
        <v>33</v>
      </c>
      <c r="D86" s="63"/>
      <c r="E86" s="21">
        <f t="shared" si="3"/>
        <v>0</v>
      </c>
    </row>
    <row r="87" spans="1:5" x14ac:dyDescent="0.25">
      <c r="A87" s="70" t="s">
        <v>17069</v>
      </c>
      <c r="B87" s="51">
        <v>90</v>
      </c>
      <c r="C87" s="32" t="s">
        <v>33</v>
      </c>
      <c r="D87" s="63"/>
      <c r="E87" s="51">
        <f t="shared" si="3"/>
        <v>0</v>
      </c>
    </row>
    <row r="88" spans="1:5" x14ac:dyDescent="0.25">
      <c r="A88" s="28" t="s">
        <v>34</v>
      </c>
      <c r="B88" s="21">
        <v>30</v>
      </c>
      <c r="C88" s="36" t="s">
        <v>35</v>
      </c>
      <c r="D88" s="63"/>
      <c r="E88" s="21">
        <f t="shared" si="3"/>
        <v>0</v>
      </c>
    </row>
    <row r="89" spans="1:5" x14ac:dyDescent="0.25">
      <c r="A89" s="70" t="s">
        <v>36</v>
      </c>
      <c r="B89" s="51">
        <v>15</v>
      </c>
      <c r="C89" s="32" t="s">
        <v>37</v>
      </c>
      <c r="D89" s="63"/>
      <c r="E89" s="51">
        <f t="shared" si="3"/>
        <v>0</v>
      </c>
    </row>
    <row r="90" spans="1:5" x14ac:dyDescent="0.25">
      <c r="A90" s="28" t="s">
        <v>60</v>
      </c>
      <c r="B90" s="21">
        <v>10</v>
      </c>
      <c r="C90" s="36" t="s">
        <v>38</v>
      </c>
      <c r="D90" s="63"/>
      <c r="E90" s="21">
        <f t="shared" si="3"/>
        <v>0</v>
      </c>
    </row>
    <row r="91" spans="1:5" x14ac:dyDescent="0.25">
      <c r="A91" s="75" t="s">
        <v>18</v>
      </c>
      <c r="B91" s="75"/>
      <c r="C91" s="75"/>
      <c r="D91" s="75"/>
      <c r="E91" s="75"/>
    </row>
    <row r="92" spans="1:5" x14ac:dyDescent="0.25">
      <c r="A92" s="26" t="s">
        <v>17</v>
      </c>
      <c r="B92" s="48">
        <v>0.1</v>
      </c>
      <c r="C92" s="26" t="s">
        <v>17056</v>
      </c>
      <c r="D92" s="56">
        <f>E24+E25+E29+E30+E31+E32+E33+E34+E40+E41+E42+E43+E46+E47+E48+E49+E50+E51+E52+E53+E54+E55+E56+E57+E58+E59+E60+E61+E63+E64+E65+E68+E69+E73+E74+E75+E78+E79+E80+E81+E82+E83+E84+E85+E86+E87+E93</f>
        <v>752.12</v>
      </c>
      <c r="E92" s="18">
        <f>B92*D92</f>
        <v>75.212000000000003</v>
      </c>
    </row>
    <row r="93" spans="1:5" x14ac:dyDescent="0.25">
      <c r="A93" s="57" t="s">
        <v>17049</v>
      </c>
      <c r="B93" s="21">
        <v>2</v>
      </c>
      <c r="C93" s="58" t="s">
        <v>17050</v>
      </c>
      <c r="D93" s="58">
        <v>1</v>
      </c>
      <c r="E93" s="59">
        <f>B93*D93</f>
        <v>2</v>
      </c>
    </row>
    <row r="94" spans="1:5" x14ac:dyDescent="0.25">
      <c r="A94" s="60" t="s">
        <v>18</v>
      </c>
      <c r="B94" s="61"/>
      <c r="C94" s="61"/>
      <c r="D94" s="62"/>
      <c r="E94" s="62">
        <f>SUM(E24:E27,E29:E36,E40:E61,E63:E65,E68:E75,E77:E90,E92:E93)</f>
        <v>1102.3319999999999</v>
      </c>
    </row>
    <row r="96" spans="1:5" x14ac:dyDescent="0.25">
      <c r="B96" s="23"/>
    </row>
  </sheetData>
  <sheetProtection algorithmName="SHA-512" hashValue="+M5B8/UxwFVt/SAG79bjsk+ax7LYOuPT7gOzyVryqugavxBUkuKqNBoECSDU3U9gm/5fmu+76qVQ2YVewee6pw==" saltValue="RbVK7I64tXun9pJfe0F7TA==" spinCount="100000" sheet="1" selectLockedCells="1"/>
  <mergeCells count="17">
    <mergeCell ref="A67:E67"/>
    <mergeCell ref="A76:E76"/>
    <mergeCell ref="A91:E91"/>
    <mergeCell ref="A28:E28"/>
    <mergeCell ref="A21:E21"/>
    <mergeCell ref="A62:E62"/>
    <mergeCell ref="B4:E4"/>
    <mergeCell ref="B3:E3"/>
    <mergeCell ref="B2:E2"/>
    <mergeCell ref="B1:E1"/>
    <mergeCell ref="A37:E37"/>
    <mergeCell ref="A11:E11"/>
    <mergeCell ref="A6:E6"/>
    <mergeCell ref="A16:E16"/>
    <mergeCell ref="D8:E10"/>
    <mergeCell ref="D7:E7"/>
    <mergeCell ref="A5:E5"/>
  </mergeCells>
  <hyperlinks>
    <hyperlink ref="B2" r:id="rId1" xr:uid="{015DD58A-42D5-4D94-9F63-EB622450DCC7}"/>
  </hyperlinks>
  <pageMargins left="0.7" right="0.7" top="0.75" bottom="0.75" header="0.3" footer="0.3"/>
  <pageSetup paperSize="9" orientation="portrait" r:id="rId2"/>
  <ignoredErrors>
    <ignoredError sqref="E24" formula="1"/>
    <ignoredError sqref="D77" unlockedFormula="1"/>
  </ignoredErrors>
  <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Types!$B$2:$B$3</xm:f>
          </x14:formula1>
          <xm:sqref>B9</xm:sqref>
        </x14:dataValidation>
        <x14:dataValidation type="list" allowBlank="1" showInputMessage="1" showErrorMessage="1" xr:uid="{00000000-0002-0000-0000-000001000000}">
          <x14:formula1>
            <xm:f>Types!$B$8:$B$9</xm:f>
          </x14:formula1>
          <xm:sqref>B10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3"/>
  <sheetViews>
    <sheetView workbookViewId="0">
      <selection activeCell="B3" sqref="B3"/>
    </sheetView>
  </sheetViews>
  <sheetFormatPr defaultRowHeight="15" x14ac:dyDescent="0.25"/>
  <cols>
    <col min="2" max="2" width="13.28515625" bestFit="1" customWidth="1"/>
  </cols>
  <sheetData>
    <row r="2" spans="2:2" x14ac:dyDescent="0.25">
      <c r="B2" s="1">
        <v>0.79166666666666663</v>
      </c>
    </row>
    <row r="3" spans="2:2" x14ac:dyDescent="0.25">
      <c r="B3" s="1">
        <v>0.20833333333333334</v>
      </c>
    </row>
  </sheetData>
  <sheetProtection algorithmName="SHA-512" hashValue="+bbrYIYxB84CIcs1AGfpBJgRGN+ov4JgeptwdgpOo8WUH07gJ797EKItBbEbBZdFMs93T/Sch1lI6/w7uMz1Lg==" saltValue="2PMpVyeD7Ry5gCuUF3cJ3g==" spinCount="100000" sheet="1" objects="1" scenarios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B9"/>
  <sheetViews>
    <sheetView workbookViewId="0">
      <selection activeCell="I36" sqref="I36"/>
    </sheetView>
  </sheetViews>
  <sheetFormatPr defaultRowHeight="15" x14ac:dyDescent="0.25"/>
  <sheetData>
    <row r="2" spans="2:2" x14ac:dyDescent="0.25">
      <c r="B2" t="s">
        <v>49</v>
      </c>
    </row>
    <row r="3" spans="2:2" x14ac:dyDescent="0.25">
      <c r="B3" t="s">
        <v>50</v>
      </c>
    </row>
    <row r="8" spans="2:2" x14ac:dyDescent="0.25">
      <c r="B8" t="s">
        <v>63</v>
      </c>
    </row>
    <row r="9" spans="2:2" x14ac:dyDescent="0.25">
      <c r="B9" t="s">
        <v>64</v>
      </c>
    </row>
  </sheetData>
  <sheetProtection algorithmName="SHA-512" hashValue="TnkK8W1YcQqdpPzPxfadidK4rNioXcTavFtZVNSd3AfTF7CPD27yEV0pwxyWANnPZxAK3mil42h+NEeR+XMPMg==" saltValue="kwILrUK++EKaazsH8jcKIA==" spinCount="100000" sheet="1" objects="1" scenarios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4091"/>
  <sheetViews>
    <sheetView topLeftCell="A4074" workbookViewId="0">
      <selection activeCell="C4098" sqref="C4098"/>
    </sheetView>
  </sheetViews>
  <sheetFormatPr defaultRowHeight="15" x14ac:dyDescent="0.25"/>
  <cols>
    <col min="3" max="3" width="44.28515625" customWidth="1"/>
    <col min="8" max="8" width="11.85546875" customWidth="1"/>
    <col min="11" max="11" width="10.42578125" customWidth="1"/>
    <col min="13" max="13" width="10.42578125" customWidth="1"/>
    <col min="14" max="14" width="10.28515625" customWidth="1"/>
    <col min="15" max="15" width="23.7109375" customWidth="1"/>
    <col min="16" max="16" width="22.42578125" customWidth="1"/>
  </cols>
  <sheetData>
    <row r="1" spans="1:21" ht="45.75" customHeight="1" x14ac:dyDescent="0.25">
      <c r="A1" s="2" t="s">
        <v>93</v>
      </c>
      <c r="B1" s="2" t="s">
        <v>94</v>
      </c>
      <c r="C1" s="2" t="s">
        <v>95</v>
      </c>
      <c r="D1" s="2" t="s">
        <v>96</v>
      </c>
      <c r="E1" s="2" t="s">
        <v>97</v>
      </c>
      <c r="F1" s="2" t="s">
        <v>98</v>
      </c>
      <c r="G1" s="2" t="s">
        <v>99</v>
      </c>
      <c r="H1" s="2" t="s">
        <v>100</v>
      </c>
      <c r="I1" s="2" t="s">
        <v>101</v>
      </c>
      <c r="J1" s="2" t="s">
        <v>102</v>
      </c>
      <c r="K1" s="2" t="s">
        <v>103</v>
      </c>
      <c r="L1" s="2" t="s">
        <v>93</v>
      </c>
      <c r="M1" s="2" t="s">
        <v>104</v>
      </c>
      <c r="N1" s="2" t="s">
        <v>105</v>
      </c>
      <c r="O1" s="2" t="s">
        <v>106</v>
      </c>
      <c r="P1" s="2" t="s">
        <v>107</v>
      </c>
      <c r="Q1" s="2" t="s">
        <v>108</v>
      </c>
      <c r="U1" s="3"/>
    </row>
    <row r="2" spans="1:21" x14ac:dyDescent="0.25">
      <c r="A2" t="s">
        <v>109</v>
      </c>
      <c r="B2" t="s">
        <v>110</v>
      </c>
      <c r="C2" t="s">
        <v>111</v>
      </c>
      <c r="D2">
        <v>30.553600311279201</v>
      </c>
      <c r="E2">
        <v>97.108299255371094</v>
      </c>
      <c r="F2">
        <v>14219</v>
      </c>
      <c r="G2" t="s">
        <v>112</v>
      </c>
      <c r="H2" t="s">
        <v>113</v>
      </c>
      <c r="I2">
        <f>VLOOKUP(A2,[1]ВПП!$C$2:$E$22885,3,)</f>
        <v>5500</v>
      </c>
      <c r="J2">
        <f>VLOOKUP(A2,[1]ВПП!$C$2:$G$22885,5,)</f>
        <v>45</v>
      </c>
      <c r="K2" t="str">
        <f>VLOOKUP(A2,[1]ВПП!$C$2:$H$22885,6,)</f>
        <v>concrete</v>
      </c>
      <c r="L2" t="str">
        <f t="shared" ref="L2:L65" si="0">A2</f>
        <v>ZUBD</v>
      </c>
      <c r="M2" t="s">
        <v>114</v>
      </c>
      <c r="N2" t="s">
        <v>115</v>
      </c>
      <c r="O2" t="s">
        <v>116</v>
      </c>
      <c r="P2" t="s">
        <v>117</v>
      </c>
      <c r="Q2" t="str">
        <f>VLOOKUP(P2,[1]TimeZones!$B$3:$E$597,4,FALSE)</f>
        <v>+08:00</v>
      </c>
    </row>
    <row r="3" spans="1:21" x14ac:dyDescent="0.25">
      <c r="A3" t="s">
        <v>118</v>
      </c>
      <c r="B3" t="s">
        <v>110</v>
      </c>
      <c r="C3" t="s">
        <v>119</v>
      </c>
      <c r="D3">
        <v>29.351900000000001</v>
      </c>
      <c r="E3">
        <v>89.311401000000004</v>
      </c>
      <c r="F3">
        <v>3782</v>
      </c>
      <c r="G3" t="s">
        <v>112</v>
      </c>
      <c r="H3" t="s">
        <v>120</v>
      </c>
      <c r="I3">
        <f>VLOOKUP(A3,[1]ВПП!$C$2:$E$22885,3,)</f>
        <v>5000</v>
      </c>
      <c r="J3">
        <f>VLOOKUP(A3,[1]ВПП!$C$2:$G$22885,5,)</f>
        <v>60</v>
      </c>
      <c r="K3" t="str">
        <f>VLOOKUP(A3,[1]ВПП!$C$2:$H$22885,6,)</f>
        <v>CON</v>
      </c>
      <c r="L3" t="str">
        <f t="shared" si="0"/>
        <v>CN-0046</v>
      </c>
      <c r="M3" t="s">
        <v>114</v>
      </c>
      <c r="N3" t="s">
        <v>115</v>
      </c>
      <c r="O3" t="s">
        <v>121</v>
      </c>
      <c r="P3" t="e">
        <v>#N/A</v>
      </c>
      <c r="Q3" t="e">
        <f>VLOOKUP(P3,[1]TimeZones!$B$3:$E$597,4,FALSE)</f>
        <v>#N/A</v>
      </c>
    </row>
    <row r="4" spans="1:21" x14ac:dyDescent="0.25">
      <c r="A4" t="s">
        <v>122</v>
      </c>
      <c r="B4" t="s">
        <v>110</v>
      </c>
      <c r="C4" t="s">
        <v>123</v>
      </c>
      <c r="D4">
        <v>54.401001000000001</v>
      </c>
      <c r="E4">
        <v>48.802700000000002</v>
      </c>
      <c r="F4">
        <v>252</v>
      </c>
      <c r="G4" t="s">
        <v>124</v>
      </c>
      <c r="H4" t="s">
        <v>125</v>
      </c>
      <c r="I4">
        <f>VLOOKUP(A4,[1]ВПП!$C$2:$E$22885,3,)</f>
        <v>5000</v>
      </c>
      <c r="J4">
        <f>VLOOKUP(A4,[1]ВПП!$C$2:$G$22885,5,)</f>
        <v>98</v>
      </c>
      <c r="K4" t="str">
        <f>VLOOKUP(A4,[1]ВПП!$C$2:$H$22885,6,)</f>
        <v>CON</v>
      </c>
      <c r="L4" t="str">
        <f t="shared" si="0"/>
        <v>UWLW</v>
      </c>
      <c r="M4" t="s">
        <v>126</v>
      </c>
      <c r="N4" t="s">
        <v>127</v>
      </c>
      <c r="O4" t="s">
        <v>128</v>
      </c>
      <c r="P4" t="s">
        <v>129</v>
      </c>
      <c r="Q4" t="str">
        <f>VLOOKUP(P4,[1]TimeZones!$B$3:$E$597,4,FALSE)</f>
        <v>+04:00</v>
      </c>
    </row>
    <row r="5" spans="1:21" x14ac:dyDescent="0.25">
      <c r="A5" t="s">
        <v>130</v>
      </c>
      <c r="B5" t="s">
        <v>110</v>
      </c>
      <c r="C5" t="s">
        <v>131</v>
      </c>
      <c r="D5">
        <v>-28.39909935</v>
      </c>
      <c r="E5">
        <v>21.260200500499899</v>
      </c>
      <c r="F5">
        <v>2782</v>
      </c>
      <c r="G5" t="s">
        <v>132</v>
      </c>
      <c r="H5" t="s">
        <v>133</v>
      </c>
      <c r="I5">
        <f>VLOOKUP(A5,[1]ВПП!$C$2:$E$22885,3,)</f>
        <v>4900</v>
      </c>
      <c r="J5">
        <f>VLOOKUP(A5,[1]ВПП!$C$2:$G$22885,5,)</f>
        <v>60</v>
      </c>
      <c r="K5" t="str">
        <f>VLOOKUP(A5,[1]ВПП!$C$2:$H$22885,6,)</f>
        <v>ASP</v>
      </c>
      <c r="L5" t="str">
        <f t="shared" si="0"/>
        <v>FAUP</v>
      </c>
      <c r="M5" t="s">
        <v>134</v>
      </c>
      <c r="N5" t="s">
        <v>135</v>
      </c>
      <c r="O5" t="s">
        <v>136</v>
      </c>
      <c r="P5" t="s">
        <v>137</v>
      </c>
      <c r="Q5" t="str">
        <f>VLOOKUP(P5,[1]TimeZones!$B$3:$E$597,4,FALSE)</f>
        <v>+02:00</v>
      </c>
    </row>
    <row r="6" spans="1:21" x14ac:dyDescent="0.25">
      <c r="A6" t="s">
        <v>138</v>
      </c>
      <c r="B6" t="s">
        <v>139</v>
      </c>
      <c r="C6" t="s">
        <v>140</v>
      </c>
      <c r="D6">
        <v>25.273056</v>
      </c>
      <c r="E6">
        <v>51.608055999999998</v>
      </c>
      <c r="F6">
        <v>13</v>
      </c>
      <c r="G6" t="s">
        <v>141</v>
      </c>
      <c r="H6" t="s">
        <v>142</v>
      </c>
      <c r="I6">
        <f>VLOOKUP(A6,[1]ВПП!$C$2:$E$22885,3,)</f>
        <v>4850</v>
      </c>
      <c r="J6">
        <f>VLOOKUP(A6,[1]ВПП!$C$2:$G$22885,5,)</f>
        <v>60</v>
      </c>
      <c r="K6" t="str">
        <f>VLOOKUP(A6,[1]ВПП!$C$2:$H$22885,6,)</f>
        <v>Asphalt</v>
      </c>
      <c r="L6" t="str">
        <f t="shared" si="0"/>
        <v>OTHH</v>
      </c>
      <c r="M6" t="s">
        <v>114</v>
      </c>
      <c r="N6" t="s">
        <v>143</v>
      </c>
      <c r="O6" t="s">
        <v>144</v>
      </c>
      <c r="P6" t="s">
        <v>145</v>
      </c>
      <c r="Q6" t="e">
        <f>VLOOKUP(P6,[1]TimeZones!$B$3:$E$597,4,FALSE)</f>
        <v>#N/A</v>
      </c>
    </row>
    <row r="7" spans="1:21" x14ac:dyDescent="0.25">
      <c r="A7" t="s">
        <v>146</v>
      </c>
      <c r="B7" t="s">
        <v>110</v>
      </c>
      <c r="C7" t="s">
        <v>147</v>
      </c>
      <c r="D7">
        <v>36.400599999999997</v>
      </c>
      <c r="E7">
        <v>94.786102</v>
      </c>
      <c r="F7">
        <v>9334</v>
      </c>
      <c r="G7" t="s">
        <v>112</v>
      </c>
      <c r="H7" t="s">
        <v>148</v>
      </c>
      <c r="I7">
        <f>VLOOKUP(A7,[1]ВПП!$C$2:$E$22885,3,)</f>
        <v>4800</v>
      </c>
      <c r="J7">
        <f>VLOOKUP(A7,[1]ВПП!$C$2:$G$22885,5,)</f>
        <v>49</v>
      </c>
      <c r="K7" t="str">
        <f>VLOOKUP(A7,[1]ВПП!$C$2:$H$22885,6,)</f>
        <v>CON</v>
      </c>
      <c r="L7" t="str">
        <f t="shared" si="0"/>
        <v>ZLGM</v>
      </c>
      <c r="M7" t="s">
        <v>114</v>
      </c>
      <c r="N7" t="s">
        <v>149</v>
      </c>
      <c r="O7" t="s">
        <v>150</v>
      </c>
      <c r="P7" t="s">
        <v>117</v>
      </c>
      <c r="Q7" t="str">
        <f>VLOOKUP(P7,[1]TimeZones!$B$3:$E$597,4,FALSE)</f>
        <v>+08:00</v>
      </c>
    </row>
    <row r="8" spans="1:21" x14ac:dyDescent="0.25">
      <c r="A8" t="s">
        <v>151</v>
      </c>
      <c r="B8" t="s">
        <v>139</v>
      </c>
      <c r="C8" t="s">
        <v>152</v>
      </c>
      <c r="D8">
        <v>-17.931801</v>
      </c>
      <c r="E8">
        <v>31.0928</v>
      </c>
      <c r="F8">
        <v>4887</v>
      </c>
      <c r="G8" t="s">
        <v>153</v>
      </c>
      <c r="H8" t="s">
        <v>154</v>
      </c>
      <c r="I8">
        <f>VLOOKUP(A8,[1]ВПП!$C$2:$E$22885,3,)</f>
        <v>4725</v>
      </c>
      <c r="J8">
        <f>VLOOKUP(A8,[1]ВПП!$C$2:$G$22885,5,)</f>
        <v>46</v>
      </c>
      <c r="K8" t="str">
        <f>VLOOKUP(A8,[1]ВПП!$C$2:$H$22885,6,)</f>
        <v>ASP</v>
      </c>
      <c r="L8" t="str">
        <f t="shared" si="0"/>
        <v>FVHA</v>
      </c>
      <c r="M8" t="s">
        <v>134</v>
      </c>
      <c r="N8" t="s">
        <v>155</v>
      </c>
      <c r="O8" t="s">
        <v>156</v>
      </c>
      <c r="P8" t="s">
        <v>157</v>
      </c>
      <c r="Q8" t="str">
        <f>VLOOKUP(P8,[1]TimeZones!$B$3:$E$597,4,FALSE)</f>
        <v>+02:00</v>
      </c>
    </row>
    <row r="9" spans="1:21" x14ac:dyDescent="0.25">
      <c r="A9" t="s">
        <v>158</v>
      </c>
      <c r="B9" t="s">
        <v>139</v>
      </c>
      <c r="C9" t="s">
        <v>159</v>
      </c>
      <c r="D9">
        <v>-4.3857499999999998</v>
      </c>
      <c r="E9">
        <v>15.444599999999999</v>
      </c>
      <c r="F9">
        <v>1027</v>
      </c>
      <c r="G9" t="s">
        <v>160</v>
      </c>
      <c r="H9" t="s">
        <v>161</v>
      </c>
      <c r="I9">
        <f>VLOOKUP(A9,[1]ВПП!$C$2:$E$22885,3,)</f>
        <v>4700</v>
      </c>
      <c r="J9">
        <f>VLOOKUP(A9,[1]ВПП!$C$2:$G$22885,5,)</f>
        <v>60</v>
      </c>
      <c r="K9" t="str">
        <f>VLOOKUP(A9,[1]ВПП!$C$2:$H$22885,6,)</f>
        <v>CON</v>
      </c>
      <c r="L9" t="str">
        <f t="shared" si="0"/>
        <v>FZAA</v>
      </c>
      <c r="M9" t="s">
        <v>134</v>
      </c>
      <c r="N9" t="s">
        <v>162</v>
      </c>
      <c r="O9" t="s">
        <v>163</v>
      </c>
      <c r="P9" t="s">
        <v>164</v>
      </c>
      <c r="Q9" t="str">
        <f>VLOOKUP(P9,[1]TimeZones!$B$3:$E$597,4,FALSE)</f>
        <v>+01:00</v>
      </c>
    </row>
    <row r="10" spans="1:21" x14ac:dyDescent="0.25">
      <c r="A10" t="s">
        <v>165</v>
      </c>
      <c r="B10" t="s">
        <v>110</v>
      </c>
      <c r="C10" t="s">
        <v>166</v>
      </c>
      <c r="D10">
        <v>-25.798400878900001</v>
      </c>
      <c r="E10">
        <v>25.5480003356999</v>
      </c>
      <c r="F10">
        <v>4181</v>
      </c>
      <c r="G10" t="s">
        <v>132</v>
      </c>
      <c r="H10" t="s">
        <v>167</v>
      </c>
      <c r="I10">
        <f>VLOOKUP(A10,[1]ВПП!$C$2:$E$22885,3,)</f>
        <v>4620</v>
      </c>
      <c r="J10">
        <f>VLOOKUP(A10,[1]ВПП!$C$2:$G$22885,5,)</f>
        <v>45</v>
      </c>
      <c r="K10" t="str">
        <f>VLOOKUP(A10,[1]ВПП!$C$2:$H$22885,6,)</f>
        <v>ASP</v>
      </c>
      <c r="L10" t="str">
        <f t="shared" si="0"/>
        <v>FAMM</v>
      </c>
      <c r="M10" t="s">
        <v>134</v>
      </c>
      <c r="N10" t="s">
        <v>168</v>
      </c>
      <c r="O10" t="s">
        <v>169</v>
      </c>
      <c r="P10" t="s">
        <v>137</v>
      </c>
      <c r="Q10" t="str">
        <f>VLOOKUP(P10,[1]TimeZones!$B$3:$E$597,4,FALSE)</f>
        <v>+02:00</v>
      </c>
    </row>
    <row r="11" spans="1:21" x14ac:dyDescent="0.25">
      <c r="A11" t="s">
        <v>170</v>
      </c>
      <c r="B11" t="s">
        <v>110</v>
      </c>
      <c r="C11" t="s">
        <v>171</v>
      </c>
      <c r="D11">
        <v>-18.629899978637599</v>
      </c>
      <c r="E11">
        <v>27.020999908447202</v>
      </c>
      <c r="F11">
        <v>3543</v>
      </c>
      <c r="G11" t="s">
        <v>153</v>
      </c>
      <c r="H11" t="s">
        <v>172</v>
      </c>
      <c r="I11">
        <f>VLOOKUP(A11,[1]ВПП!$C$2:$E$22885,3,)</f>
        <v>4600</v>
      </c>
      <c r="J11">
        <f>VLOOKUP(A11,[1]ВПП!$C$2:$G$22885,5,)</f>
        <v>30</v>
      </c>
      <c r="K11" t="str">
        <f>VLOOKUP(A11,[1]ВПП!$C$2:$H$22885,6,)</f>
        <v>ASP</v>
      </c>
      <c r="L11" t="str">
        <f t="shared" si="0"/>
        <v>FVWN</v>
      </c>
      <c r="M11" t="s">
        <v>134</v>
      </c>
      <c r="N11" t="s">
        <v>173</v>
      </c>
      <c r="O11" t="s">
        <v>174</v>
      </c>
      <c r="P11" t="s">
        <v>157</v>
      </c>
      <c r="Q11" t="str">
        <f>VLOOKUP(P11,[1]TimeZones!$B$3:$E$597,4,FALSE)</f>
        <v>+02:00</v>
      </c>
    </row>
    <row r="12" spans="1:21" x14ac:dyDescent="0.25">
      <c r="A12" t="s">
        <v>175</v>
      </c>
      <c r="B12" t="s">
        <v>139</v>
      </c>
      <c r="C12" t="s">
        <v>176</v>
      </c>
      <c r="D12">
        <v>55.553299000000003</v>
      </c>
      <c r="E12">
        <v>38.150002000000001</v>
      </c>
      <c r="F12">
        <v>377</v>
      </c>
      <c r="G12" t="s">
        <v>124</v>
      </c>
      <c r="H12" t="s">
        <v>177</v>
      </c>
      <c r="I12">
        <f>VLOOKUP(A12,[1]ВПП!$C$2:$E$22885,3,)</f>
        <v>4600</v>
      </c>
      <c r="J12">
        <f>VLOOKUP(A12,[1]ВПП!$C$2:$G$22885,5,)</f>
        <v>70</v>
      </c>
      <c r="K12" t="str">
        <f>VLOOKUP(A12,[1]ВПП!$C$2:$H$22885,6,)</f>
        <v>CON</v>
      </c>
      <c r="L12" t="str">
        <f t="shared" si="0"/>
        <v>UUBW</v>
      </c>
      <c r="M12" t="s">
        <v>126</v>
      </c>
      <c r="N12" t="s">
        <v>178</v>
      </c>
      <c r="O12" t="s">
        <v>179</v>
      </c>
      <c r="P12" t="s">
        <v>180</v>
      </c>
      <c r="Q12" t="str">
        <f>VLOOKUP(P12,[1]TimeZones!$B$3:$E$597,4,FALSE)</f>
        <v>+03:00</v>
      </c>
    </row>
    <row r="13" spans="1:21" x14ac:dyDescent="0.25">
      <c r="A13" t="s">
        <v>181</v>
      </c>
      <c r="B13" t="s">
        <v>139</v>
      </c>
      <c r="C13" t="s">
        <v>182</v>
      </c>
      <c r="D13">
        <v>-22.479900000000001</v>
      </c>
      <c r="E13">
        <v>17.4709</v>
      </c>
      <c r="F13">
        <v>5640</v>
      </c>
      <c r="G13" t="s">
        <v>183</v>
      </c>
      <c r="H13" t="s">
        <v>184</v>
      </c>
      <c r="I13">
        <f>VLOOKUP(A13,[1]ВПП!$C$2:$E$22885,3,)</f>
        <v>4575</v>
      </c>
      <c r="J13">
        <f>VLOOKUP(A13,[1]ВПП!$C$2:$G$22885,5,)</f>
        <v>45</v>
      </c>
      <c r="K13" t="str">
        <f>VLOOKUP(A13,[1]ВПП!$C$2:$H$22885,6,)</f>
        <v>ASP</v>
      </c>
      <c r="L13" t="str">
        <f t="shared" si="0"/>
        <v>FYWH</v>
      </c>
      <c r="M13" t="s">
        <v>134</v>
      </c>
      <c r="N13" t="s">
        <v>185</v>
      </c>
      <c r="O13" t="s">
        <v>186</v>
      </c>
      <c r="P13" t="s">
        <v>187</v>
      </c>
      <c r="Q13" t="str">
        <f>VLOOKUP(P13,[1]TimeZones!$B$3:$E$597,4,FALSE)</f>
        <v>+02:00</v>
      </c>
    </row>
    <row r="14" spans="1:21" x14ac:dyDescent="0.25">
      <c r="A14" t="s">
        <v>188</v>
      </c>
      <c r="B14" t="s">
        <v>110</v>
      </c>
      <c r="C14" t="s">
        <v>189</v>
      </c>
      <c r="D14">
        <v>25.261101</v>
      </c>
      <c r="E14">
        <v>51.565102000000003</v>
      </c>
      <c r="F14">
        <v>35</v>
      </c>
      <c r="G14" t="s">
        <v>141</v>
      </c>
      <c r="H14" t="s">
        <v>190</v>
      </c>
      <c r="I14">
        <f>VLOOKUP(A14,[1]ВПП!$C$2:$E$22885,3,)</f>
        <v>4572</v>
      </c>
      <c r="J14">
        <f>VLOOKUP(A14,[1]ВПП!$C$2:$G$22885,5,)</f>
        <v>46</v>
      </c>
      <c r="K14" t="str">
        <f>VLOOKUP(A14,[1]ВПП!$C$2:$H$22885,6,)</f>
        <v>ASP</v>
      </c>
      <c r="L14" t="str">
        <f t="shared" si="0"/>
        <v>OTBD</v>
      </c>
      <c r="M14" t="s">
        <v>114</v>
      </c>
      <c r="N14" t="s">
        <v>143</v>
      </c>
      <c r="O14" t="s">
        <v>144</v>
      </c>
      <c r="P14" t="s">
        <v>191</v>
      </c>
      <c r="Q14" t="str">
        <f>VLOOKUP(P14,[1]TimeZones!$B$3:$E$597,4,FALSE)</f>
        <v>+03:00</v>
      </c>
    </row>
    <row r="15" spans="1:21" x14ac:dyDescent="0.25">
      <c r="A15" t="s">
        <v>192</v>
      </c>
      <c r="B15" t="s">
        <v>139</v>
      </c>
      <c r="C15" t="s">
        <v>193</v>
      </c>
      <c r="D15">
        <v>24.896356000000001</v>
      </c>
      <c r="E15">
        <v>55.161389</v>
      </c>
      <c r="F15">
        <v>114</v>
      </c>
      <c r="G15" t="s">
        <v>194</v>
      </c>
      <c r="H15" t="s">
        <v>195</v>
      </c>
      <c r="I15">
        <f>VLOOKUP(A15,[1]ВПП!$C$2:$E$22885,3,)</f>
        <v>4500</v>
      </c>
      <c r="J15">
        <f>VLOOKUP(A15,[1]ВПП!$C$2:$G$22885,5,)</f>
        <v>60</v>
      </c>
      <c r="K15" t="str">
        <f>VLOOKUP(A15,[1]ВПП!$C$2:$H$22885,6,)</f>
        <v>Asphalt</v>
      </c>
      <c r="L15" t="str">
        <f t="shared" si="0"/>
        <v>OMDW</v>
      </c>
      <c r="M15" t="s">
        <v>114</v>
      </c>
      <c r="N15" t="s">
        <v>196</v>
      </c>
      <c r="O15" t="s">
        <v>197</v>
      </c>
      <c r="P15" t="s">
        <v>198</v>
      </c>
      <c r="Q15" t="str">
        <f>VLOOKUP(P15,[1]TimeZones!$B$3:$E$597,4,FALSE)</f>
        <v>+04:00</v>
      </c>
    </row>
    <row r="16" spans="1:21" x14ac:dyDescent="0.25">
      <c r="A16" t="s">
        <v>199</v>
      </c>
      <c r="B16" t="s">
        <v>110</v>
      </c>
      <c r="C16" t="s">
        <v>200</v>
      </c>
      <c r="D16">
        <v>46.055000305175703</v>
      </c>
      <c r="E16">
        <v>63.25</v>
      </c>
      <c r="F16">
        <v>328</v>
      </c>
      <c r="G16" t="s">
        <v>201</v>
      </c>
      <c r="H16" t="s">
        <v>202</v>
      </c>
      <c r="I16">
        <f>VLOOKUP(A16,[1]ВПП!$C$2:$E$22885,3,)</f>
        <v>4500</v>
      </c>
      <c r="J16">
        <f>VLOOKUP(A16,[1]ВПП!$C$2:$G$22885,5,)</f>
        <v>84</v>
      </c>
      <c r="K16" t="str">
        <f>VLOOKUP(A16,[1]ВПП!$C$2:$H$22885,6,)</f>
        <v>asphalt</v>
      </c>
      <c r="L16" t="str">
        <f t="shared" si="0"/>
        <v>UAON</v>
      </c>
      <c r="M16" t="s">
        <v>114</v>
      </c>
      <c r="N16" t="s">
        <v>203</v>
      </c>
      <c r="O16" t="s">
        <v>204</v>
      </c>
      <c r="P16" t="s">
        <v>145</v>
      </c>
      <c r="Q16" t="e">
        <f>VLOOKUP(P16,[1]TimeZones!$B$3:$E$597,4,FALSE)</f>
        <v>#N/A</v>
      </c>
    </row>
    <row r="17" spans="1:17" x14ac:dyDescent="0.25">
      <c r="A17" t="s">
        <v>205</v>
      </c>
      <c r="B17" t="s">
        <v>139</v>
      </c>
      <c r="C17" t="s">
        <v>206</v>
      </c>
      <c r="D17">
        <v>25.101944400000001</v>
      </c>
      <c r="E17">
        <v>102.9291667</v>
      </c>
      <c r="F17">
        <v>6903</v>
      </c>
      <c r="G17" t="s">
        <v>112</v>
      </c>
      <c r="H17" t="s">
        <v>207</v>
      </c>
      <c r="I17">
        <f>VLOOKUP(A17,[1]ВПП!$C$2:$E$22885,3,)</f>
        <v>4500</v>
      </c>
      <c r="J17">
        <f>VLOOKUP(A17,[1]ВПП!$C$2:$G$22885,5,)</f>
        <v>60</v>
      </c>
      <c r="K17" t="str">
        <f>VLOOKUP(A17,[1]ВПП!$C$2:$H$22885,6,)</f>
        <v>ASP</v>
      </c>
      <c r="L17" t="str">
        <f t="shared" si="0"/>
        <v>ZPPP</v>
      </c>
      <c r="M17" t="s">
        <v>114</v>
      </c>
      <c r="N17" t="s">
        <v>208</v>
      </c>
      <c r="O17" t="s">
        <v>209</v>
      </c>
      <c r="P17" t="s">
        <v>117</v>
      </c>
      <c r="Q17" t="str">
        <f>VLOOKUP(P17,[1]TimeZones!$B$3:$E$597,4,FALSE)</f>
        <v>+08:00</v>
      </c>
    </row>
    <row r="18" spans="1:17" x14ac:dyDescent="0.25">
      <c r="A18" t="s">
        <v>210</v>
      </c>
      <c r="B18" t="s">
        <v>110</v>
      </c>
      <c r="C18" t="s">
        <v>211</v>
      </c>
      <c r="D18">
        <v>28.944799423199999</v>
      </c>
      <c r="E18">
        <v>50.834598541299997</v>
      </c>
      <c r="F18">
        <v>68</v>
      </c>
      <c r="G18" t="s">
        <v>212</v>
      </c>
      <c r="H18" t="s">
        <v>213</v>
      </c>
      <c r="I18">
        <f>VLOOKUP(A18,[1]ВПП!$C$2:$E$22885,3,)</f>
        <v>4470</v>
      </c>
      <c r="J18">
        <f>VLOOKUP(A18,[1]ВПП!$C$2:$G$22885,5,)</f>
        <v>45</v>
      </c>
      <c r="K18" t="str">
        <f>VLOOKUP(A18,[1]ВПП!$C$2:$H$22885,6,)</f>
        <v>ASP</v>
      </c>
      <c r="L18" t="str">
        <f t="shared" si="0"/>
        <v>OIBB</v>
      </c>
      <c r="M18" t="s">
        <v>114</v>
      </c>
      <c r="N18" t="s">
        <v>214</v>
      </c>
      <c r="O18" t="s">
        <v>215</v>
      </c>
      <c r="P18" t="s">
        <v>216</v>
      </c>
      <c r="Q18" t="str">
        <f>VLOOKUP(P18,[1]TimeZones!$B$3:$E$597,4,FALSE)</f>
        <v>+03:30</v>
      </c>
    </row>
    <row r="19" spans="1:17" x14ac:dyDescent="0.25">
      <c r="A19" t="s">
        <v>217</v>
      </c>
      <c r="B19" t="s">
        <v>110</v>
      </c>
      <c r="C19" t="s">
        <v>218</v>
      </c>
      <c r="D19">
        <v>35.211601257324197</v>
      </c>
      <c r="E19">
        <v>48.6534004211425</v>
      </c>
      <c r="F19">
        <v>5609</v>
      </c>
      <c r="G19" t="s">
        <v>212</v>
      </c>
      <c r="H19" t="s">
        <v>202</v>
      </c>
      <c r="I19">
        <f>VLOOKUP(A19,[1]ВПП!$C$2:$E$22885,3,)</f>
        <v>4458</v>
      </c>
      <c r="J19">
        <f>VLOOKUP(A19,[1]ВПП!$C$2:$G$22885,5,)</f>
        <v>45</v>
      </c>
      <c r="K19" t="str">
        <f>VLOOKUP(A19,[1]ВПП!$C$2:$H$22885,6,)</f>
        <v>ASP</v>
      </c>
      <c r="L19" t="str">
        <f t="shared" si="0"/>
        <v>OIHS</v>
      </c>
      <c r="M19" t="s">
        <v>114</v>
      </c>
      <c r="N19" t="s">
        <v>219</v>
      </c>
      <c r="O19" t="s">
        <v>220</v>
      </c>
      <c r="P19" t="s">
        <v>145</v>
      </c>
      <c r="Q19" t="e">
        <f>VLOOKUP(P19,[1]TimeZones!$B$3:$E$597,4,FALSE)</f>
        <v>#N/A</v>
      </c>
    </row>
    <row r="20" spans="1:17" x14ac:dyDescent="0.25">
      <c r="A20" t="s">
        <v>221</v>
      </c>
      <c r="B20" t="s">
        <v>139</v>
      </c>
      <c r="C20" t="s">
        <v>222</v>
      </c>
      <c r="D20">
        <v>25.2527999878</v>
      </c>
      <c r="E20">
        <v>55.364398956300001</v>
      </c>
      <c r="F20">
        <v>62</v>
      </c>
      <c r="G20" t="s">
        <v>194</v>
      </c>
      <c r="H20" t="s">
        <v>223</v>
      </c>
      <c r="I20">
        <f>VLOOKUP(A20,[1]ВПП!$C$2:$E$22885,3,)</f>
        <v>4447</v>
      </c>
      <c r="J20">
        <f>VLOOKUP(A20,[1]ВПП!$C$2:$G$22885,5,)</f>
        <v>60</v>
      </c>
      <c r="K20" t="str">
        <f>VLOOKUP(A20,[1]ВПП!$C$2:$H$22885,6,)</f>
        <v>ASP</v>
      </c>
      <c r="L20" t="str">
        <f t="shared" si="0"/>
        <v>OMDB</v>
      </c>
      <c r="M20" t="s">
        <v>114</v>
      </c>
      <c r="N20" t="s">
        <v>196</v>
      </c>
      <c r="O20" t="s">
        <v>224</v>
      </c>
      <c r="P20" t="s">
        <v>198</v>
      </c>
      <c r="Q20" t="str">
        <f>VLOOKUP(P20,[1]TimeZones!$B$3:$E$597,4,FALSE)</f>
        <v>+04:00</v>
      </c>
    </row>
    <row r="21" spans="1:17" x14ac:dyDescent="0.25">
      <c r="A21" t="s">
        <v>225</v>
      </c>
      <c r="B21" t="s">
        <v>139</v>
      </c>
      <c r="C21" t="s">
        <v>226</v>
      </c>
      <c r="D21">
        <v>28.566500000000001</v>
      </c>
      <c r="E21">
        <v>77.103104000000002</v>
      </c>
      <c r="F21">
        <v>777</v>
      </c>
      <c r="G21" t="s">
        <v>227</v>
      </c>
      <c r="H21" t="s">
        <v>228</v>
      </c>
      <c r="I21">
        <f>VLOOKUP(A21,[1]ВПП!$C$2:$E$22885,3,)</f>
        <v>4430</v>
      </c>
      <c r="J21">
        <f>VLOOKUP(A21,[1]ВПП!$C$2:$G$22885,5,)</f>
        <v>60</v>
      </c>
      <c r="K21" t="str">
        <f>VLOOKUP(A21,[1]ВПП!$C$2:$H$22885,6,)</f>
        <v>paved</v>
      </c>
      <c r="L21" t="str">
        <f t="shared" si="0"/>
        <v>VIDP</v>
      </c>
      <c r="M21" t="s">
        <v>114</v>
      </c>
      <c r="N21" t="s">
        <v>229</v>
      </c>
      <c r="O21" t="s">
        <v>230</v>
      </c>
      <c r="P21" t="s">
        <v>231</v>
      </c>
      <c r="Q21" t="str">
        <f>VLOOKUP(P21,[1]TimeZones!$B$3:$E$597,4,FALSE)</f>
        <v>+05:30</v>
      </c>
    </row>
    <row r="22" spans="1:17" x14ac:dyDescent="0.25">
      <c r="A22" t="s">
        <v>232</v>
      </c>
      <c r="B22" t="s">
        <v>139</v>
      </c>
      <c r="C22" t="s">
        <v>233</v>
      </c>
      <c r="D22">
        <v>-26.139199999999999</v>
      </c>
      <c r="E22">
        <v>28.245999999999999</v>
      </c>
      <c r="F22">
        <v>5558</v>
      </c>
      <c r="G22" t="s">
        <v>132</v>
      </c>
      <c r="H22" t="s">
        <v>234</v>
      </c>
      <c r="I22">
        <f>VLOOKUP(A22,[1]ВПП!$C$2:$E$22885,3,)</f>
        <v>4418</v>
      </c>
      <c r="J22">
        <f>VLOOKUP(A22,[1]ВПП!$C$2:$G$22885,5,)</f>
        <v>61</v>
      </c>
      <c r="K22" t="str">
        <f>VLOOKUP(A22,[1]ВПП!$C$2:$H$22885,6,)</f>
        <v>ASP</v>
      </c>
      <c r="L22" t="str">
        <f t="shared" si="0"/>
        <v>FAOR</v>
      </c>
      <c r="M22" t="s">
        <v>134</v>
      </c>
      <c r="N22" t="s">
        <v>235</v>
      </c>
      <c r="O22" t="s">
        <v>236</v>
      </c>
      <c r="P22" t="s">
        <v>137</v>
      </c>
      <c r="Q22" t="str">
        <f>VLOOKUP(P22,[1]TimeZones!$B$3:$E$597,4,FALSE)</f>
        <v>+02:00</v>
      </c>
    </row>
    <row r="23" spans="1:17" x14ac:dyDescent="0.25">
      <c r="A23" t="s">
        <v>237</v>
      </c>
      <c r="B23" t="s">
        <v>110</v>
      </c>
      <c r="C23" t="s">
        <v>238</v>
      </c>
      <c r="D23">
        <v>32.750801086425703</v>
      </c>
      <c r="E23">
        <v>51.861301422119098</v>
      </c>
      <c r="F23">
        <v>5059</v>
      </c>
      <c r="G23" t="s">
        <v>212</v>
      </c>
      <c r="H23" t="s">
        <v>239</v>
      </c>
      <c r="I23">
        <f>VLOOKUP(A23,[1]ВПП!$C$2:$E$22885,3,)</f>
        <v>4397</v>
      </c>
      <c r="J23">
        <f>VLOOKUP(A23,[1]ВПП!$C$2:$G$22885,5,)</f>
        <v>45</v>
      </c>
      <c r="K23" t="str">
        <f>VLOOKUP(A23,[1]ВПП!$C$2:$H$22885,6,)</f>
        <v>ASP</v>
      </c>
      <c r="L23" t="str">
        <f t="shared" si="0"/>
        <v>OIFM</v>
      </c>
      <c r="M23" t="s">
        <v>114</v>
      </c>
      <c r="N23" t="s">
        <v>240</v>
      </c>
      <c r="O23" t="s">
        <v>241</v>
      </c>
      <c r="P23" t="s">
        <v>216</v>
      </c>
      <c r="Q23" t="str">
        <f>VLOOKUP(P23,[1]TimeZones!$B$3:$E$597,4,FALSE)</f>
        <v>+03:30</v>
      </c>
    </row>
    <row r="24" spans="1:17" x14ac:dyDescent="0.25">
      <c r="A24" t="s">
        <v>242</v>
      </c>
      <c r="B24" t="s">
        <v>139</v>
      </c>
      <c r="C24" t="s">
        <v>243</v>
      </c>
      <c r="D24">
        <v>43.352100372314403</v>
      </c>
      <c r="E24">
        <v>77.040496826171804</v>
      </c>
      <c r="F24">
        <v>2234</v>
      </c>
      <c r="G24" t="s">
        <v>201</v>
      </c>
      <c r="H24" t="s">
        <v>244</v>
      </c>
      <c r="I24">
        <f>VLOOKUP(A24,[1]ВПП!$C$2:$E$22885,3,)</f>
        <v>4397</v>
      </c>
      <c r="J24">
        <f>VLOOKUP(A24,[1]ВПП!$C$2:$G$22885,5,)</f>
        <v>45</v>
      </c>
      <c r="K24" t="str">
        <f>VLOOKUP(A24,[1]ВПП!$C$2:$H$22885,6,)</f>
        <v>ASP</v>
      </c>
      <c r="L24" t="str">
        <f t="shared" si="0"/>
        <v>UAAA</v>
      </c>
      <c r="M24" t="s">
        <v>114</v>
      </c>
      <c r="N24" t="s">
        <v>245</v>
      </c>
      <c r="O24" t="s">
        <v>246</v>
      </c>
      <c r="P24" t="s">
        <v>247</v>
      </c>
      <c r="Q24" t="str">
        <f>VLOOKUP(P24,[1]TimeZones!$B$3:$E$597,4,FALSE)</f>
        <v>+05:00</v>
      </c>
    </row>
    <row r="25" spans="1:17" x14ac:dyDescent="0.25">
      <c r="A25" t="s">
        <v>248</v>
      </c>
      <c r="B25" t="s">
        <v>139</v>
      </c>
      <c r="C25" t="s">
        <v>249</v>
      </c>
      <c r="D25">
        <v>29.539200000000001</v>
      </c>
      <c r="E25">
        <v>52.589801999999999</v>
      </c>
      <c r="F25">
        <v>4927</v>
      </c>
      <c r="G25" t="s">
        <v>212</v>
      </c>
      <c r="H25" t="s">
        <v>250</v>
      </c>
      <c r="I25">
        <f>VLOOKUP(A25,[1]ВПП!$C$2:$E$22885,3,)</f>
        <v>4372</v>
      </c>
      <c r="J25">
        <f>VLOOKUP(A25,[1]ВПП!$C$2:$G$22885,5,)</f>
        <v>45</v>
      </c>
      <c r="K25" t="str">
        <f>VLOOKUP(A25,[1]ВПП!$C$2:$H$22885,6,)</f>
        <v>ASP</v>
      </c>
      <c r="L25" t="str">
        <f t="shared" si="0"/>
        <v>OISS</v>
      </c>
      <c r="M25" t="s">
        <v>114</v>
      </c>
      <c r="N25" t="s">
        <v>251</v>
      </c>
      <c r="O25" t="s">
        <v>252</v>
      </c>
      <c r="P25" t="s">
        <v>216</v>
      </c>
      <c r="Q25" t="str">
        <f>VLOOKUP(P25,[1]TimeZones!$B$3:$E$597,4,FALSE)</f>
        <v>+03:30</v>
      </c>
    </row>
    <row r="26" spans="1:17" x14ac:dyDescent="0.25">
      <c r="A26" t="s">
        <v>253</v>
      </c>
      <c r="B26" t="s">
        <v>139</v>
      </c>
      <c r="C26" t="s">
        <v>254</v>
      </c>
      <c r="D26">
        <v>21.702199935913001</v>
      </c>
      <c r="E26">
        <v>95.977897644042898</v>
      </c>
      <c r="F26">
        <v>300</v>
      </c>
      <c r="G26" t="s">
        <v>255</v>
      </c>
      <c r="H26" t="s">
        <v>256</v>
      </c>
      <c r="I26">
        <f>VLOOKUP(A26,[1]ВПП!$C$2:$E$22885,3,)</f>
        <v>4268</v>
      </c>
      <c r="J26">
        <f>VLOOKUP(A26,[1]ВПП!$C$2:$G$22885,5,)</f>
        <v>61</v>
      </c>
      <c r="K26" t="str">
        <f>VLOOKUP(A26,[1]ВПП!$C$2:$H$22885,6,)</f>
        <v>CON</v>
      </c>
      <c r="L26" t="str">
        <f t="shared" si="0"/>
        <v>VYMD</v>
      </c>
      <c r="M26" t="s">
        <v>114</v>
      </c>
      <c r="N26" t="s">
        <v>257</v>
      </c>
      <c r="O26" t="s">
        <v>258</v>
      </c>
      <c r="P26" t="s">
        <v>259</v>
      </c>
      <c r="Q26" t="str">
        <f>VLOOKUP(P26,[1]TimeZones!$B$3:$E$597,4,FALSE)</f>
        <v>+06:30</v>
      </c>
    </row>
    <row r="27" spans="1:17" x14ac:dyDescent="0.25">
      <c r="A27" t="s">
        <v>260</v>
      </c>
      <c r="B27" t="s">
        <v>139</v>
      </c>
      <c r="C27" t="s">
        <v>261</v>
      </c>
      <c r="D27">
        <v>51.113899230999998</v>
      </c>
      <c r="E27">
        <v>-114.019996643</v>
      </c>
      <c r="F27">
        <v>3557</v>
      </c>
      <c r="G27" t="s">
        <v>262</v>
      </c>
      <c r="H27" t="s">
        <v>263</v>
      </c>
      <c r="I27">
        <f>VLOOKUP(A27,[1]ВПП!$C$2:$E$22885,3,)</f>
        <v>4267</v>
      </c>
      <c r="J27">
        <f>VLOOKUP(A27,[1]ВПП!$C$2:$G$22885,5,)</f>
        <v>61</v>
      </c>
      <c r="K27" t="str">
        <f>VLOOKUP(A27,[1]ВПП!$C$2:$H$22885,6,)</f>
        <v>Concrete</v>
      </c>
      <c r="L27" t="str">
        <f t="shared" si="0"/>
        <v>CYYC</v>
      </c>
      <c r="M27" t="s">
        <v>183</v>
      </c>
      <c r="N27" t="s">
        <v>264</v>
      </c>
      <c r="O27" t="s">
        <v>265</v>
      </c>
      <c r="P27" t="s">
        <v>266</v>
      </c>
      <c r="Q27" t="str">
        <f>VLOOKUP(P27,[1]TimeZones!$B$3:$E$597,4,FALSE)</f>
        <v>−07:00</v>
      </c>
    </row>
    <row r="28" spans="1:17" x14ac:dyDescent="0.25">
      <c r="A28" t="s">
        <v>267</v>
      </c>
      <c r="B28" t="s">
        <v>110</v>
      </c>
      <c r="C28" t="s">
        <v>268</v>
      </c>
      <c r="D28">
        <v>29.475700378417901</v>
      </c>
      <c r="E28">
        <v>60.906200408935497</v>
      </c>
      <c r="F28">
        <v>4564</v>
      </c>
      <c r="G28" t="s">
        <v>212</v>
      </c>
      <c r="H28" t="s">
        <v>269</v>
      </c>
      <c r="I28">
        <f>VLOOKUP(A28,[1]ВПП!$C$2:$E$22885,3,)</f>
        <v>4265</v>
      </c>
      <c r="J28">
        <f>VLOOKUP(A28,[1]ВПП!$C$2:$G$22885,5,)</f>
        <v>45</v>
      </c>
      <c r="K28" t="str">
        <f>VLOOKUP(A28,[1]ВПП!$C$2:$H$22885,6,)</f>
        <v>ASP</v>
      </c>
      <c r="L28" t="str">
        <f t="shared" si="0"/>
        <v>OIZH</v>
      </c>
      <c r="M28" t="s">
        <v>114</v>
      </c>
      <c r="N28" t="s">
        <v>270</v>
      </c>
      <c r="O28" t="s">
        <v>271</v>
      </c>
      <c r="P28" t="s">
        <v>216</v>
      </c>
      <c r="Q28" t="str">
        <f>VLOOKUP(P28,[1]TimeZones!$B$3:$E$597,4,FALSE)</f>
        <v>+03:30</v>
      </c>
    </row>
    <row r="29" spans="1:17" x14ac:dyDescent="0.25">
      <c r="A29" t="s">
        <v>272</v>
      </c>
      <c r="B29" t="s">
        <v>139</v>
      </c>
      <c r="C29" t="s">
        <v>273</v>
      </c>
      <c r="D29">
        <v>17.231318000000002</v>
      </c>
      <c r="E29">
        <v>78.429855000000003</v>
      </c>
      <c r="F29">
        <v>2024</v>
      </c>
      <c r="G29" t="s">
        <v>227</v>
      </c>
      <c r="H29" t="s">
        <v>274</v>
      </c>
      <c r="I29">
        <f>VLOOKUP(A29,[1]ВПП!$C$2:$E$22885,3,)</f>
        <v>4260</v>
      </c>
      <c r="J29">
        <f>VLOOKUP(A29,[1]ВПП!$C$2:$G$22885,5,)</f>
        <v>60</v>
      </c>
      <c r="K29" t="str">
        <f>VLOOKUP(A29,[1]ВПП!$C$2:$H$22885,6,)</f>
        <v>ASP</v>
      </c>
      <c r="L29" t="str">
        <f t="shared" si="0"/>
        <v>VOHS</v>
      </c>
      <c r="M29" t="s">
        <v>114</v>
      </c>
      <c r="N29" t="s">
        <v>275</v>
      </c>
      <c r="O29" t="s">
        <v>276</v>
      </c>
      <c r="P29" t="s">
        <v>145</v>
      </c>
      <c r="Q29" t="e">
        <f>VLOOKUP(P29,[1]TimeZones!$B$3:$E$597,4,FALSE)</f>
        <v>#N/A</v>
      </c>
    </row>
    <row r="30" spans="1:17" x14ac:dyDescent="0.25">
      <c r="A30" t="s">
        <v>277</v>
      </c>
      <c r="B30" t="s">
        <v>139</v>
      </c>
      <c r="C30" t="s">
        <v>278</v>
      </c>
      <c r="D30">
        <v>35.416099548339801</v>
      </c>
      <c r="E30">
        <v>51.152198791503899</v>
      </c>
      <c r="F30">
        <v>3305</v>
      </c>
      <c r="G30" t="s">
        <v>212</v>
      </c>
      <c r="H30" t="s">
        <v>279</v>
      </c>
      <c r="I30">
        <f>VLOOKUP(A30,[1]ВПП!$C$2:$E$22885,3,)</f>
        <v>4249</v>
      </c>
      <c r="J30">
        <f>VLOOKUP(A30,[1]ВПП!$C$2:$G$22885,5,)</f>
        <v>45</v>
      </c>
      <c r="K30" t="str">
        <f>VLOOKUP(A30,[1]ВПП!$C$2:$H$22885,6,)</f>
        <v>ASP</v>
      </c>
      <c r="L30" t="str">
        <f t="shared" si="0"/>
        <v>OIIE</v>
      </c>
      <c r="M30" t="s">
        <v>114</v>
      </c>
      <c r="N30" t="s">
        <v>280</v>
      </c>
      <c r="O30" t="s">
        <v>281</v>
      </c>
      <c r="P30" t="s">
        <v>216</v>
      </c>
      <c r="Q30" t="str">
        <f>VLOOKUP(P30,[1]TimeZones!$B$3:$E$597,4,FALSE)</f>
        <v>+03:30</v>
      </c>
    </row>
    <row r="31" spans="1:17" x14ac:dyDescent="0.25">
      <c r="A31" t="s">
        <v>282</v>
      </c>
      <c r="B31" t="s">
        <v>110</v>
      </c>
      <c r="C31" t="s">
        <v>283</v>
      </c>
      <c r="D31">
        <v>36.237598419189403</v>
      </c>
      <c r="E31">
        <v>43.963199615478501</v>
      </c>
      <c r="F31">
        <v>1341</v>
      </c>
      <c r="G31" t="s">
        <v>284</v>
      </c>
      <c r="H31" t="s">
        <v>285</v>
      </c>
      <c r="I31">
        <f>VLOOKUP(A31,[1]ВПП!$C$2:$E$22885,3,)</f>
        <v>4234</v>
      </c>
      <c r="J31">
        <f>VLOOKUP(A31,[1]ВПП!$C$2:$G$22885,5,)</f>
        <v>69</v>
      </c>
      <c r="K31" t="str">
        <f>VLOOKUP(A31,[1]ВПП!$C$2:$H$22885,6,)</f>
        <v>U</v>
      </c>
      <c r="L31" t="str">
        <f t="shared" si="0"/>
        <v>ORER</v>
      </c>
      <c r="M31" t="s">
        <v>114</v>
      </c>
      <c r="N31" t="s">
        <v>286</v>
      </c>
      <c r="O31" t="s">
        <v>287</v>
      </c>
      <c r="P31" t="s">
        <v>288</v>
      </c>
      <c r="Q31" t="str">
        <f>VLOOKUP(P31,[1]TimeZones!$B$3:$E$597,4,FALSE)</f>
        <v>+03:00</v>
      </c>
    </row>
    <row r="32" spans="1:17" x14ac:dyDescent="0.25">
      <c r="A32" t="s">
        <v>289</v>
      </c>
      <c r="B32" t="s">
        <v>110</v>
      </c>
      <c r="C32" t="s">
        <v>290</v>
      </c>
      <c r="D32">
        <v>26.754600524902301</v>
      </c>
      <c r="E32">
        <v>55.902400970458899</v>
      </c>
      <c r="F32">
        <v>45</v>
      </c>
      <c r="G32" t="s">
        <v>212</v>
      </c>
      <c r="H32" t="s">
        <v>202</v>
      </c>
      <c r="I32">
        <f>VLOOKUP(A32,[1]ВПП!$C$2:$E$22885,3,)</f>
        <v>4226</v>
      </c>
      <c r="J32">
        <f>VLOOKUP(A32,[1]ВПП!$C$2:$G$22885,5,)</f>
        <v>45</v>
      </c>
      <c r="K32" t="str">
        <f>VLOOKUP(A32,[1]ВПП!$C$2:$H$22885,6,)</f>
        <v>ASP</v>
      </c>
      <c r="L32" t="str">
        <f t="shared" si="0"/>
        <v>OIKQ</v>
      </c>
      <c r="M32" t="s">
        <v>114</v>
      </c>
      <c r="N32" t="s">
        <v>291</v>
      </c>
      <c r="O32" t="s">
        <v>202</v>
      </c>
      <c r="P32" t="s">
        <v>216</v>
      </c>
      <c r="Q32" t="str">
        <f>VLOOKUP(P32,[1]TimeZones!$B$3:$E$597,4,FALSE)</f>
        <v>+03:30</v>
      </c>
    </row>
    <row r="33" spans="1:17" x14ac:dyDescent="0.25">
      <c r="A33" t="s">
        <v>292</v>
      </c>
      <c r="B33" t="s">
        <v>139</v>
      </c>
      <c r="C33" t="s">
        <v>293</v>
      </c>
      <c r="D33">
        <v>49.012797999999997</v>
      </c>
      <c r="E33">
        <v>2.5499999999999998</v>
      </c>
      <c r="F33">
        <v>392</v>
      </c>
      <c r="G33" t="s">
        <v>294</v>
      </c>
      <c r="H33" t="s">
        <v>295</v>
      </c>
      <c r="I33">
        <f>VLOOKUP(A33,[1]ВПП!$C$2:$E$22885,3,)</f>
        <v>4215</v>
      </c>
      <c r="J33">
        <f>VLOOKUP(A33,[1]ВПП!$C$2:$G$22885,5,)</f>
        <v>45</v>
      </c>
      <c r="K33" t="str">
        <f>VLOOKUP(A33,[1]ВПП!$C$2:$H$22885,6,)</f>
        <v>ASP</v>
      </c>
      <c r="L33" t="str">
        <f t="shared" si="0"/>
        <v>LFPG</v>
      </c>
      <c r="M33" t="s">
        <v>126</v>
      </c>
      <c r="N33" t="s">
        <v>296</v>
      </c>
      <c r="O33" t="s">
        <v>297</v>
      </c>
      <c r="P33" t="s">
        <v>298</v>
      </c>
      <c r="Q33" t="str">
        <f>VLOOKUP(P33,[1]TimeZones!$B$3:$E$597,4,FALSE)</f>
        <v>+01:00</v>
      </c>
    </row>
    <row r="34" spans="1:17" x14ac:dyDescent="0.25">
      <c r="A34" t="s">
        <v>299</v>
      </c>
      <c r="B34" t="s">
        <v>139</v>
      </c>
      <c r="C34" t="s">
        <v>300</v>
      </c>
      <c r="D34">
        <v>24.9575996398925</v>
      </c>
      <c r="E34">
        <v>46.698799133300703</v>
      </c>
      <c r="F34">
        <v>2049</v>
      </c>
      <c r="G34" t="s">
        <v>301</v>
      </c>
      <c r="H34" t="s">
        <v>302</v>
      </c>
      <c r="I34">
        <f>VLOOKUP(A34,[1]ВПП!$C$2:$E$22885,3,)</f>
        <v>4205</v>
      </c>
      <c r="J34">
        <f>VLOOKUP(A34,[1]ВПП!$C$2:$G$22885,5,)</f>
        <v>60</v>
      </c>
      <c r="K34" t="str">
        <f>VLOOKUP(A34,[1]ВПП!$C$2:$H$22885,6,)</f>
        <v>ASP</v>
      </c>
      <c r="L34" t="str">
        <f t="shared" si="0"/>
        <v>OERK</v>
      </c>
      <c r="M34" t="s">
        <v>114</v>
      </c>
      <c r="N34" t="s">
        <v>303</v>
      </c>
      <c r="O34" t="s">
        <v>304</v>
      </c>
      <c r="P34" t="s">
        <v>305</v>
      </c>
      <c r="Q34" t="str">
        <f>VLOOKUP(P34,[1]TimeZones!$B$3:$E$597,4,FALSE)</f>
        <v>+03:00</v>
      </c>
    </row>
    <row r="35" spans="1:17" x14ac:dyDescent="0.25">
      <c r="A35" t="s">
        <v>306</v>
      </c>
      <c r="B35" t="s">
        <v>110</v>
      </c>
      <c r="C35" t="s">
        <v>307</v>
      </c>
      <c r="D35">
        <v>19.337099075299999</v>
      </c>
      <c r="E35">
        <v>-99.566001892100005</v>
      </c>
      <c r="F35">
        <v>8466</v>
      </c>
      <c r="G35" t="s">
        <v>308</v>
      </c>
      <c r="H35" t="s">
        <v>309</v>
      </c>
      <c r="I35">
        <f>VLOOKUP(A35,[1]ВПП!$C$2:$E$22885,3,)</f>
        <v>4200</v>
      </c>
      <c r="J35">
        <f>VLOOKUP(A35,[1]ВПП!$C$2:$G$22885,5,)</f>
        <v>45</v>
      </c>
      <c r="K35" t="str">
        <f>VLOOKUP(A35,[1]ВПП!$C$2:$H$22885,6,)</f>
        <v>ASP</v>
      </c>
      <c r="L35" t="str">
        <f t="shared" si="0"/>
        <v>MMTO</v>
      </c>
      <c r="M35" t="s">
        <v>183</v>
      </c>
      <c r="N35" t="s">
        <v>310</v>
      </c>
      <c r="O35" t="s">
        <v>311</v>
      </c>
      <c r="P35" t="s">
        <v>312</v>
      </c>
      <c r="Q35" t="str">
        <f>VLOOKUP(P35,[1]TimeZones!$B$3:$E$597,4,FALSE)</f>
        <v>−06:00</v>
      </c>
    </row>
    <row r="36" spans="1:17" x14ac:dyDescent="0.25">
      <c r="A36" t="s">
        <v>313</v>
      </c>
      <c r="B36" t="s">
        <v>110</v>
      </c>
      <c r="C36" t="s">
        <v>314</v>
      </c>
      <c r="D36">
        <v>-15.467100143432599</v>
      </c>
      <c r="E36">
        <v>-70.158203125</v>
      </c>
      <c r="F36">
        <v>12552</v>
      </c>
      <c r="G36" t="s">
        <v>315</v>
      </c>
      <c r="H36" t="s">
        <v>316</v>
      </c>
      <c r="I36">
        <f>VLOOKUP(A36,[1]ВПП!$C$2:$E$22885,3,)</f>
        <v>4200</v>
      </c>
      <c r="J36">
        <f>VLOOKUP(A36,[1]ВПП!$C$2:$G$22885,5,)</f>
        <v>46</v>
      </c>
      <c r="K36" t="str">
        <f>VLOOKUP(A36,[1]ВПП!$C$2:$H$22885,6,)</f>
        <v>ASP</v>
      </c>
      <c r="L36" t="str">
        <f t="shared" si="0"/>
        <v>SPJL</v>
      </c>
      <c r="M36" t="s">
        <v>301</v>
      </c>
      <c r="N36" t="s">
        <v>317</v>
      </c>
      <c r="O36" t="s">
        <v>318</v>
      </c>
      <c r="P36" t="s">
        <v>319</v>
      </c>
      <c r="Q36" t="str">
        <f>VLOOKUP(P36,[1]TimeZones!$B$3:$E$597,4,FALSE)</f>
        <v>−05:00</v>
      </c>
    </row>
    <row r="37" spans="1:17" x14ac:dyDescent="0.25">
      <c r="A37" t="s">
        <v>320</v>
      </c>
      <c r="B37" t="s">
        <v>139</v>
      </c>
      <c r="C37" t="s">
        <v>321</v>
      </c>
      <c r="D37">
        <v>43.061298370400003</v>
      </c>
      <c r="E37">
        <v>74.477600097700005</v>
      </c>
      <c r="F37">
        <v>2058</v>
      </c>
      <c r="G37" t="s">
        <v>322</v>
      </c>
      <c r="H37" t="s">
        <v>323</v>
      </c>
      <c r="I37">
        <f>VLOOKUP(A37,[1]ВПП!$C$2:$E$22885,3,)</f>
        <v>4200</v>
      </c>
      <c r="J37">
        <f>VLOOKUP(A37,[1]ВПП!$C$2:$G$22885,5,)</f>
        <v>55</v>
      </c>
      <c r="K37" t="str">
        <f>VLOOKUP(A37,[1]ВПП!$C$2:$H$22885,6,)</f>
        <v>CON</v>
      </c>
      <c r="L37" t="str">
        <f t="shared" si="0"/>
        <v>UAFM</v>
      </c>
      <c r="M37" t="s">
        <v>114</v>
      </c>
      <c r="N37" t="s">
        <v>324</v>
      </c>
      <c r="O37" t="s">
        <v>325</v>
      </c>
      <c r="P37" t="s">
        <v>326</v>
      </c>
      <c r="Q37" t="str">
        <f>VLOOKUP(P37,[1]TimeZones!$B$3:$E$597,4,FALSE)</f>
        <v>+06:00</v>
      </c>
    </row>
    <row r="38" spans="1:17" x14ac:dyDescent="0.25">
      <c r="A38" t="s">
        <v>327</v>
      </c>
      <c r="B38" t="s">
        <v>110</v>
      </c>
      <c r="C38" t="s">
        <v>328</v>
      </c>
      <c r="D38">
        <v>29.323056000000001</v>
      </c>
      <c r="E38">
        <v>100.05333299999999</v>
      </c>
      <c r="F38">
        <v>14472</v>
      </c>
      <c r="G38" t="s">
        <v>112</v>
      </c>
      <c r="H38" t="s">
        <v>329</v>
      </c>
      <c r="I38">
        <f>VLOOKUP(A38,[1]ВПП!$C$2:$E$22885,3,)</f>
        <v>4200</v>
      </c>
      <c r="J38">
        <f>VLOOKUP(A38,[1]ВПП!$C$2:$G$22885,5,)</f>
        <v>45</v>
      </c>
      <c r="K38" t="str">
        <f>VLOOKUP(A38,[1]ВПП!$C$2:$H$22885,6,)</f>
        <v>CON</v>
      </c>
      <c r="L38" t="str">
        <f t="shared" si="0"/>
        <v>ZUDC</v>
      </c>
      <c r="M38" t="s">
        <v>114</v>
      </c>
      <c r="N38" t="s">
        <v>330</v>
      </c>
      <c r="O38" t="s">
        <v>331</v>
      </c>
      <c r="P38" t="s">
        <v>117</v>
      </c>
      <c r="Q38" t="str">
        <f>VLOOKUP(P38,[1]TimeZones!$B$3:$E$597,4,FALSE)</f>
        <v>+08:00</v>
      </c>
    </row>
    <row r="39" spans="1:17" x14ac:dyDescent="0.25">
      <c r="A39" t="s">
        <v>332</v>
      </c>
      <c r="B39" t="s">
        <v>333</v>
      </c>
      <c r="C39" t="s">
        <v>334</v>
      </c>
      <c r="D39">
        <v>29.1980991363525</v>
      </c>
      <c r="E39">
        <v>16.000999450683501</v>
      </c>
      <c r="F39">
        <v>846</v>
      </c>
      <c r="G39" t="s">
        <v>335</v>
      </c>
      <c r="H39" t="s">
        <v>202</v>
      </c>
      <c r="I39">
        <f>VLOOKUP(A39,[1]ВПП!$C$2:$E$22885,3,)</f>
        <v>4185</v>
      </c>
      <c r="J39">
        <f>VLOOKUP(A39,[1]ВПП!$C$2:$G$22885,5,)</f>
        <v>60</v>
      </c>
      <c r="K39" t="str">
        <f>VLOOKUP(A39,[1]ВПП!$C$2:$H$22885,6,)</f>
        <v>CON</v>
      </c>
      <c r="L39" t="str">
        <f t="shared" si="0"/>
        <v>HL69</v>
      </c>
      <c r="M39" t="s">
        <v>134</v>
      </c>
      <c r="N39" t="s">
        <v>336</v>
      </c>
      <c r="O39" t="s">
        <v>202</v>
      </c>
      <c r="P39" t="e">
        <v>#N/A</v>
      </c>
      <c r="Q39" t="e">
        <f>VLOOKUP(P39,[1]TimeZones!$B$3:$E$597,4,FALSE)</f>
        <v>#N/A</v>
      </c>
    </row>
    <row r="40" spans="1:17" x14ac:dyDescent="0.25">
      <c r="A40" t="s">
        <v>337</v>
      </c>
      <c r="B40" t="s">
        <v>139</v>
      </c>
      <c r="C40" t="s">
        <v>338</v>
      </c>
      <c r="D40">
        <v>40.471926000000003</v>
      </c>
      <c r="E40">
        <v>-3.56264</v>
      </c>
      <c r="F40">
        <v>1998</v>
      </c>
      <c r="G40" t="s">
        <v>339</v>
      </c>
      <c r="H40" t="s">
        <v>340</v>
      </c>
      <c r="I40">
        <f>VLOOKUP(A40,[1]ВПП!$C$2:$E$22885,3,)</f>
        <v>4179</v>
      </c>
      <c r="J40">
        <f>VLOOKUP(A40,[1]ВПП!$C$2:$G$22885,5,)</f>
        <v>60</v>
      </c>
      <c r="K40" t="str">
        <f>VLOOKUP(A40,[1]ВПП!$C$2:$H$22885,6,)</f>
        <v>ASP</v>
      </c>
      <c r="L40" t="str">
        <f t="shared" si="0"/>
        <v>LEMD</v>
      </c>
      <c r="M40" t="s">
        <v>126</v>
      </c>
      <c r="N40" t="s">
        <v>341</v>
      </c>
      <c r="O40" t="s">
        <v>342</v>
      </c>
      <c r="P40" t="s">
        <v>343</v>
      </c>
      <c r="Q40" t="str">
        <f>VLOOKUP(P40,[1]TimeZones!$B$3:$E$597,4,FALSE)</f>
        <v>+01:00</v>
      </c>
    </row>
    <row r="41" spans="1:17" x14ac:dyDescent="0.25">
      <c r="A41" t="s">
        <v>344</v>
      </c>
      <c r="B41" t="s">
        <v>110</v>
      </c>
      <c r="C41" t="s">
        <v>345</v>
      </c>
      <c r="D41">
        <v>10.385035</v>
      </c>
      <c r="E41">
        <v>44.936723000000001</v>
      </c>
      <c r="F41">
        <v>30</v>
      </c>
      <c r="G41" t="s">
        <v>346</v>
      </c>
      <c r="H41" t="s">
        <v>347</v>
      </c>
      <c r="I41">
        <f>VLOOKUP(A41,[1]ВПП!$C$2:$E$22885,3,)</f>
        <v>4140</v>
      </c>
      <c r="J41">
        <f>VLOOKUP(A41,[1]ВПП!$C$2:$G$22885,5,)</f>
        <v>50</v>
      </c>
      <c r="K41" t="str">
        <f>VLOOKUP(A41,[1]ВПП!$C$2:$H$22885,6,)</f>
        <v>ASP</v>
      </c>
      <c r="L41" t="str">
        <f t="shared" si="0"/>
        <v>HCMI</v>
      </c>
      <c r="M41" t="s">
        <v>134</v>
      </c>
      <c r="N41" t="s">
        <v>348</v>
      </c>
      <c r="O41" t="s">
        <v>349</v>
      </c>
      <c r="P41" t="s">
        <v>350</v>
      </c>
      <c r="Q41" t="str">
        <f>VLOOKUP(P41,[1]TimeZones!$B$3:$E$597,4,FALSE)</f>
        <v>+03:00</v>
      </c>
    </row>
    <row r="42" spans="1:17" x14ac:dyDescent="0.25">
      <c r="A42" t="s">
        <v>351</v>
      </c>
      <c r="B42" t="s">
        <v>139</v>
      </c>
      <c r="C42" t="s">
        <v>352</v>
      </c>
      <c r="D42">
        <v>2.7455799579620002</v>
      </c>
      <c r="E42">
        <v>101.70999908447</v>
      </c>
      <c r="F42">
        <v>69</v>
      </c>
      <c r="G42" t="s">
        <v>353</v>
      </c>
      <c r="H42" t="s">
        <v>354</v>
      </c>
      <c r="I42">
        <f>VLOOKUP(A42,[1]ВПП!$C$2:$E$22885,3,)</f>
        <v>4124</v>
      </c>
      <c r="J42">
        <f>VLOOKUP(A42,[1]ВПП!$C$2:$G$22885,5,)</f>
        <v>60</v>
      </c>
      <c r="K42" t="str">
        <f>VLOOKUP(A42,[1]ВПП!$C$2:$H$22885,6,)</f>
        <v>ASP</v>
      </c>
      <c r="L42" t="str">
        <f t="shared" si="0"/>
        <v>WMKK</v>
      </c>
      <c r="M42" t="s">
        <v>114</v>
      </c>
      <c r="N42" t="s">
        <v>355</v>
      </c>
      <c r="O42" t="s">
        <v>356</v>
      </c>
      <c r="P42" t="s">
        <v>357</v>
      </c>
      <c r="Q42" t="str">
        <f>VLOOKUP(P42,[1]TimeZones!$B$3:$E$597,4,FALSE)</f>
        <v>+08:00</v>
      </c>
    </row>
    <row r="43" spans="1:17" x14ac:dyDescent="0.25">
      <c r="A43" t="s">
        <v>358</v>
      </c>
      <c r="B43" t="s">
        <v>139</v>
      </c>
      <c r="C43" t="s">
        <v>359</v>
      </c>
      <c r="D43">
        <v>-1.31923997402</v>
      </c>
      <c r="E43">
        <v>36.927799224899999</v>
      </c>
      <c r="F43">
        <v>5330</v>
      </c>
      <c r="G43" t="s">
        <v>360</v>
      </c>
      <c r="H43" t="s">
        <v>361</v>
      </c>
      <c r="I43">
        <f>VLOOKUP(A43,[1]ВПП!$C$2:$E$22885,3,)</f>
        <v>4117</v>
      </c>
      <c r="J43">
        <f>VLOOKUP(A43,[1]ВПП!$C$2:$G$22885,5,)</f>
        <v>45</v>
      </c>
      <c r="K43" t="str">
        <f>VLOOKUP(A43,[1]ВПП!$C$2:$H$22885,6,)</f>
        <v>ASP</v>
      </c>
      <c r="L43" t="str">
        <f t="shared" si="0"/>
        <v>HKJK</v>
      </c>
      <c r="M43" t="s">
        <v>134</v>
      </c>
      <c r="N43" t="s">
        <v>362</v>
      </c>
      <c r="O43" t="s">
        <v>363</v>
      </c>
      <c r="P43" t="s">
        <v>364</v>
      </c>
      <c r="Q43" t="str">
        <f>VLOOKUP(P43,[1]TimeZones!$B$3:$E$597,4,FALSE)</f>
        <v>+03:00</v>
      </c>
    </row>
    <row r="44" spans="1:17" x14ac:dyDescent="0.25">
      <c r="A44" t="s">
        <v>365</v>
      </c>
      <c r="B44" t="s">
        <v>333</v>
      </c>
      <c r="C44" t="s">
        <v>366</v>
      </c>
      <c r="D44">
        <v>30.835199356079102</v>
      </c>
      <c r="E44">
        <v>49.534900665283203</v>
      </c>
      <c r="F44">
        <v>85</v>
      </c>
      <c r="G44" t="s">
        <v>212</v>
      </c>
      <c r="H44" t="s">
        <v>367</v>
      </c>
      <c r="I44">
        <f>VLOOKUP(A44,[1]ВПП!$C$2:$E$22885,3,)</f>
        <v>4115</v>
      </c>
      <c r="J44">
        <f>VLOOKUP(A44,[1]ВПП!$C$2:$G$22885,5,)</f>
        <v>45</v>
      </c>
      <c r="K44" t="str">
        <f>VLOOKUP(A44,[1]ВПП!$C$2:$H$22885,6,)</f>
        <v>ASP</v>
      </c>
      <c r="L44" t="str">
        <f t="shared" si="0"/>
        <v>OIAJ</v>
      </c>
      <c r="M44" t="s">
        <v>114</v>
      </c>
      <c r="N44" t="s">
        <v>368</v>
      </c>
      <c r="O44" t="s">
        <v>369</v>
      </c>
      <c r="P44" t="s">
        <v>216</v>
      </c>
      <c r="Q44" t="str">
        <f>VLOOKUP(P44,[1]TimeZones!$B$3:$E$597,4,FALSE)</f>
        <v>+03:30</v>
      </c>
    </row>
    <row r="45" spans="1:17" x14ac:dyDescent="0.25">
      <c r="A45" t="s">
        <v>370</v>
      </c>
      <c r="B45" t="s">
        <v>333</v>
      </c>
      <c r="C45" t="s">
        <v>371</v>
      </c>
      <c r="D45">
        <v>13.071199999999999</v>
      </c>
      <c r="E45">
        <v>79.691199999999995</v>
      </c>
      <c r="F45">
        <v>265</v>
      </c>
      <c r="G45" t="s">
        <v>227</v>
      </c>
      <c r="H45" t="s">
        <v>202</v>
      </c>
      <c r="I45">
        <f>VLOOKUP(A45,[1]ВПП!$C$2:$E$22885,3,)</f>
        <v>4103</v>
      </c>
      <c r="J45">
        <f>VLOOKUP(A45,[1]ВПП!$C$2:$G$22885,5,)</f>
        <v>47</v>
      </c>
      <c r="K45" t="str">
        <f>VLOOKUP(A45,[1]ВПП!$C$2:$H$22885,6,)</f>
        <v>PEM</v>
      </c>
      <c r="L45" t="str">
        <f t="shared" si="0"/>
        <v>VOAR</v>
      </c>
      <c r="M45" t="s">
        <v>114</v>
      </c>
      <c r="N45" t="s">
        <v>372</v>
      </c>
      <c r="O45" t="s">
        <v>373</v>
      </c>
      <c r="P45" t="e">
        <v>#N/A</v>
      </c>
      <c r="Q45" t="e">
        <f>VLOOKUP(P45,[1]TimeZones!$B$3:$E$597,4,FALSE)</f>
        <v>#N/A</v>
      </c>
    </row>
    <row r="46" spans="1:17" x14ac:dyDescent="0.25">
      <c r="A46" t="s">
        <v>374</v>
      </c>
      <c r="B46" t="s">
        <v>139</v>
      </c>
      <c r="C46" t="s">
        <v>375</v>
      </c>
      <c r="D46">
        <v>41.261296999999999</v>
      </c>
      <c r="E46">
        <v>28.741951</v>
      </c>
      <c r="F46">
        <v>325</v>
      </c>
      <c r="G46" t="s">
        <v>376</v>
      </c>
      <c r="H46" t="s">
        <v>377</v>
      </c>
      <c r="I46">
        <f>VLOOKUP(A46,[1]ВПП!$C$2:$E$22885,3,)</f>
        <v>4100</v>
      </c>
      <c r="J46">
        <f>VLOOKUP(A46,[1]ВПП!$C$2:$G$22885,5,)</f>
        <v>60</v>
      </c>
      <c r="K46" t="str">
        <f>VLOOKUP(A46,[1]ВПП!$C$2:$H$22885,6,)</f>
        <v>ASP</v>
      </c>
      <c r="L46" t="str">
        <f t="shared" si="0"/>
        <v>LTFM</v>
      </c>
      <c r="M46" t="s">
        <v>114</v>
      </c>
      <c r="N46" t="s">
        <v>378</v>
      </c>
      <c r="O46" t="s">
        <v>379</v>
      </c>
      <c r="P46" t="s">
        <v>145</v>
      </c>
      <c r="Q46" t="e">
        <f>VLOOKUP(P46,[1]TimeZones!$B$3:$E$597,4,FALSE)</f>
        <v>#N/A</v>
      </c>
    </row>
    <row r="47" spans="1:17" x14ac:dyDescent="0.25">
      <c r="A47" t="s">
        <v>380</v>
      </c>
      <c r="B47" t="s">
        <v>139</v>
      </c>
      <c r="C47" t="s">
        <v>381</v>
      </c>
      <c r="D47">
        <v>24.443764000000002</v>
      </c>
      <c r="E47">
        <v>54.651718000000002</v>
      </c>
      <c r="F47">
        <v>88</v>
      </c>
      <c r="G47" t="s">
        <v>194</v>
      </c>
      <c r="H47" t="s">
        <v>382</v>
      </c>
      <c r="I47">
        <f>VLOOKUP(A47,[1]ВПП!$C$2:$E$22885,3,)</f>
        <v>4100</v>
      </c>
      <c r="J47">
        <f>VLOOKUP(A47,[1]ВПП!$C$2:$G$22885,5,)</f>
        <v>60</v>
      </c>
      <c r="K47" t="str">
        <f>VLOOKUP(A47,[1]ВПП!$C$2:$H$22885,6,)</f>
        <v>ASP</v>
      </c>
      <c r="L47" t="str">
        <f t="shared" si="0"/>
        <v>OMAA</v>
      </c>
      <c r="M47" t="s">
        <v>114</v>
      </c>
      <c r="N47" t="s">
        <v>383</v>
      </c>
      <c r="O47" t="s">
        <v>384</v>
      </c>
      <c r="P47" t="s">
        <v>198</v>
      </c>
      <c r="Q47" t="str">
        <f>VLOOKUP(P47,[1]TimeZones!$B$3:$E$597,4,FALSE)</f>
        <v>+04:00</v>
      </c>
    </row>
    <row r="48" spans="1:17" x14ac:dyDescent="0.25">
      <c r="A48" t="s">
        <v>385</v>
      </c>
      <c r="B48" t="s">
        <v>110</v>
      </c>
      <c r="C48" t="s">
        <v>386</v>
      </c>
      <c r="D48">
        <v>31.9048995972</v>
      </c>
      <c r="E48">
        <v>54.276500701899998</v>
      </c>
      <c r="F48">
        <v>4054</v>
      </c>
      <c r="G48" t="s">
        <v>212</v>
      </c>
      <c r="H48" t="s">
        <v>387</v>
      </c>
      <c r="I48">
        <f>VLOOKUP(A48,[1]ВПП!$C$2:$E$22885,3,)</f>
        <v>4098</v>
      </c>
      <c r="J48">
        <f>VLOOKUP(A48,[1]ВПП!$C$2:$G$22885,5,)</f>
        <v>45</v>
      </c>
      <c r="K48" t="str">
        <f>VLOOKUP(A48,[1]ВПП!$C$2:$H$22885,6,)</f>
        <v>ASP</v>
      </c>
      <c r="L48" t="str">
        <f t="shared" si="0"/>
        <v>OIYY</v>
      </c>
      <c r="M48" t="s">
        <v>114</v>
      </c>
      <c r="N48" t="s">
        <v>388</v>
      </c>
      <c r="O48" t="s">
        <v>389</v>
      </c>
      <c r="P48" t="s">
        <v>216</v>
      </c>
      <c r="Q48" t="str">
        <f>VLOOKUP(P48,[1]TimeZones!$B$3:$E$597,4,FALSE)</f>
        <v>+03:30</v>
      </c>
    </row>
    <row r="49" spans="1:17" x14ac:dyDescent="0.25">
      <c r="A49" t="s">
        <v>390</v>
      </c>
      <c r="B49" t="s">
        <v>139</v>
      </c>
      <c r="C49" t="s">
        <v>391</v>
      </c>
      <c r="D49">
        <v>-0.129166666667</v>
      </c>
      <c r="E49">
        <v>-78.357500000000002</v>
      </c>
      <c r="F49">
        <v>7841</v>
      </c>
      <c r="G49" t="s">
        <v>392</v>
      </c>
      <c r="H49" t="s">
        <v>393</v>
      </c>
      <c r="I49">
        <f>VLOOKUP(A49,[1]ВПП!$C$2:$E$22885,3,)</f>
        <v>4098</v>
      </c>
      <c r="J49">
        <f>VLOOKUP(A49,[1]ВПП!$C$2:$G$22885,5,)</f>
        <v>45</v>
      </c>
      <c r="K49" t="str">
        <f>VLOOKUP(A49,[1]ВПП!$C$2:$H$22885,6,)</f>
        <v>Paviment hard</v>
      </c>
      <c r="L49" t="str">
        <f t="shared" si="0"/>
        <v>SEQM</v>
      </c>
      <c r="M49" t="s">
        <v>301</v>
      </c>
      <c r="N49" t="s">
        <v>394</v>
      </c>
      <c r="O49" t="s">
        <v>395</v>
      </c>
      <c r="P49" t="s">
        <v>396</v>
      </c>
      <c r="Q49" t="str">
        <f>VLOOKUP(P49,[1]TimeZones!$B$3:$E$597,4,FALSE)</f>
        <v>−05:00</v>
      </c>
    </row>
    <row r="50" spans="1:17" x14ac:dyDescent="0.25">
      <c r="A50" t="s">
        <v>397</v>
      </c>
      <c r="B50" t="s">
        <v>139</v>
      </c>
      <c r="C50" t="s">
        <v>398</v>
      </c>
      <c r="D50">
        <v>32.011398315429602</v>
      </c>
      <c r="E50">
        <v>34.886699676513601</v>
      </c>
      <c r="F50">
        <v>135</v>
      </c>
      <c r="G50" t="s">
        <v>399</v>
      </c>
      <c r="H50" t="s">
        <v>400</v>
      </c>
      <c r="I50">
        <f>VLOOKUP(A50,[1]ВПП!$C$2:$E$22885,3,)</f>
        <v>4062</v>
      </c>
      <c r="J50">
        <f>VLOOKUP(A50,[1]ВПП!$C$2:$G$22885,5,)</f>
        <v>45</v>
      </c>
      <c r="K50" t="str">
        <f>VLOOKUP(A50,[1]ВПП!$C$2:$H$22885,6,)</f>
        <v>ASP</v>
      </c>
      <c r="L50" t="str">
        <f t="shared" si="0"/>
        <v>LLBG</v>
      </c>
      <c r="M50" t="s">
        <v>114</v>
      </c>
      <c r="N50" t="s">
        <v>401</v>
      </c>
      <c r="O50" t="s">
        <v>402</v>
      </c>
      <c r="P50" t="s">
        <v>403</v>
      </c>
      <c r="Q50" t="str">
        <f>VLOOKUP(P50,[1]TimeZones!$B$3:$E$597,4,FALSE)</f>
        <v>+02:00</v>
      </c>
    </row>
    <row r="51" spans="1:17" x14ac:dyDescent="0.25">
      <c r="A51" t="s">
        <v>404</v>
      </c>
      <c r="B51" t="s">
        <v>139</v>
      </c>
      <c r="C51" t="s">
        <v>405</v>
      </c>
      <c r="D51">
        <v>25.328599929809499</v>
      </c>
      <c r="E51">
        <v>55.517200469970703</v>
      </c>
      <c r="F51">
        <v>111</v>
      </c>
      <c r="G51" t="s">
        <v>194</v>
      </c>
      <c r="H51" t="s">
        <v>406</v>
      </c>
      <c r="I51">
        <f>VLOOKUP(A51,[1]ВПП!$C$2:$E$22885,3,)</f>
        <v>4060</v>
      </c>
      <c r="J51">
        <f>VLOOKUP(A51,[1]ВПП!$C$2:$G$22885,5,)</f>
        <v>45</v>
      </c>
      <c r="K51" t="str">
        <f>VLOOKUP(A51,[1]ВПП!$C$2:$H$22885,6,)</f>
        <v>ASP</v>
      </c>
      <c r="L51" t="str">
        <f t="shared" si="0"/>
        <v>OMSJ</v>
      </c>
      <c r="M51" t="s">
        <v>114</v>
      </c>
      <c r="N51" t="s">
        <v>407</v>
      </c>
      <c r="O51" t="s">
        <v>408</v>
      </c>
      <c r="P51" t="s">
        <v>198</v>
      </c>
      <c r="Q51" t="str">
        <f>VLOOKUP(P51,[1]TimeZones!$B$3:$E$597,4,FALSE)</f>
        <v>+04:00</v>
      </c>
    </row>
    <row r="52" spans="1:17" x14ac:dyDescent="0.25">
      <c r="A52" t="s">
        <v>409</v>
      </c>
      <c r="B52" t="s">
        <v>110</v>
      </c>
      <c r="C52" t="s">
        <v>410</v>
      </c>
      <c r="D52">
        <v>24.709800720214801</v>
      </c>
      <c r="E52">
        <v>46.725200653076101</v>
      </c>
      <c r="F52">
        <v>2082</v>
      </c>
      <c r="G52" t="s">
        <v>301</v>
      </c>
      <c r="H52" t="s">
        <v>411</v>
      </c>
      <c r="I52">
        <f>VLOOKUP(A52,[1]ВПП!$C$2:$E$22885,3,)</f>
        <v>4050</v>
      </c>
      <c r="J52">
        <f>VLOOKUP(A52,[1]ВПП!$C$2:$G$22885,5,)</f>
        <v>45</v>
      </c>
      <c r="K52" t="str">
        <f>VLOOKUP(A52,[1]ВПП!$C$2:$H$22885,6,)</f>
        <v>ASP</v>
      </c>
      <c r="L52" t="str">
        <f t="shared" si="0"/>
        <v>OERY</v>
      </c>
      <c r="M52" t="s">
        <v>114</v>
      </c>
      <c r="N52" t="s">
        <v>303</v>
      </c>
      <c r="O52" t="s">
        <v>304</v>
      </c>
      <c r="P52" t="s">
        <v>145</v>
      </c>
      <c r="Q52" t="e">
        <f>VLOOKUP(P52,[1]TimeZones!$B$3:$E$597,4,FALSE)</f>
        <v>#N/A</v>
      </c>
    </row>
    <row r="53" spans="1:17" x14ac:dyDescent="0.25">
      <c r="A53" t="s">
        <v>412</v>
      </c>
      <c r="B53" t="s">
        <v>110</v>
      </c>
      <c r="C53" t="s">
        <v>413</v>
      </c>
      <c r="D53">
        <v>1.12102997303</v>
      </c>
      <c r="E53">
        <v>104.119003296</v>
      </c>
      <c r="F53">
        <v>126</v>
      </c>
      <c r="G53" t="s">
        <v>414</v>
      </c>
      <c r="H53" t="s">
        <v>415</v>
      </c>
      <c r="I53">
        <f>VLOOKUP(A53,[1]ВПП!$C$2:$E$22885,3,)</f>
        <v>4045</v>
      </c>
      <c r="J53">
        <f>VLOOKUP(A53,[1]ВПП!$C$2:$G$22885,5,)</f>
        <v>45</v>
      </c>
      <c r="K53" t="str">
        <f>VLOOKUP(A53,[1]ВПП!$C$2:$H$22885,6,)</f>
        <v>ASP</v>
      </c>
      <c r="L53" t="str">
        <f t="shared" si="0"/>
        <v>WIDD</v>
      </c>
      <c r="M53" t="s">
        <v>114</v>
      </c>
      <c r="N53" t="s">
        <v>416</v>
      </c>
      <c r="O53" t="s">
        <v>417</v>
      </c>
      <c r="P53" t="s">
        <v>418</v>
      </c>
      <c r="Q53" t="str">
        <f>VLOOKUP(P53,[1]TimeZones!$B$3:$E$597,4,FALSE)</f>
        <v>+07:00</v>
      </c>
    </row>
    <row r="54" spans="1:17" x14ac:dyDescent="0.25">
      <c r="A54" t="s">
        <v>419</v>
      </c>
      <c r="B54" t="s">
        <v>139</v>
      </c>
      <c r="C54" t="s">
        <v>420</v>
      </c>
      <c r="D54">
        <v>35.689201354980398</v>
      </c>
      <c r="E54">
        <v>51.313400268554602</v>
      </c>
      <c r="F54">
        <v>3962</v>
      </c>
      <c r="G54" t="s">
        <v>212</v>
      </c>
      <c r="H54" t="s">
        <v>421</v>
      </c>
      <c r="I54">
        <f>VLOOKUP(A54,[1]ВПП!$C$2:$E$22885,3,)</f>
        <v>4038</v>
      </c>
      <c r="J54">
        <f>VLOOKUP(A54,[1]ВПП!$C$2:$G$22885,5,)</f>
        <v>60</v>
      </c>
      <c r="K54" t="str">
        <f>VLOOKUP(A54,[1]ВПП!$C$2:$H$22885,6,)</f>
        <v>ASP</v>
      </c>
      <c r="L54" t="str">
        <f t="shared" si="0"/>
        <v>OIII</v>
      </c>
      <c r="M54" t="s">
        <v>114</v>
      </c>
      <c r="N54" t="s">
        <v>280</v>
      </c>
      <c r="O54" t="s">
        <v>281</v>
      </c>
      <c r="P54" t="s">
        <v>216</v>
      </c>
      <c r="Q54" t="str">
        <f>VLOOKUP(P54,[1]TimeZones!$B$3:$E$597,4,FALSE)</f>
        <v>+03:30</v>
      </c>
    </row>
    <row r="55" spans="1:17" x14ac:dyDescent="0.25">
      <c r="A55" t="s">
        <v>422</v>
      </c>
      <c r="B55" t="s">
        <v>333</v>
      </c>
      <c r="C55" t="s">
        <v>423</v>
      </c>
      <c r="D55">
        <v>-23.1599006652832</v>
      </c>
      <c r="E55">
        <v>29.6965007781982</v>
      </c>
      <c r="F55">
        <v>3069</v>
      </c>
      <c r="G55" t="s">
        <v>132</v>
      </c>
      <c r="H55" t="s">
        <v>202</v>
      </c>
      <c r="I55">
        <f>VLOOKUP(A55,[1]ВПП!$C$2:$E$22885,3,)</f>
        <v>4020</v>
      </c>
      <c r="J55">
        <f>VLOOKUP(A55,[1]ВПП!$C$2:$G$22885,5,)</f>
        <v>46</v>
      </c>
      <c r="K55" t="str">
        <f>VLOOKUP(A55,[1]ВПП!$C$2:$H$22885,6,)</f>
        <v>ASP</v>
      </c>
      <c r="L55" t="str">
        <f t="shared" si="0"/>
        <v>FALM</v>
      </c>
      <c r="M55" t="s">
        <v>134</v>
      </c>
      <c r="N55" t="s">
        <v>424</v>
      </c>
      <c r="O55" t="s">
        <v>425</v>
      </c>
      <c r="P55" t="s">
        <v>137</v>
      </c>
      <c r="Q55" t="str">
        <f>VLOOKUP(P55,[1]TimeZones!$B$3:$E$597,4,FALSE)</f>
        <v>+02:00</v>
      </c>
    </row>
    <row r="56" spans="1:17" x14ac:dyDescent="0.25">
      <c r="A56" t="s">
        <v>426</v>
      </c>
      <c r="B56" t="s">
        <v>110</v>
      </c>
      <c r="C56" t="s">
        <v>427</v>
      </c>
      <c r="D56">
        <v>33.33810043335</v>
      </c>
      <c r="E56">
        <v>43.597099304198998</v>
      </c>
      <c r="F56">
        <v>275</v>
      </c>
      <c r="G56" t="s">
        <v>284</v>
      </c>
      <c r="H56" t="s">
        <v>428</v>
      </c>
      <c r="I56">
        <f>VLOOKUP(A56,[1]ВПП!$C$2:$E$22885,3,)</f>
        <v>4019</v>
      </c>
      <c r="J56">
        <f>VLOOKUP(A56,[1]ВПП!$C$2:$G$22885,5,)</f>
        <v>61</v>
      </c>
      <c r="K56" t="str">
        <f>VLOOKUP(A56,[1]ВПП!$C$2:$H$22885,6,)</f>
        <v>CON</v>
      </c>
      <c r="L56" t="str">
        <f t="shared" si="0"/>
        <v>ORAT</v>
      </c>
      <c r="M56" t="s">
        <v>114</v>
      </c>
      <c r="N56" t="s">
        <v>429</v>
      </c>
      <c r="O56" t="s">
        <v>430</v>
      </c>
      <c r="P56" t="s">
        <v>288</v>
      </c>
      <c r="Q56" t="str">
        <f>VLOOKUP(P56,[1]TimeZones!$B$3:$E$597,4,FALSE)</f>
        <v>+03:00</v>
      </c>
    </row>
    <row r="57" spans="1:17" x14ac:dyDescent="0.25">
      <c r="A57" t="s">
        <v>431</v>
      </c>
      <c r="B57" t="s">
        <v>333</v>
      </c>
      <c r="C57" t="s">
        <v>432</v>
      </c>
      <c r="D57">
        <v>25.212999343871999</v>
      </c>
      <c r="E57">
        <v>46.640998840332003</v>
      </c>
      <c r="F57">
        <v>1870</v>
      </c>
      <c r="G57" t="s">
        <v>301</v>
      </c>
      <c r="H57" t="s">
        <v>202</v>
      </c>
      <c r="I57">
        <f>VLOOKUP(A57,[1]ВПП!$C$2:$E$22885,3,)</f>
        <v>4014</v>
      </c>
      <c r="J57">
        <f>VLOOKUP(A57,[1]ВПП!$C$2:$G$22885,5,)</f>
        <v>61</v>
      </c>
      <c r="K57" t="str">
        <f>VLOOKUP(A57,[1]ВПП!$C$2:$H$22885,6,)</f>
        <v>ASP</v>
      </c>
      <c r="L57" t="str">
        <f t="shared" si="0"/>
        <v>OETH</v>
      </c>
      <c r="M57" t="s">
        <v>114</v>
      </c>
      <c r="N57" t="s">
        <v>303</v>
      </c>
      <c r="O57" t="s">
        <v>202</v>
      </c>
      <c r="P57" t="s">
        <v>305</v>
      </c>
      <c r="Q57" t="str">
        <f>VLOOKUP(P57,[1]TimeZones!$B$3:$E$597,4,FALSE)</f>
        <v>+03:00</v>
      </c>
    </row>
    <row r="58" spans="1:17" x14ac:dyDescent="0.25">
      <c r="A58" t="s">
        <v>433</v>
      </c>
      <c r="B58" t="s">
        <v>139</v>
      </c>
      <c r="C58" t="s">
        <v>434</v>
      </c>
      <c r="D58">
        <v>24.5534</v>
      </c>
      <c r="E58">
        <v>39.705100999999999</v>
      </c>
      <c r="F58">
        <v>2151</v>
      </c>
      <c r="G58" t="s">
        <v>301</v>
      </c>
      <c r="H58" t="s">
        <v>435</v>
      </c>
      <c r="I58">
        <f>VLOOKUP(A58,[1]ВПП!$C$2:$E$22885,3,)</f>
        <v>4008</v>
      </c>
      <c r="J58">
        <f>VLOOKUP(A58,[1]ВПП!$C$2:$G$22885,5,)</f>
        <v>45</v>
      </c>
      <c r="K58" t="str">
        <f>VLOOKUP(A58,[1]ВПП!$C$2:$H$22885,6,)</f>
        <v>ASP</v>
      </c>
      <c r="L58" t="str">
        <f t="shared" si="0"/>
        <v>OEMA</v>
      </c>
      <c r="M58" t="s">
        <v>114</v>
      </c>
      <c r="N58" t="s">
        <v>436</v>
      </c>
      <c r="O58" t="s">
        <v>437</v>
      </c>
      <c r="P58" t="s">
        <v>305</v>
      </c>
      <c r="Q58" t="str">
        <f>VLOOKUP(P58,[1]TimeZones!$B$3:$E$597,4,FALSE)</f>
        <v>+03:00</v>
      </c>
    </row>
    <row r="59" spans="1:17" x14ac:dyDescent="0.25">
      <c r="A59" t="s">
        <v>438</v>
      </c>
      <c r="B59" t="s">
        <v>110</v>
      </c>
      <c r="C59" t="s">
        <v>439</v>
      </c>
      <c r="D59">
        <v>24.062700271606399</v>
      </c>
      <c r="E59">
        <v>47.580501556396399</v>
      </c>
      <c r="F59">
        <v>1651</v>
      </c>
      <c r="G59" t="s">
        <v>301</v>
      </c>
      <c r="H59" t="s">
        <v>440</v>
      </c>
      <c r="I59">
        <f>VLOOKUP(A59,[1]ВПП!$C$2:$E$22885,3,)</f>
        <v>4006</v>
      </c>
      <c r="J59">
        <f>VLOOKUP(A59,[1]ВПП!$C$2:$G$22885,5,)</f>
        <v>45</v>
      </c>
      <c r="K59" t="str">
        <f>VLOOKUP(A59,[1]ВПП!$C$2:$H$22885,6,)</f>
        <v>ASP</v>
      </c>
      <c r="L59" t="str">
        <f t="shared" si="0"/>
        <v>OEPS</v>
      </c>
      <c r="M59" t="s">
        <v>114</v>
      </c>
      <c r="N59" t="s">
        <v>303</v>
      </c>
      <c r="O59" t="s">
        <v>202</v>
      </c>
      <c r="P59" t="s">
        <v>305</v>
      </c>
      <c r="Q59" t="str">
        <f>VLOOKUP(P59,[1]TimeZones!$B$3:$E$597,4,FALSE)</f>
        <v>+03:00</v>
      </c>
    </row>
    <row r="60" spans="1:17" x14ac:dyDescent="0.25">
      <c r="A60" t="s">
        <v>441</v>
      </c>
      <c r="B60" t="s">
        <v>139</v>
      </c>
      <c r="C60" t="s">
        <v>442</v>
      </c>
      <c r="D60">
        <v>20.5217990875244</v>
      </c>
      <c r="E60">
        <v>-103.310997009277</v>
      </c>
      <c r="F60">
        <v>5016</v>
      </c>
      <c r="G60" t="s">
        <v>308</v>
      </c>
      <c r="H60" t="s">
        <v>443</v>
      </c>
      <c r="I60">
        <f>VLOOKUP(A60,[1]ВПП!$C$2:$E$22885,3,)</f>
        <v>4005</v>
      </c>
      <c r="J60">
        <f>VLOOKUP(A60,[1]ВПП!$C$2:$G$22885,5,)</f>
        <v>60</v>
      </c>
      <c r="K60" t="str">
        <f>VLOOKUP(A60,[1]ВПП!$C$2:$H$22885,6,)</f>
        <v>CON</v>
      </c>
      <c r="L60" t="str">
        <f t="shared" si="0"/>
        <v>MMGL</v>
      </c>
      <c r="M60" t="s">
        <v>183</v>
      </c>
      <c r="N60" t="s">
        <v>444</v>
      </c>
      <c r="O60" t="s">
        <v>445</v>
      </c>
      <c r="P60" t="s">
        <v>312</v>
      </c>
      <c r="Q60" t="str">
        <f>VLOOKUP(P60,[1]TimeZones!$B$3:$E$597,4,FALSE)</f>
        <v>−06:00</v>
      </c>
    </row>
    <row r="61" spans="1:17" x14ac:dyDescent="0.25">
      <c r="A61" t="s">
        <v>446</v>
      </c>
      <c r="B61" t="s">
        <v>110</v>
      </c>
      <c r="C61" t="s">
        <v>447</v>
      </c>
      <c r="D61">
        <v>19.969800949096602</v>
      </c>
      <c r="E61">
        <v>-75.835403442382798</v>
      </c>
      <c r="F61">
        <v>249</v>
      </c>
      <c r="G61" t="s">
        <v>448</v>
      </c>
      <c r="H61" t="s">
        <v>449</v>
      </c>
      <c r="I61">
        <f>VLOOKUP(A61,[1]ВПП!$C$2:$E$22885,3,)</f>
        <v>4002</v>
      </c>
      <c r="J61">
        <f>VLOOKUP(A61,[1]ВПП!$C$2:$G$22885,5,)</f>
        <v>45</v>
      </c>
      <c r="K61" t="str">
        <f>VLOOKUP(A61,[1]ВПП!$C$2:$H$22885,6,)</f>
        <v>ASP</v>
      </c>
      <c r="L61" t="str">
        <f t="shared" si="0"/>
        <v>MUCU</v>
      </c>
      <c r="M61" t="s">
        <v>183</v>
      </c>
      <c r="N61" t="s">
        <v>450</v>
      </c>
      <c r="O61" t="s">
        <v>451</v>
      </c>
      <c r="P61" t="s">
        <v>452</v>
      </c>
      <c r="Q61" t="str">
        <f>VLOOKUP(P61,[1]TimeZones!$B$3:$E$597,4,FALSE)</f>
        <v>−05:00</v>
      </c>
    </row>
    <row r="62" spans="1:17" x14ac:dyDescent="0.25">
      <c r="A62" t="s">
        <v>453</v>
      </c>
      <c r="B62" t="s">
        <v>139</v>
      </c>
      <c r="C62" t="s">
        <v>454</v>
      </c>
      <c r="D62">
        <v>50.033332999999999</v>
      </c>
      <c r="E62">
        <v>8.5705559999999998</v>
      </c>
      <c r="F62">
        <v>364</v>
      </c>
      <c r="G62" t="s">
        <v>455</v>
      </c>
      <c r="H62" t="s">
        <v>456</v>
      </c>
      <c r="I62">
        <f>VLOOKUP(A62,[1]ВПП!$C$2:$E$22885,3,)</f>
        <v>4000</v>
      </c>
      <c r="J62">
        <f>VLOOKUP(A62,[1]ВПП!$C$2:$G$22885,5,)</f>
        <v>60</v>
      </c>
      <c r="K62" t="str">
        <f>VLOOKUP(A62,[1]ВПП!$C$2:$H$22885,6,)</f>
        <v>ASP</v>
      </c>
      <c r="L62" t="str">
        <f t="shared" si="0"/>
        <v>EDDF</v>
      </c>
      <c r="M62" t="s">
        <v>126</v>
      </c>
      <c r="N62" t="s">
        <v>457</v>
      </c>
      <c r="O62" t="s">
        <v>458</v>
      </c>
      <c r="P62" t="s">
        <v>459</v>
      </c>
      <c r="Q62" t="str">
        <f>VLOOKUP(P62,[1]TimeZones!$B$3:$E$597,4,FALSE)</f>
        <v>+01:00</v>
      </c>
    </row>
    <row r="63" spans="1:17" x14ac:dyDescent="0.25">
      <c r="A63" t="s">
        <v>460</v>
      </c>
      <c r="B63" t="s">
        <v>139</v>
      </c>
      <c r="C63" t="s">
        <v>461</v>
      </c>
      <c r="D63">
        <v>48.353802000000002</v>
      </c>
      <c r="E63">
        <v>11.786099999999999</v>
      </c>
      <c r="F63">
        <v>1487</v>
      </c>
      <c r="G63" t="s">
        <v>455</v>
      </c>
      <c r="H63" t="s">
        <v>462</v>
      </c>
      <c r="I63">
        <f>VLOOKUP(A63,[1]ВПП!$C$2:$E$22885,3,)</f>
        <v>4000</v>
      </c>
      <c r="J63">
        <f>VLOOKUP(A63,[1]ВПП!$C$2:$G$22885,5,)</f>
        <v>60</v>
      </c>
      <c r="K63" t="str">
        <f>VLOOKUP(A63,[1]ВПП!$C$2:$H$22885,6,)</f>
        <v>CON</v>
      </c>
      <c r="L63" t="str">
        <f t="shared" si="0"/>
        <v>EDDM</v>
      </c>
      <c r="M63" t="s">
        <v>126</v>
      </c>
      <c r="N63" t="s">
        <v>463</v>
      </c>
      <c r="O63" t="s">
        <v>464</v>
      </c>
      <c r="P63" t="s">
        <v>459</v>
      </c>
      <c r="Q63" t="str">
        <f>VLOOKUP(P63,[1]TimeZones!$B$3:$E$597,4,FALSE)</f>
        <v>+01:00</v>
      </c>
    </row>
    <row r="64" spans="1:17" x14ac:dyDescent="0.25">
      <c r="A64" t="s">
        <v>465</v>
      </c>
      <c r="B64" t="s">
        <v>139</v>
      </c>
      <c r="C64" t="s">
        <v>466</v>
      </c>
      <c r="D64">
        <v>49.623333299999999</v>
      </c>
      <c r="E64">
        <v>6.2044443999999999</v>
      </c>
      <c r="F64">
        <v>1234</v>
      </c>
      <c r="G64" t="s">
        <v>467</v>
      </c>
      <c r="H64" t="s">
        <v>468</v>
      </c>
      <c r="I64">
        <f>VLOOKUP(A64,[1]ВПП!$C$2:$E$22885,3,)</f>
        <v>4000</v>
      </c>
      <c r="J64">
        <f>VLOOKUP(A64,[1]ВПП!$C$2:$G$22885,5,)</f>
        <v>60</v>
      </c>
      <c r="K64" t="str">
        <f>VLOOKUP(A64,[1]ВПП!$C$2:$H$22885,6,)</f>
        <v>PEM</v>
      </c>
      <c r="L64" t="str">
        <f t="shared" si="0"/>
        <v>ELLX</v>
      </c>
      <c r="M64" t="s">
        <v>126</v>
      </c>
      <c r="N64" t="s">
        <v>469</v>
      </c>
      <c r="O64" t="s">
        <v>470</v>
      </c>
      <c r="P64" t="s">
        <v>471</v>
      </c>
      <c r="Q64" t="str">
        <f>VLOOKUP(P64,[1]TimeZones!$B$3:$E$597,4,FALSE)</f>
        <v>+01:00</v>
      </c>
    </row>
    <row r="65" spans="1:17" x14ac:dyDescent="0.25">
      <c r="A65" t="s">
        <v>472</v>
      </c>
      <c r="B65" t="s">
        <v>139</v>
      </c>
      <c r="C65" t="s">
        <v>473</v>
      </c>
      <c r="D65">
        <v>-24.555201</v>
      </c>
      <c r="E65">
        <v>25.918199999999999</v>
      </c>
      <c r="F65">
        <v>3299</v>
      </c>
      <c r="G65" t="s">
        <v>474</v>
      </c>
      <c r="H65" t="s">
        <v>475</v>
      </c>
      <c r="I65">
        <f>VLOOKUP(A65,[1]ВПП!$C$2:$E$22885,3,)</f>
        <v>4000</v>
      </c>
      <c r="J65">
        <f>VLOOKUP(A65,[1]ВПП!$C$2:$G$22885,5,)</f>
        <v>45</v>
      </c>
      <c r="K65" t="str">
        <f>VLOOKUP(A65,[1]ВПП!$C$2:$H$22885,6,)</f>
        <v>CON</v>
      </c>
      <c r="L65" t="str">
        <f t="shared" si="0"/>
        <v>FBSK</v>
      </c>
      <c r="M65" t="s">
        <v>134</v>
      </c>
      <c r="N65" t="s">
        <v>476</v>
      </c>
      <c r="O65" t="s">
        <v>477</v>
      </c>
      <c r="P65" t="s">
        <v>478</v>
      </c>
      <c r="Q65" t="str">
        <f>VLOOKUP(P65,[1]TimeZones!$B$3:$E$597,4,FALSE)</f>
        <v>+02:00</v>
      </c>
    </row>
    <row r="66" spans="1:17" x14ac:dyDescent="0.25">
      <c r="A66" t="s">
        <v>479</v>
      </c>
      <c r="B66" t="s">
        <v>139</v>
      </c>
      <c r="C66" t="s">
        <v>480</v>
      </c>
      <c r="D66">
        <v>30.121900558471602</v>
      </c>
      <c r="E66">
        <v>31.4055995941162</v>
      </c>
      <c r="F66">
        <v>382</v>
      </c>
      <c r="G66" t="s">
        <v>481</v>
      </c>
      <c r="H66" t="s">
        <v>482</v>
      </c>
      <c r="I66">
        <f>VLOOKUP(A66,[1]ВПП!$C$2:$E$22885,3,)</f>
        <v>4000</v>
      </c>
      <c r="J66">
        <f>VLOOKUP(A66,[1]ВПП!$C$2:$G$22885,5,)</f>
        <v>60</v>
      </c>
      <c r="K66" t="str">
        <f>VLOOKUP(A66,[1]ВПП!$C$2:$H$22885,6,)</f>
        <v>Asphalt</v>
      </c>
      <c r="L66" t="str">
        <f t="shared" ref="L66:L129" si="1">A66</f>
        <v>HECA</v>
      </c>
      <c r="M66" t="s">
        <v>134</v>
      </c>
      <c r="N66" t="s">
        <v>483</v>
      </c>
      <c r="O66" t="s">
        <v>484</v>
      </c>
      <c r="P66" t="s">
        <v>485</v>
      </c>
      <c r="Q66" t="str">
        <f>VLOOKUP(P66,[1]TimeZones!$B$3:$E$597,4,FALSE)</f>
        <v>+02:00</v>
      </c>
    </row>
    <row r="67" spans="1:17" x14ac:dyDescent="0.25">
      <c r="A67" t="s">
        <v>486</v>
      </c>
      <c r="B67" t="s">
        <v>139</v>
      </c>
      <c r="C67" t="s">
        <v>487</v>
      </c>
      <c r="D67">
        <v>27.180325</v>
      </c>
      <c r="E67">
        <v>33.807291999999997</v>
      </c>
      <c r="F67">
        <v>32</v>
      </c>
      <c r="G67" t="s">
        <v>481</v>
      </c>
      <c r="H67" t="s">
        <v>488</v>
      </c>
      <c r="I67">
        <f>VLOOKUP(A67,[1]ВПП!$C$2:$E$22885,3,)</f>
        <v>4000</v>
      </c>
      <c r="J67">
        <f>VLOOKUP(A67,[1]ВПП!$C$2:$G$22885,5,)</f>
        <v>45</v>
      </c>
      <c r="K67" t="str">
        <f>VLOOKUP(A67,[1]ВПП!$C$2:$H$22885,6,)</f>
        <v>ASP</v>
      </c>
      <c r="L67" t="str">
        <f t="shared" si="1"/>
        <v>HEGN</v>
      </c>
      <c r="M67" t="s">
        <v>134</v>
      </c>
      <c r="N67" t="s">
        <v>489</v>
      </c>
      <c r="O67" t="s">
        <v>490</v>
      </c>
      <c r="P67" t="s">
        <v>485</v>
      </c>
      <c r="Q67" t="str">
        <f>VLOOKUP(P67,[1]TimeZones!$B$3:$E$597,4,FALSE)</f>
        <v>+02:00</v>
      </c>
    </row>
    <row r="68" spans="1:17" x14ac:dyDescent="0.25">
      <c r="A68" t="s">
        <v>491</v>
      </c>
      <c r="B68" t="s">
        <v>110</v>
      </c>
      <c r="C68" t="s">
        <v>492</v>
      </c>
      <c r="D68">
        <v>29.587799</v>
      </c>
      <c r="E68">
        <v>34.778098999999997</v>
      </c>
      <c r="F68">
        <v>2415</v>
      </c>
      <c r="G68" t="s">
        <v>481</v>
      </c>
      <c r="H68" t="s">
        <v>493</v>
      </c>
      <c r="I68">
        <f>VLOOKUP(A68,[1]ВПП!$C$2:$E$22885,3,)</f>
        <v>4000</v>
      </c>
      <c r="J68">
        <f>VLOOKUP(A68,[1]ВПП!$C$2:$G$22885,5,)</f>
        <v>45</v>
      </c>
      <c r="K68" t="str">
        <f>VLOOKUP(A68,[1]ВПП!$C$2:$H$22885,6,)</f>
        <v>ASP</v>
      </c>
      <c r="L68" t="str">
        <f t="shared" si="1"/>
        <v>HETB</v>
      </c>
      <c r="M68" t="s">
        <v>134</v>
      </c>
      <c r="N68" t="s">
        <v>494</v>
      </c>
      <c r="O68" t="s">
        <v>495</v>
      </c>
      <c r="P68" t="s">
        <v>485</v>
      </c>
      <c r="Q68" t="str">
        <f>VLOOKUP(P68,[1]TimeZones!$B$3:$E$597,4,FALSE)</f>
        <v>+02:00</v>
      </c>
    </row>
    <row r="69" spans="1:17" x14ac:dyDescent="0.25">
      <c r="A69" t="s">
        <v>496</v>
      </c>
      <c r="B69" t="s">
        <v>110</v>
      </c>
      <c r="C69" t="s">
        <v>497</v>
      </c>
      <c r="D69">
        <v>18.4433333333</v>
      </c>
      <c r="E69">
        <v>31.843333333299999</v>
      </c>
      <c r="F69">
        <v>897</v>
      </c>
      <c r="G69" t="s">
        <v>498</v>
      </c>
      <c r="H69" t="s">
        <v>499</v>
      </c>
      <c r="I69">
        <f>VLOOKUP(A69,[1]ВПП!$C$2:$E$22885,3,)</f>
        <v>4000</v>
      </c>
      <c r="J69">
        <f>VLOOKUP(A69,[1]ВПП!$C$2:$G$22885,5,)</f>
        <v>0</v>
      </c>
      <c r="K69" t="str">
        <f>VLOOKUP(A69,[1]ВПП!$C$2:$H$22885,6,)</f>
        <v>Asphalt</v>
      </c>
      <c r="L69" t="str">
        <f t="shared" si="1"/>
        <v>HSMN</v>
      </c>
      <c r="M69" t="s">
        <v>134</v>
      </c>
      <c r="N69" t="s">
        <v>500</v>
      </c>
      <c r="O69" t="s">
        <v>501</v>
      </c>
      <c r="P69" t="s">
        <v>145</v>
      </c>
      <c r="Q69" t="e">
        <f>VLOOKUP(P69,[1]TimeZones!$B$3:$E$597,4,FALSE)</f>
        <v>#N/A</v>
      </c>
    </row>
    <row r="70" spans="1:17" x14ac:dyDescent="0.25">
      <c r="A70" t="s">
        <v>502</v>
      </c>
      <c r="B70" t="s">
        <v>110</v>
      </c>
      <c r="C70" t="s">
        <v>503</v>
      </c>
      <c r="D70">
        <v>38.856479</v>
      </c>
      <c r="E70">
        <v>-3.9699439999999999</v>
      </c>
      <c r="G70" t="s">
        <v>339</v>
      </c>
      <c r="H70" t="s">
        <v>504</v>
      </c>
      <c r="I70">
        <f>VLOOKUP(A70,[1]ВПП!$C$2:$E$22885,3,)</f>
        <v>4000</v>
      </c>
      <c r="J70">
        <f>VLOOKUP(A70,[1]ВПП!$C$2:$G$22885,5,)</f>
        <v>60</v>
      </c>
      <c r="K70" t="str">
        <f>VLOOKUP(A70,[1]ВПП!$C$2:$H$22885,6,)</f>
        <v>concrete</v>
      </c>
      <c r="L70" t="str">
        <f t="shared" si="1"/>
        <v>LERL</v>
      </c>
      <c r="M70" t="s">
        <v>126</v>
      </c>
      <c r="N70" t="s">
        <v>505</v>
      </c>
      <c r="O70" t="s">
        <v>506</v>
      </c>
      <c r="P70" t="s">
        <v>343</v>
      </c>
      <c r="Q70" t="str">
        <f>VLOOKUP(P70,[1]TimeZones!$B$3:$E$597,4,FALSE)</f>
        <v>+01:00</v>
      </c>
    </row>
    <row r="71" spans="1:17" x14ac:dyDescent="0.25">
      <c r="A71" t="s">
        <v>507</v>
      </c>
      <c r="B71" t="s">
        <v>139</v>
      </c>
      <c r="C71" t="s">
        <v>508</v>
      </c>
      <c r="D71">
        <v>45.725555999999997</v>
      </c>
      <c r="E71">
        <v>5.0811109999999999</v>
      </c>
      <c r="F71">
        <v>821</v>
      </c>
      <c r="G71" t="s">
        <v>294</v>
      </c>
      <c r="H71" t="s">
        <v>509</v>
      </c>
      <c r="I71">
        <f>VLOOKUP(A71,[1]ВПП!$C$2:$E$22885,3,)</f>
        <v>4000</v>
      </c>
      <c r="J71">
        <f>VLOOKUP(A71,[1]ВПП!$C$2:$G$22885,5,)</f>
        <v>45</v>
      </c>
      <c r="K71" t="str">
        <f>VLOOKUP(A71,[1]ВПП!$C$2:$H$22885,6,)</f>
        <v>ASP</v>
      </c>
      <c r="L71" t="str">
        <f t="shared" si="1"/>
        <v>LFLL</v>
      </c>
      <c r="M71" t="s">
        <v>126</v>
      </c>
      <c r="N71" t="s">
        <v>510</v>
      </c>
      <c r="O71" t="s">
        <v>511</v>
      </c>
      <c r="P71" t="s">
        <v>298</v>
      </c>
      <c r="Q71" t="str">
        <f>VLOOKUP(P71,[1]TimeZones!$B$3:$E$597,4,FALSE)</f>
        <v>+01:00</v>
      </c>
    </row>
    <row r="72" spans="1:17" x14ac:dyDescent="0.25">
      <c r="A72" t="s">
        <v>512</v>
      </c>
      <c r="B72" t="s">
        <v>139</v>
      </c>
      <c r="C72" t="s">
        <v>513</v>
      </c>
      <c r="D72">
        <v>37.936401367199998</v>
      </c>
      <c r="E72">
        <v>23.944499969500001</v>
      </c>
      <c r="F72">
        <v>308</v>
      </c>
      <c r="G72" t="s">
        <v>514</v>
      </c>
      <c r="H72" t="s">
        <v>515</v>
      </c>
      <c r="I72">
        <f>VLOOKUP(A72,[1]ВПП!$C$2:$E$22885,3,)</f>
        <v>4000</v>
      </c>
      <c r="J72">
        <f>VLOOKUP(A72,[1]ВПП!$C$2:$G$22885,5,)</f>
        <v>45</v>
      </c>
      <c r="K72" t="str">
        <f>VLOOKUP(A72,[1]ВПП!$C$2:$H$22885,6,)</f>
        <v>ASP</v>
      </c>
      <c r="L72" t="str">
        <f t="shared" si="1"/>
        <v>LGAV</v>
      </c>
      <c r="M72" t="s">
        <v>126</v>
      </c>
      <c r="N72" t="s">
        <v>516</v>
      </c>
      <c r="O72" t="s">
        <v>517</v>
      </c>
      <c r="P72" t="s">
        <v>518</v>
      </c>
      <c r="Q72" t="str">
        <f>VLOOKUP(P72,[1]TimeZones!$B$3:$E$597,4,FALSE)</f>
        <v>+02:00</v>
      </c>
    </row>
    <row r="73" spans="1:17" x14ac:dyDescent="0.25">
      <c r="A73" t="s">
        <v>519</v>
      </c>
      <c r="B73" t="s">
        <v>139</v>
      </c>
      <c r="C73" t="s">
        <v>520</v>
      </c>
      <c r="D73">
        <v>22.989200592041001</v>
      </c>
      <c r="E73">
        <v>-82.409103393554602</v>
      </c>
      <c r="F73">
        <v>210</v>
      </c>
      <c r="G73" t="s">
        <v>448</v>
      </c>
      <c r="H73" t="s">
        <v>521</v>
      </c>
      <c r="I73">
        <f>VLOOKUP(A73,[1]ВПП!$C$2:$E$22885,3,)</f>
        <v>4000</v>
      </c>
      <c r="J73">
        <f>VLOOKUP(A73,[1]ВПП!$C$2:$G$22885,5,)</f>
        <v>45</v>
      </c>
      <c r="K73" t="str">
        <f>VLOOKUP(A73,[1]ВПП!$C$2:$H$22885,6,)</f>
        <v>ASP</v>
      </c>
      <c r="L73" t="str">
        <f t="shared" si="1"/>
        <v>MUHA</v>
      </c>
      <c r="M73" t="s">
        <v>183</v>
      </c>
      <c r="N73" t="s">
        <v>522</v>
      </c>
      <c r="O73" t="s">
        <v>523</v>
      </c>
      <c r="P73" t="s">
        <v>452</v>
      </c>
      <c r="Q73" t="str">
        <f>VLOOKUP(P73,[1]TimeZones!$B$3:$E$597,4,FALSE)</f>
        <v>−05:00</v>
      </c>
    </row>
    <row r="74" spans="1:17" x14ac:dyDescent="0.25">
      <c r="A74" t="s">
        <v>524</v>
      </c>
      <c r="B74" t="s">
        <v>139</v>
      </c>
      <c r="C74" t="s">
        <v>525</v>
      </c>
      <c r="D74">
        <v>26.4712009429931</v>
      </c>
      <c r="E74">
        <v>49.797901153564403</v>
      </c>
      <c r="F74">
        <v>72</v>
      </c>
      <c r="G74" t="s">
        <v>301</v>
      </c>
      <c r="H74" t="s">
        <v>526</v>
      </c>
      <c r="I74">
        <f>VLOOKUP(A74,[1]ВПП!$C$2:$E$22885,3,)</f>
        <v>4000</v>
      </c>
      <c r="J74">
        <f>VLOOKUP(A74,[1]ВПП!$C$2:$G$22885,5,)</f>
        <v>60</v>
      </c>
      <c r="K74" t="str">
        <f>VLOOKUP(A74,[1]ВПП!$C$2:$H$22885,6,)</f>
        <v>ASP</v>
      </c>
      <c r="L74" t="str">
        <f t="shared" si="1"/>
        <v>OEDF</v>
      </c>
      <c r="M74" t="s">
        <v>114</v>
      </c>
      <c r="N74" t="s">
        <v>527</v>
      </c>
      <c r="O74" t="s">
        <v>528</v>
      </c>
      <c r="P74" t="s">
        <v>305</v>
      </c>
      <c r="Q74" t="str">
        <f>VLOOKUP(P74,[1]TimeZones!$B$3:$E$597,4,FALSE)</f>
        <v>+03:00</v>
      </c>
    </row>
    <row r="75" spans="1:17" x14ac:dyDescent="0.25">
      <c r="A75" t="s">
        <v>529</v>
      </c>
      <c r="B75" t="s">
        <v>110</v>
      </c>
      <c r="C75" t="s">
        <v>530</v>
      </c>
      <c r="D75">
        <v>27.038999557495099</v>
      </c>
      <c r="E75">
        <v>49.405101776122997</v>
      </c>
      <c r="F75">
        <v>26</v>
      </c>
      <c r="G75" t="s">
        <v>301</v>
      </c>
      <c r="H75" t="s">
        <v>531</v>
      </c>
      <c r="I75">
        <f>VLOOKUP(A75,[1]ВПП!$C$2:$E$22885,3,)</f>
        <v>4000</v>
      </c>
      <c r="J75">
        <f>VLOOKUP(A75,[1]ВПП!$C$2:$G$22885,5,)</f>
        <v>45</v>
      </c>
      <c r="K75" t="str">
        <f>VLOOKUP(A75,[1]ВПП!$C$2:$H$22885,6,)</f>
        <v>ASP</v>
      </c>
      <c r="L75" t="str">
        <f t="shared" si="1"/>
        <v>OEJB</v>
      </c>
      <c r="M75" t="s">
        <v>114</v>
      </c>
      <c r="N75" t="s">
        <v>527</v>
      </c>
      <c r="O75" t="s">
        <v>532</v>
      </c>
      <c r="P75" t="s">
        <v>305</v>
      </c>
      <c r="Q75" t="str">
        <f>VLOOKUP(P75,[1]TimeZones!$B$3:$E$597,4,FALSE)</f>
        <v>+03:00</v>
      </c>
    </row>
    <row r="76" spans="1:17" x14ac:dyDescent="0.25">
      <c r="A76" t="s">
        <v>533</v>
      </c>
      <c r="B76" t="s">
        <v>139</v>
      </c>
      <c r="C76" t="s">
        <v>534</v>
      </c>
      <c r="D76">
        <v>21.679600000000001</v>
      </c>
      <c r="E76">
        <v>39.156502000000003</v>
      </c>
      <c r="F76">
        <v>48</v>
      </c>
      <c r="G76" t="s">
        <v>301</v>
      </c>
      <c r="H76" t="s">
        <v>535</v>
      </c>
      <c r="I76">
        <f>VLOOKUP(A76,[1]ВПП!$C$2:$E$22885,3,)</f>
        <v>4000</v>
      </c>
      <c r="J76">
        <f>VLOOKUP(A76,[1]ВПП!$C$2:$G$22885,5,)</f>
        <v>45</v>
      </c>
      <c r="K76" t="str">
        <f>VLOOKUP(A76,[1]ВПП!$C$2:$H$22885,6,)</f>
        <v>ASP</v>
      </c>
      <c r="L76" t="str">
        <f t="shared" si="1"/>
        <v>OEJN</v>
      </c>
      <c r="M76" t="s">
        <v>114</v>
      </c>
      <c r="N76" t="s">
        <v>536</v>
      </c>
      <c r="O76" t="s">
        <v>537</v>
      </c>
      <c r="P76" t="s">
        <v>305</v>
      </c>
      <c r="Q76" t="str">
        <f>VLOOKUP(P76,[1]TimeZones!$B$3:$E$597,4,FALSE)</f>
        <v>+03:00</v>
      </c>
    </row>
    <row r="77" spans="1:17" x14ac:dyDescent="0.25">
      <c r="A77" t="s">
        <v>538</v>
      </c>
      <c r="B77" t="s">
        <v>139</v>
      </c>
      <c r="C77" t="s">
        <v>539</v>
      </c>
      <c r="D77">
        <v>19.501944000000002</v>
      </c>
      <c r="E77">
        <v>57.634166999999998</v>
      </c>
      <c r="F77">
        <v>364</v>
      </c>
      <c r="G77" t="s">
        <v>540</v>
      </c>
      <c r="H77" t="s">
        <v>541</v>
      </c>
      <c r="I77">
        <f>VLOOKUP(A77,[1]ВПП!$C$2:$E$22885,3,)</f>
        <v>4000</v>
      </c>
      <c r="J77">
        <f>VLOOKUP(A77,[1]ВПП!$C$2:$G$22885,5,)</f>
        <v>59</v>
      </c>
      <c r="K77" t="str">
        <f>VLOOKUP(A77,[1]ВПП!$C$2:$H$22885,6,)</f>
        <v>CON</v>
      </c>
      <c r="L77" t="str">
        <f t="shared" si="1"/>
        <v>OM-0003</v>
      </c>
      <c r="M77" t="s">
        <v>114</v>
      </c>
      <c r="N77" t="s">
        <v>542</v>
      </c>
      <c r="O77" t="s">
        <v>543</v>
      </c>
      <c r="P77" t="e">
        <v>#N/A</v>
      </c>
      <c r="Q77" t="e">
        <f>VLOOKUP(P77,[1]TimeZones!$B$3:$E$597,4,FALSE)</f>
        <v>#N/A</v>
      </c>
    </row>
    <row r="78" spans="1:17" x14ac:dyDescent="0.25">
      <c r="A78" t="s">
        <v>544</v>
      </c>
      <c r="B78" t="s">
        <v>110</v>
      </c>
      <c r="C78" t="s">
        <v>545</v>
      </c>
      <c r="D78">
        <v>24.261699676513601</v>
      </c>
      <c r="E78">
        <v>55.609199523925703</v>
      </c>
      <c r="F78">
        <v>869</v>
      </c>
      <c r="G78" t="s">
        <v>194</v>
      </c>
      <c r="H78" t="s">
        <v>546</v>
      </c>
      <c r="I78">
        <f>VLOOKUP(A78,[1]ВПП!$C$2:$E$22885,3,)</f>
        <v>4000</v>
      </c>
      <c r="J78">
        <f>VLOOKUP(A78,[1]ВПП!$C$2:$G$22885,5,)</f>
        <v>45</v>
      </c>
      <c r="K78" t="str">
        <f>VLOOKUP(A78,[1]ВПП!$C$2:$H$22885,6,)</f>
        <v>ASP</v>
      </c>
      <c r="L78" t="str">
        <f t="shared" si="1"/>
        <v>OMAL</v>
      </c>
      <c r="M78" t="s">
        <v>114</v>
      </c>
      <c r="N78" t="s">
        <v>383</v>
      </c>
      <c r="O78" t="s">
        <v>547</v>
      </c>
      <c r="P78" t="s">
        <v>198</v>
      </c>
      <c r="Q78" t="str">
        <f>VLOOKUP(P78,[1]TimeZones!$B$3:$E$597,4,FALSE)</f>
        <v>+04:00</v>
      </c>
    </row>
    <row r="79" spans="1:17" x14ac:dyDescent="0.25">
      <c r="A79" t="s">
        <v>548</v>
      </c>
      <c r="B79" t="s">
        <v>139</v>
      </c>
      <c r="C79" t="s">
        <v>549</v>
      </c>
      <c r="D79">
        <v>23.593299865722599</v>
      </c>
      <c r="E79">
        <v>58.284400939941399</v>
      </c>
      <c r="F79">
        <v>48</v>
      </c>
      <c r="G79" t="s">
        <v>540</v>
      </c>
      <c r="H79" t="s">
        <v>550</v>
      </c>
      <c r="I79">
        <f>VLOOKUP(A79,[1]ВПП!$C$2:$E$22885,3,)</f>
        <v>4000</v>
      </c>
      <c r="J79">
        <f>VLOOKUP(A79,[1]ВПП!$C$2:$G$22885,5,)</f>
        <v>0</v>
      </c>
      <c r="K79" t="str">
        <f>VLOOKUP(A79,[1]ВПП!$C$2:$H$22885,6,)</f>
        <v>ASP</v>
      </c>
      <c r="L79" t="str">
        <f t="shared" si="1"/>
        <v>OOMS</v>
      </c>
      <c r="M79" t="s">
        <v>114</v>
      </c>
      <c r="N79" t="s">
        <v>551</v>
      </c>
      <c r="O79" t="s">
        <v>552</v>
      </c>
      <c r="P79" t="s">
        <v>553</v>
      </c>
      <c r="Q79" t="str">
        <f>VLOOKUP(P79,[1]TimeZones!$B$3:$E$597,4,FALSE)</f>
        <v>+04:00</v>
      </c>
    </row>
    <row r="80" spans="1:17" x14ac:dyDescent="0.25">
      <c r="A80" t="s">
        <v>554</v>
      </c>
      <c r="B80" t="s">
        <v>110</v>
      </c>
      <c r="C80" t="s">
        <v>555</v>
      </c>
      <c r="D80">
        <v>17.666000366210898</v>
      </c>
      <c r="E80">
        <v>54.024600982666001</v>
      </c>
      <c r="F80">
        <v>1570</v>
      </c>
      <c r="G80" t="s">
        <v>540</v>
      </c>
      <c r="H80" t="s">
        <v>556</v>
      </c>
      <c r="I80">
        <f>VLOOKUP(A80,[1]ВПП!$C$2:$E$22885,3,)</f>
        <v>4000</v>
      </c>
      <c r="J80">
        <f>VLOOKUP(A80,[1]ВПП!$C$2:$G$22885,5,)</f>
        <v>45</v>
      </c>
      <c r="K80" t="str">
        <f>VLOOKUP(A80,[1]ВПП!$C$2:$H$22885,6,)</f>
        <v>ASP</v>
      </c>
      <c r="L80" t="str">
        <f t="shared" si="1"/>
        <v>OOTH</v>
      </c>
      <c r="M80" t="s">
        <v>114</v>
      </c>
      <c r="N80" t="s">
        <v>557</v>
      </c>
      <c r="O80" t="s">
        <v>558</v>
      </c>
      <c r="P80" t="s">
        <v>553</v>
      </c>
      <c r="Q80" t="str">
        <f>VLOOKUP(P80,[1]TimeZones!$B$3:$E$597,4,FALSE)</f>
        <v>+04:00</v>
      </c>
    </row>
    <row r="81" spans="1:17" x14ac:dyDescent="0.25">
      <c r="A81" t="s">
        <v>559</v>
      </c>
      <c r="B81" t="s">
        <v>110</v>
      </c>
      <c r="C81" t="s">
        <v>560</v>
      </c>
      <c r="D81">
        <v>33.785598754900001</v>
      </c>
      <c r="E81">
        <v>42.4412002563</v>
      </c>
      <c r="F81">
        <v>618</v>
      </c>
      <c r="G81" t="s">
        <v>284</v>
      </c>
      <c r="H81" t="s">
        <v>561</v>
      </c>
      <c r="I81">
        <f>VLOOKUP(A81,[1]ВПП!$C$2:$E$22885,3,)</f>
        <v>4000</v>
      </c>
      <c r="J81">
        <f>VLOOKUP(A81,[1]ВПП!$C$2:$G$22885,5,)</f>
        <v>60</v>
      </c>
      <c r="K81" t="str">
        <f>VLOOKUP(A81,[1]ВПП!$C$2:$H$22885,6,)</f>
        <v>ASP</v>
      </c>
      <c r="L81" t="str">
        <f t="shared" si="1"/>
        <v>ORAA</v>
      </c>
      <c r="M81" t="s">
        <v>114</v>
      </c>
      <c r="N81" t="s">
        <v>429</v>
      </c>
      <c r="O81" t="s">
        <v>562</v>
      </c>
      <c r="P81" t="s">
        <v>288</v>
      </c>
      <c r="Q81" t="str">
        <f>VLOOKUP(P81,[1]TimeZones!$B$3:$E$597,4,FALSE)</f>
        <v>+03:00</v>
      </c>
    </row>
    <row r="82" spans="1:17" x14ac:dyDescent="0.25">
      <c r="A82" t="s">
        <v>563</v>
      </c>
      <c r="B82" t="s">
        <v>139</v>
      </c>
      <c r="C82" t="s">
        <v>564</v>
      </c>
      <c r="D82">
        <v>33.262501</v>
      </c>
      <c r="E82">
        <v>44.2346</v>
      </c>
      <c r="F82">
        <v>114</v>
      </c>
      <c r="G82" t="s">
        <v>284</v>
      </c>
      <c r="H82" t="s">
        <v>565</v>
      </c>
      <c r="I82">
        <f>VLOOKUP(A82,[1]ВПП!$C$2:$E$22885,3,)</f>
        <v>4000</v>
      </c>
      <c r="J82">
        <f>VLOOKUP(A82,[1]ВПП!$C$2:$G$22885,5,)</f>
        <v>60</v>
      </c>
      <c r="K82" t="str">
        <f>VLOOKUP(A82,[1]ВПП!$C$2:$H$22885,6,)</f>
        <v>CON</v>
      </c>
      <c r="L82" t="str">
        <f t="shared" si="1"/>
        <v>ORBI</v>
      </c>
      <c r="M82" t="s">
        <v>114</v>
      </c>
      <c r="N82" t="s">
        <v>566</v>
      </c>
      <c r="O82" t="s">
        <v>567</v>
      </c>
      <c r="P82" t="s">
        <v>288</v>
      </c>
      <c r="Q82" t="str">
        <f>VLOOKUP(P82,[1]TimeZones!$B$3:$E$597,4,FALSE)</f>
        <v>+03:00</v>
      </c>
    </row>
    <row r="83" spans="1:17" x14ac:dyDescent="0.25">
      <c r="A83" t="s">
        <v>568</v>
      </c>
      <c r="B83" t="s">
        <v>139</v>
      </c>
      <c r="C83" t="s">
        <v>569</v>
      </c>
      <c r="D83">
        <v>30.549101</v>
      </c>
      <c r="E83">
        <v>47.662101999999997</v>
      </c>
      <c r="F83">
        <v>11</v>
      </c>
      <c r="G83" t="s">
        <v>284</v>
      </c>
      <c r="H83" t="s">
        <v>570</v>
      </c>
      <c r="I83">
        <f>VLOOKUP(A83,[1]ВПП!$C$2:$E$22885,3,)</f>
        <v>4000</v>
      </c>
      <c r="J83">
        <f>VLOOKUP(A83,[1]ВПП!$C$2:$G$22885,5,)</f>
        <v>45</v>
      </c>
      <c r="K83" t="str">
        <f>VLOOKUP(A83,[1]ВПП!$C$2:$H$22885,6,)</f>
        <v>CON</v>
      </c>
      <c r="L83" t="str">
        <f t="shared" si="1"/>
        <v>ORMM</v>
      </c>
      <c r="M83" t="s">
        <v>114</v>
      </c>
      <c r="N83" t="s">
        <v>571</v>
      </c>
      <c r="O83" t="s">
        <v>572</v>
      </c>
      <c r="P83" t="s">
        <v>288</v>
      </c>
      <c r="Q83" t="str">
        <f>VLOOKUP(P83,[1]TimeZones!$B$3:$E$597,4,FALSE)</f>
        <v>+03:00</v>
      </c>
    </row>
    <row r="84" spans="1:17" x14ac:dyDescent="0.25">
      <c r="A84" t="s">
        <v>573</v>
      </c>
      <c r="B84" t="s">
        <v>139</v>
      </c>
      <c r="C84" t="s">
        <v>574</v>
      </c>
      <c r="D84">
        <v>35.764702</v>
      </c>
      <c r="E84">
        <v>140.38600199999999</v>
      </c>
      <c r="F84">
        <v>141</v>
      </c>
      <c r="G84" t="s">
        <v>575</v>
      </c>
      <c r="H84" t="s">
        <v>576</v>
      </c>
      <c r="I84">
        <f>VLOOKUP(A84,[1]ВПП!$C$2:$E$22885,3,)</f>
        <v>4000</v>
      </c>
      <c r="J84">
        <f>VLOOKUP(A84,[1]ВПП!$C$2:$G$22885,5,)</f>
        <v>60</v>
      </c>
      <c r="K84" t="str">
        <f>VLOOKUP(A84,[1]ВПП!$C$2:$H$22885,6,)</f>
        <v>ASP</v>
      </c>
      <c r="L84" t="str">
        <f t="shared" si="1"/>
        <v>RJAA</v>
      </c>
      <c r="M84" t="s">
        <v>114</v>
      </c>
      <c r="N84" t="s">
        <v>577</v>
      </c>
      <c r="O84" t="s">
        <v>578</v>
      </c>
      <c r="P84" t="s">
        <v>579</v>
      </c>
      <c r="Q84" t="str">
        <f>VLOOKUP(P84,[1]TimeZones!$B$3:$E$597,4,FALSE)</f>
        <v>+09:00</v>
      </c>
    </row>
    <row r="85" spans="1:17" x14ac:dyDescent="0.25">
      <c r="A85" t="s">
        <v>580</v>
      </c>
      <c r="B85" t="s">
        <v>139</v>
      </c>
      <c r="C85" t="s">
        <v>581</v>
      </c>
      <c r="D85">
        <v>34.427298999999998</v>
      </c>
      <c r="E85">
        <v>135.24400299999999</v>
      </c>
      <c r="F85">
        <v>26</v>
      </c>
      <c r="G85" t="s">
        <v>575</v>
      </c>
      <c r="H85" t="s">
        <v>582</v>
      </c>
      <c r="I85">
        <f>VLOOKUP(A85,[1]ВПП!$C$2:$E$22885,3,)</f>
        <v>4000</v>
      </c>
      <c r="J85">
        <f>VLOOKUP(A85,[1]ВПП!$C$2:$G$22885,5,)</f>
        <v>60</v>
      </c>
      <c r="K85" t="str">
        <f>VLOOKUP(A85,[1]ВПП!$C$2:$H$22885,6,)</f>
        <v>ASP</v>
      </c>
      <c r="L85" t="str">
        <f t="shared" si="1"/>
        <v>RJBB</v>
      </c>
      <c r="M85" t="s">
        <v>114</v>
      </c>
      <c r="N85" t="s">
        <v>583</v>
      </c>
      <c r="O85" t="s">
        <v>584</v>
      </c>
      <c r="P85" t="s">
        <v>579</v>
      </c>
      <c r="Q85" t="str">
        <f>VLOOKUP(P85,[1]TimeZones!$B$3:$E$597,4,FALSE)</f>
        <v>+09:00</v>
      </c>
    </row>
    <row r="86" spans="1:17" x14ac:dyDescent="0.25">
      <c r="A86" t="s">
        <v>585</v>
      </c>
      <c r="B86" t="s">
        <v>110</v>
      </c>
      <c r="C86" t="s">
        <v>586</v>
      </c>
      <c r="D86">
        <v>42.794497999999997</v>
      </c>
      <c r="E86">
        <v>141.666</v>
      </c>
      <c r="F86">
        <v>87</v>
      </c>
      <c r="G86" t="s">
        <v>575</v>
      </c>
      <c r="H86" t="s">
        <v>202</v>
      </c>
      <c r="I86">
        <f>VLOOKUP(A86,[1]ВПП!$C$2:$E$22885,3,)</f>
        <v>4000</v>
      </c>
      <c r="J86">
        <f>VLOOKUP(A86,[1]ВПП!$C$2:$G$22885,5,)</f>
        <v>61</v>
      </c>
      <c r="K86" t="str">
        <f>VLOOKUP(A86,[1]ВПП!$C$2:$H$22885,6,)</f>
        <v>CON</v>
      </c>
      <c r="L86" t="str">
        <f t="shared" si="1"/>
        <v>RJCJ</v>
      </c>
      <c r="M86" t="s">
        <v>114</v>
      </c>
      <c r="N86" t="s">
        <v>587</v>
      </c>
      <c r="O86" t="s">
        <v>588</v>
      </c>
      <c r="P86" t="s">
        <v>579</v>
      </c>
      <c r="Q86" t="str">
        <f>VLOOKUP(P86,[1]TimeZones!$B$3:$E$597,4,FALSE)</f>
        <v>+09:00</v>
      </c>
    </row>
    <row r="87" spans="1:17" x14ac:dyDescent="0.25">
      <c r="A87" t="s">
        <v>589</v>
      </c>
      <c r="B87" t="s">
        <v>139</v>
      </c>
      <c r="C87" t="s">
        <v>590</v>
      </c>
      <c r="D87">
        <v>-22.809999000000001</v>
      </c>
      <c r="E87">
        <v>-43.250557000000001</v>
      </c>
      <c r="F87">
        <v>28</v>
      </c>
      <c r="G87" t="s">
        <v>591</v>
      </c>
      <c r="H87" t="s">
        <v>592</v>
      </c>
      <c r="I87">
        <f>VLOOKUP(A87,[1]ВПП!$C$2:$E$22885,3,)</f>
        <v>4000</v>
      </c>
      <c r="J87">
        <f>VLOOKUP(A87,[1]ВПП!$C$2:$G$22885,5,)</f>
        <v>45</v>
      </c>
      <c r="K87" t="str">
        <f>VLOOKUP(A87,[1]ВПП!$C$2:$H$22885,6,)</f>
        <v>CON</v>
      </c>
      <c r="L87" t="str">
        <f t="shared" si="1"/>
        <v>SBGL</v>
      </c>
      <c r="M87" t="s">
        <v>301</v>
      </c>
      <c r="N87" t="s">
        <v>593</v>
      </c>
      <c r="O87" t="s">
        <v>594</v>
      </c>
      <c r="P87" t="s">
        <v>595</v>
      </c>
      <c r="Q87" t="str">
        <f>VLOOKUP(P87,[1]TimeZones!$B$3:$E$597,4,FALSE)</f>
        <v>−03:00</v>
      </c>
    </row>
    <row r="88" spans="1:17" x14ac:dyDescent="0.25">
      <c r="A88" t="s">
        <v>596</v>
      </c>
      <c r="B88" t="s">
        <v>110</v>
      </c>
      <c r="C88" t="s">
        <v>597</v>
      </c>
      <c r="D88">
        <v>-16.513299942016602</v>
      </c>
      <c r="E88">
        <v>-68.192298889160099</v>
      </c>
      <c r="F88">
        <v>13355</v>
      </c>
      <c r="G88" t="s">
        <v>598</v>
      </c>
      <c r="H88" t="s">
        <v>599</v>
      </c>
      <c r="I88">
        <f>VLOOKUP(A88,[1]ВПП!$C$2:$E$22885,3,)</f>
        <v>4000</v>
      </c>
      <c r="J88">
        <f>VLOOKUP(A88,[1]ВПП!$C$2:$G$22885,5,)</f>
        <v>46</v>
      </c>
      <c r="K88" t="str">
        <f>VLOOKUP(A88,[1]ВПП!$C$2:$H$22885,6,)</f>
        <v>CON</v>
      </c>
      <c r="L88" t="str">
        <f t="shared" si="1"/>
        <v>SLLP</v>
      </c>
      <c r="M88" t="s">
        <v>301</v>
      </c>
      <c r="N88" t="s">
        <v>600</v>
      </c>
      <c r="O88" t="s">
        <v>601</v>
      </c>
      <c r="P88" t="s">
        <v>602</v>
      </c>
      <c r="Q88" t="str">
        <f>VLOOKUP(P88,[1]TimeZones!$B$3:$E$597,4,FALSE)</f>
        <v>−04:00</v>
      </c>
    </row>
    <row r="89" spans="1:17" x14ac:dyDescent="0.25">
      <c r="A89" t="s">
        <v>603</v>
      </c>
      <c r="B89" t="s">
        <v>139</v>
      </c>
      <c r="C89" t="s">
        <v>604</v>
      </c>
      <c r="D89">
        <v>40.467498779296797</v>
      </c>
      <c r="E89">
        <v>50.046699523925703</v>
      </c>
      <c r="F89">
        <v>10</v>
      </c>
      <c r="G89" t="s">
        <v>605</v>
      </c>
      <c r="H89" t="s">
        <v>606</v>
      </c>
      <c r="I89">
        <f>VLOOKUP(A89,[1]ВПП!$C$2:$E$22885,3,)</f>
        <v>4000</v>
      </c>
      <c r="J89">
        <f>VLOOKUP(A89,[1]ВПП!$C$2:$G$22885,5,)</f>
        <v>60</v>
      </c>
      <c r="K89" t="str">
        <f>VLOOKUP(A89,[1]ВПП!$C$2:$H$22885,6,)</f>
        <v>ASP</v>
      </c>
      <c r="L89" t="str">
        <f t="shared" si="1"/>
        <v>UBBB</v>
      </c>
      <c r="M89" t="s">
        <v>114</v>
      </c>
      <c r="N89" t="s">
        <v>607</v>
      </c>
      <c r="O89" t="s">
        <v>608</v>
      </c>
      <c r="P89" t="s">
        <v>609</v>
      </c>
      <c r="Q89" t="str">
        <f>VLOOKUP(P89,[1]TimeZones!$B$3:$E$597,4,FALSE)</f>
        <v>+04:00</v>
      </c>
    </row>
    <row r="90" spans="1:17" x14ac:dyDescent="0.25">
      <c r="A90" t="s">
        <v>610</v>
      </c>
      <c r="B90" t="s">
        <v>139</v>
      </c>
      <c r="C90" t="s">
        <v>611</v>
      </c>
      <c r="D90">
        <v>48.528337999999998</v>
      </c>
      <c r="E90">
        <v>135.18858800000001</v>
      </c>
      <c r="F90">
        <v>244</v>
      </c>
      <c r="G90" t="s">
        <v>124</v>
      </c>
      <c r="H90" t="s">
        <v>612</v>
      </c>
      <c r="I90">
        <f>VLOOKUP(A90,[1]ВПП!$C$2:$E$22885,3,)</f>
        <v>4000</v>
      </c>
      <c r="J90">
        <f>VLOOKUP(A90,[1]ВПП!$C$2:$G$22885,5,)</f>
        <v>60</v>
      </c>
      <c r="K90" t="str">
        <f>VLOOKUP(A90,[1]ВПП!$C$2:$H$22885,6,)</f>
        <v>CON</v>
      </c>
      <c r="L90" t="str">
        <f t="shared" si="1"/>
        <v>UHHH</v>
      </c>
      <c r="M90" t="s">
        <v>126</v>
      </c>
      <c r="N90" t="s">
        <v>613</v>
      </c>
      <c r="O90" t="s">
        <v>614</v>
      </c>
      <c r="P90" t="s">
        <v>615</v>
      </c>
      <c r="Q90" t="str">
        <f>VLOOKUP(P90,[1]TimeZones!$B$3:$E$597,4,FALSE)</f>
        <v>+10:00</v>
      </c>
    </row>
    <row r="91" spans="1:17" x14ac:dyDescent="0.25">
      <c r="A91" t="s">
        <v>616</v>
      </c>
      <c r="B91" t="s">
        <v>139</v>
      </c>
      <c r="C91" t="s">
        <v>617</v>
      </c>
      <c r="D91">
        <v>50.345001220703097</v>
      </c>
      <c r="E91">
        <v>30.894699096679599</v>
      </c>
      <c r="F91">
        <v>427</v>
      </c>
      <c r="G91" t="s">
        <v>618</v>
      </c>
      <c r="H91" t="s">
        <v>619</v>
      </c>
      <c r="I91">
        <f>VLOOKUP(A91,[1]ВПП!$C$2:$E$22885,3,)</f>
        <v>4000</v>
      </c>
      <c r="J91">
        <f>VLOOKUP(A91,[1]ВПП!$C$2:$G$22885,5,)</f>
        <v>60</v>
      </c>
      <c r="K91" t="str">
        <f>VLOOKUP(A91,[1]ВПП!$C$2:$H$22885,6,)</f>
        <v>CON</v>
      </c>
      <c r="L91" t="str">
        <f t="shared" si="1"/>
        <v>UKBB</v>
      </c>
      <c r="M91" t="s">
        <v>126</v>
      </c>
      <c r="N91" t="s">
        <v>620</v>
      </c>
      <c r="O91" t="s">
        <v>621</v>
      </c>
      <c r="P91" t="s">
        <v>622</v>
      </c>
      <c r="Q91" t="str">
        <f>VLOOKUP(P91,[1]TimeZones!$B$3:$E$597,4,FALSE)</f>
        <v>+02:00</v>
      </c>
    </row>
    <row r="92" spans="1:17" x14ac:dyDescent="0.25">
      <c r="A92" t="s">
        <v>623</v>
      </c>
      <c r="B92" t="s">
        <v>139</v>
      </c>
      <c r="C92" t="s">
        <v>624</v>
      </c>
      <c r="D92">
        <v>41.257900237999998</v>
      </c>
      <c r="E92">
        <v>69.281196594199997</v>
      </c>
      <c r="F92">
        <v>1417</v>
      </c>
      <c r="G92" t="s">
        <v>625</v>
      </c>
      <c r="H92" t="s">
        <v>626</v>
      </c>
      <c r="I92">
        <f>VLOOKUP(A92,[1]ВПП!$C$2:$E$22885,3,)</f>
        <v>4000</v>
      </c>
      <c r="J92">
        <f>VLOOKUP(A92,[1]ВПП!$C$2:$G$22885,5,)</f>
        <v>60</v>
      </c>
      <c r="K92" t="str">
        <f>VLOOKUP(A92,[1]ВПП!$C$2:$H$22885,6,)</f>
        <v>CON</v>
      </c>
      <c r="L92" t="str">
        <f t="shared" si="1"/>
        <v>UTTT</v>
      </c>
      <c r="M92" t="s">
        <v>114</v>
      </c>
      <c r="N92" t="s">
        <v>627</v>
      </c>
      <c r="O92" t="s">
        <v>628</v>
      </c>
      <c r="P92" t="s">
        <v>629</v>
      </c>
      <c r="Q92" t="str">
        <f>VLOOKUP(P92,[1]TimeZones!$B$3:$E$597,4,FALSE)</f>
        <v>+05:00</v>
      </c>
    </row>
    <row r="93" spans="1:17" x14ac:dyDescent="0.25">
      <c r="A93" t="s">
        <v>630</v>
      </c>
      <c r="B93" t="s">
        <v>139</v>
      </c>
      <c r="C93" t="s">
        <v>631</v>
      </c>
      <c r="D93">
        <v>13.197900000000001</v>
      </c>
      <c r="E93">
        <v>77.706299000000001</v>
      </c>
      <c r="F93">
        <v>3000</v>
      </c>
      <c r="G93" t="s">
        <v>227</v>
      </c>
      <c r="H93" t="s">
        <v>632</v>
      </c>
      <c r="I93">
        <f>VLOOKUP(A93,[1]ВПП!$C$2:$E$22885,3,)</f>
        <v>4000</v>
      </c>
      <c r="J93">
        <f>VLOOKUP(A93,[1]ВПП!$C$2:$G$22885,5,)</f>
        <v>45</v>
      </c>
      <c r="K93" t="str">
        <f>VLOOKUP(A93,[1]ВПП!$C$2:$H$22885,6,)</f>
        <v>paved</v>
      </c>
      <c r="L93" t="str">
        <f t="shared" si="1"/>
        <v>VOBL</v>
      </c>
      <c r="M93" t="s">
        <v>114</v>
      </c>
      <c r="N93" t="s">
        <v>633</v>
      </c>
      <c r="O93" t="s">
        <v>634</v>
      </c>
      <c r="P93" t="s">
        <v>231</v>
      </c>
      <c r="Q93" t="str">
        <f>VLOOKUP(P93,[1]TimeZones!$B$3:$E$597,4,FALSE)</f>
        <v>+05:30</v>
      </c>
    </row>
    <row r="94" spans="1:17" x14ac:dyDescent="0.25">
      <c r="A94" t="s">
        <v>635</v>
      </c>
      <c r="B94" t="s">
        <v>139</v>
      </c>
      <c r="C94" t="s">
        <v>636</v>
      </c>
      <c r="D94">
        <v>13.6810998916625</v>
      </c>
      <c r="E94">
        <v>100.74700164794901</v>
      </c>
      <c r="F94">
        <v>5</v>
      </c>
      <c r="G94" t="s">
        <v>637</v>
      </c>
      <c r="H94" t="s">
        <v>638</v>
      </c>
      <c r="I94">
        <f>VLOOKUP(A94,[1]ВПП!$C$2:$E$22885,3,)</f>
        <v>4000</v>
      </c>
      <c r="J94">
        <f>VLOOKUP(A94,[1]ВПП!$C$2:$G$22885,5,)</f>
        <v>60</v>
      </c>
      <c r="K94" t="str">
        <f>VLOOKUP(A94,[1]ВПП!$C$2:$H$22885,6,)</f>
        <v>ASP</v>
      </c>
      <c r="L94" t="str">
        <f t="shared" si="1"/>
        <v>VTBS</v>
      </c>
      <c r="M94" t="s">
        <v>114</v>
      </c>
      <c r="N94" t="s">
        <v>639</v>
      </c>
      <c r="O94" t="s">
        <v>640</v>
      </c>
      <c r="P94" t="s">
        <v>641</v>
      </c>
      <c r="Q94" t="str">
        <f>VLOOKUP(P94,[1]TimeZones!$B$3:$E$597,4,FALSE)</f>
        <v>+07:00</v>
      </c>
    </row>
    <row r="95" spans="1:17" x14ac:dyDescent="0.25">
      <c r="A95" t="s">
        <v>642</v>
      </c>
      <c r="B95" t="s">
        <v>139</v>
      </c>
      <c r="C95" t="s">
        <v>643</v>
      </c>
      <c r="D95">
        <v>1.35019</v>
      </c>
      <c r="E95">
        <v>103.99400300000001</v>
      </c>
      <c r="F95">
        <v>22</v>
      </c>
      <c r="G95" t="s">
        <v>644</v>
      </c>
      <c r="H95" t="s">
        <v>645</v>
      </c>
      <c r="I95">
        <f>VLOOKUP(A95,[1]ВПП!$C$2:$E$22885,3,)</f>
        <v>4000</v>
      </c>
      <c r="J95">
        <f>VLOOKUP(A95,[1]ВПП!$C$2:$G$22885,5,)</f>
        <v>60</v>
      </c>
      <c r="K95" t="str">
        <f>VLOOKUP(A95,[1]ВПП!$C$2:$H$22885,6,)</f>
        <v>ASP</v>
      </c>
      <c r="L95" t="str">
        <f t="shared" si="1"/>
        <v>WSSS</v>
      </c>
      <c r="M95" t="s">
        <v>114</v>
      </c>
      <c r="N95" t="s">
        <v>646</v>
      </c>
      <c r="O95" t="s">
        <v>647</v>
      </c>
      <c r="P95" t="s">
        <v>648</v>
      </c>
      <c r="Q95" t="str">
        <f>VLOOKUP(P95,[1]TimeZones!$B$3:$E$597,4,FALSE)</f>
        <v>+08:00</v>
      </c>
    </row>
    <row r="96" spans="1:17" x14ac:dyDescent="0.25">
      <c r="A96" t="s">
        <v>649</v>
      </c>
      <c r="B96" t="s">
        <v>139</v>
      </c>
      <c r="C96" t="s">
        <v>650</v>
      </c>
      <c r="D96">
        <v>31.1434</v>
      </c>
      <c r="E96">
        <v>121.80500000000001</v>
      </c>
      <c r="F96">
        <v>13</v>
      </c>
      <c r="G96" t="s">
        <v>112</v>
      </c>
      <c r="H96" t="s">
        <v>651</v>
      </c>
      <c r="I96">
        <f>VLOOKUP(A96,[1]ВПП!$C$2:$E$22885,3,)</f>
        <v>4000</v>
      </c>
      <c r="J96">
        <f>VLOOKUP(A96,[1]ВПП!$C$2:$G$22885,5,)</f>
        <v>60</v>
      </c>
      <c r="K96" t="str">
        <f>VLOOKUP(A96,[1]ВПП!$C$2:$H$22885,6,)</f>
        <v>CON</v>
      </c>
      <c r="L96" t="str">
        <f t="shared" si="1"/>
        <v>ZSPD</v>
      </c>
      <c r="M96" t="s">
        <v>114</v>
      </c>
      <c r="N96" t="s">
        <v>652</v>
      </c>
      <c r="O96" t="s">
        <v>653</v>
      </c>
      <c r="P96" t="s">
        <v>117</v>
      </c>
      <c r="Q96" t="str">
        <f>VLOOKUP(P96,[1]TimeZones!$B$3:$E$597,4,FALSE)</f>
        <v>+08:00</v>
      </c>
    </row>
    <row r="97" spans="1:17" x14ac:dyDescent="0.25">
      <c r="A97" t="s">
        <v>654</v>
      </c>
      <c r="B97" t="s">
        <v>110</v>
      </c>
      <c r="C97" t="s">
        <v>655</v>
      </c>
      <c r="D97">
        <v>30.142464</v>
      </c>
      <c r="E97">
        <v>101.73872</v>
      </c>
      <c r="F97">
        <v>14042</v>
      </c>
      <c r="G97" t="s">
        <v>112</v>
      </c>
      <c r="H97" t="s">
        <v>656</v>
      </c>
      <c r="I97">
        <f>VLOOKUP(A97,[1]ВПП!$C$2:$E$22885,3,)</f>
        <v>4000</v>
      </c>
      <c r="J97">
        <f>VLOOKUP(A97,[1]ВПП!$C$2:$G$22885,5,)</f>
        <v>52</v>
      </c>
      <c r="K97" t="str">
        <f>VLOOKUP(A97,[1]ВПП!$C$2:$H$22885,6,)</f>
        <v>Concrete</v>
      </c>
      <c r="L97" t="str">
        <f t="shared" si="1"/>
        <v>ZUKD</v>
      </c>
      <c r="M97" t="s">
        <v>114</v>
      </c>
      <c r="N97" t="s">
        <v>330</v>
      </c>
      <c r="O97" t="s">
        <v>657</v>
      </c>
      <c r="P97" t="s">
        <v>117</v>
      </c>
      <c r="Q97" t="str">
        <f>VLOOKUP(P97,[1]TimeZones!$B$3:$E$597,4,FALSE)</f>
        <v>+08:00</v>
      </c>
    </row>
    <row r="98" spans="1:17" x14ac:dyDescent="0.25">
      <c r="A98" t="s">
        <v>658</v>
      </c>
      <c r="B98" t="s">
        <v>110</v>
      </c>
      <c r="C98" t="s">
        <v>659</v>
      </c>
      <c r="D98">
        <v>29.297800064099999</v>
      </c>
      <c r="E98">
        <v>90.911903381299993</v>
      </c>
      <c r="F98">
        <v>11713</v>
      </c>
      <c r="G98" t="s">
        <v>112</v>
      </c>
      <c r="H98" t="s">
        <v>660</v>
      </c>
      <c r="I98">
        <f>VLOOKUP(A98,[1]ВПП!$C$2:$E$22885,3,)</f>
        <v>4000</v>
      </c>
      <c r="J98">
        <f>VLOOKUP(A98,[1]ВПП!$C$2:$G$22885,5,)</f>
        <v>45</v>
      </c>
      <c r="K98" t="str">
        <f>VLOOKUP(A98,[1]ВПП!$C$2:$H$22885,6,)</f>
        <v>Asphalt</v>
      </c>
      <c r="L98" t="str">
        <f t="shared" si="1"/>
        <v>ZULS</v>
      </c>
      <c r="M98" t="s">
        <v>114</v>
      </c>
      <c r="N98" t="s">
        <v>115</v>
      </c>
      <c r="O98" t="s">
        <v>661</v>
      </c>
      <c r="P98" t="s">
        <v>117</v>
      </c>
      <c r="Q98" t="str">
        <f>VLOOKUP(P98,[1]TimeZones!$B$3:$E$597,4,FALSE)</f>
        <v>+08:00</v>
      </c>
    </row>
    <row r="99" spans="1:17" x14ac:dyDescent="0.25">
      <c r="A99" t="s">
        <v>662</v>
      </c>
      <c r="B99" t="s">
        <v>110</v>
      </c>
      <c r="C99" t="s">
        <v>663</v>
      </c>
      <c r="D99">
        <v>27.379601000000001</v>
      </c>
      <c r="E99">
        <v>52.737701000000001</v>
      </c>
      <c r="F99">
        <v>27</v>
      </c>
      <c r="G99" t="s">
        <v>212</v>
      </c>
      <c r="H99" t="s">
        <v>664</v>
      </c>
      <c r="I99">
        <f>VLOOKUP(A99,[1]ВПП!$C$2:$E$22885,3,)</f>
        <v>3997</v>
      </c>
      <c r="J99">
        <f>VLOOKUP(A99,[1]ВПП!$C$2:$G$22885,5,)</f>
        <v>45</v>
      </c>
      <c r="K99" t="str">
        <f>VLOOKUP(A99,[1]ВПП!$C$2:$H$22885,6,)</f>
        <v>ASP</v>
      </c>
      <c r="L99" t="str">
        <f t="shared" si="1"/>
        <v>OIBP</v>
      </c>
      <c r="M99" t="s">
        <v>114</v>
      </c>
      <c r="N99" t="s">
        <v>214</v>
      </c>
      <c r="O99" t="s">
        <v>665</v>
      </c>
      <c r="P99" t="s">
        <v>216</v>
      </c>
      <c r="Q99" t="str">
        <f>VLOOKUP(P99,[1]TimeZones!$B$3:$E$597,4,FALSE)</f>
        <v>+03:30</v>
      </c>
    </row>
    <row r="100" spans="1:17" x14ac:dyDescent="0.25">
      <c r="A100" t="s">
        <v>666</v>
      </c>
      <c r="B100" t="s">
        <v>333</v>
      </c>
      <c r="C100" t="s">
        <v>667</v>
      </c>
      <c r="D100">
        <v>24.386040000000001</v>
      </c>
      <c r="E100">
        <v>56.625410000000002</v>
      </c>
      <c r="F100">
        <v>20</v>
      </c>
      <c r="G100" t="s">
        <v>540</v>
      </c>
      <c r="H100" t="s">
        <v>668</v>
      </c>
      <c r="I100">
        <f>VLOOKUP(A100,[1]ВПП!$C$2:$E$22885,3,)</f>
        <v>3993</v>
      </c>
      <c r="J100">
        <f>VLOOKUP(A100,[1]ВПП!$C$2:$G$22885,5,)</f>
        <v>59</v>
      </c>
      <c r="K100" t="str">
        <f>VLOOKUP(A100,[1]ВПП!$C$2:$H$22885,6,)</f>
        <v>CON</v>
      </c>
      <c r="L100" t="str">
        <f t="shared" si="1"/>
        <v>OOSH</v>
      </c>
      <c r="M100" t="s">
        <v>114</v>
      </c>
      <c r="N100" t="s">
        <v>669</v>
      </c>
      <c r="O100" t="s">
        <v>670</v>
      </c>
      <c r="P100" t="s">
        <v>145</v>
      </c>
      <c r="Q100" t="e">
        <f>VLOOKUP(P100,[1]TimeZones!$B$3:$E$597,4,FALSE)</f>
        <v>#N/A</v>
      </c>
    </row>
    <row r="101" spans="1:17" x14ac:dyDescent="0.25">
      <c r="A101" t="s">
        <v>671</v>
      </c>
      <c r="B101" t="s">
        <v>333</v>
      </c>
      <c r="C101" t="s">
        <v>672</v>
      </c>
      <c r="D101">
        <v>-24.368600845299898</v>
      </c>
      <c r="E101">
        <v>31.048700332599999</v>
      </c>
      <c r="F101">
        <v>1743</v>
      </c>
      <c r="G101" t="s">
        <v>132</v>
      </c>
      <c r="H101" t="s">
        <v>673</v>
      </c>
      <c r="I101">
        <f>VLOOKUP(A101,[1]ВПП!$C$2:$E$22885,3,)</f>
        <v>3991</v>
      </c>
      <c r="J101">
        <f>VLOOKUP(A101,[1]ВПП!$C$2:$G$22885,5,)</f>
        <v>46</v>
      </c>
      <c r="K101" t="str">
        <f>VLOOKUP(A101,[1]ВПП!$C$2:$H$22885,6,)</f>
        <v>ASP</v>
      </c>
      <c r="L101" t="str">
        <f t="shared" si="1"/>
        <v>FAHS</v>
      </c>
      <c r="M101" t="s">
        <v>134</v>
      </c>
      <c r="N101" t="s">
        <v>424</v>
      </c>
      <c r="O101" t="s">
        <v>674</v>
      </c>
      <c r="P101" t="s">
        <v>137</v>
      </c>
      <c r="Q101" t="str">
        <f>VLOOKUP(P101,[1]TimeZones!$B$3:$E$597,4,FALSE)</f>
        <v>+02:00</v>
      </c>
    </row>
    <row r="102" spans="1:17" x14ac:dyDescent="0.25">
      <c r="A102" t="s">
        <v>675</v>
      </c>
      <c r="B102" t="s">
        <v>110</v>
      </c>
      <c r="C102" t="s">
        <v>676</v>
      </c>
      <c r="D102">
        <v>36.501201629638601</v>
      </c>
      <c r="E102">
        <v>61.06489944458</v>
      </c>
      <c r="F102">
        <v>945</v>
      </c>
      <c r="G102" t="s">
        <v>212</v>
      </c>
      <c r="H102" t="s">
        <v>677</v>
      </c>
      <c r="I102">
        <f>VLOOKUP(A102,[1]ВПП!$C$2:$E$22885,3,)</f>
        <v>3986</v>
      </c>
      <c r="J102">
        <f>VLOOKUP(A102,[1]ВПП!$C$2:$G$22885,5,)</f>
        <v>45</v>
      </c>
      <c r="K102" t="str">
        <f>VLOOKUP(A102,[1]ВПП!$C$2:$H$22885,6,)</f>
        <v>ASP</v>
      </c>
      <c r="L102" t="str">
        <f t="shared" si="1"/>
        <v>OIMC</v>
      </c>
      <c r="M102" t="s">
        <v>114</v>
      </c>
      <c r="N102" t="s">
        <v>678</v>
      </c>
      <c r="O102" t="s">
        <v>679</v>
      </c>
      <c r="P102" t="s">
        <v>216</v>
      </c>
      <c r="Q102" t="str">
        <f>VLOOKUP(P102,[1]TimeZones!$B$3:$E$597,4,FALSE)</f>
        <v>+03:30</v>
      </c>
    </row>
    <row r="103" spans="1:17" x14ac:dyDescent="0.25">
      <c r="A103" t="s">
        <v>680</v>
      </c>
      <c r="B103" t="s">
        <v>333</v>
      </c>
      <c r="C103" t="s">
        <v>681</v>
      </c>
      <c r="D103">
        <v>-16.791500091552699</v>
      </c>
      <c r="E103">
        <v>-71.8865966796875</v>
      </c>
      <c r="F103">
        <v>3890</v>
      </c>
      <c r="G103" t="s">
        <v>315</v>
      </c>
      <c r="H103" t="s">
        <v>202</v>
      </c>
      <c r="I103">
        <f>VLOOKUP(A103,[1]ВПП!$C$2:$E$22885,3,)</f>
        <v>3982</v>
      </c>
      <c r="J103">
        <f>VLOOKUP(A103,[1]ВПП!$C$2:$G$22885,5,)</f>
        <v>49</v>
      </c>
      <c r="K103" t="str">
        <f>VLOOKUP(A103,[1]ВПП!$C$2:$H$22885,6,)</f>
        <v>ASP</v>
      </c>
      <c r="L103" t="str">
        <f t="shared" si="1"/>
        <v>SPLC</v>
      </c>
      <c r="M103" t="s">
        <v>301</v>
      </c>
      <c r="N103" t="s">
        <v>682</v>
      </c>
      <c r="O103" t="s">
        <v>683</v>
      </c>
      <c r="P103" t="e">
        <v>#N/A</v>
      </c>
      <c r="Q103" t="e">
        <f>VLOOKUP(P103,[1]TimeZones!$B$3:$E$597,4,FALSE)</f>
        <v>#N/A</v>
      </c>
    </row>
    <row r="104" spans="1:17" x14ac:dyDescent="0.25">
      <c r="A104" t="s">
        <v>684</v>
      </c>
      <c r="B104" t="s">
        <v>139</v>
      </c>
      <c r="C104" t="s">
        <v>685</v>
      </c>
      <c r="D104">
        <v>-15.3308</v>
      </c>
      <c r="E104">
        <v>28.4526</v>
      </c>
      <c r="F104">
        <v>3779</v>
      </c>
      <c r="G104" t="s">
        <v>686</v>
      </c>
      <c r="H104" t="s">
        <v>687</v>
      </c>
      <c r="I104">
        <f>VLOOKUP(A104,[1]ВПП!$C$2:$E$22885,3,)</f>
        <v>3962</v>
      </c>
      <c r="J104">
        <f>VLOOKUP(A104,[1]ВПП!$C$2:$G$22885,5,)</f>
        <v>46</v>
      </c>
      <c r="K104" t="str">
        <f>VLOOKUP(A104,[1]ВПП!$C$2:$H$22885,6,)</f>
        <v>ASP</v>
      </c>
      <c r="L104" t="str">
        <f t="shared" si="1"/>
        <v>FLLS</v>
      </c>
      <c r="M104" t="s">
        <v>134</v>
      </c>
      <c r="N104" t="s">
        <v>688</v>
      </c>
      <c r="O104" t="s">
        <v>689</v>
      </c>
      <c r="P104" t="s">
        <v>690</v>
      </c>
      <c r="Q104" t="str">
        <f>VLOOKUP(P104,[1]TimeZones!$B$3:$E$597,4,FALSE)</f>
        <v>+02:00</v>
      </c>
    </row>
    <row r="105" spans="1:17" x14ac:dyDescent="0.25">
      <c r="A105" t="s">
        <v>691</v>
      </c>
      <c r="B105" t="s">
        <v>139</v>
      </c>
      <c r="C105" t="s">
        <v>692</v>
      </c>
      <c r="D105">
        <v>37.469100952148402</v>
      </c>
      <c r="E105">
        <v>126.450996398925</v>
      </c>
      <c r="F105">
        <v>23</v>
      </c>
      <c r="G105" t="s">
        <v>693</v>
      </c>
      <c r="H105" t="s">
        <v>694</v>
      </c>
      <c r="I105">
        <f>VLOOKUP(A105,[1]ВПП!$C$2:$E$22885,3,)</f>
        <v>3962</v>
      </c>
      <c r="J105">
        <f>VLOOKUP(A105,[1]ВПП!$C$2:$G$22885,5,)</f>
        <v>60</v>
      </c>
      <c r="K105" t="str">
        <f>VLOOKUP(A105,[1]ВПП!$C$2:$H$22885,6,)</f>
        <v>PEM</v>
      </c>
      <c r="L105" t="str">
        <f t="shared" si="1"/>
        <v>RKSI</v>
      </c>
      <c r="M105" t="s">
        <v>114</v>
      </c>
      <c r="N105" t="s">
        <v>695</v>
      </c>
      <c r="O105" t="s">
        <v>696</v>
      </c>
      <c r="P105" t="s">
        <v>697</v>
      </c>
      <c r="Q105" t="str">
        <f>VLOOKUP(P105,[1]TimeZones!$B$3:$E$597,4,FALSE)</f>
        <v>+09:00</v>
      </c>
    </row>
    <row r="106" spans="1:17" x14ac:dyDescent="0.25">
      <c r="A106" t="s">
        <v>698</v>
      </c>
      <c r="B106" t="s">
        <v>139</v>
      </c>
      <c r="C106" t="s">
        <v>699</v>
      </c>
      <c r="D106">
        <v>-33.946098327636697</v>
      </c>
      <c r="E106">
        <v>151.177001953125</v>
      </c>
      <c r="F106">
        <v>21</v>
      </c>
      <c r="G106" t="s">
        <v>700</v>
      </c>
      <c r="H106" t="s">
        <v>701</v>
      </c>
      <c r="I106">
        <f>VLOOKUP(A106,[1]ВПП!$C$2:$E$22885,3,)</f>
        <v>3962</v>
      </c>
      <c r="J106">
        <f>VLOOKUP(A106,[1]ВПП!$C$2:$G$22885,5,)</f>
        <v>45</v>
      </c>
      <c r="K106" t="str">
        <f>VLOOKUP(A106,[1]ВПП!$C$2:$H$22885,6,)</f>
        <v>ASP</v>
      </c>
      <c r="L106" t="str">
        <f t="shared" si="1"/>
        <v>YSSY</v>
      </c>
      <c r="M106" t="s">
        <v>702</v>
      </c>
      <c r="N106" t="s">
        <v>703</v>
      </c>
      <c r="O106" t="s">
        <v>704</v>
      </c>
      <c r="P106" t="s">
        <v>705</v>
      </c>
      <c r="Q106" t="str">
        <f>VLOOKUP(P106,[1]TimeZones!$B$3:$E$597,4,FALSE)</f>
        <v>+10:00</v>
      </c>
    </row>
    <row r="107" spans="1:17" x14ac:dyDescent="0.25">
      <c r="A107" t="s">
        <v>706</v>
      </c>
      <c r="B107" t="s">
        <v>139</v>
      </c>
      <c r="C107" t="s">
        <v>707</v>
      </c>
      <c r="D107">
        <v>26.267295000000001</v>
      </c>
      <c r="E107">
        <v>50.637639999999998</v>
      </c>
      <c r="F107">
        <v>6</v>
      </c>
      <c r="G107" t="s">
        <v>708</v>
      </c>
      <c r="H107" t="s">
        <v>709</v>
      </c>
      <c r="I107">
        <f>VLOOKUP(A107,[1]ВПП!$C$2:$E$22885,3,)</f>
        <v>3956</v>
      </c>
      <c r="J107">
        <f>VLOOKUP(A107,[1]ВПП!$C$2:$G$22885,5,)</f>
        <v>60</v>
      </c>
      <c r="K107" t="str">
        <f>VLOOKUP(A107,[1]ВПП!$C$2:$H$22885,6,)</f>
        <v>ASP</v>
      </c>
      <c r="L107" t="str">
        <f t="shared" si="1"/>
        <v>OBBI</v>
      </c>
      <c r="M107" t="s">
        <v>114</v>
      </c>
      <c r="N107" t="s">
        <v>710</v>
      </c>
      <c r="O107" t="s">
        <v>711</v>
      </c>
      <c r="P107" t="s">
        <v>712</v>
      </c>
      <c r="Q107" t="str">
        <f>VLOOKUP(P107,[1]TimeZones!$B$3:$E$597,4,FALSE)</f>
        <v>+03:00</v>
      </c>
    </row>
    <row r="108" spans="1:17" x14ac:dyDescent="0.25">
      <c r="A108" t="s">
        <v>713</v>
      </c>
      <c r="B108" t="s">
        <v>110</v>
      </c>
      <c r="C108" t="s">
        <v>714</v>
      </c>
      <c r="D108">
        <v>25.0268001556</v>
      </c>
      <c r="E108">
        <v>55.366199493400003</v>
      </c>
      <c r="F108">
        <v>165</v>
      </c>
      <c r="G108" t="s">
        <v>194</v>
      </c>
      <c r="H108" t="s">
        <v>715</v>
      </c>
      <c r="I108">
        <f>VLOOKUP(A108,[1]ВПП!$C$2:$E$22885,3,)</f>
        <v>3953</v>
      </c>
      <c r="J108">
        <f>VLOOKUP(A108,[1]ВПП!$C$2:$G$22885,5,)</f>
        <v>45</v>
      </c>
      <c r="K108" t="str">
        <f>VLOOKUP(A108,[1]ВПП!$C$2:$H$22885,6,)</f>
        <v>ASP</v>
      </c>
      <c r="L108" t="str">
        <f t="shared" si="1"/>
        <v>OMDM</v>
      </c>
      <c r="M108" t="s">
        <v>114</v>
      </c>
      <c r="N108" t="s">
        <v>196</v>
      </c>
      <c r="O108" t="s">
        <v>224</v>
      </c>
      <c r="P108" t="s">
        <v>198</v>
      </c>
      <c r="Q108" t="str">
        <f>VLOOKUP(P108,[1]TimeZones!$B$3:$E$597,4,FALSE)</f>
        <v>+04:00</v>
      </c>
    </row>
    <row r="109" spans="1:17" x14ac:dyDescent="0.25">
      <c r="A109" t="s">
        <v>716</v>
      </c>
      <c r="B109" t="s">
        <v>139</v>
      </c>
      <c r="C109" t="s">
        <v>717</v>
      </c>
      <c r="D109">
        <v>19.436299999999999</v>
      </c>
      <c r="E109">
        <v>-99.072097999999997</v>
      </c>
      <c r="F109">
        <v>7316</v>
      </c>
      <c r="G109" t="s">
        <v>308</v>
      </c>
      <c r="H109" t="s">
        <v>718</v>
      </c>
      <c r="I109">
        <f>VLOOKUP(A109,[1]ВПП!$C$2:$E$22885,3,)</f>
        <v>3952</v>
      </c>
      <c r="J109">
        <f>VLOOKUP(A109,[1]ВПП!$C$2:$G$22885,5,)</f>
        <v>45</v>
      </c>
      <c r="K109" t="str">
        <f>VLOOKUP(A109,[1]ВПП!$C$2:$H$22885,6,)</f>
        <v>ASP</v>
      </c>
      <c r="L109" t="str">
        <f t="shared" si="1"/>
        <v>MMMX</v>
      </c>
      <c r="M109" t="s">
        <v>183</v>
      </c>
      <c r="N109" t="s">
        <v>719</v>
      </c>
      <c r="O109" t="s">
        <v>720</v>
      </c>
      <c r="P109" t="s">
        <v>312</v>
      </c>
      <c r="Q109" t="str">
        <f>VLOOKUP(P109,[1]TimeZones!$B$3:$E$597,4,FALSE)</f>
        <v>−06:00</v>
      </c>
    </row>
    <row r="110" spans="1:17" x14ac:dyDescent="0.25">
      <c r="A110" t="s">
        <v>721</v>
      </c>
      <c r="B110" t="s">
        <v>139</v>
      </c>
      <c r="C110" t="s">
        <v>722</v>
      </c>
      <c r="D110">
        <v>36.235198974609297</v>
      </c>
      <c r="E110">
        <v>59.640998840332003</v>
      </c>
      <c r="F110">
        <v>3263</v>
      </c>
      <c r="G110" t="s">
        <v>212</v>
      </c>
      <c r="H110" t="s">
        <v>723</v>
      </c>
      <c r="I110">
        <f>VLOOKUP(A110,[1]ВПП!$C$2:$E$22885,3,)</f>
        <v>3925</v>
      </c>
      <c r="J110">
        <f>VLOOKUP(A110,[1]ВПП!$C$2:$G$22885,5,)</f>
        <v>45</v>
      </c>
      <c r="K110" t="str">
        <f>VLOOKUP(A110,[1]ВПП!$C$2:$H$22885,6,)</f>
        <v>ASP</v>
      </c>
      <c r="L110" t="str">
        <f t="shared" si="1"/>
        <v>OIMM</v>
      </c>
      <c r="M110" t="s">
        <v>114</v>
      </c>
      <c r="N110" t="s">
        <v>678</v>
      </c>
      <c r="O110" t="s">
        <v>724</v>
      </c>
      <c r="P110" t="s">
        <v>216</v>
      </c>
      <c r="Q110" t="str">
        <f>VLOOKUP(P110,[1]TimeZones!$B$3:$E$597,4,FALSE)</f>
        <v>+03:30</v>
      </c>
    </row>
    <row r="111" spans="1:17" x14ac:dyDescent="0.25">
      <c r="A111" t="s">
        <v>725</v>
      </c>
      <c r="B111" t="s">
        <v>139</v>
      </c>
      <c r="C111" t="s">
        <v>726</v>
      </c>
      <c r="D111">
        <v>45.630600000000001</v>
      </c>
      <c r="E111">
        <v>8.7281099999999991</v>
      </c>
      <c r="F111">
        <v>768</v>
      </c>
      <c r="G111" t="s">
        <v>727</v>
      </c>
      <c r="H111" t="s">
        <v>728</v>
      </c>
      <c r="I111">
        <f>VLOOKUP(A111,[1]ВПП!$C$2:$E$22885,3,)</f>
        <v>3920</v>
      </c>
      <c r="J111">
        <f>VLOOKUP(A111,[1]ВПП!$C$2:$G$22885,5,)</f>
        <v>60</v>
      </c>
      <c r="K111" t="str">
        <f>VLOOKUP(A111,[1]ВПП!$C$2:$H$22885,6,)</f>
        <v>ASP</v>
      </c>
      <c r="L111" t="str">
        <f t="shared" si="1"/>
        <v>LIMC</v>
      </c>
      <c r="M111" t="s">
        <v>126</v>
      </c>
      <c r="N111" t="s">
        <v>729</v>
      </c>
      <c r="O111" t="s">
        <v>730</v>
      </c>
      <c r="P111" t="s">
        <v>731</v>
      </c>
      <c r="Q111" t="str">
        <f>VLOOKUP(P111,[1]TimeZones!$B$3:$E$597,4,FALSE)</f>
        <v>+01:00</v>
      </c>
    </row>
    <row r="112" spans="1:17" x14ac:dyDescent="0.25">
      <c r="A112" t="s">
        <v>732</v>
      </c>
      <c r="B112" t="s">
        <v>139</v>
      </c>
      <c r="C112" t="s">
        <v>733</v>
      </c>
      <c r="D112">
        <v>51.470599999999997</v>
      </c>
      <c r="E112">
        <v>-0.46194099999999999</v>
      </c>
      <c r="F112">
        <v>83</v>
      </c>
      <c r="G112" t="s">
        <v>734</v>
      </c>
      <c r="H112" t="s">
        <v>735</v>
      </c>
      <c r="I112">
        <f>VLOOKUP(A112,[1]ВПП!$C$2:$E$22885,3,)</f>
        <v>3901</v>
      </c>
      <c r="J112">
        <f>VLOOKUP(A112,[1]ВПП!$C$2:$G$22885,5,)</f>
        <v>50</v>
      </c>
      <c r="K112" t="str">
        <f>VLOOKUP(A112,[1]ВПП!$C$2:$H$22885,6,)</f>
        <v>ASP</v>
      </c>
      <c r="L112" t="str">
        <f t="shared" si="1"/>
        <v>EGLL</v>
      </c>
      <c r="M112" t="s">
        <v>126</v>
      </c>
      <c r="N112" t="s">
        <v>736</v>
      </c>
      <c r="O112" t="s">
        <v>737</v>
      </c>
      <c r="P112" t="s">
        <v>738</v>
      </c>
      <c r="Q112" t="str">
        <f>VLOOKUP(P112,[1]TimeZones!$B$3:$E$597,4,FALSE)</f>
        <v>+00:00</v>
      </c>
    </row>
    <row r="113" spans="1:17" x14ac:dyDescent="0.25">
      <c r="A113" t="s">
        <v>739</v>
      </c>
      <c r="B113" t="s">
        <v>139</v>
      </c>
      <c r="C113" t="s">
        <v>740</v>
      </c>
      <c r="D113">
        <v>6.57737016677856</v>
      </c>
      <c r="E113">
        <v>3.3211600780486998</v>
      </c>
      <c r="F113">
        <v>135</v>
      </c>
      <c r="G113" t="s">
        <v>741</v>
      </c>
      <c r="H113" t="s">
        <v>742</v>
      </c>
      <c r="I113">
        <f>VLOOKUP(A113,[1]ВПП!$C$2:$E$22885,3,)</f>
        <v>3900</v>
      </c>
      <c r="J113">
        <f>VLOOKUP(A113,[1]ВПП!$C$2:$G$22885,5,)</f>
        <v>60</v>
      </c>
      <c r="K113" t="str">
        <f>VLOOKUP(A113,[1]ВПП!$C$2:$H$22885,6,)</f>
        <v>ASP</v>
      </c>
      <c r="L113" t="str">
        <f t="shared" si="1"/>
        <v>DNMM</v>
      </c>
      <c r="M113" t="s">
        <v>134</v>
      </c>
      <c r="N113" t="s">
        <v>743</v>
      </c>
      <c r="O113" t="s">
        <v>744</v>
      </c>
      <c r="P113" t="s">
        <v>745</v>
      </c>
      <c r="Q113" t="str">
        <f>VLOOKUP(P113,[1]TimeZones!$B$3:$E$597,4,FALSE)</f>
        <v>+01:00</v>
      </c>
    </row>
    <row r="114" spans="1:17" x14ac:dyDescent="0.25">
      <c r="A114" t="s">
        <v>746</v>
      </c>
      <c r="B114" t="s">
        <v>139</v>
      </c>
      <c r="C114" t="s">
        <v>747</v>
      </c>
      <c r="D114">
        <v>47.59</v>
      </c>
      <c r="E114">
        <v>7.5291670000000002</v>
      </c>
      <c r="F114">
        <v>885</v>
      </c>
      <c r="G114" t="s">
        <v>294</v>
      </c>
      <c r="H114" t="s">
        <v>748</v>
      </c>
      <c r="I114">
        <f>VLOOKUP(A114,[1]ВПП!$C$2:$E$22885,3,)</f>
        <v>3900</v>
      </c>
      <c r="J114">
        <f>VLOOKUP(A114,[1]ВПП!$C$2:$G$22885,5,)</f>
        <v>60</v>
      </c>
      <c r="K114" t="str">
        <f>VLOOKUP(A114,[1]ВПП!$C$2:$H$22885,6,)</f>
        <v>CON</v>
      </c>
      <c r="L114" t="str">
        <f t="shared" si="1"/>
        <v>LFSB</v>
      </c>
      <c r="M114" t="s">
        <v>126</v>
      </c>
      <c r="N114" t="s">
        <v>749</v>
      </c>
      <c r="O114" t="s">
        <v>750</v>
      </c>
      <c r="P114" t="s">
        <v>298</v>
      </c>
      <c r="Q114" t="str">
        <f>VLOOKUP(P114,[1]TimeZones!$B$3:$E$597,4,FALSE)</f>
        <v>+01:00</v>
      </c>
    </row>
    <row r="115" spans="1:17" x14ac:dyDescent="0.25">
      <c r="A115" t="s">
        <v>751</v>
      </c>
      <c r="B115" t="s">
        <v>139</v>
      </c>
      <c r="C115" t="s">
        <v>752</v>
      </c>
      <c r="D115">
        <v>41.804532000000002</v>
      </c>
      <c r="E115">
        <v>12.251998</v>
      </c>
      <c r="F115">
        <v>13</v>
      </c>
      <c r="G115" t="s">
        <v>727</v>
      </c>
      <c r="H115" t="s">
        <v>753</v>
      </c>
      <c r="I115">
        <f>VLOOKUP(A115,[1]ВПП!$C$2:$E$22885,3,)</f>
        <v>3900</v>
      </c>
      <c r="J115">
        <f>VLOOKUP(A115,[1]ВПП!$C$2:$G$22885,5,)</f>
        <v>60</v>
      </c>
      <c r="K115" t="str">
        <f>VLOOKUP(A115,[1]ВПП!$C$2:$H$22885,6,)</f>
        <v>ASP</v>
      </c>
      <c r="L115" t="str">
        <f t="shared" si="1"/>
        <v>LIRF</v>
      </c>
      <c r="M115" t="s">
        <v>126</v>
      </c>
      <c r="N115" t="s">
        <v>754</v>
      </c>
      <c r="O115" t="s">
        <v>755</v>
      </c>
      <c r="P115" t="s">
        <v>731</v>
      </c>
      <c r="Q115" t="str">
        <f>VLOOKUP(P115,[1]TimeZones!$B$3:$E$597,4,FALSE)</f>
        <v>+01:00</v>
      </c>
    </row>
    <row r="116" spans="1:17" x14ac:dyDescent="0.25">
      <c r="A116" t="s">
        <v>756</v>
      </c>
      <c r="B116" t="s">
        <v>139</v>
      </c>
      <c r="C116" t="s">
        <v>757</v>
      </c>
      <c r="D116">
        <v>46.2380981445312</v>
      </c>
      <c r="E116">
        <v>6.1089501380920401</v>
      </c>
      <c r="F116">
        <v>1411</v>
      </c>
      <c r="G116" t="s">
        <v>758</v>
      </c>
      <c r="H116" t="s">
        <v>759</v>
      </c>
      <c r="I116">
        <f>VLOOKUP(A116,[1]ВПП!$C$2:$E$22885,3,)</f>
        <v>3900</v>
      </c>
      <c r="J116">
        <f>VLOOKUP(A116,[1]ВПП!$C$2:$G$22885,5,)</f>
        <v>50</v>
      </c>
      <c r="K116" t="str">
        <f>VLOOKUP(A116,[1]ВПП!$C$2:$H$22885,6,)</f>
        <v>CONC</v>
      </c>
      <c r="L116" t="str">
        <f t="shared" si="1"/>
        <v>LSGG</v>
      </c>
      <c r="M116" t="s">
        <v>126</v>
      </c>
      <c r="N116" t="s">
        <v>760</v>
      </c>
      <c r="O116" t="s">
        <v>761</v>
      </c>
      <c r="P116" t="s">
        <v>298</v>
      </c>
      <c r="Q116" t="str">
        <f>VLOOKUP(P116,[1]TimeZones!$B$3:$E$597,4,FALSE)</f>
        <v>+01:00</v>
      </c>
    </row>
    <row r="117" spans="1:17" x14ac:dyDescent="0.25">
      <c r="A117" t="s">
        <v>762</v>
      </c>
      <c r="B117" t="s">
        <v>110</v>
      </c>
      <c r="C117" t="s">
        <v>763</v>
      </c>
      <c r="D117">
        <v>44.225101470947202</v>
      </c>
      <c r="E117">
        <v>43.081901550292898</v>
      </c>
      <c r="F117">
        <v>1054</v>
      </c>
      <c r="G117" t="s">
        <v>124</v>
      </c>
      <c r="H117" t="s">
        <v>764</v>
      </c>
      <c r="I117">
        <f>VLOOKUP(A117,[1]ВПП!$C$2:$E$22885,3,)</f>
        <v>3900</v>
      </c>
      <c r="J117">
        <f>VLOOKUP(A117,[1]ВПП!$C$2:$G$22885,5,)</f>
        <v>60</v>
      </c>
      <c r="K117" t="str">
        <f>VLOOKUP(A117,[1]ВПП!$C$2:$H$22885,6,)</f>
        <v>CON</v>
      </c>
      <c r="L117" t="str">
        <f t="shared" si="1"/>
        <v>URMM</v>
      </c>
      <c r="M117" t="s">
        <v>126</v>
      </c>
      <c r="N117" t="s">
        <v>765</v>
      </c>
      <c r="O117" t="s">
        <v>766</v>
      </c>
      <c r="P117" t="s">
        <v>180</v>
      </c>
      <c r="Q117" t="str">
        <f>VLOOKUP(P117,[1]TimeZones!$B$3:$E$597,4,FALSE)</f>
        <v>+03:00</v>
      </c>
    </row>
    <row r="118" spans="1:17" x14ac:dyDescent="0.25">
      <c r="A118" t="s">
        <v>767</v>
      </c>
      <c r="B118" t="s">
        <v>333</v>
      </c>
      <c r="C118" t="s">
        <v>768</v>
      </c>
      <c r="D118">
        <v>31.7052001953125</v>
      </c>
      <c r="E118">
        <v>14.911600112915</v>
      </c>
      <c r="F118">
        <v>185</v>
      </c>
      <c r="G118" t="s">
        <v>335</v>
      </c>
      <c r="H118" t="s">
        <v>202</v>
      </c>
      <c r="I118">
        <f>VLOOKUP(A118,[1]ВПП!$C$2:$E$22885,3,)</f>
        <v>3898</v>
      </c>
      <c r="J118">
        <f>VLOOKUP(A118,[1]ВПП!$C$2:$G$22885,5,)</f>
        <v>43</v>
      </c>
      <c r="K118" t="str">
        <f>VLOOKUP(A118,[1]ВПП!$C$2:$H$22885,6,)</f>
        <v>ASP</v>
      </c>
      <c r="L118" t="str">
        <f t="shared" si="1"/>
        <v>HL83</v>
      </c>
      <c r="M118" t="s">
        <v>134</v>
      </c>
      <c r="N118" t="s">
        <v>769</v>
      </c>
      <c r="O118" t="s">
        <v>202</v>
      </c>
      <c r="P118" t="e">
        <v>#N/A</v>
      </c>
      <c r="Q118" t="e">
        <f>VLOOKUP(P118,[1]TimeZones!$B$3:$E$597,4,FALSE)</f>
        <v>#N/A</v>
      </c>
    </row>
    <row r="119" spans="1:17" x14ac:dyDescent="0.25">
      <c r="A119" t="s">
        <v>770</v>
      </c>
      <c r="B119" t="s">
        <v>333</v>
      </c>
      <c r="C119" t="s">
        <v>771</v>
      </c>
      <c r="D119">
        <v>27.585899000000001</v>
      </c>
      <c r="E119">
        <v>-7.5001100000000003</v>
      </c>
      <c r="F119">
        <v>1425</v>
      </c>
      <c r="G119" t="s">
        <v>772</v>
      </c>
      <c r="H119" t="s">
        <v>202</v>
      </c>
      <c r="I119">
        <f>VLOOKUP(A119,[1]ВПП!$C$2:$E$22885,3,)</f>
        <v>3871</v>
      </c>
      <c r="J119">
        <f>VLOOKUP(A119,[1]ВПП!$C$2:$G$22885,5,)</f>
        <v>30</v>
      </c>
      <c r="K119" t="str">
        <f>VLOOKUP(A119,[1]ВПП!$C$2:$H$22885,6,)</f>
        <v>ASP</v>
      </c>
      <c r="L119" t="str">
        <f t="shared" si="1"/>
        <v>DA16</v>
      </c>
      <c r="M119" t="s">
        <v>134</v>
      </c>
      <c r="N119" t="s">
        <v>773</v>
      </c>
      <c r="O119" t="s">
        <v>774</v>
      </c>
      <c r="P119" t="e">
        <v>#N/A</v>
      </c>
      <c r="Q119" t="e">
        <f>VLOOKUP(P119,[1]TimeZones!$B$3:$E$597,4,FALSE)</f>
        <v>#N/A</v>
      </c>
    </row>
    <row r="120" spans="1:17" x14ac:dyDescent="0.25">
      <c r="A120" t="s">
        <v>775</v>
      </c>
      <c r="B120" t="s">
        <v>110</v>
      </c>
      <c r="C120" t="s">
        <v>776</v>
      </c>
      <c r="D120">
        <v>48.773333000000001</v>
      </c>
      <c r="E120">
        <v>4.2061109999999999</v>
      </c>
      <c r="F120">
        <v>587</v>
      </c>
      <c r="G120" t="s">
        <v>294</v>
      </c>
      <c r="H120" t="s">
        <v>777</v>
      </c>
      <c r="I120">
        <f>VLOOKUP(A120,[1]ВПП!$C$2:$E$22885,3,)</f>
        <v>3860</v>
      </c>
      <c r="J120">
        <f>VLOOKUP(A120,[1]ВПП!$C$2:$G$22885,5,)</f>
        <v>45</v>
      </c>
      <c r="K120" t="str">
        <f>VLOOKUP(A120,[1]ВПП!$C$2:$H$22885,6,)</f>
        <v>CON</v>
      </c>
      <c r="L120" t="str">
        <f t="shared" si="1"/>
        <v>LFOK</v>
      </c>
      <c r="M120" t="s">
        <v>126</v>
      </c>
      <c r="N120" t="s">
        <v>749</v>
      </c>
      <c r="O120" t="s">
        <v>778</v>
      </c>
      <c r="P120" t="s">
        <v>298</v>
      </c>
      <c r="Q120" t="str">
        <f>VLOOKUP(P120,[1]TimeZones!$B$3:$E$597,4,FALSE)</f>
        <v>+01:00</v>
      </c>
    </row>
    <row r="121" spans="1:17" x14ac:dyDescent="0.25">
      <c r="A121" t="s">
        <v>779</v>
      </c>
      <c r="B121" t="s">
        <v>110</v>
      </c>
      <c r="C121" t="s">
        <v>780</v>
      </c>
      <c r="D121">
        <v>32.434398999999999</v>
      </c>
      <c r="E121">
        <v>48.397598000000002</v>
      </c>
      <c r="F121">
        <v>474</v>
      </c>
      <c r="G121" t="s">
        <v>212</v>
      </c>
      <c r="H121" t="s">
        <v>781</v>
      </c>
      <c r="I121">
        <f>VLOOKUP(A121,[1]ВПП!$C$2:$E$22885,3,)</f>
        <v>3853</v>
      </c>
      <c r="J121">
        <f>VLOOKUP(A121,[1]ВПП!$C$2:$G$22885,5,)</f>
        <v>35</v>
      </c>
      <c r="K121" t="str">
        <f>VLOOKUP(A121,[1]ВПП!$C$2:$H$22885,6,)</f>
        <v>ASP</v>
      </c>
      <c r="L121" t="str">
        <f t="shared" si="1"/>
        <v>OIAD</v>
      </c>
      <c r="M121" t="s">
        <v>114</v>
      </c>
      <c r="N121" t="s">
        <v>368</v>
      </c>
      <c r="O121" t="s">
        <v>782</v>
      </c>
      <c r="P121" t="s">
        <v>216</v>
      </c>
      <c r="Q121" t="str">
        <f>VLOOKUP(P121,[1]TimeZones!$B$3:$E$597,4,FALSE)</f>
        <v>+03:30</v>
      </c>
    </row>
    <row r="122" spans="1:17" x14ac:dyDescent="0.25">
      <c r="A122" t="s">
        <v>783</v>
      </c>
      <c r="B122" t="s">
        <v>139</v>
      </c>
      <c r="C122" t="s">
        <v>784</v>
      </c>
      <c r="D122">
        <v>40.147300720200001</v>
      </c>
      <c r="E122">
        <v>44.395900726299999</v>
      </c>
      <c r="F122">
        <v>2838</v>
      </c>
      <c r="G122" t="s">
        <v>785</v>
      </c>
      <c r="H122" t="s">
        <v>786</v>
      </c>
      <c r="I122">
        <f>VLOOKUP(A122,[1]ВПП!$C$2:$E$22885,3,)</f>
        <v>3849</v>
      </c>
      <c r="J122">
        <f>VLOOKUP(A122,[1]ВПП!$C$2:$G$22885,5,)</f>
        <v>56</v>
      </c>
      <c r="K122" t="str">
        <f>VLOOKUP(A122,[1]ВПП!$C$2:$H$22885,6,)</f>
        <v>ASP</v>
      </c>
      <c r="L122" t="str">
        <f t="shared" si="1"/>
        <v>UDYZ</v>
      </c>
      <c r="M122" t="s">
        <v>114</v>
      </c>
      <c r="N122" t="s">
        <v>787</v>
      </c>
      <c r="O122" t="s">
        <v>788</v>
      </c>
      <c r="P122" t="s">
        <v>789</v>
      </c>
      <c r="Q122" t="str">
        <f>VLOOKUP(P122,[1]TimeZones!$B$3:$E$597,4,FALSE)</f>
        <v>+04:00</v>
      </c>
    </row>
    <row r="123" spans="1:17" x14ac:dyDescent="0.25">
      <c r="A123" t="s">
        <v>790</v>
      </c>
      <c r="B123" t="s">
        <v>110</v>
      </c>
      <c r="C123" t="s">
        <v>791</v>
      </c>
      <c r="D123">
        <v>30.274400711099901</v>
      </c>
      <c r="E123">
        <v>56.9510993958</v>
      </c>
      <c r="F123">
        <v>5741</v>
      </c>
      <c r="G123" t="s">
        <v>212</v>
      </c>
      <c r="H123" t="s">
        <v>792</v>
      </c>
      <c r="I123">
        <f>VLOOKUP(A123,[1]ВПП!$C$2:$E$22885,3,)</f>
        <v>3847</v>
      </c>
      <c r="J123">
        <f>VLOOKUP(A123,[1]ВПП!$C$2:$G$22885,5,)</f>
        <v>45</v>
      </c>
      <c r="K123" t="str">
        <f>VLOOKUP(A123,[1]ВПП!$C$2:$H$22885,6,)</f>
        <v>ASP</v>
      </c>
      <c r="L123" t="str">
        <f t="shared" si="1"/>
        <v>OIKK</v>
      </c>
      <c r="M123" t="s">
        <v>114</v>
      </c>
      <c r="N123" t="s">
        <v>793</v>
      </c>
      <c r="O123" t="s">
        <v>794</v>
      </c>
      <c r="P123" t="s">
        <v>216</v>
      </c>
      <c r="Q123" t="str">
        <f>VLOOKUP(P123,[1]TimeZones!$B$3:$E$597,4,FALSE)</f>
        <v>+03:30</v>
      </c>
    </row>
    <row r="124" spans="1:17" x14ac:dyDescent="0.25">
      <c r="A124" t="s">
        <v>795</v>
      </c>
      <c r="B124" t="s">
        <v>110</v>
      </c>
      <c r="C124" t="s">
        <v>796</v>
      </c>
      <c r="D124">
        <v>54.404998779296797</v>
      </c>
      <c r="E124">
        <v>-110.278999328613</v>
      </c>
      <c r="F124">
        <v>1775</v>
      </c>
      <c r="G124" t="s">
        <v>262</v>
      </c>
      <c r="H124" t="s">
        <v>797</v>
      </c>
      <c r="I124">
        <f>VLOOKUP(A124,[1]ВПП!$C$2:$E$22885,3,)</f>
        <v>3840</v>
      </c>
      <c r="J124">
        <f>VLOOKUP(A124,[1]ВПП!$C$2:$G$22885,5,)</f>
        <v>61</v>
      </c>
      <c r="K124" t="str">
        <f>VLOOKUP(A124,[1]ВПП!$C$2:$H$22885,6,)</f>
        <v>ASP</v>
      </c>
      <c r="L124" t="str">
        <f t="shared" si="1"/>
        <v>CYOD</v>
      </c>
      <c r="M124" t="s">
        <v>183</v>
      </c>
      <c r="N124" t="s">
        <v>264</v>
      </c>
      <c r="O124" t="s">
        <v>798</v>
      </c>
      <c r="P124" t="s">
        <v>266</v>
      </c>
      <c r="Q124" t="str">
        <f>VLOOKUP(P124,[1]TimeZones!$B$3:$E$597,4,FALSE)</f>
        <v>−07:00</v>
      </c>
    </row>
    <row r="125" spans="1:17" x14ac:dyDescent="0.25">
      <c r="A125" t="s">
        <v>799</v>
      </c>
      <c r="B125" t="s">
        <v>110</v>
      </c>
      <c r="C125" t="s">
        <v>800</v>
      </c>
      <c r="D125">
        <v>54.268299102799901</v>
      </c>
      <c r="E125">
        <v>48.226699829099999</v>
      </c>
      <c r="F125">
        <v>463</v>
      </c>
      <c r="G125" t="s">
        <v>124</v>
      </c>
      <c r="H125" t="s">
        <v>801</v>
      </c>
      <c r="I125">
        <f>VLOOKUP(A125,[1]ВПП!$C$2:$E$22885,3,)</f>
        <v>3820</v>
      </c>
      <c r="J125">
        <f>VLOOKUP(A125,[1]ВПП!$C$2:$G$22885,5,)</f>
        <v>60</v>
      </c>
      <c r="K125" t="str">
        <f>VLOOKUP(A125,[1]ВПП!$C$2:$H$22885,6,)</f>
        <v>CON</v>
      </c>
      <c r="L125" t="str">
        <f t="shared" si="1"/>
        <v>UWLL</v>
      </c>
      <c r="M125" t="s">
        <v>126</v>
      </c>
      <c r="N125" t="s">
        <v>127</v>
      </c>
      <c r="O125" t="s">
        <v>802</v>
      </c>
      <c r="P125" t="s">
        <v>129</v>
      </c>
      <c r="Q125" t="str">
        <f>VLOOKUP(P125,[1]TimeZones!$B$3:$E$597,4,FALSE)</f>
        <v>+04:00</v>
      </c>
    </row>
    <row r="126" spans="1:17" x14ac:dyDescent="0.25">
      <c r="A126" t="s">
        <v>803</v>
      </c>
      <c r="B126" t="s">
        <v>139</v>
      </c>
      <c r="C126" t="s">
        <v>804</v>
      </c>
      <c r="D126">
        <v>50.865898132300003</v>
      </c>
      <c r="E126">
        <v>7.1427397727999997</v>
      </c>
      <c r="F126">
        <v>302</v>
      </c>
      <c r="G126" t="s">
        <v>455</v>
      </c>
      <c r="H126" t="s">
        <v>805</v>
      </c>
      <c r="I126">
        <f>VLOOKUP(A126,[1]ВПП!$C$2:$E$22885,3,)</f>
        <v>3815</v>
      </c>
      <c r="J126">
        <f>VLOOKUP(A126,[1]ВПП!$C$2:$G$22885,5,)</f>
        <v>60</v>
      </c>
      <c r="K126" t="str">
        <f>VLOOKUP(A126,[1]ВПП!$C$2:$H$22885,6,)</f>
        <v>ASP</v>
      </c>
      <c r="L126" t="str">
        <f t="shared" si="1"/>
        <v>EDDK</v>
      </c>
      <c r="M126" t="s">
        <v>126</v>
      </c>
      <c r="N126" t="s">
        <v>806</v>
      </c>
      <c r="O126" t="s">
        <v>807</v>
      </c>
      <c r="P126" t="s">
        <v>459</v>
      </c>
      <c r="Q126" t="str">
        <f>VLOOKUP(P126,[1]TimeZones!$B$3:$E$597,4,FALSE)</f>
        <v>+01:00</v>
      </c>
    </row>
    <row r="127" spans="1:17" x14ac:dyDescent="0.25">
      <c r="A127" t="s">
        <v>808</v>
      </c>
      <c r="B127" t="s">
        <v>110</v>
      </c>
      <c r="C127" t="s">
        <v>809</v>
      </c>
      <c r="D127">
        <v>25.4433002471999</v>
      </c>
      <c r="E127">
        <v>60.382099151600002</v>
      </c>
      <c r="F127">
        <v>43</v>
      </c>
      <c r="G127" t="s">
        <v>212</v>
      </c>
      <c r="H127" t="s">
        <v>810</v>
      </c>
      <c r="I127">
        <f>VLOOKUP(A127,[1]ВПП!$C$2:$E$22885,3,)</f>
        <v>3814</v>
      </c>
      <c r="J127">
        <f>VLOOKUP(A127,[1]ВПП!$C$2:$G$22885,5,)</f>
        <v>46</v>
      </c>
      <c r="K127" t="str">
        <f>VLOOKUP(A127,[1]ВПП!$C$2:$H$22885,6,)</f>
        <v>ASP</v>
      </c>
      <c r="L127" t="str">
        <f t="shared" si="1"/>
        <v>OIZC</v>
      </c>
      <c r="M127" t="s">
        <v>114</v>
      </c>
      <c r="N127" t="s">
        <v>270</v>
      </c>
      <c r="O127" t="s">
        <v>811</v>
      </c>
      <c r="P127" t="s">
        <v>216</v>
      </c>
      <c r="Q127" t="str">
        <f>VLOOKUP(P127,[1]TimeZones!$B$3:$E$597,4,FALSE)</f>
        <v>+03:30</v>
      </c>
    </row>
    <row r="128" spans="1:17" x14ac:dyDescent="0.25">
      <c r="A128" t="s">
        <v>812</v>
      </c>
      <c r="B128" t="s">
        <v>333</v>
      </c>
      <c r="C128" t="s">
        <v>813</v>
      </c>
      <c r="D128">
        <v>39.813800999999998</v>
      </c>
      <c r="E128">
        <v>36.903500000000001</v>
      </c>
      <c r="F128">
        <v>5239</v>
      </c>
      <c r="G128" t="s">
        <v>376</v>
      </c>
      <c r="H128" t="s">
        <v>814</v>
      </c>
      <c r="I128">
        <f>VLOOKUP(A128,[1]ВПП!$C$2:$E$22885,3,)</f>
        <v>3811</v>
      </c>
      <c r="J128">
        <f>VLOOKUP(A128,[1]ВПП!$C$2:$G$22885,5,)</f>
        <v>30</v>
      </c>
      <c r="K128" t="str">
        <f>VLOOKUP(A128,[1]ВПП!$C$2:$H$22885,6,)</f>
        <v>CON</v>
      </c>
      <c r="L128" t="str">
        <f t="shared" si="1"/>
        <v>LTAR</v>
      </c>
      <c r="M128" t="s">
        <v>114</v>
      </c>
      <c r="N128" t="s">
        <v>815</v>
      </c>
      <c r="O128" t="s">
        <v>816</v>
      </c>
      <c r="P128" t="s">
        <v>817</v>
      </c>
      <c r="Q128" t="str">
        <f>VLOOKUP(P128,[1]TimeZones!$B$3:$E$597,4,FALSE)</f>
        <v>+03:00</v>
      </c>
    </row>
    <row r="129" spans="1:17" x14ac:dyDescent="0.25">
      <c r="A129" t="s">
        <v>818</v>
      </c>
      <c r="B129" t="s">
        <v>139</v>
      </c>
      <c r="C129" t="s">
        <v>819</v>
      </c>
      <c r="D129">
        <v>39.956501007100002</v>
      </c>
      <c r="E129">
        <v>41.1702003478999</v>
      </c>
      <c r="F129">
        <v>5763</v>
      </c>
      <c r="G129" t="s">
        <v>376</v>
      </c>
      <c r="H129" t="s">
        <v>820</v>
      </c>
      <c r="I129">
        <f>VLOOKUP(A129,[1]ВПП!$C$2:$E$22885,3,)</f>
        <v>3810</v>
      </c>
      <c r="J129">
        <f>VLOOKUP(A129,[1]ВПП!$C$2:$G$22885,5,)</f>
        <v>30</v>
      </c>
      <c r="K129" t="str">
        <f>VLOOKUP(A129,[1]ВПП!$C$2:$H$22885,6,)</f>
        <v>CON</v>
      </c>
      <c r="L129" t="str">
        <f t="shared" si="1"/>
        <v>LTCE</v>
      </c>
      <c r="M129" t="s">
        <v>114</v>
      </c>
      <c r="N129" t="s">
        <v>821</v>
      </c>
      <c r="O129" t="s">
        <v>822</v>
      </c>
      <c r="P129" t="s">
        <v>817</v>
      </c>
      <c r="Q129" t="str">
        <f>VLOOKUP(P129,[1]TimeZones!$B$3:$E$597,4,FALSE)</f>
        <v>+03:00</v>
      </c>
    </row>
    <row r="130" spans="1:17" x14ac:dyDescent="0.25">
      <c r="A130" t="s">
        <v>823</v>
      </c>
      <c r="B130" t="s">
        <v>110</v>
      </c>
      <c r="C130" t="s">
        <v>824</v>
      </c>
      <c r="D130">
        <v>6.3297300338745099</v>
      </c>
      <c r="E130">
        <v>99.728698730468693</v>
      </c>
      <c r="F130">
        <v>29</v>
      </c>
      <c r="G130" t="s">
        <v>353</v>
      </c>
      <c r="H130" t="s">
        <v>825</v>
      </c>
      <c r="I130">
        <f>VLOOKUP(A130,[1]ВПП!$C$2:$E$22885,3,)</f>
        <v>3810</v>
      </c>
      <c r="J130">
        <f>VLOOKUP(A130,[1]ВПП!$C$2:$G$22885,5,)</f>
        <v>45</v>
      </c>
      <c r="K130" t="str">
        <f>VLOOKUP(A130,[1]ВПП!$C$2:$H$22885,6,)</f>
        <v>ASP</v>
      </c>
      <c r="L130" t="str">
        <f t="shared" ref="L130:L193" si="2">A130</f>
        <v>WMKL</v>
      </c>
      <c r="M130" t="s">
        <v>114</v>
      </c>
      <c r="N130" t="s">
        <v>826</v>
      </c>
      <c r="O130" t="s">
        <v>827</v>
      </c>
      <c r="P130" t="s">
        <v>357</v>
      </c>
      <c r="Q130" t="str">
        <f>VLOOKUP(P130,[1]TimeZones!$B$3:$E$597,4,FALSE)</f>
        <v>+08:00</v>
      </c>
    </row>
    <row r="131" spans="1:17" x14ac:dyDescent="0.25">
      <c r="A131" t="s">
        <v>828</v>
      </c>
      <c r="B131" t="s">
        <v>110</v>
      </c>
      <c r="C131" t="s">
        <v>829</v>
      </c>
      <c r="D131">
        <v>33.764400000000002</v>
      </c>
      <c r="E131">
        <v>2.9283399999999999</v>
      </c>
      <c r="F131">
        <v>2510</v>
      </c>
      <c r="G131" t="s">
        <v>772</v>
      </c>
      <c r="H131" t="s">
        <v>830</v>
      </c>
      <c r="I131">
        <f>VLOOKUP(A131,[1]ВПП!$C$2:$E$22885,3,)</f>
        <v>3806</v>
      </c>
      <c r="J131">
        <f>VLOOKUP(A131,[1]ВПП!$C$2:$G$22885,5,)</f>
        <v>45</v>
      </c>
      <c r="K131" t="str">
        <f>VLOOKUP(A131,[1]ВПП!$C$2:$H$22885,6,)</f>
        <v>ASP</v>
      </c>
      <c r="L131" t="str">
        <f t="shared" si="2"/>
        <v>DAUL</v>
      </c>
      <c r="M131" t="s">
        <v>134</v>
      </c>
      <c r="N131" t="s">
        <v>831</v>
      </c>
      <c r="O131" t="s">
        <v>832</v>
      </c>
      <c r="P131" t="s">
        <v>833</v>
      </c>
      <c r="Q131" t="str">
        <f>VLOOKUP(P131,[1]TimeZones!$B$3:$E$597,4,FALSE)</f>
        <v>+01:00</v>
      </c>
    </row>
    <row r="132" spans="1:17" x14ac:dyDescent="0.25">
      <c r="A132" t="s">
        <v>834</v>
      </c>
      <c r="B132" t="s">
        <v>139</v>
      </c>
      <c r="C132" t="s">
        <v>835</v>
      </c>
      <c r="D132">
        <v>38.781300000000002</v>
      </c>
      <c r="E132">
        <v>-9.1359200000000005</v>
      </c>
      <c r="F132">
        <v>374</v>
      </c>
      <c r="G132" t="s">
        <v>836</v>
      </c>
      <c r="H132" t="s">
        <v>837</v>
      </c>
      <c r="I132">
        <f>VLOOKUP(A132,[1]ВПП!$C$2:$E$22885,3,)</f>
        <v>3805</v>
      </c>
      <c r="J132">
        <f>VLOOKUP(A132,[1]ВПП!$C$2:$G$22885,5,)</f>
        <v>45</v>
      </c>
      <c r="K132" t="str">
        <f>VLOOKUP(A132,[1]ВПП!$C$2:$H$22885,6,)</f>
        <v>ASP</v>
      </c>
      <c r="L132" t="str">
        <f t="shared" si="2"/>
        <v>LPPT</v>
      </c>
      <c r="M132" t="s">
        <v>126</v>
      </c>
      <c r="N132" t="s">
        <v>838</v>
      </c>
      <c r="O132" t="s">
        <v>839</v>
      </c>
      <c r="P132" t="s">
        <v>840</v>
      </c>
      <c r="Q132" t="str">
        <f>VLOOKUP(P132,[1]TimeZones!$B$3:$E$597,4,FALSE)</f>
        <v>+00:00</v>
      </c>
    </row>
    <row r="133" spans="1:17" x14ac:dyDescent="0.25">
      <c r="A133" t="s">
        <v>841</v>
      </c>
      <c r="B133" t="s">
        <v>333</v>
      </c>
      <c r="C133" t="s">
        <v>842</v>
      </c>
      <c r="D133">
        <v>25.3568000793457</v>
      </c>
      <c r="E133">
        <v>16.809999465942301</v>
      </c>
      <c r="F133">
        <v>1465</v>
      </c>
      <c r="G133" t="s">
        <v>335</v>
      </c>
      <c r="H133" t="s">
        <v>202</v>
      </c>
      <c r="I133">
        <f>VLOOKUP(A133,[1]ВПП!$C$2:$E$22885,3,)</f>
        <v>3804</v>
      </c>
      <c r="J133">
        <f>VLOOKUP(A133,[1]ВПП!$C$2:$G$22885,5,)</f>
        <v>30</v>
      </c>
      <c r="K133" t="str">
        <f>VLOOKUP(A133,[1]ВПП!$C$2:$H$22885,6,)</f>
        <v>ASP</v>
      </c>
      <c r="L133" t="str">
        <f t="shared" si="2"/>
        <v>HL79</v>
      </c>
      <c r="M133" t="s">
        <v>134</v>
      </c>
      <c r="N133" t="s">
        <v>843</v>
      </c>
      <c r="O133" t="s">
        <v>202</v>
      </c>
      <c r="P133" t="e">
        <v>#N/A</v>
      </c>
      <c r="Q133" t="e">
        <f>VLOOKUP(P133,[1]TimeZones!$B$3:$E$597,4,FALSE)</f>
        <v>#N/A</v>
      </c>
    </row>
    <row r="134" spans="1:17" x14ac:dyDescent="0.25">
      <c r="A134" t="s">
        <v>844</v>
      </c>
      <c r="B134" t="s">
        <v>110</v>
      </c>
      <c r="C134" t="s">
        <v>845</v>
      </c>
      <c r="D134">
        <v>39.224097999999998</v>
      </c>
      <c r="E134">
        <v>125.66999800000001</v>
      </c>
      <c r="F134">
        <v>117</v>
      </c>
      <c r="G134" t="s">
        <v>846</v>
      </c>
      <c r="H134" t="s">
        <v>847</v>
      </c>
      <c r="I134">
        <f>VLOOKUP(A134,[1]ВПП!$C$2:$E$22885,3,)</f>
        <v>3802</v>
      </c>
      <c r="J134">
        <f>VLOOKUP(A134,[1]ВПП!$C$2:$G$22885,5,)</f>
        <v>60</v>
      </c>
      <c r="K134" t="str">
        <f>VLOOKUP(A134,[1]ВПП!$C$2:$H$22885,6,)</f>
        <v>CON</v>
      </c>
      <c r="L134" t="str">
        <f t="shared" si="2"/>
        <v>ZKPY</v>
      </c>
      <c r="M134" t="s">
        <v>114</v>
      </c>
      <c r="N134" t="s">
        <v>848</v>
      </c>
      <c r="O134" t="s">
        <v>849</v>
      </c>
      <c r="P134" t="s">
        <v>850</v>
      </c>
      <c r="Q134" t="str">
        <f>VLOOKUP(P134,[1]TimeZones!$B$3:$E$597,4,FALSE)</f>
        <v>+09:00</v>
      </c>
    </row>
    <row r="135" spans="1:17" x14ac:dyDescent="0.25">
      <c r="A135" t="s">
        <v>851</v>
      </c>
      <c r="B135" t="s">
        <v>139</v>
      </c>
      <c r="C135" t="s">
        <v>852</v>
      </c>
      <c r="D135">
        <v>34.447102000000001</v>
      </c>
      <c r="E135">
        <v>108.751999</v>
      </c>
      <c r="F135">
        <v>1572</v>
      </c>
      <c r="G135" t="s">
        <v>112</v>
      </c>
      <c r="H135" t="s">
        <v>853</v>
      </c>
      <c r="I135">
        <f>VLOOKUP(A135,[1]ВПП!$C$2:$E$22885,3,)</f>
        <v>3801</v>
      </c>
      <c r="J135">
        <f>VLOOKUP(A135,[1]ВПП!$C$2:$G$22885,5,)</f>
        <v>60</v>
      </c>
      <c r="K135" t="str">
        <f>VLOOKUP(A135,[1]ВПП!$C$2:$H$22885,6,)</f>
        <v>CON</v>
      </c>
      <c r="L135" t="str">
        <f t="shared" si="2"/>
        <v>ZLXY</v>
      </c>
      <c r="M135" t="s">
        <v>114</v>
      </c>
      <c r="N135" t="s">
        <v>854</v>
      </c>
      <c r="O135" t="s">
        <v>855</v>
      </c>
      <c r="P135" t="s">
        <v>117</v>
      </c>
      <c r="Q135" t="str">
        <f>VLOOKUP(P135,[1]TimeZones!$B$3:$E$597,4,FALSE)</f>
        <v>+08:00</v>
      </c>
    </row>
    <row r="136" spans="1:17" x14ac:dyDescent="0.25">
      <c r="A136" t="s">
        <v>856</v>
      </c>
      <c r="B136" t="s">
        <v>139</v>
      </c>
      <c r="C136" t="s">
        <v>857</v>
      </c>
      <c r="D136">
        <v>52.461101532000001</v>
      </c>
      <c r="E136">
        <v>9.6850795745799996</v>
      </c>
      <c r="F136">
        <v>183</v>
      </c>
      <c r="G136" t="s">
        <v>455</v>
      </c>
      <c r="H136" t="s">
        <v>858</v>
      </c>
      <c r="I136">
        <f>VLOOKUP(A136,[1]ВПП!$C$2:$E$22885,3,)</f>
        <v>3800</v>
      </c>
      <c r="J136">
        <f>VLOOKUP(A136,[1]ВПП!$C$2:$G$22885,5,)</f>
        <v>45</v>
      </c>
      <c r="K136" t="str">
        <f>VLOOKUP(A136,[1]ВПП!$C$2:$H$22885,6,)</f>
        <v>CON</v>
      </c>
      <c r="L136" t="str">
        <f t="shared" si="2"/>
        <v>EDDV</v>
      </c>
      <c r="M136" t="s">
        <v>126</v>
      </c>
      <c r="N136" t="s">
        <v>859</v>
      </c>
      <c r="O136" t="s">
        <v>860</v>
      </c>
      <c r="P136" t="s">
        <v>459</v>
      </c>
      <c r="Q136" t="str">
        <f>VLOOKUP(P136,[1]TimeZones!$B$3:$E$597,4,FALSE)</f>
        <v>+01:00</v>
      </c>
    </row>
    <row r="137" spans="1:17" x14ac:dyDescent="0.25">
      <c r="A137" t="s">
        <v>861</v>
      </c>
      <c r="B137" t="s">
        <v>110</v>
      </c>
      <c r="C137" t="s">
        <v>862</v>
      </c>
      <c r="D137">
        <v>49.948700000000002</v>
      </c>
      <c r="E137">
        <v>7.26389</v>
      </c>
      <c r="F137">
        <v>1649</v>
      </c>
      <c r="G137" t="s">
        <v>455</v>
      </c>
      <c r="H137" t="s">
        <v>863</v>
      </c>
      <c r="I137">
        <f>VLOOKUP(A137,[1]ВПП!$C$2:$E$22885,3,)</f>
        <v>3800</v>
      </c>
      <c r="J137">
        <f>VLOOKUP(A137,[1]ВПП!$C$2:$G$22885,5,)</f>
        <v>45</v>
      </c>
      <c r="K137" t="str">
        <f>VLOOKUP(A137,[1]ВПП!$C$2:$H$22885,6,)</f>
        <v>ASP</v>
      </c>
      <c r="L137" t="str">
        <f t="shared" si="2"/>
        <v>EDFH</v>
      </c>
      <c r="M137" t="s">
        <v>126</v>
      </c>
      <c r="N137" t="s">
        <v>864</v>
      </c>
      <c r="O137" t="s">
        <v>458</v>
      </c>
      <c r="P137" t="s">
        <v>459</v>
      </c>
      <c r="Q137" t="str">
        <f>VLOOKUP(P137,[1]TimeZones!$B$3:$E$597,4,FALSE)</f>
        <v>+01:00</v>
      </c>
    </row>
    <row r="138" spans="1:17" x14ac:dyDescent="0.25">
      <c r="A138" t="s">
        <v>865</v>
      </c>
      <c r="B138" t="s">
        <v>139</v>
      </c>
      <c r="C138" t="s">
        <v>866</v>
      </c>
      <c r="D138">
        <v>52.308601000000003</v>
      </c>
      <c r="E138">
        <v>4.76389</v>
      </c>
      <c r="F138">
        <v>-11</v>
      </c>
      <c r="G138" t="s">
        <v>867</v>
      </c>
      <c r="H138" t="s">
        <v>868</v>
      </c>
      <c r="I138">
        <f>VLOOKUP(A138,[1]ВПП!$C$2:$E$22885,3,)</f>
        <v>3800</v>
      </c>
      <c r="J138">
        <f>VLOOKUP(A138,[1]ВПП!$C$2:$G$22885,5,)</f>
        <v>60</v>
      </c>
      <c r="K138" t="str">
        <f>VLOOKUP(A138,[1]ВПП!$C$2:$H$22885,6,)</f>
        <v>ASP</v>
      </c>
      <c r="L138" t="str">
        <f t="shared" si="2"/>
        <v>EHAM</v>
      </c>
      <c r="M138" t="s">
        <v>126</v>
      </c>
      <c r="N138" t="s">
        <v>869</v>
      </c>
      <c r="O138" t="s">
        <v>870</v>
      </c>
      <c r="P138" t="s">
        <v>871</v>
      </c>
      <c r="Q138" t="str">
        <f>VLOOKUP(P138,[1]TimeZones!$B$3:$E$597,4,FALSE)</f>
        <v>+01:00</v>
      </c>
    </row>
    <row r="139" spans="1:17" x14ac:dyDescent="0.25">
      <c r="A139" t="s">
        <v>872</v>
      </c>
      <c r="B139" t="s">
        <v>110</v>
      </c>
      <c r="C139" t="s">
        <v>873</v>
      </c>
      <c r="D139">
        <v>34.418066000000003</v>
      </c>
      <c r="E139">
        <v>100.30114399999999</v>
      </c>
      <c r="F139">
        <v>12426</v>
      </c>
      <c r="G139" t="s">
        <v>112</v>
      </c>
      <c r="H139" t="s">
        <v>872</v>
      </c>
      <c r="I139">
        <f>VLOOKUP(A139,[1]ВПП!$C$2:$E$22885,3,)</f>
        <v>3800</v>
      </c>
      <c r="J139">
        <f>VLOOKUP(A139,[1]ВПП!$C$2:$G$22885,5,)</f>
        <v>46</v>
      </c>
      <c r="K139" t="str">
        <f>VLOOKUP(A139,[1]ВПП!$C$2:$H$22885,6,)</f>
        <v>ASP</v>
      </c>
      <c r="L139" t="str">
        <f t="shared" si="2"/>
        <v>GMQ</v>
      </c>
      <c r="M139" t="s">
        <v>114</v>
      </c>
      <c r="N139" t="s">
        <v>149</v>
      </c>
      <c r="O139" t="s">
        <v>874</v>
      </c>
      <c r="P139" t="e">
        <v>#N/A</v>
      </c>
      <c r="Q139" t="e">
        <f>VLOOKUP(P139,[1]TimeZones!$B$3:$E$597,4,FALSE)</f>
        <v>#N/A</v>
      </c>
    </row>
    <row r="140" spans="1:17" x14ac:dyDescent="0.25">
      <c r="A140" t="s">
        <v>875</v>
      </c>
      <c r="B140" t="s">
        <v>139</v>
      </c>
      <c r="C140" t="s">
        <v>876</v>
      </c>
      <c r="D140">
        <v>8.9778900000000004</v>
      </c>
      <c r="E140">
        <v>38.799301</v>
      </c>
      <c r="F140">
        <v>7630</v>
      </c>
      <c r="G140" t="s">
        <v>877</v>
      </c>
      <c r="H140" t="s">
        <v>878</v>
      </c>
      <c r="I140">
        <f>VLOOKUP(A140,[1]ВПП!$C$2:$E$22885,3,)</f>
        <v>3800</v>
      </c>
      <c r="J140">
        <f>VLOOKUP(A140,[1]ВПП!$C$2:$G$22885,5,)</f>
        <v>45</v>
      </c>
      <c r="K140" t="str">
        <f>VLOOKUP(A140,[1]ВПП!$C$2:$H$22885,6,)</f>
        <v>ASP</v>
      </c>
      <c r="L140" t="str">
        <f t="shared" si="2"/>
        <v>HAAB</v>
      </c>
      <c r="M140" t="s">
        <v>134</v>
      </c>
      <c r="N140" t="s">
        <v>879</v>
      </c>
      <c r="O140" t="s">
        <v>880</v>
      </c>
      <c r="P140" t="s">
        <v>881</v>
      </c>
      <c r="Q140" t="str">
        <f>VLOOKUP(P140,[1]TimeZones!$B$3:$E$597,4,FALSE)</f>
        <v>+03:00</v>
      </c>
    </row>
    <row r="141" spans="1:17" x14ac:dyDescent="0.25">
      <c r="A141" t="s">
        <v>882</v>
      </c>
      <c r="B141" t="s">
        <v>110</v>
      </c>
      <c r="C141" t="s">
        <v>883</v>
      </c>
      <c r="D141">
        <v>25.918399810791001</v>
      </c>
      <c r="E141">
        <v>50.590599060058501</v>
      </c>
      <c r="F141">
        <v>136</v>
      </c>
      <c r="G141" t="s">
        <v>708</v>
      </c>
      <c r="H141" t="s">
        <v>202</v>
      </c>
      <c r="I141">
        <f>VLOOKUP(A141,[1]ВПП!$C$2:$E$22885,3,)</f>
        <v>3800</v>
      </c>
      <c r="J141">
        <f>VLOOKUP(A141,[1]ВПП!$C$2:$G$22885,5,)</f>
        <v>45</v>
      </c>
      <c r="K141" t="str">
        <f>VLOOKUP(A141,[1]ВПП!$C$2:$H$22885,6,)</f>
        <v>ASP</v>
      </c>
      <c r="L141" t="str">
        <f t="shared" si="2"/>
        <v>OBBS</v>
      </c>
      <c r="M141" t="s">
        <v>114</v>
      </c>
      <c r="N141" t="s">
        <v>884</v>
      </c>
      <c r="O141" t="s">
        <v>885</v>
      </c>
      <c r="P141" t="s">
        <v>712</v>
      </c>
      <c r="Q141" t="str">
        <f>VLOOKUP(P141,[1]TimeZones!$B$3:$E$597,4,FALSE)</f>
        <v>+03:00</v>
      </c>
    </row>
    <row r="142" spans="1:17" x14ac:dyDescent="0.25">
      <c r="A142" t="s">
        <v>886</v>
      </c>
      <c r="B142" t="s">
        <v>110</v>
      </c>
      <c r="C142" t="s">
        <v>887</v>
      </c>
      <c r="D142">
        <v>18.2973</v>
      </c>
      <c r="E142">
        <v>42.803500999999997</v>
      </c>
      <c r="F142">
        <v>6778</v>
      </c>
      <c r="G142" t="s">
        <v>301</v>
      </c>
      <c r="H142" t="s">
        <v>888</v>
      </c>
      <c r="I142">
        <f>VLOOKUP(A142,[1]ВПП!$C$2:$E$22885,3,)</f>
        <v>3800</v>
      </c>
      <c r="J142">
        <f>VLOOKUP(A142,[1]ВПП!$C$2:$G$22885,5,)</f>
        <v>45</v>
      </c>
      <c r="K142" t="str">
        <f>VLOOKUP(A142,[1]ВПП!$C$2:$H$22885,6,)</f>
        <v>ASP</v>
      </c>
      <c r="L142" t="str">
        <f t="shared" si="2"/>
        <v>OEKM</v>
      </c>
      <c r="M142" t="s">
        <v>114</v>
      </c>
      <c r="N142" t="s">
        <v>889</v>
      </c>
      <c r="O142" t="s">
        <v>890</v>
      </c>
      <c r="P142" t="s">
        <v>145</v>
      </c>
      <c r="Q142" t="e">
        <f>VLOOKUP(P142,[1]TimeZones!$B$3:$E$597,4,FALSE)</f>
        <v>#N/A</v>
      </c>
    </row>
    <row r="143" spans="1:17" x14ac:dyDescent="0.25">
      <c r="A143" t="s">
        <v>891</v>
      </c>
      <c r="B143" t="s">
        <v>139</v>
      </c>
      <c r="C143" t="s">
        <v>892</v>
      </c>
      <c r="D143">
        <v>33.820899963378899</v>
      </c>
      <c r="E143">
        <v>35.488399505615199</v>
      </c>
      <c r="F143">
        <v>87</v>
      </c>
      <c r="G143" t="s">
        <v>893</v>
      </c>
      <c r="H143" t="s">
        <v>894</v>
      </c>
      <c r="I143">
        <f>VLOOKUP(A143,[1]ВПП!$C$2:$E$22885,3,)</f>
        <v>3800</v>
      </c>
      <c r="J143">
        <f>VLOOKUP(A143,[1]ВПП!$C$2:$G$22885,5,)</f>
        <v>45</v>
      </c>
      <c r="K143" t="str">
        <f>VLOOKUP(A143,[1]ВПП!$C$2:$H$22885,6,)</f>
        <v>CON</v>
      </c>
      <c r="L143" t="str">
        <f t="shared" si="2"/>
        <v>OLBA</v>
      </c>
      <c r="M143" t="s">
        <v>114</v>
      </c>
      <c r="N143" t="s">
        <v>895</v>
      </c>
      <c r="O143" t="s">
        <v>896</v>
      </c>
      <c r="P143" t="s">
        <v>897</v>
      </c>
      <c r="Q143" t="str">
        <f>VLOOKUP(P143,[1]TimeZones!$B$3:$E$597,4,FALSE)</f>
        <v>+02:00</v>
      </c>
    </row>
    <row r="144" spans="1:17" x14ac:dyDescent="0.25">
      <c r="A144" t="s">
        <v>898</v>
      </c>
      <c r="B144" t="s">
        <v>139</v>
      </c>
      <c r="C144" t="s">
        <v>899</v>
      </c>
      <c r="D144">
        <v>4.7015900000000004</v>
      </c>
      <c r="E144">
        <v>-74.146900000000002</v>
      </c>
      <c r="F144">
        <v>8361</v>
      </c>
      <c r="G144" t="s">
        <v>900</v>
      </c>
      <c r="H144" t="s">
        <v>901</v>
      </c>
      <c r="I144">
        <f>VLOOKUP(A144,[1]ВПП!$C$2:$E$22885,3,)</f>
        <v>3800</v>
      </c>
      <c r="J144">
        <f>VLOOKUP(A144,[1]ВПП!$C$2:$G$22885,5,)</f>
        <v>45</v>
      </c>
      <c r="K144" t="str">
        <f>VLOOKUP(A144,[1]ВПП!$C$2:$H$22885,6,)</f>
        <v>ASP</v>
      </c>
      <c r="L144" t="str">
        <f t="shared" si="2"/>
        <v>SKBO</v>
      </c>
      <c r="M144" t="s">
        <v>301</v>
      </c>
      <c r="N144" t="s">
        <v>902</v>
      </c>
      <c r="O144" t="s">
        <v>903</v>
      </c>
      <c r="P144" t="s">
        <v>904</v>
      </c>
      <c r="Q144" t="str">
        <f>VLOOKUP(P144,[1]TimeZones!$B$3:$E$597,4,FALSE)</f>
        <v>−05:00</v>
      </c>
    </row>
    <row r="145" spans="1:17" x14ac:dyDescent="0.25">
      <c r="A145" t="s">
        <v>905</v>
      </c>
      <c r="B145" t="s">
        <v>139</v>
      </c>
      <c r="C145" t="s">
        <v>906</v>
      </c>
      <c r="D145">
        <v>37.986801</v>
      </c>
      <c r="E145">
        <v>58.360999999999997</v>
      </c>
      <c r="F145">
        <v>692</v>
      </c>
      <c r="G145" t="s">
        <v>907</v>
      </c>
      <c r="H145" t="s">
        <v>908</v>
      </c>
      <c r="I145">
        <f>VLOOKUP(A145,[1]ВПП!$C$2:$E$22885,3,)</f>
        <v>3800</v>
      </c>
      <c r="J145">
        <f>VLOOKUP(A145,[1]ВПП!$C$2:$G$22885,5,)</f>
        <v>46</v>
      </c>
      <c r="K145" t="str">
        <f>VLOOKUP(A145,[1]ВПП!$C$2:$H$22885,6,)</f>
        <v>CON</v>
      </c>
      <c r="L145" t="str">
        <f t="shared" si="2"/>
        <v>UTAA</v>
      </c>
      <c r="M145" t="s">
        <v>114</v>
      </c>
      <c r="N145" t="s">
        <v>909</v>
      </c>
      <c r="O145" t="s">
        <v>910</v>
      </c>
      <c r="P145" t="s">
        <v>911</v>
      </c>
      <c r="Q145" t="str">
        <f>VLOOKUP(P145,[1]TimeZones!$B$3:$E$597,4,FALSE)</f>
        <v>+05:00</v>
      </c>
    </row>
    <row r="146" spans="1:17" x14ac:dyDescent="0.25">
      <c r="A146" t="s">
        <v>912</v>
      </c>
      <c r="B146" t="s">
        <v>110</v>
      </c>
      <c r="C146" t="s">
        <v>913</v>
      </c>
      <c r="D146">
        <v>38.930661999999998</v>
      </c>
      <c r="E146">
        <v>63.563982000000003</v>
      </c>
      <c r="F146">
        <v>649</v>
      </c>
      <c r="G146" t="s">
        <v>907</v>
      </c>
      <c r="H146" t="s">
        <v>914</v>
      </c>
      <c r="I146">
        <f>VLOOKUP(A146,[1]ВПП!$C$2:$E$22885,3,)</f>
        <v>3800</v>
      </c>
      <c r="J146">
        <f>VLOOKUP(A146,[1]ВПП!$C$2:$G$22885,5,)</f>
        <v>60</v>
      </c>
      <c r="K146" t="str">
        <f>VLOOKUP(A146,[1]ВПП!$C$2:$H$22885,6,)</f>
        <v>CONC</v>
      </c>
      <c r="L146" t="str">
        <f t="shared" si="2"/>
        <v>UTAV</v>
      </c>
      <c r="M146" t="s">
        <v>114</v>
      </c>
      <c r="N146" t="s">
        <v>915</v>
      </c>
      <c r="O146" t="s">
        <v>916</v>
      </c>
      <c r="P146" t="s">
        <v>911</v>
      </c>
      <c r="Q146" t="str">
        <f>VLOOKUP(P146,[1]TimeZones!$B$3:$E$597,4,FALSE)</f>
        <v>+05:00</v>
      </c>
    </row>
    <row r="147" spans="1:17" x14ac:dyDescent="0.25">
      <c r="A147" t="s">
        <v>917</v>
      </c>
      <c r="B147" t="s">
        <v>139</v>
      </c>
      <c r="C147" t="s">
        <v>918</v>
      </c>
      <c r="D147">
        <v>22.308900999999999</v>
      </c>
      <c r="E147">
        <v>113.915001</v>
      </c>
      <c r="F147">
        <v>28</v>
      </c>
      <c r="G147" t="s">
        <v>919</v>
      </c>
      <c r="H147" t="s">
        <v>920</v>
      </c>
      <c r="I147">
        <f>VLOOKUP(A147,[1]ВПП!$C$2:$E$22885,3,)</f>
        <v>3800</v>
      </c>
      <c r="J147">
        <f>VLOOKUP(A147,[1]ВПП!$C$2:$G$22885,5,)</f>
        <v>60</v>
      </c>
      <c r="K147" t="str">
        <f>VLOOKUP(A147,[1]ВПП!$C$2:$H$22885,6,)</f>
        <v>ASP</v>
      </c>
      <c r="L147" t="str">
        <f t="shared" si="2"/>
        <v>VHHH</v>
      </c>
      <c r="M147" t="s">
        <v>114</v>
      </c>
      <c r="N147" t="s">
        <v>921</v>
      </c>
      <c r="O147" t="s">
        <v>922</v>
      </c>
      <c r="P147" t="s">
        <v>923</v>
      </c>
      <c r="Q147" t="str">
        <f>VLOOKUP(P147,[1]TimeZones!$B$3:$E$597,4,FALSE)</f>
        <v>+08:00</v>
      </c>
    </row>
    <row r="148" spans="1:17" x14ac:dyDescent="0.25">
      <c r="A148" t="s">
        <v>924</v>
      </c>
      <c r="B148" t="s">
        <v>139</v>
      </c>
      <c r="C148" t="s">
        <v>925</v>
      </c>
      <c r="D148">
        <v>21.221201000000001</v>
      </c>
      <c r="E148">
        <v>105.806999</v>
      </c>
      <c r="F148">
        <v>39</v>
      </c>
      <c r="G148" t="s">
        <v>926</v>
      </c>
      <c r="H148" t="s">
        <v>927</v>
      </c>
      <c r="I148">
        <f>VLOOKUP(A148,[1]ВПП!$C$2:$E$22885,3,)</f>
        <v>3800</v>
      </c>
      <c r="J148">
        <f>VLOOKUP(A148,[1]ВПП!$C$2:$G$22885,5,)</f>
        <v>45</v>
      </c>
      <c r="K148" t="str">
        <f>VLOOKUP(A148,[1]ВПП!$C$2:$H$22885,6,)</f>
        <v>CON</v>
      </c>
      <c r="L148" t="str">
        <f t="shared" si="2"/>
        <v>VVNB</v>
      </c>
      <c r="M148" t="s">
        <v>114</v>
      </c>
      <c r="N148" t="s">
        <v>928</v>
      </c>
      <c r="O148" t="s">
        <v>929</v>
      </c>
      <c r="P148" t="s">
        <v>930</v>
      </c>
      <c r="Q148" t="str">
        <f>VLOOKUP(P148,[1]TimeZones!$B$3:$E$597,4,FALSE)</f>
        <v>+07:00</v>
      </c>
    </row>
    <row r="149" spans="1:17" x14ac:dyDescent="0.25">
      <c r="A149" t="s">
        <v>931</v>
      </c>
      <c r="B149" t="s">
        <v>139</v>
      </c>
      <c r="C149" t="s">
        <v>932</v>
      </c>
      <c r="D149">
        <v>10.8188</v>
      </c>
      <c r="E149">
        <v>106.652</v>
      </c>
      <c r="F149">
        <v>33</v>
      </c>
      <c r="G149" t="s">
        <v>926</v>
      </c>
      <c r="H149" t="s">
        <v>933</v>
      </c>
      <c r="I149">
        <f>VLOOKUP(A149,[1]ВПП!$C$2:$E$22885,3,)</f>
        <v>3800</v>
      </c>
      <c r="J149">
        <f>VLOOKUP(A149,[1]ВПП!$C$2:$G$22885,5,)</f>
        <v>45</v>
      </c>
      <c r="K149" t="str">
        <f>VLOOKUP(A149,[1]ВПП!$C$2:$H$22885,6,)</f>
        <v>CON</v>
      </c>
      <c r="L149" t="str">
        <f t="shared" si="2"/>
        <v>VVTS</v>
      </c>
      <c r="M149" t="s">
        <v>114</v>
      </c>
      <c r="N149" t="s">
        <v>934</v>
      </c>
      <c r="O149" t="s">
        <v>935</v>
      </c>
      <c r="P149" t="s">
        <v>930</v>
      </c>
      <c r="Q149" t="str">
        <f>VLOOKUP(P149,[1]TimeZones!$B$3:$E$597,4,FALSE)</f>
        <v>+07:00</v>
      </c>
    </row>
    <row r="150" spans="1:17" x14ac:dyDescent="0.25">
      <c r="A150" t="s">
        <v>936</v>
      </c>
      <c r="B150" t="s">
        <v>110</v>
      </c>
      <c r="C150" t="s">
        <v>937</v>
      </c>
      <c r="D150">
        <v>1.64131</v>
      </c>
      <c r="E150">
        <v>103.66999800000001</v>
      </c>
      <c r="F150">
        <v>135</v>
      </c>
      <c r="G150" t="s">
        <v>353</v>
      </c>
      <c r="H150" t="s">
        <v>938</v>
      </c>
      <c r="I150">
        <f>VLOOKUP(A150,[1]ВПП!$C$2:$E$22885,3,)</f>
        <v>3800</v>
      </c>
      <c r="J150">
        <f>VLOOKUP(A150,[1]ВПП!$C$2:$G$22885,5,)</f>
        <v>46</v>
      </c>
      <c r="K150" t="str">
        <f>VLOOKUP(A150,[1]ВПП!$C$2:$H$22885,6,)</f>
        <v>ASP</v>
      </c>
      <c r="L150" t="str">
        <f t="shared" si="2"/>
        <v>WMKJ</v>
      </c>
      <c r="M150" t="s">
        <v>114</v>
      </c>
      <c r="N150" t="s">
        <v>939</v>
      </c>
      <c r="O150" t="s">
        <v>940</v>
      </c>
      <c r="P150" t="s">
        <v>357</v>
      </c>
      <c r="Q150" t="str">
        <f>VLOOKUP(P150,[1]TimeZones!$B$3:$E$597,4,FALSE)</f>
        <v>+08:00</v>
      </c>
    </row>
    <row r="151" spans="1:17" x14ac:dyDescent="0.25">
      <c r="A151" t="s">
        <v>941</v>
      </c>
      <c r="B151" t="s">
        <v>139</v>
      </c>
      <c r="C151" t="s">
        <v>942</v>
      </c>
      <c r="D151">
        <v>40.080101013183501</v>
      </c>
      <c r="E151">
        <v>116.584999084472</v>
      </c>
      <c r="F151">
        <v>116</v>
      </c>
      <c r="G151" t="s">
        <v>112</v>
      </c>
      <c r="H151" t="s">
        <v>943</v>
      </c>
      <c r="I151">
        <f>VLOOKUP(A151,[1]ВПП!$C$2:$E$22885,3,)</f>
        <v>3800</v>
      </c>
      <c r="J151">
        <f>VLOOKUP(A151,[1]ВПП!$C$2:$G$22885,5,)</f>
        <v>60</v>
      </c>
      <c r="K151" t="str">
        <f>VLOOKUP(A151,[1]ВПП!$C$2:$H$22885,6,)</f>
        <v>concrete</v>
      </c>
      <c r="L151" t="str">
        <f t="shared" si="2"/>
        <v>ZBAA</v>
      </c>
      <c r="M151" t="s">
        <v>114</v>
      </c>
      <c r="N151" t="s">
        <v>944</v>
      </c>
      <c r="O151" t="s">
        <v>945</v>
      </c>
      <c r="P151" t="s">
        <v>117</v>
      </c>
      <c r="Q151" t="str">
        <f>VLOOKUP(P151,[1]TimeZones!$B$3:$E$597,4,FALSE)</f>
        <v>+08:00</v>
      </c>
    </row>
    <row r="152" spans="1:17" x14ac:dyDescent="0.25">
      <c r="A152" t="s">
        <v>946</v>
      </c>
      <c r="B152" t="s">
        <v>139</v>
      </c>
      <c r="C152" t="s">
        <v>947</v>
      </c>
      <c r="D152">
        <v>39.509945000000002</v>
      </c>
      <c r="E152">
        <v>116.41092</v>
      </c>
      <c r="F152">
        <v>98</v>
      </c>
      <c r="G152" t="s">
        <v>112</v>
      </c>
      <c r="H152" t="s">
        <v>948</v>
      </c>
      <c r="I152">
        <f>VLOOKUP(A152,[1]ВПП!$C$2:$E$22885,3,)</f>
        <v>3800</v>
      </c>
      <c r="J152">
        <f>VLOOKUP(A152,[1]ВПП!$C$2:$G$22885,5,)</f>
        <v>0</v>
      </c>
      <c r="K152" t="str">
        <f>VLOOKUP(A152,[1]ВПП!$C$2:$H$22885,6,)</f>
        <v>CON</v>
      </c>
      <c r="L152" t="str">
        <f t="shared" si="2"/>
        <v>ZBAD</v>
      </c>
      <c r="M152" t="s">
        <v>114</v>
      </c>
      <c r="N152" t="s">
        <v>944</v>
      </c>
      <c r="O152" t="s">
        <v>945</v>
      </c>
      <c r="P152" t="s">
        <v>145</v>
      </c>
      <c r="Q152" t="e">
        <f>VLOOKUP(P152,[1]TimeZones!$B$3:$E$597,4,FALSE)</f>
        <v>#N/A</v>
      </c>
    </row>
    <row r="153" spans="1:17" x14ac:dyDescent="0.25">
      <c r="A153" t="s">
        <v>949</v>
      </c>
      <c r="B153" t="s">
        <v>139</v>
      </c>
      <c r="C153" t="s">
        <v>950</v>
      </c>
      <c r="D153">
        <v>23.392401</v>
      </c>
      <c r="E153">
        <v>113.299004</v>
      </c>
      <c r="F153">
        <v>50</v>
      </c>
      <c r="G153" t="s">
        <v>112</v>
      </c>
      <c r="H153" t="s">
        <v>951</v>
      </c>
      <c r="I153">
        <f>VLOOKUP(A153,[1]ВПП!$C$2:$E$22885,3,)</f>
        <v>3800</v>
      </c>
      <c r="J153">
        <f>VLOOKUP(A153,[1]ВПП!$C$2:$G$22885,5,)</f>
        <v>60</v>
      </c>
      <c r="K153" t="str">
        <f>VLOOKUP(A153,[1]ВПП!$C$2:$H$22885,6,)</f>
        <v>ASP</v>
      </c>
      <c r="L153" t="str">
        <f t="shared" si="2"/>
        <v>ZGGG</v>
      </c>
      <c r="M153" t="s">
        <v>114</v>
      </c>
      <c r="N153" t="s">
        <v>952</v>
      </c>
      <c r="O153" t="s">
        <v>953</v>
      </c>
      <c r="P153" t="s">
        <v>117</v>
      </c>
      <c r="Q153" t="str">
        <f>VLOOKUP(P153,[1]TimeZones!$B$3:$E$597,4,FALSE)</f>
        <v>+08:00</v>
      </c>
    </row>
    <row r="154" spans="1:17" x14ac:dyDescent="0.25">
      <c r="A154" t="s">
        <v>954</v>
      </c>
      <c r="B154" t="s">
        <v>139</v>
      </c>
      <c r="C154" t="s">
        <v>955</v>
      </c>
      <c r="D154">
        <v>28.189199447599901</v>
      </c>
      <c r="E154">
        <v>113.220001221</v>
      </c>
      <c r="F154">
        <v>217</v>
      </c>
      <c r="G154" t="s">
        <v>112</v>
      </c>
      <c r="H154" t="s">
        <v>956</v>
      </c>
      <c r="I154">
        <f>VLOOKUP(A154,[1]ВПП!$C$2:$E$22885,3,)</f>
        <v>3800</v>
      </c>
      <c r="J154">
        <f>VLOOKUP(A154,[1]ВПП!$C$2:$G$22885,5,)</f>
        <v>60</v>
      </c>
      <c r="K154" t="str">
        <f>VLOOKUP(A154,[1]ВПП!$C$2:$H$22885,6,)</f>
        <v>CON</v>
      </c>
      <c r="L154" t="str">
        <f t="shared" si="2"/>
        <v>ZGHA</v>
      </c>
      <c r="M154" t="s">
        <v>114</v>
      </c>
      <c r="N154" t="s">
        <v>957</v>
      </c>
      <c r="O154" t="s">
        <v>958</v>
      </c>
      <c r="P154" t="s">
        <v>117</v>
      </c>
      <c r="Q154" t="str">
        <f>VLOOKUP(P154,[1]TimeZones!$B$3:$E$597,4,FALSE)</f>
        <v>+08:00</v>
      </c>
    </row>
    <row r="155" spans="1:17" x14ac:dyDescent="0.25">
      <c r="A155" t="s">
        <v>959</v>
      </c>
      <c r="B155" t="s">
        <v>139</v>
      </c>
      <c r="C155" t="s">
        <v>960</v>
      </c>
      <c r="D155">
        <v>22.639299000000001</v>
      </c>
      <c r="E155">
        <v>113.810997</v>
      </c>
      <c r="F155">
        <v>13</v>
      </c>
      <c r="G155" t="s">
        <v>112</v>
      </c>
      <c r="H155" t="s">
        <v>961</v>
      </c>
      <c r="I155">
        <f>VLOOKUP(A155,[1]ВПП!$C$2:$E$22885,3,)</f>
        <v>3800</v>
      </c>
      <c r="J155">
        <f>VLOOKUP(A155,[1]ВПП!$C$2:$G$22885,5,)</f>
        <v>60</v>
      </c>
      <c r="K155" t="str">
        <f>VLOOKUP(A155,[1]ВПП!$C$2:$H$22885,6,)</f>
        <v>CONC</v>
      </c>
      <c r="L155" t="str">
        <f t="shared" si="2"/>
        <v>ZGSZ</v>
      </c>
      <c r="M155" t="s">
        <v>114</v>
      </c>
      <c r="N155" t="s">
        <v>952</v>
      </c>
      <c r="O155" t="s">
        <v>962</v>
      </c>
      <c r="P155" t="s">
        <v>117</v>
      </c>
      <c r="Q155" t="str">
        <f>VLOOKUP(P155,[1]TimeZones!$B$3:$E$597,4,FALSE)</f>
        <v>+08:00</v>
      </c>
    </row>
    <row r="156" spans="1:17" x14ac:dyDescent="0.25">
      <c r="A156" t="s">
        <v>963</v>
      </c>
      <c r="B156" t="s">
        <v>110</v>
      </c>
      <c r="C156" t="s">
        <v>964</v>
      </c>
      <c r="D156">
        <v>-17.421100616455</v>
      </c>
      <c r="E156">
        <v>-66.177101135253906</v>
      </c>
      <c r="F156">
        <v>8360</v>
      </c>
      <c r="G156" t="s">
        <v>598</v>
      </c>
      <c r="H156" t="s">
        <v>965</v>
      </c>
      <c r="I156">
        <f>VLOOKUP(A156,[1]ВПП!$C$2:$E$22885,3,)</f>
        <v>3798</v>
      </c>
      <c r="J156">
        <f>VLOOKUP(A156,[1]ВПП!$C$2:$G$22885,5,)</f>
        <v>45</v>
      </c>
      <c r="K156" t="str">
        <f>VLOOKUP(A156,[1]ВПП!$C$2:$H$22885,6,)</f>
        <v>ASP</v>
      </c>
      <c r="L156" t="str">
        <f t="shared" si="2"/>
        <v>SLCB</v>
      </c>
      <c r="M156" t="s">
        <v>301</v>
      </c>
      <c r="N156" t="s">
        <v>966</v>
      </c>
      <c r="O156" t="s">
        <v>967</v>
      </c>
      <c r="P156" t="s">
        <v>602</v>
      </c>
      <c r="Q156" t="str">
        <f>VLOOKUP(P156,[1]TimeZones!$B$3:$E$597,4,FALSE)</f>
        <v>−04:00</v>
      </c>
    </row>
    <row r="157" spans="1:17" x14ac:dyDescent="0.25">
      <c r="A157" t="s">
        <v>968</v>
      </c>
      <c r="B157" t="s">
        <v>139</v>
      </c>
      <c r="C157" t="s">
        <v>969</v>
      </c>
      <c r="D157">
        <v>55.408798217773402</v>
      </c>
      <c r="E157">
        <v>37.906299591064403</v>
      </c>
      <c r="F157">
        <v>588</v>
      </c>
      <c r="G157" t="s">
        <v>124</v>
      </c>
      <c r="H157" t="s">
        <v>970</v>
      </c>
      <c r="I157">
        <f>VLOOKUP(A157,[1]ВПП!$C$2:$E$22885,3,)</f>
        <v>3794</v>
      </c>
      <c r="J157">
        <f>VLOOKUP(A157,[1]ВПП!$C$2:$G$22885,5,)</f>
        <v>53</v>
      </c>
      <c r="K157" t="str">
        <f>VLOOKUP(A157,[1]ВПП!$C$2:$H$22885,6,)</f>
        <v>CON</v>
      </c>
      <c r="L157" t="str">
        <f t="shared" si="2"/>
        <v>UUDD</v>
      </c>
      <c r="M157" t="s">
        <v>126</v>
      </c>
      <c r="N157" t="s">
        <v>178</v>
      </c>
      <c r="O157" t="s">
        <v>179</v>
      </c>
      <c r="P157" t="s">
        <v>180</v>
      </c>
      <c r="Q157" t="str">
        <f>VLOOKUP(P157,[1]TimeZones!$B$3:$E$597,4,FALSE)</f>
        <v>+03:00</v>
      </c>
    </row>
    <row r="158" spans="1:17" x14ac:dyDescent="0.25">
      <c r="A158" t="s">
        <v>971</v>
      </c>
      <c r="B158" t="s">
        <v>110</v>
      </c>
      <c r="C158" t="s">
        <v>972</v>
      </c>
      <c r="D158">
        <v>30.108148</v>
      </c>
      <c r="E158">
        <v>30.895689999999998</v>
      </c>
      <c r="F158">
        <v>553</v>
      </c>
      <c r="G158" t="s">
        <v>481</v>
      </c>
      <c r="H158" t="s">
        <v>973</v>
      </c>
      <c r="I158">
        <f>VLOOKUP(A158,[1]ВПП!$C$2:$E$22885,3,)</f>
        <v>3786</v>
      </c>
      <c r="J158">
        <f>VLOOKUP(A158,[1]ВПП!$C$2:$G$22885,5,)</f>
        <v>75</v>
      </c>
      <c r="K158" t="str">
        <f>VLOOKUP(A158,[1]ВПП!$C$2:$H$22885,6,)</f>
        <v>ASP</v>
      </c>
      <c r="L158" t="str">
        <f t="shared" si="2"/>
        <v>HESX</v>
      </c>
      <c r="M158" t="s">
        <v>134</v>
      </c>
      <c r="N158" t="s">
        <v>974</v>
      </c>
      <c r="O158" t="s">
        <v>975</v>
      </c>
      <c r="P158" t="e">
        <v>#N/A</v>
      </c>
      <c r="Q158" t="e">
        <f>VLOOKUP(P158,[1]TimeZones!$B$3:$E$597,4,FALSE)</f>
        <v>#N/A</v>
      </c>
    </row>
    <row r="159" spans="1:17" x14ac:dyDescent="0.25">
      <c r="A159" t="s">
        <v>976</v>
      </c>
      <c r="B159" t="s">
        <v>139</v>
      </c>
      <c r="C159" t="s">
        <v>977</v>
      </c>
      <c r="D159">
        <v>59.800300598144503</v>
      </c>
      <c r="E159">
        <v>30.2625007629394</v>
      </c>
      <c r="F159">
        <v>78</v>
      </c>
      <c r="G159" t="s">
        <v>124</v>
      </c>
      <c r="H159" t="s">
        <v>978</v>
      </c>
      <c r="I159">
        <f>VLOOKUP(A159,[1]ВПП!$C$2:$E$22885,3,)</f>
        <v>3780</v>
      </c>
      <c r="J159">
        <f>VLOOKUP(A159,[1]ВПП!$C$2:$G$22885,5,)</f>
        <v>60</v>
      </c>
      <c r="K159" t="str">
        <f>VLOOKUP(A159,[1]ВПП!$C$2:$H$22885,6,)</f>
        <v>CON</v>
      </c>
      <c r="L159" t="str">
        <f t="shared" si="2"/>
        <v>ULLI</v>
      </c>
      <c r="M159" t="s">
        <v>126</v>
      </c>
      <c r="N159" t="s">
        <v>979</v>
      </c>
      <c r="O159" t="s">
        <v>980</v>
      </c>
      <c r="P159" t="s">
        <v>180</v>
      </c>
      <c r="Q159" t="str">
        <f>VLOOKUP(P159,[1]TimeZones!$B$3:$E$597,4,FALSE)</f>
        <v>+03:00</v>
      </c>
    </row>
    <row r="160" spans="1:17" x14ac:dyDescent="0.25">
      <c r="A160" t="s">
        <v>981</v>
      </c>
      <c r="B160" t="s">
        <v>110</v>
      </c>
      <c r="C160" t="s">
        <v>982</v>
      </c>
      <c r="D160">
        <v>3.1305799484252899</v>
      </c>
      <c r="E160">
        <v>101.54900360107401</v>
      </c>
      <c r="F160">
        <v>90</v>
      </c>
      <c r="G160" t="s">
        <v>353</v>
      </c>
      <c r="H160" t="s">
        <v>983</v>
      </c>
      <c r="I160">
        <f>VLOOKUP(A160,[1]ВПП!$C$2:$E$22885,3,)</f>
        <v>3780</v>
      </c>
      <c r="J160">
        <f>VLOOKUP(A160,[1]ВПП!$C$2:$G$22885,5,)</f>
        <v>45</v>
      </c>
      <c r="K160" t="str">
        <f>VLOOKUP(A160,[1]ВПП!$C$2:$H$22885,6,)</f>
        <v>ASP</v>
      </c>
      <c r="L160" t="str">
        <f t="shared" si="2"/>
        <v>WMSA</v>
      </c>
      <c r="M160" t="s">
        <v>114</v>
      </c>
      <c r="N160" t="s">
        <v>984</v>
      </c>
      <c r="O160" t="s">
        <v>985</v>
      </c>
      <c r="P160" t="s">
        <v>357</v>
      </c>
      <c r="Q160" t="str">
        <f>VLOOKUP(P160,[1]TimeZones!$B$3:$E$597,4,FALSE)</f>
        <v>+08:00</v>
      </c>
    </row>
    <row r="161" spans="1:17" x14ac:dyDescent="0.25">
      <c r="A161" t="s">
        <v>986</v>
      </c>
      <c r="B161" t="s">
        <v>110</v>
      </c>
      <c r="C161" t="s">
        <v>987</v>
      </c>
      <c r="D161">
        <v>1.3604199886321999</v>
      </c>
      <c r="E161">
        <v>103.91000366210901</v>
      </c>
      <c r="F161">
        <v>65</v>
      </c>
      <c r="G161" t="s">
        <v>644</v>
      </c>
      <c r="H161" t="s">
        <v>988</v>
      </c>
      <c r="I161">
        <f>VLOOKUP(A161,[1]ВПП!$C$2:$E$22885,3,)</f>
        <v>3780</v>
      </c>
      <c r="J161">
        <f>VLOOKUP(A161,[1]ВПП!$C$2:$G$22885,5,)</f>
        <v>61</v>
      </c>
      <c r="K161" t="str">
        <f>VLOOKUP(A161,[1]ВПП!$C$2:$H$22885,6,)</f>
        <v>ASP</v>
      </c>
      <c r="L161" t="str">
        <f t="shared" si="2"/>
        <v>WSAP</v>
      </c>
      <c r="M161" t="s">
        <v>114</v>
      </c>
      <c r="N161" t="s">
        <v>646</v>
      </c>
      <c r="O161" t="s">
        <v>202</v>
      </c>
      <c r="P161" t="s">
        <v>648</v>
      </c>
      <c r="Q161" t="str">
        <f>VLOOKUP(P161,[1]TimeZones!$B$3:$E$597,4,FALSE)</f>
        <v>+08:00</v>
      </c>
    </row>
    <row r="162" spans="1:17" x14ac:dyDescent="0.25">
      <c r="A162" t="s">
        <v>989</v>
      </c>
      <c r="B162" t="s">
        <v>110</v>
      </c>
      <c r="C162" t="s">
        <v>990</v>
      </c>
      <c r="D162">
        <v>29.550899505615199</v>
      </c>
      <c r="E162">
        <v>55.672698974609297</v>
      </c>
      <c r="F162">
        <v>5846</v>
      </c>
      <c r="G162" t="s">
        <v>212</v>
      </c>
      <c r="H162" t="s">
        <v>991</v>
      </c>
      <c r="I162">
        <f>VLOOKUP(A162,[1]ВПП!$C$2:$E$22885,3,)</f>
        <v>3766</v>
      </c>
      <c r="J162">
        <f>VLOOKUP(A162,[1]ВПП!$C$2:$G$22885,5,)</f>
        <v>45</v>
      </c>
      <c r="K162" t="str">
        <f>VLOOKUP(A162,[1]ВПП!$C$2:$H$22885,6,)</f>
        <v>ASP</v>
      </c>
      <c r="L162" t="str">
        <f t="shared" si="2"/>
        <v>OIKY</v>
      </c>
      <c r="M162" t="s">
        <v>114</v>
      </c>
      <c r="N162" t="s">
        <v>793</v>
      </c>
      <c r="O162" t="s">
        <v>202</v>
      </c>
      <c r="P162" t="s">
        <v>216</v>
      </c>
      <c r="Q162" t="str">
        <f>VLOOKUP(P162,[1]TimeZones!$B$3:$E$597,4,FALSE)</f>
        <v>+03:30</v>
      </c>
    </row>
    <row r="163" spans="1:17" x14ac:dyDescent="0.25">
      <c r="A163" t="s">
        <v>992</v>
      </c>
      <c r="B163" t="s">
        <v>139</v>
      </c>
      <c r="C163" t="s">
        <v>993</v>
      </c>
      <c r="D163">
        <v>54.557498931885</v>
      </c>
      <c r="E163">
        <v>55.874401092528998</v>
      </c>
      <c r="F163">
        <v>449</v>
      </c>
      <c r="G163" t="s">
        <v>124</v>
      </c>
      <c r="H163" t="s">
        <v>994</v>
      </c>
      <c r="I163">
        <f>VLOOKUP(A163,[1]ВПП!$C$2:$E$22885,3,)</f>
        <v>3761</v>
      </c>
      <c r="J163">
        <f>VLOOKUP(A163,[1]ВПП!$C$2:$G$22885,5,)</f>
        <v>60</v>
      </c>
      <c r="K163" t="str">
        <f>VLOOKUP(A163,[1]ВПП!$C$2:$H$22885,6,)</f>
        <v>CON</v>
      </c>
      <c r="L163" t="str">
        <f t="shared" si="2"/>
        <v>UWUU</v>
      </c>
      <c r="M163" t="s">
        <v>126</v>
      </c>
      <c r="N163" t="s">
        <v>995</v>
      </c>
      <c r="O163" t="s">
        <v>996</v>
      </c>
      <c r="P163" t="s">
        <v>997</v>
      </c>
      <c r="Q163" t="str">
        <f>VLOOKUP(P163,[1]TimeZones!$B$3:$E$597,4,FALSE)</f>
        <v>+05:00</v>
      </c>
    </row>
    <row r="164" spans="1:17" x14ac:dyDescent="0.25">
      <c r="A164" t="s">
        <v>998</v>
      </c>
      <c r="B164" t="s">
        <v>110</v>
      </c>
      <c r="C164" t="s">
        <v>999</v>
      </c>
      <c r="D164">
        <v>25.613500595092699</v>
      </c>
      <c r="E164">
        <v>55.9388008117675</v>
      </c>
      <c r="F164">
        <v>102</v>
      </c>
      <c r="G164" t="s">
        <v>194</v>
      </c>
      <c r="H164" t="s">
        <v>1000</v>
      </c>
      <c r="I164">
        <f>VLOOKUP(A164,[1]ВПП!$C$2:$E$22885,3,)</f>
        <v>3760</v>
      </c>
      <c r="J164">
        <f>VLOOKUP(A164,[1]ВПП!$C$2:$G$22885,5,)</f>
        <v>45</v>
      </c>
      <c r="K164" t="str">
        <f>VLOOKUP(A164,[1]ВПП!$C$2:$H$22885,6,)</f>
        <v>ASP</v>
      </c>
      <c r="L164" t="str">
        <f t="shared" si="2"/>
        <v>OMRK</v>
      </c>
      <c r="M164" t="s">
        <v>114</v>
      </c>
      <c r="N164" t="s">
        <v>1001</v>
      </c>
      <c r="O164" t="s">
        <v>1002</v>
      </c>
      <c r="P164" t="s">
        <v>198</v>
      </c>
      <c r="Q164" t="str">
        <f>VLOOKUP(P164,[1]TimeZones!$B$3:$E$597,4,FALSE)</f>
        <v>+04:00</v>
      </c>
    </row>
    <row r="165" spans="1:17" x14ac:dyDescent="0.25">
      <c r="A165" t="s">
        <v>1003</v>
      </c>
      <c r="B165" t="s">
        <v>110</v>
      </c>
      <c r="C165" t="s">
        <v>1004</v>
      </c>
      <c r="D165">
        <v>43.522700999999998</v>
      </c>
      <c r="E165">
        <v>4.9238400000000002</v>
      </c>
      <c r="F165">
        <v>82</v>
      </c>
      <c r="G165" t="s">
        <v>294</v>
      </c>
      <c r="H165" t="s">
        <v>202</v>
      </c>
      <c r="I165">
        <f>VLOOKUP(A165,[1]ВПП!$C$2:$E$22885,3,)</f>
        <v>3750</v>
      </c>
      <c r="J165">
        <f>VLOOKUP(A165,[1]ВПП!$C$2:$G$22885,5,)</f>
        <v>60</v>
      </c>
      <c r="K165" t="str">
        <f>VLOOKUP(A165,[1]ВПП!$C$2:$H$22885,6,)</f>
        <v>ASP</v>
      </c>
      <c r="L165" t="str">
        <f t="shared" si="2"/>
        <v>LFMI</v>
      </c>
      <c r="M165" t="s">
        <v>126</v>
      </c>
      <c r="N165" t="s">
        <v>1005</v>
      </c>
      <c r="O165" t="s">
        <v>1006</v>
      </c>
      <c r="P165" t="s">
        <v>298</v>
      </c>
      <c r="Q165" t="str">
        <f>VLOOKUP(P165,[1]TimeZones!$B$3:$E$597,4,FALSE)</f>
        <v>+01:00</v>
      </c>
    </row>
    <row r="166" spans="1:17" x14ac:dyDescent="0.25">
      <c r="A166" t="s">
        <v>1007</v>
      </c>
      <c r="B166" t="s">
        <v>139</v>
      </c>
      <c r="C166" t="s">
        <v>1008</v>
      </c>
      <c r="D166">
        <v>40.128101348899897</v>
      </c>
      <c r="E166">
        <v>32.995098114000001</v>
      </c>
      <c r="F166">
        <v>3125</v>
      </c>
      <c r="G166" t="s">
        <v>376</v>
      </c>
      <c r="H166" t="s">
        <v>1009</v>
      </c>
      <c r="I166">
        <f>VLOOKUP(A166,[1]ВПП!$C$2:$E$22885,3,)</f>
        <v>3750</v>
      </c>
      <c r="J166">
        <f>VLOOKUP(A166,[1]ВПП!$C$2:$G$22885,5,)</f>
        <v>45</v>
      </c>
      <c r="K166" t="str">
        <f>VLOOKUP(A166,[1]ВПП!$C$2:$H$22885,6,)</f>
        <v>ASP</v>
      </c>
      <c r="L166" t="str">
        <f t="shared" si="2"/>
        <v>LTAC</v>
      </c>
      <c r="M166" t="s">
        <v>114</v>
      </c>
      <c r="N166" t="s">
        <v>1010</v>
      </c>
      <c r="O166" t="s">
        <v>1011</v>
      </c>
      <c r="P166" t="s">
        <v>817</v>
      </c>
      <c r="Q166" t="str">
        <f>VLOOKUP(P166,[1]TimeZones!$B$3:$E$597,4,FALSE)</f>
        <v>+03:00</v>
      </c>
    </row>
    <row r="167" spans="1:17" x14ac:dyDescent="0.25">
      <c r="A167" t="s">
        <v>1012</v>
      </c>
      <c r="B167" t="s">
        <v>110</v>
      </c>
      <c r="C167" t="s">
        <v>1013</v>
      </c>
      <c r="D167">
        <v>25.112199783325099</v>
      </c>
      <c r="E167">
        <v>56.324001312255803</v>
      </c>
      <c r="F167">
        <v>152</v>
      </c>
      <c r="G167" t="s">
        <v>194</v>
      </c>
      <c r="H167" t="s">
        <v>1014</v>
      </c>
      <c r="I167">
        <f>VLOOKUP(A167,[1]ВПП!$C$2:$E$22885,3,)</f>
        <v>3750</v>
      </c>
      <c r="J167">
        <f>VLOOKUP(A167,[1]ВПП!$C$2:$G$22885,5,)</f>
        <v>45</v>
      </c>
      <c r="K167" t="str">
        <f>VLOOKUP(A167,[1]ВПП!$C$2:$H$22885,6,)</f>
        <v>ASP</v>
      </c>
      <c r="L167" t="str">
        <f t="shared" si="2"/>
        <v>OMFJ</v>
      </c>
      <c r="M167" t="s">
        <v>114</v>
      </c>
      <c r="N167" t="s">
        <v>1015</v>
      </c>
      <c r="O167" t="s">
        <v>202</v>
      </c>
      <c r="P167" t="s">
        <v>198</v>
      </c>
      <c r="Q167" t="str">
        <f>VLOOKUP(P167,[1]TimeZones!$B$3:$E$597,4,FALSE)</f>
        <v>+04:00</v>
      </c>
    </row>
    <row r="168" spans="1:17" x14ac:dyDescent="0.25">
      <c r="A168" t="s">
        <v>1016</v>
      </c>
      <c r="B168" t="s">
        <v>110</v>
      </c>
      <c r="C168" t="s">
        <v>1017</v>
      </c>
      <c r="D168">
        <v>25.117300033599999</v>
      </c>
      <c r="E168">
        <v>51.314998626700003</v>
      </c>
      <c r="F168">
        <v>130</v>
      </c>
      <c r="G168" t="s">
        <v>141</v>
      </c>
      <c r="H168" t="s">
        <v>1018</v>
      </c>
      <c r="I168">
        <f>VLOOKUP(A168,[1]ВПП!$C$2:$E$22885,3,)</f>
        <v>3750</v>
      </c>
      <c r="J168">
        <f>VLOOKUP(A168,[1]ВПП!$C$2:$G$22885,5,)</f>
        <v>45</v>
      </c>
      <c r="K168" t="str">
        <f>VLOOKUP(A168,[1]ВПП!$C$2:$H$22885,6,)</f>
        <v>ASP</v>
      </c>
      <c r="L168" t="str">
        <f t="shared" si="2"/>
        <v>OTBH</v>
      </c>
      <c r="M168" t="s">
        <v>114</v>
      </c>
      <c r="N168" t="s">
        <v>1019</v>
      </c>
      <c r="O168" t="s">
        <v>1020</v>
      </c>
      <c r="P168" t="s">
        <v>191</v>
      </c>
      <c r="Q168" t="str">
        <f>VLOOKUP(P168,[1]TimeZones!$B$3:$E$597,4,FALSE)</f>
        <v>+03:00</v>
      </c>
    </row>
    <row r="169" spans="1:17" x14ac:dyDescent="0.25">
      <c r="A169" t="s">
        <v>1021</v>
      </c>
      <c r="B169" t="s">
        <v>139</v>
      </c>
      <c r="C169" t="s">
        <v>1022</v>
      </c>
      <c r="D169">
        <v>-33.393001556396399</v>
      </c>
      <c r="E169">
        <v>-70.785797119140597</v>
      </c>
      <c r="F169">
        <v>1555</v>
      </c>
      <c r="G169" t="s">
        <v>1023</v>
      </c>
      <c r="H169" t="s">
        <v>1024</v>
      </c>
      <c r="I169">
        <f>VLOOKUP(A169,[1]ВПП!$C$2:$E$22885,3,)</f>
        <v>3750</v>
      </c>
      <c r="J169">
        <f>VLOOKUP(A169,[1]ВПП!$C$2:$G$22885,5,)</f>
        <v>55</v>
      </c>
      <c r="K169" t="str">
        <f>VLOOKUP(A169,[1]ВПП!$C$2:$H$22885,6,)</f>
        <v>ASP</v>
      </c>
      <c r="L169" t="str">
        <f t="shared" si="2"/>
        <v>SCEL</v>
      </c>
      <c r="M169" t="s">
        <v>301</v>
      </c>
      <c r="N169" t="s">
        <v>1025</v>
      </c>
      <c r="O169" t="s">
        <v>451</v>
      </c>
      <c r="P169" t="s">
        <v>1026</v>
      </c>
      <c r="Q169" t="str">
        <f>VLOOKUP(P169,[1]TimeZones!$B$3:$E$597,4,FALSE)</f>
        <v>−04:00</v>
      </c>
    </row>
    <row r="170" spans="1:17" x14ac:dyDescent="0.25">
      <c r="A170" t="s">
        <v>1027</v>
      </c>
      <c r="B170" t="s">
        <v>139</v>
      </c>
      <c r="C170" t="s">
        <v>1028</v>
      </c>
      <c r="D170">
        <v>3.6417700000000002</v>
      </c>
      <c r="E170">
        <v>98.885306999999997</v>
      </c>
      <c r="F170">
        <v>23</v>
      </c>
      <c r="G170" t="s">
        <v>414</v>
      </c>
      <c r="H170" t="s">
        <v>1029</v>
      </c>
      <c r="I170">
        <f>VLOOKUP(A170,[1]ВПП!$C$2:$E$22885,3,)</f>
        <v>3750</v>
      </c>
      <c r="J170">
        <f>VLOOKUP(A170,[1]ВПП!$C$2:$G$22885,5,)</f>
        <v>0</v>
      </c>
      <c r="K170" t="str">
        <f>VLOOKUP(A170,[1]ВПП!$C$2:$H$22885,6,)</f>
        <v>asphalt/concrete</v>
      </c>
      <c r="L170" t="str">
        <f t="shared" si="2"/>
        <v>WIMM</v>
      </c>
      <c r="M170" t="s">
        <v>114</v>
      </c>
      <c r="N170" t="s">
        <v>1030</v>
      </c>
      <c r="O170" t="s">
        <v>1031</v>
      </c>
      <c r="P170" t="s">
        <v>418</v>
      </c>
      <c r="Q170" t="str">
        <f>VLOOKUP(P170,[1]TimeZones!$B$3:$E$597,4,FALSE)</f>
        <v>+07:00</v>
      </c>
    </row>
    <row r="171" spans="1:17" x14ac:dyDescent="0.25">
      <c r="A171" t="s">
        <v>1032</v>
      </c>
      <c r="B171" t="s">
        <v>139</v>
      </c>
      <c r="C171" t="s">
        <v>1033</v>
      </c>
      <c r="D171">
        <v>14.508599999999999</v>
      </c>
      <c r="E171">
        <v>121.019997</v>
      </c>
      <c r="F171">
        <v>75</v>
      </c>
      <c r="G171" t="s">
        <v>1034</v>
      </c>
      <c r="H171" t="s">
        <v>1035</v>
      </c>
      <c r="I171">
        <f>VLOOKUP(A171,[1]ВПП!$C$2:$E$22885,3,)</f>
        <v>3737</v>
      </c>
      <c r="J171">
        <f>VLOOKUP(A171,[1]ВПП!$C$2:$G$22885,5,)</f>
        <v>60</v>
      </c>
      <c r="K171" t="str">
        <f>VLOOKUP(A171,[1]ВПП!$C$2:$H$22885,6,)</f>
        <v>CON</v>
      </c>
      <c r="L171" t="str">
        <f t="shared" si="2"/>
        <v>RPLL</v>
      </c>
      <c r="M171" t="s">
        <v>114</v>
      </c>
      <c r="N171" t="s">
        <v>1036</v>
      </c>
      <c r="O171" t="s">
        <v>1037</v>
      </c>
      <c r="P171" t="s">
        <v>1038</v>
      </c>
      <c r="Q171" t="str">
        <f>VLOOKUP(P171,[1]TimeZones!$B$3:$E$597,4,FALSE)</f>
        <v>+08:00</v>
      </c>
    </row>
    <row r="172" spans="1:17" x14ac:dyDescent="0.25">
      <c r="A172" t="s">
        <v>1039</v>
      </c>
      <c r="B172" t="s">
        <v>110</v>
      </c>
      <c r="C172" t="s">
        <v>1040</v>
      </c>
      <c r="D172">
        <v>21.483001000000002</v>
      </c>
      <c r="E172">
        <v>40.543441999999999</v>
      </c>
      <c r="F172">
        <v>4848</v>
      </c>
      <c r="G172" t="s">
        <v>301</v>
      </c>
      <c r="H172" t="s">
        <v>1041</v>
      </c>
      <c r="I172">
        <f>VLOOKUP(A172,[1]ВПП!$C$2:$E$22885,3,)</f>
        <v>3735</v>
      </c>
      <c r="J172">
        <f>VLOOKUP(A172,[1]ВПП!$C$2:$G$22885,5,)</f>
        <v>45</v>
      </c>
      <c r="K172" t="str">
        <f>VLOOKUP(A172,[1]ВПП!$C$2:$H$22885,6,)</f>
        <v>ASP</v>
      </c>
      <c r="L172" t="str">
        <f t="shared" si="2"/>
        <v>OETF</v>
      </c>
      <c r="M172" t="s">
        <v>114</v>
      </c>
      <c r="N172" t="s">
        <v>536</v>
      </c>
      <c r="O172" t="s">
        <v>1042</v>
      </c>
      <c r="P172" t="s">
        <v>305</v>
      </c>
      <c r="Q172" t="str">
        <f>VLOOKUP(P172,[1]TimeZones!$B$3:$E$597,4,FALSE)</f>
        <v>+03:00</v>
      </c>
    </row>
    <row r="173" spans="1:17" x14ac:dyDescent="0.25">
      <c r="A173" t="s">
        <v>1043</v>
      </c>
      <c r="B173" t="s">
        <v>110</v>
      </c>
      <c r="C173" t="s">
        <v>1044</v>
      </c>
      <c r="D173">
        <v>31.6457004547119</v>
      </c>
      <c r="E173">
        <v>-2.2698600292205802</v>
      </c>
      <c r="F173">
        <v>2661</v>
      </c>
      <c r="G173" t="s">
        <v>772</v>
      </c>
      <c r="H173" t="s">
        <v>1045</v>
      </c>
      <c r="I173">
        <f>VLOOKUP(A173,[1]ВПП!$C$2:$E$22885,3,)</f>
        <v>3732</v>
      </c>
      <c r="J173">
        <f>VLOOKUP(A173,[1]ВПП!$C$2:$G$22885,5,)</f>
        <v>45</v>
      </c>
      <c r="K173" t="str">
        <f>VLOOKUP(A173,[1]ВПП!$C$2:$H$22885,6,)</f>
        <v>ASP</v>
      </c>
      <c r="L173" t="str">
        <f t="shared" si="2"/>
        <v>DAOR</v>
      </c>
      <c r="M173" t="s">
        <v>134</v>
      </c>
      <c r="N173" t="s">
        <v>1046</v>
      </c>
      <c r="O173" t="s">
        <v>1047</v>
      </c>
      <c r="P173" t="s">
        <v>833</v>
      </c>
      <c r="Q173" t="str">
        <f>VLOOKUP(P173,[1]TimeZones!$B$3:$E$597,4,FALSE)</f>
        <v>+01:00</v>
      </c>
    </row>
    <row r="174" spans="1:17" x14ac:dyDescent="0.25">
      <c r="A174" t="s">
        <v>82</v>
      </c>
      <c r="B174" t="s">
        <v>139</v>
      </c>
      <c r="C174" t="s">
        <v>1048</v>
      </c>
      <c r="D174">
        <v>55.606201171875</v>
      </c>
      <c r="E174">
        <v>49.278701782227003</v>
      </c>
      <c r="F174">
        <v>411</v>
      </c>
      <c r="G174" t="s">
        <v>124</v>
      </c>
      <c r="H174" t="s">
        <v>1049</v>
      </c>
      <c r="I174">
        <f>VLOOKUP(A174,[1]ВПП!$C$2:$E$22885,3,)</f>
        <v>3724</v>
      </c>
      <c r="J174">
        <f>VLOOKUP(A174,[1]ВПП!$C$2:$G$22885,5,)</f>
        <v>44</v>
      </c>
      <c r="K174" t="str">
        <f>VLOOKUP(A174,[1]ВПП!$C$2:$H$22885,6,)</f>
        <v>CON</v>
      </c>
      <c r="L174" t="str">
        <f t="shared" si="2"/>
        <v>UWKD</v>
      </c>
      <c r="M174" t="s">
        <v>126</v>
      </c>
      <c r="N174" t="s">
        <v>1050</v>
      </c>
      <c r="O174" t="s">
        <v>1051</v>
      </c>
      <c r="P174" t="s">
        <v>180</v>
      </c>
      <c r="Q174" t="str">
        <f>VLOOKUP(P174,[1]TimeZones!$B$3:$E$597,4,FALSE)</f>
        <v>+03:00</v>
      </c>
    </row>
    <row r="175" spans="1:17" x14ac:dyDescent="0.25">
      <c r="A175" t="s">
        <v>1052</v>
      </c>
      <c r="B175" t="s">
        <v>139</v>
      </c>
      <c r="C175" t="s">
        <v>1053</v>
      </c>
      <c r="D175">
        <v>33.367500305175703</v>
      </c>
      <c r="E175">
        <v>-7.5899701118469203</v>
      </c>
      <c r="F175">
        <v>656</v>
      </c>
      <c r="G175" t="s">
        <v>1054</v>
      </c>
      <c r="H175" t="s">
        <v>1055</v>
      </c>
      <c r="I175">
        <f>VLOOKUP(A175,[1]ВПП!$C$2:$E$22885,3,)</f>
        <v>3720</v>
      </c>
      <c r="J175">
        <f>VLOOKUP(A175,[1]ВПП!$C$2:$G$22885,5,)</f>
        <v>45</v>
      </c>
      <c r="K175" t="str">
        <f>VLOOKUP(A175,[1]ВПП!$C$2:$H$22885,6,)</f>
        <v>ASP</v>
      </c>
      <c r="L175" t="str">
        <f t="shared" si="2"/>
        <v>GMMN</v>
      </c>
      <c r="M175" t="s">
        <v>134</v>
      </c>
      <c r="N175" t="s">
        <v>1056</v>
      </c>
      <c r="O175" t="s">
        <v>1057</v>
      </c>
      <c r="P175" t="s">
        <v>1058</v>
      </c>
      <c r="Q175" t="str">
        <f>VLOOKUP(P175,[1]TimeZones!$B$3:$E$597,4,FALSE)</f>
        <v>+01:00</v>
      </c>
    </row>
    <row r="176" spans="1:17" x14ac:dyDescent="0.25">
      <c r="A176" t="s">
        <v>1059</v>
      </c>
      <c r="B176" t="s">
        <v>110</v>
      </c>
      <c r="C176" t="s">
        <v>1060</v>
      </c>
      <c r="D176">
        <v>27.437901</v>
      </c>
      <c r="E176">
        <v>41.686298000000001</v>
      </c>
      <c r="F176">
        <v>3331</v>
      </c>
      <c r="G176" t="s">
        <v>301</v>
      </c>
      <c r="H176" t="s">
        <v>1061</v>
      </c>
      <c r="I176">
        <f>VLOOKUP(A176,[1]ВПП!$C$2:$E$22885,3,)</f>
        <v>3720</v>
      </c>
      <c r="J176">
        <f>VLOOKUP(A176,[1]ВПП!$C$2:$G$22885,5,)</f>
        <v>45</v>
      </c>
      <c r="K176" t="str">
        <f>VLOOKUP(A176,[1]ВПП!$C$2:$H$22885,6,)</f>
        <v>ASP</v>
      </c>
      <c r="L176" t="str">
        <f t="shared" si="2"/>
        <v>OEHL</v>
      </c>
      <c r="M176" t="s">
        <v>114</v>
      </c>
      <c r="N176" t="s">
        <v>1062</v>
      </c>
      <c r="O176" t="s">
        <v>1063</v>
      </c>
      <c r="P176" t="s">
        <v>305</v>
      </c>
      <c r="Q176" t="str">
        <f>VLOOKUP(P176,[1]TimeZones!$B$3:$E$597,4,FALSE)</f>
        <v>+03:00</v>
      </c>
    </row>
    <row r="177" spans="1:17" x14ac:dyDescent="0.25">
      <c r="A177" t="s">
        <v>1064</v>
      </c>
      <c r="B177" t="s">
        <v>110</v>
      </c>
      <c r="C177" t="s">
        <v>1065</v>
      </c>
      <c r="D177">
        <v>41.666198999999999</v>
      </c>
      <c r="E177">
        <v>-1.04155</v>
      </c>
      <c r="F177">
        <v>863</v>
      </c>
      <c r="G177" t="s">
        <v>339</v>
      </c>
      <c r="H177" t="s">
        <v>1066</v>
      </c>
      <c r="I177">
        <f>VLOOKUP(A177,[1]ВПП!$C$2:$E$22885,3,)</f>
        <v>3718</v>
      </c>
      <c r="J177">
        <f>VLOOKUP(A177,[1]ВПП!$C$2:$G$22885,5,)</f>
        <v>45</v>
      </c>
      <c r="K177" t="str">
        <f>VLOOKUP(A177,[1]ВПП!$C$2:$H$22885,6,)</f>
        <v>ASP</v>
      </c>
      <c r="L177" t="str">
        <f t="shared" si="2"/>
        <v>LEZG</v>
      </c>
      <c r="M177" t="s">
        <v>126</v>
      </c>
      <c r="N177" t="s">
        <v>1067</v>
      </c>
      <c r="O177" t="s">
        <v>1068</v>
      </c>
      <c r="P177" t="s">
        <v>343</v>
      </c>
      <c r="Q177" t="str">
        <f>VLOOKUP(P177,[1]TimeZones!$B$3:$E$597,4,FALSE)</f>
        <v>+01:00</v>
      </c>
    </row>
    <row r="178" spans="1:17" x14ac:dyDescent="0.25">
      <c r="A178" t="s">
        <v>1069</v>
      </c>
      <c r="B178" t="s">
        <v>139</v>
      </c>
      <c r="C178" t="s">
        <v>1070</v>
      </c>
      <c r="D178">
        <v>-8.8583700000000007</v>
      </c>
      <c r="E178">
        <v>13.231199999999999</v>
      </c>
      <c r="F178">
        <v>243</v>
      </c>
      <c r="G178" t="s">
        <v>1071</v>
      </c>
      <c r="H178" t="s">
        <v>1072</v>
      </c>
      <c r="I178">
        <f>VLOOKUP(A178,[1]ВПП!$C$2:$E$22885,3,)</f>
        <v>3716</v>
      </c>
      <c r="J178">
        <f>VLOOKUP(A178,[1]ВПП!$C$2:$G$22885,5,)</f>
        <v>45</v>
      </c>
      <c r="K178" t="str">
        <f>VLOOKUP(A178,[1]ВПП!$C$2:$H$22885,6,)</f>
        <v>ASP</v>
      </c>
      <c r="L178" t="str">
        <f t="shared" si="2"/>
        <v>FNLU</v>
      </c>
      <c r="M178" t="s">
        <v>134</v>
      </c>
      <c r="N178" t="s">
        <v>1073</v>
      </c>
      <c r="O178" t="s">
        <v>1074</v>
      </c>
      <c r="P178" t="s">
        <v>1075</v>
      </c>
      <c r="Q178" t="str">
        <f>VLOOKUP(P178,[1]TimeZones!$B$3:$E$597,4,FALSE)</f>
        <v>+01:00</v>
      </c>
    </row>
    <row r="179" spans="1:17" x14ac:dyDescent="0.25">
      <c r="A179" t="s">
        <v>1076</v>
      </c>
      <c r="B179" t="s">
        <v>139</v>
      </c>
      <c r="C179" t="s">
        <v>1077</v>
      </c>
      <c r="D179">
        <v>50.1008</v>
      </c>
      <c r="E179">
        <v>14.26</v>
      </c>
      <c r="F179">
        <v>1247</v>
      </c>
      <c r="G179" t="s">
        <v>1078</v>
      </c>
      <c r="H179" t="s">
        <v>1079</v>
      </c>
      <c r="I179">
        <f>VLOOKUP(A179,[1]ВПП!$C$2:$E$22885,3,)</f>
        <v>3715</v>
      </c>
      <c r="J179">
        <f>VLOOKUP(A179,[1]ВПП!$C$2:$G$22885,5,)</f>
        <v>45</v>
      </c>
      <c r="K179" t="str">
        <f>VLOOKUP(A179,[1]ВПП!$C$2:$H$22885,6,)</f>
        <v>CON</v>
      </c>
      <c r="L179" t="str">
        <f t="shared" si="2"/>
        <v>LKPR</v>
      </c>
      <c r="M179" t="s">
        <v>126</v>
      </c>
      <c r="N179" t="s">
        <v>1080</v>
      </c>
      <c r="O179" t="s">
        <v>1081</v>
      </c>
      <c r="P179" t="s">
        <v>1082</v>
      </c>
      <c r="Q179" t="str">
        <f>VLOOKUP(P179,[1]TimeZones!$B$3:$E$597,4,FALSE)</f>
        <v>+01:00</v>
      </c>
    </row>
    <row r="180" spans="1:17" x14ac:dyDescent="0.25">
      <c r="A180" t="s">
        <v>1083</v>
      </c>
      <c r="B180" t="s">
        <v>139</v>
      </c>
      <c r="C180" t="s">
        <v>1084</v>
      </c>
      <c r="D180">
        <v>47.429760000000002</v>
      </c>
      <c r="E180">
        <v>19.261092999999999</v>
      </c>
      <c r="F180">
        <v>495</v>
      </c>
      <c r="G180" t="s">
        <v>1085</v>
      </c>
      <c r="H180" t="s">
        <v>1086</v>
      </c>
      <c r="I180">
        <f>VLOOKUP(A180,[1]ВПП!$C$2:$E$22885,3,)</f>
        <v>3707</v>
      </c>
      <c r="J180">
        <f>VLOOKUP(A180,[1]ВПП!$C$2:$G$22885,5,)</f>
        <v>45</v>
      </c>
      <c r="K180" t="str">
        <f>VLOOKUP(A180,[1]ВПП!$C$2:$H$22885,6,)</f>
        <v>CON</v>
      </c>
      <c r="L180" t="str">
        <f t="shared" si="2"/>
        <v>LHBP</v>
      </c>
      <c r="M180" t="s">
        <v>126</v>
      </c>
      <c r="N180" t="s">
        <v>1087</v>
      </c>
      <c r="O180" t="s">
        <v>1088</v>
      </c>
      <c r="P180" t="s">
        <v>1089</v>
      </c>
      <c r="Q180" t="str">
        <f>VLOOKUP(P180,[1]TimeZones!$B$3:$E$597,4,FALSE)</f>
        <v>+01:00</v>
      </c>
    </row>
    <row r="181" spans="1:17" x14ac:dyDescent="0.25">
      <c r="A181" t="s">
        <v>1090</v>
      </c>
      <c r="B181" t="s">
        <v>139</v>
      </c>
      <c r="C181" t="s">
        <v>1091</v>
      </c>
      <c r="D181">
        <v>45.052199999999999</v>
      </c>
      <c r="E181">
        <v>33.975101000000002</v>
      </c>
      <c r="F181">
        <v>639</v>
      </c>
      <c r="G181" t="s">
        <v>618</v>
      </c>
      <c r="H181" t="s">
        <v>1092</v>
      </c>
      <c r="I181">
        <f>VLOOKUP(A181,[1]ВПП!$C$2:$E$22885,3,)</f>
        <v>3701</v>
      </c>
      <c r="J181">
        <f>VLOOKUP(A181,[1]ВПП!$C$2:$G$22885,5,)</f>
        <v>60</v>
      </c>
      <c r="K181" t="str">
        <f>VLOOKUP(A181,[1]ВПП!$C$2:$H$22885,6,)</f>
        <v>CON</v>
      </c>
      <c r="L181" t="str">
        <f t="shared" si="2"/>
        <v>UKFF</v>
      </c>
      <c r="M181" t="s">
        <v>126</v>
      </c>
      <c r="N181" t="s">
        <v>1093</v>
      </c>
      <c r="O181" t="s">
        <v>1094</v>
      </c>
      <c r="P181" t="s">
        <v>1095</v>
      </c>
      <c r="Q181" t="str">
        <f>VLOOKUP(P181,[1]TimeZones!$B$3:$E$597,4,FALSE)</f>
        <v>+03:00</v>
      </c>
    </row>
    <row r="182" spans="1:17" x14ac:dyDescent="0.25">
      <c r="A182" t="s">
        <v>1096</v>
      </c>
      <c r="B182" t="s">
        <v>139</v>
      </c>
      <c r="C182" t="s">
        <v>1097</v>
      </c>
      <c r="D182">
        <v>-29.6144444444</v>
      </c>
      <c r="E182">
        <v>31.1197222222</v>
      </c>
      <c r="F182">
        <v>295</v>
      </c>
      <c r="G182" t="s">
        <v>132</v>
      </c>
      <c r="H182" t="s">
        <v>1098</v>
      </c>
      <c r="I182">
        <f>VLOOKUP(A182,[1]ВПП!$C$2:$E$22885,3,)</f>
        <v>3700</v>
      </c>
      <c r="J182">
        <f>VLOOKUP(A182,[1]ВПП!$C$2:$G$22885,5,)</f>
        <v>60</v>
      </c>
      <c r="K182" t="str">
        <f>VLOOKUP(A182,[1]ВПП!$C$2:$H$22885,6,)</f>
        <v>Asphalt</v>
      </c>
      <c r="L182" t="str">
        <f t="shared" si="2"/>
        <v>FALE</v>
      </c>
      <c r="M182" t="s">
        <v>134</v>
      </c>
      <c r="N182" t="s">
        <v>1099</v>
      </c>
      <c r="O182" t="s">
        <v>1100</v>
      </c>
      <c r="P182" t="s">
        <v>137</v>
      </c>
      <c r="Q182" t="str">
        <f>VLOOKUP(P182,[1]TimeZones!$B$3:$E$597,4,FALSE)</f>
        <v>+02:00</v>
      </c>
    </row>
    <row r="183" spans="1:17" x14ac:dyDescent="0.25">
      <c r="A183" t="s">
        <v>1101</v>
      </c>
      <c r="B183" t="s">
        <v>110</v>
      </c>
      <c r="C183" t="s">
        <v>1102</v>
      </c>
      <c r="D183">
        <v>-12.479200000000001</v>
      </c>
      <c r="E183">
        <v>13.4869</v>
      </c>
      <c r="F183">
        <v>23</v>
      </c>
      <c r="G183" t="s">
        <v>1071</v>
      </c>
      <c r="H183" t="s">
        <v>1103</v>
      </c>
      <c r="I183">
        <f>VLOOKUP(A183,[1]ВПП!$C$2:$E$22885,3,)</f>
        <v>3700</v>
      </c>
      <c r="J183">
        <f>VLOOKUP(A183,[1]ВПП!$C$2:$G$22885,5,)</f>
        <v>44</v>
      </c>
      <c r="K183" t="str">
        <f>VLOOKUP(A183,[1]ВПП!$C$2:$H$22885,6,)</f>
        <v>ASP</v>
      </c>
      <c r="L183" t="str">
        <f t="shared" si="2"/>
        <v>FNCT</v>
      </c>
      <c r="M183" t="s">
        <v>134</v>
      </c>
      <c r="N183" t="s">
        <v>1104</v>
      </c>
      <c r="O183" t="s">
        <v>1105</v>
      </c>
      <c r="P183" t="s">
        <v>1075</v>
      </c>
      <c r="Q183" t="str">
        <f>VLOOKUP(P183,[1]TimeZones!$B$3:$E$597,4,FALSE)</f>
        <v>+01:00</v>
      </c>
    </row>
    <row r="184" spans="1:17" x14ac:dyDescent="0.25">
      <c r="A184" t="s">
        <v>1106</v>
      </c>
      <c r="B184" t="s">
        <v>139</v>
      </c>
      <c r="C184" t="s">
        <v>1107</v>
      </c>
      <c r="D184">
        <v>9.5132069999999995</v>
      </c>
      <c r="E184">
        <v>44.082388999999999</v>
      </c>
      <c r="F184">
        <v>4471</v>
      </c>
      <c r="G184" t="s">
        <v>346</v>
      </c>
      <c r="H184" t="s">
        <v>1108</v>
      </c>
      <c r="I184">
        <f>VLOOKUP(A184,[1]ВПП!$C$2:$E$22885,3,)</f>
        <v>3700</v>
      </c>
      <c r="J184">
        <f>VLOOKUP(A184,[1]ВПП!$C$2:$G$22885,5,)</f>
        <v>45</v>
      </c>
      <c r="K184" t="str">
        <f>VLOOKUP(A184,[1]ВПП!$C$2:$H$22885,6,)</f>
        <v>ASP</v>
      </c>
      <c r="L184" t="str">
        <f t="shared" si="2"/>
        <v>HCMH</v>
      </c>
      <c r="M184" t="s">
        <v>134</v>
      </c>
      <c r="N184" t="s">
        <v>348</v>
      </c>
      <c r="O184" t="s">
        <v>1109</v>
      </c>
      <c r="P184" t="s">
        <v>350</v>
      </c>
      <c r="Q184" t="str">
        <f>VLOOKUP(P184,[1]TimeZones!$B$3:$E$597,4,FALSE)</f>
        <v>+03:00</v>
      </c>
    </row>
    <row r="185" spans="1:17" x14ac:dyDescent="0.25">
      <c r="A185" t="s">
        <v>1110</v>
      </c>
      <c r="B185" t="s">
        <v>110</v>
      </c>
      <c r="C185" t="s">
        <v>1111</v>
      </c>
      <c r="D185">
        <v>-0.37735299999999999</v>
      </c>
      <c r="E185">
        <v>42.459201999999998</v>
      </c>
      <c r="F185">
        <v>49</v>
      </c>
      <c r="G185" t="s">
        <v>346</v>
      </c>
      <c r="H185" t="s">
        <v>1112</v>
      </c>
      <c r="I185">
        <f>VLOOKUP(A185,[1]ВПП!$C$2:$E$22885,3,)</f>
        <v>3700</v>
      </c>
      <c r="J185">
        <f>VLOOKUP(A185,[1]ВПП!$C$2:$G$22885,5,)</f>
        <v>45</v>
      </c>
      <c r="K185" t="str">
        <f>VLOOKUP(A185,[1]ВПП!$C$2:$H$22885,6,)</f>
        <v>ASP</v>
      </c>
      <c r="L185" t="str">
        <f t="shared" si="2"/>
        <v>HCMK</v>
      </c>
      <c r="M185" t="s">
        <v>134</v>
      </c>
      <c r="N185" t="s">
        <v>1113</v>
      </c>
      <c r="O185" t="s">
        <v>1114</v>
      </c>
      <c r="P185" t="s">
        <v>350</v>
      </c>
      <c r="Q185" t="str">
        <f>VLOOKUP(P185,[1]TimeZones!$B$3:$E$597,4,FALSE)</f>
        <v>+03:00</v>
      </c>
    </row>
    <row r="186" spans="1:17" x14ac:dyDescent="0.25">
      <c r="A186" t="s">
        <v>1115</v>
      </c>
      <c r="B186" t="s">
        <v>139</v>
      </c>
      <c r="C186" t="s">
        <v>1116</v>
      </c>
      <c r="D186">
        <v>47.458055999999999</v>
      </c>
      <c r="E186">
        <v>8.5480560000000008</v>
      </c>
      <c r="F186">
        <v>1417</v>
      </c>
      <c r="G186" t="s">
        <v>758</v>
      </c>
      <c r="H186" t="s">
        <v>1117</v>
      </c>
      <c r="I186">
        <f>VLOOKUP(A186,[1]ВПП!$C$2:$E$22885,3,)</f>
        <v>3700</v>
      </c>
      <c r="J186">
        <f>VLOOKUP(A186,[1]ВПП!$C$2:$G$22885,5,)</f>
        <v>60</v>
      </c>
      <c r="K186" t="str">
        <f>VLOOKUP(A186,[1]ВПП!$C$2:$H$22885,6,)</f>
        <v>CON</v>
      </c>
      <c r="L186" t="str">
        <f t="shared" si="2"/>
        <v>LSZH</v>
      </c>
      <c r="M186" t="s">
        <v>126</v>
      </c>
      <c r="N186" t="s">
        <v>1118</v>
      </c>
      <c r="O186" t="s">
        <v>1119</v>
      </c>
      <c r="P186" t="s">
        <v>1120</v>
      </c>
      <c r="Q186" t="str">
        <f>VLOOKUP(P186,[1]TimeZones!$B$3:$E$597,4,FALSE)</f>
        <v>+01:00</v>
      </c>
    </row>
    <row r="187" spans="1:17" x14ac:dyDescent="0.25">
      <c r="A187" t="s">
        <v>1121</v>
      </c>
      <c r="B187" t="s">
        <v>139</v>
      </c>
      <c r="C187" t="s">
        <v>1122</v>
      </c>
      <c r="D187">
        <v>-23.4355564117431</v>
      </c>
      <c r="E187">
        <v>-46.473056793212798</v>
      </c>
      <c r="F187">
        <v>2459</v>
      </c>
      <c r="G187" t="s">
        <v>591</v>
      </c>
      <c r="H187" t="s">
        <v>1123</v>
      </c>
      <c r="I187">
        <f>VLOOKUP(A187,[1]ВПП!$C$2:$E$22885,3,)</f>
        <v>3700</v>
      </c>
      <c r="J187">
        <f>VLOOKUP(A187,[1]ВПП!$C$2:$G$22885,5,)</f>
        <v>45</v>
      </c>
      <c r="K187" t="str">
        <f>VLOOKUP(A187,[1]ВПП!$C$2:$H$22885,6,)</f>
        <v>ASP</v>
      </c>
      <c r="L187" t="str">
        <f t="shared" si="2"/>
        <v>SBGR</v>
      </c>
      <c r="M187" t="s">
        <v>301</v>
      </c>
      <c r="N187" t="s">
        <v>1124</v>
      </c>
      <c r="O187" t="s">
        <v>1125</v>
      </c>
      <c r="P187" t="s">
        <v>595</v>
      </c>
      <c r="Q187" t="str">
        <f>VLOOKUP(P187,[1]TimeZones!$B$3:$E$597,4,FALSE)</f>
        <v>−03:00</v>
      </c>
    </row>
    <row r="188" spans="1:17" x14ac:dyDescent="0.25">
      <c r="A188" t="s">
        <v>1126</v>
      </c>
      <c r="B188" t="s">
        <v>139</v>
      </c>
      <c r="C188" t="s">
        <v>1127</v>
      </c>
      <c r="D188">
        <v>56.173076999999999</v>
      </c>
      <c r="E188">
        <v>92.492436999999995</v>
      </c>
      <c r="F188">
        <v>942</v>
      </c>
      <c r="G188" t="s">
        <v>124</v>
      </c>
      <c r="H188" t="s">
        <v>1128</v>
      </c>
      <c r="I188">
        <f>VLOOKUP(A188,[1]ВПП!$C$2:$E$22885,3,)</f>
        <v>3700</v>
      </c>
      <c r="J188">
        <f>VLOOKUP(A188,[1]ВПП!$C$2:$G$22885,5,)</f>
        <v>60</v>
      </c>
      <c r="K188" t="str">
        <f>VLOOKUP(A188,[1]ВПП!$C$2:$H$22885,6,)</f>
        <v>ASP</v>
      </c>
      <c r="L188" t="str">
        <f t="shared" si="2"/>
        <v>UNKL</v>
      </c>
      <c r="M188" t="s">
        <v>126</v>
      </c>
      <c r="N188" t="s">
        <v>1129</v>
      </c>
      <c r="O188" t="s">
        <v>1130</v>
      </c>
      <c r="P188" t="s">
        <v>1131</v>
      </c>
      <c r="Q188" t="str">
        <f>VLOOKUP(P188,[1]TimeZones!$B$3:$E$597,4,FALSE)</f>
        <v>+07:00</v>
      </c>
    </row>
    <row r="189" spans="1:17" x14ac:dyDescent="0.25">
      <c r="A189" t="s">
        <v>1132</v>
      </c>
      <c r="B189" t="s">
        <v>139</v>
      </c>
      <c r="C189" t="s">
        <v>1133</v>
      </c>
      <c r="D189">
        <v>55.972599000000002</v>
      </c>
      <c r="E189">
        <v>37.4146</v>
      </c>
      <c r="F189">
        <v>622</v>
      </c>
      <c r="G189" t="s">
        <v>124</v>
      </c>
      <c r="H189" t="s">
        <v>1134</v>
      </c>
      <c r="I189">
        <f>VLOOKUP(A189,[1]ВПП!$C$2:$E$22885,3,)</f>
        <v>3700</v>
      </c>
      <c r="J189">
        <f>VLOOKUP(A189,[1]ВПП!$C$2:$G$22885,5,)</f>
        <v>60</v>
      </c>
      <c r="K189" t="str">
        <f>VLOOKUP(A189,[1]ВПП!$C$2:$H$22885,6,)</f>
        <v>CON</v>
      </c>
      <c r="L189" t="str">
        <f t="shared" si="2"/>
        <v>UUEE</v>
      </c>
      <c r="M189" t="s">
        <v>126</v>
      </c>
      <c r="N189" t="s">
        <v>178</v>
      </c>
      <c r="O189" t="s">
        <v>179</v>
      </c>
      <c r="P189" t="s">
        <v>180</v>
      </c>
      <c r="Q189" t="str">
        <f>VLOOKUP(P189,[1]TimeZones!$B$3:$E$597,4,FALSE)</f>
        <v>+03:00</v>
      </c>
    </row>
    <row r="190" spans="1:17" x14ac:dyDescent="0.25">
      <c r="A190" t="s">
        <v>1135</v>
      </c>
      <c r="B190" t="s">
        <v>139</v>
      </c>
      <c r="C190" t="s">
        <v>1136</v>
      </c>
      <c r="D190">
        <v>13.912599563600001</v>
      </c>
      <c r="E190">
        <v>100.60700225799999</v>
      </c>
      <c r="F190">
        <v>9</v>
      </c>
      <c r="G190" t="s">
        <v>637</v>
      </c>
      <c r="H190" t="s">
        <v>1137</v>
      </c>
      <c r="I190">
        <f>VLOOKUP(A190,[1]ВПП!$C$2:$E$22885,3,)</f>
        <v>3700</v>
      </c>
      <c r="J190">
        <f>VLOOKUP(A190,[1]ВПП!$C$2:$G$22885,5,)</f>
        <v>60</v>
      </c>
      <c r="K190" t="str">
        <f>VLOOKUP(A190,[1]ВПП!$C$2:$H$22885,6,)</f>
        <v>ASP</v>
      </c>
      <c r="L190" t="str">
        <f t="shared" si="2"/>
        <v>VTBD</v>
      </c>
      <c r="M190" t="s">
        <v>114</v>
      </c>
      <c r="N190" t="s">
        <v>639</v>
      </c>
      <c r="O190" t="s">
        <v>640</v>
      </c>
      <c r="P190" t="s">
        <v>641</v>
      </c>
      <c r="Q190" t="str">
        <f>VLOOKUP(P190,[1]TimeZones!$B$3:$E$597,4,FALSE)</f>
        <v>+07:00</v>
      </c>
    </row>
    <row r="191" spans="1:17" x14ac:dyDescent="0.25">
      <c r="A191" t="s">
        <v>1138</v>
      </c>
      <c r="B191" t="s">
        <v>110</v>
      </c>
      <c r="C191" t="s">
        <v>1139</v>
      </c>
      <c r="D191">
        <v>-0.906833</v>
      </c>
      <c r="E191">
        <v>-78.615798999999996</v>
      </c>
      <c r="F191">
        <v>9205</v>
      </c>
      <c r="G191" t="s">
        <v>392</v>
      </c>
      <c r="H191" t="s">
        <v>1140</v>
      </c>
      <c r="I191">
        <f>VLOOKUP(A191,[1]ВПП!$C$2:$E$22885,3,)</f>
        <v>3693</v>
      </c>
      <c r="J191">
        <f>VLOOKUP(A191,[1]ВПП!$C$2:$G$22885,5,)</f>
        <v>45</v>
      </c>
      <c r="K191" t="str">
        <f>VLOOKUP(A191,[1]ВПП!$C$2:$H$22885,6,)</f>
        <v>ASP</v>
      </c>
      <c r="L191" t="str">
        <f t="shared" si="2"/>
        <v>SELT</v>
      </c>
      <c r="M191" t="s">
        <v>301</v>
      </c>
      <c r="N191" t="s">
        <v>1141</v>
      </c>
      <c r="O191" t="s">
        <v>1142</v>
      </c>
      <c r="P191" t="s">
        <v>396</v>
      </c>
      <c r="Q191" t="str">
        <f>VLOOKUP(P191,[1]TimeZones!$B$3:$E$597,4,FALSE)</f>
        <v>−05:00</v>
      </c>
    </row>
    <row r="192" spans="1:17" x14ac:dyDescent="0.25">
      <c r="A192" t="s">
        <v>1143</v>
      </c>
      <c r="B192" t="s">
        <v>139</v>
      </c>
      <c r="C192" t="s">
        <v>1144</v>
      </c>
      <c r="D192">
        <v>50.637401580810497</v>
      </c>
      <c r="E192">
        <v>5.4432201385498002</v>
      </c>
      <c r="F192">
        <v>659</v>
      </c>
      <c r="G192" t="s">
        <v>1145</v>
      </c>
      <c r="H192" t="s">
        <v>1146</v>
      </c>
      <c r="I192">
        <f>VLOOKUP(A192,[1]ВПП!$C$2:$E$22885,3,)</f>
        <v>3690</v>
      </c>
      <c r="J192">
        <f>VLOOKUP(A192,[1]ВПП!$C$2:$G$22885,5,)</f>
        <v>45</v>
      </c>
      <c r="K192" t="str">
        <f>VLOOKUP(A192,[1]ВПП!$C$2:$H$22885,6,)</f>
        <v>ASP</v>
      </c>
      <c r="L192" t="str">
        <f t="shared" si="2"/>
        <v>EBLG</v>
      </c>
      <c r="M192" t="s">
        <v>126</v>
      </c>
      <c r="N192" t="s">
        <v>1147</v>
      </c>
      <c r="O192" t="s">
        <v>1148</v>
      </c>
      <c r="P192" t="s">
        <v>1149</v>
      </c>
      <c r="Q192" t="str">
        <f>VLOOKUP(P192,[1]TimeZones!$B$3:$E$597,4,FALSE)</f>
        <v>+01:00</v>
      </c>
    </row>
    <row r="193" spans="1:17" x14ac:dyDescent="0.25">
      <c r="A193" t="s">
        <v>1150</v>
      </c>
      <c r="B193" t="s">
        <v>139</v>
      </c>
      <c r="C193" t="s">
        <v>1151</v>
      </c>
      <c r="D193">
        <v>52.165699005100002</v>
      </c>
      <c r="E193">
        <v>20.9671001433999</v>
      </c>
      <c r="F193">
        <v>362</v>
      </c>
      <c r="G193" t="s">
        <v>1152</v>
      </c>
      <c r="H193" t="s">
        <v>1153</v>
      </c>
      <c r="I193">
        <f>VLOOKUP(A193,[1]ВПП!$C$2:$E$22885,3,)</f>
        <v>3690</v>
      </c>
      <c r="J193">
        <f>VLOOKUP(A193,[1]ВПП!$C$2:$G$22885,5,)</f>
        <v>60</v>
      </c>
      <c r="K193" t="str">
        <f>VLOOKUP(A193,[1]ВПП!$C$2:$H$22885,6,)</f>
        <v>CON</v>
      </c>
      <c r="L193" t="str">
        <f t="shared" si="2"/>
        <v>EPWA</v>
      </c>
      <c r="M193" t="s">
        <v>126</v>
      </c>
      <c r="N193" t="s">
        <v>1154</v>
      </c>
      <c r="O193" t="s">
        <v>1155</v>
      </c>
      <c r="P193" t="s">
        <v>1156</v>
      </c>
      <c r="Q193" t="str">
        <f>VLOOKUP(P193,[1]TimeZones!$B$3:$E$597,4,FALSE)</f>
        <v>+01:00</v>
      </c>
    </row>
    <row r="194" spans="1:17" x14ac:dyDescent="0.25">
      <c r="A194" t="s">
        <v>1157</v>
      </c>
      <c r="B194" t="s">
        <v>110</v>
      </c>
      <c r="C194" t="s">
        <v>1158</v>
      </c>
      <c r="D194">
        <v>36.645198821999998</v>
      </c>
      <c r="E194">
        <v>-6.3494601249700002</v>
      </c>
      <c r="F194">
        <v>86</v>
      </c>
      <c r="G194" t="s">
        <v>339</v>
      </c>
      <c r="H194" t="s">
        <v>1159</v>
      </c>
      <c r="I194">
        <f>VLOOKUP(A194,[1]ВПП!$C$2:$E$22885,3,)</f>
        <v>3690</v>
      </c>
      <c r="J194">
        <f>VLOOKUP(A194,[1]ВПП!$C$2:$G$22885,5,)</f>
        <v>61</v>
      </c>
      <c r="K194" t="str">
        <f>VLOOKUP(A194,[1]ВПП!$C$2:$H$22885,6,)</f>
        <v>ASP</v>
      </c>
      <c r="L194" t="str">
        <f t="shared" ref="L194:L257" si="3">A194</f>
        <v>LERT</v>
      </c>
      <c r="M194" t="s">
        <v>126</v>
      </c>
      <c r="N194" t="s">
        <v>1160</v>
      </c>
      <c r="O194" t="s">
        <v>1161</v>
      </c>
      <c r="P194" t="s">
        <v>343</v>
      </c>
      <c r="Q194" t="str">
        <f>VLOOKUP(P194,[1]TimeZones!$B$3:$E$597,4,FALSE)</f>
        <v>+01:00</v>
      </c>
    </row>
    <row r="195" spans="1:17" x14ac:dyDescent="0.25">
      <c r="A195" t="s">
        <v>1162</v>
      </c>
      <c r="B195" t="s">
        <v>139</v>
      </c>
      <c r="C195" t="s">
        <v>1163</v>
      </c>
      <c r="D195">
        <v>26.351666999999999</v>
      </c>
      <c r="E195">
        <v>127.76944399999999</v>
      </c>
      <c r="F195">
        <v>143</v>
      </c>
      <c r="G195" t="s">
        <v>575</v>
      </c>
      <c r="H195" t="s">
        <v>1164</v>
      </c>
      <c r="I195">
        <f>VLOOKUP(A195,[1]ВПП!$C$2:$E$22885,3,)</f>
        <v>3688</v>
      </c>
      <c r="J195">
        <f>VLOOKUP(A195,[1]ВПП!$C$2:$G$22885,5,)</f>
        <v>91</v>
      </c>
      <c r="K195" t="str">
        <f>VLOOKUP(A195,[1]ВПП!$C$2:$H$22885,6,)</f>
        <v>ASP</v>
      </c>
      <c r="L195" t="str">
        <f t="shared" si="3"/>
        <v>RODN</v>
      </c>
      <c r="M195" t="s">
        <v>114</v>
      </c>
      <c r="N195" t="s">
        <v>1165</v>
      </c>
      <c r="O195" t="s">
        <v>202</v>
      </c>
      <c r="P195" t="s">
        <v>579</v>
      </c>
      <c r="Q195" t="str">
        <f>VLOOKUP(P195,[1]TimeZones!$B$3:$E$597,4,FALSE)</f>
        <v>+09:00</v>
      </c>
    </row>
    <row r="196" spans="1:17" x14ac:dyDescent="0.25">
      <c r="A196" t="s">
        <v>1166</v>
      </c>
      <c r="B196" t="s">
        <v>110</v>
      </c>
      <c r="C196" t="s">
        <v>1167</v>
      </c>
      <c r="D196">
        <v>33.987098693847599</v>
      </c>
      <c r="E196">
        <v>74.774200439453097</v>
      </c>
      <c r="F196">
        <v>5429</v>
      </c>
      <c r="G196" t="s">
        <v>227</v>
      </c>
      <c r="H196" t="s">
        <v>1168</v>
      </c>
      <c r="I196">
        <f>VLOOKUP(A196,[1]ВПП!$C$2:$E$22885,3,)</f>
        <v>3685</v>
      </c>
      <c r="J196">
        <f>VLOOKUP(A196,[1]ВПП!$C$2:$G$22885,5,)</f>
        <v>46</v>
      </c>
      <c r="K196" t="str">
        <f>VLOOKUP(A196,[1]ВПП!$C$2:$H$22885,6,)</f>
        <v>ASP</v>
      </c>
      <c r="L196" t="str">
        <f t="shared" si="3"/>
        <v>VISR</v>
      </c>
      <c r="M196" t="s">
        <v>114</v>
      </c>
      <c r="N196" t="s">
        <v>1169</v>
      </c>
      <c r="O196" t="s">
        <v>1170</v>
      </c>
      <c r="P196" t="s">
        <v>231</v>
      </c>
      <c r="Q196" t="str">
        <f>VLOOKUP(P196,[1]TimeZones!$B$3:$E$597,4,FALSE)</f>
        <v>+05:30</v>
      </c>
    </row>
    <row r="197" spans="1:17" x14ac:dyDescent="0.25">
      <c r="A197" t="s">
        <v>1171</v>
      </c>
      <c r="B197" t="s">
        <v>110</v>
      </c>
      <c r="C197" t="s">
        <v>1172</v>
      </c>
      <c r="D197">
        <v>35.767200469999999</v>
      </c>
      <c r="E197">
        <v>43.125099182099902</v>
      </c>
      <c r="F197">
        <v>749</v>
      </c>
      <c r="G197" t="s">
        <v>284</v>
      </c>
      <c r="H197" t="s">
        <v>1173</v>
      </c>
      <c r="I197">
        <f>VLOOKUP(A197,[1]ВПП!$C$2:$E$22885,3,)</f>
        <v>3684</v>
      </c>
      <c r="J197">
        <f>VLOOKUP(A197,[1]ВПП!$C$2:$G$22885,5,)</f>
        <v>30</v>
      </c>
      <c r="K197" t="str">
        <f>VLOOKUP(A197,[1]ВПП!$C$2:$H$22885,6,)</f>
        <v>PEM</v>
      </c>
      <c r="L197" t="str">
        <f t="shared" si="3"/>
        <v>ORQW</v>
      </c>
      <c r="M197" t="s">
        <v>114</v>
      </c>
      <c r="N197" t="s">
        <v>1174</v>
      </c>
      <c r="O197" t="s">
        <v>1175</v>
      </c>
      <c r="P197" t="s">
        <v>145</v>
      </c>
      <c r="Q197" t="e">
        <f>VLOOKUP(P197,[1]TimeZones!$B$3:$E$597,4,FALSE)</f>
        <v>#N/A</v>
      </c>
    </row>
    <row r="198" spans="1:17" x14ac:dyDescent="0.25">
      <c r="A198" t="s">
        <v>1176</v>
      </c>
      <c r="B198" t="s">
        <v>139</v>
      </c>
      <c r="C198" t="s">
        <v>1177</v>
      </c>
      <c r="D198">
        <v>53.630401999999997</v>
      </c>
      <c r="E198">
        <v>9.9882299999999997</v>
      </c>
      <c r="F198">
        <v>53</v>
      </c>
      <c r="G198" t="s">
        <v>455</v>
      </c>
      <c r="H198" t="s">
        <v>1178</v>
      </c>
      <c r="I198">
        <f>VLOOKUP(A198,[1]ВПП!$C$2:$E$22885,3,)</f>
        <v>3666</v>
      </c>
      <c r="J198">
        <f>VLOOKUP(A198,[1]ВПП!$C$2:$G$22885,5,)</f>
        <v>46</v>
      </c>
      <c r="K198" t="str">
        <f>VLOOKUP(A198,[1]ВПП!$C$2:$H$22885,6,)</f>
        <v>ASP</v>
      </c>
      <c r="L198" t="str">
        <f t="shared" si="3"/>
        <v>EDDH</v>
      </c>
      <c r="M198" t="s">
        <v>126</v>
      </c>
      <c r="N198" t="s">
        <v>1179</v>
      </c>
      <c r="O198" t="s">
        <v>1180</v>
      </c>
      <c r="P198" t="s">
        <v>459</v>
      </c>
      <c r="Q198" t="str">
        <f>VLOOKUP(P198,[1]TimeZones!$B$3:$E$597,4,FALSE)</f>
        <v>+01:00</v>
      </c>
    </row>
    <row r="199" spans="1:17" x14ac:dyDescent="0.25">
      <c r="A199" t="s">
        <v>1181</v>
      </c>
      <c r="B199" t="s">
        <v>139</v>
      </c>
      <c r="C199" t="s">
        <v>1182</v>
      </c>
      <c r="D199">
        <v>13.4834</v>
      </c>
      <c r="E199">
        <v>144.79600500000001</v>
      </c>
      <c r="F199">
        <v>298</v>
      </c>
      <c r="G199" t="s">
        <v>1183</v>
      </c>
      <c r="H199" t="s">
        <v>1184</v>
      </c>
      <c r="I199">
        <f>VLOOKUP(A199,[1]ВПП!$C$2:$E$22885,3,)</f>
        <v>3662</v>
      </c>
      <c r="J199">
        <f>VLOOKUP(A199,[1]ВПП!$C$2:$G$22885,5,)</f>
        <v>46</v>
      </c>
      <c r="K199" t="str">
        <f>VLOOKUP(A199,[1]ВПП!$C$2:$H$22885,6,)</f>
        <v>asphalt</v>
      </c>
      <c r="L199" t="str">
        <f t="shared" si="3"/>
        <v>PGUM</v>
      </c>
      <c r="M199" t="s">
        <v>702</v>
      </c>
      <c r="N199" t="s">
        <v>1185</v>
      </c>
      <c r="O199" t="s">
        <v>1186</v>
      </c>
      <c r="P199" t="s">
        <v>1187</v>
      </c>
      <c r="Q199" t="str">
        <f>VLOOKUP(P199,[1]TimeZones!$B$3:$E$597,4,FALSE)</f>
        <v>+10:00</v>
      </c>
    </row>
    <row r="200" spans="1:17" x14ac:dyDescent="0.25">
      <c r="A200" t="s">
        <v>1188</v>
      </c>
      <c r="B200" t="s">
        <v>110</v>
      </c>
      <c r="C200" t="s">
        <v>1189</v>
      </c>
      <c r="D200">
        <v>29.785100936889599</v>
      </c>
      <c r="E200">
        <v>40.099998474121001</v>
      </c>
      <c r="F200">
        <v>2261</v>
      </c>
      <c r="G200" t="s">
        <v>301</v>
      </c>
      <c r="H200" t="s">
        <v>1190</v>
      </c>
      <c r="I200">
        <f>VLOOKUP(A200,[1]ВПП!$C$2:$E$22885,3,)</f>
        <v>3661</v>
      </c>
      <c r="J200">
        <f>VLOOKUP(A200,[1]ВПП!$C$2:$G$22885,5,)</f>
        <v>45</v>
      </c>
      <c r="K200" t="str">
        <f>VLOOKUP(A200,[1]ВПП!$C$2:$H$22885,6,)</f>
        <v>ASP</v>
      </c>
      <c r="L200" t="str">
        <f t="shared" si="3"/>
        <v>OESK</v>
      </c>
      <c r="M200" t="s">
        <v>114</v>
      </c>
      <c r="N200" t="s">
        <v>1191</v>
      </c>
      <c r="O200" t="s">
        <v>1192</v>
      </c>
      <c r="P200" t="s">
        <v>305</v>
      </c>
      <c r="Q200" t="str">
        <f>VLOOKUP(P200,[1]TimeZones!$B$3:$E$597,4,FALSE)</f>
        <v>+03:00</v>
      </c>
    </row>
    <row r="201" spans="1:17" x14ac:dyDescent="0.25">
      <c r="A201" t="s">
        <v>1193</v>
      </c>
      <c r="B201" t="s">
        <v>110</v>
      </c>
      <c r="C201" t="s">
        <v>1194</v>
      </c>
      <c r="D201">
        <v>24.248199462900001</v>
      </c>
      <c r="E201">
        <v>54.547698974599903</v>
      </c>
      <c r="F201">
        <v>77</v>
      </c>
      <c r="G201" t="s">
        <v>194</v>
      </c>
      <c r="H201" t="s">
        <v>1195</v>
      </c>
      <c r="I201">
        <f>VLOOKUP(A201,[1]ВПП!$C$2:$E$22885,3,)</f>
        <v>3661</v>
      </c>
      <c r="J201">
        <f>VLOOKUP(A201,[1]ВПП!$C$2:$G$22885,5,)</f>
        <v>46</v>
      </c>
      <c r="K201" t="str">
        <f>VLOOKUP(A201,[1]ВПП!$C$2:$H$22885,6,)</f>
        <v>ASP</v>
      </c>
      <c r="L201" t="str">
        <f t="shared" si="3"/>
        <v>OMAM</v>
      </c>
      <c r="M201" t="s">
        <v>114</v>
      </c>
      <c r="N201" t="s">
        <v>383</v>
      </c>
      <c r="O201" t="s">
        <v>202</v>
      </c>
      <c r="P201" t="s">
        <v>198</v>
      </c>
      <c r="Q201" t="str">
        <f>VLOOKUP(P201,[1]TimeZones!$B$3:$E$597,4,FALSE)</f>
        <v>+04:00</v>
      </c>
    </row>
    <row r="202" spans="1:17" x14ac:dyDescent="0.25">
      <c r="A202" t="s">
        <v>1196</v>
      </c>
      <c r="B202" t="s">
        <v>110</v>
      </c>
      <c r="C202" t="s">
        <v>1197</v>
      </c>
      <c r="D202">
        <v>42.858199999999997</v>
      </c>
      <c r="E202">
        <v>41.128101000000001</v>
      </c>
      <c r="F202">
        <v>53</v>
      </c>
      <c r="G202" t="s">
        <v>1198</v>
      </c>
      <c r="H202" t="s">
        <v>1199</v>
      </c>
      <c r="I202">
        <f>VLOOKUP(A202,[1]ВПП!$C$2:$E$22885,3,)</f>
        <v>3661</v>
      </c>
      <c r="J202">
        <f>VLOOKUP(A202,[1]ВПП!$C$2:$G$22885,5,)</f>
        <v>52</v>
      </c>
      <c r="K202" t="str">
        <f>VLOOKUP(A202,[1]ВПП!$C$2:$H$22885,6,)</f>
        <v>CON</v>
      </c>
      <c r="L202" t="str">
        <f t="shared" si="3"/>
        <v>UGSS</v>
      </c>
      <c r="M202" t="s">
        <v>114</v>
      </c>
      <c r="N202" t="s">
        <v>1200</v>
      </c>
      <c r="O202" t="s">
        <v>1201</v>
      </c>
      <c r="P202" t="s">
        <v>1202</v>
      </c>
      <c r="Q202" t="str">
        <f>VLOOKUP(P202,[1]TimeZones!$B$3:$E$597,4,FALSE)</f>
        <v>+04:00</v>
      </c>
    </row>
    <row r="203" spans="1:17" x14ac:dyDescent="0.25">
      <c r="A203" t="s">
        <v>1203</v>
      </c>
      <c r="B203" t="s">
        <v>139</v>
      </c>
      <c r="C203" t="s">
        <v>1204</v>
      </c>
      <c r="D203">
        <v>-25.920798999999999</v>
      </c>
      <c r="E203">
        <v>32.572600999999999</v>
      </c>
      <c r="F203">
        <v>145</v>
      </c>
      <c r="G203" t="s">
        <v>1205</v>
      </c>
      <c r="H203" t="s">
        <v>1206</v>
      </c>
      <c r="I203">
        <f>VLOOKUP(A203,[1]ВПП!$C$2:$E$22885,3,)</f>
        <v>3660</v>
      </c>
      <c r="J203">
        <f>VLOOKUP(A203,[1]ВПП!$C$2:$G$22885,5,)</f>
        <v>45</v>
      </c>
      <c r="K203" t="str">
        <f>VLOOKUP(A203,[1]ВПП!$C$2:$H$22885,6,)</f>
        <v>ASP</v>
      </c>
      <c r="L203" t="str">
        <f t="shared" si="3"/>
        <v>FQMA</v>
      </c>
      <c r="M203" t="s">
        <v>134</v>
      </c>
      <c r="N203" t="s">
        <v>1207</v>
      </c>
      <c r="O203" t="s">
        <v>1208</v>
      </c>
      <c r="P203" t="s">
        <v>1209</v>
      </c>
      <c r="Q203" t="str">
        <f>VLOOKUP(P203,[1]TimeZones!$B$3:$E$597,4,FALSE)</f>
        <v>+02:00</v>
      </c>
    </row>
    <row r="204" spans="1:17" x14ac:dyDescent="0.25">
      <c r="A204" t="s">
        <v>1210</v>
      </c>
      <c r="B204" t="s">
        <v>110</v>
      </c>
      <c r="C204" t="s">
        <v>1211</v>
      </c>
      <c r="D204">
        <v>24.1786994934082</v>
      </c>
      <c r="E204">
        <v>23.313999176025298</v>
      </c>
      <c r="F204">
        <v>1367</v>
      </c>
      <c r="G204" t="s">
        <v>335</v>
      </c>
      <c r="H204" t="s">
        <v>1212</v>
      </c>
      <c r="I204">
        <f>VLOOKUP(A204,[1]ВПП!$C$2:$E$22885,3,)</f>
        <v>3660</v>
      </c>
      <c r="J204">
        <f>VLOOKUP(A204,[1]ВПП!$C$2:$G$22885,5,)</f>
        <v>30</v>
      </c>
      <c r="K204" t="str">
        <f>VLOOKUP(A204,[1]ВПП!$C$2:$H$22885,6,)</f>
        <v>ASP</v>
      </c>
      <c r="L204" t="str">
        <f t="shared" si="3"/>
        <v>HLKF</v>
      </c>
      <c r="M204" t="s">
        <v>134</v>
      </c>
      <c r="N204" t="s">
        <v>1213</v>
      </c>
      <c r="O204" t="s">
        <v>1214</v>
      </c>
      <c r="P204" t="s">
        <v>1215</v>
      </c>
      <c r="Q204" t="str">
        <f>VLOOKUP(P204,[1]TimeZones!$B$3:$E$597,4,FALSE)</f>
        <v>+02:00</v>
      </c>
    </row>
    <row r="205" spans="1:17" x14ac:dyDescent="0.25">
      <c r="A205" t="s">
        <v>1216</v>
      </c>
      <c r="B205" t="s">
        <v>110</v>
      </c>
      <c r="C205" t="s">
        <v>1217</v>
      </c>
      <c r="D205">
        <v>38.726398000000003</v>
      </c>
      <c r="E205">
        <v>30.601101</v>
      </c>
      <c r="F205">
        <v>3310</v>
      </c>
      <c r="G205" t="s">
        <v>376</v>
      </c>
      <c r="H205" t="s">
        <v>1218</v>
      </c>
      <c r="I205">
        <f>VLOOKUP(A205,[1]ВПП!$C$2:$E$22885,3,)</f>
        <v>3660</v>
      </c>
      <c r="J205">
        <f>VLOOKUP(A205,[1]ВПП!$C$2:$G$22885,5,)</f>
        <v>45</v>
      </c>
      <c r="K205" t="str">
        <f>VLOOKUP(A205,[1]ВПП!$C$2:$H$22885,6,)</f>
        <v>CON</v>
      </c>
      <c r="L205" t="str">
        <f t="shared" si="3"/>
        <v>LTAH</v>
      </c>
      <c r="M205" t="s">
        <v>114</v>
      </c>
      <c r="N205" t="s">
        <v>1219</v>
      </c>
      <c r="O205" t="s">
        <v>1220</v>
      </c>
      <c r="P205" t="s">
        <v>817</v>
      </c>
      <c r="Q205" t="str">
        <f>VLOOKUP(P205,[1]TimeZones!$B$3:$E$597,4,FALSE)</f>
        <v>+03:00</v>
      </c>
    </row>
    <row r="206" spans="1:17" x14ac:dyDescent="0.25">
      <c r="A206" t="s">
        <v>1221</v>
      </c>
      <c r="B206" t="s">
        <v>139</v>
      </c>
      <c r="C206" t="s">
        <v>1222</v>
      </c>
      <c r="D206">
        <v>26.2654</v>
      </c>
      <c r="E206">
        <v>50.152000000000001</v>
      </c>
      <c r="F206">
        <v>84</v>
      </c>
      <c r="G206" t="s">
        <v>301</v>
      </c>
      <c r="H206" t="s">
        <v>1223</v>
      </c>
      <c r="I206">
        <f>VLOOKUP(A206,[1]ВПП!$C$2:$E$22885,3,)</f>
        <v>3660</v>
      </c>
      <c r="J206">
        <f>VLOOKUP(A206,[1]ВПП!$C$2:$G$22885,5,)</f>
        <v>45</v>
      </c>
      <c r="K206" t="str">
        <f>VLOOKUP(A206,[1]ВПП!$C$2:$H$22885,6,)</f>
        <v>ASP</v>
      </c>
      <c r="L206" t="str">
        <f t="shared" si="3"/>
        <v>OEDR</v>
      </c>
      <c r="M206" t="s">
        <v>114</v>
      </c>
      <c r="N206" t="s">
        <v>527</v>
      </c>
      <c r="O206" t="s">
        <v>1224</v>
      </c>
      <c r="P206" t="s">
        <v>305</v>
      </c>
      <c r="Q206" t="str">
        <f>VLOOKUP(P206,[1]TimeZones!$B$3:$E$597,4,FALSE)</f>
        <v>+03:00</v>
      </c>
    </row>
    <row r="207" spans="1:17" x14ac:dyDescent="0.25">
      <c r="A207" t="s">
        <v>1225</v>
      </c>
      <c r="B207" t="s">
        <v>110</v>
      </c>
      <c r="C207" t="s">
        <v>1226</v>
      </c>
      <c r="D207">
        <v>27.218299865722599</v>
      </c>
      <c r="E207">
        <v>56.377799987792898</v>
      </c>
      <c r="F207">
        <v>22</v>
      </c>
      <c r="G207" t="s">
        <v>212</v>
      </c>
      <c r="H207" t="s">
        <v>1227</v>
      </c>
      <c r="I207">
        <f>VLOOKUP(A207,[1]ВПП!$C$2:$E$22885,3,)</f>
        <v>3660</v>
      </c>
      <c r="J207">
        <f>VLOOKUP(A207,[1]ВПП!$C$2:$G$22885,5,)</f>
        <v>45</v>
      </c>
      <c r="K207" t="str">
        <f>VLOOKUP(A207,[1]ВПП!$C$2:$H$22885,6,)</f>
        <v>ASP</v>
      </c>
      <c r="L207" t="str">
        <f t="shared" si="3"/>
        <v>OIKB</v>
      </c>
      <c r="M207" t="s">
        <v>114</v>
      </c>
      <c r="N207" t="s">
        <v>291</v>
      </c>
      <c r="O207" t="s">
        <v>1228</v>
      </c>
      <c r="P207" t="s">
        <v>216</v>
      </c>
      <c r="Q207" t="str">
        <f>VLOOKUP(P207,[1]TimeZones!$B$3:$E$597,4,FALSE)</f>
        <v>+03:30</v>
      </c>
    </row>
    <row r="208" spans="1:17" x14ac:dyDescent="0.25">
      <c r="A208" t="s">
        <v>1229</v>
      </c>
      <c r="B208" t="s">
        <v>139</v>
      </c>
      <c r="C208" t="s">
        <v>1230</v>
      </c>
      <c r="D208">
        <v>31.722600936900001</v>
      </c>
      <c r="E208">
        <v>35.993198394799997</v>
      </c>
      <c r="F208">
        <v>2395</v>
      </c>
      <c r="G208" t="s">
        <v>1231</v>
      </c>
      <c r="H208" t="s">
        <v>1232</v>
      </c>
      <c r="I208">
        <f>VLOOKUP(A208,[1]ВПП!$C$2:$E$22885,3,)</f>
        <v>3660</v>
      </c>
      <c r="J208">
        <f>VLOOKUP(A208,[1]ВПП!$C$2:$G$22885,5,)</f>
        <v>61</v>
      </c>
      <c r="K208" t="str">
        <f>VLOOKUP(A208,[1]ВПП!$C$2:$H$22885,6,)</f>
        <v>ASP</v>
      </c>
      <c r="L208" t="str">
        <f t="shared" si="3"/>
        <v>OJAI</v>
      </c>
      <c r="M208" t="s">
        <v>114</v>
      </c>
      <c r="N208" t="s">
        <v>1233</v>
      </c>
      <c r="O208" t="s">
        <v>1234</v>
      </c>
      <c r="P208" t="s">
        <v>1235</v>
      </c>
      <c r="Q208" t="str">
        <f>VLOOKUP(P208,[1]TimeZones!$B$3:$E$597,4,FALSE)</f>
        <v>+02:00</v>
      </c>
    </row>
    <row r="209" spans="1:17" x14ac:dyDescent="0.25">
      <c r="A209" t="s">
        <v>1236</v>
      </c>
      <c r="B209" t="s">
        <v>139</v>
      </c>
      <c r="C209" t="s">
        <v>1237</v>
      </c>
      <c r="D209">
        <v>25.0777</v>
      </c>
      <c r="E209">
        <v>121.233002</v>
      </c>
      <c r="F209">
        <v>106</v>
      </c>
      <c r="G209" t="s">
        <v>1238</v>
      </c>
      <c r="H209" t="s">
        <v>1239</v>
      </c>
      <c r="I209">
        <f>VLOOKUP(A209,[1]ВПП!$C$2:$E$22885,3,)</f>
        <v>3660</v>
      </c>
      <c r="J209">
        <f>VLOOKUP(A209,[1]ВПП!$C$2:$G$22885,5,)</f>
        <v>60</v>
      </c>
      <c r="K209" t="str">
        <f>VLOOKUP(A209,[1]ВПП!$C$2:$H$22885,6,)</f>
        <v>CON</v>
      </c>
      <c r="L209" t="str">
        <f t="shared" si="3"/>
        <v>RCTP</v>
      </c>
      <c r="M209" t="s">
        <v>114</v>
      </c>
      <c r="N209" t="s">
        <v>1240</v>
      </c>
      <c r="O209" t="s">
        <v>1241</v>
      </c>
      <c r="P209" t="s">
        <v>1242</v>
      </c>
      <c r="Q209" t="str">
        <f>VLOOKUP(P209,[1]TimeZones!$B$3:$E$597,4,FALSE)</f>
        <v>+08:00</v>
      </c>
    </row>
    <row r="210" spans="1:17" x14ac:dyDescent="0.25">
      <c r="A210" t="s">
        <v>1243</v>
      </c>
      <c r="B210" t="s">
        <v>139</v>
      </c>
      <c r="C210" t="s">
        <v>1244</v>
      </c>
      <c r="D210">
        <v>-6.1255698204</v>
      </c>
      <c r="E210">
        <v>106.65599822999999</v>
      </c>
      <c r="F210">
        <v>34</v>
      </c>
      <c r="G210" t="s">
        <v>414</v>
      </c>
      <c r="H210" t="s">
        <v>1245</v>
      </c>
      <c r="I210">
        <f>VLOOKUP(A210,[1]ВПП!$C$2:$E$22885,3,)</f>
        <v>3660</v>
      </c>
      <c r="J210">
        <f>VLOOKUP(A210,[1]ВПП!$C$2:$G$22885,5,)</f>
        <v>60</v>
      </c>
      <c r="K210" t="str">
        <f>VLOOKUP(A210,[1]ВПП!$C$2:$H$22885,6,)</f>
        <v>CON</v>
      </c>
      <c r="L210" t="str">
        <f t="shared" si="3"/>
        <v>WIII</v>
      </c>
      <c r="M210" t="s">
        <v>114</v>
      </c>
      <c r="N210" t="s">
        <v>1246</v>
      </c>
      <c r="O210" t="s">
        <v>1247</v>
      </c>
      <c r="P210" t="s">
        <v>418</v>
      </c>
      <c r="Q210" t="str">
        <f>VLOOKUP(P210,[1]TimeZones!$B$3:$E$597,4,FALSE)</f>
        <v>+07:00</v>
      </c>
    </row>
    <row r="211" spans="1:17" x14ac:dyDescent="0.25">
      <c r="A211" t="s">
        <v>1248</v>
      </c>
      <c r="B211" t="s">
        <v>110</v>
      </c>
      <c r="C211" t="s">
        <v>1249</v>
      </c>
      <c r="D211">
        <v>-7.3132700000000002</v>
      </c>
      <c r="E211">
        <v>72.411102</v>
      </c>
      <c r="F211">
        <v>9</v>
      </c>
      <c r="G211" t="s">
        <v>1250</v>
      </c>
      <c r="H211" t="s">
        <v>1251</v>
      </c>
      <c r="I211">
        <f>VLOOKUP(A211,[1]ВПП!$C$2:$E$22885,3,)</f>
        <v>3659</v>
      </c>
      <c r="J211">
        <f>VLOOKUP(A211,[1]ВПП!$C$2:$G$22885,5,)</f>
        <v>61</v>
      </c>
      <c r="K211" t="str">
        <f>VLOOKUP(A211,[1]ВПП!$C$2:$H$22885,6,)</f>
        <v>CON</v>
      </c>
      <c r="L211" t="str">
        <f t="shared" si="3"/>
        <v>FJDG</v>
      </c>
      <c r="M211" t="s">
        <v>114</v>
      </c>
      <c r="N211" t="s">
        <v>1252</v>
      </c>
      <c r="O211" t="s">
        <v>1253</v>
      </c>
      <c r="P211" t="s">
        <v>1254</v>
      </c>
      <c r="Q211" t="str">
        <f>VLOOKUP(P211,[1]TimeZones!$B$3:$E$597,4,FALSE)</f>
        <v>+06:00</v>
      </c>
    </row>
    <row r="212" spans="1:17" x14ac:dyDescent="0.25">
      <c r="A212" t="s">
        <v>1255</v>
      </c>
      <c r="B212" t="s">
        <v>110</v>
      </c>
      <c r="C212" t="s">
        <v>1256</v>
      </c>
      <c r="D212">
        <v>27.9009</v>
      </c>
      <c r="E212">
        <v>45.528198000000003</v>
      </c>
      <c r="F212">
        <v>1352</v>
      </c>
      <c r="G212" t="s">
        <v>301</v>
      </c>
      <c r="H212" t="s">
        <v>1257</v>
      </c>
      <c r="I212">
        <f>VLOOKUP(A212,[1]ВПП!$C$2:$E$22885,3,)</f>
        <v>3659</v>
      </c>
      <c r="J212">
        <f>VLOOKUP(A212,[1]ВПП!$C$2:$G$22885,5,)</f>
        <v>45</v>
      </c>
      <c r="K212" t="str">
        <f>VLOOKUP(A212,[1]ВПП!$C$2:$H$22885,6,)</f>
        <v>ASP</v>
      </c>
      <c r="L212" t="str">
        <f t="shared" si="3"/>
        <v>OEKK</v>
      </c>
      <c r="M212" t="s">
        <v>114</v>
      </c>
      <c r="N212" t="s">
        <v>527</v>
      </c>
      <c r="O212" t="s">
        <v>1258</v>
      </c>
      <c r="P212" t="s">
        <v>305</v>
      </c>
      <c r="Q212" t="str">
        <f>VLOOKUP(P212,[1]TimeZones!$B$3:$E$597,4,FALSE)</f>
        <v>+03:00</v>
      </c>
    </row>
    <row r="213" spans="1:17" x14ac:dyDescent="0.25">
      <c r="A213" t="s">
        <v>1259</v>
      </c>
      <c r="B213" t="s">
        <v>110</v>
      </c>
      <c r="C213" t="s">
        <v>1260</v>
      </c>
      <c r="D213">
        <v>26.526199340800002</v>
      </c>
      <c r="E213">
        <v>53.980201721199997</v>
      </c>
      <c r="F213">
        <v>101</v>
      </c>
      <c r="G213" t="s">
        <v>212</v>
      </c>
      <c r="H213" t="s">
        <v>1261</v>
      </c>
      <c r="I213">
        <f>VLOOKUP(A213,[1]ВПП!$C$2:$E$22885,3,)</f>
        <v>3659</v>
      </c>
      <c r="J213">
        <f>VLOOKUP(A213,[1]ВПП!$C$2:$G$22885,5,)</f>
        <v>66</v>
      </c>
      <c r="K213" t="str">
        <f>VLOOKUP(A213,[1]ВПП!$C$2:$H$22885,6,)</f>
        <v>ASP</v>
      </c>
      <c r="L213" t="str">
        <f t="shared" si="3"/>
        <v>OIBK</v>
      </c>
      <c r="M213" t="s">
        <v>114</v>
      </c>
      <c r="N213" t="s">
        <v>291</v>
      </c>
      <c r="O213" t="s">
        <v>1262</v>
      </c>
      <c r="P213" t="s">
        <v>216</v>
      </c>
      <c r="Q213" t="str">
        <f>VLOOKUP(P213,[1]TimeZones!$B$3:$E$597,4,FALSE)</f>
        <v>+03:30</v>
      </c>
    </row>
    <row r="214" spans="1:17" x14ac:dyDescent="0.25">
      <c r="A214" t="s">
        <v>1263</v>
      </c>
      <c r="B214" t="s">
        <v>110</v>
      </c>
      <c r="C214" t="s">
        <v>1264</v>
      </c>
      <c r="D214">
        <v>35.7761</v>
      </c>
      <c r="E214">
        <v>50.826698</v>
      </c>
      <c r="F214">
        <v>4170</v>
      </c>
      <c r="G214" t="s">
        <v>212</v>
      </c>
      <c r="H214" t="s">
        <v>1265</v>
      </c>
      <c r="I214">
        <f>VLOOKUP(A214,[1]ВПП!$C$2:$E$22885,3,)</f>
        <v>3659</v>
      </c>
      <c r="J214">
        <f>VLOOKUP(A214,[1]ВПП!$C$2:$G$22885,5,)</f>
        <v>60</v>
      </c>
      <c r="K214" t="str">
        <f>VLOOKUP(A214,[1]ВПП!$C$2:$H$22885,6,)</f>
        <v>ASP</v>
      </c>
      <c r="L214" t="str">
        <f t="shared" si="3"/>
        <v>OIIP</v>
      </c>
      <c r="M214" t="s">
        <v>114</v>
      </c>
      <c r="N214" t="s">
        <v>280</v>
      </c>
      <c r="O214" t="s">
        <v>1266</v>
      </c>
      <c r="P214" t="s">
        <v>145</v>
      </c>
      <c r="Q214" t="e">
        <f>VLOOKUP(P214,[1]TimeZones!$B$3:$E$597,4,FALSE)</f>
        <v>#N/A</v>
      </c>
    </row>
    <row r="215" spans="1:17" x14ac:dyDescent="0.25">
      <c r="A215" t="s">
        <v>1267</v>
      </c>
      <c r="B215" t="s">
        <v>110</v>
      </c>
      <c r="C215" t="s">
        <v>1268</v>
      </c>
      <c r="D215">
        <v>20.890499114990199</v>
      </c>
      <c r="E215">
        <v>97.735900878906193</v>
      </c>
      <c r="F215">
        <v>3100</v>
      </c>
      <c r="G215" t="s">
        <v>255</v>
      </c>
      <c r="H215" t="s">
        <v>1269</v>
      </c>
      <c r="I215">
        <f>VLOOKUP(A215,[1]ВПП!$C$2:$E$22885,3,)</f>
        <v>3659</v>
      </c>
      <c r="J215">
        <f>VLOOKUP(A215,[1]ВПП!$C$2:$G$22885,5,)</f>
        <v>61</v>
      </c>
      <c r="K215" t="str">
        <f>VLOOKUP(A215,[1]ВПП!$C$2:$H$22885,6,)</f>
        <v>CON</v>
      </c>
      <c r="L215" t="str">
        <f t="shared" si="3"/>
        <v>VYNS</v>
      </c>
      <c r="M215" t="s">
        <v>114</v>
      </c>
      <c r="N215" t="s">
        <v>1270</v>
      </c>
      <c r="O215" t="s">
        <v>1271</v>
      </c>
      <c r="P215" t="s">
        <v>259</v>
      </c>
      <c r="Q215" t="str">
        <f>VLOOKUP(P215,[1]TimeZones!$B$3:$E$597,4,FALSE)</f>
        <v>+06:30</v>
      </c>
    </row>
    <row r="216" spans="1:17" x14ac:dyDescent="0.25">
      <c r="A216" t="s">
        <v>1272</v>
      </c>
      <c r="B216" t="s">
        <v>333</v>
      </c>
      <c r="C216" t="s">
        <v>1273</v>
      </c>
      <c r="D216">
        <v>19.0312995910644</v>
      </c>
      <c r="E216">
        <v>96.401199340820298</v>
      </c>
      <c r="F216">
        <v>160</v>
      </c>
      <c r="G216" t="s">
        <v>255</v>
      </c>
      <c r="H216" t="s">
        <v>202</v>
      </c>
      <c r="I216">
        <f>VLOOKUP(A216,[1]ВПП!$C$2:$E$22885,3,)</f>
        <v>3659</v>
      </c>
      <c r="J216">
        <f>VLOOKUP(A216,[1]ВПП!$C$2:$G$22885,5,)</f>
        <v>61</v>
      </c>
      <c r="K216" t="str">
        <f>VLOOKUP(A216,[1]ВПП!$C$2:$H$22885,6,)</f>
        <v>ASP</v>
      </c>
      <c r="L216" t="str">
        <f t="shared" si="3"/>
        <v>VYTO</v>
      </c>
      <c r="M216" t="s">
        <v>114</v>
      </c>
      <c r="N216" t="s">
        <v>1274</v>
      </c>
      <c r="O216" t="s">
        <v>1275</v>
      </c>
      <c r="P216" t="s">
        <v>259</v>
      </c>
      <c r="Q216" t="str">
        <f>VLOOKUP(P216,[1]TimeZones!$B$3:$E$597,4,FALSE)</f>
        <v>+06:30</v>
      </c>
    </row>
    <row r="217" spans="1:17" x14ac:dyDescent="0.25">
      <c r="A217" t="s">
        <v>1276</v>
      </c>
      <c r="B217" t="s">
        <v>110</v>
      </c>
      <c r="C217" t="s">
        <v>1277</v>
      </c>
      <c r="D217">
        <v>45.679501000000002</v>
      </c>
      <c r="E217">
        <v>-74.038696000000002</v>
      </c>
      <c r="F217">
        <v>270</v>
      </c>
      <c r="G217" t="s">
        <v>262</v>
      </c>
      <c r="H217" t="s">
        <v>1278</v>
      </c>
      <c r="I217">
        <f>VLOOKUP(A217,[1]ВПП!$C$2:$E$22885,3,)</f>
        <v>3658</v>
      </c>
      <c r="J217">
        <f>VLOOKUP(A217,[1]ВПП!$C$2:$G$22885,5,)</f>
        <v>61</v>
      </c>
      <c r="K217" t="str">
        <f>VLOOKUP(A217,[1]ВПП!$C$2:$H$22885,6,)</f>
        <v>CON</v>
      </c>
      <c r="L217" t="str">
        <f t="shared" si="3"/>
        <v>CYMX</v>
      </c>
      <c r="M217" t="s">
        <v>183</v>
      </c>
      <c r="N217" t="s">
        <v>1279</v>
      </c>
      <c r="O217" t="s">
        <v>1280</v>
      </c>
      <c r="P217" t="s">
        <v>1281</v>
      </c>
      <c r="Q217" t="str">
        <f>VLOOKUP(P217,[1]TimeZones!$B$3:$E$597,4,FALSE)</f>
        <v>−05:00</v>
      </c>
    </row>
    <row r="218" spans="1:17" x14ac:dyDescent="0.25">
      <c r="A218" t="s">
        <v>1282</v>
      </c>
      <c r="B218" t="s">
        <v>139</v>
      </c>
      <c r="C218" t="s">
        <v>1283</v>
      </c>
      <c r="D218">
        <v>4.2386E-2</v>
      </c>
      <c r="E218">
        <v>32.443500999999998</v>
      </c>
      <c r="F218">
        <v>3782</v>
      </c>
      <c r="G218" t="s">
        <v>1284</v>
      </c>
      <c r="H218" t="s">
        <v>1285</v>
      </c>
      <c r="I218">
        <f>VLOOKUP(A218,[1]ВПП!$C$2:$E$22885,3,)</f>
        <v>3658</v>
      </c>
      <c r="J218">
        <f>VLOOKUP(A218,[1]ВПП!$C$2:$G$22885,5,)</f>
        <v>46</v>
      </c>
      <c r="K218" t="str">
        <f>VLOOKUP(A218,[1]ВПП!$C$2:$H$22885,6,)</f>
        <v>ASP</v>
      </c>
      <c r="L218" t="str">
        <f t="shared" si="3"/>
        <v>HUEN</v>
      </c>
      <c r="M218" t="s">
        <v>134</v>
      </c>
      <c r="N218" t="s">
        <v>1286</v>
      </c>
      <c r="O218" t="s">
        <v>1287</v>
      </c>
      <c r="P218" t="s">
        <v>1288</v>
      </c>
      <c r="Q218" t="str">
        <f>VLOOKUP(P218,[1]TimeZones!$B$3:$E$597,4,FALSE)</f>
        <v>+03:00</v>
      </c>
    </row>
    <row r="219" spans="1:17" x14ac:dyDescent="0.25">
      <c r="A219" t="s">
        <v>1289</v>
      </c>
      <c r="B219" t="s">
        <v>110</v>
      </c>
      <c r="C219" t="s">
        <v>1290</v>
      </c>
      <c r="D219">
        <v>40.487875000000003</v>
      </c>
      <c r="E219">
        <v>-3.4568080000000001</v>
      </c>
      <c r="F219">
        <v>2026</v>
      </c>
      <c r="G219" t="s">
        <v>339</v>
      </c>
      <c r="H219" t="s">
        <v>1291</v>
      </c>
      <c r="I219">
        <f>VLOOKUP(A219,[1]ВПП!$C$2:$E$22885,3,)</f>
        <v>3658</v>
      </c>
      <c r="J219">
        <f>VLOOKUP(A219,[1]ВПП!$C$2:$G$22885,5,)</f>
        <v>66</v>
      </c>
      <c r="K219" t="str">
        <f>VLOOKUP(A219,[1]ВПП!$C$2:$H$22885,6,)</f>
        <v>ASP</v>
      </c>
      <c r="L219" t="str">
        <f t="shared" si="3"/>
        <v>LETO</v>
      </c>
      <c r="M219" t="s">
        <v>126</v>
      </c>
      <c r="N219" t="s">
        <v>341</v>
      </c>
      <c r="O219" t="s">
        <v>342</v>
      </c>
      <c r="P219" t="s">
        <v>343</v>
      </c>
      <c r="Q219" t="str">
        <f>VLOOKUP(P219,[1]TimeZones!$B$3:$E$597,4,FALSE)</f>
        <v>+01:00</v>
      </c>
    </row>
    <row r="220" spans="1:17" x14ac:dyDescent="0.25">
      <c r="A220" t="s">
        <v>1292</v>
      </c>
      <c r="B220" t="s">
        <v>139</v>
      </c>
      <c r="C220" t="s">
        <v>1293</v>
      </c>
      <c r="D220">
        <v>33.548999999999999</v>
      </c>
      <c r="E220">
        <v>72.825659999999999</v>
      </c>
      <c r="F220">
        <v>1761</v>
      </c>
      <c r="G220" t="s">
        <v>1294</v>
      </c>
      <c r="H220" t="s">
        <v>1295</v>
      </c>
      <c r="I220">
        <f>VLOOKUP(A220,[1]ВПП!$C$2:$E$22885,3,)</f>
        <v>3658</v>
      </c>
      <c r="J220">
        <f>VLOOKUP(A220,[1]ВПП!$C$2:$G$22885,5,)</f>
        <v>45</v>
      </c>
      <c r="K220" t="str">
        <f>VLOOKUP(A220,[1]ВПП!$C$2:$H$22885,6,)</f>
        <v>ASP</v>
      </c>
      <c r="L220" t="str">
        <f t="shared" si="3"/>
        <v>OPIS</v>
      </c>
      <c r="M220" t="s">
        <v>114</v>
      </c>
      <c r="N220" t="s">
        <v>1296</v>
      </c>
      <c r="O220" t="s">
        <v>1297</v>
      </c>
      <c r="P220" t="s">
        <v>145</v>
      </c>
      <c r="Q220" t="e">
        <f>VLOOKUP(P220,[1]TimeZones!$B$3:$E$597,4,FALSE)</f>
        <v>#N/A</v>
      </c>
    </row>
    <row r="221" spans="1:17" x14ac:dyDescent="0.25">
      <c r="A221" t="s">
        <v>1298</v>
      </c>
      <c r="B221" t="s">
        <v>110</v>
      </c>
      <c r="C221" t="s">
        <v>1299</v>
      </c>
      <c r="D221">
        <v>30.251399993896399</v>
      </c>
      <c r="E221">
        <v>66.937797546386705</v>
      </c>
      <c r="F221">
        <v>5267</v>
      </c>
      <c r="G221" t="s">
        <v>1294</v>
      </c>
      <c r="H221" t="s">
        <v>1300</v>
      </c>
      <c r="I221">
        <f>VLOOKUP(A221,[1]ВПП!$C$2:$E$22885,3,)</f>
        <v>3658</v>
      </c>
      <c r="J221">
        <f>VLOOKUP(A221,[1]ВПП!$C$2:$G$22885,5,)</f>
        <v>46</v>
      </c>
      <c r="K221" t="str">
        <f>VLOOKUP(A221,[1]ВПП!$C$2:$H$22885,6,)</f>
        <v>ASP</v>
      </c>
      <c r="L221" t="str">
        <f t="shared" si="3"/>
        <v>OPQT</v>
      </c>
      <c r="M221" t="s">
        <v>114</v>
      </c>
      <c r="N221" t="s">
        <v>1301</v>
      </c>
      <c r="O221" t="s">
        <v>1302</v>
      </c>
      <c r="P221" t="s">
        <v>1303</v>
      </c>
      <c r="Q221" t="str">
        <f>VLOOKUP(P221,[1]TimeZones!$B$3:$E$597,4,FALSE)</f>
        <v>+05:00</v>
      </c>
    </row>
    <row r="222" spans="1:17" x14ac:dyDescent="0.25">
      <c r="A222" t="s">
        <v>1304</v>
      </c>
      <c r="B222" t="s">
        <v>110</v>
      </c>
      <c r="C222" t="s">
        <v>1305</v>
      </c>
      <c r="D222">
        <v>24.264700000000001</v>
      </c>
      <c r="E222">
        <v>120.621002</v>
      </c>
      <c r="F222">
        <v>663</v>
      </c>
      <c r="G222" t="s">
        <v>1238</v>
      </c>
      <c r="H222" t="s">
        <v>1306</v>
      </c>
      <c r="I222">
        <f>VLOOKUP(A222,[1]ВПП!$C$2:$E$22885,3,)</f>
        <v>3658</v>
      </c>
      <c r="J222">
        <f>VLOOKUP(A222,[1]ВПП!$C$2:$G$22885,5,)</f>
        <v>45</v>
      </c>
      <c r="K222" t="str">
        <f>VLOOKUP(A222,[1]ВПП!$C$2:$H$22885,6,)</f>
        <v>CON</v>
      </c>
      <c r="L222" t="str">
        <f t="shared" si="3"/>
        <v>RCMQ</v>
      </c>
      <c r="M222" t="s">
        <v>114</v>
      </c>
      <c r="N222" t="s">
        <v>1307</v>
      </c>
      <c r="O222" t="s">
        <v>1308</v>
      </c>
      <c r="P222" t="s">
        <v>1242</v>
      </c>
      <c r="Q222" t="str">
        <f>VLOOKUP(P222,[1]TimeZones!$B$3:$E$597,4,FALSE)</f>
        <v>+08:00</v>
      </c>
    </row>
    <row r="223" spans="1:17" x14ac:dyDescent="0.25">
      <c r="A223" t="s">
        <v>1309</v>
      </c>
      <c r="B223" t="s">
        <v>139</v>
      </c>
      <c r="C223" t="s">
        <v>1310</v>
      </c>
      <c r="D223">
        <v>12.990005</v>
      </c>
      <c r="E223">
        <v>80.169296000000003</v>
      </c>
      <c r="F223">
        <v>52</v>
      </c>
      <c r="G223" t="s">
        <v>227</v>
      </c>
      <c r="H223" t="s">
        <v>1311</v>
      </c>
      <c r="I223">
        <f>VLOOKUP(A223,[1]ВПП!$C$2:$E$22885,3,)</f>
        <v>3658</v>
      </c>
      <c r="J223">
        <f>VLOOKUP(A223,[1]ВПП!$C$2:$G$22885,5,)</f>
        <v>45</v>
      </c>
      <c r="K223" t="str">
        <f>VLOOKUP(A223,[1]ВПП!$C$2:$H$22885,6,)</f>
        <v>ASP</v>
      </c>
      <c r="L223" t="str">
        <f t="shared" si="3"/>
        <v>VOMM</v>
      </c>
      <c r="M223" t="s">
        <v>114</v>
      </c>
      <c r="N223" t="s">
        <v>372</v>
      </c>
      <c r="O223" t="s">
        <v>1312</v>
      </c>
      <c r="P223" t="s">
        <v>231</v>
      </c>
      <c r="Q223" t="str">
        <f>VLOOKUP(P223,[1]TimeZones!$B$3:$E$597,4,FALSE)</f>
        <v>+05:30</v>
      </c>
    </row>
    <row r="224" spans="1:17" x14ac:dyDescent="0.25">
      <c r="A224" t="s">
        <v>1313</v>
      </c>
      <c r="B224" t="s">
        <v>110</v>
      </c>
      <c r="C224" t="s">
        <v>1314</v>
      </c>
      <c r="D224">
        <v>-0.69334200000000001</v>
      </c>
      <c r="E224">
        <v>73.155602000000002</v>
      </c>
      <c r="F224">
        <v>6</v>
      </c>
      <c r="G224" t="s">
        <v>1315</v>
      </c>
      <c r="H224" t="s">
        <v>1316</v>
      </c>
      <c r="I224">
        <f>VLOOKUP(A224,[1]ВПП!$C$2:$E$22885,3,)</f>
        <v>3658</v>
      </c>
      <c r="J224">
        <f>VLOOKUP(A224,[1]ВПП!$C$2:$G$22885,5,)</f>
        <v>50</v>
      </c>
      <c r="K224" t="str">
        <f>VLOOKUP(A224,[1]ВПП!$C$2:$H$22885,6,)</f>
        <v>CON</v>
      </c>
      <c r="L224" t="str">
        <f t="shared" si="3"/>
        <v>VRMG</v>
      </c>
      <c r="M224" t="s">
        <v>114</v>
      </c>
      <c r="N224" t="s">
        <v>1317</v>
      </c>
      <c r="O224" t="s">
        <v>1318</v>
      </c>
      <c r="P224" t="s">
        <v>1319</v>
      </c>
      <c r="Q224" t="str">
        <f>VLOOKUP(P224,[1]TimeZones!$B$3:$E$597,4,FALSE)</f>
        <v>+05:00</v>
      </c>
    </row>
    <row r="225" spans="1:17" x14ac:dyDescent="0.25">
      <c r="A225" t="s">
        <v>1320</v>
      </c>
      <c r="B225" t="s">
        <v>110</v>
      </c>
      <c r="C225" t="s">
        <v>1321</v>
      </c>
      <c r="D225">
        <v>19.623501000000001</v>
      </c>
      <c r="E225">
        <v>96.200996000000004</v>
      </c>
      <c r="F225">
        <v>302</v>
      </c>
      <c r="G225" t="s">
        <v>255</v>
      </c>
      <c r="H225" t="s">
        <v>1322</v>
      </c>
      <c r="I225">
        <f>VLOOKUP(A225,[1]ВПП!$C$2:$E$22885,3,)</f>
        <v>3658</v>
      </c>
      <c r="J225">
        <f>VLOOKUP(A225,[1]ВПП!$C$2:$G$22885,5,)</f>
        <v>152</v>
      </c>
      <c r="K225" t="str">
        <f>VLOOKUP(A225,[1]ВПП!$C$2:$H$22885,6,)</f>
        <v>CON</v>
      </c>
      <c r="L225" t="str">
        <f t="shared" si="3"/>
        <v>VYEL</v>
      </c>
      <c r="M225" t="s">
        <v>114</v>
      </c>
      <c r="N225" t="s">
        <v>257</v>
      </c>
      <c r="O225" t="s">
        <v>1323</v>
      </c>
      <c r="P225" t="s">
        <v>259</v>
      </c>
      <c r="Q225" t="str">
        <f>VLOOKUP(P225,[1]TimeZones!$B$3:$E$597,4,FALSE)</f>
        <v>+06:30</v>
      </c>
    </row>
    <row r="226" spans="1:17" x14ac:dyDescent="0.25">
      <c r="A226" t="s">
        <v>1324</v>
      </c>
      <c r="B226" t="s">
        <v>139</v>
      </c>
      <c r="C226" t="s">
        <v>1325</v>
      </c>
      <c r="D226">
        <v>4.9442000389099103</v>
      </c>
      <c r="E226">
        <v>114.928001403808</v>
      </c>
      <c r="F226">
        <v>73</v>
      </c>
      <c r="G226" t="s">
        <v>1326</v>
      </c>
      <c r="H226" t="s">
        <v>1327</v>
      </c>
      <c r="I226">
        <f>VLOOKUP(A226,[1]ВПП!$C$2:$E$22885,3,)</f>
        <v>3658</v>
      </c>
      <c r="J226">
        <f>VLOOKUP(A226,[1]ВПП!$C$2:$G$22885,5,)</f>
        <v>46</v>
      </c>
      <c r="K226" t="str">
        <f>VLOOKUP(A226,[1]ВПП!$C$2:$H$22885,6,)</f>
        <v>ASP</v>
      </c>
      <c r="L226" t="str">
        <f t="shared" si="3"/>
        <v>WBSB</v>
      </c>
      <c r="M226" t="s">
        <v>114</v>
      </c>
      <c r="N226" t="s">
        <v>1328</v>
      </c>
      <c r="O226" t="s">
        <v>1329</v>
      </c>
      <c r="P226" t="s">
        <v>1330</v>
      </c>
      <c r="Q226" t="str">
        <f>VLOOKUP(P226,[1]TimeZones!$B$3:$E$597,4,FALSE)</f>
        <v>+08:00</v>
      </c>
    </row>
    <row r="227" spans="1:17" x14ac:dyDescent="0.25">
      <c r="A227" t="s">
        <v>1331</v>
      </c>
      <c r="B227" t="s">
        <v>139</v>
      </c>
      <c r="C227" t="s">
        <v>1332</v>
      </c>
      <c r="D227">
        <v>-37.673302</v>
      </c>
      <c r="E227">
        <v>144.84300200000001</v>
      </c>
      <c r="F227">
        <v>434</v>
      </c>
      <c r="G227" t="s">
        <v>700</v>
      </c>
      <c r="H227" t="s">
        <v>1333</v>
      </c>
      <c r="I227">
        <f>VLOOKUP(A227,[1]ВПП!$C$2:$E$22885,3,)</f>
        <v>3657</v>
      </c>
      <c r="J227">
        <f>VLOOKUP(A227,[1]ВПП!$C$2:$G$22885,5,)</f>
        <v>60</v>
      </c>
      <c r="K227" t="str">
        <f>VLOOKUP(A227,[1]ВПП!$C$2:$H$22885,6,)</f>
        <v>ASP</v>
      </c>
      <c r="L227" t="str">
        <f t="shared" si="3"/>
        <v>YMML</v>
      </c>
      <c r="M227" t="s">
        <v>702</v>
      </c>
      <c r="N227" t="s">
        <v>1334</v>
      </c>
      <c r="O227" t="s">
        <v>1335</v>
      </c>
      <c r="P227" t="s">
        <v>1336</v>
      </c>
      <c r="Q227" t="str">
        <f>VLOOKUP(P227,[1]TimeZones!$B$3:$E$597,4,FALSE)</f>
        <v>+10:00</v>
      </c>
    </row>
    <row r="228" spans="1:17" x14ac:dyDescent="0.25">
      <c r="A228" t="s">
        <v>1337</v>
      </c>
      <c r="B228" t="s">
        <v>333</v>
      </c>
      <c r="C228" t="s">
        <v>1338</v>
      </c>
      <c r="D228">
        <v>24.185899734496999</v>
      </c>
      <c r="E228">
        <v>14.5327997207641</v>
      </c>
      <c r="F228">
        <v>1558</v>
      </c>
      <c r="G228" t="s">
        <v>335</v>
      </c>
      <c r="H228" t="s">
        <v>202</v>
      </c>
      <c r="I228">
        <f>VLOOKUP(A228,[1]ВПП!$C$2:$E$22885,3,)</f>
        <v>3650</v>
      </c>
      <c r="J228">
        <f>VLOOKUP(A228,[1]ВПП!$C$2:$G$22885,5,)</f>
        <v>70</v>
      </c>
      <c r="K228" t="str">
        <f>VLOOKUP(A228,[1]ВПП!$C$2:$H$22885,6,)</f>
        <v>ASP</v>
      </c>
      <c r="L228" t="str">
        <f t="shared" si="3"/>
        <v>HL57</v>
      </c>
      <c r="M228" t="s">
        <v>134</v>
      </c>
      <c r="N228" t="s">
        <v>843</v>
      </c>
      <c r="O228" t="s">
        <v>202</v>
      </c>
      <c r="P228" t="e">
        <v>#N/A</v>
      </c>
      <c r="Q228" t="e">
        <f>VLOOKUP(P228,[1]TimeZones!$B$3:$E$597,4,FALSE)</f>
        <v>#N/A</v>
      </c>
    </row>
    <row r="229" spans="1:17" x14ac:dyDescent="0.25">
      <c r="A229" t="s">
        <v>1339</v>
      </c>
      <c r="B229" t="s">
        <v>139</v>
      </c>
      <c r="C229" t="s">
        <v>1340</v>
      </c>
      <c r="D229">
        <v>48.7233333</v>
      </c>
      <c r="E229">
        <v>2.3794444000000001</v>
      </c>
      <c r="F229">
        <v>291</v>
      </c>
      <c r="G229" t="s">
        <v>294</v>
      </c>
      <c r="H229" t="s">
        <v>1341</v>
      </c>
      <c r="I229">
        <f>VLOOKUP(A229,[1]ВПП!$C$2:$E$22885,3,)</f>
        <v>3650</v>
      </c>
      <c r="J229">
        <f>VLOOKUP(A229,[1]ВПП!$C$2:$G$22885,5,)</f>
        <v>45</v>
      </c>
      <c r="K229" t="str">
        <f>VLOOKUP(A229,[1]ВПП!$C$2:$H$22885,6,)</f>
        <v>ASP</v>
      </c>
      <c r="L229" t="str">
        <f t="shared" si="3"/>
        <v>LFPO</v>
      </c>
      <c r="M229" t="s">
        <v>126</v>
      </c>
      <c r="N229" t="s">
        <v>296</v>
      </c>
      <c r="O229" t="s">
        <v>297</v>
      </c>
      <c r="P229" t="s">
        <v>298</v>
      </c>
      <c r="Q229" t="str">
        <f>VLOOKUP(P229,[1]TimeZones!$B$3:$E$597,4,FALSE)</f>
        <v>+01:00</v>
      </c>
    </row>
    <row r="230" spans="1:17" x14ac:dyDescent="0.25">
      <c r="A230" t="s">
        <v>1342</v>
      </c>
      <c r="B230" t="s">
        <v>110</v>
      </c>
      <c r="C230" t="s">
        <v>1343</v>
      </c>
      <c r="D230">
        <v>17.466899871826101</v>
      </c>
      <c r="E230">
        <v>47.1213989257812</v>
      </c>
      <c r="F230">
        <v>2363</v>
      </c>
      <c r="G230" t="s">
        <v>301</v>
      </c>
      <c r="H230" t="s">
        <v>1344</v>
      </c>
      <c r="I230">
        <f>VLOOKUP(A230,[1]ВПП!$C$2:$E$22885,3,)</f>
        <v>3650</v>
      </c>
      <c r="J230">
        <f>VLOOKUP(A230,[1]ВПП!$C$2:$G$22885,5,)</f>
        <v>45</v>
      </c>
      <c r="K230" t="str">
        <f>VLOOKUP(A230,[1]ВПП!$C$2:$H$22885,6,)</f>
        <v>ASP</v>
      </c>
      <c r="L230" t="str">
        <f t="shared" si="3"/>
        <v>OESH</v>
      </c>
      <c r="M230" t="s">
        <v>114</v>
      </c>
      <c r="N230" t="s">
        <v>1345</v>
      </c>
      <c r="O230" t="s">
        <v>202</v>
      </c>
      <c r="P230" t="s">
        <v>305</v>
      </c>
      <c r="Q230" t="str">
        <f>VLOOKUP(P230,[1]TimeZones!$B$3:$E$597,4,FALSE)</f>
        <v>+03:00</v>
      </c>
    </row>
    <row r="231" spans="1:17" x14ac:dyDescent="0.25">
      <c r="A231" t="s">
        <v>1346</v>
      </c>
      <c r="B231" t="s">
        <v>333</v>
      </c>
      <c r="C231" t="s">
        <v>1347</v>
      </c>
      <c r="D231">
        <v>24.899599075317301</v>
      </c>
      <c r="E231">
        <v>94.914001464843693</v>
      </c>
      <c r="F231">
        <v>534</v>
      </c>
      <c r="G231" t="s">
        <v>255</v>
      </c>
      <c r="H231" t="s">
        <v>1348</v>
      </c>
      <c r="I231">
        <f>VLOOKUP(A231,[1]ВПП!$C$2:$E$22885,3,)</f>
        <v>3648</v>
      </c>
      <c r="J231">
        <f>VLOOKUP(A231,[1]ВПП!$C$2:$G$22885,5,)</f>
        <v>61</v>
      </c>
      <c r="K231" t="str">
        <f>VLOOKUP(A231,[1]ВПП!$C$2:$H$22885,6,)</f>
        <v>CON</v>
      </c>
      <c r="L231" t="str">
        <f t="shared" si="3"/>
        <v>VYHL</v>
      </c>
      <c r="M231" t="s">
        <v>114</v>
      </c>
      <c r="N231" t="s">
        <v>1349</v>
      </c>
      <c r="O231" t="s">
        <v>1350</v>
      </c>
      <c r="P231" t="s">
        <v>259</v>
      </c>
      <c r="Q231" t="str">
        <f>VLOOKUP(P231,[1]TimeZones!$B$3:$E$597,4,FALSE)</f>
        <v>+06:30</v>
      </c>
    </row>
    <row r="232" spans="1:17" x14ac:dyDescent="0.25">
      <c r="A232" t="s">
        <v>1351</v>
      </c>
      <c r="B232" t="s">
        <v>110</v>
      </c>
      <c r="C232" t="s">
        <v>1352</v>
      </c>
      <c r="D232">
        <v>24.818000793500001</v>
      </c>
      <c r="E232">
        <v>120.939002991</v>
      </c>
      <c r="F232">
        <v>26</v>
      </c>
      <c r="G232" t="s">
        <v>1238</v>
      </c>
      <c r="H232" t="s">
        <v>1353</v>
      </c>
      <c r="I232">
        <f>VLOOKUP(A232,[1]ВПП!$C$2:$E$22885,3,)</f>
        <v>3644</v>
      </c>
      <c r="J232">
        <f>VLOOKUP(A232,[1]ВПП!$C$2:$G$22885,5,)</f>
        <v>45</v>
      </c>
      <c r="K232" t="str">
        <f>VLOOKUP(A232,[1]ВПП!$C$2:$H$22885,6,)</f>
        <v>PEM</v>
      </c>
      <c r="L232" t="str">
        <f t="shared" si="3"/>
        <v>RCPO</v>
      </c>
      <c r="M232" t="s">
        <v>114</v>
      </c>
      <c r="N232" t="s">
        <v>1354</v>
      </c>
      <c r="O232" t="s">
        <v>1355</v>
      </c>
      <c r="P232" t="s">
        <v>1242</v>
      </c>
      <c r="Q232" t="str">
        <f>VLOOKUP(P232,[1]TimeZones!$B$3:$E$597,4,FALSE)</f>
        <v>+08:00</v>
      </c>
    </row>
    <row r="233" spans="1:17" x14ac:dyDescent="0.25">
      <c r="A233" t="s">
        <v>1356</v>
      </c>
      <c r="B233" t="s">
        <v>110</v>
      </c>
      <c r="C233" t="s">
        <v>1357</v>
      </c>
      <c r="D233">
        <v>35.335498809814403</v>
      </c>
      <c r="E233">
        <v>75.536003112792898</v>
      </c>
      <c r="F233">
        <v>7316</v>
      </c>
      <c r="G233" t="s">
        <v>1294</v>
      </c>
      <c r="H233" t="s">
        <v>1358</v>
      </c>
      <c r="I233">
        <f>VLOOKUP(A233,[1]ВПП!$C$2:$E$22885,3,)</f>
        <v>3641</v>
      </c>
      <c r="J233">
        <f>VLOOKUP(A233,[1]ВПП!$C$2:$G$22885,5,)</f>
        <v>30</v>
      </c>
      <c r="K233" t="str">
        <f>VLOOKUP(A233,[1]ВПП!$C$2:$H$22885,6,)</f>
        <v>ASP</v>
      </c>
      <c r="L233" t="str">
        <f t="shared" si="3"/>
        <v>OPSD</v>
      </c>
      <c r="M233" t="s">
        <v>114</v>
      </c>
      <c r="N233" t="s">
        <v>1359</v>
      </c>
      <c r="O233" t="s">
        <v>1360</v>
      </c>
      <c r="P233" t="s">
        <v>1303</v>
      </c>
      <c r="Q233" t="str">
        <f>VLOOKUP(P233,[1]TimeZones!$B$3:$E$597,4,FALSE)</f>
        <v>+05:00</v>
      </c>
    </row>
    <row r="234" spans="1:17" x14ac:dyDescent="0.25">
      <c r="A234" t="s">
        <v>1361</v>
      </c>
      <c r="B234" t="s">
        <v>139</v>
      </c>
      <c r="C234" t="s">
        <v>1362</v>
      </c>
      <c r="D234">
        <v>53.888070999999997</v>
      </c>
      <c r="E234">
        <v>28.039964000000001</v>
      </c>
      <c r="F234">
        <v>670</v>
      </c>
      <c r="G234" t="s">
        <v>1363</v>
      </c>
      <c r="H234" t="s">
        <v>1364</v>
      </c>
      <c r="I234">
        <f>VLOOKUP(A234,[1]ВПП!$C$2:$E$22885,3,)</f>
        <v>3641</v>
      </c>
      <c r="J234">
        <f>VLOOKUP(A234,[1]ВПП!$C$2:$G$22885,5,)</f>
        <v>60</v>
      </c>
      <c r="K234" t="str">
        <f>VLOOKUP(A234,[1]ВПП!$C$2:$H$22885,6,)</f>
        <v>CON</v>
      </c>
      <c r="L234" t="str">
        <f t="shared" si="3"/>
        <v>UMMS</v>
      </c>
      <c r="M234" t="s">
        <v>126</v>
      </c>
      <c r="N234" t="s">
        <v>1365</v>
      </c>
      <c r="O234" t="s">
        <v>1366</v>
      </c>
      <c r="P234" t="s">
        <v>1367</v>
      </c>
      <c r="Q234" t="str">
        <f>VLOOKUP(P234,[1]TimeZones!$B$3:$E$597,4,FALSE)</f>
        <v>+03:00</v>
      </c>
    </row>
    <row r="235" spans="1:17" x14ac:dyDescent="0.25">
      <c r="A235" t="s">
        <v>1368</v>
      </c>
      <c r="B235" t="s">
        <v>110</v>
      </c>
      <c r="C235" t="s">
        <v>1369</v>
      </c>
      <c r="D235">
        <v>30.116399999999999</v>
      </c>
      <c r="E235">
        <v>30.915400000000002</v>
      </c>
      <c r="F235">
        <v>550</v>
      </c>
      <c r="G235" t="s">
        <v>481</v>
      </c>
      <c r="H235" t="s">
        <v>202</v>
      </c>
      <c r="I235">
        <f>VLOOKUP(A235,[1]ВПП!$C$2:$E$22885,3,)</f>
        <v>3639</v>
      </c>
      <c r="J235">
        <f>VLOOKUP(A235,[1]ВПП!$C$2:$G$22885,5,)</f>
        <v>60</v>
      </c>
      <c r="K235" t="str">
        <f>VLOOKUP(A235,[1]ВПП!$C$2:$H$22885,6,)</f>
        <v>ASP</v>
      </c>
      <c r="L235" t="str">
        <f t="shared" si="3"/>
        <v>HECW</v>
      </c>
      <c r="M235" t="s">
        <v>134</v>
      </c>
      <c r="N235" t="s">
        <v>974</v>
      </c>
      <c r="O235" t="s">
        <v>484</v>
      </c>
      <c r="P235" t="s">
        <v>485</v>
      </c>
      <c r="Q235" t="str">
        <f>VLOOKUP(P235,[1]TimeZones!$B$3:$E$597,4,FALSE)</f>
        <v>+02:00</v>
      </c>
    </row>
    <row r="236" spans="1:17" x14ac:dyDescent="0.25">
      <c r="A236" t="s">
        <v>1370</v>
      </c>
      <c r="B236" t="s">
        <v>139</v>
      </c>
      <c r="C236" t="s">
        <v>1371</v>
      </c>
      <c r="D236">
        <v>50.901401519799997</v>
      </c>
      <c r="E236">
        <v>4.4844398498500002</v>
      </c>
      <c r="F236">
        <v>184</v>
      </c>
      <c r="G236" t="s">
        <v>1145</v>
      </c>
      <c r="H236" t="s">
        <v>1372</v>
      </c>
      <c r="I236">
        <f>VLOOKUP(A236,[1]ВПП!$C$2:$E$22885,3,)</f>
        <v>3638</v>
      </c>
      <c r="J236">
        <f>VLOOKUP(A236,[1]ВПП!$C$2:$G$22885,5,)</f>
        <v>45</v>
      </c>
      <c r="K236" t="str">
        <f>VLOOKUP(A236,[1]ВПП!$C$2:$H$22885,6,)</f>
        <v>ASP</v>
      </c>
      <c r="L236" t="str">
        <f t="shared" si="3"/>
        <v>EBBR</v>
      </c>
      <c r="M236" t="s">
        <v>126</v>
      </c>
      <c r="N236" t="s">
        <v>1373</v>
      </c>
      <c r="O236" t="s">
        <v>1374</v>
      </c>
      <c r="P236" t="s">
        <v>1149</v>
      </c>
      <c r="Q236" t="str">
        <f>VLOOKUP(P236,[1]TimeZones!$B$3:$E$597,4,FALSE)</f>
        <v>+01:00</v>
      </c>
    </row>
    <row r="237" spans="1:17" x14ac:dyDescent="0.25">
      <c r="A237" t="s">
        <v>1375</v>
      </c>
      <c r="B237" t="s">
        <v>139</v>
      </c>
      <c r="C237" t="s">
        <v>1376</v>
      </c>
      <c r="D237">
        <v>-37.008099000000001</v>
      </c>
      <c r="E237">
        <v>174.79200700000001</v>
      </c>
      <c r="F237">
        <v>23</v>
      </c>
      <c r="G237" t="s">
        <v>1377</v>
      </c>
      <c r="H237" t="s">
        <v>1378</v>
      </c>
      <c r="I237">
        <f>VLOOKUP(A237,[1]ВПП!$C$2:$E$22885,3,)</f>
        <v>3635</v>
      </c>
      <c r="J237">
        <f>VLOOKUP(A237,[1]ВПП!$C$2:$G$22885,5,)</f>
        <v>45</v>
      </c>
      <c r="K237" t="str">
        <f>VLOOKUP(A237,[1]ВПП!$C$2:$H$22885,6,)</f>
        <v>CON</v>
      </c>
      <c r="L237" t="str">
        <f t="shared" si="3"/>
        <v>NZAA</v>
      </c>
      <c r="M237" t="s">
        <v>702</v>
      </c>
      <c r="N237" t="s">
        <v>1379</v>
      </c>
      <c r="O237" t="s">
        <v>1380</v>
      </c>
      <c r="P237" t="s">
        <v>1381</v>
      </c>
      <c r="Q237" t="str">
        <f>VLOOKUP(P237,[1]TimeZones!$B$3:$E$597,4,FALSE)</f>
        <v>+12:00</v>
      </c>
    </row>
    <row r="238" spans="1:17" x14ac:dyDescent="0.25">
      <c r="A238" t="s">
        <v>1382</v>
      </c>
      <c r="B238" t="s">
        <v>139</v>
      </c>
      <c r="C238" t="s">
        <v>1383</v>
      </c>
      <c r="D238">
        <v>22.654699325561499</v>
      </c>
      <c r="E238">
        <v>88.446701049804602</v>
      </c>
      <c r="F238">
        <v>16</v>
      </c>
      <c r="G238" t="s">
        <v>227</v>
      </c>
      <c r="H238" t="s">
        <v>1384</v>
      </c>
      <c r="I238">
        <f>VLOOKUP(A238,[1]ВПП!$C$2:$E$22885,3,)</f>
        <v>3627</v>
      </c>
      <c r="J238">
        <f>VLOOKUP(A238,[1]ВПП!$C$2:$G$22885,5,)</f>
        <v>46</v>
      </c>
      <c r="K238" t="str">
        <f>VLOOKUP(A238,[1]ВПП!$C$2:$H$22885,6,)</f>
        <v>ASP</v>
      </c>
      <c r="L238" t="str">
        <f t="shared" si="3"/>
        <v>VECC</v>
      </c>
      <c r="M238" t="s">
        <v>114</v>
      </c>
      <c r="N238" t="s">
        <v>1385</v>
      </c>
      <c r="O238" t="s">
        <v>1386</v>
      </c>
      <c r="P238" t="s">
        <v>231</v>
      </c>
      <c r="Q238" t="str">
        <f>VLOOKUP(P238,[1]TimeZones!$B$3:$E$597,4,FALSE)</f>
        <v>+05:30</v>
      </c>
    </row>
    <row r="239" spans="1:17" x14ac:dyDescent="0.25">
      <c r="A239" t="s">
        <v>1387</v>
      </c>
      <c r="B239" t="s">
        <v>110</v>
      </c>
      <c r="C239" t="s">
        <v>1388</v>
      </c>
      <c r="D239">
        <v>36.545799000000002</v>
      </c>
      <c r="E239">
        <v>2.8761100000000002</v>
      </c>
      <c r="F239">
        <v>335</v>
      </c>
      <c r="G239" t="s">
        <v>772</v>
      </c>
      <c r="H239" t="s">
        <v>202</v>
      </c>
      <c r="I239">
        <f>VLOOKUP(A239,[1]ВПП!$C$2:$E$22885,3,)</f>
        <v>3622</v>
      </c>
      <c r="J239">
        <f>VLOOKUP(A239,[1]ВПП!$C$2:$G$22885,5,)</f>
        <v>45</v>
      </c>
      <c r="K239" t="str">
        <f>VLOOKUP(A239,[1]ВПП!$C$2:$H$22885,6,)</f>
        <v>CON</v>
      </c>
      <c r="L239" t="str">
        <f t="shared" si="3"/>
        <v>DAAK</v>
      </c>
      <c r="M239" t="s">
        <v>134</v>
      </c>
      <c r="N239" t="s">
        <v>1389</v>
      </c>
      <c r="O239" t="s">
        <v>1390</v>
      </c>
      <c r="P239" t="s">
        <v>833</v>
      </c>
      <c r="Q239" t="str">
        <f>VLOOKUP(P239,[1]TimeZones!$B$3:$E$597,4,FALSE)</f>
        <v>+01:00</v>
      </c>
    </row>
    <row r="240" spans="1:17" x14ac:dyDescent="0.25">
      <c r="A240" t="s">
        <v>1391</v>
      </c>
      <c r="B240" t="s">
        <v>110</v>
      </c>
      <c r="C240" t="s">
        <v>1392</v>
      </c>
      <c r="D240">
        <v>37.020598999999997</v>
      </c>
      <c r="E240">
        <v>41.191398999999997</v>
      </c>
      <c r="F240">
        <v>1480</v>
      </c>
      <c r="G240" t="s">
        <v>1393</v>
      </c>
      <c r="H240" t="s">
        <v>1394</v>
      </c>
      <c r="I240">
        <f>VLOOKUP(A240,[1]ВПП!$C$2:$E$22885,3,)</f>
        <v>3615</v>
      </c>
      <c r="J240">
        <f>VLOOKUP(A240,[1]ВПП!$C$2:$G$22885,5,)</f>
        <v>46</v>
      </c>
      <c r="K240" t="str">
        <f>VLOOKUP(A240,[1]ВПП!$C$2:$H$22885,6,)</f>
        <v>ASP</v>
      </c>
      <c r="L240" t="str">
        <f t="shared" si="3"/>
        <v>OSKL</v>
      </c>
      <c r="M240" t="s">
        <v>114</v>
      </c>
      <c r="N240" t="s">
        <v>1395</v>
      </c>
      <c r="O240" t="s">
        <v>1396</v>
      </c>
      <c r="P240" t="s">
        <v>1397</v>
      </c>
      <c r="Q240" t="str">
        <f>VLOOKUP(P240,[1]TimeZones!$B$3:$E$597,4,FALSE)</f>
        <v>+02:00</v>
      </c>
    </row>
    <row r="241" spans="1:17" x14ac:dyDescent="0.25">
      <c r="A241" t="s">
        <v>1398</v>
      </c>
      <c r="B241" t="s">
        <v>139</v>
      </c>
      <c r="C241" t="s">
        <v>1399</v>
      </c>
      <c r="D241">
        <v>9.0067901611328107</v>
      </c>
      <c r="E241">
        <v>7.2631697654724103</v>
      </c>
      <c r="F241">
        <v>1123</v>
      </c>
      <c r="G241" t="s">
        <v>741</v>
      </c>
      <c r="H241" t="s">
        <v>1400</v>
      </c>
      <c r="I241">
        <f>VLOOKUP(A241,[1]ВПП!$C$2:$E$22885,3,)</f>
        <v>3609</v>
      </c>
      <c r="J241">
        <f>VLOOKUP(A241,[1]ВПП!$C$2:$G$22885,5,)</f>
        <v>60</v>
      </c>
      <c r="K241" t="str">
        <f>VLOOKUP(A241,[1]ВПП!$C$2:$H$22885,6,)</f>
        <v>ASP</v>
      </c>
      <c r="L241" t="str">
        <f t="shared" si="3"/>
        <v>DNAA</v>
      </c>
      <c r="M241" t="s">
        <v>134</v>
      </c>
      <c r="N241" t="s">
        <v>1401</v>
      </c>
      <c r="O241" t="s">
        <v>1402</v>
      </c>
      <c r="P241" t="s">
        <v>745</v>
      </c>
      <c r="Q241" t="str">
        <f>VLOOKUP(P241,[1]TimeZones!$B$3:$E$597,4,FALSE)</f>
        <v>+01:00</v>
      </c>
    </row>
    <row r="242" spans="1:17" x14ac:dyDescent="0.25">
      <c r="A242" t="s">
        <v>1403</v>
      </c>
      <c r="B242" t="s">
        <v>139</v>
      </c>
      <c r="C242" t="s">
        <v>1404</v>
      </c>
      <c r="D242">
        <v>25.935100555419901</v>
      </c>
      <c r="E242">
        <v>119.66300201416</v>
      </c>
      <c r="F242">
        <v>46</v>
      </c>
      <c r="G242" t="s">
        <v>112</v>
      </c>
      <c r="H242" t="s">
        <v>1405</v>
      </c>
      <c r="I242">
        <f>VLOOKUP(A242,[1]ВПП!$C$2:$E$22885,3,)</f>
        <v>3609</v>
      </c>
      <c r="J242">
        <f>VLOOKUP(A242,[1]ВПП!$C$2:$G$22885,5,)</f>
        <v>46</v>
      </c>
      <c r="K242" t="str">
        <f>VLOOKUP(A242,[1]ВПП!$C$2:$H$22885,6,)</f>
        <v>CON</v>
      </c>
      <c r="L242" t="str">
        <f t="shared" si="3"/>
        <v>ZSFZ</v>
      </c>
      <c r="M242" t="s">
        <v>114</v>
      </c>
      <c r="N242" t="s">
        <v>1406</v>
      </c>
      <c r="O242" t="s">
        <v>1407</v>
      </c>
      <c r="P242" t="s">
        <v>117</v>
      </c>
      <c r="Q242" t="str">
        <f>VLOOKUP(P242,[1]TimeZones!$B$3:$E$597,4,FALSE)</f>
        <v>+08:00</v>
      </c>
    </row>
    <row r="243" spans="1:17" x14ac:dyDescent="0.25">
      <c r="A243" t="s">
        <v>1408</v>
      </c>
      <c r="B243" t="s">
        <v>333</v>
      </c>
      <c r="C243" t="s">
        <v>1409</v>
      </c>
      <c r="D243">
        <v>31.998500823974599</v>
      </c>
      <c r="E243">
        <v>21.191799163818299</v>
      </c>
      <c r="F243">
        <v>800</v>
      </c>
      <c r="G243" t="s">
        <v>335</v>
      </c>
      <c r="H243" t="s">
        <v>202</v>
      </c>
      <c r="I243">
        <f>VLOOKUP(A243,[1]ВПП!$C$2:$E$22885,3,)</f>
        <v>3608</v>
      </c>
      <c r="J243">
        <f>VLOOKUP(A243,[1]ВПП!$C$2:$G$22885,5,)</f>
        <v>45</v>
      </c>
      <c r="K243" t="str">
        <f>VLOOKUP(A243,[1]ВПП!$C$2:$H$22885,6,)</f>
        <v>CON</v>
      </c>
      <c r="L243" t="str">
        <f t="shared" si="3"/>
        <v>HL59</v>
      </c>
      <c r="M243" t="s">
        <v>134</v>
      </c>
      <c r="N243" t="s">
        <v>1410</v>
      </c>
      <c r="O243" t="s">
        <v>202</v>
      </c>
      <c r="P243" t="e">
        <v>#N/A</v>
      </c>
      <c r="Q243" t="e">
        <f>VLOOKUP(P243,[1]TimeZones!$B$3:$E$597,4,FALSE)</f>
        <v>#N/A</v>
      </c>
    </row>
    <row r="244" spans="1:17" x14ac:dyDescent="0.25">
      <c r="A244" t="s">
        <v>1411</v>
      </c>
      <c r="B244" t="s">
        <v>110</v>
      </c>
      <c r="C244" t="s">
        <v>1412</v>
      </c>
      <c r="D244">
        <v>-3.4294099999999998</v>
      </c>
      <c r="E244">
        <v>37.074500999999998</v>
      </c>
      <c r="F244">
        <v>2932</v>
      </c>
      <c r="G244" t="s">
        <v>1413</v>
      </c>
      <c r="H244" t="s">
        <v>1414</v>
      </c>
      <c r="I244">
        <f>VLOOKUP(A244,[1]ВПП!$C$2:$E$22885,3,)</f>
        <v>3607</v>
      </c>
      <c r="J244">
        <f>VLOOKUP(A244,[1]ВПП!$C$2:$G$22885,5,)</f>
        <v>45</v>
      </c>
      <c r="K244" t="str">
        <f>VLOOKUP(A244,[1]ВПП!$C$2:$H$22885,6,)</f>
        <v>ASP</v>
      </c>
      <c r="L244" t="str">
        <f t="shared" si="3"/>
        <v>HTKJ</v>
      </c>
      <c r="M244" t="s">
        <v>134</v>
      </c>
      <c r="N244" t="s">
        <v>1415</v>
      </c>
      <c r="O244" t="s">
        <v>1416</v>
      </c>
      <c r="P244" t="s">
        <v>1417</v>
      </c>
      <c r="Q244" t="str">
        <f>VLOOKUP(P244,[1]TimeZones!$B$3:$E$597,4,FALSE)</f>
        <v>+03:00</v>
      </c>
    </row>
    <row r="245" spans="1:17" x14ac:dyDescent="0.25">
      <c r="A245" t="s">
        <v>1418</v>
      </c>
      <c r="B245" t="s">
        <v>110</v>
      </c>
      <c r="C245" t="s">
        <v>1419</v>
      </c>
      <c r="D245">
        <v>13.467399597167899</v>
      </c>
      <c r="E245">
        <v>39.533500671386697</v>
      </c>
      <c r="F245">
        <v>7396</v>
      </c>
      <c r="G245" t="s">
        <v>877</v>
      </c>
      <c r="H245" t="s">
        <v>1420</v>
      </c>
      <c r="I245">
        <f>VLOOKUP(A245,[1]ВПП!$C$2:$E$22885,3,)</f>
        <v>3604</v>
      </c>
      <c r="J245">
        <f>VLOOKUP(A245,[1]ВПП!$C$2:$G$22885,5,)</f>
        <v>43</v>
      </c>
      <c r="K245" t="str">
        <f>VLOOKUP(A245,[1]ВПП!$C$2:$H$22885,6,)</f>
        <v>ASP</v>
      </c>
      <c r="L245" t="str">
        <f t="shared" si="3"/>
        <v>HAMK</v>
      </c>
      <c r="M245" t="s">
        <v>134</v>
      </c>
      <c r="N245" t="s">
        <v>1421</v>
      </c>
      <c r="O245" t="s">
        <v>202</v>
      </c>
      <c r="P245" t="s">
        <v>881</v>
      </c>
      <c r="Q245" t="str">
        <f>VLOOKUP(P245,[1]TimeZones!$B$3:$E$597,4,FALSE)</f>
        <v>+03:00</v>
      </c>
    </row>
    <row r="246" spans="1:17" x14ac:dyDescent="0.25">
      <c r="A246" t="s">
        <v>1422</v>
      </c>
      <c r="B246" t="s">
        <v>110</v>
      </c>
      <c r="C246" t="s">
        <v>1423</v>
      </c>
      <c r="D246">
        <v>32.788699999999999</v>
      </c>
      <c r="E246">
        <v>21.964300000000001</v>
      </c>
      <c r="F246">
        <v>2157</v>
      </c>
      <c r="G246" t="s">
        <v>335</v>
      </c>
      <c r="H246" t="s">
        <v>1424</v>
      </c>
      <c r="I246">
        <f>VLOOKUP(A246,[1]ВПП!$C$2:$E$22885,3,)</f>
        <v>3604</v>
      </c>
      <c r="J246">
        <f>VLOOKUP(A246,[1]ВПП!$C$2:$G$22885,5,)</f>
        <v>45</v>
      </c>
      <c r="K246" t="str">
        <f>VLOOKUP(A246,[1]ВПП!$C$2:$H$22885,6,)</f>
        <v>ASP</v>
      </c>
      <c r="L246" t="str">
        <f t="shared" si="3"/>
        <v>HLLQ</v>
      </c>
      <c r="M246" t="s">
        <v>134</v>
      </c>
      <c r="N246" t="s">
        <v>1425</v>
      </c>
      <c r="O246" t="s">
        <v>1426</v>
      </c>
      <c r="P246" t="s">
        <v>1215</v>
      </c>
      <c r="Q246" t="str">
        <f>VLOOKUP(P246,[1]TimeZones!$B$3:$E$597,4,FALSE)</f>
        <v>+02:00</v>
      </c>
    </row>
    <row r="247" spans="1:17" x14ac:dyDescent="0.25">
      <c r="A247" t="s">
        <v>1427</v>
      </c>
      <c r="B247" t="s">
        <v>139</v>
      </c>
      <c r="C247" t="s">
        <v>1428</v>
      </c>
      <c r="D247">
        <v>38.133899688720703</v>
      </c>
      <c r="E247">
        <v>46.235000610351499</v>
      </c>
      <c r="F247">
        <v>4459</v>
      </c>
      <c r="G247" t="s">
        <v>212</v>
      </c>
      <c r="H247" t="s">
        <v>1429</v>
      </c>
      <c r="I247">
        <f>VLOOKUP(A247,[1]ВПП!$C$2:$E$22885,3,)</f>
        <v>3604</v>
      </c>
      <c r="J247">
        <f>VLOOKUP(A247,[1]ВПП!$C$2:$G$22885,5,)</f>
        <v>45</v>
      </c>
      <c r="K247" t="str">
        <f>VLOOKUP(A247,[1]ВПП!$C$2:$H$22885,6,)</f>
        <v>CONC</v>
      </c>
      <c r="L247" t="str">
        <f t="shared" si="3"/>
        <v>OITT</v>
      </c>
      <c r="M247" t="s">
        <v>114</v>
      </c>
      <c r="N247" t="s">
        <v>1430</v>
      </c>
      <c r="O247" t="s">
        <v>1431</v>
      </c>
      <c r="P247" t="s">
        <v>216</v>
      </c>
      <c r="Q247" t="str">
        <f>VLOOKUP(P247,[1]TimeZones!$B$3:$E$597,4,FALSE)</f>
        <v>+03:30</v>
      </c>
    </row>
    <row r="248" spans="1:17" x14ac:dyDescent="0.25">
      <c r="A248" t="s">
        <v>1432</v>
      </c>
      <c r="B248" t="s">
        <v>110</v>
      </c>
      <c r="C248" t="s">
        <v>1433</v>
      </c>
      <c r="D248">
        <v>43.911701000000001</v>
      </c>
      <c r="E248">
        <v>-0.50749999999999995</v>
      </c>
      <c r="F248">
        <v>203</v>
      </c>
      <c r="G248" t="s">
        <v>294</v>
      </c>
      <c r="H248" t="s">
        <v>202</v>
      </c>
      <c r="I248">
        <f>VLOOKUP(A248,[1]ВПП!$C$2:$E$22885,3,)</f>
        <v>3603</v>
      </c>
      <c r="J248">
        <f>VLOOKUP(A248,[1]ВПП!$C$2:$G$22885,5,)</f>
        <v>45</v>
      </c>
      <c r="K248" t="str">
        <f>VLOOKUP(A248,[1]ВПП!$C$2:$H$22885,6,)</f>
        <v>PEM</v>
      </c>
      <c r="L248" t="str">
        <f t="shared" si="3"/>
        <v>LFBM</v>
      </c>
      <c r="M248" t="s">
        <v>126</v>
      </c>
      <c r="N248" t="s">
        <v>1434</v>
      </c>
      <c r="O248" t="s">
        <v>1435</v>
      </c>
      <c r="P248" t="s">
        <v>298</v>
      </c>
      <c r="Q248" t="str">
        <f>VLOOKUP(P248,[1]TimeZones!$B$3:$E$597,4,FALSE)</f>
        <v>+01:00</v>
      </c>
    </row>
    <row r="249" spans="1:17" x14ac:dyDescent="0.25">
      <c r="A249" t="s">
        <v>1436</v>
      </c>
      <c r="B249" t="s">
        <v>110</v>
      </c>
      <c r="C249" t="s">
        <v>1437</v>
      </c>
      <c r="D249">
        <v>34.946097999999999</v>
      </c>
      <c r="E249">
        <v>69.264999000000003</v>
      </c>
      <c r="F249">
        <v>4895</v>
      </c>
      <c r="G249" t="s">
        <v>134</v>
      </c>
      <c r="H249" t="s">
        <v>1438</v>
      </c>
      <c r="I249">
        <f>VLOOKUP(A249,[1]ВПП!$C$2:$E$22885,3,)</f>
        <v>3603</v>
      </c>
      <c r="J249">
        <f>VLOOKUP(A249,[1]ВПП!$C$2:$G$22885,5,)</f>
        <v>55</v>
      </c>
      <c r="K249" t="str">
        <f>VLOOKUP(A249,[1]ВПП!$C$2:$H$22885,6,)</f>
        <v>Concrete</v>
      </c>
      <c r="L249" t="str">
        <f t="shared" si="3"/>
        <v>OAIX</v>
      </c>
      <c r="M249" t="s">
        <v>114</v>
      </c>
      <c r="N249" t="s">
        <v>1439</v>
      </c>
      <c r="O249" t="s">
        <v>1440</v>
      </c>
      <c r="P249" t="s">
        <v>1441</v>
      </c>
      <c r="Q249" t="str">
        <f>VLOOKUP(P249,[1]TimeZones!$B$3:$E$597,4,FALSE)</f>
        <v>+04:30</v>
      </c>
    </row>
    <row r="250" spans="1:17" x14ac:dyDescent="0.25">
      <c r="A250" t="s">
        <v>1442</v>
      </c>
      <c r="B250" t="s">
        <v>139</v>
      </c>
      <c r="C250" t="s">
        <v>1443</v>
      </c>
      <c r="D250">
        <v>55.019756000000001</v>
      </c>
      <c r="E250">
        <v>82.618674999999996</v>
      </c>
      <c r="F250">
        <v>365</v>
      </c>
      <c r="G250" t="s">
        <v>124</v>
      </c>
      <c r="H250" t="s">
        <v>1444</v>
      </c>
      <c r="I250">
        <f>VLOOKUP(A250,[1]ВПП!$C$2:$E$22885,3,)</f>
        <v>3602</v>
      </c>
      <c r="J250">
        <f>VLOOKUP(A250,[1]ВПП!$C$2:$G$22885,5,)</f>
        <v>45</v>
      </c>
      <c r="K250" t="str">
        <f>VLOOKUP(A250,[1]ВПП!$C$2:$H$22885,6,)</f>
        <v>ASP</v>
      </c>
      <c r="L250" t="str">
        <f t="shared" si="3"/>
        <v>UNNT</v>
      </c>
      <c r="M250" t="s">
        <v>126</v>
      </c>
      <c r="N250" t="s">
        <v>1445</v>
      </c>
      <c r="O250" t="s">
        <v>1446</v>
      </c>
      <c r="P250" t="s">
        <v>1131</v>
      </c>
      <c r="Q250" t="str">
        <f>VLOOKUP(P250,[1]TimeZones!$B$3:$E$597,4,FALSE)</f>
        <v>+07:00</v>
      </c>
    </row>
    <row r="251" spans="1:17" x14ac:dyDescent="0.25">
      <c r="A251" t="s">
        <v>1447</v>
      </c>
      <c r="B251" t="s">
        <v>139</v>
      </c>
      <c r="C251" t="s">
        <v>1448</v>
      </c>
      <c r="D251">
        <v>32.663502000000001</v>
      </c>
      <c r="E251">
        <v>13.159000000000001</v>
      </c>
      <c r="F251">
        <v>263</v>
      </c>
      <c r="G251" t="s">
        <v>335</v>
      </c>
      <c r="H251" t="s">
        <v>1449</v>
      </c>
      <c r="I251">
        <f>VLOOKUP(A251,[1]ВПП!$C$2:$E$22885,3,)</f>
        <v>3601</v>
      </c>
      <c r="J251">
        <f>VLOOKUP(A251,[1]ВПП!$C$2:$G$22885,5,)</f>
        <v>44</v>
      </c>
      <c r="K251" t="str">
        <f>VLOOKUP(A251,[1]ВПП!$C$2:$H$22885,6,)</f>
        <v>ASP</v>
      </c>
      <c r="L251" t="str">
        <f t="shared" si="3"/>
        <v>HLLT</v>
      </c>
      <c r="M251" t="s">
        <v>134</v>
      </c>
      <c r="N251" t="s">
        <v>1450</v>
      </c>
      <c r="O251" t="s">
        <v>1451</v>
      </c>
      <c r="P251" t="s">
        <v>1215</v>
      </c>
      <c r="Q251" t="str">
        <f>VLOOKUP(P251,[1]TimeZones!$B$3:$E$597,4,FALSE)</f>
        <v>+02:00</v>
      </c>
    </row>
    <row r="252" spans="1:17" x14ac:dyDescent="0.25">
      <c r="A252" t="s">
        <v>1452</v>
      </c>
      <c r="B252" t="s">
        <v>110</v>
      </c>
      <c r="C252" t="s">
        <v>1453</v>
      </c>
      <c r="D252">
        <v>22.8115005493</v>
      </c>
      <c r="E252">
        <v>5.4510798454299998</v>
      </c>
      <c r="F252">
        <v>4518</v>
      </c>
      <c r="G252" t="s">
        <v>772</v>
      </c>
      <c r="H252" t="s">
        <v>1454</v>
      </c>
      <c r="I252">
        <f>VLOOKUP(A252,[1]ВПП!$C$2:$E$22885,3,)</f>
        <v>3600</v>
      </c>
      <c r="J252">
        <f>VLOOKUP(A252,[1]ВПП!$C$2:$G$22885,5,)</f>
        <v>45</v>
      </c>
      <c r="K252" t="str">
        <f>VLOOKUP(A252,[1]ВПП!$C$2:$H$22885,6,)</f>
        <v>ASP</v>
      </c>
      <c r="L252" t="str">
        <f t="shared" si="3"/>
        <v>DAAT</v>
      </c>
      <c r="M252" t="s">
        <v>134</v>
      </c>
      <c r="N252" t="s">
        <v>1455</v>
      </c>
      <c r="O252" t="s">
        <v>1456</v>
      </c>
      <c r="P252" t="s">
        <v>833</v>
      </c>
      <c r="Q252" t="str">
        <f>VLOOKUP(P252,[1]TimeZones!$B$3:$E$597,4,FALSE)</f>
        <v>+01:00</v>
      </c>
    </row>
    <row r="253" spans="1:17" x14ac:dyDescent="0.25">
      <c r="A253" t="s">
        <v>1457</v>
      </c>
      <c r="B253" t="s">
        <v>139</v>
      </c>
      <c r="C253" t="s">
        <v>1458</v>
      </c>
      <c r="D253">
        <v>52.351388999999998</v>
      </c>
      <c r="E253">
        <v>13.493888999999999</v>
      </c>
      <c r="F253">
        <v>157</v>
      </c>
      <c r="G253" t="s">
        <v>455</v>
      </c>
      <c r="H253" t="s">
        <v>1459</v>
      </c>
      <c r="I253">
        <f>VLOOKUP(A253,[1]ВПП!$C$2:$E$22885,3,)</f>
        <v>3600</v>
      </c>
      <c r="J253">
        <f>VLOOKUP(A253,[1]ВПП!$C$2:$G$22885,5,)</f>
        <v>45</v>
      </c>
      <c r="K253" t="str">
        <f>VLOOKUP(A253,[1]ВПП!$C$2:$H$22885,6,)</f>
        <v>CON</v>
      </c>
      <c r="L253" t="str">
        <f t="shared" si="3"/>
        <v>EDDB</v>
      </c>
      <c r="M253" t="s">
        <v>126</v>
      </c>
      <c r="N253" t="s">
        <v>1460</v>
      </c>
      <c r="O253" t="s">
        <v>1461</v>
      </c>
      <c r="P253" t="s">
        <v>459</v>
      </c>
      <c r="Q253" t="str">
        <f>VLOOKUP(P253,[1]TimeZones!$B$3:$E$597,4,FALSE)</f>
        <v>+01:00</v>
      </c>
    </row>
    <row r="254" spans="1:17" x14ac:dyDescent="0.25">
      <c r="A254" t="s">
        <v>1462</v>
      </c>
      <c r="B254" t="s">
        <v>139</v>
      </c>
      <c r="C254" t="s">
        <v>1463</v>
      </c>
      <c r="D254">
        <v>51.423889000000003</v>
      </c>
      <c r="E254">
        <v>12.236389000000001</v>
      </c>
      <c r="F254">
        <v>465</v>
      </c>
      <c r="G254" t="s">
        <v>455</v>
      </c>
      <c r="H254" t="s">
        <v>1464</v>
      </c>
      <c r="I254">
        <f>VLOOKUP(A254,[1]ВПП!$C$2:$E$22885,3,)</f>
        <v>3600</v>
      </c>
      <c r="J254">
        <f>VLOOKUP(A254,[1]ВПП!$C$2:$G$22885,5,)</f>
        <v>45</v>
      </c>
      <c r="K254" t="str">
        <f>VLOOKUP(A254,[1]ВПП!$C$2:$H$22885,6,)</f>
        <v>CON</v>
      </c>
      <c r="L254" t="str">
        <f t="shared" si="3"/>
        <v>EDDP</v>
      </c>
      <c r="M254" t="s">
        <v>126</v>
      </c>
      <c r="N254" t="s">
        <v>1465</v>
      </c>
      <c r="O254" t="s">
        <v>1466</v>
      </c>
      <c r="P254" t="s">
        <v>459</v>
      </c>
      <c r="Q254" t="str">
        <f>VLOOKUP(P254,[1]TimeZones!$B$3:$E$597,4,FALSE)</f>
        <v>+01:00</v>
      </c>
    </row>
    <row r="255" spans="1:17" x14ac:dyDescent="0.25">
      <c r="A255" t="s">
        <v>1467</v>
      </c>
      <c r="B255" t="s">
        <v>139</v>
      </c>
      <c r="C255" t="s">
        <v>1468</v>
      </c>
      <c r="D255">
        <v>55.617900848388999</v>
      </c>
      <c r="E255">
        <v>12.656000137329</v>
      </c>
      <c r="F255">
        <v>17</v>
      </c>
      <c r="G255" t="s">
        <v>1469</v>
      </c>
      <c r="H255" t="s">
        <v>1470</v>
      </c>
      <c r="I255">
        <f>VLOOKUP(A255,[1]ВПП!$C$2:$E$22885,3,)</f>
        <v>3600</v>
      </c>
      <c r="J255">
        <f>VLOOKUP(A255,[1]ВПП!$C$2:$G$22885,5,)</f>
        <v>45</v>
      </c>
      <c r="K255" t="str">
        <f>VLOOKUP(A255,[1]ВПП!$C$2:$H$22885,6,)</f>
        <v>ASP</v>
      </c>
      <c r="L255" t="str">
        <f t="shared" si="3"/>
        <v>EKCH</v>
      </c>
      <c r="M255" t="s">
        <v>126</v>
      </c>
      <c r="N255" t="s">
        <v>1471</v>
      </c>
      <c r="O255" t="s">
        <v>1472</v>
      </c>
      <c r="P255" t="s">
        <v>1473</v>
      </c>
      <c r="Q255" t="str">
        <f>VLOOKUP(P255,[1]TimeZones!$B$3:$E$597,4,FALSE)</f>
        <v>+01:00</v>
      </c>
    </row>
    <row r="256" spans="1:17" x14ac:dyDescent="0.25">
      <c r="A256" t="s">
        <v>1474</v>
      </c>
      <c r="B256" t="s">
        <v>139</v>
      </c>
      <c r="C256" t="s">
        <v>1475</v>
      </c>
      <c r="D256">
        <v>60.193900999999997</v>
      </c>
      <c r="E256">
        <v>11.1004</v>
      </c>
      <c r="F256">
        <v>681</v>
      </c>
      <c r="G256" t="s">
        <v>1476</v>
      </c>
      <c r="H256" t="s">
        <v>1477</v>
      </c>
      <c r="I256">
        <f>VLOOKUP(A256,[1]ВПП!$C$2:$E$22885,3,)</f>
        <v>3600</v>
      </c>
      <c r="J256">
        <f>VLOOKUP(A256,[1]ВПП!$C$2:$G$22885,5,)</f>
        <v>45</v>
      </c>
      <c r="K256" t="str">
        <f>VLOOKUP(A256,[1]ВПП!$C$2:$H$22885,6,)</f>
        <v>ASP</v>
      </c>
      <c r="L256" t="str">
        <f t="shared" si="3"/>
        <v>ENGM</v>
      </c>
      <c r="M256" t="s">
        <v>126</v>
      </c>
      <c r="N256" t="s">
        <v>1478</v>
      </c>
      <c r="O256" t="s">
        <v>1479</v>
      </c>
      <c r="P256" t="s">
        <v>1480</v>
      </c>
      <c r="Q256" t="str">
        <f>VLOOKUP(P256,[1]TimeZones!$B$3:$E$597,4,FALSE)</f>
        <v>+01:00</v>
      </c>
    </row>
    <row r="257" spans="1:17" x14ac:dyDescent="0.25">
      <c r="A257" t="s">
        <v>1481</v>
      </c>
      <c r="B257" t="s">
        <v>139</v>
      </c>
      <c r="C257" t="s">
        <v>1482</v>
      </c>
      <c r="D257">
        <v>-26.358611</v>
      </c>
      <c r="E257">
        <v>31.716944000000002</v>
      </c>
      <c r="F257">
        <v>1092</v>
      </c>
      <c r="G257" t="s">
        <v>1483</v>
      </c>
      <c r="H257" t="s">
        <v>1484</v>
      </c>
      <c r="I257">
        <f>VLOOKUP(A257,[1]ВПП!$C$2:$E$22885,3,)</f>
        <v>3600</v>
      </c>
      <c r="J257">
        <f>VLOOKUP(A257,[1]ВПП!$C$2:$G$22885,5,)</f>
        <v>60</v>
      </c>
      <c r="K257" t="str">
        <f>VLOOKUP(A257,[1]ВПП!$C$2:$H$22885,6,)</f>
        <v>ASP</v>
      </c>
      <c r="L257" t="str">
        <f t="shared" si="3"/>
        <v>FDSK</v>
      </c>
      <c r="M257" t="s">
        <v>134</v>
      </c>
      <c r="N257" t="s">
        <v>1485</v>
      </c>
      <c r="O257" t="s">
        <v>1486</v>
      </c>
      <c r="P257" t="s">
        <v>145</v>
      </c>
      <c r="Q257" t="e">
        <f>VLOOKUP(P257,[1]TimeZones!$B$3:$E$597,4,FALSE)</f>
        <v>#N/A</v>
      </c>
    </row>
    <row r="258" spans="1:17" x14ac:dyDescent="0.25">
      <c r="A258" t="s">
        <v>1487</v>
      </c>
      <c r="B258" t="s">
        <v>139</v>
      </c>
      <c r="C258" t="s">
        <v>1488</v>
      </c>
      <c r="D258">
        <v>13.337999999999999</v>
      </c>
      <c r="E258">
        <v>-16.652201000000002</v>
      </c>
      <c r="F258">
        <v>95</v>
      </c>
      <c r="G258" t="s">
        <v>1489</v>
      </c>
      <c r="H258" t="s">
        <v>1490</v>
      </c>
      <c r="I258">
        <f>VLOOKUP(A258,[1]ВПП!$C$2:$E$22885,3,)</f>
        <v>3600</v>
      </c>
      <c r="J258">
        <f>VLOOKUP(A258,[1]ВПП!$C$2:$G$22885,5,)</f>
        <v>45</v>
      </c>
      <c r="K258" t="str">
        <f>VLOOKUP(A258,[1]ВПП!$C$2:$H$22885,6,)</f>
        <v>ASP</v>
      </c>
      <c r="L258" t="str">
        <f t="shared" ref="L258:L321" si="4">A258</f>
        <v>GBYD</v>
      </c>
      <c r="M258" t="s">
        <v>134</v>
      </c>
      <c r="N258" t="s">
        <v>1491</v>
      </c>
      <c r="O258" t="s">
        <v>1492</v>
      </c>
      <c r="P258" t="s">
        <v>1493</v>
      </c>
      <c r="Q258" t="str">
        <f>VLOOKUP(P258,[1]TimeZones!$B$3:$E$597,4,FALSE)</f>
        <v>+00:00</v>
      </c>
    </row>
    <row r="259" spans="1:17" x14ac:dyDescent="0.25">
      <c r="A259" t="s">
        <v>1494</v>
      </c>
      <c r="B259" t="s">
        <v>110</v>
      </c>
      <c r="C259" t="s">
        <v>1495</v>
      </c>
      <c r="D259">
        <v>-3.32402</v>
      </c>
      <c r="E259">
        <v>29.318501000000001</v>
      </c>
      <c r="F259">
        <v>2582</v>
      </c>
      <c r="G259" t="s">
        <v>1496</v>
      </c>
      <c r="H259" t="s">
        <v>1497</v>
      </c>
      <c r="I259">
        <f>VLOOKUP(A259,[1]ВПП!$C$2:$E$22885,3,)</f>
        <v>3600</v>
      </c>
      <c r="J259">
        <f>VLOOKUP(A259,[1]ВПП!$C$2:$G$22885,5,)</f>
        <v>45</v>
      </c>
      <c r="K259" t="str">
        <f>VLOOKUP(A259,[1]ВПП!$C$2:$H$22885,6,)</f>
        <v>ASP</v>
      </c>
      <c r="L259" t="str">
        <f t="shared" si="4"/>
        <v>HBBA</v>
      </c>
      <c r="M259" t="s">
        <v>134</v>
      </c>
      <c r="N259" t="s">
        <v>1498</v>
      </c>
      <c r="O259" t="s">
        <v>1499</v>
      </c>
      <c r="P259" t="s">
        <v>1500</v>
      </c>
      <c r="Q259" t="str">
        <f>VLOOKUP(P259,[1]TimeZones!$B$3:$E$597,4,FALSE)</f>
        <v>+02:00</v>
      </c>
    </row>
    <row r="260" spans="1:17" x14ac:dyDescent="0.25">
      <c r="A260" t="s">
        <v>1501</v>
      </c>
      <c r="B260" t="s">
        <v>333</v>
      </c>
      <c r="C260" t="s">
        <v>1502</v>
      </c>
      <c r="D260">
        <v>27.257299423217699</v>
      </c>
      <c r="E260">
        <v>21.618099212646399</v>
      </c>
      <c r="F260">
        <v>500</v>
      </c>
      <c r="G260" t="s">
        <v>335</v>
      </c>
      <c r="H260" t="s">
        <v>202</v>
      </c>
      <c r="I260">
        <f>VLOOKUP(A260,[1]ВПП!$C$2:$E$22885,3,)</f>
        <v>3600</v>
      </c>
      <c r="J260">
        <f>VLOOKUP(A260,[1]ВПП!$C$2:$G$22885,5,)</f>
        <v>45</v>
      </c>
      <c r="K260" t="str">
        <f>VLOOKUP(A260,[1]ВПП!$C$2:$H$22885,6,)</f>
        <v>ASP</v>
      </c>
      <c r="L260" t="str">
        <f t="shared" si="4"/>
        <v>HL70</v>
      </c>
      <c r="M260" t="s">
        <v>134</v>
      </c>
      <c r="N260" t="s">
        <v>1503</v>
      </c>
      <c r="O260" t="s">
        <v>202</v>
      </c>
      <c r="P260" t="e">
        <v>#N/A</v>
      </c>
      <c r="Q260" t="e">
        <f>VLOOKUP(P260,[1]TimeZones!$B$3:$E$597,4,FALSE)</f>
        <v>#N/A</v>
      </c>
    </row>
    <row r="261" spans="1:17" x14ac:dyDescent="0.25">
      <c r="A261" t="s">
        <v>1504</v>
      </c>
      <c r="B261" t="s">
        <v>110</v>
      </c>
      <c r="C261" t="s">
        <v>1505</v>
      </c>
      <c r="D261">
        <v>25.145599365199999</v>
      </c>
      <c r="E261">
        <v>10.142600059499999</v>
      </c>
      <c r="F261">
        <v>2296</v>
      </c>
      <c r="G261" t="s">
        <v>335</v>
      </c>
      <c r="H261" t="s">
        <v>1506</v>
      </c>
      <c r="I261">
        <f>VLOOKUP(A261,[1]ВПП!$C$2:$E$22885,3,)</f>
        <v>3600</v>
      </c>
      <c r="J261">
        <f>VLOOKUP(A261,[1]ВПП!$C$2:$G$22885,5,)</f>
        <v>45</v>
      </c>
      <c r="K261" t="str">
        <f>VLOOKUP(A261,[1]ВПП!$C$2:$H$22885,6,)</f>
        <v>ASP</v>
      </c>
      <c r="L261" t="str">
        <f t="shared" si="4"/>
        <v>HLGT</v>
      </c>
      <c r="M261" t="s">
        <v>134</v>
      </c>
      <c r="N261" t="s">
        <v>1507</v>
      </c>
      <c r="O261" t="s">
        <v>1508</v>
      </c>
      <c r="P261" t="s">
        <v>1215</v>
      </c>
      <c r="Q261" t="str">
        <f>VLOOKUP(P261,[1]TimeZones!$B$3:$E$597,4,FALSE)</f>
        <v>+02:00</v>
      </c>
    </row>
    <row r="262" spans="1:17" x14ac:dyDescent="0.25">
      <c r="A262" t="s">
        <v>1509</v>
      </c>
      <c r="B262" t="s">
        <v>110</v>
      </c>
      <c r="C262" t="s">
        <v>1510</v>
      </c>
      <c r="D262">
        <v>30.151699066162099</v>
      </c>
      <c r="E262">
        <v>9.7153100967407209</v>
      </c>
      <c r="F262">
        <v>1122</v>
      </c>
      <c r="G262" t="s">
        <v>335</v>
      </c>
      <c r="H262" t="s">
        <v>1511</v>
      </c>
      <c r="I262">
        <f>VLOOKUP(A262,[1]ВПП!$C$2:$E$22885,3,)</f>
        <v>3600</v>
      </c>
      <c r="J262">
        <f>VLOOKUP(A262,[1]ВПП!$C$2:$G$22885,5,)</f>
        <v>45</v>
      </c>
      <c r="K262" t="str">
        <f>VLOOKUP(A262,[1]ВПП!$C$2:$H$22885,6,)</f>
        <v>ASP</v>
      </c>
      <c r="L262" t="str">
        <f t="shared" si="4"/>
        <v>HLTD</v>
      </c>
      <c r="M262" t="s">
        <v>134</v>
      </c>
      <c r="N262" t="s">
        <v>1512</v>
      </c>
      <c r="O262" t="s">
        <v>1513</v>
      </c>
      <c r="P262" t="s">
        <v>1215</v>
      </c>
      <c r="Q262" t="str">
        <f>VLOOKUP(P262,[1]TimeZones!$B$3:$E$597,4,FALSE)</f>
        <v>+02:00</v>
      </c>
    </row>
    <row r="263" spans="1:17" x14ac:dyDescent="0.25">
      <c r="A263" t="s">
        <v>1514</v>
      </c>
      <c r="B263" t="s">
        <v>139</v>
      </c>
      <c r="C263" t="s">
        <v>1515</v>
      </c>
      <c r="D263">
        <v>42.696693420410099</v>
      </c>
      <c r="E263">
        <v>23.411436080932599</v>
      </c>
      <c r="F263">
        <v>1742</v>
      </c>
      <c r="G263" t="s">
        <v>1516</v>
      </c>
      <c r="H263" t="s">
        <v>1517</v>
      </c>
      <c r="I263">
        <f>VLOOKUP(A263,[1]ВПП!$C$2:$E$22885,3,)</f>
        <v>3600</v>
      </c>
      <c r="J263">
        <f>VLOOKUP(A263,[1]ВПП!$C$2:$G$22885,5,)</f>
        <v>45</v>
      </c>
      <c r="K263" t="str">
        <f>VLOOKUP(A263,[1]ВПП!$C$2:$H$22885,6,)</f>
        <v>ASP</v>
      </c>
      <c r="L263" t="str">
        <f t="shared" si="4"/>
        <v>LBSF</v>
      </c>
      <c r="M263" t="s">
        <v>126</v>
      </c>
      <c r="N263" t="s">
        <v>1518</v>
      </c>
      <c r="O263" t="s">
        <v>1519</v>
      </c>
      <c r="P263" t="s">
        <v>1520</v>
      </c>
      <c r="Q263" t="str">
        <f>VLOOKUP(P263,[1]TimeZones!$B$3:$E$597,4,FALSE)</f>
        <v>+02:00</v>
      </c>
    </row>
    <row r="264" spans="1:17" x14ac:dyDescent="0.25">
      <c r="A264" t="s">
        <v>1521</v>
      </c>
      <c r="B264" t="s">
        <v>139</v>
      </c>
      <c r="C264" t="s">
        <v>1522</v>
      </c>
      <c r="D264">
        <v>48.110298</v>
      </c>
      <c r="E264">
        <v>16.569700000000001</v>
      </c>
      <c r="F264">
        <v>600</v>
      </c>
      <c r="G264" t="s">
        <v>1523</v>
      </c>
      <c r="H264" t="s">
        <v>1524</v>
      </c>
      <c r="I264">
        <f>VLOOKUP(A264,[1]ВПП!$C$2:$E$22885,3,)</f>
        <v>3600</v>
      </c>
      <c r="J264">
        <f>VLOOKUP(A264,[1]ВПП!$C$2:$G$22885,5,)</f>
        <v>45</v>
      </c>
      <c r="K264" t="str">
        <f>VLOOKUP(A264,[1]ВПП!$C$2:$H$22885,6,)</f>
        <v>ASP</v>
      </c>
      <c r="L264" t="str">
        <f t="shared" si="4"/>
        <v>LOWW</v>
      </c>
      <c r="M264" t="s">
        <v>126</v>
      </c>
      <c r="N264" t="s">
        <v>1525</v>
      </c>
      <c r="O264" t="s">
        <v>1526</v>
      </c>
      <c r="P264" t="s">
        <v>1527</v>
      </c>
      <c r="Q264" t="str">
        <f>VLOOKUP(P264,[1]TimeZones!$B$3:$E$597,4,FALSE)</f>
        <v>+01:00</v>
      </c>
    </row>
    <row r="265" spans="1:17" x14ac:dyDescent="0.25">
      <c r="A265" t="s">
        <v>1528</v>
      </c>
      <c r="B265" t="s">
        <v>110</v>
      </c>
      <c r="C265" t="s">
        <v>1529</v>
      </c>
      <c r="D265">
        <v>19.158100128200001</v>
      </c>
      <c r="E265">
        <v>-98.371398925799994</v>
      </c>
      <c r="F265">
        <v>7361</v>
      </c>
      <c r="G265" t="s">
        <v>308</v>
      </c>
      <c r="H265" t="s">
        <v>1530</v>
      </c>
      <c r="I265">
        <f>VLOOKUP(A265,[1]ВПП!$C$2:$E$22885,3,)</f>
        <v>3600</v>
      </c>
      <c r="J265">
        <f>VLOOKUP(A265,[1]ВПП!$C$2:$G$22885,5,)</f>
        <v>45</v>
      </c>
      <c r="K265" t="str">
        <f>VLOOKUP(A265,[1]ВПП!$C$2:$H$22885,6,)</f>
        <v>ASP</v>
      </c>
      <c r="L265" t="str">
        <f t="shared" si="4"/>
        <v>MMPB</v>
      </c>
      <c r="M265" t="s">
        <v>183</v>
      </c>
      <c r="N265" t="s">
        <v>1531</v>
      </c>
      <c r="O265" t="s">
        <v>1532</v>
      </c>
      <c r="P265" t="s">
        <v>312</v>
      </c>
      <c r="Q265" t="str">
        <f>VLOOKUP(P265,[1]TimeZones!$B$3:$E$597,4,FALSE)</f>
        <v>−06:00</v>
      </c>
    </row>
    <row r="266" spans="1:17" x14ac:dyDescent="0.25">
      <c r="A266" t="s">
        <v>1533</v>
      </c>
      <c r="B266" t="s">
        <v>139</v>
      </c>
      <c r="C266" t="s">
        <v>1534</v>
      </c>
      <c r="D266">
        <v>32.535556999999997</v>
      </c>
      <c r="E266">
        <v>74.363892000000007</v>
      </c>
      <c r="F266">
        <v>837</v>
      </c>
      <c r="G266" t="s">
        <v>1294</v>
      </c>
      <c r="H266" t="s">
        <v>1535</v>
      </c>
      <c r="I266">
        <f>VLOOKUP(A266,[1]ВПП!$C$2:$E$22885,3,)</f>
        <v>3600</v>
      </c>
      <c r="J266">
        <f>VLOOKUP(A266,[1]ВПП!$C$2:$G$22885,5,)</f>
        <v>46</v>
      </c>
      <c r="K266" t="str">
        <f>VLOOKUP(A266,[1]ВПП!$C$2:$H$22885,6,)</f>
        <v>ASP</v>
      </c>
      <c r="L266" t="str">
        <f t="shared" si="4"/>
        <v>OPST</v>
      </c>
      <c r="M266" t="s">
        <v>114</v>
      </c>
      <c r="N266" t="s">
        <v>1296</v>
      </c>
      <c r="O266" t="s">
        <v>1536</v>
      </c>
      <c r="P266" t="s">
        <v>1303</v>
      </c>
      <c r="Q266" t="str">
        <f>VLOOKUP(P266,[1]TimeZones!$B$3:$E$597,4,FALSE)</f>
        <v>+05:00</v>
      </c>
    </row>
    <row r="267" spans="1:17" x14ac:dyDescent="0.25">
      <c r="A267" t="s">
        <v>1537</v>
      </c>
      <c r="B267" t="s">
        <v>139</v>
      </c>
      <c r="C267" t="s">
        <v>1538</v>
      </c>
      <c r="D267">
        <v>33.4114990234375</v>
      </c>
      <c r="E267">
        <v>36.515598297119098</v>
      </c>
      <c r="F267">
        <v>2020</v>
      </c>
      <c r="G267" t="s">
        <v>1393</v>
      </c>
      <c r="H267" t="s">
        <v>1539</v>
      </c>
      <c r="I267">
        <f>VLOOKUP(A267,[1]ВПП!$C$2:$E$22885,3,)</f>
        <v>3600</v>
      </c>
      <c r="J267">
        <f>VLOOKUP(A267,[1]ВПП!$C$2:$G$22885,5,)</f>
        <v>45</v>
      </c>
      <c r="K267" t="str">
        <f>VLOOKUP(A267,[1]ВПП!$C$2:$H$22885,6,)</f>
        <v>ASP</v>
      </c>
      <c r="L267" t="str">
        <f t="shared" si="4"/>
        <v>OSDI</v>
      </c>
      <c r="M267" t="s">
        <v>114</v>
      </c>
      <c r="N267" t="s">
        <v>1540</v>
      </c>
      <c r="O267" t="s">
        <v>1541</v>
      </c>
      <c r="P267" t="s">
        <v>1397</v>
      </c>
      <c r="Q267" t="str">
        <f>VLOOKUP(P267,[1]TimeZones!$B$3:$E$597,4,FALSE)</f>
        <v>+02:00</v>
      </c>
    </row>
    <row r="268" spans="1:17" x14ac:dyDescent="0.25">
      <c r="A268" t="s">
        <v>1542</v>
      </c>
      <c r="B268" t="s">
        <v>139</v>
      </c>
      <c r="C268" t="s">
        <v>1543</v>
      </c>
      <c r="D268">
        <v>37.558300000000003</v>
      </c>
      <c r="E268">
        <v>126.791</v>
      </c>
      <c r="F268">
        <v>59</v>
      </c>
      <c r="G268" t="s">
        <v>693</v>
      </c>
      <c r="H268" t="s">
        <v>1544</v>
      </c>
      <c r="I268">
        <f>VLOOKUP(A268,[1]ВПП!$C$2:$E$22885,3,)</f>
        <v>3600</v>
      </c>
      <c r="J268">
        <f>VLOOKUP(A268,[1]ВПП!$C$2:$G$22885,5,)</f>
        <v>45</v>
      </c>
      <c r="K268" t="str">
        <f>VLOOKUP(A268,[1]ВПП!$C$2:$H$22885,6,)</f>
        <v>ASP</v>
      </c>
      <c r="L268" t="str">
        <f t="shared" si="4"/>
        <v>RKSS</v>
      </c>
      <c r="M268" t="s">
        <v>114</v>
      </c>
      <c r="N268" t="s">
        <v>1545</v>
      </c>
      <c r="O268" t="s">
        <v>696</v>
      </c>
      <c r="P268" t="s">
        <v>697</v>
      </c>
      <c r="Q268" t="str">
        <f>VLOOKUP(P268,[1]TimeZones!$B$3:$E$597,4,FALSE)</f>
        <v>+09:00</v>
      </c>
    </row>
    <row r="269" spans="1:17" x14ac:dyDescent="0.25">
      <c r="A269" t="s">
        <v>1546</v>
      </c>
      <c r="B269" t="s">
        <v>110</v>
      </c>
      <c r="C269" t="s">
        <v>1547</v>
      </c>
      <c r="D269">
        <v>-19.246835000000001</v>
      </c>
      <c r="E269">
        <v>-65.149610999999993</v>
      </c>
      <c r="F269">
        <v>10184</v>
      </c>
      <c r="G269" t="s">
        <v>598</v>
      </c>
      <c r="H269" t="s">
        <v>1548</v>
      </c>
      <c r="I269">
        <f>VLOOKUP(A269,[1]ВПП!$C$2:$E$22885,3,)</f>
        <v>3600</v>
      </c>
      <c r="J269">
        <f>VLOOKUP(A269,[1]ВПП!$C$2:$G$22885,5,)</f>
        <v>0</v>
      </c>
      <c r="K269" t="str">
        <f>VLOOKUP(A269,[1]ВПП!$C$2:$H$22885,6,)</f>
        <v>Asphalt</v>
      </c>
      <c r="L269" t="str">
        <f t="shared" si="4"/>
        <v>SLAL</v>
      </c>
      <c r="M269" t="s">
        <v>301</v>
      </c>
      <c r="N269" t="s">
        <v>1549</v>
      </c>
      <c r="O269" t="s">
        <v>1550</v>
      </c>
      <c r="P269" t="e">
        <v>#N/A</v>
      </c>
      <c r="Q269" t="e">
        <f>VLOOKUP(P269,[1]TimeZones!$B$3:$E$597,4,FALSE)</f>
        <v>#N/A</v>
      </c>
    </row>
    <row r="270" spans="1:17" x14ac:dyDescent="0.25">
      <c r="A270" t="s">
        <v>1551</v>
      </c>
      <c r="B270" t="s">
        <v>110</v>
      </c>
      <c r="C270" t="s">
        <v>1552</v>
      </c>
      <c r="D270">
        <v>56.913898468017997</v>
      </c>
      <c r="E270">
        <v>124.91400146484</v>
      </c>
      <c r="F270">
        <v>2812</v>
      </c>
      <c r="G270" t="s">
        <v>124</v>
      </c>
      <c r="H270" t="s">
        <v>1553</v>
      </c>
      <c r="I270">
        <f>VLOOKUP(A270,[1]ВПП!$C$2:$E$22885,3,)</f>
        <v>3600</v>
      </c>
      <c r="J270">
        <f>VLOOKUP(A270,[1]ВПП!$C$2:$G$22885,5,)</f>
        <v>45</v>
      </c>
      <c r="K270" t="str">
        <f>VLOOKUP(A270,[1]ВПП!$C$2:$H$22885,6,)</f>
        <v>CON</v>
      </c>
      <c r="L270" t="str">
        <f t="shared" si="4"/>
        <v>UELL</v>
      </c>
      <c r="M270" t="s">
        <v>114</v>
      </c>
      <c r="N270" t="s">
        <v>1554</v>
      </c>
      <c r="O270" t="s">
        <v>1555</v>
      </c>
      <c r="P270" t="s">
        <v>1556</v>
      </c>
      <c r="Q270" t="str">
        <f>VLOOKUP(P270,[1]TimeZones!$B$3:$E$597,4,FALSE)</f>
        <v>+09:00</v>
      </c>
    </row>
    <row r="271" spans="1:17" x14ac:dyDescent="0.25">
      <c r="A271" t="s">
        <v>1557</v>
      </c>
      <c r="B271" t="s">
        <v>139</v>
      </c>
      <c r="C271" t="s">
        <v>1558</v>
      </c>
      <c r="D271">
        <v>47.493887999999998</v>
      </c>
      <c r="E271">
        <v>39.924722000000003</v>
      </c>
      <c r="F271">
        <v>213</v>
      </c>
      <c r="G271" t="s">
        <v>124</v>
      </c>
      <c r="H271" t="s">
        <v>1559</v>
      </c>
      <c r="I271">
        <f>VLOOKUP(A271,[1]ВПП!$C$2:$E$22885,3,)</f>
        <v>3600</v>
      </c>
      <c r="J271">
        <f>VLOOKUP(A271,[1]ВПП!$C$2:$G$22885,5,)</f>
        <v>0</v>
      </c>
      <c r="K271" t="str">
        <f>VLOOKUP(A271,[1]ВПП!$C$2:$H$22885,6,)</f>
        <v>CON</v>
      </c>
      <c r="L271" t="str">
        <f t="shared" si="4"/>
        <v>URRP</v>
      </c>
      <c r="M271" t="s">
        <v>126</v>
      </c>
      <c r="N271" t="s">
        <v>1560</v>
      </c>
      <c r="O271" t="s">
        <v>1561</v>
      </c>
      <c r="P271" t="s">
        <v>180</v>
      </c>
      <c r="Q271" t="str">
        <f>VLOOKUP(P271,[1]TimeZones!$B$3:$E$597,4,FALSE)</f>
        <v>+03:00</v>
      </c>
    </row>
    <row r="272" spans="1:17" x14ac:dyDescent="0.25">
      <c r="A272" t="s">
        <v>1562</v>
      </c>
      <c r="B272" t="s">
        <v>139</v>
      </c>
      <c r="C272" t="s">
        <v>1563</v>
      </c>
      <c r="D272">
        <v>40.851398000000003</v>
      </c>
      <c r="E272">
        <v>111.82399700000001</v>
      </c>
      <c r="F272">
        <v>3556</v>
      </c>
      <c r="G272" t="s">
        <v>112</v>
      </c>
      <c r="H272" t="s">
        <v>1564</v>
      </c>
      <c r="I272">
        <f>VLOOKUP(A272,[1]ВПП!$C$2:$E$22885,3,)</f>
        <v>3600</v>
      </c>
      <c r="J272">
        <f>VLOOKUP(A272,[1]ВПП!$C$2:$G$22885,5,)</f>
        <v>45</v>
      </c>
      <c r="K272" t="str">
        <f>VLOOKUP(A272,[1]ВПП!$C$2:$H$22885,6,)</f>
        <v>CON</v>
      </c>
      <c r="L272" t="str">
        <f t="shared" si="4"/>
        <v>ZBHH</v>
      </c>
      <c r="M272" t="s">
        <v>114</v>
      </c>
      <c r="N272" t="s">
        <v>1565</v>
      </c>
      <c r="O272" t="s">
        <v>1566</v>
      </c>
      <c r="P272" t="s">
        <v>117</v>
      </c>
      <c r="Q272" t="str">
        <f>VLOOKUP(P272,[1]TimeZones!$B$3:$E$597,4,FALSE)</f>
        <v>+08:00</v>
      </c>
    </row>
    <row r="273" spans="1:17" x14ac:dyDescent="0.25">
      <c r="A273" t="s">
        <v>1567</v>
      </c>
      <c r="B273" t="s">
        <v>139</v>
      </c>
      <c r="C273" t="s">
        <v>1568</v>
      </c>
      <c r="D273">
        <v>30.783799999999999</v>
      </c>
      <c r="E273">
        <v>114.208</v>
      </c>
      <c r="F273">
        <v>113</v>
      </c>
      <c r="G273" t="s">
        <v>112</v>
      </c>
      <c r="H273" t="s">
        <v>1569</v>
      </c>
      <c r="I273">
        <f>VLOOKUP(A273,[1]ВПП!$C$2:$E$22885,3,)</f>
        <v>3600</v>
      </c>
      <c r="J273">
        <f>VLOOKUP(A273,[1]ВПП!$C$2:$G$22885,5,)</f>
        <v>60</v>
      </c>
      <c r="K273" t="str">
        <f>VLOOKUP(A273,[1]ВПП!$C$2:$H$22885,6,)</f>
        <v>CONC</v>
      </c>
      <c r="L273" t="str">
        <f t="shared" si="4"/>
        <v>ZHHH</v>
      </c>
      <c r="M273" t="s">
        <v>114</v>
      </c>
      <c r="N273" t="s">
        <v>1570</v>
      </c>
      <c r="O273" t="s">
        <v>1571</v>
      </c>
      <c r="P273" t="s">
        <v>117</v>
      </c>
      <c r="Q273" t="str">
        <f>VLOOKUP(P273,[1]TimeZones!$B$3:$E$597,4,FALSE)</f>
        <v>+08:00</v>
      </c>
    </row>
    <row r="274" spans="1:17" x14ac:dyDescent="0.25">
      <c r="A274" t="s">
        <v>1572</v>
      </c>
      <c r="B274" t="s">
        <v>139</v>
      </c>
      <c r="C274" t="s">
        <v>1573</v>
      </c>
      <c r="D274">
        <v>19.934899999999999</v>
      </c>
      <c r="E274">
        <v>110.459</v>
      </c>
      <c r="F274">
        <v>75</v>
      </c>
      <c r="G274" t="s">
        <v>112</v>
      </c>
      <c r="H274" t="s">
        <v>1574</v>
      </c>
      <c r="I274">
        <f>VLOOKUP(A274,[1]ВПП!$C$2:$E$22885,3,)</f>
        <v>3600</v>
      </c>
      <c r="J274">
        <f>VLOOKUP(A274,[1]ВПП!$C$2:$G$22885,5,)</f>
        <v>45</v>
      </c>
      <c r="K274" t="str">
        <f>VLOOKUP(A274,[1]ВПП!$C$2:$H$22885,6,)</f>
        <v>CON</v>
      </c>
      <c r="L274" t="str">
        <f t="shared" si="4"/>
        <v>ZJHK</v>
      </c>
      <c r="M274" t="s">
        <v>114</v>
      </c>
      <c r="N274" t="s">
        <v>1575</v>
      </c>
      <c r="O274" t="s">
        <v>1576</v>
      </c>
      <c r="P274" t="s">
        <v>117</v>
      </c>
      <c r="Q274" t="str">
        <f>VLOOKUP(P274,[1]TimeZones!$B$3:$E$597,4,FALSE)</f>
        <v>+08:00</v>
      </c>
    </row>
    <row r="275" spans="1:17" x14ac:dyDescent="0.25">
      <c r="A275" t="s">
        <v>1577</v>
      </c>
      <c r="B275" t="s">
        <v>110</v>
      </c>
      <c r="C275" t="s">
        <v>1578</v>
      </c>
      <c r="D275">
        <v>36.515201568599998</v>
      </c>
      <c r="E275">
        <v>103.620002747</v>
      </c>
      <c r="F275">
        <v>6388</v>
      </c>
      <c r="G275" t="s">
        <v>112</v>
      </c>
      <c r="H275" t="s">
        <v>1579</v>
      </c>
      <c r="I275">
        <f>VLOOKUP(A275,[1]ВПП!$C$2:$E$22885,3,)</f>
        <v>3600</v>
      </c>
      <c r="J275">
        <f>VLOOKUP(A275,[1]ВПП!$C$2:$G$22885,5,)</f>
        <v>45</v>
      </c>
      <c r="K275" t="str">
        <f>VLOOKUP(A275,[1]ВПП!$C$2:$H$22885,6,)</f>
        <v>CON</v>
      </c>
      <c r="L275" t="str">
        <f t="shared" si="4"/>
        <v>ZLLL</v>
      </c>
      <c r="M275" t="s">
        <v>114</v>
      </c>
      <c r="N275" t="s">
        <v>1580</v>
      </c>
      <c r="O275" t="s">
        <v>1581</v>
      </c>
      <c r="P275" t="s">
        <v>117</v>
      </c>
      <c r="Q275" t="str">
        <f>VLOOKUP(P275,[1]TimeZones!$B$3:$E$597,4,FALSE)</f>
        <v>+08:00</v>
      </c>
    </row>
    <row r="276" spans="1:17" x14ac:dyDescent="0.25">
      <c r="A276" t="s">
        <v>1582</v>
      </c>
      <c r="B276" t="s">
        <v>139</v>
      </c>
      <c r="C276" t="s">
        <v>1583</v>
      </c>
      <c r="D276">
        <v>30.229499816894499</v>
      </c>
      <c r="E276">
        <v>120.43399810791</v>
      </c>
      <c r="F276">
        <v>23</v>
      </c>
      <c r="G276" t="s">
        <v>112</v>
      </c>
      <c r="H276" t="s">
        <v>1584</v>
      </c>
      <c r="I276">
        <f>VLOOKUP(A276,[1]ВПП!$C$2:$E$22885,3,)</f>
        <v>3600</v>
      </c>
      <c r="J276">
        <f>VLOOKUP(A276,[1]ВПП!$C$2:$G$22885,5,)</f>
        <v>45</v>
      </c>
      <c r="K276" t="str">
        <f>VLOOKUP(A276,[1]ВПП!$C$2:$H$22885,6,)</f>
        <v>CON</v>
      </c>
      <c r="L276" t="str">
        <f t="shared" si="4"/>
        <v>ZSHC</v>
      </c>
      <c r="M276" t="s">
        <v>114</v>
      </c>
      <c r="N276" t="s">
        <v>1585</v>
      </c>
      <c r="O276" t="s">
        <v>1586</v>
      </c>
      <c r="P276" t="s">
        <v>117</v>
      </c>
      <c r="Q276" t="str">
        <f>VLOOKUP(P276,[1]TimeZones!$B$3:$E$597,4,FALSE)</f>
        <v>+08:00</v>
      </c>
    </row>
    <row r="277" spans="1:17" x14ac:dyDescent="0.25">
      <c r="A277" t="s">
        <v>1587</v>
      </c>
      <c r="B277" t="s">
        <v>139</v>
      </c>
      <c r="C277" t="s">
        <v>1588</v>
      </c>
      <c r="D277">
        <v>36.857201000000003</v>
      </c>
      <c r="E277">
        <v>117.216003</v>
      </c>
      <c r="F277">
        <v>76</v>
      </c>
      <c r="G277" t="s">
        <v>112</v>
      </c>
      <c r="H277" t="s">
        <v>1589</v>
      </c>
      <c r="I277">
        <f>VLOOKUP(A277,[1]ВПП!$C$2:$E$22885,3,)</f>
        <v>3600</v>
      </c>
      <c r="J277">
        <f>VLOOKUP(A277,[1]ВПП!$C$2:$G$22885,5,)</f>
        <v>45</v>
      </c>
      <c r="K277" t="str">
        <f>VLOOKUP(A277,[1]ВПП!$C$2:$H$22885,6,)</f>
        <v>CON</v>
      </c>
      <c r="L277" t="str">
        <f t="shared" si="4"/>
        <v>ZSJN</v>
      </c>
      <c r="M277" t="s">
        <v>114</v>
      </c>
      <c r="N277" t="s">
        <v>1590</v>
      </c>
      <c r="O277" t="s">
        <v>1591</v>
      </c>
      <c r="P277" t="s">
        <v>117</v>
      </c>
      <c r="Q277" t="str">
        <f>VLOOKUP(P277,[1]TimeZones!$B$3:$E$597,4,FALSE)</f>
        <v>+08:00</v>
      </c>
    </row>
    <row r="278" spans="1:17" x14ac:dyDescent="0.25">
      <c r="A278" t="s">
        <v>1592</v>
      </c>
      <c r="B278" t="s">
        <v>139</v>
      </c>
      <c r="C278" t="s">
        <v>1593</v>
      </c>
      <c r="D278">
        <v>31.735032</v>
      </c>
      <c r="E278">
        <v>118.865949</v>
      </c>
      <c r="F278">
        <v>49</v>
      </c>
      <c r="G278" t="s">
        <v>112</v>
      </c>
      <c r="H278" t="s">
        <v>1594</v>
      </c>
      <c r="I278">
        <f>VLOOKUP(A278,[1]ВПП!$C$2:$E$22885,3,)</f>
        <v>3600</v>
      </c>
      <c r="J278">
        <f>VLOOKUP(A278,[1]ВПП!$C$2:$G$22885,5,)</f>
        <v>45</v>
      </c>
      <c r="K278" t="str">
        <f>VLOOKUP(A278,[1]ВПП!$C$2:$H$22885,6,)</f>
        <v>CON</v>
      </c>
      <c r="L278" t="str">
        <f t="shared" si="4"/>
        <v>ZSNJ</v>
      </c>
      <c r="M278" t="s">
        <v>114</v>
      </c>
      <c r="N278" t="s">
        <v>1595</v>
      </c>
      <c r="O278" t="s">
        <v>1596</v>
      </c>
      <c r="P278" t="s">
        <v>117</v>
      </c>
      <c r="Q278" t="str">
        <f>VLOOKUP(P278,[1]TimeZones!$B$3:$E$597,4,FALSE)</f>
        <v>+08:00</v>
      </c>
    </row>
    <row r="279" spans="1:17" x14ac:dyDescent="0.25">
      <c r="A279" t="s">
        <v>1597</v>
      </c>
      <c r="B279" t="s">
        <v>139</v>
      </c>
      <c r="C279" t="s">
        <v>1598</v>
      </c>
      <c r="D279">
        <v>29.719200134277301</v>
      </c>
      <c r="E279">
        <v>106.641998291015</v>
      </c>
      <c r="F279">
        <v>1365</v>
      </c>
      <c r="G279" t="s">
        <v>112</v>
      </c>
      <c r="H279" t="s">
        <v>1599</v>
      </c>
      <c r="I279">
        <f>VLOOKUP(A279,[1]ВПП!$C$2:$E$22885,3,)</f>
        <v>3600</v>
      </c>
      <c r="J279">
        <f>VLOOKUP(A279,[1]ВПП!$C$2:$G$22885,5,)</f>
        <v>45</v>
      </c>
      <c r="K279" t="str">
        <f>VLOOKUP(A279,[1]ВПП!$C$2:$H$22885,6,)</f>
        <v>CON</v>
      </c>
      <c r="L279" t="str">
        <f t="shared" si="4"/>
        <v>ZUCK</v>
      </c>
      <c r="M279" t="s">
        <v>114</v>
      </c>
      <c r="N279" t="s">
        <v>1600</v>
      </c>
      <c r="O279" t="s">
        <v>1601</v>
      </c>
      <c r="P279" t="s">
        <v>117</v>
      </c>
      <c r="Q279" t="str">
        <f>VLOOKUP(P279,[1]TimeZones!$B$3:$E$597,4,FALSE)</f>
        <v>+08:00</v>
      </c>
    </row>
    <row r="280" spans="1:17" x14ac:dyDescent="0.25">
      <c r="A280" t="s">
        <v>1602</v>
      </c>
      <c r="B280" t="s">
        <v>139</v>
      </c>
      <c r="C280" t="s">
        <v>1603</v>
      </c>
      <c r="D280">
        <v>30.5785007476806</v>
      </c>
      <c r="E280">
        <v>103.94699859619099</v>
      </c>
      <c r="F280">
        <v>1625</v>
      </c>
      <c r="G280" t="s">
        <v>112</v>
      </c>
      <c r="H280" t="s">
        <v>1604</v>
      </c>
      <c r="I280">
        <f>VLOOKUP(A280,[1]ВПП!$C$2:$E$22885,3,)</f>
        <v>3600</v>
      </c>
      <c r="J280">
        <f>VLOOKUP(A280,[1]ВПП!$C$2:$G$22885,5,)</f>
        <v>60</v>
      </c>
      <c r="K280" t="str">
        <f>VLOOKUP(A280,[1]ВПП!$C$2:$H$22885,6,)</f>
        <v>CON</v>
      </c>
      <c r="L280" t="str">
        <f t="shared" si="4"/>
        <v>ZUUU</v>
      </c>
      <c r="M280" t="s">
        <v>114</v>
      </c>
      <c r="N280" t="s">
        <v>330</v>
      </c>
      <c r="O280" t="s">
        <v>1605</v>
      </c>
      <c r="P280" t="s">
        <v>117</v>
      </c>
      <c r="Q280" t="str">
        <f>VLOOKUP(P280,[1]TimeZones!$B$3:$E$597,4,FALSE)</f>
        <v>+08:00</v>
      </c>
    </row>
    <row r="281" spans="1:17" x14ac:dyDescent="0.25">
      <c r="A281" t="s">
        <v>1606</v>
      </c>
      <c r="B281" t="s">
        <v>110</v>
      </c>
      <c r="C281" t="s">
        <v>1607</v>
      </c>
      <c r="D281">
        <v>27.989099502563398</v>
      </c>
      <c r="E281">
        <v>102.18399810791</v>
      </c>
      <c r="F281">
        <v>5112</v>
      </c>
      <c r="G281" t="s">
        <v>112</v>
      </c>
      <c r="H281" t="s">
        <v>1608</v>
      </c>
      <c r="I281">
        <f>VLOOKUP(A281,[1]ВПП!$C$2:$E$22885,3,)</f>
        <v>3600</v>
      </c>
      <c r="J281">
        <f>VLOOKUP(A281,[1]ВПП!$C$2:$G$22885,5,)</f>
        <v>50</v>
      </c>
      <c r="K281" t="str">
        <f>VLOOKUP(A281,[1]ВПП!$C$2:$H$22885,6,)</f>
        <v>CON</v>
      </c>
      <c r="L281" t="str">
        <f t="shared" si="4"/>
        <v>ZUXC</v>
      </c>
      <c r="M281" t="s">
        <v>114</v>
      </c>
      <c r="N281" t="s">
        <v>330</v>
      </c>
      <c r="O281" t="s">
        <v>1609</v>
      </c>
      <c r="P281" t="s">
        <v>117</v>
      </c>
      <c r="Q281" t="str">
        <f>VLOOKUP(P281,[1]TimeZones!$B$3:$E$597,4,FALSE)</f>
        <v>+08:00</v>
      </c>
    </row>
    <row r="282" spans="1:17" x14ac:dyDescent="0.25">
      <c r="A282" t="s">
        <v>1610</v>
      </c>
      <c r="B282" t="s">
        <v>139</v>
      </c>
      <c r="C282" t="s">
        <v>1611</v>
      </c>
      <c r="D282">
        <v>43.907100677490199</v>
      </c>
      <c r="E282">
        <v>87.474197387695298</v>
      </c>
      <c r="F282">
        <v>2125</v>
      </c>
      <c r="G282" t="s">
        <v>112</v>
      </c>
      <c r="H282" t="s">
        <v>1612</v>
      </c>
      <c r="I282">
        <f>VLOOKUP(A282,[1]ВПП!$C$2:$E$22885,3,)</f>
        <v>3600</v>
      </c>
      <c r="J282">
        <f>VLOOKUP(A282,[1]ВПП!$C$2:$G$22885,5,)</f>
        <v>45</v>
      </c>
      <c r="K282" t="str">
        <f>VLOOKUP(A282,[1]ВПП!$C$2:$H$22885,6,)</f>
        <v>CON</v>
      </c>
      <c r="L282" t="str">
        <f t="shared" si="4"/>
        <v>ZWWW</v>
      </c>
      <c r="M282" t="s">
        <v>114</v>
      </c>
      <c r="N282" t="s">
        <v>1613</v>
      </c>
      <c r="O282" t="s">
        <v>1614</v>
      </c>
      <c r="P282" t="s">
        <v>117</v>
      </c>
      <c r="Q282" t="str">
        <f>VLOOKUP(P282,[1]TimeZones!$B$3:$E$597,4,FALSE)</f>
        <v>+08:00</v>
      </c>
    </row>
    <row r="283" spans="1:17" x14ac:dyDescent="0.25">
      <c r="A283" t="s">
        <v>1615</v>
      </c>
      <c r="B283" t="s">
        <v>110</v>
      </c>
      <c r="C283" t="s">
        <v>1616</v>
      </c>
      <c r="D283">
        <v>31.063499450699901</v>
      </c>
      <c r="E283">
        <v>16.594999313399999</v>
      </c>
      <c r="F283">
        <v>267</v>
      </c>
      <c r="G283" t="s">
        <v>335</v>
      </c>
      <c r="H283" t="s">
        <v>1617</v>
      </c>
      <c r="I283">
        <f>VLOOKUP(A283,[1]ВПП!$C$2:$E$22885,3,)</f>
        <v>3599</v>
      </c>
      <c r="J283">
        <f>VLOOKUP(A283,[1]ВПП!$C$2:$G$22885,5,)</f>
        <v>45</v>
      </c>
      <c r="K283" t="str">
        <f>VLOOKUP(A283,[1]ВПП!$C$2:$H$22885,6,)</f>
        <v>ASP</v>
      </c>
      <c r="L283" t="str">
        <f t="shared" si="4"/>
        <v>HLGD</v>
      </c>
      <c r="M283" t="s">
        <v>134</v>
      </c>
      <c r="N283" t="s">
        <v>769</v>
      </c>
      <c r="O283" t="s">
        <v>1618</v>
      </c>
      <c r="P283" t="s">
        <v>1215</v>
      </c>
      <c r="Q283" t="str">
        <f>VLOOKUP(P283,[1]TimeZones!$B$3:$E$597,4,FALSE)</f>
        <v>+02:00</v>
      </c>
    </row>
    <row r="284" spans="1:17" x14ac:dyDescent="0.25">
      <c r="A284" t="s">
        <v>1619</v>
      </c>
      <c r="B284" t="s">
        <v>110</v>
      </c>
      <c r="C284" t="s">
        <v>1620</v>
      </c>
      <c r="D284">
        <v>32.53154</v>
      </c>
      <c r="E284">
        <v>102.35223999999999</v>
      </c>
      <c r="F284">
        <v>11600</v>
      </c>
      <c r="G284" t="s">
        <v>112</v>
      </c>
      <c r="H284" t="s">
        <v>1619</v>
      </c>
      <c r="I284">
        <f>VLOOKUP(A284,[1]ВПП!$C$2:$E$22885,3,)</f>
        <v>3597</v>
      </c>
      <c r="J284">
        <f>VLOOKUP(A284,[1]ВПП!$C$2:$G$22885,5,)</f>
        <v>46</v>
      </c>
      <c r="K284" t="str">
        <f>VLOOKUP(A284,[1]ВПП!$C$2:$H$22885,6,)</f>
        <v>CON</v>
      </c>
      <c r="L284" t="str">
        <f t="shared" si="4"/>
        <v>AHJ</v>
      </c>
      <c r="M284" t="s">
        <v>114</v>
      </c>
      <c r="N284" t="s">
        <v>330</v>
      </c>
      <c r="O284" t="s">
        <v>1621</v>
      </c>
      <c r="P284" t="e">
        <v>#N/A</v>
      </c>
      <c r="Q284" t="e">
        <f>VLOOKUP(P284,[1]TimeZones!$B$3:$E$597,4,FALSE)</f>
        <v>#N/A</v>
      </c>
    </row>
    <row r="285" spans="1:17" x14ac:dyDescent="0.25">
      <c r="A285" t="s">
        <v>1622</v>
      </c>
      <c r="B285" t="s">
        <v>110</v>
      </c>
      <c r="C285" t="s">
        <v>1623</v>
      </c>
      <c r="D285">
        <v>37.174900054931598</v>
      </c>
      <c r="E285">
        <v>-5.6159400939941397</v>
      </c>
      <c r="F285">
        <v>285</v>
      </c>
      <c r="G285" t="s">
        <v>339</v>
      </c>
      <c r="H285" t="s">
        <v>1624</v>
      </c>
      <c r="I285">
        <f>VLOOKUP(A285,[1]ВПП!$C$2:$E$22885,3,)</f>
        <v>3597</v>
      </c>
      <c r="J285">
        <f>VLOOKUP(A285,[1]ВПП!$C$2:$G$22885,5,)</f>
        <v>61</v>
      </c>
      <c r="K285" t="str">
        <f>VLOOKUP(A285,[1]ВПП!$C$2:$H$22885,6,)</f>
        <v>ASP</v>
      </c>
      <c r="L285" t="str">
        <f t="shared" si="4"/>
        <v>LEMO</v>
      </c>
      <c r="M285" t="s">
        <v>126</v>
      </c>
      <c r="N285" t="s">
        <v>1160</v>
      </c>
      <c r="O285" t="s">
        <v>1625</v>
      </c>
      <c r="P285" t="s">
        <v>343</v>
      </c>
      <c r="Q285" t="str">
        <f>VLOOKUP(P285,[1]TimeZones!$B$3:$E$597,4,FALSE)</f>
        <v>+01:00</v>
      </c>
    </row>
    <row r="286" spans="1:17" x14ac:dyDescent="0.25">
      <c r="A286" t="s">
        <v>1626</v>
      </c>
      <c r="B286" t="s">
        <v>333</v>
      </c>
      <c r="C286" t="s">
        <v>1627</v>
      </c>
      <c r="D286">
        <v>22.871500000000001</v>
      </c>
      <c r="E286">
        <v>-82.509299999999996</v>
      </c>
      <c r="F286">
        <v>164</v>
      </c>
      <c r="G286" t="s">
        <v>448</v>
      </c>
      <c r="H286" t="s">
        <v>202</v>
      </c>
      <c r="I286">
        <f>VLOOKUP(A286,[1]ВПП!$C$2:$E$22885,3,)</f>
        <v>3596</v>
      </c>
      <c r="J286">
        <f>VLOOKUP(A286,[1]ВПП!$C$2:$G$22885,5,)</f>
        <v>56</v>
      </c>
      <c r="K286" t="str">
        <f>VLOOKUP(A286,[1]ВПП!$C$2:$H$22885,6,)</f>
        <v>CON</v>
      </c>
      <c r="L286" t="str">
        <f t="shared" si="4"/>
        <v>MUSA</v>
      </c>
      <c r="M286" t="s">
        <v>183</v>
      </c>
      <c r="N286" t="s">
        <v>1628</v>
      </c>
      <c r="O286" t="s">
        <v>1629</v>
      </c>
      <c r="P286" t="s">
        <v>452</v>
      </c>
      <c r="Q286" t="str">
        <f>VLOOKUP(P286,[1]TimeZones!$B$3:$E$597,4,FALSE)</f>
        <v>−05:00</v>
      </c>
    </row>
    <row r="287" spans="1:17" x14ac:dyDescent="0.25">
      <c r="A287" t="s">
        <v>1630</v>
      </c>
      <c r="B287" t="s">
        <v>110</v>
      </c>
      <c r="C287" t="s">
        <v>1631</v>
      </c>
      <c r="D287">
        <v>33.535900116000001</v>
      </c>
      <c r="E287">
        <v>-0.24235300719700001</v>
      </c>
      <c r="F287">
        <v>3855</v>
      </c>
      <c r="G287" t="s">
        <v>772</v>
      </c>
      <c r="H287" t="s">
        <v>1632</v>
      </c>
      <c r="I287">
        <f>VLOOKUP(A287,[1]ВПП!$C$2:$E$22885,3,)</f>
        <v>3591</v>
      </c>
      <c r="J287">
        <f>VLOOKUP(A287,[1]ВПП!$C$2:$G$22885,5,)</f>
        <v>46</v>
      </c>
      <c r="K287" t="str">
        <f>VLOOKUP(A287,[1]ВПП!$C$2:$H$22885,6,)</f>
        <v>ASP</v>
      </c>
      <c r="L287" t="str">
        <f t="shared" si="4"/>
        <v>DAAY</v>
      </c>
      <c r="M287" t="s">
        <v>134</v>
      </c>
      <c r="N287" t="s">
        <v>1633</v>
      </c>
      <c r="O287" t="s">
        <v>1634</v>
      </c>
      <c r="P287" t="s">
        <v>833</v>
      </c>
      <c r="Q287" t="str">
        <f>VLOOKUP(P287,[1]TimeZones!$B$3:$E$597,4,FALSE)</f>
        <v>+01:00</v>
      </c>
    </row>
    <row r="288" spans="1:17" x14ac:dyDescent="0.25">
      <c r="A288" t="s">
        <v>1635</v>
      </c>
      <c r="B288" t="s">
        <v>110</v>
      </c>
      <c r="C288" t="s">
        <v>1636</v>
      </c>
      <c r="D288">
        <v>26.9869995117187</v>
      </c>
      <c r="E288">
        <v>14.4724998474121</v>
      </c>
      <c r="F288">
        <v>1427</v>
      </c>
      <c r="G288" t="s">
        <v>335</v>
      </c>
      <c r="H288" t="s">
        <v>1637</v>
      </c>
      <c r="I288">
        <f>VLOOKUP(A288,[1]ВПП!$C$2:$E$22885,3,)</f>
        <v>3590</v>
      </c>
      <c r="J288">
        <f>VLOOKUP(A288,[1]ВПП!$C$2:$G$22885,5,)</f>
        <v>45</v>
      </c>
      <c r="K288" t="str">
        <f>VLOOKUP(A288,[1]ВПП!$C$2:$H$22885,6,)</f>
        <v>ASP</v>
      </c>
      <c r="L288" t="str">
        <f t="shared" si="4"/>
        <v>HLLS</v>
      </c>
      <c r="M288" t="s">
        <v>134</v>
      </c>
      <c r="N288" t="s">
        <v>1638</v>
      </c>
      <c r="O288" t="s">
        <v>1639</v>
      </c>
      <c r="P288" t="s">
        <v>1215</v>
      </c>
      <c r="Q288" t="str">
        <f>VLOOKUP(P288,[1]TimeZones!$B$3:$E$597,4,FALSE)</f>
        <v>+02:00</v>
      </c>
    </row>
    <row r="289" spans="1:17" x14ac:dyDescent="0.25">
      <c r="A289" t="s">
        <v>1640</v>
      </c>
      <c r="B289" t="s">
        <v>110</v>
      </c>
      <c r="C289" t="s">
        <v>1641</v>
      </c>
      <c r="D289">
        <v>46.927700042724602</v>
      </c>
      <c r="E289">
        <v>28.9309997558593</v>
      </c>
      <c r="F289">
        <v>399</v>
      </c>
      <c r="G289" t="s">
        <v>1642</v>
      </c>
      <c r="H289" t="s">
        <v>1643</v>
      </c>
      <c r="I289">
        <f>VLOOKUP(A289,[1]ВПП!$C$2:$E$22885,3,)</f>
        <v>3590</v>
      </c>
      <c r="J289">
        <f>VLOOKUP(A289,[1]ВПП!$C$2:$G$22885,5,)</f>
        <v>44</v>
      </c>
      <c r="K289" t="str">
        <f>VLOOKUP(A289,[1]ВПП!$C$2:$H$22885,6,)</f>
        <v>CON</v>
      </c>
      <c r="L289" t="str">
        <f t="shared" si="4"/>
        <v>LUKK</v>
      </c>
      <c r="M289" t="s">
        <v>126</v>
      </c>
      <c r="N289" t="s">
        <v>1644</v>
      </c>
      <c r="O289" t="s">
        <v>1645</v>
      </c>
      <c r="P289" t="s">
        <v>1646</v>
      </c>
      <c r="Q289" t="str">
        <f>VLOOKUP(P289,[1]TimeZones!$B$3:$E$597,4,FALSE)</f>
        <v>+02:00</v>
      </c>
    </row>
    <row r="290" spans="1:17" x14ac:dyDescent="0.25">
      <c r="A290" t="s">
        <v>1647</v>
      </c>
      <c r="B290" t="s">
        <v>333</v>
      </c>
      <c r="C290" t="s">
        <v>1648</v>
      </c>
      <c r="D290">
        <v>35.389400482177699</v>
      </c>
      <c r="E290">
        <v>53.671398162841797</v>
      </c>
      <c r="F290">
        <v>3659</v>
      </c>
      <c r="G290" t="s">
        <v>212</v>
      </c>
      <c r="H290" t="s">
        <v>202</v>
      </c>
      <c r="I290">
        <f>VLOOKUP(A290,[1]ВПП!$C$2:$E$22885,3,)</f>
        <v>3578</v>
      </c>
      <c r="J290">
        <f>VLOOKUP(A290,[1]ВПП!$C$2:$G$22885,5,)</f>
        <v>43</v>
      </c>
      <c r="K290" t="str">
        <f>VLOOKUP(A290,[1]ВПП!$C$2:$H$22885,6,)</f>
        <v>ASP</v>
      </c>
      <c r="L290" t="str">
        <f t="shared" si="4"/>
        <v>IR-OI21</v>
      </c>
      <c r="M290" t="s">
        <v>114</v>
      </c>
      <c r="N290" t="s">
        <v>1649</v>
      </c>
      <c r="O290" t="s">
        <v>202</v>
      </c>
      <c r="P290" t="e">
        <v>#N/A</v>
      </c>
      <c r="Q290" t="e">
        <f>VLOOKUP(P290,[1]TimeZones!$B$3:$E$597,4,FALSE)</f>
        <v>#N/A</v>
      </c>
    </row>
    <row r="291" spans="1:17" x14ac:dyDescent="0.25">
      <c r="A291" t="s">
        <v>1650</v>
      </c>
      <c r="B291" t="s">
        <v>110</v>
      </c>
      <c r="C291" t="s">
        <v>1651</v>
      </c>
      <c r="D291">
        <v>32.096801757799902</v>
      </c>
      <c r="E291">
        <v>20.269500732400001</v>
      </c>
      <c r="F291">
        <v>433</v>
      </c>
      <c r="G291" t="s">
        <v>335</v>
      </c>
      <c r="H291" t="s">
        <v>1652</v>
      </c>
      <c r="I291">
        <f>VLOOKUP(A291,[1]ВПП!$C$2:$E$22885,3,)</f>
        <v>3576</v>
      </c>
      <c r="J291">
        <f>VLOOKUP(A291,[1]ВПП!$C$2:$G$22885,5,)</f>
        <v>45</v>
      </c>
      <c r="K291" t="str">
        <f>VLOOKUP(A291,[1]ВПП!$C$2:$H$22885,6,)</f>
        <v>ASP</v>
      </c>
      <c r="L291" t="str">
        <f t="shared" si="4"/>
        <v>HLLB</v>
      </c>
      <c r="M291" t="s">
        <v>134</v>
      </c>
      <c r="N291" t="s">
        <v>1653</v>
      </c>
      <c r="O291" t="s">
        <v>1654</v>
      </c>
      <c r="P291" t="s">
        <v>1215</v>
      </c>
      <c r="Q291" t="str">
        <f>VLOOKUP(P291,[1]TimeZones!$B$3:$E$597,4,FALSE)</f>
        <v>+02:00</v>
      </c>
    </row>
    <row r="292" spans="1:17" x14ac:dyDescent="0.25">
      <c r="A292" t="s">
        <v>1655</v>
      </c>
      <c r="B292" t="s">
        <v>110</v>
      </c>
      <c r="C292" t="s">
        <v>1656</v>
      </c>
      <c r="D292">
        <v>-1.19001996517181</v>
      </c>
      <c r="E292">
        <v>136.10800170898401</v>
      </c>
      <c r="F292">
        <v>46</v>
      </c>
      <c r="G292" t="s">
        <v>414</v>
      </c>
      <c r="H292" t="s">
        <v>1657</v>
      </c>
      <c r="I292">
        <f>VLOOKUP(A292,[1]ВПП!$C$2:$E$22885,3,)</f>
        <v>3571</v>
      </c>
      <c r="J292">
        <f>VLOOKUP(A292,[1]ВПП!$C$2:$G$22885,5,)</f>
        <v>46</v>
      </c>
      <c r="K292" t="str">
        <f>VLOOKUP(A292,[1]ВПП!$C$2:$H$22885,6,)</f>
        <v>ASP</v>
      </c>
      <c r="L292" t="str">
        <f t="shared" si="4"/>
        <v>WABB</v>
      </c>
      <c r="M292" t="s">
        <v>114</v>
      </c>
      <c r="N292" t="s">
        <v>1658</v>
      </c>
      <c r="O292" t="s">
        <v>1659</v>
      </c>
      <c r="P292" t="s">
        <v>1660</v>
      </c>
      <c r="Q292" t="str">
        <f>VLOOKUP(P292,[1]TimeZones!$B$3:$E$597,4,FALSE)</f>
        <v>+09:00</v>
      </c>
    </row>
    <row r="293" spans="1:17" x14ac:dyDescent="0.25">
      <c r="A293" t="s">
        <v>1661</v>
      </c>
      <c r="B293" t="s">
        <v>110</v>
      </c>
      <c r="C293" t="s">
        <v>1662</v>
      </c>
      <c r="D293">
        <v>18.494899749755799</v>
      </c>
      <c r="E293">
        <v>-67.129402160644503</v>
      </c>
      <c r="F293">
        <v>237</v>
      </c>
      <c r="G293" t="s">
        <v>1663</v>
      </c>
      <c r="H293" t="s">
        <v>1664</v>
      </c>
      <c r="I293">
        <f>VLOOKUP(A293,[1]ВПП!$C$2:$E$22885,3,)</f>
        <v>3567</v>
      </c>
      <c r="J293">
        <f>VLOOKUP(A293,[1]ВПП!$C$2:$G$22885,5,)</f>
        <v>61</v>
      </c>
      <c r="K293" t="str">
        <f>VLOOKUP(A293,[1]ВПП!$C$2:$H$22885,6,)</f>
        <v>ASP</v>
      </c>
      <c r="L293" t="str">
        <f t="shared" si="4"/>
        <v>TJBQ</v>
      </c>
      <c r="M293" t="s">
        <v>183</v>
      </c>
      <c r="N293" t="s">
        <v>1665</v>
      </c>
      <c r="O293" t="s">
        <v>1666</v>
      </c>
      <c r="P293" t="s">
        <v>1667</v>
      </c>
      <c r="Q293" t="str">
        <f>VLOOKUP(P293,[1]TimeZones!$B$3:$E$597,4,FALSE)</f>
        <v>−04:00</v>
      </c>
    </row>
    <row r="294" spans="1:17" x14ac:dyDescent="0.25">
      <c r="A294" t="s">
        <v>1668</v>
      </c>
      <c r="B294" t="s">
        <v>110</v>
      </c>
      <c r="C294" t="s">
        <v>1669</v>
      </c>
      <c r="D294">
        <v>52.268002000000003</v>
      </c>
      <c r="E294">
        <v>104.389</v>
      </c>
      <c r="F294">
        <v>1675</v>
      </c>
      <c r="G294" t="s">
        <v>124</v>
      </c>
      <c r="H294" t="s">
        <v>1670</v>
      </c>
      <c r="I294">
        <f>VLOOKUP(A294,[1]ВПП!$C$2:$E$22885,3,)</f>
        <v>3565</v>
      </c>
      <c r="J294">
        <f>VLOOKUP(A294,[1]ВПП!$C$2:$G$22885,5,)</f>
        <v>45</v>
      </c>
      <c r="K294" t="str">
        <f>VLOOKUP(A294,[1]ВПП!$C$2:$H$22885,6,)</f>
        <v>CON</v>
      </c>
      <c r="L294" t="str">
        <f t="shared" si="4"/>
        <v>UIII</v>
      </c>
      <c r="M294" t="s">
        <v>126</v>
      </c>
      <c r="N294" t="s">
        <v>1671</v>
      </c>
      <c r="O294" t="s">
        <v>1672</v>
      </c>
      <c r="P294" t="s">
        <v>1673</v>
      </c>
      <c r="Q294" t="str">
        <f>VLOOKUP(P294,[1]TimeZones!$B$3:$E$597,4,FALSE)</f>
        <v>+08:00</v>
      </c>
    </row>
    <row r="295" spans="1:17" x14ac:dyDescent="0.25">
      <c r="A295" t="s">
        <v>1674</v>
      </c>
      <c r="B295" t="s">
        <v>110</v>
      </c>
      <c r="C295" t="s">
        <v>1675</v>
      </c>
      <c r="D295">
        <v>-19.602199554443299</v>
      </c>
      <c r="E295">
        <v>18.1226997375488</v>
      </c>
      <c r="F295">
        <v>4636</v>
      </c>
      <c r="G295" t="s">
        <v>183</v>
      </c>
      <c r="H295" t="s">
        <v>1676</v>
      </c>
      <c r="I295">
        <f>VLOOKUP(A295,[1]ВПП!$C$2:$E$22885,3,)</f>
        <v>3560</v>
      </c>
      <c r="J295">
        <f>VLOOKUP(A295,[1]ВПП!$C$2:$G$22885,5,)</f>
        <v>45</v>
      </c>
      <c r="K295" t="str">
        <f>VLOOKUP(A295,[1]ВПП!$C$2:$H$22885,6,)</f>
        <v>ASP</v>
      </c>
      <c r="L295" t="str">
        <f t="shared" si="4"/>
        <v>FYGF</v>
      </c>
      <c r="M295" t="s">
        <v>134</v>
      </c>
      <c r="N295" t="s">
        <v>1677</v>
      </c>
      <c r="O295" t="s">
        <v>1678</v>
      </c>
      <c r="P295" t="s">
        <v>187</v>
      </c>
      <c r="Q295" t="str">
        <f>VLOOKUP(P295,[1]TimeZones!$B$3:$E$597,4,FALSE)</f>
        <v>+02:00</v>
      </c>
    </row>
    <row r="296" spans="1:17" x14ac:dyDescent="0.25">
      <c r="A296" t="s">
        <v>1679</v>
      </c>
      <c r="B296" t="s">
        <v>139</v>
      </c>
      <c r="C296" t="s">
        <v>1680</v>
      </c>
      <c r="D296">
        <v>-27.384199142456001</v>
      </c>
      <c r="E296">
        <v>153.11700439453099</v>
      </c>
      <c r="F296">
        <v>13</v>
      </c>
      <c r="G296" t="s">
        <v>700</v>
      </c>
      <c r="H296" t="s">
        <v>1681</v>
      </c>
      <c r="I296">
        <f>VLOOKUP(A296,[1]ВПП!$C$2:$E$22885,3,)</f>
        <v>3560</v>
      </c>
      <c r="J296">
        <f>VLOOKUP(A296,[1]ВПП!$C$2:$G$22885,5,)</f>
        <v>45</v>
      </c>
      <c r="K296" t="str">
        <f>VLOOKUP(A296,[1]ВПП!$C$2:$H$22885,6,)</f>
        <v>ASP</v>
      </c>
      <c r="L296" t="str">
        <f t="shared" si="4"/>
        <v>YBBN</v>
      </c>
      <c r="M296" t="s">
        <v>702</v>
      </c>
      <c r="N296" t="s">
        <v>1682</v>
      </c>
      <c r="O296" t="s">
        <v>1683</v>
      </c>
      <c r="P296" t="s">
        <v>1684</v>
      </c>
      <c r="Q296" t="str">
        <f>VLOOKUP(P296,[1]TimeZones!$B$3:$E$597,4,FALSE)</f>
        <v>+10:00</v>
      </c>
    </row>
    <row r="297" spans="1:17" x14ac:dyDescent="0.25">
      <c r="A297" t="s">
        <v>1685</v>
      </c>
      <c r="B297" t="s">
        <v>333</v>
      </c>
      <c r="C297" t="s">
        <v>1686</v>
      </c>
      <c r="D297">
        <v>44.054100036621001</v>
      </c>
      <c r="E297">
        <v>57.547798156738203</v>
      </c>
      <c r="F297">
        <v>413</v>
      </c>
      <c r="G297" t="s">
        <v>625</v>
      </c>
      <c r="H297" t="s">
        <v>202</v>
      </c>
      <c r="I297">
        <f>VLOOKUP(A297,[1]ВПП!$C$2:$E$22885,3,)</f>
        <v>3559</v>
      </c>
      <c r="J297">
        <f>VLOOKUP(A297,[1]ВПП!$C$2:$G$22885,5,)</f>
        <v>48</v>
      </c>
      <c r="K297" t="str">
        <f>VLOOKUP(A297,[1]ВПП!$C$2:$H$22885,6,)</f>
        <v>CON</v>
      </c>
      <c r="L297" t="str">
        <f t="shared" si="4"/>
        <v>UT1O</v>
      </c>
      <c r="M297" t="s">
        <v>114</v>
      </c>
      <c r="N297" t="s">
        <v>1687</v>
      </c>
      <c r="O297" t="s">
        <v>1688</v>
      </c>
      <c r="P297" t="e">
        <v>#N/A</v>
      </c>
      <c r="Q297" t="e">
        <f>VLOOKUP(P297,[1]TimeZones!$B$3:$E$597,4,FALSE)</f>
        <v>#N/A</v>
      </c>
    </row>
    <row r="298" spans="1:17" x14ac:dyDescent="0.25">
      <c r="A298" t="s">
        <v>1689</v>
      </c>
      <c r="B298" t="s">
        <v>110</v>
      </c>
      <c r="C298" t="s">
        <v>1690</v>
      </c>
      <c r="D298">
        <v>32.481997999999997</v>
      </c>
      <c r="E298">
        <v>45.757098999999997</v>
      </c>
      <c r="F298">
        <v>68</v>
      </c>
      <c r="G298" t="s">
        <v>284</v>
      </c>
      <c r="H298" t="s">
        <v>202</v>
      </c>
      <c r="I298">
        <f>VLOOKUP(A298,[1]ВПП!$C$2:$E$22885,3,)</f>
        <v>3556</v>
      </c>
      <c r="J298">
        <f>VLOOKUP(A298,[1]ВПП!$C$2:$G$22885,5,)</f>
        <v>45</v>
      </c>
      <c r="K298" t="str">
        <f>VLOOKUP(A298,[1]ВПП!$C$2:$H$22885,6,)</f>
        <v>ASP</v>
      </c>
      <c r="L298" t="str">
        <f t="shared" si="4"/>
        <v>ORUB</v>
      </c>
      <c r="M298" t="s">
        <v>114</v>
      </c>
      <c r="N298" t="s">
        <v>1691</v>
      </c>
      <c r="O298" t="s">
        <v>1692</v>
      </c>
      <c r="P298" t="s">
        <v>145</v>
      </c>
      <c r="Q298" t="e">
        <f>VLOOKUP(P298,[1]TimeZones!$B$3:$E$597,4,FALSE)</f>
        <v>#N/A</v>
      </c>
    </row>
    <row r="299" spans="1:17" x14ac:dyDescent="0.25">
      <c r="A299" t="s">
        <v>1693</v>
      </c>
      <c r="B299" t="s">
        <v>110</v>
      </c>
      <c r="C299" t="s">
        <v>1694</v>
      </c>
      <c r="D299">
        <v>38.747798919677699</v>
      </c>
      <c r="E299">
        <v>41.661201477050703</v>
      </c>
      <c r="F299">
        <v>4157</v>
      </c>
      <c r="G299" t="s">
        <v>376</v>
      </c>
      <c r="H299" t="s">
        <v>1695</v>
      </c>
      <c r="I299">
        <f>VLOOKUP(A299,[1]ВПП!$C$2:$E$22885,3,)</f>
        <v>3551</v>
      </c>
      <c r="J299">
        <f>VLOOKUP(A299,[1]ВПП!$C$2:$G$22885,5,)</f>
        <v>45</v>
      </c>
      <c r="K299" t="str">
        <f>VLOOKUP(A299,[1]ВПП!$C$2:$H$22885,6,)</f>
        <v>ASP</v>
      </c>
      <c r="L299" t="str">
        <f t="shared" si="4"/>
        <v>LTCK</v>
      </c>
      <c r="M299" t="s">
        <v>114</v>
      </c>
      <c r="N299" t="s">
        <v>1696</v>
      </c>
      <c r="O299" t="s">
        <v>1697</v>
      </c>
      <c r="P299" t="s">
        <v>817</v>
      </c>
      <c r="Q299" t="str">
        <f>VLOOKUP(P299,[1]TimeZones!$B$3:$E$597,4,FALSE)</f>
        <v>+03:00</v>
      </c>
    </row>
    <row r="300" spans="1:17" x14ac:dyDescent="0.25">
      <c r="A300" t="s">
        <v>1698</v>
      </c>
      <c r="B300" t="s">
        <v>110</v>
      </c>
      <c r="C300" t="s">
        <v>1699</v>
      </c>
      <c r="D300">
        <v>37.893901825</v>
      </c>
      <c r="E300">
        <v>40.201000213599997</v>
      </c>
      <c r="F300">
        <v>2251</v>
      </c>
      <c r="G300" t="s">
        <v>376</v>
      </c>
      <c r="H300" t="s">
        <v>1700</v>
      </c>
      <c r="I300">
        <f>VLOOKUP(A300,[1]ВПП!$C$2:$E$22885,3,)</f>
        <v>3549</v>
      </c>
      <c r="J300">
        <f>VLOOKUP(A300,[1]ВПП!$C$2:$G$22885,5,)</f>
        <v>45</v>
      </c>
      <c r="K300" t="str">
        <f>VLOOKUP(A300,[1]ВПП!$C$2:$H$22885,6,)</f>
        <v>CON</v>
      </c>
      <c r="L300" t="str">
        <f t="shared" si="4"/>
        <v>LTCC</v>
      </c>
      <c r="M300" t="s">
        <v>114</v>
      </c>
      <c r="N300" t="s">
        <v>1701</v>
      </c>
      <c r="O300" t="s">
        <v>1702</v>
      </c>
      <c r="P300" t="s">
        <v>817</v>
      </c>
      <c r="Q300" t="str">
        <f>VLOOKUP(P300,[1]TimeZones!$B$3:$E$597,4,FALSE)</f>
        <v>+03:00</v>
      </c>
    </row>
    <row r="301" spans="1:17" x14ac:dyDescent="0.25">
      <c r="A301" t="s">
        <v>1703</v>
      </c>
      <c r="B301" t="s">
        <v>110</v>
      </c>
      <c r="C301" t="s">
        <v>1704</v>
      </c>
      <c r="D301">
        <v>-51.608899999999998</v>
      </c>
      <c r="E301">
        <v>-69.312600000000003</v>
      </c>
      <c r="F301">
        <v>61</v>
      </c>
      <c r="G301" t="s">
        <v>1705</v>
      </c>
      <c r="H301" t="s">
        <v>1706</v>
      </c>
      <c r="I301">
        <f>VLOOKUP(A301,[1]ВПП!$C$2:$E$22885,3,)</f>
        <v>3549</v>
      </c>
      <c r="J301">
        <f>VLOOKUP(A301,[1]ВПП!$C$2:$G$22885,5,)</f>
        <v>45</v>
      </c>
      <c r="K301" t="str">
        <f>VLOOKUP(A301,[1]ВПП!$C$2:$H$22885,6,)</f>
        <v>CON</v>
      </c>
      <c r="L301" t="str">
        <f t="shared" si="4"/>
        <v>SAWG</v>
      </c>
      <c r="M301" t="s">
        <v>301</v>
      </c>
      <c r="N301" t="s">
        <v>1707</v>
      </c>
      <c r="O301" t="s">
        <v>1708</v>
      </c>
      <c r="P301" t="s">
        <v>1709</v>
      </c>
      <c r="Q301" t="str">
        <f>VLOOKUP(P301,[1]TimeZones!$B$3:$E$597,4,FALSE)</f>
        <v>−03:00</v>
      </c>
    </row>
    <row r="302" spans="1:17" x14ac:dyDescent="0.25">
      <c r="A302" t="s">
        <v>1710</v>
      </c>
      <c r="B302" t="s">
        <v>139</v>
      </c>
      <c r="C302" t="s">
        <v>1711</v>
      </c>
      <c r="D302">
        <v>35.857498</v>
      </c>
      <c r="E302">
        <v>14.477499999999999</v>
      </c>
      <c r="F302">
        <v>300</v>
      </c>
      <c r="G302" t="s">
        <v>1712</v>
      </c>
      <c r="H302" t="s">
        <v>1713</v>
      </c>
      <c r="I302">
        <f>VLOOKUP(A302,[1]ВПП!$C$2:$E$22885,3,)</f>
        <v>3544</v>
      </c>
      <c r="J302">
        <f>VLOOKUP(A302,[1]ВПП!$C$2:$G$22885,5,)</f>
        <v>60</v>
      </c>
      <c r="K302" t="str">
        <f>VLOOKUP(A302,[1]ВПП!$C$2:$H$22885,6,)</f>
        <v>ASP</v>
      </c>
      <c r="L302" t="str">
        <f t="shared" si="4"/>
        <v>LMML</v>
      </c>
      <c r="M302" t="s">
        <v>126</v>
      </c>
      <c r="N302" t="s">
        <v>1714</v>
      </c>
      <c r="O302" t="s">
        <v>1715</v>
      </c>
      <c r="P302" t="s">
        <v>1716</v>
      </c>
      <c r="Q302" t="str">
        <f>VLOOKUP(P302,[1]TimeZones!$B$3:$E$597,4,FALSE)</f>
        <v>+01:00</v>
      </c>
    </row>
    <row r="303" spans="1:17" x14ac:dyDescent="0.25">
      <c r="A303" t="s">
        <v>1717</v>
      </c>
      <c r="B303" t="s">
        <v>110</v>
      </c>
      <c r="C303" t="s">
        <v>1718</v>
      </c>
      <c r="D303">
        <v>-13.7894001007</v>
      </c>
      <c r="E303">
        <v>33.780998230000002</v>
      </c>
      <c r="F303">
        <v>4035</v>
      </c>
      <c r="G303" t="s">
        <v>1719</v>
      </c>
      <c r="H303" t="s">
        <v>1720</v>
      </c>
      <c r="I303">
        <f>VLOOKUP(A303,[1]ВПП!$C$2:$E$22885,3,)</f>
        <v>3540</v>
      </c>
      <c r="J303">
        <f>VLOOKUP(A303,[1]ВПП!$C$2:$G$22885,5,)</f>
        <v>45</v>
      </c>
      <c r="K303" t="str">
        <f>VLOOKUP(A303,[1]ВПП!$C$2:$H$22885,6,)</f>
        <v>ASP</v>
      </c>
      <c r="L303" t="str">
        <f t="shared" si="4"/>
        <v>FWKI</v>
      </c>
      <c r="M303" t="s">
        <v>134</v>
      </c>
      <c r="N303" t="s">
        <v>1721</v>
      </c>
      <c r="O303" t="s">
        <v>1722</v>
      </c>
      <c r="P303" t="s">
        <v>1723</v>
      </c>
      <c r="Q303" t="str">
        <f>VLOOKUP(P303,[1]TimeZones!$B$3:$E$597,4,FALSE)</f>
        <v>+02:00</v>
      </c>
    </row>
    <row r="304" spans="1:17" x14ac:dyDescent="0.25">
      <c r="A304" t="s">
        <v>1724</v>
      </c>
      <c r="B304" t="s">
        <v>110</v>
      </c>
      <c r="C304" t="s">
        <v>1725</v>
      </c>
      <c r="D304">
        <v>22.027099609375</v>
      </c>
      <c r="E304">
        <v>-78.789596557617102</v>
      </c>
      <c r="F304">
        <v>335</v>
      </c>
      <c r="G304" t="s">
        <v>448</v>
      </c>
      <c r="H304" t="s">
        <v>1726</v>
      </c>
      <c r="I304">
        <f>VLOOKUP(A304,[1]ВПП!$C$2:$E$22885,3,)</f>
        <v>3532</v>
      </c>
      <c r="J304">
        <f>VLOOKUP(A304,[1]ВПП!$C$2:$G$22885,5,)</f>
        <v>45</v>
      </c>
      <c r="K304" t="str">
        <f>VLOOKUP(A304,[1]ВПП!$C$2:$H$22885,6,)</f>
        <v>ASP</v>
      </c>
      <c r="L304" t="str">
        <f t="shared" si="4"/>
        <v>MUCA</v>
      </c>
      <c r="M304" t="s">
        <v>183</v>
      </c>
      <c r="N304" t="s">
        <v>1727</v>
      </c>
      <c r="O304" t="s">
        <v>1728</v>
      </c>
      <c r="P304" t="s">
        <v>452</v>
      </c>
      <c r="Q304" t="str">
        <f>VLOOKUP(P304,[1]TimeZones!$B$3:$E$597,4,FALSE)</f>
        <v>−05:00</v>
      </c>
    </row>
    <row r="305" spans="1:17" x14ac:dyDescent="0.25">
      <c r="A305" t="s">
        <v>1729</v>
      </c>
      <c r="B305" t="s">
        <v>110</v>
      </c>
      <c r="C305" t="s">
        <v>1730</v>
      </c>
      <c r="D305">
        <v>52.379398000000002</v>
      </c>
      <c r="E305">
        <v>17.853901</v>
      </c>
      <c r="F305">
        <v>371</v>
      </c>
      <c r="G305" t="s">
        <v>1152</v>
      </c>
      <c r="H305" t="s">
        <v>202</v>
      </c>
      <c r="I305">
        <f>VLOOKUP(A305,[1]ВПП!$C$2:$E$22885,3,)</f>
        <v>3525</v>
      </c>
      <c r="J305">
        <f>VLOOKUP(A305,[1]ВПП!$C$2:$G$22885,5,)</f>
        <v>60</v>
      </c>
      <c r="K305" t="str">
        <f>VLOOKUP(A305,[1]ВПП!$C$2:$H$22885,6,)</f>
        <v>CON</v>
      </c>
      <c r="L305" t="str">
        <f t="shared" si="4"/>
        <v>EPPW</v>
      </c>
      <c r="M305" t="s">
        <v>126</v>
      </c>
      <c r="N305" t="s">
        <v>1731</v>
      </c>
      <c r="O305" t="s">
        <v>202</v>
      </c>
      <c r="P305" t="s">
        <v>145</v>
      </c>
      <c r="Q305" t="e">
        <f>VLOOKUP(P305,[1]TimeZones!$B$3:$E$597,4,FALSE)</f>
        <v>#N/A</v>
      </c>
    </row>
    <row r="306" spans="1:17" x14ac:dyDescent="0.25">
      <c r="A306" t="s">
        <v>1732</v>
      </c>
      <c r="B306" t="s">
        <v>110</v>
      </c>
      <c r="C306" t="s">
        <v>1733</v>
      </c>
      <c r="D306">
        <v>29.208299636840799</v>
      </c>
      <c r="E306">
        <v>31.0165996551513</v>
      </c>
      <c r="F306">
        <v>108</v>
      </c>
      <c r="G306" t="s">
        <v>481</v>
      </c>
      <c r="H306" t="s">
        <v>202</v>
      </c>
      <c r="I306">
        <f>VLOOKUP(A306,[1]ВПП!$C$2:$E$22885,3,)</f>
        <v>3525</v>
      </c>
      <c r="J306">
        <f>VLOOKUP(A306,[1]ВПП!$C$2:$G$22885,5,)</f>
        <v>46</v>
      </c>
      <c r="K306" t="str">
        <f>VLOOKUP(A306,[1]ВПП!$C$2:$H$22885,6,)</f>
        <v>ASP</v>
      </c>
      <c r="L306" t="str">
        <f t="shared" si="4"/>
        <v>HEBS</v>
      </c>
      <c r="M306" t="s">
        <v>134</v>
      </c>
      <c r="N306" t="s">
        <v>1734</v>
      </c>
      <c r="O306" t="s">
        <v>1735</v>
      </c>
      <c r="P306" t="s">
        <v>145</v>
      </c>
      <c r="Q306" t="e">
        <f>VLOOKUP(P306,[1]TimeZones!$B$3:$E$597,4,FALSE)</f>
        <v>#N/A</v>
      </c>
    </row>
    <row r="307" spans="1:17" x14ac:dyDescent="0.25">
      <c r="A307" t="s">
        <v>1736</v>
      </c>
      <c r="B307" t="s">
        <v>110</v>
      </c>
      <c r="C307" t="s">
        <v>1737</v>
      </c>
      <c r="D307">
        <v>34.059055999999998</v>
      </c>
      <c r="E307">
        <v>117.555278</v>
      </c>
      <c r="G307" t="s">
        <v>112</v>
      </c>
      <c r="H307" t="s">
        <v>1738</v>
      </c>
      <c r="I307">
        <f>VLOOKUP(A307,[1]ВПП!$C$2:$E$22885,3,)</f>
        <v>3520</v>
      </c>
      <c r="J307">
        <f>VLOOKUP(A307,[1]ВПП!$C$2:$G$22885,5,)</f>
        <v>45</v>
      </c>
      <c r="K307" t="str">
        <f>VLOOKUP(A307,[1]ВПП!$C$2:$H$22885,6,)</f>
        <v>concrete</v>
      </c>
      <c r="L307" t="str">
        <f t="shared" si="4"/>
        <v>ZSXZ</v>
      </c>
      <c r="M307" t="s">
        <v>114</v>
      </c>
      <c r="N307" t="s">
        <v>1595</v>
      </c>
      <c r="O307" t="s">
        <v>1739</v>
      </c>
      <c r="P307" t="s">
        <v>117</v>
      </c>
      <c r="Q307" t="str">
        <f>VLOOKUP(P307,[1]TimeZones!$B$3:$E$597,4,FALSE)</f>
        <v>+08:00</v>
      </c>
    </row>
    <row r="308" spans="1:17" x14ac:dyDescent="0.25">
      <c r="A308" t="s">
        <v>1740</v>
      </c>
      <c r="B308" t="s">
        <v>110</v>
      </c>
      <c r="C308" t="s">
        <v>1741</v>
      </c>
      <c r="D308">
        <v>13.0718002319335</v>
      </c>
      <c r="E308">
        <v>42.645000457763601</v>
      </c>
      <c r="F308">
        <v>46</v>
      </c>
      <c r="G308" t="s">
        <v>1742</v>
      </c>
      <c r="H308" t="s">
        <v>1743</v>
      </c>
      <c r="I308">
        <f>VLOOKUP(A308,[1]ВПП!$C$2:$E$22885,3,)</f>
        <v>3515</v>
      </c>
      <c r="J308">
        <f>VLOOKUP(A308,[1]ВПП!$C$2:$G$22885,5,)</f>
        <v>45</v>
      </c>
      <c r="K308" t="str">
        <f>VLOOKUP(A308,[1]ВПП!$C$2:$H$22885,6,)</f>
        <v>ASP</v>
      </c>
      <c r="L308" t="str">
        <f t="shared" si="4"/>
        <v>HHSB</v>
      </c>
      <c r="M308" t="s">
        <v>134</v>
      </c>
      <c r="N308" t="s">
        <v>1744</v>
      </c>
      <c r="O308" t="s">
        <v>1745</v>
      </c>
      <c r="P308" t="s">
        <v>1746</v>
      </c>
      <c r="Q308" t="str">
        <f>VLOOKUP(P308,[1]TimeZones!$B$3:$E$597,4,FALSE)</f>
        <v>+03:00</v>
      </c>
    </row>
    <row r="309" spans="1:17" x14ac:dyDescent="0.25">
      <c r="A309" t="s">
        <v>1747</v>
      </c>
      <c r="B309" t="s">
        <v>139</v>
      </c>
      <c r="C309" t="s">
        <v>1748</v>
      </c>
      <c r="D309">
        <v>-12.0219</v>
      </c>
      <c r="E309">
        <v>-77.114305000000002</v>
      </c>
      <c r="F309">
        <v>113</v>
      </c>
      <c r="G309" t="s">
        <v>315</v>
      </c>
      <c r="H309" t="s">
        <v>1749</v>
      </c>
      <c r="I309">
        <f>VLOOKUP(A309,[1]ВПП!$C$2:$E$22885,3,)</f>
        <v>3507</v>
      </c>
      <c r="J309">
        <f>VLOOKUP(A309,[1]ВПП!$C$2:$G$22885,5,)</f>
        <v>45</v>
      </c>
      <c r="K309" t="str">
        <f>VLOOKUP(A309,[1]ВПП!$C$2:$H$22885,6,)</f>
        <v>CON</v>
      </c>
      <c r="L309" t="str">
        <f t="shared" si="4"/>
        <v>SPIM</v>
      </c>
      <c r="M309" t="s">
        <v>301</v>
      </c>
      <c r="N309" t="s">
        <v>1750</v>
      </c>
      <c r="O309" t="s">
        <v>1751</v>
      </c>
      <c r="P309" t="s">
        <v>319</v>
      </c>
      <c r="Q309" t="str">
        <f>VLOOKUP(P309,[1]TimeZones!$B$3:$E$597,4,FALSE)</f>
        <v>−05:00</v>
      </c>
    </row>
    <row r="310" spans="1:17" x14ac:dyDescent="0.25">
      <c r="A310" t="s">
        <v>1752</v>
      </c>
      <c r="B310" t="s">
        <v>139</v>
      </c>
      <c r="C310" t="s">
        <v>1753</v>
      </c>
      <c r="D310">
        <v>49.193901062000002</v>
      </c>
      <c r="E310">
        <v>-123.183998108</v>
      </c>
      <c r="F310">
        <v>14</v>
      </c>
      <c r="G310" t="s">
        <v>262</v>
      </c>
      <c r="H310" t="s">
        <v>1754</v>
      </c>
      <c r="I310">
        <f>VLOOKUP(A310,[1]ВПП!$C$2:$E$22885,3,)</f>
        <v>3505</v>
      </c>
      <c r="J310">
        <f>VLOOKUP(A310,[1]ВПП!$C$2:$G$22885,5,)</f>
        <v>61</v>
      </c>
      <c r="K310" t="str">
        <f>VLOOKUP(A310,[1]ВПП!$C$2:$H$22885,6,)</f>
        <v>ASP</v>
      </c>
      <c r="L310" t="str">
        <f t="shared" si="4"/>
        <v>CYVR</v>
      </c>
      <c r="M310" t="s">
        <v>183</v>
      </c>
      <c r="N310" t="s">
        <v>1755</v>
      </c>
      <c r="O310" t="s">
        <v>1756</v>
      </c>
      <c r="P310" t="s">
        <v>1757</v>
      </c>
      <c r="Q310" t="str">
        <f>VLOOKUP(P310,[1]TimeZones!$B$3:$E$597,4,FALSE)</f>
        <v>−08:00</v>
      </c>
    </row>
    <row r="311" spans="1:17" x14ac:dyDescent="0.25">
      <c r="A311" t="s">
        <v>1758</v>
      </c>
      <c r="B311" t="s">
        <v>139</v>
      </c>
      <c r="C311" t="s">
        <v>1759</v>
      </c>
      <c r="D311">
        <v>16.265301000000001</v>
      </c>
      <c r="E311">
        <v>-61.531798999999999</v>
      </c>
      <c r="F311">
        <v>36</v>
      </c>
      <c r="G311" t="s">
        <v>1760</v>
      </c>
      <c r="H311" t="s">
        <v>1761</v>
      </c>
      <c r="I311">
        <f>VLOOKUP(A311,[1]ВПП!$C$2:$E$22885,3,)</f>
        <v>3505</v>
      </c>
      <c r="J311">
        <f>VLOOKUP(A311,[1]ВПП!$C$2:$G$22885,5,)</f>
        <v>45</v>
      </c>
      <c r="K311" t="str">
        <f>VLOOKUP(A311,[1]ВПП!$C$2:$H$22885,6,)</f>
        <v>ASP</v>
      </c>
      <c r="L311" t="str">
        <f t="shared" si="4"/>
        <v>TFFR</v>
      </c>
      <c r="M311" t="s">
        <v>183</v>
      </c>
      <c r="N311" t="s">
        <v>1762</v>
      </c>
      <c r="O311" t="s">
        <v>1763</v>
      </c>
      <c r="P311" t="s">
        <v>1764</v>
      </c>
      <c r="Q311" t="str">
        <f>VLOOKUP(P311,[1]TimeZones!$B$3:$E$597,4,FALSE)</f>
        <v>−04:00</v>
      </c>
    </row>
    <row r="312" spans="1:17" x14ac:dyDescent="0.25">
      <c r="A312" t="s">
        <v>1765</v>
      </c>
      <c r="B312" t="s">
        <v>139</v>
      </c>
      <c r="C312" t="s">
        <v>1766</v>
      </c>
      <c r="D312">
        <v>23.843347000000001</v>
      </c>
      <c r="E312">
        <v>90.397783000000004</v>
      </c>
      <c r="F312">
        <v>30</v>
      </c>
      <c r="G312" t="s">
        <v>1767</v>
      </c>
      <c r="H312" t="s">
        <v>1768</v>
      </c>
      <c r="I312">
        <f>VLOOKUP(A312,[1]ВПП!$C$2:$E$22885,3,)</f>
        <v>3505</v>
      </c>
      <c r="J312">
        <f>VLOOKUP(A312,[1]ВПП!$C$2:$G$22885,5,)</f>
        <v>46</v>
      </c>
      <c r="K312" t="str">
        <f>VLOOKUP(A312,[1]ВПП!$C$2:$H$22885,6,)</f>
        <v>PEM</v>
      </c>
      <c r="L312" t="str">
        <f t="shared" si="4"/>
        <v>VGZR</v>
      </c>
      <c r="M312" t="s">
        <v>114</v>
      </c>
      <c r="N312" t="s">
        <v>1769</v>
      </c>
      <c r="O312" t="s">
        <v>1770</v>
      </c>
      <c r="P312" t="s">
        <v>1771</v>
      </c>
      <c r="Q312" t="str">
        <f>VLOOKUP(P312,[1]TimeZones!$B$3:$E$597,4,FALSE)</f>
        <v>+06:00</v>
      </c>
    </row>
    <row r="313" spans="1:17" x14ac:dyDescent="0.25">
      <c r="A313" t="s">
        <v>1772</v>
      </c>
      <c r="B313" t="s">
        <v>110</v>
      </c>
      <c r="C313" t="s">
        <v>1773</v>
      </c>
      <c r="D313">
        <v>12.6799001693725</v>
      </c>
      <c r="E313">
        <v>101.004997253417</v>
      </c>
      <c r="F313">
        <v>42</v>
      </c>
      <c r="G313" t="s">
        <v>637</v>
      </c>
      <c r="H313" t="s">
        <v>1774</v>
      </c>
      <c r="I313">
        <f>VLOOKUP(A313,[1]ВПП!$C$2:$E$22885,3,)</f>
        <v>3505</v>
      </c>
      <c r="J313">
        <f>VLOOKUP(A313,[1]ВПП!$C$2:$G$22885,5,)</f>
        <v>60</v>
      </c>
      <c r="K313" t="str">
        <f>VLOOKUP(A313,[1]ВПП!$C$2:$H$22885,6,)</f>
        <v>ASP</v>
      </c>
      <c r="L313" t="str">
        <f t="shared" si="4"/>
        <v>VTBU</v>
      </c>
      <c r="M313" t="s">
        <v>114</v>
      </c>
      <c r="N313" t="s">
        <v>1775</v>
      </c>
      <c r="O313" t="s">
        <v>1776</v>
      </c>
      <c r="P313" t="s">
        <v>641</v>
      </c>
      <c r="Q313" t="str">
        <f>VLOOKUP(P313,[1]TimeZones!$B$3:$E$597,4,FALSE)</f>
        <v>+07:00</v>
      </c>
    </row>
    <row r="314" spans="1:17" x14ac:dyDescent="0.25">
      <c r="A314" t="s">
        <v>1777</v>
      </c>
      <c r="B314" t="s">
        <v>110</v>
      </c>
      <c r="C314" t="s">
        <v>1778</v>
      </c>
      <c r="D314">
        <v>33.940201000000002</v>
      </c>
      <c r="E314">
        <v>44.361598999999998</v>
      </c>
      <c r="F314">
        <v>161</v>
      </c>
      <c r="G314" t="s">
        <v>284</v>
      </c>
      <c r="H314" t="s">
        <v>202</v>
      </c>
      <c r="I314">
        <f>VLOOKUP(A314,[1]ВПП!$C$2:$E$22885,3,)</f>
        <v>3504</v>
      </c>
      <c r="J314">
        <f>VLOOKUP(A314,[1]ВПП!$C$2:$G$22885,5,)</f>
        <v>45</v>
      </c>
      <c r="K314" t="str">
        <f>VLOOKUP(A314,[1]ВПП!$C$2:$H$22885,6,)</f>
        <v>PEM</v>
      </c>
      <c r="L314" t="str">
        <f t="shared" si="4"/>
        <v>ORBD</v>
      </c>
      <c r="M314" t="s">
        <v>114</v>
      </c>
      <c r="N314" t="s">
        <v>1779</v>
      </c>
      <c r="O314" t="s">
        <v>1780</v>
      </c>
      <c r="P314" t="s">
        <v>288</v>
      </c>
      <c r="Q314" t="str">
        <f>VLOOKUP(P314,[1]TimeZones!$B$3:$E$597,4,FALSE)</f>
        <v>+03:00</v>
      </c>
    </row>
    <row r="315" spans="1:17" x14ac:dyDescent="0.25">
      <c r="A315" t="s">
        <v>1781</v>
      </c>
      <c r="B315" t="s">
        <v>110</v>
      </c>
      <c r="C315" t="s">
        <v>1782</v>
      </c>
      <c r="D315">
        <v>47.053299000000003</v>
      </c>
      <c r="E315">
        <v>2.6324999999999998</v>
      </c>
      <c r="F315">
        <v>580</v>
      </c>
      <c r="G315" t="s">
        <v>294</v>
      </c>
      <c r="H315" t="s">
        <v>202</v>
      </c>
      <c r="I315">
        <f>VLOOKUP(A315,[1]ВПП!$C$2:$E$22885,3,)</f>
        <v>3503</v>
      </c>
      <c r="J315">
        <f>VLOOKUP(A315,[1]ВПП!$C$2:$G$22885,5,)</f>
        <v>45</v>
      </c>
      <c r="K315" t="str">
        <f>VLOOKUP(A315,[1]ВПП!$C$2:$H$22885,6,)</f>
        <v>ASP</v>
      </c>
      <c r="L315" t="str">
        <f t="shared" si="4"/>
        <v>LFOA</v>
      </c>
      <c r="M315" t="s">
        <v>126</v>
      </c>
      <c r="N315" t="s">
        <v>1783</v>
      </c>
      <c r="O315" t="s">
        <v>1784</v>
      </c>
      <c r="P315" t="s">
        <v>298</v>
      </c>
      <c r="Q315" t="str">
        <f>VLOOKUP(P315,[1]TimeZones!$B$3:$E$597,4,FALSE)</f>
        <v>+01:00</v>
      </c>
    </row>
    <row r="316" spans="1:17" x14ac:dyDescent="0.25">
      <c r="A316" t="s">
        <v>1785</v>
      </c>
      <c r="B316" t="s">
        <v>139</v>
      </c>
      <c r="C316" t="s">
        <v>1786</v>
      </c>
      <c r="D316">
        <v>23.034400939941399</v>
      </c>
      <c r="E316">
        <v>-81.435302734375</v>
      </c>
      <c r="F316">
        <v>210</v>
      </c>
      <c r="G316" t="s">
        <v>448</v>
      </c>
      <c r="H316" t="s">
        <v>1787</v>
      </c>
      <c r="I316">
        <f>VLOOKUP(A316,[1]ВПП!$C$2:$E$22885,3,)</f>
        <v>3502</v>
      </c>
      <c r="J316">
        <f>VLOOKUP(A316,[1]ВПП!$C$2:$G$22885,5,)</f>
        <v>45</v>
      </c>
      <c r="K316" t="str">
        <f>VLOOKUP(A316,[1]ВПП!$C$2:$H$22885,6,)</f>
        <v>ASP</v>
      </c>
      <c r="L316" t="str">
        <f t="shared" si="4"/>
        <v>MUVR</v>
      </c>
      <c r="M316" t="s">
        <v>183</v>
      </c>
      <c r="N316" t="s">
        <v>1788</v>
      </c>
      <c r="O316" t="s">
        <v>1789</v>
      </c>
      <c r="P316" t="s">
        <v>452</v>
      </c>
      <c r="Q316" t="str">
        <f>VLOOKUP(P316,[1]TimeZones!$B$3:$E$597,4,FALSE)</f>
        <v>−05:00</v>
      </c>
    </row>
    <row r="317" spans="1:17" x14ac:dyDescent="0.25">
      <c r="A317" t="s">
        <v>1790</v>
      </c>
      <c r="B317" t="s">
        <v>139</v>
      </c>
      <c r="C317" t="s">
        <v>1791</v>
      </c>
      <c r="D317">
        <v>36.691001999999997</v>
      </c>
      <c r="E317">
        <v>3.2154099999999999</v>
      </c>
      <c r="F317">
        <v>82</v>
      </c>
      <c r="G317" t="s">
        <v>772</v>
      </c>
      <c r="H317" t="s">
        <v>1792</v>
      </c>
      <c r="I317">
        <f>VLOOKUP(A317,[1]ВПП!$C$2:$E$22885,3,)</f>
        <v>3500</v>
      </c>
      <c r="J317">
        <f>VLOOKUP(A317,[1]ВПП!$C$2:$G$22885,5,)</f>
        <v>60</v>
      </c>
      <c r="K317" t="str">
        <f>VLOOKUP(A317,[1]ВПП!$C$2:$H$22885,6,)</f>
        <v>ASP</v>
      </c>
      <c r="L317" t="str">
        <f t="shared" si="4"/>
        <v>DAAG</v>
      </c>
      <c r="M317" t="s">
        <v>134</v>
      </c>
      <c r="N317" t="s">
        <v>1793</v>
      </c>
      <c r="O317" t="s">
        <v>1794</v>
      </c>
      <c r="P317" t="s">
        <v>833</v>
      </c>
      <c r="Q317" t="str">
        <f>VLOOKUP(P317,[1]TimeZones!$B$3:$E$597,4,FALSE)</f>
        <v>+01:00</v>
      </c>
    </row>
    <row r="318" spans="1:17" x14ac:dyDescent="0.25">
      <c r="A318" t="s">
        <v>1795</v>
      </c>
      <c r="B318" t="s">
        <v>110</v>
      </c>
      <c r="C318" t="s">
        <v>1796</v>
      </c>
      <c r="D318">
        <v>55.893901824951101</v>
      </c>
      <c r="E318">
        <v>23.395000457763601</v>
      </c>
      <c r="F318">
        <v>443</v>
      </c>
      <c r="G318" t="s">
        <v>1797</v>
      </c>
      <c r="H318" t="s">
        <v>1798</v>
      </c>
      <c r="I318">
        <f>VLOOKUP(A318,[1]ВПП!$C$2:$E$22885,3,)</f>
        <v>3500</v>
      </c>
      <c r="J318">
        <f>VLOOKUP(A318,[1]ВПП!$C$2:$G$22885,5,)</f>
        <v>45</v>
      </c>
      <c r="K318" t="str">
        <f>VLOOKUP(A318,[1]ВПП!$C$2:$H$22885,6,)</f>
        <v>CON</v>
      </c>
      <c r="L318" t="str">
        <f t="shared" si="4"/>
        <v>EYSA</v>
      </c>
      <c r="M318" t="s">
        <v>126</v>
      </c>
      <c r="N318" t="s">
        <v>1799</v>
      </c>
      <c r="O318" t="s">
        <v>1800</v>
      </c>
      <c r="P318" t="s">
        <v>1801</v>
      </c>
      <c r="Q318" t="str">
        <f>VLOOKUP(P318,[1]TimeZones!$B$3:$E$597,4,FALSE)</f>
        <v>+02:00</v>
      </c>
    </row>
    <row r="319" spans="1:17" x14ac:dyDescent="0.25">
      <c r="A319" t="s">
        <v>1802</v>
      </c>
      <c r="B319" t="s">
        <v>110</v>
      </c>
      <c r="C319" t="s">
        <v>1803</v>
      </c>
      <c r="D319">
        <v>-14.657600402831999</v>
      </c>
      <c r="E319">
        <v>17.719800949096602</v>
      </c>
      <c r="F319">
        <v>4469</v>
      </c>
      <c r="G319" t="s">
        <v>1071</v>
      </c>
      <c r="H319" t="s">
        <v>1804</v>
      </c>
      <c r="I319">
        <f>VLOOKUP(A319,[1]ВПП!$C$2:$E$22885,3,)</f>
        <v>3500</v>
      </c>
      <c r="J319">
        <f>VLOOKUP(A319,[1]ВПП!$C$2:$G$22885,5,)</f>
        <v>45</v>
      </c>
      <c r="K319" t="str">
        <f>VLOOKUP(A319,[1]ВПП!$C$2:$H$22885,6,)</f>
        <v>ASP</v>
      </c>
      <c r="L319" t="str">
        <f t="shared" si="4"/>
        <v>FNME</v>
      </c>
      <c r="M319" t="s">
        <v>134</v>
      </c>
      <c r="N319" t="s">
        <v>1805</v>
      </c>
      <c r="O319" t="s">
        <v>1806</v>
      </c>
      <c r="P319" t="s">
        <v>1075</v>
      </c>
      <c r="Q319" t="str">
        <f>VLOOKUP(P319,[1]TimeZones!$B$3:$E$597,4,FALSE)</f>
        <v>+01:00</v>
      </c>
    </row>
    <row r="320" spans="1:17" x14ac:dyDescent="0.25">
      <c r="A320" t="s">
        <v>1807</v>
      </c>
      <c r="B320" t="s">
        <v>110</v>
      </c>
      <c r="C320" t="s">
        <v>1808</v>
      </c>
      <c r="D320">
        <v>0.48163899779300001</v>
      </c>
      <c r="E320">
        <v>25.337999343900002</v>
      </c>
      <c r="F320">
        <v>1417</v>
      </c>
      <c r="G320" t="s">
        <v>160</v>
      </c>
      <c r="H320" t="s">
        <v>1809</v>
      </c>
      <c r="I320">
        <f>VLOOKUP(A320,[1]ВПП!$C$2:$E$22885,3,)</f>
        <v>3500</v>
      </c>
      <c r="J320">
        <f>VLOOKUP(A320,[1]ВПП!$C$2:$G$22885,5,)</f>
        <v>45</v>
      </c>
      <c r="K320" t="str">
        <f>VLOOKUP(A320,[1]ВПП!$C$2:$H$22885,6,)</f>
        <v>ASP</v>
      </c>
      <c r="L320" t="str">
        <f t="shared" si="4"/>
        <v>FZIC</v>
      </c>
      <c r="M320" t="s">
        <v>134</v>
      </c>
      <c r="N320" t="s">
        <v>1810</v>
      </c>
      <c r="O320" t="s">
        <v>1811</v>
      </c>
      <c r="P320" t="s">
        <v>1812</v>
      </c>
      <c r="Q320" t="str">
        <f>VLOOKUP(P320,[1]TimeZones!$B$3:$E$597,4,FALSE)</f>
        <v>+02:00</v>
      </c>
    </row>
    <row r="321" spans="1:17" x14ac:dyDescent="0.25">
      <c r="A321" t="s">
        <v>1813</v>
      </c>
      <c r="B321" t="s">
        <v>110</v>
      </c>
      <c r="C321" t="s">
        <v>1814</v>
      </c>
      <c r="D321">
        <v>34.051498000000002</v>
      </c>
      <c r="E321">
        <v>-6.7515200000000002</v>
      </c>
      <c r="F321">
        <v>276</v>
      </c>
      <c r="G321" t="s">
        <v>1054</v>
      </c>
      <c r="H321" t="s">
        <v>1815</v>
      </c>
      <c r="I321">
        <f>VLOOKUP(A321,[1]ВПП!$C$2:$E$22885,3,)</f>
        <v>3500</v>
      </c>
      <c r="J321">
        <f>VLOOKUP(A321,[1]ВПП!$C$2:$G$22885,5,)</f>
        <v>45</v>
      </c>
      <c r="K321" t="str">
        <f>VLOOKUP(A321,[1]ВПП!$C$2:$H$22885,6,)</f>
        <v>ASP</v>
      </c>
      <c r="L321" t="str">
        <f t="shared" si="4"/>
        <v>GMME</v>
      </c>
      <c r="M321" t="s">
        <v>134</v>
      </c>
      <c r="N321" t="s">
        <v>1816</v>
      </c>
      <c r="O321" t="s">
        <v>1817</v>
      </c>
      <c r="P321" t="s">
        <v>1058</v>
      </c>
      <c r="Q321" t="str">
        <f>VLOOKUP(P321,[1]TimeZones!$B$3:$E$597,4,FALSE)</f>
        <v>+01:00</v>
      </c>
    </row>
    <row r="322" spans="1:17" x14ac:dyDescent="0.25">
      <c r="A322" t="s">
        <v>1818</v>
      </c>
      <c r="B322" t="s">
        <v>110</v>
      </c>
      <c r="C322" t="s">
        <v>1819</v>
      </c>
      <c r="D322">
        <v>35.726897999999998</v>
      </c>
      <c r="E322">
        <v>-5.9168900000000004</v>
      </c>
      <c r="F322">
        <v>62</v>
      </c>
      <c r="G322" t="s">
        <v>1054</v>
      </c>
      <c r="H322" t="s">
        <v>1820</v>
      </c>
      <c r="I322">
        <f>VLOOKUP(A322,[1]ВПП!$C$2:$E$22885,3,)</f>
        <v>3500</v>
      </c>
      <c r="J322">
        <f>VLOOKUP(A322,[1]ВПП!$C$2:$G$22885,5,)</f>
        <v>45</v>
      </c>
      <c r="K322" t="str">
        <f>VLOOKUP(A322,[1]ВПП!$C$2:$H$22885,6,)</f>
        <v>ASP</v>
      </c>
      <c r="L322" t="str">
        <f t="shared" ref="L322:L385" si="5">A322</f>
        <v>GMTT</v>
      </c>
      <c r="M322" t="s">
        <v>134</v>
      </c>
      <c r="N322" t="s">
        <v>1821</v>
      </c>
      <c r="O322" t="s">
        <v>1822</v>
      </c>
      <c r="P322" t="s">
        <v>1058</v>
      </c>
      <c r="Q322" t="str">
        <f>VLOOKUP(P322,[1]TimeZones!$B$3:$E$597,4,FALSE)</f>
        <v>+01:00</v>
      </c>
    </row>
    <row r="323" spans="1:17" x14ac:dyDescent="0.25">
      <c r="A323" t="s">
        <v>1823</v>
      </c>
      <c r="B323" t="s">
        <v>139</v>
      </c>
      <c r="C323" t="s">
        <v>1824</v>
      </c>
      <c r="D323">
        <v>14.67</v>
      </c>
      <c r="E323">
        <v>-17.073333000000002</v>
      </c>
      <c r="F323">
        <v>290</v>
      </c>
      <c r="G323" t="s">
        <v>1825</v>
      </c>
      <c r="H323" t="s">
        <v>1826</v>
      </c>
      <c r="I323">
        <f>VLOOKUP(A323,[1]ВПП!$C$2:$E$22885,3,)</f>
        <v>3500</v>
      </c>
      <c r="J323">
        <f>VLOOKUP(A323,[1]ВПП!$C$2:$G$22885,5,)</f>
        <v>60</v>
      </c>
      <c r="K323" t="str">
        <f>VLOOKUP(A323,[1]ВПП!$C$2:$H$22885,6,)</f>
        <v>ASP</v>
      </c>
      <c r="L323" t="str">
        <f t="shared" si="5"/>
        <v>GOBD</v>
      </c>
      <c r="M323" t="s">
        <v>134</v>
      </c>
      <c r="N323" t="s">
        <v>1827</v>
      </c>
      <c r="O323" t="s">
        <v>1828</v>
      </c>
      <c r="P323" t="s">
        <v>145</v>
      </c>
      <c r="Q323" t="e">
        <f>VLOOKUP(P323,[1]TimeZones!$B$3:$E$597,4,FALSE)</f>
        <v>#N/A</v>
      </c>
    </row>
    <row r="324" spans="1:17" x14ac:dyDescent="0.25">
      <c r="A324" t="s">
        <v>1829</v>
      </c>
      <c r="B324" t="s">
        <v>333</v>
      </c>
      <c r="C324" t="s">
        <v>1830</v>
      </c>
      <c r="D324">
        <v>25.4736003875732</v>
      </c>
      <c r="E324">
        <v>30.590700149536101</v>
      </c>
      <c r="F324">
        <v>192</v>
      </c>
      <c r="G324" t="s">
        <v>481</v>
      </c>
      <c r="H324" t="s">
        <v>1831</v>
      </c>
      <c r="I324">
        <f>VLOOKUP(A324,[1]ВПП!$C$2:$E$22885,3,)</f>
        <v>3500</v>
      </c>
      <c r="J324">
        <f>VLOOKUP(A324,[1]ВПП!$C$2:$G$22885,5,)</f>
        <v>45</v>
      </c>
      <c r="K324" t="str">
        <f>VLOOKUP(A324,[1]ВПП!$C$2:$H$22885,6,)</f>
        <v>ASP</v>
      </c>
      <c r="L324" t="str">
        <f t="shared" si="5"/>
        <v>HEKG</v>
      </c>
      <c r="M324" t="s">
        <v>134</v>
      </c>
      <c r="N324" t="s">
        <v>1832</v>
      </c>
      <c r="O324" t="s">
        <v>202</v>
      </c>
      <c r="P324" t="e">
        <v>#N/A</v>
      </c>
      <c r="Q324" t="e">
        <f>VLOOKUP(P324,[1]TimeZones!$B$3:$E$597,4,FALSE)</f>
        <v>#N/A</v>
      </c>
    </row>
    <row r="325" spans="1:17" x14ac:dyDescent="0.25">
      <c r="A325" t="s">
        <v>1833</v>
      </c>
      <c r="B325" t="s">
        <v>333</v>
      </c>
      <c r="C325" t="s">
        <v>1834</v>
      </c>
      <c r="D325">
        <v>22.585699000000002</v>
      </c>
      <c r="E325">
        <v>28.7166</v>
      </c>
      <c r="F325">
        <v>859</v>
      </c>
      <c r="G325" t="s">
        <v>481</v>
      </c>
      <c r="H325" t="s">
        <v>1835</v>
      </c>
      <c r="I325">
        <f>VLOOKUP(A325,[1]ВПП!$C$2:$E$22885,3,)</f>
        <v>3500</v>
      </c>
      <c r="J325">
        <f>VLOOKUP(A325,[1]ВПП!$C$2:$G$22885,5,)</f>
        <v>45</v>
      </c>
      <c r="K325" t="str">
        <f>VLOOKUP(A325,[1]ВПП!$C$2:$H$22885,6,)</f>
        <v>ASP</v>
      </c>
      <c r="L325" t="str">
        <f t="shared" si="5"/>
        <v>HEOW</v>
      </c>
      <c r="M325" t="s">
        <v>134</v>
      </c>
      <c r="N325" t="s">
        <v>1832</v>
      </c>
      <c r="O325" t="s">
        <v>202</v>
      </c>
      <c r="P325" t="s">
        <v>485</v>
      </c>
      <c r="Q325" t="str">
        <f>VLOOKUP(P325,[1]TimeZones!$B$3:$E$597,4,FALSE)</f>
        <v>+02:00</v>
      </c>
    </row>
    <row r="326" spans="1:17" x14ac:dyDescent="0.25">
      <c r="A326" t="s">
        <v>1836</v>
      </c>
      <c r="B326" t="s">
        <v>139</v>
      </c>
      <c r="C326" t="s">
        <v>1837</v>
      </c>
      <c r="D326">
        <v>-1.9686300000000001</v>
      </c>
      <c r="E326">
        <v>30.139500000000002</v>
      </c>
      <c r="F326">
        <v>4859</v>
      </c>
      <c r="G326" t="s">
        <v>1838</v>
      </c>
      <c r="H326" t="s">
        <v>1839</v>
      </c>
      <c r="I326">
        <f>VLOOKUP(A326,[1]ВПП!$C$2:$E$22885,3,)</f>
        <v>3500</v>
      </c>
      <c r="J326">
        <f>VLOOKUP(A326,[1]ВПП!$C$2:$G$22885,5,)</f>
        <v>45</v>
      </c>
      <c r="K326" t="str">
        <f>VLOOKUP(A326,[1]ВПП!$C$2:$H$22885,6,)</f>
        <v>ASP</v>
      </c>
      <c r="L326" t="str">
        <f t="shared" si="5"/>
        <v>HRYR</v>
      </c>
      <c r="M326" t="s">
        <v>134</v>
      </c>
      <c r="N326" t="s">
        <v>1840</v>
      </c>
      <c r="O326" t="s">
        <v>1841</v>
      </c>
      <c r="P326" t="s">
        <v>1842</v>
      </c>
      <c r="Q326" t="str">
        <f>VLOOKUP(P326,[1]TimeZones!$B$3:$E$597,4,FALSE)</f>
        <v>+02:00</v>
      </c>
    </row>
    <row r="327" spans="1:17" x14ac:dyDescent="0.25">
      <c r="A327" t="s">
        <v>1843</v>
      </c>
      <c r="B327" t="s">
        <v>110</v>
      </c>
      <c r="C327" t="s">
        <v>1844</v>
      </c>
      <c r="D327">
        <v>42.882801000000001</v>
      </c>
      <c r="E327">
        <v>-2.7244700000000002</v>
      </c>
      <c r="F327">
        <v>1682</v>
      </c>
      <c r="G327" t="s">
        <v>339</v>
      </c>
      <c r="H327" t="s">
        <v>1845</v>
      </c>
      <c r="I327">
        <f>VLOOKUP(A327,[1]ВПП!$C$2:$E$22885,3,)</f>
        <v>3500</v>
      </c>
      <c r="J327">
        <f>VLOOKUP(A327,[1]ВПП!$C$2:$G$22885,5,)</f>
        <v>45</v>
      </c>
      <c r="K327" t="str">
        <f>VLOOKUP(A327,[1]ВПП!$C$2:$H$22885,6,)</f>
        <v>CON</v>
      </c>
      <c r="L327" t="str">
        <f t="shared" si="5"/>
        <v>LEVT</v>
      </c>
      <c r="M327" t="s">
        <v>126</v>
      </c>
      <c r="N327" t="s">
        <v>1846</v>
      </c>
      <c r="O327" t="s">
        <v>1847</v>
      </c>
      <c r="P327" t="s">
        <v>343</v>
      </c>
      <c r="Q327" t="str">
        <f>VLOOKUP(P327,[1]TimeZones!$B$3:$E$597,4,FALSE)</f>
        <v>+01:00</v>
      </c>
    </row>
    <row r="328" spans="1:17" x14ac:dyDescent="0.25">
      <c r="A328" t="s">
        <v>1848</v>
      </c>
      <c r="B328" t="s">
        <v>139</v>
      </c>
      <c r="C328" t="s">
        <v>1849</v>
      </c>
      <c r="D328">
        <v>43.629100999999999</v>
      </c>
      <c r="E328">
        <v>1.36382</v>
      </c>
      <c r="F328">
        <v>499</v>
      </c>
      <c r="G328" t="s">
        <v>294</v>
      </c>
      <c r="H328" t="s">
        <v>1850</v>
      </c>
      <c r="I328">
        <f>VLOOKUP(A328,[1]ВПП!$C$2:$E$22885,3,)</f>
        <v>3500</v>
      </c>
      <c r="J328">
        <f>VLOOKUP(A328,[1]ВПП!$C$2:$G$22885,5,)</f>
        <v>45</v>
      </c>
      <c r="K328" t="str">
        <f>VLOOKUP(A328,[1]ВПП!$C$2:$H$22885,6,)</f>
        <v>ASP</v>
      </c>
      <c r="L328" t="str">
        <f t="shared" si="5"/>
        <v>LFBO</v>
      </c>
      <c r="M328" t="s">
        <v>126</v>
      </c>
      <c r="N328" t="s">
        <v>1851</v>
      </c>
      <c r="O328" t="s">
        <v>1852</v>
      </c>
      <c r="P328" t="s">
        <v>298</v>
      </c>
      <c r="Q328" t="str">
        <f>VLOOKUP(P328,[1]TimeZones!$B$3:$E$597,4,FALSE)</f>
        <v>+01:00</v>
      </c>
    </row>
    <row r="329" spans="1:17" x14ac:dyDescent="0.25">
      <c r="A329" t="s">
        <v>1853</v>
      </c>
      <c r="B329" t="s">
        <v>110</v>
      </c>
      <c r="C329" t="s">
        <v>1854</v>
      </c>
      <c r="D329">
        <v>46.860278000000001</v>
      </c>
      <c r="E329">
        <v>1.7211110000000001</v>
      </c>
      <c r="F329">
        <v>529</v>
      </c>
      <c r="G329" t="s">
        <v>294</v>
      </c>
      <c r="H329" t="s">
        <v>1855</v>
      </c>
      <c r="I329">
        <f>VLOOKUP(A329,[1]ВПП!$C$2:$E$22885,3,)</f>
        <v>3500</v>
      </c>
      <c r="J329">
        <f>VLOOKUP(A329,[1]ВПП!$C$2:$G$22885,5,)</f>
        <v>45</v>
      </c>
      <c r="K329" t="str">
        <f>VLOOKUP(A329,[1]ВПП!$C$2:$H$22885,6,)</f>
        <v>CON</v>
      </c>
      <c r="L329" t="str">
        <f t="shared" si="5"/>
        <v>LFLX</v>
      </c>
      <c r="M329" t="s">
        <v>126</v>
      </c>
      <c r="N329" t="s">
        <v>1783</v>
      </c>
      <c r="O329" t="s">
        <v>1856</v>
      </c>
      <c r="P329" t="s">
        <v>298</v>
      </c>
      <c r="Q329" t="str">
        <f>VLOOKUP(P329,[1]TimeZones!$B$3:$E$597,4,FALSE)</f>
        <v>+01:00</v>
      </c>
    </row>
    <row r="330" spans="1:17" x14ac:dyDescent="0.25">
      <c r="A330" t="s">
        <v>1857</v>
      </c>
      <c r="B330" t="s">
        <v>139</v>
      </c>
      <c r="C330" t="s">
        <v>1858</v>
      </c>
      <c r="D330">
        <v>43.439271922000003</v>
      </c>
      <c r="E330">
        <v>5.2214241027800004</v>
      </c>
      <c r="F330">
        <v>74</v>
      </c>
      <c r="G330" t="s">
        <v>294</v>
      </c>
      <c r="H330" t="s">
        <v>1859</v>
      </c>
      <c r="I330">
        <f>VLOOKUP(A330,[1]ВПП!$C$2:$E$22885,3,)</f>
        <v>3500</v>
      </c>
      <c r="J330">
        <f>VLOOKUP(A330,[1]ВПП!$C$2:$G$22885,5,)</f>
        <v>45</v>
      </c>
      <c r="K330" t="str">
        <f>VLOOKUP(A330,[1]ВПП!$C$2:$H$22885,6,)</f>
        <v>ASP</v>
      </c>
      <c r="L330" t="str">
        <f t="shared" si="5"/>
        <v>LFML</v>
      </c>
      <c r="M330" t="s">
        <v>126</v>
      </c>
      <c r="N330" t="s">
        <v>1005</v>
      </c>
      <c r="O330" t="s">
        <v>1860</v>
      </c>
      <c r="P330" t="s">
        <v>298</v>
      </c>
      <c r="Q330" t="str">
        <f>VLOOKUP(P330,[1]TimeZones!$B$3:$E$597,4,FALSE)</f>
        <v>+01:00</v>
      </c>
    </row>
    <row r="331" spans="1:17" x14ac:dyDescent="0.25">
      <c r="A331" t="s">
        <v>1861</v>
      </c>
      <c r="B331" t="s">
        <v>110</v>
      </c>
      <c r="C331" t="s">
        <v>1862</v>
      </c>
      <c r="D331">
        <v>49.696300506591797</v>
      </c>
      <c r="E331">
        <v>18.111099243163999</v>
      </c>
      <c r="F331">
        <v>844</v>
      </c>
      <c r="G331" t="s">
        <v>1078</v>
      </c>
      <c r="H331" t="s">
        <v>1863</v>
      </c>
      <c r="I331">
        <f>VLOOKUP(A331,[1]ВПП!$C$2:$E$22885,3,)</f>
        <v>3500</v>
      </c>
      <c r="J331">
        <f>VLOOKUP(A331,[1]ВПП!$C$2:$G$22885,5,)</f>
        <v>63</v>
      </c>
      <c r="K331" t="str">
        <f>VLOOKUP(A331,[1]ВПП!$C$2:$H$22885,6,)</f>
        <v>CON</v>
      </c>
      <c r="L331" t="str">
        <f t="shared" si="5"/>
        <v>LKMT</v>
      </c>
      <c r="M331" t="s">
        <v>126</v>
      </c>
      <c r="N331" t="s">
        <v>1864</v>
      </c>
      <c r="O331" t="s">
        <v>1865</v>
      </c>
      <c r="P331" t="s">
        <v>1082</v>
      </c>
      <c r="Q331" t="str">
        <f>VLOOKUP(P331,[1]TimeZones!$B$3:$E$597,4,FALSE)</f>
        <v>+01:00</v>
      </c>
    </row>
    <row r="332" spans="1:17" x14ac:dyDescent="0.25">
      <c r="A332" t="s">
        <v>1866</v>
      </c>
      <c r="B332" t="s">
        <v>110</v>
      </c>
      <c r="C332" t="s">
        <v>1867</v>
      </c>
      <c r="D332">
        <v>44.3622016906738</v>
      </c>
      <c r="E332">
        <v>28.4883003234863</v>
      </c>
      <c r="F332">
        <v>353</v>
      </c>
      <c r="G332" t="s">
        <v>1868</v>
      </c>
      <c r="H332" t="s">
        <v>1869</v>
      </c>
      <c r="I332">
        <f>VLOOKUP(A332,[1]ВПП!$C$2:$E$22885,3,)</f>
        <v>3500</v>
      </c>
      <c r="J332">
        <f>VLOOKUP(A332,[1]ВПП!$C$2:$G$22885,5,)</f>
        <v>45</v>
      </c>
      <c r="K332" t="str">
        <f>VLOOKUP(A332,[1]ВПП!$C$2:$H$22885,6,)</f>
        <v>CON</v>
      </c>
      <c r="L332" t="str">
        <f t="shared" si="5"/>
        <v>LRCK</v>
      </c>
      <c r="M332" t="s">
        <v>126</v>
      </c>
      <c r="N332" t="s">
        <v>1870</v>
      </c>
      <c r="O332" t="s">
        <v>1871</v>
      </c>
      <c r="P332" t="s">
        <v>1872</v>
      </c>
      <c r="Q332" t="str">
        <f>VLOOKUP(P332,[1]TimeZones!$B$3:$E$597,4,FALSE)</f>
        <v>+02:00</v>
      </c>
    </row>
    <row r="333" spans="1:17" x14ac:dyDescent="0.25">
      <c r="A333" t="s">
        <v>1873</v>
      </c>
      <c r="B333" t="s">
        <v>139</v>
      </c>
      <c r="C333" t="s">
        <v>1874</v>
      </c>
      <c r="D333">
        <v>44.571111100000003</v>
      </c>
      <c r="E333">
        <v>26.085000000000001</v>
      </c>
      <c r="F333">
        <v>314</v>
      </c>
      <c r="G333" t="s">
        <v>1868</v>
      </c>
      <c r="H333" t="s">
        <v>1875</v>
      </c>
      <c r="I333">
        <f>VLOOKUP(A333,[1]ВПП!$C$2:$E$22885,3,)</f>
        <v>3500</v>
      </c>
      <c r="J333">
        <f>VLOOKUP(A333,[1]ВПП!$C$2:$G$22885,5,)</f>
        <v>45</v>
      </c>
      <c r="K333" t="str">
        <f>VLOOKUP(A333,[1]ВПП!$C$2:$H$22885,6,)</f>
        <v>ASP</v>
      </c>
      <c r="L333" t="str">
        <f t="shared" si="5"/>
        <v>LROP</v>
      </c>
      <c r="M333" t="s">
        <v>126</v>
      </c>
      <c r="N333" t="s">
        <v>1876</v>
      </c>
      <c r="O333" t="s">
        <v>1877</v>
      </c>
      <c r="P333" t="s">
        <v>1872</v>
      </c>
      <c r="Q333" t="str">
        <f>VLOOKUP(P333,[1]TimeZones!$B$3:$E$597,4,FALSE)</f>
        <v>+02:00</v>
      </c>
    </row>
    <row r="334" spans="1:17" x14ac:dyDescent="0.25">
      <c r="A334" t="s">
        <v>1878</v>
      </c>
      <c r="B334" t="s">
        <v>110</v>
      </c>
      <c r="C334" t="s">
        <v>1879</v>
      </c>
      <c r="D334">
        <v>45.809898376464801</v>
      </c>
      <c r="E334">
        <v>21.3379001617431</v>
      </c>
      <c r="F334">
        <v>348</v>
      </c>
      <c r="G334" t="s">
        <v>1868</v>
      </c>
      <c r="H334" t="s">
        <v>1880</v>
      </c>
      <c r="I334">
        <f>VLOOKUP(A334,[1]ВПП!$C$2:$E$22885,3,)</f>
        <v>3500</v>
      </c>
      <c r="J334">
        <f>VLOOKUP(A334,[1]ВПП!$C$2:$G$22885,5,)</f>
        <v>45</v>
      </c>
      <c r="K334" t="str">
        <f>VLOOKUP(A334,[1]ВПП!$C$2:$H$22885,6,)</f>
        <v>CON</v>
      </c>
      <c r="L334" t="str">
        <f t="shared" si="5"/>
        <v>LRTR</v>
      </c>
      <c r="M334" t="s">
        <v>126</v>
      </c>
      <c r="N334" t="s">
        <v>1881</v>
      </c>
      <c r="O334" t="s">
        <v>1882</v>
      </c>
      <c r="P334" t="s">
        <v>1872</v>
      </c>
      <c r="Q334" t="str">
        <f>VLOOKUP(P334,[1]TimeZones!$B$3:$E$597,4,FALSE)</f>
        <v>+02:00</v>
      </c>
    </row>
    <row r="335" spans="1:17" x14ac:dyDescent="0.25">
      <c r="A335" t="s">
        <v>1883</v>
      </c>
      <c r="B335" t="s">
        <v>110</v>
      </c>
      <c r="C335" t="s">
        <v>1884</v>
      </c>
      <c r="D335">
        <v>40.562198638916001</v>
      </c>
      <c r="E335">
        <v>43.115001678466797</v>
      </c>
      <c r="F335">
        <v>5889</v>
      </c>
      <c r="G335" t="s">
        <v>376</v>
      </c>
      <c r="H335" t="s">
        <v>1885</v>
      </c>
      <c r="I335">
        <f>VLOOKUP(A335,[1]ВПП!$C$2:$E$22885,3,)</f>
        <v>3500</v>
      </c>
      <c r="J335">
        <f>VLOOKUP(A335,[1]ВПП!$C$2:$G$22885,5,)</f>
        <v>45</v>
      </c>
      <c r="K335" t="str">
        <f>VLOOKUP(A335,[1]ВПП!$C$2:$H$22885,6,)</f>
        <v>CON</v>
      </c>
      <c r="L335" t="str">
        <f t="shared" si="5"/>
        <v>LTCF</v>
      </c>
      <c r="M335" t="s">
        <v>114</v>
      </c>
      <c r="N335" t="s">
        <v>1886</v>
      </c>
      <c r="O335" t="s">
        <v>1887</v>
      </c>
      <c r="P335" t="s">
        <v>817</v>
      </c>
      <c r="Q335" t="str">
        <f>VLOOKUP(P335,[1]TimeZones!$B$3:$E$597,4,FALSE)</f>
        <v>+03:00</v>
      </c>
    </row>
    <row r="336" spans="1:17" x14ac:dyDescent="0.25">
      <c r="A336" t="s">
        <v>1888</v>
      </c>
      <c r="B336" t="s">
        <v>110</v>
      </c>
      <c r="C336" t="s">
        <v>1889</v>
      </c>
      <c r="D336">
        <v>20.993500000000001</v>
      </c>
      <c r="E336">
        <v>-101.481003</v>
      </c>
      <c r="F336">
        <v>5956</v>
      </c>
      <c r="G336" t="s">
        <v>308</v>
      </c>
      <c r="H336" t="s">
        <v>1890</v>
      </c>
      <c r="I336">
        <f>VLOOKUP(A336,[1]ВПП!$C$2:$E$22885,3,)</f>
        <v>3500</v>
      </c>
      <c r="J336">
        <f>VLOOKUP(A336,[1]ВПП!$C$2:$G$22885,5,)</f>
        <v>45</v>
      </c>
      <c r="K336" t="str">
        <f>VLOOKUP(A336,[1]ВПП!$C$2:$H$22885,6,)</f>
        <v>ASP</v>
      </c>
      <c r="L336" t="str">
        <f t="shared" si="5"/>
        <v>MMLO</v>
      </c>
      <c r="M336" t="s">
        <v>183</v>
      </c>
      <c r="N336" t="s">
        <v>1891</v>
      </c>
      <c r="O336" t="s">
        <v>1892</v>
      </c>
      <c r="P336" t="s">
        <v>312</v>
      </c>
      <c r="Q336" t="str">
        <f>VLOOKUP(P336,[1]TimeZones!$B$3:$E$597,4,FALSE)</f>
        <v>−06:00</v>
      </c>
    </row>
    <row r="337" spans="1:17" x14ac:dyDescent="0.25">
      <c r="A337" t="s">
        <v>1893</v>
      </c>
      <c r="B337" t="s">
        <v>110</v>
      </c>
      <c r="C337" t="s">
        <v>1894</v>
      </c>
      <c r="D337">
        <v>20.6173</v>
      </c>
      <c r="E337">
        <v>-100.185997</v>
      </c>
      <c r="F337">
        <v>6296</v>
      </c>
      <c r="G337" t="s">
        <v>308</v>
      </c>
      <c r="H337" t="s">
        <v>1895</v>
      </c>
      <c r="I337">
        <f>VLOOKUP(A337,[1]ВПП!$C$2:$E$22885,3,)</f>
        <v>3500</v>
      </c>
      <c r="J337">
        <f>VLOOKUP(A337,[1]ВПП!$C$2:$G$22885,5,)</f>
        <v>45</v>
      </c>
      <c r="K337" t="str">
        <f>VLOOKUP(A337,[1]ВПП!$C$2:$H$22885,6,)</f>
        <v>CON</v>
      </c>
      <c r="L337" t="str">
        <f t="shared" si="5"/>
        <v>MMQT</v>
      </c>
      <c r="M337" t="s">
        <v>183</v>
      </c>
      <c r="N337" t="s">
        <v>1896</v>
      </c>
      <c r="O337" t="s">
        <v>1897</v>
      </c>
      <c r="P337" t="s">
        <v>312</v>
      </c>
      <c r="Q337" t="str">
        <f>VLOOKUP(P337,[1]TimeZones!$B$3:$E$597,4,FALSE)</f>
        <v>−06:00</v>
      </c>
    </row>
    <row r="338" spans="1:17" x14ac:dyDescent="0.25">
      <c r="A338" t="s">
        <v>1898</v>
      </c>
      <c r="B338" t="s">
        <v>139</v>
      </c>
      <c r="C338" t="s">
        <v>1899</v>
      </c>
      <c r="D338">
        <v>21.036500930799999</v>
      </c>
      <c r="E338">
        <v>-86.877098083500002</v>
      </c>
      <c r="F338">
        <v>22</v>
      </c>
      <c r="G338" t="s">
        <v>308</v>
      </c>
      <c r="H338" t="s">
        <v>1900</v>
      </c>
      <c r="I338">
        <f>VLOOKUP(A338,[1]ВПП!$C$2:$E$22885,3,)</f>
        <v>3500</v>
      </c>
      <c r="J338">
        <f>VLOOKUP(A338,[1]ВПП!$C$2:$G$22885,5,)</f>
        <v>60</v>
      </c>
      <c r="K338" t="str">
        <f>VLOOKUP(A338,[1]ВПП!$C$2:$H$22885,6,)</f>
        <v>ASP</v>
      </c>
      <c r="L338" t="str">
        <f t="shared" si="5"/>
        <v>MMUN</v>
      </c>
      <c r="M338" t="s">
        <v>183</v>
      </c>
      <c r="N338" t="s">
        <v>1901</v>
      </c>
      <c r="O338" t="s">
        <v>1902</v>
      </c>
      <c r="P338" t="s">
        <v>1903</v>
      </c>
      <c r="Q338" t="str">
        <f>VLOOKUP(P338,[1]TimeZones!$B$3:$E$597,4,FALSE)</f>
        <v>−05:00</v>
      </c>
    </row>
    <row r="339" spans="1:17" x14ac:dyDescent="0.25">
      <c r="A339" t="s">
        <v>1904</v>
      </c>
      <c r="B339" t="s">
        <v>110</v>
      </c>
      <c r="C339" t="s">
        <v>1905</v>
      </c>
      <c r="D339">
        <v>34.565899000000002</v>
      </c>
      <c r="E339">
        <v>69.212303000000006</v>
      </c>
      <c r="F339">
        <v>5877</v>
      </c>
      <c r="G339" t="s">
        <v>134</v>
      </c>
      <c r="H339" t="s">
        <v>1906</v>
      </c>
      <c r="I339">
        <f>VLOOKUP(A339,[1]ВПП!$C$2:$E$22885,3,)</f>
        <v>3500</v>
      </c>
      <c r="J339">
        <f>VLOOKUP(A339,[1]ВПП!$C$2:$G$22885,5,)</f>
        <v>50</v>
      </c>
      <c r="K339" t="str">
        <f>VLOOKUP(A339,[1]ВПП!$C$2:$H$22885,6,)</f>
        <v>ASP</v>
      </c>
      <c r="L339" t="str">
        <f t="shared" si="5"/>
        <v>OAKB</v>
      </c>
      <c r="M339" t="s">
        <v>114</v>
      </c>
      <c r="N339" t="s">
        <v>1907</v>
      </c>
      <c r="O339" t="s">
        <v>1908</v>
      </c>
      <c r="P339" t="s">
        <v>1441</v>
      </c>
      <c r="Q339" t="str">
        <f>VLOOKUP(P339,[1]TimeZones!$B$3:$E$597,4,FALSE)</f>
        <v>+04:30</v>
      </c>
    </row>
    <row r="340" spans="1:17" x14ac:dyDescent="0.25">
      <c r="A340" t="s">
        <v>1909</v>
      </c>
      <c r="B340" t="s">
        <v>139</v>
      </c>
      <c r="C340" t="s">
        <v>1910</v>
      </c>
      <c r="D340">
        <v>29.226600646972599</v>
      </c>
      <c r="E340">
        <v>47.968898773193303</v>
      </c>
      <c r="F340">
        <v>206</v>
      </c>
      <c r="G340" t="s">
        <v>1911</v>
      </c>
      <c r="H340" t="s">
        <v>1912</v>
      </c>
      <c r="I340">
        <f>VLOOKUP(A340,[1]ВПП!$C$2:$E$22885,3,)</f>
        <v>3500</v>
      </c>
      <c r="J340">
        <f>VLOOKUP(A340,[1]ВПП!$C$2:$G$22885,5,)</f>
        <v>45</v>
      </c>
      <c r="K340" t="str">
        <f>VLOOKUP(A340,[1]ВПП!$C$2:$H$22885,6,)</f>
        <v>ASP</v>
      </c>
      <c r="L340" t="str">
        <f t="shared" si="5"/>
        <v>OKBK</v>
      </c>
      <c r="M340" t="s">
        <v>114</v>
      </c>
      <c r="N340" t="s">
        <v>1913</v>
      </c>
      <c r="O340" t="s">
        <v>1914</v>
      </c>
      <c r="P340" t="s">
        <v>1915</v>
      </c>
      <c r="Q340" t="str">
        <f>VLOOKUP(P340,[1]TimeZones!$B$3:$E$597,4,FALSE)</f>
        <v>+03:00</v>
      </c>
    </row>
    <row r="341" spans="1:17" x14ac:dyDescent="0.25">
      <c r="A341" t="s">
        <v>1916</v>
      </c>
      <c r="B341" t="s">
        <v>139</v>
      </c>
      <c r="C341" t="s">
        <v>1917</v>
      </c>
      <c r="D341">
        <v>34.8583984375</v>
      </c>
      <c r="E341">
        <v>136.80499267578099</v>
      </c>
      <c r="F341">
        <v>15</v>
      </c>
      <c r="G341" t="s">
        <v>575</v>
      </c>
      <c r="H341" t="s">
        <v>1918</v>
      </c>
      <c r="I341">
        <f>VLOOKUP(A341,[1]ВПП!$C$2:$E$22885,3,)</f>
        <v>3500</v>
      </c>
      <c r="J341">
        <f>VLOOKUP(A341,[1]ВПП!$C$2:$G$22885,5,)</f>
        <v>60</v>
      </c>
      <c r="K341" t="str">
        <f>VLOOKUP(A341,[1]ВПП!$C$2:$H$22885,6,)</f>
        <v>PEM</v>
      </c>
      <c r="L341" t="str">
        <f t="shared" si="5"/>
        <v>RJGG</v>
      </c>
      <c r="M341" t="s">
        <v>114</v>
      </c>
      <c r="N341" t="s">
        <v>1919</v>
      </c>
      <c r="O341" t="s">
        <v>1920</v>
      </c>
      <c r="P341" t="s">
        <v>579</v>
      </c>
      <c r="Q341" t="str">
        <f>VLOOKUP(P341,[1]TimeZones!$B$3:$E$597,4,FALSE)</f>
        <v>+09:00</v>
      </c>
    </row>
    <row r="342" spans="1:17" x14ac:dyDescent="0.25">
      <c r="A342" t="s">
        <v>1921</v>
      </c>
      <c r="B342" t="s">
        <v>110</v>
      </c>
      <c r="C342" t="s">
        <v>1922</v>
      </c>
      <c r="D342">
        <v>-26.840900000000001</v>
      </c>
      <c r="E342">
        <v>-65.104896999999994</v>
      </c>
      <c r="F342">
        <v>1493</v>
      </c>
      <c r="G342" t="s">
        <v>1705</v>
      </c>
      <c r="H342" t="s">
        <v>1923</v>
      </c>
      <c r="I342">
        <f>VLOOKUP(A342,[1]ВПП!$C$2:$E$22885,3,)</f>
        <v>3500</v>
      </c>
      <c r="J342">
        <f>VLOOKUP(A342,[1]ВПП!$C$2:$G$22885,5,)</f>
        <v>45</v>
      </c>
      <c r="K342" t="str">
        <f>VLOOKUP(A342,[1]ВПП!$C$2:$H$22885,6,)</f>
        <v>CON</v>
      </c>
      <c r="L342" t="str">
        <f t="shared" si="5"/>
        <v>SANT</v>
      </c>
      <c r="M342" t="s">
        <v>301</v>
      </c>
      <c r="N342" t="s">
        <v>1924</v>
      </c>
      <c r="O342" t="s">
        <v>1925</v>
      </c>
      <c r="P342" t="s">
        <v>1926</v>
      </c>
      <c r="Q342" t="str">
        <f>VLOOKUP(P342,[1]TimeZones!$B$3:$E$597,4,FALSE)</f>
        <v>−03:00</v>
      </c>
    </row>
    <row r="343" spans="1:17" x14ac:dyDescent="0.25">
      <c r="A343" t="s">
        <v>1927</v>
      </c>
      <c r="B343" t="s">
        <v>110</v>
      </c>
      <c r="C343" t="s">
        <v>1928</v>
      </c>
      <c r="D343">
        <v>-22.049999237060501</v>
      </c>
      <c r="E343">
        <v>-60.619998931884702</v>
      </c>
      <c r="F343">
        <v>553</v>
      </c>
      <c r="G343" t="s">
        <v>1929</v>
      </c>
      <c r="H343" t="s">
        <v>1930</v>
      </c>
      <c r="I343">
        <f>VLOOKUP(A343,[1]ВПП!$C$2:$E$22885,3,)</f>
        <v>3500</v>
      </c>
      <c r="J343">
        <f>VLOOKUP(A343,[1]ВПП!$C$2:$G$22885,5,)</f>
        <v>40</v>
      </c>
      <c r="K343" t="str">
        <f>VLOOKUP(A343,[1]ВПП!$C$2:$H$22885,6,)</f>
        <v>CON</v>
      </c>
      <c r="L343" t="str">
        <f t="shared" si="5"/>
        <v>SGME</v>
      </c>
      <c r="M343" t="s">
        <v>301</v>
      </c>
      <c r="N343" t="s">
        <v>1931</v>
      </c>
      <c r="O343" t="s">
        <v>1932</v>
      </c>
      <c r="P343" t="s">
        <v>1933</v>
      </c>
      <c r="Q343" t="str">
        <f>VLOOKUP(P343,[1]TimeZones!$B$3:$E$597,4,FALSE)</f>
        <v>−04:00</v>
      </c>
    </row>
    <row r="344" spans="1:17" x14ac:dyDescent="0.25">
      <c r="A344" t="s">
        <v>1934</v>
      </c>
      <c r="B344" t="s">
        <v>110</v>
      </c>
      <c r="C344" t="s">
        <v>1935</v>
      </c>
      <c r="D344">
        <v>6.1645399999999997</v>
      </c>
      <c r="E344">
        <v>-75.423100000000005</v>
      </c>
      <c r="F344">
        <v>6955</v>
      </c>
      <c r="G344" t="s">
        <v>900</v>
      </c>
      <c r="H344" t="s">
        <v>1936</v>
      </c>
      <c r="I344">
        <f>VLOOKUP(A344,[1]ВПП!$C$2:$E$22885,3,)</f>
        <v>3500</v>
      </c>
      <c r="J344">
        <f>VLOOKUP(A344,[1]ВПП!$C$2:$G$22885,5,)</f>
        <v>45</v>
      </c>
      <c r="K344" t="str">
        <f>VLOOKUP(A344,[1]ВПП!$C$2:$H$22885,6,)</f>
        <v>ASP</v>
      </c>
      <c r="L344" t="str">
        <f t="shared" si="5"/>
        <v>SKRG</v>
      </c>
      <c r="M344" t="s">
        <v>301</v>
      </c>
      <c r="N344" t="s">
        <v>1937</v>
      </c>
      <c r="O344" t="s">
        <v>1938</v>
      </c>
      <c r="P344" t="s">
        <v>904</v>
      </c>
      <c r="Q344" t="str">
        <f>VLOOKUP(P344,[1]TimeZones!$B$3:$E$597,4,FALSE)</f>
        <v>−05:00</v>
      </c>
    </row>
    <row r="345" spans="1:17" x14ac:dyDescent="0.25">
      <c r="A345" t="s">
        <v>1939</v>
      </c>
      <c r="B345" t="s">
        <v>139</v>
      </c>
      <c r="C345" t="s">
        <v>1940</v>
      </c>
      <c r="D345">
        <v>-17.6448</v>
      </c>
      <c r="E345">
        <v>-63.135399</v>
      </c>
      <c r="F345">
        <v>1224</v>
      </c>
      <c r="G345" t="s">
        <v>598</v>
      </c>
      <c r="H345" t="s">
        <v>1941</v>
      </c>
      <c r="I345">
        <f>VLOOKUP(A345,[1]ВПП!$C$2:$E$22885,3,)</f>
        <v>3500</v>
      </c>
      <c r="J345">
        <f>VLOOKUP(A345,[1]ВПП!$C$2:$G$22885,5,)</f>
        <v>45</v>
      </c>
      <c r="K345" t="str">
        <f>VLOOKUP(A345,[1]ВПП!$C$2:$H$22885,6,)</f>
        <v>CON</v>
      </c>
      <c r="L345" t="str">
        <f t="shared" si="5"/>
        <v>SLVR</v>
      </c>
      <c r="M345" t="s">
        <v>301</v>
      </c>
      <c r="N345" t="s">
        <v>1942</v>
      </c>
      <c r="O345" t="s">
        <v>1943</v>
      </c>
      <c r="P345" t="s">
        <v>602</v>
      </c>
      <c r="Q345" t="str">
        <f>VLOOKUP(P345,[1]TimeZones!$B$3:$E$597,4,FALSE)</f>
        <v>−04:00</v>
      </c>
    </row>
    <row r="346" spans="1:17" x14ac:dyDescent="0.25">
      <c r="A346" t="s">
        <v>1944</v>
      </c>
      <c r="B346" t="s">
        <v>110</v>
      </c>
      <c r="C346" t="s">
        <v>1945</v>
      </c>
      <c r="D346">
        <v>-12.613599777199999</v>
      </c>
      <c r="E346">
        <v>-69.228599548299997</v>
      </c>
      <c r="F346">
        <v>659</v>
      </c>
      <c r="G346" t="s">
        <v>315</v>
      </c>
      <c r="H346" t="s">
        <v>1946</v>
      </c>
      <c r="I346">
        <f>VLOOKUP(A346,[1]ВПП!$C$2:$E$22885,3,)</f>
        <v>3500</v>
      </c>
      <c r="J346">
        <f>VLOOKUP(A346,[1]ВПП!$C$2:$G$22885,5,)</f>
        <v>45</v>
      </c>
      <c r="K346" t="str">
        <f>VLOOKUP(A346,[1]ВПП!$C$2:$H$22885,6,)</f>
        <v>CON</v>
      </c>
      <c r="L346" t="str">
        <f t="shared" si="5"/>
        <v>SPTU</v>
      </c>
      <c r="M346" t="s">
        <v>301</v>
      </c>
      <c r="N346" t="s">
        <v>1947</v>
      </c>
      <c r="O346" t="s">
        <v>1948</v>
      </c>
      <c r="P346" t="s">
        <v>319</v>
      </c>
      <c r="Q346" t="str">
        <f>VLOOKUP(P346,[1]TimeZones!$B$3:$E$597,4,FALSE)</f>
        <v>−05:00</v>
      </c>
    </row>
    <row r="347" spans="1:17" x14ac:dyDescent="0.25">
      <c r="A347" t="s">
        <v>1949</v>
      </c>
      <c r="B347" t="s">
        <v>139</v>
      </c>
      <c r="C347" t="s">
        <v>1950</v>
      </c>
      <c r="D347">
        <v>10.601194</v>
      </c>
      <c r="E347">
        <v>-66.991221999999993</v>
      </c>
      <c r="F347">
        <v>234</v>
      </c>
      <c r="G347" t="s">
        <v>1951</v>
      </c>
      <c r="H347" t="s">
        <v>1952</v>
      </c>
      <c r="I347">
        <f>VLOOKUP(A347,[1]ВПП!$C$2:$E$22885,3,)</f>
        <v>3500</v>
      </c>
      <c r="J347">
        <f>VLOOKUP(A347,[1]ВПП!$C$2:$G$22885,5,)</f>
        <v>45</v>
      </c>
      <c r="K347" t="str">
        <f>VLOOKUP(A347,[1]ВПП!$C$2:$H$22885,6,)</f>
        <v>ASP</v>
      </c>
      <c r="L347" t="str">
        <f t="shared" si="5"/>
        <v>SVMI</v>
      </c>
      <c r="M347" t="s">
        <v>301</v>
      </c>
      <c r="N347" t="s">
        <v>1953</v>
      </c>
      <c r="O347" t="s">
        <v>1954</v>
      </c>
      <c r="P347" t="s">
        <v>1955</v>
      </c>
      <c r="Q347" t="str">
        <f>VLOOKUP(P347,[1]TimeZones!$B$3:$E$597,4,FALSE)</f>
        <v>−04:00</v>
      </c>
    </row>
    <row r="348" spans="1:17" x14ac:dyDescent="0.25">
      <c r="A348" t="s">
        <v>1956</v>
      </c>
      <c r="B348" t="s">
        <v>139</v>
      </c>
      <c r="C348" t="s">
        <v>1957</v>
      </c>
      <c r="D348">
        <v>51.022202</v>
      </c>
      <c r="E348">
        <v>71.466904</v>
      </c>
      <c r="F348">
        <v>1165</v>
      </c>
      <c r="G348" t="s">
        <v>201</v>
      </c>
      <c r="H348" t="s">
        <v>1958</v>
      </c>
      <c r="I348">
        <f>VLOOKUP(A348,[1]ВПП!$C$2:$E$22885,3,)</f>
        <v>3500</v>
      </c>
      <c r="J348">
        <f>VLOOKUP(A348,[1]ВПП!$C$2:$G$22885,5,)</f>
        <v>45</v>
      </c>
      <c r="K348" t="str">
        <f>VLOOKUP(A348,[1]ВПП!$C$2:$H$22885,6,)</f>
        <v>ASP</v>
      </c>
      <c r="L348" t="str">
        <f t="shared" si="5"/>
        <v>UACC</v>
      </c>
      <c r="M348" t="s">
        <v>114</v>
      </c>
      <c r="N348" t="s">
        <v>1959</v>
      </c>
      <c r="O348" t="s">
        <v>1960</v>
      </c>
      <c r="P348" t="s">
        <v>247</v>
      </c>
      <c r="Q348" t="str">
        <f>VLOOKUP(P348,[1]TimeZones!$B$3:$E$597,4,FALSE)</f>
        <v>+05:00</v>
      </c>
    </row>
    <row r="349" spans="1:17" x14ac:dyDescent="0.25">
      <c r="A349" t="s">
        <v>1961</v>
      </c>
      <c r="B349" t="s">
        <v>110</v>
      </c>
      <c r="C349" t="s">
        <v>1962</v>
      </c>
      <c r="D349">
        <v>64.734902000000005</v>
      </c>
      <c r="E349">
        <v>177.74099699999999</v>
      </c>
      <c r="F349">
        <v>194</v>
      </c>
      <c r="G349" t="s">
        <v>124</v>
      </c>
      <c r="H349" t="s">
        <v>1963</v>
      </c>
      <c r="I349">
        <f>VLOOKUP(A349,[1]ВПП!$C$2:$E$22885,3,)</f>
        <v>3500</v>
      </c>
      <c r="J349">
        <f>VLOOKUP(A349,[1]ВПП!$C$2:$G$22885,5,)</f>
        <v>60</v>
      </c>
      <c r="K349" t="str">
        <f>VLOOKUP(A349,[1]ВПП!$C$2:$H$22885,6,)</f>
        <v>CON</v>
      </c>
      <c r="L349" t="str">
        <f t="shared" si="5"/>
        <v>UHMA</v>
      </c>
      <c r="M349" t="s">
        <v>126</v>
      </c>
      <c r="N349" t="s">
        <v>1964</v>
      </c>
      <c r="O349" t="s">
        <v>1965</v>
      </c>
      <c r="P349" t="s">
        <v>1966</v>
      </c>
      <c r="Q349" t="str">
        <f>VLOOKUP(P349,[1]TimeZones!$B$3:$E$597,4,FALSE)</f>
        <v>+12:00</v>
      </c>
    </row>
    <row r="350" spans="1:17" x14ac:dyDescent="0.25">
      <c r="A350" t="s">
        <v>1967</v>
      </c>
      <c r="B350" t="s">
        <v>139</v>
      </c>
      <c r="C350" t="s">
        <v>1968</v>
      </c>
      <c r="D350">
        <v>43.396256000000001</v>
      </c>
      <c r="E350">
        <v>132.148155</v>
      </c>
      <c r="F350">
        <v>59</v>
      </c>
      <c r="G350" t="s">
        <v>124</v>
      </c>
      <c r="H350" t="s">
        <v>1969</v>
      </c>
      <c r="I350">
        <f>VLOOKUP(A350,[1]ВПП!$C$2:$E$22885,3,)</f>
        <v>3500</v>
      </c>
      <c r="J350">
        <f>VLOOKUP(A350,[1]ВПП!$C$2:$G$22885,5,)</f>
        <v>60</v>
      </c>
      <c r="K350" t="str">
        <f>VLOOKUP(A350,[1]ВПП!$C$2:$H$22885,6,)</f>
        <v>CON</v>
      </c>
      <c r="L350" t="str">
        <f t="shared" si="5"/>
        <v>UHWW</v>
      </c>
      <c r="M350" t="s">
        <v>126</v>
      </c>
      <c r="N350" t="s">
        <v>1970</v>
      </c>
      <c r="O350" t="s">
        <v>1971</v>
      </c>
      <c r="P350" t="s">
        <v>615</v>
      </c>
      <c r="Q350" t="str">
        <f>VLOOKUP(P350,[1]TimeZones!$B$3:$E$597,4,FALSE)</f>
        <v>+10:00</v>
      </c>
    </row>
    <row r="351" spans="1:17" x14ac:dyDescent="0.25">
      <c r="A351" t="s">
        <v>1972</v>
      </c>
      <c r="B351" t="s">
        <v>110</v>
      </c>
      <c r="C351" t="s">
        <v>1973</v>
      </c>
      <c r="D351">
        <v>50.603500366210902</v>
      </c>
      <c r="E351">
        <v>30.191900253295898</v>
      </c>
      <c r="F351">
        <v>517</v>
      </c>
      <c r="G351" t="s">
        <v>618</v>
      </c>
      <c r="H351" t="s">
        <v>1974</v>
      </c>
      <c r="I351">
        <f>VLOOKUP(A351,[1]ВПП!$C$2:$E$22885,3,)</f>
        <v>3500</v>
      </c>
      <c r="J351">
        <f>VLOOKUP(A351,[1]ВПП!$C$2:$G$22885,5,)</f>
        <v>56</v>
      </c>
      <c r="K351" t="str">
        <f>VLOOKUP(A351,[1]ВПП!$C$2:$H$22885,6,)</f>
        <v>CON</v>
      </c>
      <c r="L351" t="str">
        <f t="shared" si="5"/>
        <v>UKKM</v>
      </c>
      <c r="M351" t="s">
        <v>126</v>
      </c>
      <c r="N351" t="s">
        <v>620</v>
      </c>
      <c r="O351" t="s">
        <v>621</v>
      </c>
      <c r="P351" t="s">
        <v>622</v>
      </c>
      <c r="Q351" t="str">
        <f>VLOOKUP(P351,[1]TimeZones!$B$3:$E$597,4,FALSE)</f>
        <v>+02:00</v>
      </c>
    </row>
    <row r="352" spans="1:17" x14ac:dyDescent="0.25">
      <c r="A352" t="s">
        <v>75</v>
      </c>
      <c r="B352" t="s">
        <v>139</v>
      </c>
      <c r="C352" t="s">
        <v>1975</v>
      </c>
      <c r="D352">
        <v>55.591499328600001</v>
      </c>
      <c r="E352">
        <v>37.261501312299998</v>
      </c>
      <c r="F352">
        <v>685</v>
      </c>
      <c r="G352" t="s">
        <v>124</v>
      </c>
      <c r="H352" t="s">
        <v>1976</v>
      </c>
      <c r="I352">
        <f>VLOOKUP(A352,[1]ВПП!$C$2:$E$22885,3,)</f>
        <v>3500</v>
      </c>
      <c r="J352">
        <f>VLOOKUP(A352,[1]ВПП!$C$2:$G$22885,5,)</f>
        <v>60</v>
      </c>
      <c r="K352" t="str">
        <f>VLOOKUP(A352,[1]ВПП!$C$2:$H$22885,6,)</f>
        <v>ASP</v>
      </c>
      <c r="L352" t="str">
        <f t="shared" si="5"/>
        <v>UUWW</v>
      </c>
      <c r="M352" t="s">
        <v>126</v>
      </c>
      <c r="N352" t="s">
        <v>178</v>
      </c>
      <c r="O352" t="s">
        <v>179</v>
      </c>
      <c r="P352" t="s">
        <v>180</v>
      </c>
      <c r="Q352" t="str">
        <f>VLOOKUP(P352,[1]TimeZones!$B$3:$E$597,4,FALSE)</f>
        <v>+03:00</v>
      </c>
    </row>
    <row r="353" spans="1:17" x14ac:dyDescent="0.25">
      <c r="A353" t="s">
        <v>1977</v>
      </c>
      <c r="B353" t="s">
        <v>139</v>
      </c>
      <c r="C353" t="s">
        <v>1978</v>
      </c>
      <c r="D353">
        <v>6.2844670000000002</v>
      </c>
      <c r="E353">
        <v>81.124127999999999</v>
      </c>
      <c r="F353">
        <v>157</v>
      </c>
      <c r="G353" t="s">
        <v>1979</v>
      </c>
      <c r="H353" t="s">
        <v>1980</v>
      </c>
      <c r="I353">
        <f>VLOOKUP(A353,[1]ВПП!$C$2:$E$22885,3,)</f>
        <v>3500</v>
      </c>
      <c r="J353">
        <f>VLOOKUP(A353,[1]ВПП!$C$2:$G$22885,5,)</f>
        <v>60</v>
      </c>
      <c r="K353" t="str">
        <f>VLOOKUP(A353,[1]ВПП!$C$2:$H$22885,6,)</f>
        <v>Asphalt</v>
      </c>
      <c r="L353" t="str">
        <f t="shared" si="5"/>
        <v>VCRI</v>
      </c>
      <c r="M353" t="s">
        <v>114</v>
      </c>
      <c r="N353" t="s">
        <v>1981</v>
      </c>
      <c r="O353" t="s">
        <v>202</v>
      </c>
      <c r="P353" t="s">
        <v>1982</v>
      </c>
      <c r="Q353" t="str">
        <f>VLOOKUP(P353,[1]TimeZones!$B$3:$E$597,4,FALSE)</f>
        <v>+05:30</v>
      </c>
    </row>
    <row r="354" spans="1:17" x14ac:dyDescent="0.25">
      <c r="A354" t="s">
        <v>1983</v>
      </c>
      <c r="B354" t="s">
        <v>139</v>
      </c>
      <c r="C354" t="s">
        <v>1984</v>
      </c>
      <c r="D354">
        <v>16.043899536132798</v>
      </c>
      <c r="E354">
        <v>108.198997497558</v>
      </c>
      <c r="F354">
        <v>33</v>
      </c>
      <c r="G354" t="s">
        <v>926</v>
      </c>
      <c r="H354" t="s">
        <v>1985</v>
      </c>
      <c r="I354">
        <f>VLOOKUP(A354,[1]ВПП!$C$2:$E$22885,3,)</f>
        <v>3500</v>
      </c>
      <c r="J354">
        <f>VLOOKUP(A354,[1]ВПП!$C$2:$G$22885,5,)</f>
        <v>45</v>
      </c>
      <c r="K354" t="str">
        <f>VLOOKUP(A354,[1]ВПП!$C$2:$H$22885,6,)</f>
        <v>ASP</v>
      </c>
      <c r="L354" t="str">
        <f t="shared" si="5"/>
        <v>VVDN</v>
      </c>
      <c r="M354" t="s">
        <v>114</v>
      </c>
      <c r="N354" t="s">
        <v>1986</v>
      </c>
      <c r="O354" t="s">
        <v>1987</v>
      </c>
      <c r="P354" t="s">
        <v>930</v>
      </c>
      <c r="Q354" t="str">
        <f>VLOOKUP(P354,[1]TimeZones!$B$3:$E$597,4,FALSE)</f>
        <v>+07:00</v>
      </c>
    </row>
    <row r="355" spans="1:17" x14ac:dyDescent="0.25">
      <c r="A355" t="s">
        <v>1988</v>
      </c>
      <c r="B355" t="s">
        <v>110</v>
      </c>
      <c r="C355" t="s">
        <v>1989</v>
      </c>
      <c r="D355">
        <v>30.394898999999999</v>
      </c>
      <c r="E355">
        <v>31.601400000000002</v>
      </c>
      <c r="F355">
        <v>90</v>
      </c>
      <c r="G355" t="s">
        <v>481</v>
      </c>
      <c r="H355" t="s">
        <v>202</v>
      </c>
      <c r="I355">
        <f>VLOOKUP(A355,[1]ВПП!$C$2:$E$22885,3,)</f>
        <v>3499</v>
      </c>
      <c r="J355">
        <f>VLOOKUP(A355,[1]ВПП!$C$2:$G$22885,5,)</f>
        <v>46</v>
      </c>
      <c r="K355" t="str">
        <f>VLOOKUP(A355,[1]ВПП!$C$2:$H$22885,6,)</f>
        <v>ASP</v>
      </c>
      <c r="L355" t="str">
        <f t="shared" si="5"/>
        <v>HE37</v>
      </c>
      <c r="M355" t="s">
        <v>134</v>
      </c>
      <c r="N355" t="s">
        <v>1990</v>
      </c>
      <c r="O355" t="s">
        <v>1991</v>
      </c>
      <c r="P355" t="e">
        <v>#N/A</v>
      </c>
      <c r="Q355" t="e">
        <f>VLOOKUP(P355,[1]TimeZones!$B$3:$E$597,4,FALSE)</f>
        <v>#N/A</v>
      </c>
    </row>
    <row r="356" spans="1:17" x14ac:dyDescent="0.25">
      <c r="A356" t="s">
        <v>1992</v>
      </c>
      <c r="B356" t="s">
        <v>110</v>
      </c>
      <c r="C356" t="s">
        <v>1993</v>
      </c>
      <c r="D356">
        <v>30.9244995117187</v>
      </c>
      <c r="E356">
        <v>28.461399078369102</v>
      </c>
      <c r="F356">
        <v>143</v>
      </c>
      <c r="G356" t="s">
        <v>481</v>
      </c>
      <c r="H356" t="s">
        <v>1994</v>
      </c>
      <c r="I356">
        <f>VLOOKUP(A356,[1]ВПП!$C$2:$E$22885,3,)</f>
        <v>3499</v>
      </c>
      <c r="J356">
        <f>VLOOKUP(A356,[1]ВПП!$C$2:$G$22885,5,)</f>
        <v>45</v>
      </c>
      <c r="K356" t="str">
        <f>VLOOKUP(A356,[1]ВПП!$C$2:$H$22885,6,)</f>
        <v>ASP</v>
      </c>
      <c r="L356" t="str">
        <f t="shared" si="5"/>
        <v>HEAL</v>
      </c>
      <c r="M356" t="s">
        <v>134</v>
      </c>
      <c r="N356" t="s">
        <v>1995</v>
      </c>
      <c r="O356" t="s">
        <v>1996</v>
      </c>
      <c r="P356" t="s">
        <v>485</v>
      </c>
      <c r="Q356" t="str">
        <f>VLOOKUP(P356,[1]TimeZones!$B$3:$E$597,4,FALSE)</f>
        <v>+02:00</v>
      </c>
    </row>
    <row r="357" spans="1:17" x14ac:dyDescent="0.25">
      <c r="A357" t="s">
        <v>1997</v>
      </c>
      <c r="B357" t="s">
        <v>110</v>
      </c>
      <c r="C357" t="s">
        <v>1998</v>
      </c>
      <c r="D357">
        <v>0.40445798635482699</v>
      </c>
      <c r="E357">
        <v>35.238899230957003</v>
      </c>
      <c r="F357">
        <v>6941</v>
      </c>
      <c r="G357" t="s">
        <v>360</v>
      </c>
      <c r="H357" t="s">
        <v>1999</v>
      </c>
      <c r="I357">
        <f>VLOOKUP(A357,[1]ВПП!$C$2:$E$22885,3,)</f>
        <v>3499</v>
      </c>
      <c r="J357">
        <f>VLOOKUP(A357,[1]ВПП!$C$2:$G$22885,5,)</f>
        <v>45</v>
      </c>
      <c r="K357" t="str">
        <f>VLOOKUP(A357,[1]ВПП!$C$2:$H$22885,6,)</f>
        <v>ASP</v>
      </c>
      <c r="L357" t="str">
        <f t="shared" si="5"/>
        <v>HKEL</v>
      </c>
      <c r="M357" t="s">
        <v>134</v>
      </c>
      <c r="N357" t="s">
        <v>2000</v>
      </c>
      <c r="O357" t="s">
        <v>2001</v>
      </c>
      <c r="P357" t="s">
        <v>364</v>
      </c>
      <c r="Q357" t="str">
        <f>VLOOKUP(P357,[1]TimeZones!$B$3:$E$597,4,FALSE)</f>
        <v>+03:00</v>
      </c>
    </row>
    <row r="358" spans="1:17" x14ac:dyDescent="0.25">
      <c r="A358" t="s">
        <v>2002</v>
      </c>
      <c r="B358" t="s">
        <v>110</v>
      </c>
      <c r="C358" t="s">
        <v>2003</v>
      </c>
      <c r="D358">
        <v>35.561748504599997</v>
      </c>
      <c r="E358">
        <v>45.316738128699903</v>
      </c>
      <c r="F358">
        <v>2494</v>
      </c>
      <c r="G358" t="s">
        <v>284</v>
      </c>
      <c r="H358" t="s">
        <v>2004</v>
      </c>
      <c r="I358">
        <f>VLOOKUP(A358,[1]ВПП!$C$2:$E$22885,3,)</f>
        <v>3499</v>
      </c>
      <c r="J358">
        <f>VLOOKUP(A358,[1]ВПП!$C$2:$G$22885,5,)</f>
        <v>45</v>
      </c>
      <c r="K358" t="str">
        <f>VLOOKUP(A358,[1]ВПП!$C$2:$H$22885,6,)</f>
        <v>CON</v>
      </c>
      <c r="L358" t="str">
        <f t="shared" si="5"/>
        <v>ORSU</v>
      </c>
      <c r="M358" t="s">
        <v>114</v>
      </c>
      <c r="N358" t="s">
        <v>2005</v>
      </c>
      <c r="O358" t="s">
        <v>2006</v>
      </c>
      <c r="P358" t="s">
        <v>288</v>
      </c>
      <c r="Q358" t="str">
        <f>VLOOKUP(P358,[1]TimeZones!$B$3:$E$597,4,FALSE)</f>
        <v>+03:00</v>
      </c>
    </row>
    <row r="359" spans="1:17" x14ac:dyDescent="0.25">
      <c r="A359" t="s">
        <v>2007</v>
      </c>
      <c r="B359" t="s">
        <v>110</v>
      </c>
      <c r="C359" t="s">
        <v>2008</v>
      </c>
      <c r="D359">
        <v>53.889400482200003</v>
      </c>
      <c r="E359">
        <v>-122.67900085399999</v>
      </c>
      <c r="F359">
        <v>2267</v>
      </c>
      <c r="G359" t="s">
        <v>262</v>
      </c>
      <c r="H359" t="s">
        <v>2009</v>
      </c>
      <c r="I359">
        <f>VLOOKUP(A359,[1]ВПП!$C$2:$E$22885,3,)</f>
        <v>3490</v>
      </c>
      <c r="J359">
        <f>VLOOKUP(A359,[1]ВПП!$C$2:$G$22885,5,)</f>
        <v>46</v>
      </c>
      <c r="K359" t="str">
        <f>VLOOKUP(A359,[1]ВПП!$C$2:$H$22885,6,)</f>
        <v>ASP</v>
      </c>
      <c r="L359" t="str">
        <f t="shared" si="5"/>
        <v>CYXS</v>
      </c>
      <c r="M359" t="s">
        <v>183</v>
      </c>
      <c r="N359" t="s">
        <v>1755</v>
      </c>
      <c r="O359" t="s">
        <v>2010</v>
      </c>
      <c r="P359" t="s">
        <v>1757</v>
      </c>
      <c r="Q359" t="str">
        <f>VLOOKUP(P359,[1]TimeZones!$B$3:$E$597,4,FALSE)</f>
        <v>−08:00</v>
      </c>
    </row>
    <row r="360" spans="1:17" x14ac:dyDescent="0.25">
      <c r="A360" t="s">
        <v>2011</v>
      </c>
      <c r="B360" t="s">
        <v>333</v>
      </c>
      <c r="C360" t="s">
        <v>2012</v>
      </c>
      <c r="D360">
        <v>14.739699999999999</v>
      </c>
      <c r="E360">
        <v>-17.490200000000002</v>
      </c>
      <c r="F360">
        <v>85</v>
      </c>
      <c r="G360" t="s">
        <v>1825</v>
      </c>
      <c r="H360" t="s">
        <v>2013</v>
      </c>
      <c r="I360">
        <f>VLOOKUP(A360,[1]ВПП!$C$2:$E$22885,3,)</f>
        <v>3490</v>
      </c>
      <c r="J360">
        <f>VLOOKUP(A360,[1]ВПП!$C$2:$G$22885,5,)</f>
        <v>45</v>
      </c>
      <c r="K360" t="str">
        <f>VLOOKUP(A360,[1]ВПП!$C$2:$H$22885,6,)</f>
        <v>ASP</v>
      </c>
      <c r="L360" t="str">
        <f t="shared" si="5"/>
        <v>GOOY</v>
      </c>
      <c r="M360" t="s">
        <v>134</v>
      </c>
      <c r="N360" t="s">
        <v>1827</v>
      </c>
      <c r="O360" t="s">
        <v>1828</v>
      </c>
      <c r="P360" t="s">
        <v>2014</v>
      </c>
      <c r="Q360" t="str">
        <f>VLOOKUP(P360,[1]TimeZones!$B$3:$E$597,4,FALSE)</f>
        <v>+00:00</v>
      </c>
    </row>
    <row r="361" spans="1:17" x14ac:dyDescent="0.25">
      <c r="A361" t="s">
        <v>2015</v>
      </c>
      <c r="B361" t="s">
        <v>110</v>
      </c>
      <c r="C361" t="s">
        <v>2016</v>
      </c>
      <c r="D361">
        <v>23.077199935900001</v>
      </c>
      <c r="E361">
        <v>72.634696960399907</v>
      </c>
      <c r="F361">
        <v>189</v>
      </c>
      <c r="G361" t="s">
        <v>227</v>
      </c>
      <c r="H361" t="s">
        <v>2017</v>
      </c>
      <c r="I361">
        <f>VLOOKUP(A361,[1]ВПП!$C$2:$E$22885,3,)</f>
        <v>3489</v>
      </c>
      <c r="J361">
        <f>VLOOKUP(A361,[1]ВПП!$C$2:$G$22885,5,)</f>
        <v>46</v>
      </c>
      <c r="K361" t="str">
        <f>VLOOKUP(A361,[1]ВПП!$C$2:$H$22885,6,)</f>
        <v>PEM</v>
      </c>
      <c r="L361" t="str">
        <f t="shared" si="5"/>
        <v>VAAH</v>
      </c>
      <c r="M361" t="s">
        <v>114</v>
      </c>
      <c r="N361" t="s">
        <v>2018</v>
      </c>
      <c r="O361" t="s">
        <v>2019</v>
      </c>
      <c r="P361" t="s">
        <v>231</v>
      </c>
      <c r="Q361" t="str">
        <f>VLOOKUP(P361,[1]TimeZones!$B$3:$E$597,4,FALSE)</f>
        <v>+05:30</v>
      </c>
    </row>
    <row r="362" spans="1:17" x14ac:dyDescent="0.25">
      <c r="A362" t="s">
        <v>2020</v>
      </c>
      <c r="B362" t="s">
        <v>139</v>
      </c>
      <c r="C362" t="s">
        <v>2021</v>
      </c>
      <c r="D362">
        <v>59.413299560499901</v>
      </c>
      <c r="E362">
        <v>24.832799911499901</v>
      </c>
      <c r="F362">
        <v>131</v>
      </c>
      <c r="G362" t="s">
        <v>2022</v>
      </c>
      <c r="H362" t="s">
        <v>2023</v>
      </c>
      <c r="I362">
        <f>VLOOKUP(A362,[1]ВПП!$C$2:$E$22885,3,)</f>
        <v>3480</v>
      </c>
      <c r="J362">
        <f>VLOOKUP(A362,[1]ВПП!$C$2:$G$22885,5,)</f>
        <v>45</v>
      </c>
      <c r="K362" t="str">
        <f>VLOOKUP(A362,[1]ВПП!$C$2:$H$22885,6,)</f>
        <v>ASP</v>
      </c>
      <c r="L362" t="str">
        <f t="shared" si="5"/>
        <v>EETN</v>
      </c>
      <c r="M362" t="s">
        <v>126</v>
      </c>
      <c r="N362" t="s">
        <v>2024</v>
      </c>
      <c r="O362" t="s">
        <v>2025</v>
      </c>
      <c r="P362" t="s">
        <v>2026</v>
      </c>
      <c r="Q362" t="str">
        <f>VLOOKUP(P362,[1]TimeZones!$B$3:$E$597,4,FALSE)</f>
        <v>+02:00</v>
      </c>
    </row>
    <row r="363" spans="1:17" x14ac:dyDescent="0.25">
      <c r="A363" t="s">
        <v>2027</v>
      </c>
      <c r="B363" t="s">
        <v>139</v>
      </c>
      <c r="C363" t="s">
        <v>2028</v>
      </c>
      <c r="D363">
        <v>41.248100280800003</v>
      </c>
      <c r="E363">
        <v>-8.6813898086499997</v>
      </c>
      <c r="F363">
        <v>228</v>
      </c>
      <c r="G363" t="s">
        <v>836</v>
      </c>
      <c r="H363" t="s">
        <v>2029</v>
      </c>
      <c r="I363">
        <f>VLOOKUP(A363,[1]ВПП!$C$2:$E$22885,3,)</f>
        <v>3480</v>
      </c>
      <c r="J363">
        <f>VLOOKUP(A363,[1]ВПП!$C$2:$G$22885,5,)</f>
        <v>45</v>
      </c>
      <c r="K363" t="str">
        <f>VLOOKUP(A363,[1]ВПП!$C$2:$H$22885,6,)</f>
        <v>ASP</v>
      </c>
      <c r="L363" t="str">
        <f t="shared" si="5"/>
        <v>LPPR</v>
      </c>
      <c r="M363" t="s">
        <v>126</v>
      </c>
      <c r="N363" t="s">
        <v>2030</v>
      </c>
      <c r="O363" t="s">
        <v>2031</v>
      </c>
      <c r="P363" t="s">
        <v>840</v>
      </c>
      <c r="Q363" t="str">
        <f>VLOOKUP(P363,[1]TimeZones!$B$3:$E$597,4,FALSE)</f>
        <v>+00:00</v>
      </c>
    </row>
    <row r="364" spans="1:17" x14ac:dyDescent="0.25">
      <c r="A364" t="s">
        <v>2032</v>
      </c>
      <c r="B364" t="s">
        <v>139</v>
      </c>
      <c r="C364" t="s">
        <v>2033</v>
      </c>
      <c r="D364">
        <v>5.4528299999999996</v>
      </c>
      <c r="E364">
        <v>-55.187801</v>
      </c>
      <c r="F364">
        <v>59</v>
      </c>
      <c r="G364" t="s">
        <v>2034</v>
      </c>
      <c r="H364" t="s">
        <v>2035</v>
      </c>
      <c r="I364">
        <f>VLOOKUP(A364,[1]ВПП!$C$2:$E$22885,3,)</f>
        <v>3480</v>
      </c>
      <c r="J364">
        <f>VLOOKUP(A364,[1]ВПП!$C$2:$G$22885,5,)</f>
        <v>45</v>
      </c>
      <c r="K364" t="str">
        <f>VLOOKUP(A364,[1]ВПП!$C$2:$H$22885,6,)</f>
        <v>ASPHALT</v>
      </c>
      <c r="L364" t="str">
        <f t="shared" si="5"/>
        <v>SMJP</v>
      </c>
      <c r="M364" t="s">
        <v>301</v>
      </c>
      <c r="N364" t="s">
        <v>2036</v>
      </c>
      <c r="O364" t="s">
        <v>2037</v>
      </c>
      <c r="P364" t="s">
        <v>2038</v>
      </c>
      <c r="Q364" t="str">
        <f>VLOOKUP(P364,[1]TimeZones!$B$3:$E$597,4,FALSE)</f>
        <v>−03:00</v>
      </c>
    </row>
    <row r="365" spans="1:17" x14ac:dyDescent="0.25">
      <c r="A365" t="s">
        <v>2039</v>
      </c>
      <c r="B365" t="s">
        <v>110</v>
      </c>
      <c r="C365" t="s">
        <v>2040</v>
      </c>
      <c r="D365">
        <v>15.670000076293899</v>
      </c>
      <c r="E365">
        <v>39.370098114013601</v>
      </c>
      <c r="F365">
        <v>194</v>
      </c>
      <c r="G365" t="s">
        <v>1742</v>
      </c>
      <c r="H365" t="s">
        <v>2041</v>
      </c>
      <c r="I365">
        <f>VLOOKUP(A365,[1]ВПП!$C$2:$E$22885,3,)</f>
        <v>3470</v>
      </c>
      <c r="J365">
        <f>VLOOKUP(A365,[1]ВПП!$C$2:$G$22885,5,)</f>
        <v>45</v>
      </c>
      <c r="K365" t="str">
        <f>VLOOKUP(A365,[1]ВПП!$C$2:$H$22885,6,)</f>
        <v>CON</v>
      </c>
      <c r="L365" t="str">
        <f t="shared" si="5"/>
        <v>HHMS</v>
      </c>
      <c r="M365" t="s">
        <v>134</v>
      </c>
      <c r="N365" t="s">
        <v>2042</v>
      </c>
      <c r="O365" t="s">
        <v>2043</v>
      </c>
      <c r="P365" t="s">
        <v>1746</v>
      </c>
      <c r="Q365" t="str">
        <f>VLOOKUP(P365,[1]TimeZones!$B$3:$E$597,4,FALSE)</f>
        <v>+03:00</v>
      </c>
    </row>
    <row r="366" spans="1:17" x14ac:dyDescent="0.25">
      <c r="A366" t="s">
        <v>2044</v>
      </c>
      <c r="B366" t="s">
        <v>139</v>
      </c>
      <c r="C366" t="s">
        <v>2045</v>
      </c>
      <c r="D366">
        <v>-17.553699000000002</v>
      </c>
      <c r="E366">
        <v>-149.60699500000001</v>
      </c>
      <c r="F366">
        <v>5</v>
      </c>
      <c r="G366" t="s">
        <v>2046</v>
      </c>
      <c r="H366" t="s">
        <v>2047</v>
      </c>
      <c r="I366">
        <f>VLOOKUP(A366,[1]ВПП!$C$2:$E$22885,3,)</f>
        <v>3463</v>
      </c>
      <c r="J366">
        <f>VLOOKUP(A366,[1]ВПП!$C$2:$G$22885,5,)</f>
        <v>45</v>
      </c>
      <c r="K366" t="str">
        <f>VLOOKUP(A366,[1]ВПП!$C$2:$H$22885,6,)</f>
        <v>ASP</v>
      </c>
      <c r="L366" t="str">
        <f t="shared" si="5"/>
        <v>NTAA</v>
      </c>
      <c r="M366" t="s">
        <v>702</v>
      </c>
      <c r="N366" t="s">
        <v>2048</v>
      </c>
      <c r="O366" t="s">
        <v>2049</v>
      </c>
      <c r="P366" t="s">
        <v>2050</v>
      </c>
      <c r="Q366" t="str">
        <f>VLOOKUP(P366,[1]TimeZones!$B$3:$E$597,4,FALSE)</f>
        <v>−10:00</v>
      </c>
    </row>
    <row r="367" spans="1:17" x14ac:dyDescent="0.25">
      <c r="A367" t="s">
        <v>2051</v>
      </c>
      <c r="B367" t="s">
        <v>139</v>
      </c>
      <c r="C367" t="s">
        <v>2052</v>
      </c>
      <c r="D367">
        <v>25.039000000000001</v>
      </c>
      <c r="E367">
        <v>-77.466201999999996</v>
      </c>
      <c r="F367">
        <v>16</v>
      </c>
      <c r="G367" t="s">
        <v>2053</v>
      </c>
      <c r="H367" t="s">
        <v>2054</v>
      </c>
      <c r="I367">
        <f>VLOOKUP(A367,[1]ВПП!$C$2:$E$22885,3,)</f>
        <v>3460</v>
      </c>
      <c r="J367">
        <f>VLOOKUP(A367,[1]ВПП!$C$2:$G$22885,5,)</f>
        <v>46</v>
      </c>
      <c r="K367" t="str">
        <f>VLOOKUP(A367,[1]ВПП!$C$2:$H$22885,6,)</f>
        <v>ASP</v>
      </c>
      <c r="L367" t="str">
        <f t="shared" si="5"/>
        <v>MYNN</v>
      </c>
      <c r="M367" t="s">
        <v>183</v>
      </c>
      <c r="N367" t="s">
        <v>2055</v>
      </c>
      <c r="O367" t="s">
        <v>2056</v>
      </c>
      <c r="P367" t="s">
        <v>2057</v>
      </c>
      <c r="Q367" t="str">
        <f>VLOOKUP(P367,[1]TimeZones!$B$3:$E$597,4,FALSE)</f>
        <v>−05:00</v>
      </c>
    </row>
    <row r="368" spans="1:17" x14ac:dyDescent="0.25">
      <c r="A368" t="s">
        <v>2058</v>
      </c>
      <c r="B368" t="s">
        <v>139</v>
      </c>
      <c r="C368" t="s">
        <v>2059</v>
      </c>
      <c r="D368">
        <v>15.3808002472</v>
      </c>
      <c r="E368">
        <v>73.831398010300006</v>
      </c>
      <c r="F368">
        <v>150</v>
      </c>
      <c r="G368" t="s">
        <v>227</v>
      </c>
      <c r="H368" t="s">
        <v>2060</v>
      </c>
      <c r="I368">
        <f>VLOOKUP(A368,[1]ВПП!$C$2:$E$22885,3,)</f>
        <v>3458</v>
      </c>
      <c r="J368">
        <f>VLOOKUP(A368,[1]ВПП!$C$2:$G$22885,5,)</f>
        <v>45</v>
      </c>
      <c r="K368" t="str">
        <f>VLOOKUP(A368,[1]ВПП!$C$2:$H$22885,6,)</f>
        <v>ASP</v>
      </c>
      <c r="L368" t="str">
        <f t="shared" si="5"/>
        <v>VAGO</v>
      </c>
      <c r="M368" t="s">
        <v>114</v>
      </c>
      <c r="N368" t="s">
        <v>2061</v>
      </c>
      <c r="O368" t="s">
        <v>2062</v>
      </c>
      <c r="P368" t="s">
        <v>231</v>
      </c>
      <c r="Q368" t="str">
        <f>VLOOKUP(P368,[1]TimeZones!$B$3:$E$597,4,FALSE)</f>
        <v>+05:30</v>
      </c>
    </row>
    <row r="369" spans="1:17" x14ac:dyDescent="0.25">
      <c r="A369" t="s">
        <v>2063</v>
      </c>
      <c r="B369" t="s">
        <v>110</v>
      </c>
      <c r="C369" t="s">
        <v>2064</v>
      </c>
      <c r="D369">
        <v>59.910999298095703</v>
      </c>
      <c r="E369">
        <v>150.72000122070301</v>
      </c>
      <c r="F369">
        <v>574</v>
      </c>
      <c r="G369" t="s">
        <v>124</v>
      </c>
      <c r="H369" t="s">
        <v>2065</v>
      </c>
      <c r="I369">
        <f>VLOOKUP(A369,[1]ВПП!$C$2:$E$22885,3,)</f>
        <v>3452</v>
      </c>
      <c r="J369">
        <f>VLOOKUP(A369,[1]ВПП!$C$2:$G$22885,5,)</f>
        <v>59</v>
      </c>
      <c r="K369" t="str">
        <f>VLOOKUP(A369,[1]ВПП!$C$2:$H$22885,6,)</f>
        <v>CON</v>
      </c>
      <c r="L369" t="str">
        <f t="shared" si="5"/>
        <v>UHMM</v>
      </c>
      <c r="M369" t="s">
        <v>114</v>
      </c>
      <c r="N369" t="s">
        <v>2066</v>
      </c>
      <c r="O369" t="s">
        <v>2067</v>
      </c>
      <c r="P369" t="s">
        <v>2068</v>
      </c>
      <c r="Q369" t="str">
        <f>VLOOKUP(P369,[1]TimeZones!$B$3:$E$597,4,FALSE)</f>
        <v>+11:00</v>
      </c>
    </row>
    <row r="370" spans="1:17" x14ac:dyDescent="0.25">
      <c r="A370" t="s">
        <v>2069</v>
      </c>
      <c r="B370" t="s">
        <v>110</v>
      </c>
      <c r="C370" t="s">
        <v>2070</v>
      </c>
      <c r="D370">
        <v>38.078899</v>
      </c>
      <c r="E370">
        <v>-7.9324000000000003</v>
      </c>
      <c r="F370">
        <v>636</v>
      </c>
      <c r="G370" t="s">
        <v>836</v>
      </c>
      <c r="H370" t="s">
        <v>2071</v>
      </c>
      <c r="I370">
        <f>VLOOKUP(A370,[1]ВПП!$C$2:$E$22885,3,)</f>
        <v>3450</v>
      </c>
      <c r="J370">
        <f>VLOOKUP(A370,[1]ВПП!$C$2:$G$22885,5,)</f>
        <v>60</v>
      </c>
      <c r="K370" t="str">
        <f>VLOOKUP(A370,[1]ВПП!$C$2:$H$22885,6,)</f>
        <v>CON</v>
      </c>
      <c r="L370" t="str">
        <f t="shared" si="5"/>
        <v>LPBJ</v>
      </c>
      <c r="M370" t="s">
        <v>126</v>
      </c>
      <c r="N370" t="s">
        <v>2072</v>
      </c>
      <c r="O370" t="s">
        <v>2073</v>
      </c>
      <c r="P370" t="s">
        <v>840</v>
      </c>
      <c r="Q370" t="str">
        <f>VLOOKUP(P370,[1]TimeZones!$B$3:$E$597,4,FALSE)</f>
        <v>+00:00</v>
      </c>
    </row>
    <row r="371" spans="1:17" x14ac:dyDescent="0.25">
      <c r="A371" t="s">
        <v>2074</v>
      </c>
      <c r="B371" t="s">
        <v>139</v>
      </c>
      <c r="C371" t="s">
        <v>2075</v>
      </c>
      <c r="D371">
        <v>19.088699340800002</v>
      </c>
      <c r="E371">
        <v>72.867897033700004</v>
      </c>
      <c r="F371">
        <v>39</v>
      </c>
      <c r="G371" t="s">
        <v>227</v>
      </c>
      <c r="H371" t="s">
        <v>2076</v>
      </c>
      <c r="I371">
        <f>VLOOKUP(A371,[1]ВПП!$C$2:$E$22885,3,)</f>
        <v>3448</v>
      </c>
      <c r="J371">
        <f>VLOOKUP(A371,[1]ВПП!$C$2:$G$22885,5,)</f>
        <v>60</v>
      </c>
      <c r="K371" t="str">
        <f>VLOOKUP(A371,[1]ВПП!$C$2:$H$22885,6,)</f>
        <v>ASP</v>
      </c>
      <c r="L371" t="str">
        <f t="shared" si="5"/>
        <v>VABB</v>
      </c>
      <c r="M371" t="s">
        <v>114</v>
      </c>
      <c r="N371" t="s">
        <v>2077</v>
      </c>
      <c r="O371" t="s">
        <v>2078</v>
      </c>
      <c r="P371" t="s">
        <v>231</v>
      </c>
      <c r="Q371" t="str">
        <f>VLOOKUP(P371,[1]TimeZones!$B$3:$E$597,4,FALSE)</f>
        <v>+05:30</v>
      </c>
    </row>
    <row r="372" spans="1:17" x14ac:dyDescent="0.25">
      <c r="A372" t="s">
        <v>2079</v>
      </c>
      <c r="B372" t="s">
        <v>333</v>
      </c>
      <c r="C372" t="s">
        <v>2080</v>
      </c>
      <c r="D372">
        <v>34.230598449699997</v>
      </c>
      <c r="E372">
        <v>-6.0501399040199999</v>
      </c>
      <c r="F372">
        <v>179</v>
      </c>
      <c r="G372" t="s">
        <v>1054</v>
      </c>
      <c r="H372" t="s">
        <v>202</v>
      </c>
      <c r="I372">
        <f>VLOOKUP(A372,[1]ВПП!$C$2:$E$22885,3,)</f>
        <v>3445</v>
      </c>
      <c r="J372">
        <f>VLOOKUP(A372,[1]ВПП!$C$2:$G$22885,5,)</f>
        <v>43</v>
      </c>
      <c r="K372" t="str">
        <f>VLOOKUP(A372,[1]ВПП!$C$2:$H$22885,6,)</f>
        <v>ASP</v>
      </c>
      <c r="L372" t="str">
        <f t="shared" si="5"/>
        <v>GMSL</v>
      </c>
      <c r="M372" t="s">
        <v>134</v>
      </c>
      <c r="N372" t="s">
        <v>2081</v>
      </c>
      <c r="O372" t="s">
        <v>2082</v>
      </c>
      <c r="P372" t="e">
        <v>#N/A</v>
      </c>
      <c r="Q372" t="e">
        <f>VLOOKUP(P372,[1]TimeZones!$B$3:$E$597,4,FALSE)</f>
        <v>#N/A</v>
      </c>
    </row>
    <row r="373" spans="1:17" x14ac:dyDescent="0.25">
      <c r="A373" t="s">
        <v>2083</v>
      </c>
      <c r="B373" t="s">
        <v>139</v>
      </c>
      <c r="C373" t="s">
        <v>2084</v>
      </c>
      <c r="D373">
        <v>-31.940299987792901</v>
      </c>
      <c r="E373">
        <v>115.967002868652</v>
      </c>
      <c r="F373">
        <v>67</v>
      </c>
      <c r="G373" t="s">
        <v>700</v>
      </c>
      <c r="H373" t="s">
        <v>2085</v>
      </c>
      <c r="I373">
        <f>VLOOKUP(A373,[1]ВПП!$C$2:$E$22885,3,)</f>
        <v>3444</v>
      </c>
      <c r="J373">
        <f>VLOOKUP(A373,[1]ВПП!$C$2:$G$22885,5,)</f>
        <v>45</v>
      </c>
      <c r="K373" t="str">
        <f>VLOOKUP(A373,[1]ВПП!$C$2:$H$22885,6,)</f>
        <v>ASP</v>
      </c>
      <c r="L373" t="str">
        <f t="shared" si="5"/>
        <v>YPPH</v>
      </c>
      <c r="M373" t="s">
        <v>702</v>
      </c>
      <c r="N373" t="s">
        <v>2086</v>
      </c>
      <c r="O373" t="s">
        <v>2087</v>
      </c>
      <c r="P373" t="s">
        <v>2088</v>
      </c>
      <c r="Q373" t="str">
        <f>VLOOKUP(P373,[1]TimeZones!$B$3:$E$597,4,FALSE)</f>
        <v>+08:00</v>
      </c>
    </row>
    <row r="374" spans="1:17" x14ac:dyDescent="0.25">
      <c r="A374" t="s">
        <v>2089</v>
      </c>
      <c r="B374" t="s">
        <v>139</v>
      </c>
      <c r="C374" t="s">
        <v>2090</v>
      </c>
      <c r="D374">
        <v>60.3172</v>
      </c>
      <c r="E374">
        <v>24.963301000000001</v>
      </c>
      <c r="F374">
        <v>179</v>
      </c>
      <c r="G374" t="s">
        <v>2091</v>
      </c>
      <c r="H374" t="s">
        <v>2092</v>
      </c>
      <c r="I374">
        <f>VLOOKUP(A374,[1]ВПП!$C$2:$E$22885,3,)</f>
        <v>3440</v>
      </c>
      <c r="J374">
        <f>VLOOKUP(A374,[1]ВПП!$C$2:$G$22885,5,)</f>
        <v>60</v>
      </c>
      <c r="K374" t="str">
        <f>VLOOKUP(A374,[1]ВПП!$C$2:$H$22885,6,)</f>
        <v>ASP</v>
      </c>
      <c r="L374" t="str">
        <f t="shared" si="5"/>
        <v>EFHK</v>
      </c>
      <c r="M374" t="s">
        <v>126</v>
      </c>
      <c r="N374" t="s">
        <v>2093</v>
      </c>
      <c r="O374" t="s">
        <v>2094</v>
      </c>
      <c r="P374" t="s">
        <v>2095</v>
      </c>
      <c r="Q374" t="str">
        <f>VLOOKUP(P374,[1]TimeZones!$B$3:$E$597,4,FALSE)</f>
        <v>+02:00</v>
      </c>
    </row>
    <row r="375" spans="1:17" x14ac:dyDescent="0.25">
      <c r="A375" t="s">
        <v>2096</v>
      </c>
      <c r="B375" t="s">
        <v>110</v>
      </c>
      <c r="C375" t="s">
        <v>2097</v>
      </c>
      <c r="D375">
        <v>34.345901489299997</v>
      </c>
      <c r="E375">
        <v>47.158100128199997</v>
      </c>
      <c r="F375">
        <v>4307</v>
      </c>
      <c r="G375" t="s">
        <v>212</v>
      </c>
      <c r="H375" t="s">
        <v>2098</v>
      </c>
      <c r="I375">
        <f>VLOOKUP(A375,[1]ВПП!$C$2:$E$22885,3,)</f>
        <v>3418</v>
      </c>
      <c r="J375">
        <f>VLOOKUP(A375,[1]ВПП!$C$2:$G$22885,5,)</f>
        <v>45</v>
      </c>
      <c r="K375" t="str">
        <f>VLOOKUP(A375,[1]ВПП!$C$2:$H$22885,6,)</f>
        <v>ASP</v>
      </c>
      <c r="L375" t="str">
        <f t="shared" si="5"/>
        <v>OICC</v>
      </c>
      <c r="M375" t="s">
        <v>114</v>
      </c>
      <c r="N375" t="s">
        <v>2099</v>
      </c>
      <c r="O375" t="s">
        <v>2100</v>
      </c>
      <c r="P375" t="s">
        <v>216</v>
      </c>
      <c r="Q375" t="str">
        <f>VLOOKUP(P375,[1]TimeZones!$B$3:$E$597,4,FALSE)</f>
        <v>+03:30</v>
      </c>
    </row>
    <row r="376" spans="1:17" x14ac:dyDescent="0.25">
      <c r="A376" t="s">
        <v>2101</v>
      </c>
      <c r="B376" t="s">
        <v>139</v>
      </c>
      <c r="C376" t="s">
        <v>2102</v>
      </c>
      <c r="D376">
        <v>16.907300949099898</v>
      </c>
      <c r="E376">
        <v>96.133201599100005</v>
      </c>
      <c r="F376">
        <v>109</v>
      </c>
      <c r="G376" t="s">
        <v>255</v>
      </c>
      <c r="H376" t="s">
        <v>2103</v>
      </c>
      <c r="I376">
        <f>VLOOKUP(A376,[1]ВПП!$C$2:$E$22885,3,)</f>
        <v>3414</v>
      </c>
      <c r="J376">
        <f>VLOOKUP(A376,[1]ВПП!$C$2:$G$22885,5,)</f>
        <v>61</v>
      </c>
      <c r="K376" t="str">
        <f>VLOOKUP(A376,[1]ВПП!$C$2:$H$22885,6,)</f>
        <v>ASP</v>
      </c>
      <c r="L376" t="str">
        <f t="shared" si="5"/>
        <v>VYYY</v>
      </c>
      <c r="M376" t="s">
        <v>114</v>
      </c>
      <c r="N376" t="s">
        <v>2104</v>
      </c>
      <c r="O376" t="s">
        <v>2105</v>
      </c>
      <c r="P376" t="s">
        <v>259</v>
      </c>
      <c r="Q376" t="str">
        <f>VLOOKUP(P376,[1]TimeZones!$B$3:$E$597,4,FALSE)</f>
        <v>+06:30</v>
      </c>
    </row>
    <row r="377" spans="1:17" x14ac:dyDescent="0.25">
      <c r="A377" t="s">
        <v>2106</v>
      </c>
      <c r="B377" t="s">
        <v>139</v>
      </c>
      <c r="C377" t="s">
        <v>2107</v>
      </c>
      <c r="D377">
        <v>12.1889</v>
      </c>
      <c r="E377">
        <v>-68.959800999999999</v>
      </c>
      <c r="F377">
        <v>29</v>
      </c>
      <c r="G377" t="s">
        <v>2108</v>
      </c>
      <c r="H377" t="s">
        <v>2109</v>
      </c>
      <c r="I377">
        <f>VLOOKUP(A377,[1]ВПП!$C$2:$E$22885,3,)</f>
        <v>3410</v>
      </c>
      <c r="J377">
        <f>VLOOKUP(A377,[1]ВПП!$C$2:$G$22885,5,)</f>
        <v>60</v>
      </c>
      <c r="K377" t="str">
        <f>VLOOKUP(A377,[1]ВПП!$C$2:$H$22885,6,)</f>
        <v>ASP</v>
      </c>
      <c r="L377" t="str">
        <f t="shared" si="5"/>
        <v>TNCC</v>
      </c>
      <c r="M377" t="s">
        <v>183</v>
      </c>
      <c r="N377" t="s">
        <v>2110</v>
      </c>
      <c r="O377" t="s">
        <v>2111</v>
      </c>
      <c r="P377" t="s">
        <v>2112</v>
      </c>
      <c r="Q377" t="str">
        <f>VLOOKUP(P377,[1]TimeZones!$B$3:$E$597,4,FALSE)</f>
        <v>−04:00</v>
      </c>
    </row>
    <row r="378" spans="1:17" x14ac:dyDescent="0.25">
      <c r="A378" t="s">
        <v>2113</v>
      </c>
      <c r="B378" t="s">
        <v>110</v>
      </c>
      <c r="C378" t="s">
        <v>2114</v>
      </c>
      <c r="D378">
        <v>13.584</v>
      </c>
      <c r="E378">
        <v>144.92999800000001</v>
      </c>
      <c r="F378">
        <v>627</v>
      </c>
      <c r="G378" t="s">
        <v>1183</v>
      </c>
      <c r="H378" t="s">
        <v>2115</v>
      </c>
      <c r="I378">
        <f>VLOOKUP(A378,[1]ВПП!$C$2:$E$22885,3,)</f>
        <v>3409</v>
      </c>
      <c r="J378">
        <f>VLOOKUP(A378,[1]ВПП!$C$2:$G$22885,5,)</f>
        <v>61</v>
      </c>
      <c r="K378" t="str">
        <f>VLOOKUP(A378,[1]ВПП!$C$2:$H$22885,6,)</f>
        <v>PEM</v>
      </c>
      <c r="L378" t="str">
        <f t="shared" si="5"/>
        <v>PGUA</v>
      </c>
      <c r="M378" t="s">
        <v>702</v>
      </c>
      <c r="N378" t="s">
        <v>1185</v>
      </c>
      <c r="O378" t="s">
        <v>2116</v>
      </c>
      <c r="P378" t="s">
        <v>1187</v>
      </c>
      <c r="Q378" t="str">
        <f>VLOOKUP(P378,[1]TimeZones!$B$3:$E$597,4,FALSE)</f>
        <v>+10:00</v>
      </c>
    </row>
    <row r="379" spans="1:17" x14ac:dyDescent="0.25">
      <c r="A379" t="s">
        <v>2117</v>
      </c>
      <c r="B379" t="s">
        <v>139</v>
      </c>
      <c r="C379" t="s">
        <v>2118</v>
      </c>
      <c r="D379">
        <v>5.6051898002624503</v>
      </c>
      <c r="E379">
        <v>-0.16678600013256001</v>
      </c>
      <c r="F379">
        <v>205</v>
      </c>
      <c r="G379" t="s">
        <v>2119</v>
      </c>
      <c r="H379" t="s">
        <v>2120</v>
      </c>
      <c r="I379">
        <f>VLOOKUP(A379,[1]ВПП!$C$2:$E$22885,3,)</f>
        <v>3403</v>
      </c>
      <c r="J379">
        <f>VLOOKUP(A379,[1]ВПП!$C$2:$G$22885,5,)</f>
        <v>61</v>
      </c>
      <c r="K379" t="str">
        <f>VLOOKUP(A379,[1]ВПП!$C$2:$H$22885,6,)</f>
        <v>ASP</v>
      </c>
      <c r="L379" t="str">
        <f t="shared" si="5"/>
        <v>DGAA</v>
      </c>
      <c r="M379" t="s">
        <v>134</v>
      </c>
      <c r="N379" t="s">
        <v>2121</v>
      </c>
      <c r="O379" t="s">
        <v>2122</v>
      </c>
      <c r="P379" t="s">
        <v>2123</v>
      </c>
      <c r="Q379" t="str">
        <f>VLOOKUP(P379,[1]TimeZones!$B$3:$E$597,4,FALSE)</f>
        <v>+00:00</v>
      </c>
    </row>
    <row r="380" spans="1:17" x14ac:dyDescent="0.25">
      <c r="A380" t="s">
        <v>2124</v>
      </c>
      <c r="B380" t="s">
        <v>110</v>
      </c>
      <c r="C380" t="s">
        <v>2125</v>
      </c>
      <c r="D380">
        <v>23.9643993378</v>
      </c>
      <c r="E380">
        <v>32.819999694800003</v>
      </c>
      <c r="F380">
        <v>662</v>
      </c>
      <c r="G380" t="s">
        <v>481</v>
      </c>
      <c r="H380" t="s">
        <v>2126</v>
      </c>
      <c r="I380">
        <f>VLOOKUP(A380,[1]ВПП!$C$2:$E$22885,3,)</f>
        <v>3402</v>
      </c>
      <c r="J380">
        <f>VLOOKUP(A380,[1]ВПП!$C$2:$G$22885,5,)</f>
        <v>45</v>
      </c>
      <c r="K380" t="str">
        <f>VLOOKUP(A380,[1]ВПП!$C$2:$H$22885,6,)</f>
        <v>ASP</v>
      </c>
      <c r="L380" t="str">
        <f t="shared" si="5"/>
        <v>HESN</v>
      </c>
      <c r="M380" t="s">
        <v>134</v>
      </c>
      <c r="N380" t="s">
        <v>2127</v>
      </c>
      <c r="O380" t="s">
        <v>2128</v>
      </c>
      <c r="P380" t="s">
        <v>485</v>
      </c>
      <c r="Q380" t="str">
        <f>VLOOKUP(P380,[1]TimeZones!$B$3:$E$597,4,FALSE)</f>
        <v>+02:00</v>
      </c>
    </row>
    <row r="381" spans="1:17" x14ac:dyDescent="0.25">
      <c r="A381" t="s">
        <v>2129</v>
      </c>
      <c r="B381" t="s">
        <v>110</v>
      </c>
      <c r="C381" t="s">
        <v>2130</v>
      </c>
      <c r="D381">
        <v>6.204167</v>
      </c>
      <c r="E381">
        <v>6.6652779999999998</v>
      </c>
      <c r="F381">
        <v>305</v>
      </c>
      <c r="G381" t="s">
        <v>741</v>
      </c>
      <c r="H381" t="s">
        <v>2131</v>
      </c>
      <c r="I381">
        <f>VLOOKUP(A381,[1]ВПП!$C$2:$E$22885,3,)</f>
        <v>3400</v>
      </c>
      <c r="J381">
        <f>VLOOKUP(A381,[1]ВПП!$C$2:$G$22885,5,)</f>
        <v>58</v>
      </c>
      <c r="K381" t="str">
        <f>VLOOKUP(A381,[1]ВПП!$C$2:$H$22885,6,)</f>
        <v>ASP</v>
      </c>
      <c r="L381" t="str">
        <f t="shared" si="5"/>
        <v>DNAS</v>
      </c>
      <c r="M381" t="s">
        <v>134</v>
      </c>
      <c r="N381" t="s">
        <v>2132</v>
      </c>
      <c r="O381" t="s">
        <v>2133</v>
      </c>
      <c r="P381" t="s">
        <v>745</v>
      </c>
      <c r="Q381" t="str">
        <f>VLOOKUP(P381,[1]TimeZones!$B$3:$E$597,4,FALSE)</f>
        <v>+01:00</v>
      </c>
    </row>
    <row r="382" spans="1:17" x14ac:dyDescent="0.25">
      <c r="A382" t="s">
        <v>2134</v>
      </c>
      <c r="B382" t="s">
        <v>110</v>
      </c>
      <c r="C382" t="s">
        <v>2135</v>
      </c>
      <c r="D382">
        <v>10.482832999999999</v>
      </c>
      <c r="E382">
        <v>9.7439999999999998</v>
      </c>
      <c r="F382">
        <v>1965</v>
      </c>
      <c r="G382" t="s">
        <v>741</v>
      </c>
      <c r="H382" t="s">
        <v>2136</v>
      </c>
      <c r="I382">
        <f>VLOOKUP(A382,[1]ВПП!$C$2:$E$22885,3,)</f>
        <v>3400</v>
      </c>
      <c r="J382">
        <f>VLOOKUP(A382,[1]ВПП!$C$2:$G$22885,5,)</f>
        <v>43</v>
      </c>
      <c r="K382" t="str">
        <f>VLOOKUP(A382,[1]ВПП!$C$2:$H$22885,6,)</f>
        <v>ASP</v>
      </c>
      <c r="L382" t="str">
        <f t="shared" si="5"/>
        <v>DNBC</v>
      </c>
      <c r="M382" t="s">
        <v>134</v>
      </c>
      <c r="N382" t="s">
        <v>2137</v>
      </c>
      <c r="O382" t="s">
        <v>2138</v>
      </c>
      <c r="P382" t="s">
        <v>145</v>
      </c>
      <c r="Q382" t="e">
        <f>VLOOKUP(P382,[1]TimeZones!$B$3:$E$597,4,FALSE)</f>
        <v>#N/A</v>
      </c>
    </row>
    <row r="383" spans="1:17" x14ac:dyDescent="0.25">
      <c r="A383" t="s">
        <v>2139</v>
      </c>
      <c r="B383" t="s">
        <v>110</v>
      </c>
      <c r="C383" t="s">
        <v>2140</v>
      </c>
      <c r="D383">
        <v>3.7225599288940399</v>
      </c>
      <c r="E383">
        <v>11.5532999038696</v>
      </c>
      <c r="F383">
        <v>2278</v>
      </c>
      <c r="G383" t="s">
        <v>2141</v>
      </c>
      <c r="H383" t="s">
        <v>2142</v>
      </c>
      <c r="I383">
        <f>VLOOKUP(A383,[1]ВПП!$C$2:$E$22885,3,)</f>
        <v>3400</v>
      </c>
      <c r="J383">
        <f>VLOOKUP(A383,[1]ВПП!$C$2:$G$22885,5,)</f>
        <v>45</v>
      </c>
      <c r="K383" t="str">
        <f>VLOOKUP(A383,[1]ВПП!$C$2:$H$22885,6,)</f>
        <v>ASP</v>
      </c>
      <c r="L383" t="str">
        <f t="shared" si="5"/>
        <v>FKYS</v>
      </c>
      <c r="M383" t="s">
        <v>134</v>
      </c>
      <c r="N383" t="s">
        <v>2143</v>
      </c>
      <c r="O383" t="s">
        <v>2144</v>
      </c>
      <c r="P383" t="s">
        <v>2145</v>
      </c>
      <c r="Q383" t="str">
        <f>VLOOKUP(P383,[1]TimeZones!$B$3:$E$597,4,FALSE)</f>
        <v>+01:00</v>
      </c>
    </row>
    <row r="384" spans="1:17" x14ac:dyDescent="0.25">
      <c r="A384" t="s">
        <v>2146</v>
      </c>
      <c r="B384" t="s">
        <v>110</v>
      </c>
      <c r="C384" t="s">
        <v>2147</v>
      </c>
      <c r="D384">
        <v>-9.6890697479247994</v>
      </c>
      <c r="E384">
        <v>20.431900024413999</v>
      </c>
      <c r="F384">
        <v>3584</v>
      </c>
      <c r="G384" t="s">
        <v>1071</v>
      </c>
      <c r="H384" t="s">
        <v>2148</v>
      </c>
      <c r="I384">
        <f>VLOOKUP(A384,[1]ВПП!$C$2:$E$22885,3,)</f>
        <v>3400</v>
      </c>
      <c r="J384">
        <f>VLOOKUP(A384,[1]ВПП!$C$2:$G$22885,5,)</f>
        <v>45</v>
      </c>
      <c r="K384" t="str">
        <f>VLOOKUP(A384,[1]ВПП!$C$2:$H$22885,6,)</f>
        <v>ASP</v>
      </c>
      <c r="L384" t="str">
        <f t="shared" si="5"/>
        <v>FNSA</v>
      </c>
      <c r="M384" t="s">
        <v>134</v>
      </c>
      <c r="N384" t="s">
        <v>2149</v>
      </c>
      <c r="O384" t="s">
        <v>2150</v>
      </c>
      <c r="P384" t="s">
        <v>1075</v>
      </c>
      <c r="Q384" t="str">
        <f>VLOOKUP(P384,[1]TimeZones!$B$3:$E$597,4,FALSE)</f>
        <v>+01:00</v>
      </c>
    </row>
    <row r="385" spans="1:17" x14ac:dyDescent="0.25">
      <c r="A385" t="s">
        <v>2151</v>
      </c>
      <c r="B385" t="s">
        <v>139</v>
      </c>
      <c r="C385" t="s">
        <v>2152</v>
      </c>
      <c r="D385">
        <v>28.482700000000001</v>
      </c>
      <c r="E385">
        <v>-16.341498999999999</v>
      </c>
      <c r="F385">
        <v>2076</v>
      </c>
      <c r="G385" t="s">
        <v>339</v>
      </c>
      <c r="H385" t="s">
        <v>2153</v>
      </c>
      <c r="I385">
        <f>VLOOKUP(A385,[1]ВПП!$C$2:$E$22885,3,)</f>
        <v>3400</v>
      </c>
      <c r="J385">
        <f>VLOOKUP(A385,[1]ВПП!$C$2:$G$22885,5,)</f>
        <v>45</v>
      </c>
      <c r="K385" t="str">
        <f>VLOOKUP(A385,[1]ВПП!$C$2:$H$22885,6,)</f>
        <v>ASP</v>
      </c>
      <c r="L385" t="str">
        <f t="shared" si="5"/>
        <v>GCXO</v>
      </c>
      <c r="M385" t="s">
        <v>126</v>
      </c>
      <c r="N385" t="s">
        <v>2154</v>
      </c>
      <c r="O385" t="s">
        <v>2155</v>
      </c>
      <c r="P385" t="s">
        <v>2156</v>
      </c>
      <c r="Q385" t="str">
        <f>VLOOKUP(P385,[1]TimeZones!$B$3:$E$597,4,FALSE)</f>
        <v>+00:00</v>
      </c>
    </row>
    <row r="386" spans="1:17" x14ac:dyDescent="0.25">
      <c r="A386" t="s">
        <v>2157</v>
      </c>
      <c r="B386" t="s">
        <v>139</v>
      </c>
      <c r="C386" t="s">
        <v>2158</v>
      </c>
      <c r="D386">
        <v>18.309999999999999</v>
      </c>
      <c r="E386">
        <v>-15.9697222</v>
      </c>
      <c r="F386">
        <v>9</v>
      </c>
      <c r="G386" t="s">
        <v>2159</v>
      </c>
      <c r="H386" t="s">
        <v>2160</v>
      </c>
      <c r="I386">
        <f>VLOOKUP(A386,[1]ВПП!$C$2:$E$22885,3,)</f>
        <v>3400</v>
      </c>
      <c r="J386">
        <f>VLOOKUP(A386,[1]ВПП!$C$2:$G$22885,5,)</f>
        <v>60</v>
      </c>
      <c r="K386" t="str">
        <f>VLOOKUP(A386,[1]ВПП!$C$2:$H$22885,6,)</f>
        <v>concrete</v>
      </c>
      <c r="L386" t="str">
        <f t="shared" ref="L386:L449" si="6">A386</f>
        <v>GQNO</v>
      </c>
      <c r="M386" t="s">
        <v>134</v>
      </c>
      <c r="N386" t="s">
        <v>2161</v>
      </c>
      <c r="O386" t="s">
        <v>2162</v>
      </c>
      <c r="P386" t="s">
        <v>2163</v>
      </c>
      <c r="Q386" t="str">
        <f>VLOOKUP(P386,[1]TimeZones!$B$3:$E$597,4,FALSE)</f>
        <v>+00:00</v>
      </c>
    </row>
    <row r="387" spans="1:17" x14ac:dyDescent="0.25">
      <c r="A387" t="s">
        <v>2164</v>
      </c>
      <c r="B387" t="s">
        <v>110</v>
      </c>
      <c r="C387" t="s">
        <v>2165</v>
      </c>
      <c r="D387">
        <v>30.917699813842699</v>
      </c>
      <c r="E387">
        <v>29.6963996887207</v>
      </c>
      <c r="F387">
        <v>177</v>
      </c>
      <c r="G387" t="s">
        <v>481</v>
      </c>
      <c r="H387" t="s">
        <v>2166</v>
      </c>
      <c r="I387">
        <f>VLOOKUP(A387,[1]ВПП!$C$2:$E$22885,3,)</f>
        <v>3400</v>
      </c>
      <c r="J387">
        <f>VLOOKUP(A387,[1]ВПП!$C$2:$G$22885,5,)</f>
        <v>45</v>
      </c>
      <c r="K387" t="str">
        <f>VLOOKUP(A387,[1]ВПП!$C$2:$H$22885,6,)</f>
        <v>ASP</v>
      </c>
      <c r="L387" t="str">
        <f t="shared" si="6"/>
        <v>HEBA</v>
      </c>
      <c r="M387" t="s">
        <v>134</v>
      </c>
      <c r="N387" t="s">
        <v>2167</v>
      </c>
      <c r="O387" t="s">
        <v>2168</v>
      </c>
      <c r="P387" t="s">
        <v>485</v>
      </c>
      <c r="Q387" t="str">
        <f>VLOOKUP(P387,[1]TimeZones!$B$3:$E$597,4,FALSE)</f>
        <v>+02:00</v>
      </c>
    </row>
    <row r="388" spans="1:17" x14ac:dyDescent="0.25">
      <c r="A388" t="s">
        <v>2169</v>
      </c>
      <c r="B388" t="s">
        <v>110</v>
      </c>
      <c r="C388" t="s">
        <v>2170</v>
      </c>
      <c r="D388">
        <v>32.4528999328613</v>
      </c>
      <c r="E388">
        <v>23.1186008453369</v>
      </c>
      <c r="F388">
        <v>33</v>
      </c>
      <c r="G388" t="s">
        <v>335</v>
      </c>
      <c r="H388" t="s">
        <v>202</v>
      </c>
      <c r="I388">
        <f>VLOOKUP(A388,[1]ВПП!$C$2:$E$22885,3,)</f>
        <v>3400</v>
      </c>
      <c r="J388">
        <f>VLOOKUP(A388,[1]ВПП!$C$2:$G$22885,5,)</f>
        <v>45</v>
      </c>
      <c r="K388" t="str">
        <f>VLOOKUP(A388,[1]ВПП!$C$2:$H$22885,6,)</f>
        <v>ASP</v>
      </c>
      <c r="L388" t="str">
        <f t="shared" si="6"/>
        <v>HL68</v>
      </c>
      <c r="M388" t="s">
        <v>134</v>
      </c>
      <c r="N388" t="s">
        <v>2171</v>
      </c>
      <c r="O388" t="s">
        <v>202</v>
      </c>
      <c r="P388" t="e">
        <v>#N/A</v>
      </c>
      <c r="Q388" t="e">
        <f>VLOOKUP(P388,[1]TimeZones!$B$3:$E$597,4,FALSE)</f>
        <v>#N/A</v>
      </c>
    </row>
    <row r="389" spans="1:17" x14ac:dyDescent="0.25">
      <c r="A389" t="s">
        <v>2172</v>
      </c>
      <c r="B389" t="s">
        <v>139</v>
      </c>
      <c r="C389" t="s">
        <v>2173</v>
      </c>
      <c r="D389">
        <v>36.898701000000003</v>
      </c>
      <c r="E389">
        <v>30.800501000000001</v>
      </c>
      <c r="F389">
        <v>177</v>
      </c>
      <c r="G389" t="s">
        <v>376</v>
      </c>
      <c r="H389" t="s">
        <v>2174</v>
      </c>
      <c r="I389">
        <f>VLOOKUP(A389,[1]ВПП!$C$2:$E$22885,3,)</f>
        <v>3400</v>
      </c>
      <c r="J389">
        <f>VLOOKUP(A389,[1]ВПП!$C$2:$G$22885,5,)</f>
        <v>45</v>
      </c>
      <c r="K389" t="str">
        <f>VLOOKUP(A389,[1]ВПП!$C$2:$H$22885,6,)</f>
        <v>concrete</v>
      </c>
      <c r="L389" t="str">
        <f t="shared" si="6"/>
        <v>LTAI</v>
      </c>
      <c r="M389" t="s">
        <v>114</v>
      </c>
      <c r="N389" t="s">
        <v>2175</v>
      </c>
      <c r="O389" t="s">
        <v>2176</v>
      </c>
      <c r="P389" t="s">
        <v>817</v>
      </c>
      <c r="Q389" t="str">
        <f>VLOOKUP(P389,[1]TimeZones!$B$3:$E$597,4,FALSE)</f>
        <v>+03:00</v>
      </c>
    </row>
    <row r="390" spans="1:17" x14ac:dyDescent="0.25">
      <c r="A390" t="s">
        <v>2177</v>
      </c>
      <c r="B390" t="s">
        <v>110</v>
      </c>
      <c r="C390" t="s">
        <v>2178</v>
      </c>
      <c r="D390">
        <v>39.451499938964801</v>
      </c>
      <c r="E390">
        <v>31.365299224853501</v>
      </c>
      <c r="F390">
        <v>3185</v>
      </c>
      <c r="G390" t="s">
        <v>376</v>
      </c>
      <c r="H390" t="s">
        <v>202</v>
      </c>
      <c r="I390">
        <f>VLOOKUP(A390,[1]ВПП!$C$2:$E$22885,3,)</f>
        <v>3400</v>
      </c>
      <c r="J390">
        <f>VLOOKUP(A390,[1]ВПП!$C$2:$G$22885,5,)</f>
        <v>30</v>
      </c>
      <c r="K390" t="str">
        <f>VLOOKUP(A390,[1]ВПП!$C$2:$H$22885,6,)</f>
        <v>ASP</v>
      </c>
      <c r="L390" t="str">
        <f t="shared" si="6"/>
        <v>LTAV</v>
      </c>
      <c r="M390" t="s">
        <v>114</v>
      </c>
      <c r="N390" t="s">
        <v>2179</v>
      </c>
      <c r="O390" t="s">
        <v>2180</v>
      </c>
      <c r="P390" t="s">
        <v>817</v>
      </c>
      <c r="Q390" t="str">
        <f>VLOOKUP(P390,[1]TimeZones!$B$3:$E$597,4,FALSE)</f>
        <v>+03:00</v>
      </c>
    </row>
    <row r="391" spans="1:17" x14ac:dyDescent="0.25">
      <c r="A391" t="s">
        <v>2181</v>
      </c>
      <c r="B391" t="s">
        <v>139</v>
      </c>
      <c r="C391" t="s">
        <v>2182</v>
      </c>
      <c r="D391">
        <v>44.818401336699999</v>
      </c>
      <c r="E391">
        <v>20.309099197399998</v>
      </c>
      <c r="F391">
        <v>335</v>
      </c>
      <c r="G391" t="s">
        <v>2183</v>
      </c>
      <c r="H391" t="s">
        <v>2184</v>
      </c>
      <c r="I391">
        <f>VLOOKUP(A391,[1]ВПП!$C$2:$E$22885,3,)</f>
        <v>3400</v>
      </c>
      <c r="J391">
        <f>VLOOKUP(A391,[1]ВПП!$C$2:$G$22885,5,)</f>
        <v>45</v>
      </c>
      <c r="K391" t="str">
        <f>VLOOKUP(A391,[1]ВПП!$C$2:$H$22885,6,)</f>
        <v>ASP</v>
      </c>
      <c r="L391" t="str">
        <f t="shared" si="6"/>
        <v>LYBE</v>
      </c>
      <c r="M391" t="s">
        <v>126</v>
      </c>
      <c r="N391" t="s">
        <v>2185</v>
      </c>
      <c r="O391" t="s">
        <v>2186</v>
      </c>
      <c r="P391" t="s">
        <v>2187</v>
      </c>
      <c r="Q391" t="str">
        <f>VLOOKUP(P391,[1]TimeZones!$B$3:$E$597,4,FALSE)</f>
        <v>+01:00</v>
      </c>
    </row>
    <row r="392" spans="1:17" x14ac:dyDescent="0.25">
      <c r="A392" t="s">
        <v>2188</v>
      </c>
      <c r="B392" t="s">
        <v>110</v>
      </c>
      <c r="C392" t="s">
        <v>2189</v>
      </c>
      <c r="D392">
        <v>19.849899000000001</v>
      </c>
      <c r="E392">
        <v>-101.025002</v>
      </c>
      <c r="F392">
        <v>6033</v>
      </c>
      <c r="G392" t="s">
        <v>308</v>
      </c>
      <c r="H392" t="s">
        <v>2190</v>
      </c>
      <c r="I392">
        <f>VLOOKUP(A392,[1]ВПП!$C$2:$E$22885,3,)</f>
        <v>3400</v>
      </c>
      <c r="J392">
        <f>VLOOKUP(A392,[1]ВПП!$C$2:$G$22885,5,)</f>
        <v>45</v>
      </c>
      <c r="K392" t="str">
        <f>VLOOKUP(A392,[1]ВПП!$C$2:$H$22885,6,)</f>
        <v>ASP</v>
      </c>
      <c r="L392" t="str">
        <f t="shared" si="6"/>
        <v>MMMM</v>
      </c>
      <c r="M392" t="s">
        <v>183</v>
      </c>
      <c r="N392" t="s">
        <v>2191</v>
      </c>
      <c r="O392" t="s">
        <v>2192</v>
      </c>
      <c r="P392" t="s">
        <v>312</v>
      </c>
      <c r="Q392" t="str">
        <f>VLOOKUP(P392,[1]TimeZones!$B$3:$E$597,4,FALSE)</f>
        <v>−06:00</v>
      </c>
    </row>
    <row r="393" spans="1:17" x14ac:dyDescent="0.25">
      <c r="A393" t="s">
        <v>2193</v>
      </c>
      <c r="B393" t="s">
        <v>110</v>
      </c>
      <c r="C393" t="s">
        <v>2194</v>
      </c>
      <c r="D393">
        <v>27.540299999999998</v>
      </c>
      <c r="E393">
        <v>100.7593</v>
      </c>
      <c r="F393">
        <v>10804</v>
      </c>
      <c r="G393" t="s">
        <v>112</v>
      </c>
      <c r="H393" t="s">
        <v>2193</v>
      </c>
      <c r="I393">
        <f>VLOOKUP(A393,[1]ВПП!$C$2:$E$22885,3,)</f>
        <v>3400</v>
      </c>
      <c r="J393">
        <f>VLOOKUP(A393,[1]ВПП!$C$2:$G$22885,5,)</f>
        <v>50</v>
      </c>
      <c r="K393" t="str">
        <f>VLOOKUP(A393,[1]ВПП!$C$2:$H$22885,6,)</f>
        <v>CON</v>
      </c>
      <c r="L393" t="str">
        <f t="shared" si="6"/>
        <v>NLH</v>
      </c>
      <c r="M393" t="s">
        <v>114</v>
      </c>
      <c r="N393" t="s">
        <v>208</v>
      </c>
      <c r="O393" t="s">
        <v>2195</v>
      </c>
      <c r="P393" t="e">
        <v>#N/A</v>
      </c>
      <c r="Q393" t="e">
        <f>VLOOKUP(P393,[1]TimeZones!$B$3:$E$597,4,FALSE)</f>
        <v>#N/A</v>
      </c>
    </row>
    <row r="394" spans="1:17" x14ac:dyDescent="0.25">
      <c r="A394" t="s">
        <v>2196</v>
      </c>
      <c r="B394" t="s">
        <v>110</v>
      </c>
      <c r="C394" t="s">
        <v>2197</v>
      </c>
      <c r="D394">
        <v>24.906500000000001</v>
      </c>
      <c r="E394">
        <v>67.160797000000002</v>
      </c>
      <c r="F394">
        <v>100</v>
      </c>
      <c r="G394" t="s">
        <v>1294</v>
      </c>
      <c r="H394" t="s">
        <v>2198</v>
      </c>
      <c r="I394">
        <f>VLOOKUP(A394,[1]ВПП!$C$2:$E$22885,3,)</f>
        <v>3400</v>
      </c>
      <c r="J394">
        <f>VLOOKUP(A394,[1]ВПП!$C$2:$G$22885,5,)</f>
        <v>46</v>
      </c>
      <c r="K394" t="str">
        <f>VLOOKUP(A394,[1]ВПП!$C$2:$H$22885,6,)</f>
        <v>CON</v>
      </c>
      <c r="L394" t="str">
        <f t="shared" si="6"/>
        <v>OPKC</v>
      </c>
      <c r="M394" t="s">
        <v>114</v>
      </c>
      <c r="N394" t="s">
        <v>2199</v>
      </c>
      <c r="O394" t="s">
        <v>2200</v>
      </c>
      <c r="P394" t="s">
        <v>1303</v>
      </c>
      <c r="Q394" t="str">
        <f>VLOOKUP(P394,[1]TimeZones!$B$3:$E$597,4,FALSE)</f>
        <v>+05:00</v>
      </c>
    </row>
    <row r="395" spans="1:17" x14ac:dyDescent="0.25">
      <c r="A395" t="s">
        <v>2201</v>
      </c>
      <c r="B395" t="s">
        <v>110</v>
      </c>
      <c r="C395" t="s">
        <v>2202</v>
      </c>
      <c r="D395">
        <v>-25.454516000000002</v>
      </c>
      <c r="E395">
        <v>-54.842682000000003</v>
      </c>
      <c r="F395">
        <v>846</v>
      </c>
      <c r="G395" t="s">
        <v>1929</v>
      </c>
      <c r="H395" t="s">
        <v>2203</v>
      </c>
      <c r="I395">
        <f>VLOOKUP(A395,[1]ВПП!$C$2:$E$22885,3,)</f>
        <v>3400</v>
      </c>
      <c r="J395">
        <f>VLOOKUP(A395,[1]ВПП!$C$2:$G$22885,5,)</f>
        <v>45</v>
      </c>
      <c r="K395" t="str">
        <f>VLOOKUP(A395,[1]ВПП!$C$2:$H$22885,6,)</f>
        <v>ASP</v>
      </c>
      <c r="L395" t="str">
        <f t="shared" si="6"/>
        <v>SGES</v>
      </c>
      <c r="M395" t="s">
        <v>301</v>
      </c>
      <c r="N395" t="s">
        <v>2204</v>
      </c>
      <c r="O395" t="s">
        <v>2205</v>
      </c>
      <c r="P395" t="s">
        <v>1933</v>
      </c>
      <c r="Q395" t="str">
        <f>VLOOKUP(P395,[1]TimeZones!$B$3:$E$597,4,FALSE)</f>
        <v>−04:00</v>
      </c>
    </row>
    <row r="396" spans="1:17" x14ac:dyDescent="0.25">
      <c r="A396" t="s">
        <v>2206</v>
      </c>
      <c r="B396" t="s">
        <v>110</v>
      </c>
      <c r="C396" t="s">
        <v>2207</v>
      </c>
      <c r="D396">
        <v>62.093299865722599</v>
      </c>
      <c r="E396">
        <v>129.77099609375</v>
      </c>
      <c r="F396">
        <v>325</v>
      </c>
      <c r="G396" t="s">
        <v>124</v>
      </c>
      <c r="H396" t="s">
        <v>2208</v>
      </c>
      <c r="I396">
        <f>VLOOKUP(A396,[1]ВПП!$C$2:$E$22885,3,)</f>
        <v>3400</v>
      </c>
      <c r="J396">
        <f>VLOOKUP(A396,[1]ВПП!$C$2:$G$22885,5,)</f>
        <v>60</v>
      </c>
      <c r="K396" t="str">
        <f>VLOOKUP(A396,[1]ВПП!$C$2:$H$22885,6,)</f>
        <v>CON</v>
      </c>
      <c r="L396" t="str">
        <f t="shared" si="6"/>
        <v>UEEE</v>
      </c>
      <c r="M396" t="s">
        <v>114</v>
      </c>
      <c r="N396" t="s">
        <v>1554</v>
      </c>
      <c r="O396" t="s">
        <v>2209</v>
      </c>
      <c r="P396" t="s">
        <v>1556</v>
      </c>
      <c r="Q396" t="str">
        <f>VLOOKUP(P396,[1]TimeZones!$B$3:$E$597,4,FALSE)</f>
        <v>+09:00</v>
      </c>
    </row>
    <row r="397" spans="1:17" x14ac:dyDescent="0.25">
      <c r="A397" t="s">
        <v>2210</v>
      </c>
      <c r="B397" t="s">
        <v>110</v>
      </c>
      <c r="C397" t="s">
        <v>2211</v>
      </c>
      <c r="D397">
        <v>53.167900085449197</v>
      </c>
      <c r="E397">
        <v>158.45399475097599</v>
      </c>
      <c r="F397">
        <v>131</v>
      </c>
      <c r="G397" t="s">
        <v>124</v>
      </c>
      <c r="H397" t="s">
        <v>2212</v>
      </c>
      <c r="I397">
        <f>VLOOKUP(A397,[1]ВПП!$C$2:$E$22885,3,)</f>
        <v>3400</v>
      </c>
      <c r="J397">
        <f>VLOOKUP(A397,[1]ВПП!$C$2:$G$22885,5,)</f>
        <v>60</v>
      </c>
      <c r="K397" t="str">
        <f>VLOOKUP(A397,[1]ВПП!$C$2:$H$22885,6,)</f>
        <v>CON</v>
      </c>
      <c r="L397" t="str">
        <f t="shared" si="6"/>
        <v>UHPP</v>
      </c>
      <c r="M397" t="s">
        <v>114</v>
      </c>
      <c r="N397" t="s">
        <v>2213</v>
      </c>
      <c r="O397" t="s">
        <v>2214</v>
      </c>
      <c r="P397" t="s">
        <v>1966</v>
      </c>
      <c r="Q397" t="str">
        <f>VLOOKUP(P397,[1]TimeZones!$B$3:$E$597,4,FALSE)</f>
        <v>+12:00</v>
      </c>
    </row>
    <row r="398" spans="1:17" x14ac:dyDescent="0.25">
      <c r="A398" t="s">
        <v>2215</v>
      </c>
      <c r="B398" t="s">
        <v>110</v>
      </c>
      <c r="C398" t="s">
        <v>2216</v>
      </c>
      <c r="D398">
        <v>46.888698577880803</v>
      </c>
      <c r="E398">
        <v>142.718002319335</v>
      </c>
      <c r="F398">
        <v>59</v>
      </c>
      <c r="G398" t="s">
        <v>124</v>
      </c>
      <c r="H398" t="s">
        <v>2217</v>
      </c>
      <c r="I398">
        <f>VLOOKUP(A398,[1]ВПП!$C$2:$E$22885,3,)</f>
        <v>3400</v>
      </c>
      <c r="J398">
        <f>VLOOKUP(A398,[1]ВПП!$C$2:$G$22885,5,)</f>
        <v>45</v>
      </c>
      <c r="K398" t="str">
        <f>VLOOKUP(A398,[1]ВПП!$C$2:$H$22885,6,)</f>
        <v>CON</v>
      </c>
      <c r="L398" t="str">
        <f t="shared" si="6"/>
        <v>UHSS</v>
      </c>
      <c r="M398" t="s">
        <v>114</v>
      </c>
      <c r="N398" t="s">
        <v>2218</v>
      </c>
      <c r="O398" t="s">
        <v>2219</v>
      </c>
      <c r="P398" t="s">
        <v>2068</v>
      </c>
      <c r="Q398" t="str">
        <f>VLOOKUP(P398,[1]TimeZones!$B$3:$E$597,4,FALSE)</f>
        <v>+11:00</v>
      </c>
    </row>
    <row r="399" spans="1:17" x14ac:dyDescent="0.25">
      <c r="A399" t="s">
        <v>2220</v>
      </c>
      <c r="B399" t="s">
        <v>139</v>
      </c>
      <c r="C399" t="s">
        <v>2221</v>
      </c>
      <c r="D399">
        <v>10.151999999999999</v>
      </c>
      <c r="E399">
        <v>76.401900999999995</v>
      </c>
      <c r="F399">
        <v>30</v>
      </c>
      <c r="G399" t="s">
        <v>227</v>
      </c>
      <c r="H399" t="s">
        <v>2222</v>
      </c>
      <c r="I399">
        <f>VLOOKUP(A399,[1]ВПП!$C$2:$E$22885,3,)</f>
        <v>3400</v>
      </c>
      <c r="J399">
        <f>VLOOKUP(A399,[1]ВПП!$C$2:$G$22885,5,)</f>
        <v>45</v>
      </c>
      <c r="K399" t="str">
        <f>VLOOKUP(A399,[1]ВПП!$C$2:$H$22885,6,)</f>
        <v>ASP</v>
      </c>
      <c r="L399" t="str">
        <f t="shared" si="6"/>
        <v>VOCI</v>
      </c>
      <c r="M399" t="s">
        <v>114</v>
      </c>
      <c r="N399" t="s">
        <v>2223</v>
      </c>
      <c r="O399" t="s">
        <v>2224</v>
      </c>
      <c r="P399" t="s">
        <v>231</v>
      </c>
      <c r="Q399" t="str">
        <f>VLOOKUP(P399,[1]TimeZones!$B$3:$E$597,4,FALSE)</f>
        <v>+05:30</v>
      </c>
    </row>
    <row r="400" spans="1:17" x14ac:dyDescent="0.25">
      <c r="A400" t="s">
        <v>2225</v>
      </c>
      <c r="B400" t="s">
        <v>110</v>
      </c>
      <c r="C400" t="s">
        <v>2226</v>
      </c>
      <c r="D400">
        <v>38.280701000000001</v>
      </c>
      <c r="E400">
        <v>114.69699900000001</v>
      </c>
      <c r="F400">
        <v>233</v>
      </c>
      <c r="G400" t="s">
        <v>112</v>
      </c>
      <c r="H400" t="s">
        <v>2227</v>
      </c>
      <c r="I400">
        <f>VLOOKUP(A400,[1]ВПП!$C$2:$E$22885,3,)</f>
        <v>3400</v>
      </c>
      <c r="J400">
        <f>VLOOKUP(A400,[1]ВПП!$C$2:$G$22885,5,)</f>
        <v>45</v>
      </c>
      <c r="K400" t="str">
        <f>VLOOKUP(A400,[1]ВПП!$C$2:$H$22885,6,)</f>
        <v>CON</v>
      </c>
      <c r="L400" t="str">
        <f t="shared" si="6"/>
        <v>ZBSJ</v>
      </c>
      <c r="M400" t="s">
        <v>114</v>
      </c>
      <c r="N400" t="s">
        <v>2228</v>
      </c>
      <c r="O400" t="s">
        <v>2229</v>
      </c>
      <c r="P400" t="s">
        <v>117</v>
      </c>
      <c r="Q400" t="str">
        <f>VLOOKUP(P400,[1]TimeZones!$B$3:$E$597,4,FALSE)</f>
        <v>+08:00</v>
      </c>
    </row>
    <row r="401" spans="1:17" x14ac:dyDescent="0.25">
      <c r="A401" t="s">
        <v>2230</v>
      </c>
      <c r="B401" t="s">
        <v>139</v>
      </c>
      <c r="C401" t="s">
        <v>2231</v>
      </c>
      <c r="D401">
        <v>34.519699096699902</v>
      </c>
      <c r="E401">
        <v>113.841003418</v>
      </c>
      <c r="F401">
        <v>495</v>
      </c>
      <c r="G401" t="s">
        <v>112</v>
      </c>
      <c r="H401" t="s">
        <v>2232</v>
      </c>
      <c r="I401">
        <f>VLOOKUP(A401,[1]ВПП!$C$2:$E$22885,3,)</f>
        <v>3400</v>
      </c>
      <c r="J401">
        <f>VLOOKUP(A401,[1]ВПП!$C$2:$G$22885,5,)</f>
        <v>60</v>
      </c>
      <c r="K401" t="str">
        <f>VLOOKUP(A401,[1]ВПП!$C$2:$H$22885,6,)</f>
        <v>CON</v>
      </c>
      <c r="L401" t="str">
        <f t="shared" si="6"/>
        <v>ZHCC</v>
      </c>
      <c r="M401" t="s">
        <v>114</v>
      </c>
      <c r="N401" t="s">
        <v>2233</v>
      </c>
      <c r="O401" t="s">
        <v>2234</v>
      </c>
      <c r="P401" t="s">
        <v>117</v>
      </c>
      <c r="Q401" t="str">
        <f>VLOOKUP(P401,[1]TimeZones!$B$3:$E$597,4,FALSE)</f>
        <v>+08:00</v>
      </c>
    </row>
    <row r="402" spans="1:17" x14ac:dyDescent="0.25">
      <c r="A402" t="s">
        <v>2235</v>
      </c>
      <c r="B402" t="s">
        <v>139</v>
      </c>
      <c r="C402" t="s">
        <v>2236</v>
      </c>
      <c r="D402">
        <v>18.302900000000001</v>
      </c>
      <c r="E402">
        <v>109.412003</v>
      </c>
      <c r="F402">
        <v>92</v>
      </c>
      <c r="G402" t="s">
        <v>112</v>
      </c>
      <c r="H402" t="s">
        <v>2237</v>
      </c>
      <c r="I402">
        <f>VLOOKUP(A402,[1]ВПП!$C$2:$E$22885,3,)</f>
        <v>3400</v>
      </c>
      <c r="J402">
        <f>VLOOKUP(A402,[1]ВПП!$C$2:$G$22885,5,)</f>
        <v>45</v>
      </c>
      <c r="K402" t="str">
        <f>VLOOKUP(A402,[1]ВПП!$C$2:$H$22885,6,)</f>
        <v>CON</v>
      </c>
      <c r="L402" t="str">
        <f t="shared" si="6"/>
        <v>ZJSY</v>
      </c>
      <c r="M402" t="s">
        <v>114</v>
      </c>
      <c r="N402" t="s">
        <v>1575</v>
      </c>
      <c r="O402" t="s">
        <v>2238</v>
      </c>
      <c r="P402" t="s">
        <v>117</v>
      </c>
      <c r="Q402" t="str">
        <f>VLOOKUP(P402,[1]TimeZones!$B$3:$E$597,4,FALSE)</f>
        <v>+08:00</v>
      </c>
    </row>
    <row r="403" spans="1:17" x14ac:dyDescent="0.25">
      <c r="A403" t="s">
        <v>2239</v>
      </c>
      <c r="B403" t="s">
        <v>139</v>
      </c>
      <c r="C403" t="s">
        <v>2240</v>
      </c>
      <c r="D403">
        <v>24.544000625610298</v>
      </c>
      <c r="E403">
        <v>118.12799835205</v>
      </c>
      <c r="F403">
        <v>59</v>
      </c>
      <c r="G403" t="s">
        <v>112</v>
      </c>
      <c r="H403" t="s">
        <v>2241</v>
      </c>
      <c r="I403">
        <f>VLOOKUP(A403,[1]ВПП!$C$2:$E$22885,3,)</f>
        <v>3400</v>
      </c>
      <c r="J403">
        <f>VLOOKUP(A403,[1]ВПП!$C$2:$G$22885,5,)</f>
        <v>45</v>
      </c>
      <c r="K403" t="str">
        <f>VLOOKUP(A403,[1]ВПП!$C$2:$H$22885,6,)</f>
        <v>ASP</v>
      </c>
      <c r="L403" t="str">
        <f t="shared" si="6"/>
        <v>ZSAM</v>
      </c>
      <c r="M403" t="s">
        <v>114</v>
      </c>
      <c r="N403" t="s">
        <v>1406</v>
      </c>
      <c r="O403" t="s">
        <v>2242</v>
      </c>
      <c r="P403" t="s">
        <v>117</v>
      </c>
      <c r="Q403" t="str">
        <f>VLOOKUP(P403,[1]TimeZones!$B$3:$E$597,4,FALSE)</f>
        <v>+08:00</v>
      </c>
    </row>
    <row r="404" spans="1:17" x14ac:dyDescent="0.25">
      <c r="A404" t="s">
        <v>2243</v>
      </c>
      <c r="B404" t="s">
        <v>110</v>
      </c>
      <c r="C404" t="s">
        <v>2244</v>
      </c>
      <c r="D404">
        <v>36.266101837199997</v>
      </c>
      <c r="E404">
        <v>120.374000549</v>
      </c>
      <c r="F404">
        <v>33</v>
      </c>
      <c r="G404" t="s">
        <v>112</v>
      </c>
      <c r="H404" t="s">
        <v>2245</v>
      </c>
      <c r="I404">
        <f>VLOOKUP(A404,[1]ВПП!$C$2:$E$22885,3,)</f>
        <v>3400</v>
      </c>
      <c r="J404">
        <f>VLOOKUP(A404,[1]ВПП!$C$2:$G$22885,5,)</f>
        <v>45</v>
      </c>
      <c r="K404" t="str">
        <f>VLOOKUP(A404,[1]ВПП!$C$2:$H$22885,6,)</f>
        <v>CON</v>
      </c>
      <c r="L404" t="str">
        <f t="shared" si="6"/>
        <v>ZSQD</v>
      </c>
      <c r="M404" t="s">
        <v>114</v>
      </c>
      <c r="N404" t="s">
        <v>1590</v>
      </c>
      <c r="O404" t="s">
        <v>2246</v>
      </c>
      <c r="P404" t="s">
        <v>117</v>
      </c>
      <c r="Q404" t="str">
        <f>VLOOKUP(P404,[1]TimeZones!$B$3:$E$597,4,FALSE)</f>
        <v>+08:00</v>
      </c>
    </row>
    <row r="405" spans="1:17" x14ac:dyDescent="0.25">
      <c r="A405" t="s">
        <v>2247</v>
      </c>
      <c r="B405" t="s">
        <v>139</v>
      </c>
      <c r="C405" t="s">
        <v>2248</v>
      </c>
      <c r="D405">
        <v>31.198104000000001</v>
      </c>
      <c r="E405">
        <v>121.33426</v>
      </c>
      <c r="F405">
        <v>10</v>
      </c>
      <c r="G405" t="s">
        <v>112</v>
      </c>
      <c r="H405" t="s">
        <v>2249</v>
      </c>
      <c r="I405">
        <f>VLOOKUP(A405,[1]ВПП!$C$2:$E$22885,3,)</f>
        <v>3400</v>
      </c>
      <c r="J405">
        <f>VLOOKUP(A405,[1]ВПП!$C$2:$G$22885,5,)</f>
        <v>45</v>
      </c>
      <c r="K405" t="str">
        <f>VLOOKUP(A405,[1]ВПП!$C$2:$H$22885,6,)</f>
        <v>ASP</v>
      </c>
      <c r="L405" t="str">
        <f t="shared" si="6"/>
        <v>ZSSS</v>
      </c>
      <c r="M405" t="s">
        <v>114</v>
      </c>
      <c r="N405" t="s">
        <v>652</v>
      </c>
      <c r="O405" t="s">
        <v>2250</v>
      </c>
      <c r="P405" t="s">
        <v>117</v>
      </c>
      <c r="Q405" t="str">
        <f>VLOOKUP(P405,[1]TimeZones!$B$3:$E$597,4,FALSE)</f>
        <v>+08:00</v>
      </c>
    </row>
    <row r="406" spans="1:17" x14ac:dyDescent="0.25">
      <c r="A406" t="s">
        <v>2251</v>
      </c>
      <c r="B406" t="s">
        <v>110</v>
      </c>
      <c r="C406" t="s">
        <v>2252</v>
      </c>
      <c r="D406">
        <v>9.6521701812744105</v>
      </c>
      <c r="E406">
        <v>6.4622597694396902</v>
      </c>
      <c r="F406">
        <v>834</v>
      </c>
      <c r="G406" t="s">
        <v>741</v>
      </c>
      <c r="H406" t="s">
        <v>2253</v>
      </c>
      <c r="I406">
        <f>VLOOKUP(A406,[1]ВПП!$C$2:$E$22885,3,)</f>
        <v>3399</v>
      </c>
      <c r="J406">
        <f>VLOOKUP(A406,[1]ВПП!$C$2:$G$22885,5,)</f>
        <v>44</v>
      </c>
      <c r="K406" t="str">
        <f>VLOOKUP(A406,[1]ВПП!$C$2:$H$22885,6,)</f>
        <v>ASP</v>
      </c>
      <c r="L406" t="str">
        <f t="shared" si="6"/>
        <v>DNMN</v>
      </c>
      <c r="M406" t="s">
        <v>134</v>
      </c>
      <c r="N406" t="s">
        <v>2254</v>
      </c>
      <c r="O406" t="s">
        <v>2255</v>
      </c>
      <c r="P406" t="s">
        <v>745</v>
      </c>
      <c r="Q406" t="str">
        <f>VLOOKUP(P406,[1]TimeZones!$B$3:$E$597,4,FALSE)</f>
        <v>+01:00</v>
      </c>
    </row>
    <row r="407" spans="1:17" x14ac:dyDescent="0.25">
      <c r="A407" t="s">
        <v>2256</v>
      </c>
      <c r="B407" t="s">
        <v>110</v>
      </c>
      <c r="C407" t="s">
        <v>2257</v>
      </c>
      <c r="D407">
        <v>31.337399999999999</v>
      </c>
      <c r="E407">
        <v>48.762000999999998</v>
      </c>
      <c r="F407">
        <v>66</v>
      </c>
      <c r="G407" t="s">
        <v>212</v>
      </c>
      <c r="H407" t="s">
        <v>2258</v>
      </c>
      <c r="I407">
        <f>VLOOKUP(A407,[1]ВПП!$C$2:$E$22885,3,)</f>
        <v>3398</v>
      </c>
      <c r="J407">
        <f>VLOOKUP(A407,[1]ВПП!$C$2:$G$22885,5,)</f>
        <v>45</v>
      </c>
      <c r="K407" t="str">
        <f>VLOOKUP(A407,[1]ВПП!$C$2:$H$22885,6,)</f>
        <v>ASP</v>
      </c>
      <c r="L407" t="str">
        <f t="shared" si="6"/>
        <v>OIAW</v>
      </c>
      <c r="M407" t="s">
        <v>114</v>
      </c>
      <c r="N407" t="s">
        <v>368</v>
      </c>
      <c r="O407" t="s">
        <v>2259</v>
      </c>
      <c r="P407" t="s">
        <v>216</v>
      </c>
      <c r="Q407" t="str">
        <f>VLOOKUP(P407,[1]TimeZones!$B$3:$E$597,4,FALSE)</f>
        <v>+03:30</v>
      </c>
    </row>
    <row r="408" spans="1:17" x14ac:dyDescent="0.25">
      <c r="A408" t="s">
        <v>2260</v>
      </c>
      <c r="B408" t="s">
        <v>139</v>
      </c>
      <c r="C408" t="s">
        <v>2261</v>
      </c>
      <c r="D408">
        <v>8.4821195602399992</v>
      </c>
      <c r="E408">
        <v>76.920097351099997</v>
      </c>
      <c r="F408">
        <v>15</v>
      </c>
      <c r="G408" t="s">
        <v>227</v>
      </c>
      <c r="H408" t="s">
        <v>2262</v>
      </c>
      <c r="I408">
        <f>VLOOKUP(A408,[1]ВПП!$C$2:$E$22885,3,)</f>
        <v>3398</v>
      </c>
      <c r="J408">
        <f>VLOOKUP(A408,[1]ВПП!$C$2:$G$22885,5,)</f>
        <v>46</v>
      </c>
      <c r="K408" t="str">
        <f>VLOOKUP(A408,[1]ВПП!$C$2:$H$22885,6,)</f>
        <v>ASP</v>
      </c>
      <c r="L408" t="str">
        <f t="shared" si="6"/>
        <v>VOTV</v>
      </c>
      <c r="M408" t="s">
        <v>114</v>
      </c>
      <c r="N408" t="s">
        <v>2223</v>
      </c>
      <c r="O408" t="s">
        <v>2263</v>
      </c>
      <c r="P408" t="s">
        <v>231</v>
      </c>
      <c r="Q408" t="str">
        <f>VLOOKUP(P408,[1]TimeZones!$B$3:$E$597,4,FALSE)</f>
        <v>+05:30</v>
      </c>
    </row>
    <row r="409" spans="1:17" x14ac:dyDescent="0.25">
      <c r="A409" t="s">
        <v>2264</v>
      </c>
      <c r="B409" t="s">
        <v>139</v>
      </c>
      <c r="C409" t="s">
        <v>2265</v>
      </c>
      <c r="D409">
        <v>-13.5356998444</v>
      </c>
      <c r="E409">
        <v>-71.938796997099999</v>
      </c>
      <c r="F409">
        <v>10860</v>
      </c>
      <c r="G409" t="s">
        <v>315</v>
      </c>
      <c r="H409" t="s">
        <v>2266</v>
      </c>
      <c r="I409">
        <f>VLOOKUP(A409,[1]ВПП!$C$2:$E$22885,3,)</f>
        <v>3397</v>
      </c>
      <c r="J409">
        <f>VLOOKUP(A409,[1]ВПП!$C$2:$G$22885,5,)</f>
        <v>45</v>
      </c>
      <c r="K409" t="str">
        <f>VLOOKUP(A409,[1]ВПП!$C$2:$H$22885,6,)</f>
        <v>ASP</v>
      </c>
      <c r="L409" t="str">
        <f t="shared" si="6"/>
        <v>SPZO</v>
      </c>
      <c r="M409" t="s">
        <v>301</v>
      </c>
      <c r="N409" t="s">
        <v>2267</v>
      </c>
      <c r="O409" t="s">
        <v>2268</v>
      </c>
      <c r="P409" t="s">
        <v>319</v>
      </c>
      <c r="Q409" t="str">
        <f>VLOOKUP(P409,[1]TimeZones!$B$3:$E$597,4,FALSE)</f>
        <v>−05:00</v>
      </c>
    </row>
    <row r="410" spans="1:17" x14ac:dyDescent="0.25">
      <c r="A410" t="s">
        <v>2269</v>
      </c>
      <c r="B410" t="s">
        <v>139</v>
      </c>
      <c r="C410" t="s">
        <v>2270</v>
      </c>
      <c r="D410">
        <v>67.269203186035099</v>
      </c>
      <c r="E410">
        <v>14.3653001785278</v>
      </c>
      <c r="F410">
        <v>42</v>
      </c>
      <c r="G410" t="s">
        <v>1476</v>
      </c>
      <c r="H410" t="s">
        <v>2271</v>
      </c>
      <c r="I410">
        <f>VLOOKUP(A410,[1]ВПП!$C$2:$E$22885,3,)</f>
        <v>3394</v>
      </c>
      <c r="J410">
        <f>VLOOKUP(A410,[1]ВПП!$C$2:$G$22885,5,)</f>
        <v>45</v>
      </c>
      <c r="K410" t="str">
        <f>VLOOKUP(A410,[1]ВПП!$C$2:$H$22885,6,)</f>
        <v>CON</v>
      </c>
      <c r="L410" t="str">
        <f t="shared" si="6"/>
        <v>ENBO</v>
      </c>
      <c r="M410" t="s">
        <v>126</v>
      </c>
      <c r="N410" t="s">
        <v>2272</v>
      </c>
      <c r="O410" t="s">
        <v>2273</v>
      </c>
      <c r="P410" t="s">
        <v>1480</v>
      </c>
      <c r="Q410" t="str">
        <f>VLOOKUP(P410,[1]TimeZones!$B$3:$E$597,4,FALSE)</f>
        <v>+01:00</v>
      </c>
    </row>
    <row r="411" spans="1:17" x14ac:dyDescent="0.25">
      <c r="A411" t="s">
        <v>2274</v>
      </c>
      <c r="B411" t="s">
        <v>333</v>
      </c>
      <c r="C411" t="s">
        <v>2275</v>
      </c>
      <c r="D411">
        <v>27.2401008605957</v>
      </c>
      <c r="E411">
        <v>14.6562995910644</v>
      </c>
      <c r="F411">
        <v>1325</v>
      </c>
      <c r="G411" t="s">
        <v>335</v>
      </c>
      <c r="H411" t="s">
        <v>202</v>
      </c>
      <c r="I411">
        <f>VLOOKUP(A411,[1]ВПП!$C$2:$E$22885,3,)</f>
        <v>3392</v>
      </c>
      <c r="J411">
        <f>VLOOKUP(A411,[1]ВПП!$C$2:$G$22885,5,)</f>
        <v>45</v>
      </c>
      <c r="K411" t="str">
        <f>VLOOKUP(A411,[1]ВПП!$C$2:$H$22885,6,)</f>
        <v>ASP</v>
      </c>
      <c r="L411" t="str">
        <f t="shared" si="6"/>
        <v>HL66</v>
      </c>
      <c r="M411" t="s">
        <v>134</v>
      </c>
      <c r="N411" t="s">
        <v>1638</v>
      </c>
      <c r="O411" t="s">
        <v>202</v>
      </c>
      <c r="P411" t="e">
        <v>#N/A</v>
      </c>
      <c r="Q411" t="e">
        <f>VLOOKUP(P411,[1]TimeZones!$B$3:$E$597,4,FALSE)</f>
        <v>#N/A</v>
      </c>
    </row>
    <row r="412" spans="1:17" x14ac:dyDescent="0.25">
      <c r="A412" t="s">
        <v>2276</v>
      </c>
      <c r="B412" t="s">
        <v>139</v>
      </c>
      <c r="C412" t="s">
        <v>2277</v>
      </c>
      <c r="D412">
        <v>43.677200317400001</v>
      </c>
      <c r="E412">
        <v>-79.630599975599907</v>
      </c>
      <c r="F412">
        <v>569</v>
      </c>
      <c r="G412" t="s">
        <v>262</v>
      </c>
      <c r="H412" t="s">
        <v>2278</v>
      </c>
      <c r="I412">
        <f>VLOOKUP(A412,[1]ВПП!$C$2:$E$22885,3,)</f>
        <v>3389</v>
      </c>
      <c r="J412">
        <f>VLOOKUP(A412,[1]ВПП!$C$2:$G$22885,5,)</f>
        <v>61</v>
      </c>
      <c r="K412" t="str">
        <f>VLOOKUP(A412,[1]ВПП!$C$2:$H$22885,6,)</f>
        <v>ASP/CONC</v>
      </c>
      <c r="L412" t="str">
        <f t="shared" si="6"/>
        <v>CYYZ</v>
      </c>
      <c r="M412" t="s">
        <v>183</v>
      </c>
      <c r="N412" t="s">
        <v>2279</v>
      </c>
      <c r="O412" t="s">
        <v>2280</v>
      </c>
      <c r="P412" t="s">
        <v>1281</v>
      </c>
      <c r="Q412" t="str">
        <f>VLOOKUP(P412,[1]TimeZones!$B$3:$E$597,4,FALSE)</f>
        <v>−05:00</v>
      </c>
    </row>
    <row r="413" spans="1:17" x14ac:dyDescent="0.25">
      <c r="A413" t="s">
        <v>2281</v>
      </c>
      <c r="B413" t="s">
        <v>110</v>
      </c>
      <c r="C413" t="s">
        <v>2282</v>
      </c>
      <c r="D413">
        <v>50.243301391599999</v>
      </c>
      <c r="E413">
        <v>4.6458301544199996</v>
      </c>
      <c r="F413">
        <v>935</v>
      </c>
      <c r="G413" t="s">
        <v>1145</v>
      </c>
      <c r="H413" t="s">
        <v>202</v>
      </c>
      <c r="I413">
        <f>VLOOKUP(A413,[1]ВПП!$C$2:$E$22885,3,)</f>
        <v>3385</v>
      </c>
      <c r="J413">
        <f>VLOOKUP(A413,[1]ВПП!$C$2:$G$22885,5,)</f>
        <v>45</v>
      </c>
      <c r="K413" t="str">
        <f>VLOOKUP(A413,[1]ВПП!$C$2:$H$22885,6,)</f>
        <v>ASP</v>
      </c>
      <c r="L413" t="str">
        <f t="shared" si="6"/>
        <v>EBFS</v>
      </c>
      <c r="M413" t="s">
        <v>126</v>
      </c>
      <c r="N413" t="s">
        <v>2283</v>
      </c>
      <c r="O413" t="s">
        <v>2284</v>
      </c>
      <c r="P413" t="s">
        <v>1149</v>
      </c>
      <c r="Q413" t="str">
        <f>VLOOKUP(P413,[1]TimeZones!$B$3:$E$597,4,FALSE)</f>
        <v>+01:00</v>
      </c>
    </row>
    <row r="414" spans="1:17" x14ac:dyDescent="0.25">
      <c r="A414" t="s">
        <v>2285</v>
      </c>
      <c r="B414" t="s">
        <v>110</v>
      </c>
      <c r="C414" t="s">
        <v>2286</v>
      </c>
      <c r="D414">
        <v>29.084199905395501</v>
      </c>
      <c r="E414">
        <v>58.450000762939403</v>
      </c>
      <c r="F414">
        <v>3231</v>
      </c>
      <c r="G414" t="s">
        <v>212</v>
      </c>
      <c r="H414" t="s">
        <v>2287</v>
      </c>
      <c r="I414">
        <f>VLOOKUP(A414,[1]ВПП!$C$2:$E$22885,3,)</f>
        <v>3385</v>
      </c>
      <c r="J414">
        <f>VLOOKUP(A414,[1]ВПП!$C$2:$G$22885,5,)</f>
        <v>45</v>
      </c>
      <c r="K414" t="str">
        <f>VLOOKUP(A414,[1]ВПП!$C$2:$H$22885,6,)</f>
        <v>ASP</v>
      </c>
      <c r="L414" t="str">
        <f t="shared" si="6"/>
        <v>OIKM</v>
      </c>
      <c r="M414" t="s">
        <v>114</v>
      </c>
      <c r="N414" t="s">
        <v>793</v>
      </c>
      <c r="O414" t="s">
        <v>202</v>
      </c>
      <c r="P414" t="s">
        <v>216</v>
      </c>
      <c r="Q414" t="str">
        <f>VLOOKUP(P414,[1]TimeZones!$B$3:$E$597,4,FALSE)</f>
        <v>+03:30</v>
      </c>
    </row>
    <row r="415" spans="1:17" x14ac:dyDescent="0.25">
      <c r="A415" t="s">
        <v>2288</v>
      </c>
      <c r="B415" t="s">
        <v>110</v>
      </c>
      <c r="C415" t="s">
        <v>2289</v>
      </c>
      <c r="D415">
        <v>-18.0748</v>
      </c>
      <c r="E415">
        <v>-140.945999</v>
      </c>
      <c r="F415">
        <v>10</v>
      </c>
      <c r="G415" t="s">
        <v>2046</v>
      </c>
      <c r="H415" t="s">
        <v>2290</v>
      </c>
      <c r="I415">
        <f>VLOOKUP(A415,[1]ВПП!$C$2:$E$22885,3,)</f>
        <v>3380</v>
      </c>
      <c r="J415">
        <f>VLOOKUP(A415,[1]ВПП!$C$2:$G$22885,5,)</f>
        <v>45</v>
      </c>
      <c r="K415" t="str">
        <f>VLOOKUP(A415,[1]ВПП!$C$2:$H$22885,6,)</f>
        <v>ASP</v>
      </c>
      <c r="L415" t="str">
        <f t="shared" si="6"/>
        <v>NTTO</v>
      </c>
      <c r="M415" t="s">
        <v>702</v>
      </c>
      <c r="N415" t="s">
        <v>2048</v>
      </c>
      <c r="O415" t="s">
        <v>2291</v>
      </c>
      <c r="P415" t="s">
        <v>145</v>
      </c>
      <c r="Q415" t="e">
        <f>VLOOKUP(P415,[1]TimeZones!$B$3:$E$597,4,FALSE)</f>
        <v>#N/A</v>
      </c>
    </row>
    <row r="416" spans="1:17" x14ac:dyDescent="0.25">
      <c r="A416" t="s">
        <v>2292</v>
      </c>
      <c r="B416" t="s">
        <v>110</v>
      </c>
      <c r="C416" t="s">
        <v>2293</v>
      </c>
      <c r="D416">
        <v>32.894100189208899</v>
      </c>
      <c r="E416">
        <v>13.2760000228881</v>
      </c>
      <c r="F416">
        <v>36</v>
      </c>
      <c r="G416" t="s">
        <v>335</v>
      </c>
      <c r="H416" t="s">
        <v>2294</v>
      </c>
      <c r="I416">
        <f>VLOOKUP(A416,[1]ВПП!$C$2:$E$22885,3,)</f>
        <v>3376</v>
      </c>
      <c r="J416">
        <f>VLOOKUP(A416,[1]ВПП!$C$2:$G$22885,5,)</f>
        <v>45</v>
      </c>
      <c r="K416" t="str">
        <f>VLOOKUP(A416,[1]ВПП!$C$2:$H$22885,6,)</f>
        <v>ASP</v>
      </c>
      <c r="L416" t="str">
        <f t="shared" si="6"/>
        <v>HLLM</v>
      </c>
      <c r="M416" t="s">
        <v>134</v>
      </c>
      <c r="N416" t="s">
        <v>1450</v>
      </c>
      <c r="O416" t="s">
        <v>1451</v>
      </c>
      <c r="P416" t="s">
        <v>1215</v>
      </c>
      <c r="Q416" t="str">
        <f>VLOOKUP(P416,[1]TimeZones!$B$3:$E$597,4,FALSE)</f>
        <v>+02:00</v>
      </c>
    </row>
    <row r="417" spans="1:17" x14ac:dyDescent="0.25">
      <c r="A417" t="s">
        <v>2295</v>
      </c>
      <c r="B417" t="s">
        <v>110</v>
      </c>
      <c r="C417" t="s">
        <v>2296</v>
      </c>
      <c r="D417">
        <v>41.584300994872997</v>
      </c>
      <c r="E417">
        <v>60.641700744628899</v>
      </c>
      <c r="F417">
        <v>320</v>
      </c>
      <c r="G417" t="s">
        <v>625</v>
      </c>
      <c r="H417" t="s">
        <v>2297</v>
      </c>
      <c r="I417">
        <f>VLOOKUP(A417,[1]ВПП!$C$2:$E$22885,3,)</f>
        <v>3373</v>
      </c>
      <c r="J417">
        <f>VLOOKUP(A417,[1]ВПП!$C$2:$G$22885,5,)</f>
        <v>50</v>
      </c>
      <c r="K417" t="str">
        <f>VLOOKUP(A417,[1]ВПП!$C$2:$H$22885,6,)</f>
        <v>ASP</v>
      </c>
      <c r="L417" t="str">
        <f t="shared" si="6"/>
        <v>UTNU</v>
      </c>
      <c r="M417" t="s">
        <v>114</v>
      </c>
      <c r="N417" t="s">
        <v>2298</v>
      </c>
      <c r="O417" t="s">
        <v>2299</v>
      </c>
      <c r="P417" t="s">
        <v>629</v>
      </c>
      <c r="Q417" t="str">
        <f>VLOOKUP(P417,[1]TimeZones!$B$3:$E$597,4,FALSE)</f>
        <v>+05:00</v>
      </c>
    </row>
    <row r="418" spans="1:17" x14ac:dyDescent="0.25">
      <c r="A418" t="s">
        <v>2300</v>
      </c>
      <c r="B418" t="s">
        <v>139</v>
      </c>
      <c r="C418" t="s">
        <v>2301</v>
      </c>
      <c r="D418">
        <v>-20.430201</v>
      </c>
      <c r="E418">
        <v>57.683601000000003</v>
      </c>
      <c r="F418">
        <v>186</v>
      </c>
      <c r="G418" t="s">
        <v>2302</v>
      </c>
      <c r="H418" t="s">
        <v>2303</v>
      </c>
      <c r="I418">
        <f>VLOOKUP(A418,[1]ВПП!$C$2:$E$22885,3,)</f>
        <v>3370</v>
      </c>
      <c r="J418">
        <f>VLOOKUP(A418,[1]ВПП!$C$2:$G$22885,5,)</f>
        <v>45</v>
      </c>
      <c r="K418" t="str">
        <f>VLOOKUP(A418,[1]ВПП!$C$2:$H$22885,6,)</f>
        <v>ASP</v>
      </c>
      <c r="L418" t="str">
        <f t="shared" si="6"/>
        <v>FIMP</v>
      </c>
      <c r="M418" t="s">
        <v>134</v>
      </c>
      <c r="N418" t="s">
        <v>2304</v>
      </c>
      <c r="O418" t="s">
        <v>2305</v>
      </c>
      <c r="P418" t="s">
        <v>2306</v>
      </c>
      <c r="Q418" t="str">
        <f>VLOOKUP(P418,[1]TimeZones!$B$3:$E$597,4,FALSE)</f>
        <v>+04:00</v>
      </c>
    </row>
    <row r="419" spans="1:17" x14ac:dyDescent="0.25">
      <c r="A419" t="s">
        <v>2307</v>
      </c>
      <c r="B419" t="s">
        <v>110</v>
      </c>
      <c r="C419" t="s">
        <v>2308</v>
      </c>
      <c r="D419">
        <v>28.079599000000002</v>
      </c>
      <c r="E419">
        <v>48.610999999999997</v>
      </c>
      <c r="F419">
        <v>13</v>
      </c>
      <c r="G419" t="s">
        <v>301</v>
      </c>
      <c r="H419" t="s">
        <v>202</v>
      </c>
      <c r="I419">
        <f>VLOOKUP(A419,[1]ВПП!$C$2:$E$22885,3,)</f>
        <v>3370</v>
      </c>
      <c r="J419">
        <f>VLOOKUP(A419,[1]ВПП!$C$2:$G$22885,5,)</f>
        <v>30</v>
      </c>
      <c r="K419" t="str">
        <f>VLOOKUP(A419,[1]ВПП!$C$2:$H$22885,6,)</f>
        <v>ASP</v>
      </c>
      <c r="L419" t="str">
        <f t="shared" si="6"/>
        <v>OERM</v>
      </c>
      <c r="M419" t="s">
        <v>114</v>
      </c>
      <c r="N419" t="s">
        <v>527</v>
      </c>
      <c r="O419" t="s">
        <v>2309</v>
      </c>
      <c r="P419" t="s">
        <v>305</v>
      </c>
      <c r="Q419" t="str">
        <f>VLOOKUP(P419,[1]TimeZones!$B$3:$E$597,4,FALSE)</f>
        <v>+03:00</v>
      </c>
    </row>
    <row r="420" spans="1:17" x14ac:dyDescent="0.25">
      <c r="A420" t="s">
        <v>2310</v>
      </c>
      <c r="B420" t="s">
        <v>110</v>
      </c>
      <c r="C420" t="s">
        <v>2311</v>
      </c>
      <c r="D420">
        <v>22.7931003570556</v>
      </c>
      <c r="E420">
        <v>121.181999206542</v>
      </c>
      <c r="F420">
        <v>121</v>
      </c>
      <c r="G420" t="s">
        <v>1238</v>
      </c>
      <c r="H420" t="s">
        <v>202</v>
      </c>
      <c r="I420">
        <f>VLOOKUP(A420,[1]ВПП!$C$2:$E$22885,3,)</f>
        <v>3370</v>
      </c>
      <c r="J420">
        <f>VLOOKUP(A420,[1]ВПП!$C$2:$G$22885,5,)</f>
        <v>45</v>
      </c>
      <c r="K420" t="str">
        <f>VLOOKUP(A420,[1]ВПП!$C$2:$H$22885,6,)</f>
        <v>CON</v>
      </c>
      <c r="L420" t="str">
        <f t="shared" si="6"/>
        <v>RCQS</v>
      </c>
      <c r="M420" t="s">
        <v>114</v>
      </c>
      <c r="N420" t="s">
        <v>2312</v>
      </c>
      <c r="O420" t="s">
        <v>2313</v>
      </c>
      <c r="P420" t="s">
        <v>1242</v>
      </c>
      <c r="Q420" t="str">
        <f>VLOOKUP(P420,[1]TimeZones!$B$3:$E$597,4,FALSE)</f>
        <v>+08:00</v>
      </c>
    </row>
    <row r="421" spans="1:17" x14ac:dyDescent="0.25">
      <c r="A421" t="s">
        <v>2314</v>
      </c>
      <c r="B421" t="s">
        <v>110</v>
      </c>
      <c r="C421" t="s">
        <v>2315</v>
      </c>
      <c r="D421">
        <v>53.319198608400001</v>
      </c>
      <c r="E421">
        <v>-60.425800323499999</v>
      </c>
      <c r="F421">
        <v>160</v>
      </c>
      <c r="G421" t="s">
        <v>262</v>
      </c>
      <c r="H421" t="s">
        <v>2316</v>
      </c>
      <c r="I421">
        <f>VLOOKUP(A421,[1]ВПП!$C$2:$E$22885,3,)</f>
        <v>3367</v>
      </c>
      <c r="J421">
        <f>VLOOKUP(A421,[1]ВПП!$C$2:$G$22885,5,)</f>
        <v>64</v>
      </c>
      <c r="K421" t="str">
        <f>VLOOKUP(A421,[1]ВПП!$C$2:$H$22885,6,)</f>
        <v>ASP</v>
      </c>
      <c r="L421" t="str">
        <f t="shared" si="6"/>
        <v>CYYR</v>
      </c>
      <c r="M421" t="s">
        <v>183</v>
      </c>
      <c r="N421" t="s">
        <v>2317</v>
      </c>
      <c r="O421" t="s">
        <v>2318</v>
      </c>
      <c r="P421" t="s">
        <v>2319</v>
      </c>
      <c r="Q421" t="str">
        <f>VLOOKUP(P421,[1]TimeZones!$B$3:$E$597,4,FALSE)</f>
        <v>−04:00</v>
      </c>
    </row>
    <row r="422" spans="1:17" x14ac:dyDescent="0.25">
      <c r="A422" t="s">
        <v>2320</v>
      </c>
      <c r="B422" t="s">
        <v>110</v>
      </c>
      <c r="C422" t="s">
        <v>2321</v>
      </c>
      <c r="D422">
        <v>9.3358898162841797</v>
      </c>
      <c r="E422">
        <v>13.370100021362299</v>
      </c>
      <c r="F422">
        <v>794</v>
      </c>
      <c r="G422" t="s">
        <v>2141</v>
      </c>
      <c r="H422" t="s">
        <v>2322</v>
      </c>
      <c r="I422">
        <f>VLOOKUP(A422,[1]ВПП!$C$2:$E$22885,3,)</f>
        <v>3363</v>
      </c>
      <c r="J422">
        <f>VLOOKUP(A422,[1]ВПП!$C$2:$G$22885,5,)</f>
        <v>45</v>
      </c>
      <c r="K422" t="str">
        <f>VLOOKUP(A422,[1]ВПП!$C$2:$H$22885,6,)</f>
        <v>ASP</v>
      </c>
      <c r="L422" t="str">
        <f t="shared" si="6"/>
        <v>FKKR</v>
      </c>
      <c r="M422" t="s">
        <v>134</v>
      </c>
      <c r="N422" t="s">
        <v>2323</v>
      </c>
      <c r="O422" t="s">
        <v>2324</v>
      </c>
      <c r="P422" t="s">
        <v>2145</v>
      </c>
      <c r="Q422" t="str">
        <f>VLOOKUP(P422,[1]TimeZones!$B$3:$E$597,4,FALSE)</f>
        <v>+01:00</v>
      </c>
    </row>
    <row r="423" spans="1:17" x14ac:dyDescent="0.25">
      <c r="A423" t="s">
        <v>2325</v>
      </c>
      <c r="B423" t="s">
        <v>110</v>
      </c>
      <c r="C423" t="s">
        <v>2326</v>
      </c>
      <c r="D423">
        <v>37.417999000000002</v>
      </c>
      <c r="E423">
        <v>-5.8931100000000001</v>
      </c>
      <c r="F423">
        <v>112</v>
      </c>
      <c r="G423" t="s">
        <v>339</v>
      </c>
      <c r="H423" t="s">
        <v>2327</v>
      </c>
      <c r="I423">
        <f>VLOOKUP(A423,[1]ВПП!$C$2:$E$22885,3,)</f>
        <v>3360</v>
      </c>
      <c r="J423">
        <f>VLOOKUP(A423,[1]ВПП!$C$2:$G$22885,5,)</f>
        <v>45</v>
      </c>
      <c r="K423" t="str">
        <f>VLOOKUP(A423,[1]ВПП!$C$2:$H$22885,6,)</f>
        <v>ASP</v>
      </c>
      <c r="L423" t="str">
        <f t="shared" si="6"/>
        <v>LEZL</v>
      </c>
      <c r="M423" t="s">
        <v>126</v>
      </c>
      <c r="N423" t="s">
        <v>1160</v>
      </c>
      <c r="O423" t="s">
        <v>2328</v>
      </c>
      <c r="P423" t="s">
        <v>343</v>
      </c>
      <c r="Q423" t="str">
        <f>VLOOKUP(P423,[1]TimeZones!$B$3:$E$597,4,FALSE)</f>
        <v>+01:00</v>
      </c>
    </row>
    <row r="424" spans="1:17" x14ac:dyDescent="0.25">
      <c r="A424" t="s">
        <v>2329</v>
      </c>
      <c r="B424" t="s">
        <v>110</v>
      </c>
      <c r="C424" t="s">
        <v>2330</v>
      </c>
      <c r="D424">
        <v>31.521600723266602</v>
      </c>
      <c r="E424">
        <v>74.403602600097599</v>
      </c>
      <c r="F424">
        <v>712</v>
      </c>
      <c r="G424" t="s">
        <v>1294</v>
      </c>
      <c r="H424" t="s">
        <v>2331</v>
      </c>
      <c r="I424">
        <f>VLOOKUP(A424,[1]ВПП!$C$2:$E$22885,3,)</f>
        <v>3360</v>
      </c>
      <c r="J424">
        <f>VLOOKUP(A424,[1]ВПП!$C$2:$G$22885,5,)</f>
        <v>46</v>
      </c>
      <c r="K424" t="str">
        <f>VLOOKUP(A424,[1]ВПП!$C$2:$H$22885,6,)</f>
        <v>CON</v>
      </c>
      <c r="L424" t="str">
        <f t="shared" si="6"/>
        <v>OPLA</v>
      </c>
      <c r="M424" t="s">
        <v>114</v>
      </c>
      <c r="N424" t="s">
        <v>1296</v>
      </c>
      <c r="O424" t="s">
        <v>2332</v>
      </c>
      <c r="P424" t="s">
        <v>1303</v>
      </c>
      <c r="Q424" t="str">
        <f>VLOOKUP(P424,[1]TimeZones!$B$3:$E$597,4,FALSE)</f>
        <v>+05:00</v>
      </c>
    </row>
    <row r="425" spans="1:17" x14ac:dyDescent="0.25">
      <c r="A425" t="s">
        <v>2333</v>
      </c>
      <c r="B425" t="s">
        <v>139</v>
      </c>
      <c r="C425" t="s">
        <v>2334</v>
      </c>
      <c r="D425">
        <v>35.552298999999998</v>
      </c>
      <c r="E425">
        <v>139.779999</v>
      </c>
      <c r="F425">
        <v>35</v>
      </c>
      <c r="G425" t="s">
        <v>575</v>
      </c>
      <c r="H425" t="s">
        <v>2335</v>
      </c>
      <c r="I425">
        <f>VLOOKUP(A425,[1]ВПП!$C$2:$E$22885,3,)</f>
        <v>3360</v>
      </c>
      <c r="J425">
        <f>VLOOKUP(A425,[1]ВПП!$C$2:$G$22885,5,)</f>
        <v>61</v>
      </c>
      <c r="K425" t="str">
        <f>VLOOKUP(A425,[1]ВПП!$C$2:$H$22885,6,)</f>
        <v>ASP</v>
      </c>
      <c r="L425" t="str">
        <f t="shared" si="6"/>
        <v>RJTT</v>
      </c>
      <c r="M425" t="s">
        <v>114</v>
      </c>
      <c r="N425" t="s">
        <v>2336</v>
      </c>
      <c r="O425" t="s">
        <v>578</v>
      </c>
      <c r="P425" t="s">
        <v>579</v>
      </c>
      <c r="Q425" t="str">
        <f>VLOOKUP(P425,[1]TimeZones!$B$3:$E$597,4,FALSE)</f>
        <v>+09:00</v>
      </c>
    </row>
    <row r="426" spans="1:17" x14ac:dyDescent="0.25">
      <c r="A426" t="s">
        <v>2337</v>
      </c>
      <c r="B426" t="s">
        <v>110</v>
      </c>
      <c r="C426" t="s">
        <v>2338</v>
      </c>
      <c r="D426">
        <v>25.354400634799902</v>
      </c>
      <c r="E426">
        <v>97.295196533199999</v>
      </c>
      <c r="F426">
        <v>459</v>
      </c>
      <c r="G426" t="s">
        <v>255</v>
      </c>
      <c r="H426" t="s">
        <v>202</v>
      </c>
      <c r="I426">
        <f>VLOOKUP(A426,[1]ВПП!$C$2:$E$22885,3,)</f>
        <v>3360</v>
      </c>
      <c r="J426">
        <f>VLOOKUP(A426,[1]ВПП!$C$2:$G$22885,5,)</f>
        <v>58</v>
      </c>
      <c r="K426" t="str">
        <f>VLOOKUP(A426,[1]ВПП!$C$2:$H$22885,6,)</f>
        <v>ASP</v>
      </c>
      <c r="L426" t="str">
        <f t="shared" si="6"/>
        <v>VYNP</v>
      </c>
      <c r="M426" t="s">
        <v>114</v>
      </c>
      <c r="N426" t="s">
        <v>2339</v>
      </c>
      <c r="O426" t="s">
        <v>2340</v>
      </c>
      <c r="P426" t="s">
        <v>259</v>
      </c>
      <c r="Q426" t="str">
        <f>VLOOKUP(P426,[1]TimeZones!$B$3:$E$597,4,FALSE)</f>
        <v>+06:30</v>
      </c>
    </row>
    <row r="427" spans="1:17" x14ac:dyDescent="0.25">
      <c r="A427" t="s">
        <v>2341</v>
      </c>
      <c r="B427" t="s">
        <v>110</v>
      </c>
      <c r="C427" t="s">
        <v>2342</v>
      </c>
      <c r="D427">
        <v>26.5587005615</v>
      </c>
      <c r="E427">
        <v>-78.695602417000003</v>
      </c>
      <c r="F427">
        <v>7</v>
      </c>
      <c r="G427" t="s">
        <v>2053</v>
      </c>
      <c r="H427" t="s">
        <v>2343</v>
      </c>
      <c r="I427">
        <f>VLOOKUP(A427,[1]ВПП!$C$2:$E$22885,3,)</f>
        <v>3359</v>
      </c>
      <c r="J427">
        <f>VLOOKUP(A427,[1]ВПП!$C$2:$G$22885,5,)</f>
        <v>46</v>
      </c>
      <c r="K427" t="str">
        <f>VLOOKUP(A427,[1]ВПП!$C$2:$H$22885,6,)</f>
        <v>ASP</v>
      </c>
      <c r="L427" t="str">
        <f t="shared" si="6"/>
        <v>MYGF</v>
      </c>
      <c r="M427" t="s">
        <v>183</v>
      </c>
      <c r="N427" t="s">
        <v>2344</v>
      </c>
      <c r="O427" t="s">
        <v>2345</v>
      </c>
      <c r="P427" t="s">
        <v>2057</v>
      </c>
      <c r="Q427" t="str">
        <f>VLOOKUP(P427,[1]TimeZones!$B$3:$E$597,4,FALSE)</f>
        <v>−05:00</v>
      </c>
    </row>
    <row r="428" spans="1:17" x14ac:dyDescent="0.25">
      <c r="A428" t="s">
        <v>2346</v>
      </c>
      <c r="B428" t="s">
        <v>110</v>
      </c>
      <c r="C428" t="s">
        <v>2347</v>
      </c>
      <c r="D428">
        <v>21.687700271606399</v>
      </c>
      <c r="E428">
        <v>21.8309001922607</v>
      </c>
      <c r="F428">
        <v>1722</v>
      </c>
      <c r="G428" t="s">
        <v>335</v>
      </c>
      <c r="H428" t="s">
        <v>202</v>
      </c>
      <c r="I428">
        <f>VLOOKUP(A428,[1]ВПП!$C$2:$E$22885,3,)</f>
        <v>3357</v>
      </c>
      <c r="J428">
        <f>VLOOKUP(A428,[1]ВПП!$C$2:$G$22885,5,)</f>
        <v>30</v>
      </c>
      <c r="K428" t="str">
        <f>VLOOKUP(A428,[1]ВПП!$C$2:$H$22885,6,)</f>
        <v>ASP</v>
      </c>
      <c r="L428" t="str">
        <f t="shared" si="6"/>
        <v>HL56</v>
      </c>
      <c r="M428" t="s">
        <v>134</v>
      </c>
      <c r="N428" t="s">
        <v>1213</v>
      </c>
      <c r="O428" t="s">
        <v>202</v>
      </c>
      <c r="P428" t="e">
        <v>#N/A</v>
      </c>
      <c r="Q428" t="e">
        <f>VLOOKUP(P428,[1]TimeZones!$B$3:$E$597,4,FALSE)</f>
        <v>#N/A</v>
      </c>
    </row>
    <row r="429" spans="1:17" x14ac:dyDescent="0.25">
      <c r="A429" t="s">
        <v>2348</v>
      </c>
      <c r="B429" t="s">
        <v>110</v>
      </c>
      <c r="C429" t="s">
        <v>2349</v>
      </c>
      <c r="D429">
        <v>-17.956499099731001</v>
      </c>
      <c r="E429">
        <v>19.719400405883999</v>
      </c>
      <c r="F429">
        <v>3627</v>
      </c>
      <c r="G429" t="s">
        <v>183</v>
      </c>
      <c r="H429" t="s">
        <v>2350</v>
      </c>
      <c r="I429">
        <f>VLOOKUP(A429,[1]ВПП!$C$2:$E$22885,3,)</f>
        <v>3354</v>
      </c>
      <c r="J429">
        <f>VLOOKUP(A429,[1]ВПП!$C$2:$G$22885,5,)</f>
        <v>30</v>
      </c>
      <c r="K429" t="str">
        <f>VLOOKUP(A429,[1]ВПП!$C$2:$H$22885,6,)</f>
        <v>ASP</v>
      </c>
      <c r="L429" t="str">
        <f t="shared" si="6"/>
        <v>FYRU</v>
      </c>
      <c r="M429" t="s">
        <v>134</v>
      </c>
      <c r="N429" t="s">
        <v>2351</v>
      </c>
      <c r="O429" t="s">
        <v>2352</v>
      </c>
      <c r="P429" t="s">
        <v>187</v>
      </c>
      <c r="Q429" t="str">
        <f>VLOOKUP(P429,[1]TimeZones!$B$3:$E$597,4,FALSE)</f>
        <v>+02:00</v>
      </c>
    </row>
    <row r="430" spans="1:17" x14ac:dyDescent="0.25">
      <c r="A430" t="s">
        <v>2353</v>
      </c>
      <c r="B430" t="s">
        <v>110</v>
      </c>
      <c r="C430" t="s">
        <v>2354</v>
      </c>
      <c r="D430">
        <v>-12.414699554443301</v>
      </c>
      <c r="E430">
        <v>130.87699890136699</v>
      </c>
      <c r="F430">
        <v>103</v>
      </c>
      <c r="G430" t="s">
        <v>700</v>
      </c>
      <c r="H430" t="s">
        <v>2355</v>
      </c>
      <c r="I430">
        <f>VLOOKUP(A430,[1]ВПП!$C$2:$E$22885,3,)</f>
        <v>3354</v>
      </c>
      <c r="J430">
        <f>VLOOKUP(A430,[1]ВПП!$C$2:$G$22885,5,)</f>
        <v>60</v>
      </c>
      <c r="K430" t="str">
        <f>VLOOKUP(A430,[1]ВПП!$C$2:$H$22885,6,)</f>
        <v>ASP</v>
      </c>
      <c r="L430" t="str">
        <f t="shared" si="6"/>
        <v>YPDN</v>
      </c>
      <c r="M430" t="s">
        <v>702</v>
      </c>
      <c r="N430" t="s">
        <v>2356</v>
      </c>
      <c r="O430" t="s">
        <v>2357</v>
      </c>
      <c r="P430" t="s">
        <v>2358</v>
      </c>
      <c r="Q430" t="str">
        <f>VLOOKUP(P430,[1]TimeZones!$B$3:$E$597,4,FALSE)</f>
        <v>+09:30</v>
      </c>
    </row>
    <row r="431" spans="1:17" x14ac:dyDescent="0.25">
      <c r="A431" t="s">
        <v>2359</v>
      </c>
      <c r="B431" t="s">
        <v>139</v>
      </c>
      <c r="C431" t="s">
        <v>2360</v>
      </c>
      <c r="D431">
        <v>53.309700012199997</v>
      </c>
      <c r="E431">
        <v>-113.580001831</v>
      </c>
      <c r="F431">
        <v>2373</v>
      </c>
      <c r="G431" t="s">
        <v>262</v>
      </c>
      <c r="H431" t="s">
        <v>2361</v>
      </c>
      <c r="I431">
        <f>VLOOKUP(A431,[1]ВПП!$C$2:$E$22885,3,)</f>
        <v>3353</v>
      </c>
      <c r="J431">
        <f>VLOOKUP(A431,[1]ВПП!$C$2:$G$22885,5,)</f>
        <v>61</v>
      </c>
      <c r="K431" t="str">
        <f>VLOOKUP(A431,[1]ВПП!$C$2:$H$22885,6,)</f>
        <v>ASP</v>
      </c>
      <c r="L431" t="str">
        <f t="shared" si="6"/>
        <v>CYEG</v>
      </c>
      <c r="M431" t="s">
        <v>183</v>
      </c>
      <c r="N431" t="s">
        <v>264</v>
      </c>
      <c r="O431" t="s">
        <v>2362</v>
      </c>
      <c r="P431" t="s">
        <v>266</v>
      </c>
      <c r="Q431" t="str">
        <f>VLOOKUP(P431,[1]TimeZones!$B$3:$E$597,4,FALSE)</f>
        <v>−07:00</v>
      </c>
    </row>
    <row r="432" spans="1:17" x14ac:dyDescent="0.25">
      <c r="A432" t="s">
        <v>2363</v>
      </c>
      <c r="B432" t="s">
        <v>139</v>
      </c>
      <c r="C432" t="s">
        <v>2364</v>
      </c>
      <c r="D432">
        <v>45.470600128199997</v>
      </c>
      <c r="E432">
        <v>-73.740798950200002</v>
      </c>
      <c r="F432">
        <v>118</v>
      </c>
      <c r="G432" t="s">
        <v>262</v>
      </c>
      <c r="H432" t="s">
        <v>2365</v>
      </c>
      <c r="I432">
        <f>VLOOKUP(A432,[1]ВПП!$C$2:$E$22885,3,)</f>
        <v>3353</v>
      </c>
      <c r="J432">
        <f>VLOOKUP(A432,[1]ВПП!$C$2:$G$22885,5,)</f>
        <v>61</v>
      </c>
      <c r="K432" t="str">
        <f>VLOOKUP(A432,[1]ВПП!$C$2:$H$22885,6,)</f>
        <v>ASP</v>
      </c>
      <c r="L432" t="str">
        <f t="shared" si="6"/>
        <v>CYUL</v>
      </c>
      <c r="M432" t="s">
        <v>183</v>
      </c>
      <c r="N432" t="s">
        <v>1279</v>
      </c>
      <c r="O432" t="s">
        <v>1280</v>
      </c>
      <c r="P432" t="s">
        <v>1281</v>
      </c>
      <c r="Q432" t="str">
        <f>VLOOKUP(P432,[1]TimeZones!$B$3:$E$597,4,FALSE)</f>
        <v>−05:00</v>
      </c>
    </row>
    <row r="433" spans="1:17" x14ac:dyDescent="0.25">
      <c r="A433" t="s">
        <v>2366</v>
      </c>
      <c r="B433" t="s">
        <v>139</v>
      </c>
      <c r="C433" t="s">
        <v>2367</v>
      </c>
      <c r="D433">
        <v>49.909999847399902</v>
      </c>
      <c r="E433">
        <v>-97.239898681599996</v>
      </c>
      <c r="F433">
        <v>783</v>
      </c>
      <c r="G433" t="s">
        <v>262</v>
      </c>
      <c r="H433" t="s">
        <v>2368</v>
      </c>
      <c r="I433">
        <f>VLOOKUP(A433,[1]ВПП!$C$2:$E$22885,3,)</f>
        <v>3353</v>
      </c>
      <c r="J433">
        <f>VLOOKUP(A433,[1]ВПП!$C$2:$G$22885,5,)</f>
        <v>61</v>
      </c>
      <c r="K433" t="str">
        <f>VLOOKUP(A433,[1]ВПП!$C$2:$H$22885,6,)</f>
        <v>ASP</v>
      </c>
      <c r="L433" t="str">
        <f t="shared" si="6"/>
        <v>CYWG</v>
      </c>
      <c r="M433" t="s">
        <v>183</v>
      </c>
      <c r="N433" t="s">
        <v>2369</v>
      </c>
      <c r="O433" t="s">
        <v>2370</v>
      </c>
      <c r="P433" t="s">
        <v>2371</v>
      </c>
      <c r="Q433" t="str">
        <f>VLOOKUP(P433,[1]TimeZones!$B$3:$E$597,4,FALSE)</f>
        <v>−06:00</v>
      </c>
    </row>
    <row r="434" spans="1:17" x14ac:dyDescent="0.25">
      <c r="A434" t="s">
        <v>2372</v>
      </c>
      <c r="B434" t="s">
        <v>110</v>
      </c>
      <c r="C434" t="s">
        <v>2373</v>
      </c>
      <c r="D434">
        <v>-25.829999923699901</v>
      </c>
      <c r="E434">
        <v>28.222499847399899</v>
      </c>
      <c r="F434">
        <v>4940</v>
      </c>
      <c r="G434" t="s">
        <v>132</v>
      </c>
      <c r="H434" t="s">
        <v>2374</v>
      </c>
      <c r="I434">
        <f>VLOOKUP(A434,[1]ВПП!$C$2:$E$22885,3,)</f>
        <v>3353</v>
      </c>
      <c r="J434">
        <f>VLOOKUP(A434,[1]ВПП!$C$2:$G$22885,5,)</f>
        <v>45</v>
      </c>
      <c r="K434" t="str">
        <f>VLOOKUP(A434,[1]ВПП!$C$2:$H$22885,6,)</f>
        <v>ASP</v>
      </c>
      <c r="L434" t="str">
        <f t="shared" si="6"/>
        <v>FAWK</v>
      </c>
      <c r="M434" t="s">
        <v>134</v>
      </c>
      <c r="N434" t="s">
        <v>235</v>
      </c>
      <c r="O434" t="s">
        <v>2375</v>
      </c>
      <c r="P434" t="s">
        <v>137</v>
      </c>
      <c r="Q434" t="str">
        <f>VLOOKUP(P434,[1]TimeZones!$B$3:$E$597,4,FALSE)</f>
        <v>+02:00</v>
      </c>
    </row>
    <row r="435" spans="1:17" x14ac:dyDescent="0.25">
      <c r="A435" t="s">
        <v>2376</v>
      </c>
      <c r="B435" t="s">
        <v>139</v>
      </c>
      <c r="C435" t="s">
        <v>2377</v>
      </c>
      <c r="D435">
        <v>6.2337899999999999</v>
      </c>
      <c r="E435">
        <v>-10.362299999999999</v>
      </c>
      <c r="F435">
        <v>31</v>
      </c>
      <c r="G435" t="s">
        <v>2378</v>
      </c>
      <c r="H435" t="s">
        <v>2379</v>
      </c>
      <c r="I435">
        <f>VLOOKUP(A435,[1]ВПП!$C$2:$E$22885,3,)</f>
        <v>3353</v>
      </c>
      <c r="J435">
        <f>VLOOKUP(A435,[1]ВПП!$C$2:$G$22885,5,)</f>
        <v>46</v>
      </c>
      <c r="K435" t="str">
        <f>VLOOKUP(A435,[1]ВПП!$C$2:$H$22885,6,)</f>
        <v>ASP</v>
      </c>
      <c r="L435" t="str">
        <f t="shared" si="6"/>
        <v>GLRB</v>
      </c>
      <c r="M435" t="s">
        <v>134</v>
      </c>
      <c r="N435" t="s">
        <v>2380</v>
      </c>
      <c r="O435" t="s">
        <v>2381</v>
      </c>
      <c r="P435" t="s">
        <v>2382</v>
      </c>
      <c r="Q435" t="str">
        <f>VLOOKUP(P435,[1]TimeZones!$B$3:$E$597,4,FALSE)</f>
        <v>+00:00</v>
      </c>
    </row>
    <row r="436" spans="1:17" x14ac:dyDescent="0.25">
      <c r="A436" t="s">
        <v>2383</v>
      </c>
      <c r="B436" t="s">
        <v>139</v>
      </c>
      <c r="C436" t="s">
        <v>2384</v>
      </c>
      <c r="D436">
        <v>18.42970085144</v>
      </c>
      <c r="E436">
        <v>-69.668899536132997</v>
      </c>
      <c r="F436">
        <v>59</v>
      </c>
      <c r="G436" t="s">
        <v>2385</v>
      </c>
      <c r="H436" t="s">
        <v>2386</v>
      </c>
      <c r="I436">
        <f>VLOOKUP(A436,[1]ВПП!$C$2:$E$22885,3,)</f>
        <v>3353</v>
      </c>
      <c r="J436">
        <f>VLOOKUP(A436,[1]ВПП!$C$2:$G$22885,5,)</f>
        <v>61</v>
      </c>
      <c r="K436" t="str">
        <f>VLOOKUP(A436,[1]ВПП!$C$2:$H$22885,6,)</f>
        <v>ASP</v>
      </c>
      <c r="L436" t="str">
        <f t="shared" si="6"/>
        <v>MDSD</v>
      </c>
      <c r="M436" t="s">
        <v>183</v>
      </c>
      <c r="N436" t="s">
        <v>2387</v>
      </c>
      <c r="O436" t="s">
        <v>2388</v>
      </c>
      <c r="P436" t="s">
        <v>2389</v>
      </c>
      <c r="Q436" t="str">
        <f>VLOOKUP(P436,[1]TimeZones!$B$3:$E$597,4,FALSE)</f>
        <v>−04:00</v>
      </c>
    </row>
    <row r="437" spans="1:17" x14ac:dyDescent="0.25">
      <c r="A437" t="s">
        <v>2390</v>
      </c>
      <c r="B437" t="s">
        <v>139</v>
      </c>
      <c r="C437" t="s">
        <v>2391</v>
      </c>
      <c r="D437">
        <v>35.748500823974602</v>
      </c>
      <c r="E437">
        <v>139.34800720214801</v>
      </c>
      <c r="F437">
        <v>463</v>
      </c>
      <c r="G437" t="s">
        <v>575</v>
      </c>
      <c r="H437" t="s">
        <v>2392</v>
      </c>
      <c r="I437">
        <f>VLOOKUP(A437,[1]ВПП!$C$2:$E$22885,3,)</f>
        <v>3353</v>
      </c>
      <c r="J437">
        <f>VLOOKUP(A437,[1]ВПП!$C$2:$G$22885,5,)</f>
        <v>61</v>
      </c>
      <c r="K437" t="str">
        <f>VLOOKUP(A437,[1]ВПП!$C$2:$H$22885,6,)</f>
        <v>CON</v>
      </c>
      <c r="L437" t="str">
        <f t="shared" si="6"/>
        <v>RJTY</v>
      </c>
      <c r="M437" t="s">
        <v>114</v>
      </c>
      <c r="N437" t="s">
        <v>2336</v>
      </c>
      <c r="O437" t="s">
        <v>2393</v>
      </c>
      <c r="P437" t="s">
        <v>579</v>
      </c>
      <c r="Q437" t="str">
        <f>VLOOKUP(P437,[1]TimeZones!$B$3:$E$597,4,FALSE)</f>
        <v>+09:00</v>
      </c>
    </row>
    <row r="438" spans="1:17" x14ac:dyDescent="0.25">
      <c r="A438" t="s">
        <v>2394</v>
      </c>
      <c r="B438" t="s">
        <v>110</v>
      </c>
      <c r="C438" t="s">
        <v>2395</v>
      </c>
      <c r="D438">
        <v>13.0746</v>
      </c>
      <c r="E438">
        <v>-59.4925</v>
      </c>
      <c r="F438">
        <v>169</v>
      </c>
      <c r="G438" t="s">
        <v>2396</v>
      </c>
      <c r="H438" t="s">
        <v>2397</v>
      </c>
      <c r="I438">
        <f>VLOOKUP(A438,[1]ВПП!$C$2:$E$22885,3,)</f>
        <v>3353</v>
      </c>
      <c r="J438">
        <f>VLOOKUP(A438,[1]ВПП!$C$2:$G$22885,5,)</f>
        <v>46</v>
      </c>
      <c r="K438" t="str">
        <f>VLOOKUP(A438,[1]ВПП!$C$2:$H$22885,6,)</f>
        <v>ASP</v>
      </c>
      <c r="L438" t="str">
        <f t="shared" si="6"/>
        <v>TBPB</v>
      </c>
      <c r="M438" t="s">
        <v>183</v>
      </c>
      <c r="N438" t="s">
        <v>2398</v>
      </c>
      <c r="O438" t="s">
        <v>2399</v>
      </c>
      <c r="P438" t="s">
        <v>2400</v>
      </c>
      <c r="Q438" t="str">
        <f>VLOOKUP(P438,[1]TimeZones!$B$3:$E$597,4,FALSE)</f>
        <v>−04:00</v>
      </c>
    </row>
    <row r="439" spans="1:17" x14ac:dyDescent="0.25">
      <c r="A439" t="s">
        <v>2401</v>
      </c>
      <c r="B439" t="s">
        <v>333</v>
      </c>
      <c r="C439" t="s">
        <v>2402</v>
      </c>
      <c r="D439">
        <v>18.2453</v>
      </c>
      <c r="E439">
        <v>-65.643401999999995</v>
      </c>
      <c r="F439">
        <v>38</v>
      </c>
      <c r="G439" t="s">
        <v>1663</v>
      </c>
      <c r="H439" t="s">
        <v>2403</v>
      </c>
      <c r="I439">
        <f>VLOOKUP(A439,[1]ВПП!$C$2:$E$22885,3,)</f>
        <v>3353</v>
      </c>
      <c r="J439">
        <f>VLOOKUP(A439,[1]ВПП!$C$2:$G$22885,5,)</f>
        <v>46</v>
      </c>
      <c r="K439" t="str">
        <f>VLOOKUP(A439,[1]ВПП!$C$2:$H$22885,6,)</f>
        <v>ASPH-CONC</v>
      </c>
      <c r="L439" t="str">
        <f t="shared" si="6"/>
        <v>TJRV</v>
      </c>
      <c r="M439" t="s">
        <v>183</v>
      </c>
      <c r="N439" t="s">
        <v>1665</v>
      </c>
      <c r="O439" t="s">
        <v>2404</v>
      </c>
      <c r="P439" t="s">
        <v>1667</v>
      </c>
      <c r="Q439" t="str">
        <f>VLOOKUP(P439,[1]TimeZones!$B$3:$E$597,4,FALSE)</f>
        <v>−04:00</v>
      </c>
    </row>
    <row r="440" spans="1:17" x14ac:dyDescent="0.25">
      <c r="A440" t="s">
        <v>2405</v>
      </c>
      <c r="B440" t="s">
        <v>139</v>
      </c>
      <c r="C440" t="s">
        <v>2406</v>
      </c>
      <c r="D440">
        <v>41.2971</v>
      </c>
      <c r="E440">
        <v>2.0784600000000002</v>
      </c>
      <c r="F440">
        <v>12</v>
      </c>
      <c r="G440" t="s">
        <v>339</v>
      </c>
      <c r="H440" t="s">
        <v>2407</v>
      </c>
      <c r="I440">
        <f>VLOOKUP(A440,[1]ВПП!$C$2:$E$22885,3,)</f>
        <v>3352</v>
      </c>
      <c r="J440">
        <f>VLOOKUP(A440,[1]ВПП!$C$2:$G$22885,5,)</f>
        <v>60</v>
      </c>
      <c r="K440" t="str">
        <f>VLOOKUP(A440,[1]ВПП!$C$2:$H$22885,6,)</f>
        <v>ASP</v>
      </c>
      <c r="L440" t="str">
        <f t="shared" si="6"/>
        <v>LEBL</v>
      </c>
      <c r="M440" t="s">
        <v>126</v>
      </c>
      <c r="N440" t="s">
        <v>2408</v>
      </c>
      <c r="O440" t="s">
        <v>2409</v>
      </c>
      <c r="P440" t="s">
        <v>343</v>
      </c>
      <c r="Q440" t="str">
        <f>VLOOKUP(P440,[1]TimeZones!$B$3:$E$597,4,FALSE)</f>
        <v>+01:00</v>
      </c>
    </row>
    <row r="441" spans="1:17" x14ac:dyDescent="0.25">
      <c r="A441" t="s">
        <v>2410</v>
      </c>
      <c r="B441" t="s">
        <v>110</v>
      </c>
      <c r="C441" t="s">
        <v>2411</v>
      </c>
      <c r="D441">
        <v>38.1511</v>
      </c>
      <c r="E441">
        <v>21.425599999999999</v>
      </c>
      <c r="F441">
        <v>46</v>
      </c>
      <c r="G441" t="s">
        <v>514</v>
      </c>
      <c r="H441" t="s">
        <v>2412</v>
      </c>
      <c r="I441">
        <f>VLOOKUP(A441,[1]ВПП!$C$2:$E$22885,3,)</f>
        <v>3352</v>
      </c>
      <c r="J441">
        <f>VLOOKUP(A441,[1]ВПП!$C$2:$G$22885,5,)</f>
        <v>21</v>
      </c>
      <c r="K441" t="str">
        <f>VLOOKUP(A441,[1]ВПП!$C$2:$H$22885,6,)</f>
        <v>ASP</v>
      </c>
      <c r="L441" t="str">
        <f t="shared" si="6"/>
        <v>LGRX</v>
      </c>
      <c r="M441" t="s">
        <v>126</v>
      </c>
      <c r="N441" t="s">
        <v>2413</v>
      </c>
      <c r="O441" t="s">
        <v>2414</v>
      </c>
      <c r="P441" t="s">
        <v>518</v>
      </c>
      <c r="Q441" t="str">
        <f>VLOOKUP(P441,[1]TimeZones!$B$3:$E$597,4,FALSE)</f>
        <v>+02:00</v>
      </c>
    </row>
    <row r="442" spans="1:17" x14ac:dyDescent="0.25">
      <c r="A442" t="s">
        <v>2415</v>
      </c>
      <c r="B442" t="s">
        <v>110</v>
      </c>
      <c r="C442" t="s">
        <v>2416</v>
      </c>
      <c r="D442">
        <v>-25.2399997711181</v>
      </c>
      <c r="E442">
        <v>-57.520000457763601</v>
      </c>
      <c r="F442">
        <v>292</v>
      </c>
      <c r="G442" t="s">
        <v>1929</v>
      </c>
      <c r="H442" t="s">
        <v>2417</v>
      </c>
      <c r="I442">
        <f>VLOOKUP(A442,[1]ВПП!$C$2:$E$22885,3,)</f>
        <v>3352</v>
      </c>
      <c r="J442">
        <f>VLOOKUP(A442,[1]ВПП!$C$2:$G$22885,5,)</f>
        <v>45</v>
      </c>
      <c r="K442" t="str">
        <f>VLOOKUP(A442,[1]ВПП!$C$2:$H$22885,6,)</f>
        <v>ASP</v>
      </c>
      <c r="L442" t="str">
        <f t="shared" si="6"/>
        <v>SGAS</v>
      </c>
      <c r="M442" t="s">
        <v>301</v>
      </c>
      <c r="N442" t="s">
        <v>2418</v>
      </c>
      <c r="O442" t="s">
        <v>2419</v>
      </c>
      <c r="P442" t="s">
        <v>1933</v>
      </c>
      <c r="Q442" t="str">
        <f>VLOOKUP(P442,[1]TimeZones!$B$3:$E$597,4,FALSE)</f>
        <v>−04:00</v>
      </c>
    </row>
    <row r="443" spans="1:17" x14ac:dyDescent="0.25">
      <c r="A443" t="s">
        <v>2420</v>
      </c>
      <c r="B443" t="s">
        <v>110</v>
      </c>
      <c r="C443" t="s">
        <v>2421</v>
      </c>
      <c r="D443">
        <v>5.29714012145996</v>
      </c>
      <c r="E443">
        <v>100.27700042724599</v>
      </c>
      <c r="F443">
        <v>11</v>
      </c>
      <c r="G443" t="s">
        <v>353</v>
      </c>
      <c r="H443" t="s">
        <v>2422</v>
      </c>
      <c r="I443">
        <f>VLOOKUP(A443,[1]ВПП!$C$2:$E$22885,3,)</f>
        <v>3352</v>
      </c>
      <c r="J443">
        <f>VLOOKUP(A443,[1]ВПП!$C$2:$G$22885,5,)</f>
        <v>46</v>
      </c>
      <c r="K443" t="str">
        <f>VLOOKUP(A443,[1]ВПП!$C$2:$H$22885,6,)</f>
        <v>ASP</v>
      </c>
      <c r="L443" t="str">
        <f t="shared" si="6"/>
        <v>WMKP</v>
      </c>
      <c r="M443" t="s">
        <v>114</v>
      </c>
      <c r="N443" t="s">
        <v>2423</v>
      </c>
      <c r="O443" t="s">
        <v>2424</v>
      </c>
      <c r="P443" t="s">
        <v>357</v>
      </c>
      <c r="Q443" t="str">
        <f>VLOOKUP(P443,[1]TimeZones!$B$3:$E$597,4,FALSE)</f>
        <v>+08:00</v>
      </c>
    </row>
    <row r="444" spans="1:17" x14ac:dyDescent="0.25">
      <c r="A444" t="s">
        <v>2425</v>
      </c>
      <c r="B444" t="s">
        <v>333</v>
      </c>
      <c r="C444" t="s">
        <v>2426</v>
      </c>
      <c r="D444">
        <v>30.740999221799999</v>
      </c>
      <c r="E444">
        <v>73.357696533199999</v>
      </c>
      <c r="F444">
        <v>568</v>
      </c>
      <c r="G444" t="s">
        <v>1294</v>
      </c>
      <c r="H444" t="s">
        <v>202</v>
      </c>
      <c r="I444">
        <f>VLOOKUP(A444,[1]ВПП!$C$2:$E$22885,3,)</f>
        <v>3351</v>
      </c>
      <c r="J444">
        <f>VLOOKUP(A444,[1]ВПП!$C$2:$G$22885,5,)</f>
        <v>24</v>
      </c>
      <c r="K444" t="str">
        <f>VLOOKUP(A444,[1]ВПП!$C$2:$H$22885,6,)</f>
        <v>ASP</v>
      </c>
      <c r="L444" t="str">
        <f t="shared" si="6"/>
        <v>OPOK</v>
      </c>
      <c r="M444" t="s">
        <v>114</v>
      </c>
      <c r="N444" t="s">
        <v>1296</v>
      </c>
      <c r="O444" t="s">
        <v>2427</v>
      </c>
      <c r="P444" t="s">
        <v>1303</v>
      </c>
      <c r="Q444" t="str">
        <f>VLOOKUP(P444,[1]TimeZones!$B$3:$E$597,4,FALSE)</f>
        <v>+05:00</v>
      </c>
    </row>
    <row r="445" spans="1:17" x14ac:dyDescent="0.25">
      <c r="A445" t="s">
        <v>2428</v>
      </c>
      <c r="B445" t="s">
        <v>139</v>
      </c>
      <c r="C445" t="s">
        <v>2429</v>
      </c>
      <c r="D445">
        <v>65.543800354004006</v>
      </c>
      <c r="E445">
        <v>22.121999740601002</v>
      </c>
      <c r="F445">
        <v>65</v>
      </c>
      <c r="G445" t="s">
        <v>2430</v>
      </c>
      <c r="H445" t="s">
        <v>2431</v>
      </c>
      <c r="I445">
        <f>VLOOKUP(A445,[1]ВПП!$C$2:$E$22885,3,)</f>
        <v>3350</v>
      </c>
      <c r="J445">
        <f>VLOOKUP(A445,[1]ВПП!$C$2:$G$22885,5,)</f>
        <v>45</v>
      </c>
      <c r="K445" t="str">
        <f>VLOOKUP(A445,[1]ВПП!$C$2:$H$22885,6,)</f>
        <v>ASP</v>
      </c>
      <c r="L445" t="str">
        <f t="shared" si="6"/>
        <v>ESPA</v>
      </c>
      <c r="M445" t="s">
        <v>126</v>
      </c>
      <c r="N445" t="s">
        <v>2432</v>
      </c>
      <c r="O445" t="s">
        <v>2433</v>
      </c>
      <c r="P445" t="s">
        <v>2434</v>
      </c>
      <c r="Q445" t="str">
        <f>VLOOKUP(P445,[1]TimeZones!$B$3:$E$597,4,FALSE)</f>
        <v>+01:00</v>
      </c>
    </row>
    <row r="446" spans="1:17" x14ac:dyDescent="0.25">
      <c r="A446" t="s">
        <v>2435</v>
      </c>
      <c r="B446" t="s">
        <v>139</v>
      </c>
      <c r="C446" t="s">
        <v>2436</v>
      </c>
      <c r="D446">
        <v>-4.0348300000000004</v>
      </c>
      <c r="E446">
        <v>39.594200000000001</v>
      </c>
      <c r="F446">
        <v>200</v>
      </c>
      <c r="G446" t="s">
        <v>360</v>
      </c>
      <c r="H446" t="s">
        <v>2437</v>
      </c>
      <c r="I446">
        <f>VLOOKUP(A446,[1]ВПП!$C$2:$E$22885,3,)</f>
        <v>3350</v>
      </c>
      <c r="J446">
        <f>VLOOKUP(A446,[1]ВПП!$C$2:$G$22885,5,)</f>
        <v>46</v>
      </c>
      <c r="K446" t="str">
        <f>VLOOKUP(A446,[1]ВПП!$C$2:$H$22885,6,)</f>
        <v>ASP</v>
      </c>
      <c r="L446" t="str">
        <f t="shared" si="6"/>
        <v>HKMO</v>
      </c>
      <c r="M446" t="s">
        <v>134</v>
      </c>
      <c r="N446" t="s">
        <v>2438</v>
      </c>
      <c r="O446" t="s">
        <v>2439</v>
      </c>
      <c r="P446" t="s">
        <v>364</v>
      </c>
      <c r="Q446" t="str">
        <f>VLOOKUP(P446,[1]TimeZones!$B$3:$E$597,4,FALSE)</f>
        <v>+03:00</v>
      </c>
    </row>
    <row r="447" spans="1:17" x14ac:dyDescent="0.25">
      <c r="A447" t="s">
        <v>2440</v>
      </c>
      <c r="B447" t="s">
        <v>110</v>
      </c>
      <c r="C447" t="s">
        <v>2441</v>
      </c>
      <c r="D447">
        <v>31.2082996367999</v>
      </c>
      <c r="E447">
        <v>35.012298584</v>
      </c>
      <c r="F447">
        <v>1330</v>
      </c>
      <c r="G447" t="s">
        <v>399</v>
      </c>
      <c r="H447" t="s">
        <v>2442</v>
      </c>
      <c r="I447">
        <f>VLOOKUP(A447,[1]ВПП!$C$2:$E$22885,3,)</f>
        <v>3350</v>
      </c>
      <c r="J447">
        <f>VLOOKUP(A447,[1]ВПП!$C$2:$G$22885,5,)</f>
        <v>45</v>
      </c>
      <c r="K447" t="str">
        <f>VLOOKUP(A447,[1]ВПП!$C$2:$H$22885,6,)</f>
        <v>ASP</v>
      </c>
      <c r="L447" t="str">
        <f t="shared" si="6"/>
        <v>LLNV</v>
      </c>
      <c r="M447" t="s">
        <v>114</v>
      </c>
      <c r="N447" t="s">
        <v>2443</v>
      </c>
      <c r="O447" t="s">
        <v>2444</v>
      </c>
      <c r="P447" t="s">
        <v>403</v>
      </c>
      <c r="Q447" t="str">
        <f>VLOOKUP(P447,[1]TimeZones!$B$3:$E$597,4,FALSE)</f>
        <v>+02:00</v>
      </c>
    </row>
    <row r="448" spans="1:17" x14ac:dyDescent="0.25">
      <c r="A448" t="s">
        <v>2445</v>
      </c>
      <c r="B448" t="s">
        <v>110</v>
      </c>
      <c r="C448" t="s">
        <v>2446</v>
      </c>
      <c r="D448">
        <v>40.078899383499902</v>
      </c>
      <c r="E448">
        <v>32.565601348900003</v>
      </c>
      <c r="F448">
        <v>2767</v>
      </c>
      <c r="G448" t="s">
        <v>376</v>
      </c>
      <c r="H448" t="s">
        <v>202</v>
      </c>
      <c r="I448">
        <f>VLOOKUP(A448,[1]ВПП!$C$2:$E$22885,3,)</f>
        <v>3350</v>
      </c>
      <c r="J448">
        <f>VLOOKUP(A448,[1]ВПП!$C$2:$G$22885,5,)</f>
        <v>45</v>
      </c>
      <c r="K448" t="str">
        <f>VLOOKUP(A448,[1]ВПП!$C$2:$H$22885,6,)</f>
        <v>ASP</v>
      </c>
      <c r="L448" t="str">
        <f t="shared" si="6"/>
        <v>LTAE</v>
      </c>
      <c r="M448" t="s">
        <v>114</v>
      </c>
      <c r="N448" t="s">
        <v>1010</v>
      </c>
      <c r="O448" t="s">
        <v>1011</v>
      </c>
      <c r="P448" t="s">
        <v>817</v>
      </c>
      <c r="Q448" t="str">
        <f>VLOOKUP(P448,[1]TimeZones!$B$3:$E$597,4,FALSE)</f>
        <v>+03:00</v>
      </c>
    </row>
    <row r="449" spans="1:17" x14ac:dyDescent="0.25">
      <c r="A449" t="s">
        <v>2447</v>
      </c>
      <c r="B449" t="s">
        <v>110</v>
      </c>
      <c r="C449" t="s">
        <v>2448</v>
      </c>
      <c r="D449">
        <v>38.435298919699903</v>
      </c>
      <c r="E449">
        <v>38.090999603299998</v>
      </c>
      <c r="F449">
        <v>2828</v>
      </c>
      <c r="G449" t="s">
        <v>376</v>
      </c>
      <c r="H449" t="s">
        <v>2449</v>
      </c>
      <c r="I449">
        <f>VLOOKUP(A449,[1]ВПП!$C$2:$E$22885,3,)</f>
        <v>3350</v>
      </c>
      <c r="J449">
        <f>VLOOKUP(A449,[1]ВПП!$C$2:$G$22885,5,)</f>
        <v>45</v>
      </c>
      <c r="K449" t="str">
        <f>VLOOKUP(A449,[1]ВПП!$C$2:$H$22885,6,)</f>
        <v>ASP</v>
      </c>
      <c r="L449" t="str">
        <f t="shared" si="6"/>
        <v>LTAT</v>
      </c>
      <c r="M449" t="s">
        <v>114</v>
      </c>
      <c r="N449" t="s">
        <v>2450</v>
      </c>
      <c r="O449" t="s">
        <v>2451</v>
      </c>
      <c r="P449" t="s">
        <v>817</v>
      </c>
      <c r="Q449" t="str">
        <f>VLOOKUP(P449,[1]TimeZones!$B$3:$E$597,4,FALSE)</f>
        <v>+03:00</v>
      </c>
    </row>
    <row r="450" spans="1:17" x14ac:dyDescent="0.25">
      <c r="A450" t="s">
        <v>2452</v>
      </c>
      <c r="B450" t="s">
        <v>110</v>
      </c>
      <c r="C450" t="s">
        <v>2453</v>
      </c>
      <c r="D450">
        <v>18.240400000000001</v>
      </c>
      <c r="E450">
        <v>42.656601000000002</v>
      </c>
      <c r="F450">
        <v>6858</v>
      </c>
      <c r="G450" t="s">
        <v>301</v>
      </c>
      <c r="H450" t="s">
        <v>2454</v>
      </c>
      <c r="I450">
        <f>VLOOKUP(A450,[1]ВПП!$C$2:$E$22885,3,)</f>
        <v>3350</v>
      </c>
      <c r="J450">
        <f>VLOOKUP(A450,[1]ВПП!$C$2:$G$22885,5,)</f>
        <v>45</v>
      </c>
      <c r="K450" t="str">
        <f>VLOOKUP(A450,[1]ВПП!$C$2:$H$22885,6,)</f>
        <v>ASP</v>
      </c>
      <c r="L450" t="str">
        <f t="shared" ref="L450:L513" si="7">A450</f>
        <v>OEAB</v>
      </c>
      <c r="M450" t="s">
        <v>114</v>
      </c>
      <c r="N450" t="s">
        <v>889</v>
      </c>
      <c r="O450" t="s">
        <v>2455</v>
      </c>
      <c r="P450" t="s">
        <v>305</v>
      </c>
      <c r="Q450" t="str">
        <f>VLOOKUP(P450,[1]TimeZones!$B$3:$E$597,4,FALSE)</f>
        <v>+03:00</v>
      </c>
    </row>
    <row r="451" spans="1:17" x14ac:dyDescent="0.25">
      <c r="A451" t="s">
        <v>2456</v>
      </c>
      <c r="B451" t="s">
        <v>110</v>
      </c>
      <c r="C451" t="s">
        <v>2457</v>
      </c>
      <c r="D451">
        <v>20.298506</v>
      </c>
      <c r="E451">
        <v>41.636153</v>
      </c>
      <c r="F451">
        <v>5486</v>
      </c>
      <c r="G451" t="s">
        <v>301</v>
      </c>
      <c r="H451" t="s">
        <v>2458</v>
      </c>
      <c r="I451">
        <f>VLOOKUP(A451,[1]ВПП!$C$2:$E$22885,3,)</f>
        <v>3350</v>
      </c>
      <c r="J451">
        <f>VLOOKUP(A451,[1]ВПП!$C$2:$G$22885,5,)</f>
        <v>45</v>
      </c>
      <c r="K451" t="str">
        <f>VLOOKUP(A451,[1]ВПП!$C$2:$H$22885,6,)</f>
        <v>ASP</v>
      </c>
      <c r="L451" t="str">
        <f t="shared" si="7"/>
        <v>OEBA</v>
      </c>
      <c r="M451" t="s">
        <v>114</v>
      </c>
      <c r="N451" t="s">
        <v>2459</v>
      </c>
      <c r="O451" t="s">
        <v>2460</v>
      </c>
      <c r="P451" t="s">
        <v>305</v>
      </c>
      <c r="Q451" t="str">
        <f>VLOOKUP(P451,[1]TimeZones!$B$3:$E$597,4,FALSE)</f>
        <v>+03:00</v>
      </c>
    </row>
    <row r="452" spans="1:17" x14ac:dyDescent="0.25">
      <c r="A452" t="s">
        <v>2461</v>
      </c>
      <c r="B452" t="s">
        <v>110</v>
      </c>
      <c r="C452" t="s">
        <v>2462</v>
      </c>
      <c r="D452">
        <v>28.365400000000001</v>
      </c>
      <c r="E452">
        <v>36.618899999999996</v>
      </c>
      <c r="F452">
        <v>2551</v>
      </c>
      <c r="G452" t="s">
        <v>301</v>
      </c>
      <c r="H452" t="s">
        <v>2463</v>
      </c>
      <c r="I452">
        <f>VLOOKUP(A452,[1]ВПП!$C$2:$E$22885,3,)</f>
        <v>3350</v>
      </c>
      <c r="J452">
        <f>VLOOKUP(A452,[1]ВПП!$C$2:$G$22885,5,)</f>
        <v>45</v>
      </c>
      <c r="K452" t="str">
        <f>VLOOKUP(A452,[1]ВПП!$C$2:$H$22885,6,)</f>
        <v>ASP</v>
      </c>
      <c r="L452" t="str">
        <f t="shared" si="7"/>
        <v>OETB</v>
      </c>
      <c r="M452" t="s">
        <v>114</v>
      </c>
      <c r="N452" t="s">
        <v>2464</v>
      </c>
      <c r="O452" t="s">
        <v>2465</v>
      </c>
      <c r="P452" t="s">
        <v>305</v>
      </c>
      <c r="Q452" t="str">
        <f>VLOOKUP(P452,[1]TimeZones!$B$3:$E$597,4,FALSE)</f>
        <v>+03:00</v>
      </c>
    </row>
    <row r="453" spans="1:17" x14ac:dyDescent="0.25">
      <c r="A453" t="s">
        <v>2466</v>
      </c>
      <c r="B453" t="s">
        <v>110</v>
      </c>
      <c r="C453" t="s">
        <v>2467</v>
      </c>
      <c r="D453">
        <v>-20.535200119018501</v>
      </c>
      <c r="E453">
        <v>-70.181297302246094</v>
      </c>
      <c r="F453">
        <v>155</v>
      </c>
      <c r="G453" t="s">
        <v>1023</v>
      </c>
      <c r="H453" t="s">
        <v>2468</v>
      </c>
      <c r="I453">
        <f>VLOOKUP(A453,[1]ВПП!$C$2:$E$22885,3,)</f>
        <v>3350</v>
      </c>
      <c r="J453">
        <f>VLOOKUP(A453,[1]ВПП!$C$2:$G$22885,5,)</f>
        <v>45</v>
      </c>
      <c r="K453" t="str">
        <f>VLOOKUP(A453,[1]ВПП!$C$2:$H$22885,6,)</f>
        <v>ASP</v>
      </c>
      <c r="L453" t="str">
        <f t="shared" si="7"/>
        <v>SCDA</v>
      </c>
      <c r="M453" t="s">
        <v>301</v>
      </c>
      <c r="N453" t="s">
        <v>2469</v>
      </c>
      <c r="O453" t="s">
        <v>2470</v>
      </c>
      <c r="P453" t="s">
        <v>1026</v>
      </c>
      <c r="Q453" t="str">
        <f>VLOOKUP(P453,[1]TimeZones!$B$3:$E$597,4,FALSE)</f>
        <v>−04:00</v>
      </c>
    </row>
    <row r="454" spans="1:17" x14ac:dyDescent="0.25">
      <c r="A454" t="s">
        <v>2471</v>
      </c>
      <c r="B454" t="s">
        <v>139</v>
      </c>
      <c r="C454" t="s">
        <v>2472</v>
      </c>
      <c r="D454">
        <v>7.1807599067687899</v>
      </c>
      <c r="E454">
        <v>79.884101867675696</v>
      </c>
      <c r="F454">
        <v>30</v>
      </c>
      <c r="G454" t="s">
        <v>1979</v>
      </c>
      <c r="H454" t="s">
        <v>2473</v>
      </c>
      <c r="I454">
        <f>VLOOKUP(A454,[1]ВПП!$C$2:$E$22885,3,)</f>
        <v>3350</v>
      </c>
      <c r="J454">
        <f>VLOOKUP(A454,[1]ВПП!$C$2:$G$22885,5,)</f>
        <v>45</v>
      </c>
      <c r="K454" t="str">
        <f>VLOOKUP(A454,[1]ВПП!$C$2:$H$22885,6,)</f>
        <v>ASP</v>
      </c>
      <c r="L454" t="str">
        <f t="shared" si="7"/>
        <v>VCBI</v>
      </c>
      <c r="M454" t="s">
        <v>114</v>
      </c>
      <c r="N454" t="s">
        <v>2474</v>
      </c>
      <c r="O454" t="s">
        <v>2475</v>
      </c>
      <c r="P454" t="s">
        <v>1982</v>
      </c>
      <c r="Q454" t="str">
        <f>VLOOKUP(P454,[1]TimeZones!$B$3:$E$597,4,FALSE)</f>
        <v>+05:30</v>
      </c>
    </row>
    <row r="455" spans="1:17" x14ac:dyDescent="0.25">
      <c r="A455" t="s">
        <v>2476</v>
      </c>
      <c r="B455" t="s">
        <v>110</v>
      </c>
      <c r="C455" t="s">
        <v>2477</v>
      </c>
      <c r="D455">
        <v>37.978999999999999</v>
      </c>
      <c r="E455">
        <v>32.561900999999999</v>
      </c>
      <c r="F455">
        <v>3392</v>
      </c>
      <c r="G455" t="s">
        <v>376</v>
      </c>
      <c r="H455" t="s">
        <v>2478</v>
      </c>
      <c r="I455">
        <f>VLOOKUP(A455,[1]ВПП!$C$2:$E$22885,3,)</f>
        <v>3348</v>
      </c>
      <c r="J455">
        <f>VLOOKUP(A455,[1]ВПП!$C$2:$G$22885,5,)</f>
        <v>45</v>
      </c>
      <c r="K455" t="str">
        <f>VLOOKUP(A455,[1]ВПП!$C$2:$H$22885,6,)</f>
        <v>ASP</v>
      </c>
      <c r="L455" t="str">
        <f t="shared" si="7"/>
        <v>LTAN</v>
      </c>
      <c r="M455" t="s">
        <v>114</v>
      </c>
      <c r="N455" t="s">
        <v>2479</v>
      </c>
      <c r="O455" t="s">
        <v>2480</v>
      </c>
      <c r="P455" t="s">
        <v>817</v>
      </c>
      <c r="Q455" t="str">
        <f>VLOOKUP(P455,[1]TimeZones!$B$3:$E$597,4,FALSE)</f>
        <v>+03:00</v>
      </c>
    </row>
    <row r="456" spans="1:17" x14ac:dyDescent="0.25">
      <c r="A456" t="s">
        <v>2481</v>
      </c>
      <c r="B456" t="s">
        <v>110</v>
      </c>
      <c r="C456" t="s">
        <v>2482</v>
      </c>
      <c r="D456">
        <v>35.531700134277301</v>
      </c>
      <c r="E456">
        <v>24.149700164794901</v>
      </c>
      <c r="F456">
        <v>490</v>
      </c>
      <c r="G456" t="s">
        <v>514</v>
      </c>
      <c r="H456" t="s">
        <v>2483</v>
      </c>
      <c r="I456">
        <f>VLOOKUP(A456,[1]ВПП!$C$2:$E$22885,3,)</f>
        <v>3347</v>
      </c>
      <c r="J456">
        <f>VLOOKUP(A456,[1]ВПП!$C$2:$G$22885,5,)</f>
        <v>45</v>
      </c>
      <c r="K456" t="str">
        <f>VLOOKUP(A456,[1]ВПП!$C$2:$H$22885,6,)</f>
        <v>ASP</v>
      </c>
      <c r="L456" t="str">
        <f t="shared" si="7"/>
        <v>LGSA</v>
      </c>
      <c r="M456" t="s">
        <v>126</v>
      </c>
      <c r="N456" t="s">
        <v>2484</v>
      </c>
      <c r="O456" t="s">
        <v>2485</v>
      </c>
      <c r="P456" t="s">
        <v>518</v>
      </c>
      <c r="Q456" t="str">
        <f>VLOOKUP(P456,[1]TimeZones!$B$3:$E$597,4,FALSE)</f>
        <v>+02:00</v>
      </c>
    </row>
    <row r="457" spans="1:17" x14ac:dyDescent="0.25">
      <c r="A457" t="s">
        <v>2486</v>
      </c>
      <c r="B457" t="s">
        <v>139</v>
      </c>
      <c r="C457" t="s">
        <v>2487</v>
      </c>
      <c r="D457">
        <v>48.689899444599902</v>
      </c>
      <c r="E457">
        <v>9.2219600677500004</v>
      </c>
      <c r="F457">
        <v>1276</v>
      </c>
      <c r="G457" t="s">
        <v>455</v>
      </c>
      <c r="H457" t="s">
        <v>2488</v>
      </c>
      <c r="I457">
        <f>VLOOKUP(A457,[1]ВПП!$C$2:$E$22885,3,)</f>
        <v>3345</v>
      </c>
      <c r="J457">
        <f>VLOOKUP(A457,[1]ВПП!$C$2:$G$22885,5,)</f>
        <v>45</v>
      </c>
      <c r="K457" t="str">
        <f>VLOOKUP(A457,[1]ВПП!$C$2:$H$22885,6,)</f>
        <v>CON</v>
      </c>
      <c r="L457" t="str">
        <f t="shared" si="7"/>
        <v>EDDS</v>
      </c>
      <c r="M457" t="s">
        <v>126</v>
      </c>
      <c r="N457" t="s">
        <v>2489</v>
      </c>
      <c r="O457" t="s">
        <v>2490</v>
      </c>
      <c r="P457" t="s">
        <v>459</v>
      </c>
      <c r="Q457" t="str">
        <f>VLOOKUP(P457,[1]TimeZones!$B$3:$E$597,4,FALSE)</f>
        <v>+01:00</v>
      </c>
    </row>
    <row r="458" spans="1:17" x14ac:dyDescent="0.25">
      <c r="A458" t="s">
        <v>2491</v>
      </c>
      <c r="B458" t="s">
        <v>110</v>
      </c>
      <c r="C458" t="s">
        <v>2492</v>
      </c>
      <c r="D458">
        <v>17.038700103759702</v>
      </c>
      <c r="E458">
        <v>54.091300964355398</v>
      </c>
      <c r="F458">
        <v>73</v>
      </c>
      <c r="G458" t="s">
        <v>540</v>
      </c>
      <c r="H458" t="s">
        <v>2493</v>
      </c>
      <c r="I458">
        <f>VLOOKUP(A458,[1]ВПП!$C$2:$E$22885,3,)</f>
        <v>3342</v>
      </c>
      <c r="J458">
        <f>VLOOKUP(A458,[1]ВПП!$C$2:$G$22885,5,)</f>
        <v>45</v>
      </c>
      <c r="K458" t="str">
        <f>VLOOKUP(A458,[1]ВПП!$C$2:$H$22885,6,)</f>
        <v>ASP</v>
      </c>
      <c r="L458" t="str">
        <f t="shared" si="7"/>
        <v>OOSA</v>
      </c>
      <c r="M458" t="s">
        <v>114</v>
      </c>
      <c r="N458" t="s">
        <v>557</v>
      </c>
      <c r="O458" t="s">
        <v>2494</v>
      </c>
      <c r="P458" t="s">
        <v>553</v>
      </c>
      <c r="Q458" t="str">
        <f>VLOOKUP(P458,[1]TimeZones!$B$3:$E$597,4,FALSE)</f>
        <v>+04:00</v>
      </c>
    </row>
    <row r="459" spans="1:17" x14ac:dyDescent="0.25">
      <c r="A459" t="s">
        <v>2495</v>
      </c>
      <c r="B459" t="s">
        <v>110</v>
      </c>
      <c r="C459" t="s">
        <v>2496</v>
      </c>
      <c r="D459">
        <v>30.935801000000001</v>
      </c>
      <c r="E459">
        <v>46.090099000000002</v>
      </c>
      <c r="F459">
        <v>20</v>
      </c>
      <c r="G459" t="s">
        <v>284</v>
      </c>
      <c r="H459" t="s">
        <v>2497</v>
      </c>
      <c r="I459">
        <f>VLOOKUP(A459,[1]ВПП!$C$2:$E$22885,3,)</f>
        <v>3333</v>
      </c>
      <c r="J459">
        <f>VLOOKUP(A459,[1]ВПП!$C$2:$G$22885,5,)</f>
        <v>45</v>
      </c>
      <c r="K459" t="str">
        <f>VLOOKUP(A459,[1]ВПП!$C$2:$H$22885,6,)</f>
        <v>CON</v>
      </c>
      <c r="L459" t="str">
        <f t="shared" si="7"/>
        <v>ORTL</v>
      </c>
      <c r="M459" t="s">
        <v>114</v>
      </c>
      <c r="N459" t="s">
        <v>2498</v>
      </c>
      <c r="O459" t="s">
        <v>2499</v>
      </c>
      <c r="P459" t="s">
        <v>145</v>
      </c>
      <c r="Q459" t="e">
        <f>VLOOKUP(P459,[1]TimeZones!$B$3:$E$597,4,FALSE)</f>
        <v>#N/A</v>
      </c>
    </row>
    <row r="460" spans="1:17" x14ac:dyDescent="0.25">
      <c r="A460" t="s">
        <v>2500</v>
      </c>
      <c r="B460" t="s">
        <v>110</v>
      </c>
      <c r="C460" t="s">
        <v>2501</v>
      </c>
      <c r="D460">
        <v>-8.9199420000000007</v>
      </c>
      <c r="E460">
        <v>33.273980999999999</v>
      </c>
      <c r="F460">
        <v>4412</v>
      </c>
      <c r="G460" t="s">
        <v>1413</v>
      </c>
      <c r="H460" t="s">
        <v>2502</v>
      </c>
      <c r="I460">
        <f>VLOOKUP(A460,[1]ВПП!$C$2:$E$22885,3,)</f>
        <v>3330</v>
      </c>
      <c r="J460">
        <f>VLOOKUP(A460,[1]ВПП!$C$2:$G$22885,5,)</f>
        <v>45</v>
      </c>
      <c r="K460" t="str">
        <f>VLOOKUP(A460,[1]ВПП!$C$2:$H$22885,6,)</f>
        <v>ASP</v>
      </c>
      <c r="L460" t="str">
        <f t="shared" si="7"/>
        <v>HTGW</v>
      </c>
      <c r="M460" t="s">
        <v>134</v>
      </c>
      <c r="N460" t="s">
        <v>2503</v>
      </c>
      <c r="O460" t="s">
        <v>2504</v>
      </c>
      <c r="P460" t="s">
        <v>145</v>
      </c>
      <c r="Q460" t="e">
        <f>VLOOKUP(P460,[1]TimeZones!$B$3:$E$597,4,FALSE)</f>
        <v>#N/A</v>
      </c>
    </row>
    <row r="461" spans="1:17" x14ac:dyDescent="0.25">
      <c r="A461" t="s">
        <v>2505</v>
      </c>
      <c r="B461" t="s">
        <v>110</v>
      </c>
      <c r="C461" t="s">
        <v>2506</v>
      </c>
      <c r="D461">
        <v>32.621101000000003</v>
      </c>
      <c r="E461">
        <v>51.696998999999998</v>
      </c>
      <c r="F461">
        <v>5242</v>
      </c>
      <c r="G461" t="s">
        <v>212</v>
      </c>
      <c r="H461" t="s">
        <v>202</v>
      </c>
      <c r="I461">
        <f>VLOOKUP(A461,[1]ВПП!$C$2:$E$22885,3,)</f>
        <v>3328</v>
      </c>
      <c r="J461">
        <f>VLOOKUP(A461,[1]ВПП!$C$2:$G$22885,5,)</f>
        <v>43</v>
      </c>
      <c r="K461" t="str">
        <f>VLOOKUP(A461,[1]ВПП!$C$2:$H$22885,6,)</f>
        <v>ASP</v>
      </c>
      <c r="L461" t="str">
        <f t="shared" si="7"/>
        <v>OIFP</v>
      </c>
      <c r="M461" t="s">
        <v>114</v>
      </c>
      <c r="N461" t="s">
        <v>240</v>
      </c>
      <c r="O461" t="s">
        <v>2507</v>
      </c>
      <c r="P461" t="s">
        <v>216</v>
      </c>
      <c r="Q461" t="str">
        <f>VLOOKUP(P461,[1]TimeZones!$B$3:$E$597,4,FALSE)</f>
        <v>+03:30</v>
      </c>
    </row>
    <row r="462" spans="1:17" x14ac:dyDescent="0.25">
      <c r="A462" t="s">
        <v>2508</v>
      </c>
      <c r="B462" t="s">
        <v>139</v>
      </c>
      <c r="C462" t="s">
        <v>2509</v>
      </c>
      <c r="D462">
        <v>38.175998999999997</v>
      </c>
      <c r="E462">
        <v>13.090999999999999</v>
      </c>
      <c r="F462">
        <v>65</v>
      </c>
      <c r="G462" t="s">
        <v>727</v>
      </c>
      <c r="H462" t="s">
        <v>2510</v>
      </c>
      <c r="I462">
        <f>VLOOKUP(A462,[1]ВПП!$C$2:$E$22885,3,)</f>
        <v>3326</v>
      </c>
      <c r="J462">
        <f>VLOOKUP(A462,[1]ВПП!$C$2:$G$22885,5,)</f>
        <v>60</v>
      </c>
      <c r="K462" t="str">
        <f>VLOOKUP(A462,[1]ВПП!$C$2:$H$22885,6,)</f>
        <v>ASP</v>
      </c>
      <c r="L462" t="str">
        <f t="shared" si="7"/>
        <v>LICJ</v>
      </c>
      <c r="M462" t="s">
        <v>126</v>
      </c>
      <c r="N462" t="s">
        <v>2511</v>
      </c>
      <c r="O462" t="s">
        <v>2512</v>
      </c>
      <c r="P462" t="s">
        <v>731</v>
      </c>
      <c r="Q462" t="str">
        <f>VLOOKUP(P462,[1]TimeZones!$B$3:$E$597,4,FALSE)</f>
        <v>+01:00</v>
      </c>
    </row>
    <row r="463" spans="1:17" x14ac:dyDescent="0.25">
      <c r="A463" t="s">
        <v>2513</v>
      </c>
      <c r="B463" t="s">
        <v>139</v>
      </c>
      <c r="C463" t="s">
        <v>2514</v>
      </c>
      <c r="D463">
        <v>51.148102000000002</v>
      </c>
      <c r="E463">
        <v>-0.190278</v>
      </c>
      <c r="F463">
        <v>202</v>
      </c>
      <c r="G463" t="s">
        <v>734</v>
      </c>
      <c r="H463" t="s">
        <v>2515</v>
      </c>
      <c r="I463">
        <f>VLOOKUP(A463,[1]ВПП!$C$2:$E$22885,3,)</f>
        <v>3316</v>
      </c>
      <c r="J463">
        <f>VLOOKUP(A463,[1]ВПП!$C$2:$G$22885,5,)</f>
        <v>45</v>
      </c>
      <c r="K463" t="str">
        <f>VLOOKUP(A463,[1]ВПП!$C$2:$H$22885,6,)</f>
        <v>ASP</v>
      </c>
      <c r="L463" t="str">
        <f t="shared" si="7"/>
        <v>EGKK</v>
      </c>
      <c r="M463" t="s">
        <v>126</v>
      </c>
      <c r="N463" t="s">
        <v>736</v>
      </c>
      <c r="O463" t="s">
        <v>737</v>
      </c>
      <c r="P463" t="s">
        <v>738</v>
      </c>
      <c r="Q463" t="str">
        <f>VLOOKUP(P463,[1]TimeZones!$B$3:$E$597,4,FALSE)</f>
        <v>+00:00</v>
      </c>
    </row>
    <row r="464" spans="1:17" x14ac:dyDescent="0.25">
      <c r="A464" t="s">
        <v>2516</v>
      </c>
      <c r="B464" t="s">
        <v>110</v>
      </c>
      <c r="C464" t="s">
        <v>2517</v>
      </c>
      <c r="D464">
        <v>38.761799000000003</v>
      </c>
      <c r="E464">
        <v>-27.090799000000001</v>
      </c>
      <c r="F464">
        <v>180</v>
      </c>
      <c r="G464" t="s">
        <v>836</v>
      </c>
      <c r="H464" t="s">
        <v>2518</v>
      </c>
      <c r="I464">
        <f>VLOOKUP(A464,[1]ВПП!$C$2:$E$22885,3,)</f>
        <v>3313</v>
      </c>
      <c r="J464">
        <f>VLOOKUP(A464,[1]ВПП!$C$2:$G$22885,5,)</f>
        <v>60</v>
      </c>
      <c r="K464" t="str">
        <f>VLOOKUP(A464,[1]ВПП!$C$2:$H$22885,6,)</f>
        <v>ASP</v>
      </c>
      <c r="L464" t="str">
        <f t="shared" si="7"/>
        <v>LPLA</v>
      </c>
      <c r="M464" t="s">
        <v>126</v>
      </c>
      <c r="N464" t="s">
        <v>2519</v>
      </c>
      <c r="O464" t="s">
        <v>2520</v>
      </c>
      <c r="P464" t="s">
        <v>2521</v>
      </c>
      <c r="Q464" t="str">
        <f>VLOOKUP(P464,[1]TimeZones!$B$3:$E$597,4,FALSE)</f>
        <v>−01:00</v>
      </c>
    </row>
    <row r="465" spans="1:17" x14ac:dyDescent="0.25">
      <c r="A465" t="s">
        <v>2522</v>
      </c>
      <c r="B465" t="s">
        <v>110</v>
      </c>
      <c r="C465" t="s">
        <v>2523</v>
      </c>
      <c r="D465">
        <v>1.90547</v>
      </c>
      <c r="E465">
        <v>9.8056800000000006</v>
      </c>
      <c r="F465">
        <v>13</v>
      </c>
      <c r="G465" t="s">
        <v>2524</v>
      </c>
      <c r="H465" t="s">
        <v>2525</v>
      </c>
      <c r="I465">
        <f>VLOOKUP(A465,[1]ВПП!$C$2:$E$22885,3,)</f>
        <v>3310</v>
      </c>
      <c r="J465">
        <f>VLOOKUP(A465,[1]ВПП!$C$2:$G$22885,5,)</f>
        <v>61</v>
      </c>
      <c r="K465" t="str">
        <f>VLOOKUP(A465,[1]ВПП!$C$2:$H$22885,6,)</f>
        <v>ASP</v>
      </c>
      <c r="L465" t="str">
        <f t="shared" si="7"/>
        <v>FGBT</v>
      </c>
      <c r="M465" t="s">
        <v>134</v>
      </c>
      <c r="N465" t="s">
        <v>2526</v>
      </c>
      <c r="O465" t="s">
        <v>2527</v>
      </c>
      <c r="P465" t="s">
        <v>2528</v>
      </c>
      <c r="Q465" t="str">
        <f>VLOOKUP(P465,[1]TimeZones!$B$3:$E$597,4,FALSE)</f>
        <v>+01:00</v>
      </c>
    </row>
    <row r="466" spans="1:17" x14ac:dyDescent="0.25">
      <c r="A466" t="s">
        <v>2529</v>
      </c>
      <c r="B466" t="s">
        <v>110</v>
      </c>
      <c r="C466" t="s">
        <v>2530</v>
      </c>
      <c r="D466">
        <v>12.95</v>
      </c>
      <c r="E466">
        <v>77.668198000000004</v>
      </c>
      <c r="F466">
        <v>2912</v>
      </c>
      <c r="G466" t="s">
        <v>227</v>
      </c>
      <c r="H466" t="s">
        <v>202</v>
      </c>
      <c r="I466">
        <f>VLOOKUP(A466,[1]ВПП!$C$2:$E$22885,3,)</f>
        <v>3307</v>
      </c>
      <c r="J466">
        <f>VLOOKUP(A466,[1]ВПП!$C$2:$G$22885,5,)</f>
        <v>61</v>
      </c>
      <c r="K466" t="str">
        <f>VLOOKUP(A466,[1]ВПП!$C$2:$H$22885,6,)</f>
        <v>ASP</v>
      </c>
      <c r="L466" t="str">
        <f t="shared" si="7"/>
        <v>VOBG</v>
      </c>
      <c r="M466" t="s">
        <v>114</v>
      </c>
      <c r="N466" t="s">
        <v>633</v>
      </c>
      <c r="O466" t="s">
        <v>634</v>
      </c>
      <c r="P466" t="s">
        <v>145</v>
      </c>
      <c r="Q466" t="e">
        <f>VLOOKUP(P466,[1]TimeZones!$B$3:$E$597,4,FALSE)</f>
        <v>#N/A</v>
      </c>
    </row>
    <row r="467" spans="1:17" x14ac:dyDescent="0.25">
      <c r="A467" t="s">
        <v>2531</v>
      </c>
      <c r="B467" t="s">
        <v>110</v>
      </c>
      <c r="C467" t="s">
        <v>2532</v>
      </c>
      <c r="D467">
        <v>36.405399322509702</v>
      </c>
      <c r="E467">
        <v>28.0862007141113</v>
      </c>
      <c r="F467">
        <v>17</v>
      </c>
      <c r="G467" t="s">
        <v>514</v>
      </c>
      <c r="H467" t="s">
        <v>2533</v>
      </c>
      <c r="I467">
        <f>VLOOKUP(A467,[1]ВПП!$C$2:$E$22885,3,)</f>
        <v>3306</v>
      </c>
      <c r="J467">
        <f>VLOOKUP(A467,[1]ВПП!$C$2:$G$22885,5,)</f>
        <v>45</v>
      </c>
      <c r="K467" t="str">
        <f>VLOOKUP(A467,[1]ВПП!$C$2:$H$22885,6,)</f>
        <v>ASP</v>
      </c>
      <c r="L467" t="str">
        <f t="shared" si="7"/>
        <v>LGRP</v>
      </c>
      <c r="M467" t="s">
        <v>126</v>
      </c>
      <c r="N467" t="s">
        <v>2534</v>
      </c>
      <c r="O467" t="s">
        <v>2535</v>
      </c>
      <c r="P467" t="s">
        <v>518</v>
      </c>
      <c r="Q467" t="str">
        <f>VLOOKUP(P467,[1]TimeZones!$B$3:$E$597,4,FALSE)</f>
        <v>+02:00</v>
      </c>
    </row>
    <row r="468" spans="1:17" x14ac:dyDescent="0.25">
      <c r="A468" t="s">
        <v>2536</v>
      </c>
      <c r="B468" t="s">
        <v>139</v>
      </c>
      <c r="C468" t="s">
        <v>2537</v>
      </c>
      <c r="D468">
        <v>49.8125</v>
      </c>
      <c r="E468">
        <v>23.956099999999999</v>
      </c>
      <c r="F468">
        <v>1071</v>
      </c>
      <c r="G468" t="s">
        <v>618</v>
      </c>
      <c r="H468" t="s">
        <v>2538</v>
      </c>
      <c r="I468">
        <f>VLOOKUP(A468,[1]ВПП!$C$2:$E$22885,3,)</f>
        <v>3305</v>
      </c>
      <c r="J468">
        <f>VLOOKUP(A468,[1]ВПП!$C$2:$G$22885,5,)</f>
        <v>45</v>
      </c>
      <c r="K468" t="str">
        <f>VLOOKUP(A468,[1]ВПП!$C$2:$H$22885,6,)</f>
        <v>ASP</v>
      </c>
      <c r="L468" t="str">
        <f t="shared" si="7"/>
        <v>UKLL</v>
      </c>
      <c r="M468" t="s">
        <v>126</v>
      </c>
      <c r="N468" t="s">
        <v>2539</v>
      </c>
      <c r="O468" t="s">
        <v>2540</v>
      </c>
      <c r="P468" t="s">
        <v>622</v>
      </c>
      <c r="Q468" t="str">
        <f>VLOOKUP(P468,[1]TimeZones!$B$3:$E$597,4,FALSE)</f>
        <v>+02:00</v>
      </c>
    </row>
    <row r="469" spans="1:17" x14ac:dyDescent="0.25">
      <c r="A469" t="s">
        <v>2541</v>
      </c>
      <c r="B469" t="s">
        <v>139</v>
      </c>
      <c r="C469" t="s">
        <v>2542</v>
      </c>
      <c r="D469">
        <v>16.757099</v>
      </c>
      <c r="E469">
        <v>-99.753997999999996</v>
      </c>
      <c r="F469">
        <v>16</v>
      </c>
      <c r="G469" t="s">
        <v>308</v>
      </c>
      <c r="H469" t="s">
        <v>2543</v>
      </c>
      <c r="I469">
        <f>VLOOKUP(A469,[1]ВПП!$C$2:$E$22885,3,)</f>
        <v>3302</v>
      </c>
      <c r="J469">
        <f>VLOOKUP(A469,[1]ВПП!$C$2:$G$22885,5,)</f>
        <v>45</v>
      </c>
      <c r="K469" t="str">
        <f>VLOOKUP(A469,[1]ВПП!$C$2:$H$22885,6,)</f>
        <v>CON</v>
      </c>
      <c r="L469" t="str">
        <f t="shared" si="7"/>
        <v>MMAA</v>
      </c>
      <c r="M469" t="s">
        <v>183</v>
      </c>
      <c r="N469" t="s">
        <v>2544</v>
      </c>
      <c r="O469" t="s">
        <v>2545</v>
      </c>
      <c r="P469" t="s">
        <v>312</v>
      </c>
      <c r="Q469" t="str">
        <f>VLOOKUP(P469,[1]TimeZones!$B$3:$E$597,4,FALSE)</f>
        <v>−06:00</v>
      </c>
    </row>
    <row r="470" spans="1:17" x14ac:dyDescent="0.25">
      <c r="A470" t="s">
        <v>2546</v>
      </c>
      <c r="B470" t="s">
        <v>139</v>
      </c>
      <c r="C470" t="s">
        <v>2547</v>
      </c>
      <c r="D470">
        <v>12.047599999999999</v>
      </c>
      <c r="E470">
        <v>8.5246200000000005</v>
      </c>
      <c r="F470">
        <v>1562</v>
      </c>
      <c r="G470" t="s">
        <v>741</v>
      </c>
      <c r="H470" t="s">
        <v>2548</v>
      </c>
      <c r="I470">
        <f>VLOOKUP(A470,[1]ВПП!$C$2:$E$22885,3,)</f>
        <v>3301</v>
      </c>
      <c r="J470">
        <f>VLOOKUP(A470,[1]ВПП!$C$2:$G$22885,5,)</f>
        <v>60</v>
      </c>
      <c r="K470" t="str">
        <f>VLOOKUP(A470,[1]ВПП!$C$2:$H$22885,6,)</f>
        <v>ASP</v>
      </c>
      <c r="L470" t="str">
        <f t="shared" si="7"/>
        <v>DNKN</v>
      </c>
      <c r="M470" t="s">
        <v>134</v>
      </c>
      <c r="N470" t="s">
        <v>2549</v>
      </c>
      <c r="O470" t="s">
        <v>2550</v>
      </c>
      <c r="P470" t="s">
        <v>745</v>
      </c>
      <c r="Q470" t="str">
        <f>VLOOKUP(P470,[1]TimeZones!$B$3:$E$597,4,FALSE)</f>
        <v>+01:00</v>
      </c>
    </row>
    <row r="471" spans="1:17" x14ac:dyDescent="0.25">
      <c r="A471" t="s">
        <v>2551</v>
      </c>
      <c r="B471" t="s">
        <v>139</v>
      </c>
      <c r="C471" t="s">
        <v>2552</v>
      </c>
      <c r="D471">
        <v>59.651901245117003</v>
      </c>
      <c r="E471">
        <v>17.918600082396999</v>
      </c>
      <c r="F471">
        <v>137</v>
      </c>
      <c r="G471" t="s">
        <v>2430</v>
      </c>
      <c r="H471" t="s">
        <v>2553</v>
      </c>
      <c r="I471">
        <f>VLOOKUP(A471,[1]ВПП!$C$2:$E$22885,3,)</f>
        <v>3301</v>
      </c>
      <c r="J471">
        <f>VLOOKUP(A471,[1]ВПП!$C$2:$G$22885,5,)</f>
        <v>45</v>
      </c>
      <c r="K471" t="str">
        <f>VLOOKUP(A471,[1]ВПП!$C$2:$H$22885,6,)</f>
        <v>ASP</v>
      </c>
      <c r="L471" t="str">
        <f t="shared" si="7"/>
        <v>ESSA</v>
      </c>
      <c r="M471" t="s">
        <v>126</v>
      </c>
      <c r="N471" t="s">
        <v>2554</v>
      </c>
      <c r="O471" t="s">
        <v>2555</v>
      </c>
      <c r="P471" t="s">
        <v>2434</v>
      </c>
      <c r="Q471" t="str">
        <f>VLOOKUP(P471,[1]TimeZones!$B$3:$E$597,4,FALSE)</f>
        <v>+01:00</v>
      </c>
    </row>
    <row r="472" spans="1:17" x14ac:dyDescent="0.25">
      <c r="A472" t="s">
        <v>2556</v>
      </c>
      <c r="B472" t="s">
        <v>139</v>
      </c>
      <c r="C472" t="s">
        <v>2557</v>
      </c>
      <c r="D472">
        <v>49.670799255371001</v>
      </c>
      <c r="E472">
        <v>73.334396362304602</v>
      </c>
      <c r="F472">
        <v>1765</v>
      </c>
      <c r="G472" t="s">
        <v>201</v>
      </c>
      <c r="H472" t="s">
        <v>2558</v>
      </c>
      <c r="I472">
        <f>VLOOKUP(A472,[1]ВПП!$C$2:$E$22885,3,)</f>
        <v>3301</v>
      </c>
      <c r="J472">
        <f>VLOOKUP(A472,[1]ВПП!$C$2:$G$22885,5,)</f>
        <v>60</v>
      </c>
      <c r="K472" t="str">
        <f>VLOOKUP(A472,[1]ВПП!$C$2:$H$22885,6,)</f>
        <v>CON</v>
      </c>
      <c r="L472" t="str">
        <f t="shared" si="7"/>
        <v>UAKK</v>
      </c>
      <c r="M472" t="s">
        <v>114</v>
      </c>
      <c r="N472" t="s">
        <v>2559</v>
      </c>
      <c r="O472" t="s">
        <v>2560</v>
      </c>
      <c r="P472" t="s">
        <v>247</v>
      </c>
      <c r="Q472" t="str">
        <f>VLOOKUP(P472,[1]TimeZones!$B$3:$E$597,4,FALSE)</f>
        <v>+05:00</v>
      </c>
    </row>
    <row r="473" spans="1:17" x14ac:dyDescent="0.25">
      <c r="A473" t="s">
        <v>2561</v>
      </c>
      <c r="B473" t="s">
        <v>110</v>
      </c>
      <c r="C473" t="s">
        <v>2562</v>
      </c>
      <c r="D473">
        <v>11.1600999832153</v>
      </c>
      <c r="E473">
        <v>-4.3309698104858398</v>
      </c>
      <c r="F473">
        <v>1511</v>
      </c>
      <c r="G473" t="s">
        <v>2563</v>
      </c>
      <c r="H473" t="s">
        <v>2564</v>
      </c>
      <c r="I473">
        <f>VLOOKUP(A473,[1]ВПП!$C$2:$E$22885,3,)</f>
        <v>3300</v>
      </c>
      <c r="J473">
        <f>VLOOKUP(A473,[1]ВПП!$C$2:$G$22885,5,)</f>
        <v>45</v>
      </c>
      <c r="K473" t="str">
        <f>VLOOKUP(A473,[1]ВПП!$C$2:$H$22885,6,)</f>
        <v>ASP</v>
      </c>
      <c r="L473" t="str">
        <f t="shared" si="7"/>
        <v>DFOO</v>
      </c>
      <c r="M473" t="s">
        <v>134</v>
      </c>
      <c r="N473" t="s">
        <v>2565</v>
      </c>
      <c r="O473" t="s">
        <v>2566</v>
      </c>
      <c r="P473" t="s">
        <v>2567</v>
      </c>
      <c r="Q473" t="str">
        <f>VLOOKUP(P473,[1]TimeZones!$B$3:$E$597,4,FALSE)</f>
        <v>+00:00</v>
      </c>
    </row>
    <row r="474" spans="1:17" x14ac:dyDescent="0.25">
      <c r="A474" t="s">
        <v>2568</v>
      </c>
      <c r="B474" t="s">
        <v>110</v>
      </c>
      <c r="C474" t="s">
        <v>2569</v>
      </c>
      <c r="D474">
        <v>7.7388000000000003</v>
      </c>
      <c r="E474">
        <v>-5.0736699999999999</v>
      </c>
      <c r="F474">
        <v>1230</v>
      </c>
      <c r="G474" t="s">
        <v>2570</v>
      </c>
      <c r="H474" t="s">
        <v>2571</v>
      </c>
      <c r="I474">
        <f>VLOOKUP(A474,[1]ВПП!$C$2:$E$22885,3,)</f>
        <v>3300</v>
      </c>
      <c r="J474">
        <f>VLOOKUP(A474,[1]ВПП!$C$2:$G$22885,5,)</f>
        <v>45</v>
      </c>
      <c r="K474" t="str">
        <f>VLOOKUP(A474,[1]ВПП!$C$2:$H$22885,6,)</f>
        <v>ASP</v>
      </c>
      <c r="L474" t="str">
        <f t="shared" si="7"/>
        <v>DIBK</v>
      </c>
      <c r="M474" t="s">
        <v>134</v>
      </c>
      <c r="N474" t="s">
        <v>2572</v>
      </c>
      <c r="O474" t="s">
        <v>2573</v>
      </c>
      <c r="P474" t="s">
        <v>2574</v>
      </c>
      <c r="Q474" t="str">
        <f>VLOOKUP(P474,[1]TimeZones!$B$3:$E$597,4,FALSE)</f>
        <v>+00:00</v>
      </c>
    </row>
    <row r="475" spans="1:17" x14ac:dyDescent="0.25">
      <c r="A475" t="s">
        <v>2575</v>
      </c>
      <c r="B475" t="s">
        <v>110</v>
      </c>
      <c r="C475" t="s">
        <v>2576</v>
      </c>
      <c r="D475">
        <v>-4.2516999244689897</v>
      </c>
      <c r="E475">
        <v>15.2530002593994</v>
      </c>
      <c r="F475">
        <v>1048</v>
      </c>
      <c r="G475" t="s">
        <v>2577</v>
      </c>
      <c r="H475" t="s">
        <v>2578</v>
      </c>
      <c r="I475">
        <f>VLOOKUP(A475,[1]ВПП!$C$2:$E$22885,3,)</f>
        <v>3300</v>
      </c>
      <c r="J475">
        <f>VLOOKUP(A475,[1]ВПП!$C$2:$G$22885,5,)</f>
        <v>45</v>
      </c>
      <c r="K475" t="str">
        <f>VLOOKUP(A475,[1]ВПП!$C$2:$H$22885,6,)</f>
        <v>ASP</v>
      </c>
      <c r="L475" t="str">
        <f t="shared" si="7"/>
        <v>FCBB</v>
      </c>
      <c r="M475" t="s">
        <v>134</v>
      </c>
      <c r="N475" t="s">
        <v>2579</v>
      </c>
      <c r="O475" t="s">
        <v>2580</v>
      </c>
      <c r="P475" t="s">
        <v>2581</v>
      </c>
      <c r="Q475" t="str">
        <f>VLOOKUP(P475,[1]TimeZones!$B$3:$E$597,4,FALSE)</f>
        <v>+01:00</v>
      </c>
    </row>
    <row r="476" spans="1:17" x14ac:dyDescent="0.25">
      <c r="A476" t="s">
        <v>2582</v>
      </c>
      <c r="B476" t="s">
        <v>110</v>
      </c>
      <c r="C476" t="s">
        <v>2583</v>
      </c>
      <c r="D476">
        <v>-1.226666</v>
      </c>
      <c r="E476">
        <v>15.91</v>
      </c>
      <c r="F476">
        <v>1073</v>
      </c>
      <c r="G476" t="s">
        <v>2577</v>
      </c>
      <c r="H476" t="s">
        <v>2584</v>
      </c>
      <c r="I476">
        <f>VLOOKUP(A476,[1]ВПП!$C$2:$E$22885,3,)</f>
        <v>3300</v>
      </c>
      <c r="J476">
        <f>VLOOKUP(A476,[1]ВПП!$C$2:$G$22885,5,)</f>
        <v>46</v>
      </c>
      <c r="K476" t="str">
        <f>VLOOKUP(A476,[1]ВПП!$C$2:$H$22885,6,)</f>
        <v>CON</v>
      </c>
      <c r="L476" t="str">
        <f t="shared" si="7"/>
        <v>FCOD</v>
      </c>
      <c r="M476" t="s">
        <v>134</v>
      </c>
      <c r="N476" t="s">
        <v>2585</v>
      </c>
      <c r="O476" t="s">
        <v>2586</v>
      </c>
      <c r="P476" t="s">
        <v>145</v>
      </c>
      <c r="Q476" t="e">
        <f>VLOOKUP(P476,[1]TimeZones!$B$3:$E$597,4,FALSE)</f>
        <v>#N/A</v>
      </c>
    </row>
    <row r="477" spans="1:17" x14ac:dyDescent="0.25">
      <c r="A477" t="s">
        <v>2587</v>
      </c>
      <c r="B477" t="s">
        <v>110</v>
      </c>
      <c r="C477" t="s">
        <v>2588</v>
      </c>
      <c r="D477">
        <v>9.5768900000000006</v>
      </c>
      <c r="E477">
        <v>-13.612</v>
      </c>
      <c r="F477">
        <v>72</v>
      </c>
      <c r="G477" t="s">
        <v>2589</v>
      </c>
      <c r="H477" t="s">
        <v>2590</v>
      </c>
      <c r="I477">
        <f>VLOOKUP(A477,[1]ВПП!$C$2:$E$22885,3,)</f>
        <v>3300</v>
      </c>
      <c r="J477">
        <f>VLOOKUP(A477,[1]ВПП!$C$2:$G$22885,5,)</f>
        <v>45</v>
      </c>
      <c r="K477" t="str">
        <f>VLOOKUP(A477,[1]ВПП!$C$2:$H$22885,6,)</f>
        <v>ASP</v>
      </c>
      <c r="L477" t="str">
        <f t="shared" si="7"/>
        <v>GUCY</v>
      </c>
      <c r="M477" t="s">
        <v>134</v>
      </c>
      <c r="N477" t="s">
        <v>2591</v>
      </c>
      <c r="O477" t="s">
        <v>2592</v>
      </c>
      <c r="P477" t="s">
        <v>2593</v>
      </c>
      <c r="Q477" t="str">
        <f>VLOOKUP(P477,[1]TimeZones!$B$3:$E$597,4,FALSE)</f>
        <v>+00:00</v>
      </c>
    </row>
    <row r="478" spans="1:17" x14ac:dyDescent="0.25">
      <c r="A478" t="s">
        <v>2594</v>
      </c>
      <c r="B478" t="s">
        <v>110</v>
      </c>
      <c r="C478" t="s">
        <v>2595</v>
      </c>
      <c r="D478">
        <v>42.5614013671875</v>
      </c>
      <c r="E478">
        <v>18.268199920654201</v>
      </c>
      <c r="F478">
        <v>527</v>
      </c>
      <c r="G478" t="s">
        <v>2596</v>
      </c>
      <c r="H478" t="s">
        <v>2597</v>
      </c>
      <c r="I478">
        <f>VLOOKUP(A478,[1]ВПП!$C$2:$E$22885,3,)</f>
        <v>3300</v>
      </c>
      <c r="J478">
        <f>VLOOKUP(A478,[1]ВПП!$C$2:$G$22885,5,)</f>
        <v>45</v>
      </c>
      <c r="K478" t="str">
        <f>VLOOKUP(A478,[1]ВПП!$C$2:$H$22885,6,)</f>
        <v>ASP</v>
      </c>
      <c r="L478" t="str">
        <f t="shared" si="7"/>
        <v>LDDU</v>
      </c>
      <c r="M478" t="s">
        <v>126</v>
      </c>
      <c r="N478" t="s">
        <v>2598</v>
      </c>
      <c r="O478" t="s">
        <v>2599</v>
      </c>
      <c r="P478" t="s">
        <v>2600</v>
      </c>
      <c r="Q478" t="str">
        <f>VLOOKUP(P478,[1]TimeZones!$B$3:$E$597,4,FALSE)</f>
        <v>+01:00</v>
      </c>
    </row>
    <row r="479" spans="1:17" x14ac:dyDescent="0.25">
      <c r="A479" t="s">
        <v>2601</v>
      </c>
      <c r="B479" t="s">
        <v>139</v>
      </c>
      <c r="C479" t="s">
        <v>2602</v>
      </c>
      <c r="D479">
        <v>45.200802000000003</v>
      </c>
      <c r="E479">
        <v>7.6496300000000002</v>
      </c>
      <c r="F479">
        <v>989</v>
      </c>
      <c r="G479" t="s">
        <v>727</v>
      </c>
      <c r="H479" t="s">
        <v>2603</v>
      </c>
      <c r="I479">
        <f>VLOOKUP(A479,[1]ВПП!$C$2:$E$22885,3,)</f>
        <v>3300</v>
      </c>
      <c r="J479">
        <f>VLOOKUP(A479,[1]ВПП!$C$2:$G$22885,5,)</f>
        <v>60</v>
      </c>
      <c r="K479" t="str">
        <f>VLOOKUP(A479,[1]ВПП!$C$2:$H$22885,6,)</f>
        <v>ASP</v>
      </c>
      <c r="L479" t="str">
        <f t="shared" si="7"/>
        <v>LIMF</v>
      </c>
      <c r="M479" t="s">
        <v>126</v>
      </c>
      <c r="N479" t="s">
        <v>2604</v>
      </c>
      <c r="O479" t="s">
        <v>2605</v>
      </c>
      <c r="P479" t="s">
        <v>731</v>
      </c>
      <c r="Q479" t="str">
        <f>VLOOKUP(P479,[1]TimeZones!$B$3:$E$597,4,FALSE)</f>
        <v>+01:00</v>
      </c>
    </row>
    <row r="480" spans="1:17" x14ac:dyDescent="0.25">
      <c r="A480" t="s">
        <v>2606</v>
      </c>
      <c r="B480" t="s">
        <v>139</v>
      </c>
      <c r="C480" t="s">
        <v>2607</v>
      </c>
      <c r="D480">
        <v>45.505299000000001</v>
      </c>
      <c r="E480">
        <v>12.351900000000001</v>
      </c>
      <c r="F480">
        <v>7</v>
      </c>
      <c r="G480" t="s">
        <v>727</v>
      </c>
      <c r="H480" t="s">
        <v>2608</v>
      </c>
      <c r="I480">
        <f>VLOOKUP(A480,[1]ВПП!$C$2:$E$22885,3,)</f>
        <v>3300</v>
      </c>
      <c r="J480">
        <f>VLOOKUP(A480,[1]ВПП!$C$2:$G$22885,5,)</f>
        <v>45</v>
      </c>
      <c r="K480" t="str">
        <f>VLOOKUP(A480,[1]ВПП!$C$2:$H$22885,6,)</f>
        <v>ASP</v>
      </c>
      <c r="L480" t="str">
        <f t="shared" si="7"/>
        <v>LIPZ</v>
      </c>
      <c r="M480" t="s">
        <v>126</v>
      </c>
      <c r="N480" t="s">
        <v>2609</v>
      </c>
      <c r="O480" t="s">
        <v>2610</v>
      </c>
      <c r="P480" t="s">
        <v>731</v>
      </c>
      <c r="Q480" t="str">
        <f>VLOOKUP(P480,[1]TimeZones!$B$3:$E$597,4,FALSE)</f>
        <v>+01:00</v>
      </c>
    </row>
    <row r="481" spans="1:17" x14ac:dyDescent="0.25">
      <c r="A481" t="s">
        <v>2611</v>
      </c>
      <c r="B481" t="s">
        <v>139</v>
      </c>
      <c r="C481" t="s">
        <v>2612</v>
      </c>
      <c r="D481">
        <v>46.223700999999998</v>
      </c>
      <c r="E481">
        <v>14.457599999999999</v>
      </c>
      <c r="F481">
        <v>1273</v>
      </c>
      <c r="G481" t="s">
        <v>2613</v>
      </c>
      <c r="H481" t="s">
        <v>2614</v>
      </c>
      <c r="I481">
        <f>VLOOKUP(A481,[1]ВПП!$C$2:$E$22885,3,)</f>
        <v>3300</v>
      </c>
      <c r="J481">
        <f>VLOOKUP(A481,[1]ВПП!$C$2:$G$22885,5,)</f>
        <v>45</v>
      </c>
      <c r="K481" t="str">
        <f>VLOOKUP(A481,[1]ВПП!$C$2:$H$22885,6,)</f>
        <v>ASP</v>
      </c>
      <c r="L481" t="str">
        <f t="shared" si="7"/>
        <v>LJLJ</v>
      </c>
      <c r="M481" t="s">
        <v>126</v>
      </c>
      <c r="N481" t="s">
        <v>2615</v>
      </c>
      <c r="O481" t="s">
        <v>2616</v>
      </c>
      <c r="P481" t="s">
        <v>2617</v>
      </c>
      <c r="Q481" t="str">
        <f>VLOOKUP(P481,[1]TimeZones!$B$3:$E$597,4,FALSE)</f>
        <v>+01:00</v>
      </c>
    </row>
    <row r="482" spans="1:17" x14ac:dyDescent="0.25">
      <c r="A482" t="s">
        <v>2618</v>
      </c>
      <c r="B482" t="s">
        <v>110</v>
      </c>
      <c r="C482" t="s">
        <v>2619</v>
      </c>
      <c r="D482">
        <v>10.298889000000001</v>
      </c>
      <c r="E482">
        <v>10.9</v>
      </c>
      <c r="F482">
        <v>1590</v>
      </c>
      <c r="G482" t="s">
        <v>741</v>
      </c>
      <c r="H482" t="s">
        <v>2620</v>
      </c>
      <c r="I482">
        <f>VLOOKUP(A482,[1]ВПП!$C$2:$E$22885,3,)</f>
        <v>3300</v>
      </c>
      <c r="J482">
        <f>VLOOKUP(A482,[1]ВПП!$C$2:$G$22885,5,)</f>
        <v>45</v>
      </c>
      <c r="K482" t="str">
        <f>VLOOKUP(A482,[1]ВПП!$C$2:$H$22885,6,)</f>
        <v>ASP</v>
      </c>
      <c r="L482" t="str">
        <f t="shared" si="7"/>
        <v>NG-0003</v>
      </c>
      <c r="M482" t="s">
        <v>134</v>
      </c>
      <c r="N482" t="s">
        <v>2621</v>
      </c>
      <c r="O482" t="s">
        <v>2622</v>
      </c>
      <c r="P482" t="e">
        <v>#N/A</v>
      </c>
      <c r="Q482" t="e">
        <f>VLOOKUP(P482,[1]TimeZones!$B$3:$E$597,4,FALSE)</f>
        <v>#N/A</v>
      </c>
    </row>
    <row r="483" spans="1:17" x14ac:dyDescent="0.25">
      <c r="A483" t="s">
        <v>2623</v>
      </c>
      <c r="B483" t="s">
        <v>110</v>
      </c>
      <c r="C483" t="s">
        <v>2624</v>
      </c>
      <c r="D483">
        <v>12.6307001113891</v>
      </c>
      <c r="E483">
        <v>53.905799865722599</v>
      </c>
      <c r="F483">
        <v>146</v>
      </c>
      <c r="G483" t="s">
        <v>2625</v>
      </c>
      <c r="H483" t="s">
        <v>2626</v>
      </c>
      <c r="I483">
        <f>VLOOKUP(A483,[1]ВПП!$C$2:$E$22885,3,)</f>
        <v>3300</v>
      </c>
      <c r="J483">
        <f>VLOOKUP(A483,[1]ВПП!$C$2:$G$22885,5,)</f>
        <v>45</v>
      </c>
      <c r="K483" t="str">
        <f>VLOOKUP(A483,[1]ВПП!$C$2:$H$22885,6,)</f>
        <v>ASP</v>
      </c>
      <c r="L483" t="str">
        <f t="shared" si="7"/>
        <v>OYSQ</v>
      </c>
      <c r="M483" t="s">
        <v>114</v>
      </c>
      <c r="N483" t="s">
        <v>2627</v>
      </c>
      <c r="O483" t="s">
        <v>2628</v>
      </c>
      <c r="P483" t="s">
        <v>2629</v>
      </c>
      <c r="Q483" t="str">
        <f>VLOOKUP(P483,[1]TimeZones!$B$3:$E$597,4,FALSE)</f>
        <v>+03:00</v>
      </c>
    </row>
    <row r="484" spans="1:17" x14ac:dyDescent="0.25">
      <c r="A484" t="s">
        <v>2630</v>
      </c>
      <c r="B484" t="s">
        <v>139</v>
      </c>
      <c r="C484" t="s">
        <v>2631</v>
      </c>
      <c r="D484">
        <v>10.307499885559</v>
      </c>
      <c r="E484">
        <v>123.97899627686</v>
      </c>
      <c r="F484">
        <v>31</v>
      </c>
      <c r="G484" t="s">
        <v>1034</v>
      </c>
      <c r="H484" t="s">
        <v>2632</v>
      </c>
      <c r="I484">
        <f>VLOOKUP(A484,[1]ВПП!$C$2:$E$22885,3,)</f>
        <v>3300</v>
      </c>
      <c r="J484">
        <f>VLOOKUP(A484,[1]ВПП!$C$2:$G$22885,5,)</f>
        <v>45</v>
      </c>
      <c r="K484" t="str">
        <f>VLOOKUP(A484,[1]ВПП!$C$2:$H$22885,6,)</f>
        <v>ASP</v>
      </c>
      <c r="L484" t="str">
        <f t="shared" si="7"/>
        <v>RPVM</v>
      </c>
      <c r="M484" t="s">
        <v>114</v>
      </c>
      <c r="N484" t="s">
        <v>2633</v>
      </c>
      <c r="O484" t="s">
        <v>2634</v>
      </c>
      <c r="P484" t="s">
        <v>1038</v>
      </c>
      <c r="Q484" t="str">
        <f>VLOOKUP(P484,[1]TimeZones!$B$3:$E$597,4,FALSE)</f>
        <v>+08:00</v>
      </c>
    </row>
    <row r="485" spans="1:17" x14ac:dyDescent="0.25">
      <c r="A485" t="s">
        <v>2635</v>
      </c>
      <c r="B485" t="s">
        <v>139</v>
      </c>
      <c r="C485" t="s">
        <v>2636</v>
      </c>
      <c r="D485">
        <v>-34.822200000000002</v>
      </c>
      <c r="E485">
        <v>-58.535800000000002</v>
      </c>
      <c r="F485">
        <v>67</v>
      </c>
      <c r="G485" t="s">
        <v>1705</v>
      </c>
      <c r="H485" t="s">
        <v>2637</v>
      </c>
      <c r="I485">
        <f>VLOOKUP(A485,[1]ВПП!$C$2:$E$22885,3,)</f>
        <v>3300</v>
      </c>
      <c r="J485">
        <f>VLOOKUP(A485,[1]ВПП!$C$2:$G$22885,5,)</f>
        <v>60</v>
      </c>
      <c r="K485" t="str">
        <f>VLOOKUP(A485,[1]ВПП!$C$2:$H$22885,6,)</f>
        <v>ASP</v>
      </c>
      <c r="L485" t="str">
        <f t="shared" si="7"/>
        <v>SAEZ</v>
      </c>
      <c r="M485" t="s">
        <v>301</v>
      </c>
      <c r="N485" t="s">
        <v>2638</v>
      </c>
      <c r="O485" t="s">
        <v>2639</v>
      </c>
      <c r="P485" t="s">
        <v>2640</v>
      </c>
      <c r="Q485" t="str">
        <f>VLOOKUP(P485,[1]TimeZones!$B$3:$E$597,4,FALSE)</f>
        <v>−03:00</v>
      </c>
    </row>
    <row r="486" spans="1:17" x14ac:dyDescent="0.25">
      <c r="A486" t="s">
        <v>2641</v>
      </c>
      <c r="B486" t="s">
        <v>110</v>
      </c>
      <c r="C486" t="s">
        <v>2642</v>
      </c>
      <c r="D486">
        <v>-25.737300999999999</v>
      </c>
      <c r="E486">
        <v>-54.473399999999998</v>
      </c>
      <c r="F486">
        <v>916</v>
      </c>
      <c r="G486" t="s">
        <v>1705</v>
      </c>
      <c r="H486" t="s">
        <v>2643</v>
      </c>
      <c r="I486">
        <f>VLOOKUP(A486,[1]ВПП!$C$2:$E$22885,3,)</f>
        <v>3300</v>
      </c>
      <c r="J486">
        <f>VLOOKUP(A486,[1]ВПП!$C$2:$G$22885,5,)</f>
        <v>45</v>
      </c>
      <c r="K486" t="str">
        <f>VLOOKUP(A486,[1]ВПП!$C$2:$H$22885,6,)</f>
        <v>ASP</v>
      </c>
      <c r="L486" t="str">
        <f t="shared" si="7"/>
        <v>SARI</v>
      </c>
      <c r="M486" t="s">
        <v>301</v>
      </c>
      <c r="N486" t="s">
        <v>2644</v>
      </c>
      <c r="O486" t="s">
        <v>2645</v>
      </c>
      <c r="P486" t="s">
        <v>2646</v>
      </c>
      <c r="Q486" t="str">
        <f>VLOOKUP(P486,[1]TimeZones!$B$3:$E$597,4,FALSE)</f>
        <v>−03:00</v>
      </c>
    </row>
    <row r="487" spans="1:17" x14ac:dyDescent="0.25">
      <c r="A487" t="s">
        <v>2647</v>
      </c>
      <c r="B487" t="s">
        <v>110</v>
      </c>
      <c r="C487" t="s">
        <v>2648</v>
      </c>
      <c r="D487">
        <v>-16.229199999999999</v>
      </c>
      <c r="E487">
        <v>-48.964297999999999</v>
      </c>
      <c r="F487">
        <v>3731</v>
      </c>
      <c r="G487" t="s">
        <v>591</v>
      </c>
      <c r="H487" t="s">
        <v>202</v>
      </c>
      <c r="I487">
        <f>VLOOKUP(A487,[1]ВПП!$C$2:$E$22885,3,)</f>
        <v>3300</v>
      </c>
      <c r="J487">
        <f>VLOOKUP(A487,[1]ВПП!$C$2:$G$22885,5,)</f>
        <v>45</v>
      </c>
      <c r="K487" t="str">
        <f>VLOOKUP(A487,[1]ВПП!$C$2:$H$22885,6,)</f>
        <v>ASP</v>
      </c>
      <c r="L487" t="str">
        <f t="shared" si="7"/>
        <v>SBAN</v>
      </c>
      <c r="M487" t="s">
        <v>301</v>
      </c>
      <c r="N487" t="s">
        <v>2649</v>
      </c>
      <c r="O487" t="s">
        <v>2650</v>
      </c>
      <c r="P487" t="s">
        <v>595</v>
      </c>
      <c r="Q487" t="str">
        <f>VLOOKUP(P487,[1]TimeZones!$B$3:$E$597,4,FALSE)</f>
        <v>−03:00</v>
      </c>
    </row>
    <row r="488" spans="1:17" x14ac:dyDescent="0.25">
      <c r="A488" t="s">
        <v>2651</v>
      </c>
      <c r="B488" t="s">
        <v>139</v>
      </c>
      <c r="C488" t="s">
        <v>2652</v>
      </c>
      <c r="D488">
        <v>-15.869166999999999</v>
      </c>
      <c r="E488">
        <v>-47.920833999999999</v>
      </c>
      <c r="F488">
        <v>3497</v>
      </c>
      <c r="G488" t="s">
        <v>591</v>
      </c>
      <c r="H488" t="s">
        <v>2653</v>
      </c>
      <c r="I488">
        <f>VLOOKUP(A488,[1]ВПП!$C$2:$E$22885,3,)</f>
        <v>3300</v>
      </c>
      <c r="J488">
        <f>VLOOKUP(A488,[1]ВПП!$C$2:$G$22885,5,)</f>
        <v>45</v>
      </c>
      <c r="K488" t="str">
        <f>VLOOKUP(A488,[1]ВПП!$C$2:$H$22885,6,)</f>
        <v>ASP</v>
      </c>
      <c r="L488" t="str">
        <f t="shared" si="7"/>
        <v>SBBR</v>
      </c>
      <c r="M488" t="s">
        <v>301</v>
      </c>
      <c r="N488" t="s">
        <v>2654</v>
      </c>
      <c r="O488" t="s">
        <v>2655</v>
      </c>
      <c r="P488" t="s">
        <v>595</v>
      </c>
      <c r="Q488" t="str">
        <f>VLOOKUP(P488,[1]TimeZones!$B$3:$E$597,4,FALSE)</f>
        <v>−03:00</v>
      </c>
    </row>
    <row r="489" spans="1:17" x14ac:dyDescent="0.25">
      <c r="A489" t="s">
        <v>2656</v>
      </c>
      <c r="B489" t="s">
        <v>110</v>
      </c>
      <c r="C489" t="s">
        <v>2657</v>
      </c>
      <c r="D489">
        <v>-27.164800643900001</v>
      </c>
      <c r="E489">
        <v>-109.42199707</v>
      </c>
      <c r="F489">
        <v>227</v>
      </c>
      <c r="G489" t="s">
        <v>1023</v>
      </c>
      <c r="H489" t="s">
        <v>2658</v>
      </c>
      <c r="I489">
        <f>VLOOKUP(A489,[1]ВПП!$C$2:$E$22885,3,)</f>
        <v>3300</v>
      </c>
      <c r="J489">
        <f>VLOOKUP(A489,[1]ВПП!$C$2:$G$22885,5,)</f>
        <v>45</v>
      </c>
      <c r="K489" t="str">
        <f>VLOOKUP(A489,[1]ВПП!$C$2:$H$22885,6,)</f>
        <v>ASP</v>
      </c>
      <c r="L489" t="str">
        <f t="shared" si="7"/>
        <v>SCIP</v>
      </c>
      <c r="M489" t="s">
        <v>301</v>
      </c>
      <c r="N489" t="s">
        <v>2659</v>
      </c>
      <c r="O489" t="s">
        <v>2660</v>
      </c>
      <c r="P489" t="s">
        <v>2661</v>
      </c>
      <c r="Q489" t="str">
        <f>VLOOKUP(P489,[1]TimeZones!$B$3:$E$597,4,FALSE)</f>
        <v>−06:00</v>
      </c>
    </row>
    <row r="490" spans="1:17" x14ac:dyDescent="0.25">
      <c r="A490" t="s">
        <v>2662</v>
      </c>
      <c r="B490" t="s">
        <v>139</v>
      </c>
      <c r="C490" t="s">
        <v>2663</v>
      </c>
      <c r="D490">
        <v>14.590999999999999</v>
      </c>
      <c r="E490">
        <v>-61.003200999999997</v>
      </c>
      <c r="F490">
        <v>16</v>
      </c>
      <c r="G490" t="s">
        <v>2664</v>
      </c>
      <c r="H490" t="s">
        <v>2665</v>
      </c>
      <c r="I490">
        <f>VLOOKUP(A490,[1]ВПП!$C$2:$E$22885,3,)</f>
        <v>3300</v>
      </c>
      <c r="J490">
        <f>VLOOKUP(A490,[1]ВПП!$C$2:$G$22885,5,)</f>
        <v>45</v>
      </c>
      <c r="K490" t="str">
        <f>VLOOKUP(A490,[1]ВПП!$C$2:$H$22885,6,)</f>
        <v>ASP</v>
      </c>
      <c r="L490" t="str">
        <f t="shared" si="7"/>
        <v>TFFF</v>
      </c>
      <c r="M490" t="s">
        <v>183</v>
      </c>
      <c r="N490" t="s">
        <v>2666</v>
      </c>
      <c r="O490" t="s">
        <v>2667</v>
      </c>
      <c r="P490" t="s">
        <v>2668</v>
      </c>
      <c r="Q490" t="str">
        <f>VLOOKUP(P490,[1]TimeZones!$B$3:$E$597,4,FALSE)</f>
        <v>−04:00</v>
      </c>
    </row>
    <row r="491" spans="1:17" x14ac:dyDescent="0.25">
      <c r="A491" t="s">
        <v>2669</v>
      </c>
      <c r="B491" t="s">
        <v>139</v>
      </c>
      <c r="C491" t="s">
        <v>2670</v>
      </c>
      <c r="D491">
        <v>36.075833000000003</v>
      </c>
      <c r="E491">
        <v>10.438611</v>
      </c>
      <c r="F491">
        <v>21</v>
      </c>
      <c r="G491" t="s">
        <v>2671</v>
      </c>
      <c r="H491" t="s">
        <v>2672</v>
      </c>
      <c r="I491">
        <f>VLOOKUP(A491,[1]ВПП!$C$2:$E$22885,3,)</f>
        <v>3300</v>
      </c>
      <c r="J491">
        <f>VLOOKUP(A491,[1]ВПП!$C$2:$G$22885,5,)</f>
        <v>60</v>
      </c>
      <c r="K491" t="str">
        <f>VLOOKUP(A491,[1]ВПП!$C$2:$H$22885,6,)</f>
        <v>asphalt</v>
      </c>
      <c r="L491" t="str">
        <f t="shared" si="7"/>
        <v>TN-0002</v>
      </c>
      <c r="M491" t="s">
        <v>134</v>
      </c>
      <c r="N491" t="s">
        <v>2673</v>
      </c>
      <c r="O491" t="s">
        <v>2674</v>
      </c>
      <c r="P491" t="e">
        <v>#N/A</v>
      </c>
      <c r="Q491" t="e">
        <f>VLOOKUP(P491,[1]TimeZones!$B$3:$E$597,4,FALSE)</f>
        <v>#N/A</v>
      </c>
    </row>
    <row r="492" spans="1:17" x14ac:dyDescent="0.25">
      <c r="A492" t="s">
        <v>2675</v>
      </c>
      <c r="B492" t="s">
        <v>110</v>
      </c>
      <c r="C492" t="s">
        <v>2676</v>
      </c>
      <c r="D492">
        <v>39.1888008117675</v>
      </c>
      <c r="E492">
        <v>45.458400726318303</v>
      </c>
      <c r="F492">
        <v>2863</v>
      </c>
      <c r="G492" t="s">
        <v>605</v>
      </c>
      <c r="H492" t="s">
        <v>2677</v>
      </c>
      <c r="I492">
        <f>VLOOKUP(A492,[1]ВПП!$C$2:$E$22885,3,)</f>
        <v>3300</v>
      </c>
      <c r="J492">
        <f>VLOOKUP(A492,[1]ВПП!$C$2:$G$22885,5,)</f>
        <v>42</v>
      </c>
      <c r="K492" t="str">
        <f>VLOOKUP(A492,[1]ВПП!$C$2:$H$22885,6,)</f>
        <v>ASP</v>
      </c>
      <c r="L492" t="str">
        <f t="shared" si="7"/>
        <v>UBBN</v>
      </c>
      <c r="M492" t="s">
        <v>114</v>
      </c>
      <c r="N492" t="s">
        <v>2678</v>
      </c>
      <c r="O492" t="s">
        <v>2679</v>
      </c>
      <c r="P492" t="s">
        <v>609</v>
      </c>
      <c r="Q492" t="str">
        <f>VLOOKUP(P492,[1]TimeZones!$B$3:$E$597,4,FALSE)</f>
        <v>+04:00</v>
      </c>
    </row>
    <row r="493" spans="1:17" x14ac:dyDescent="0.25">
      <c r="A493" t="s">
        <v>2680</v>
      </c>
      <c r="B493" t="s">
        <v>139</v>
      </c>
      <c r="C493" t="s">
        <v>2681</v>
      </c>
      <c r="D493">
        <v>38.965698000000003</v>
      </c>
      <c r="E493">
        <v>121.539001</v>
      </c>
      <c r="F493">
        <v>107</v>
      </c>
      <c r="G493" t="s">
        <v>112</v>
      </c>
      <c r="H493" t="s">
        <v>2682</v>
      </c>
      <c r="I493">
        <f>VLOOKUP(A493,[1]ВПП!$C$2:$E$22885,3,)</f>
        <v>3300</v>
      </c>
      <c r="J493">
        <f>VLOOKUP(A493,[1]ВПП!$C$2:$G$22885,5,)</f>
        <v>45</v>
      </c>
      <c r="K493" t="str">
        <f>VLOOKUP(A493,[1]ВПП!$C$2:$H$22885,6,)</f>
        <v>CON</v>
      </c>
      <c r="L493" t="str">
        <f t="shared" si="7"/>
        <v>ZYTL</v>
      </c>
      <c r="M493" t="s">
        <v>114</v>
      </c>
      <c r="N493" t="s">
        <v>2683</v>
      </c>
      <c r="O493" t="s">
        <v>2684</v>
      </c>
      <c r="P493" t="s">
        <v>117</v>
      </c>
      <c r="Q493" t="str">
        <f>VLOOKUP(P493,[1]TimeZones!$B$3:$E$597,4,FALSE)</f>
        <v>+08:00</v>
      </c>
    </row>
    <row r="494" spans="1:17" x14ac:dyDescent="0.25">
      <c r="A494" t="s">
        <v>2685</v>
      </c>
      <c r="B494" t="s">
        <v>139</v>
      </c>
      <c r="C494" t="s">
        <v>2686</v>
      </c>
      <c r="D494">
        <v>57.662799835205</v>
      </c>
      <c r="E494">
        <v>12.279800415039</v>
      </c>
      <c r="F494">
        <v>506</v>
      </c>
      <c r="G494" t="s">
        <v>2430</v>
      </c>
      <c r="H494" t="s">
        <v>2687</v>
      </c>
      <c r="I494">
        <f>VLOOKUP(A494,[1]ВПП!$C$2:$E$22885,3,)</f>
        <v>3299</v>
      </c>
      <c r="J494">
        <f>VLOOKUP(A494,[1]ВПП!$C$2:$G$22885,5,)</f>
        <v>45</v>
      </c>
      <c r="K494" t="str">
        <f>VLOOKUP(A494,[1]ВПП!$C$2:$H$22885,6,)</f>
        <v>ASP</v>
      </c>
      <c r="L494" t="str">
        <f t="shared" si="7"/>
        <v>ESGG</v>
      </c>
      <c r="M494" t="s">
        <v>126</v>
      </c>
      <c r="N494" t="s">
        <v>2688</v>
      </c>
      <c r="O494" t="s">
        <v>2689</v>
      </c>
      <c r="P494" t="s">
        <v>2434</v>
      </c>
      <c r="Q494" t="str">
        <f>VLOOKUP(P494,[1]TimeZones!$B$3:$E$597,4,FALSE)</f>
        <v>+01:00</v>
      </c>
    </row>
    <row r="495" spans="1:17" x14ac:dyDescent="0.25">
      <c r="A495" t="s">
        <v>2690</v>
      </c>
      <c r="B495" t="s">
        <v>110</v>
      </c>
      <c r="C495" t="s">
        <v>2691</v>
      </c>
      <c r="D495">
        <v>38.325698852499997</v>
      </c>
      <c r="E495">
        <v>48.424400329599997</v>
      </c>
      <c r="F495">
        <v>4315</v>
      </c>
      <c r="G495" t="s">
        <v>212</v>
      </c>
      <c r="H495" t="s">
        <v>2692</v>
      </c>
      <c r="I495">
        <f>VLOOKUP(A495,[1]ВПП!$C$2:$E$22885,3,)</f>
        <v>3299</v>
      </c>
      <c r="J495">
        <f>VLOOKUP(A495,[1]ВПП!$C$2:$G$22885,5,)</f>
        <v>45</v>
      </c>
      <c r="K495" t="str">
        <f>VLOOKUP(A495,[1]ВПП!$C$2:$H$22885,6,)</f>
        <v>PEM</v>
      </c>
      <c r="L495" t="str">
        <f t="shared" si="7"/>
        <v>OITL</v>
      </c>
      <c r="M495" t="s">
        <v>114</v>
      </c>
      <c r="N495" t="s">
        <v>2693</v>
      </c>
      <c r="O495" t="s">
        <v>2694</v>
      </c>
      <c r="P495" t="s">
        <v>216</v>
      </c>
      <c r="Q495" t="str">
        <f>VLOOKUP(P495,[1]TimeZones!$B$3:$E$597,4,FALSE)</f>
        <v>+03:30</v>
      </c>
    </row>
    <row r="496" spans="1:17" x14ac:dyDescent="0.25">
      <c r="A496" t="s">
        <v>2695</v>
      </c>
      <c r="B496" t="s">
        <v>110</v>
      </c>
      <c r="C496" t="s">
        <v>2696</v>
      </c>
      <c r="D496">
        <v>32.2971992493</v>
      </c>
      <c r="E496">
        <v>50.842201232899903</v>
      </c>
      <c r="F496">
        <v>6723</v>
      </c>
      <c r="G496" t="s">
        <v>212</v>
      </c>
      <c r="H496" t="s">
        <v>2697</v>
      </c>
      <c r="I496">
        <f>VLOOKUP(A496,[1]ВПП!$C$2:$E$22885,3,)</f>
        <v>3298</v>
      </c>
      <c r="J496">
        <f>VLOOKUP(A496,[1]ВПП!$C$2:$G$22885,5,)</f>
        <v>45</v>
      </c>
      <c r="K496" t="str">
        <f>VLOOKUP(A496,[1]ВПП!$C$2:$H$22885,6,)</f>
        <v>ASP</v>
      </c>
      <c r="L496" t="str">
        <f t="shared" si="7"/>
        <v>OIFS</v>
      </c>
      <c r="M496" t="s">
        <v>114</v>
      </c>
      <c r="N496" t="s">
        <v>2698</v>
      </c>
      <c r="O496" t="s">
        <v>2699</v>
      </c>
      <c r="P496" t="s">
        <v>216</v>
      </c>
      <c r="Q496" t="str">
        <f>VLOOKUP(P496,[1]TimeZones!$B$3:$E$597,4,FALSE)</f>
        <v>+03:30</v>
      </c>
    </row>
    <row r="497" spans="1:17" x14ac:dyDescent="0.25">
      <c r="A497" t="s">
        <v>2700</v>
      </c>
      <c r="B497" t="s">
        <v>139</v>
      </c>
      <c r="C497" t="s">
        <v>2701</v>
      </c>
      <c r="D497">
        <v>39.124401092499902</v>
      </c>
      <c r="E497">
        <v>117.346000671</v>
      </c>
      <c r="F497">
        <v>10</v>
      </c>
      <c r="G497" t="s">
        <v>112</v>
      </c>
      <c r="H497" t="s">
        <v>2702</v>
      </c>
      <c r="I497">
        <f>VLOOKUP(A497,[1]ВПП!$C$2:$E$22885,3,)</f>
        <v>3295</v>
      </c>
      <c r="J497">
        <f>VLOOKUP(A497,[1]ВПП!$C$2:$G$22885,5,)</f>
        <v>50</v>
      </c>
      <c r="K497" t="str">
        <f>VLOOKUP(A497,[1]ВПП!$C$2:$H$22885,6,)</f>
        <v>CON</v>
      </c>
      <c r="L497" t="str">
        <f t="shared" si="7"/>
        <v>ZBTJ</v>
      </c>
      <c r="M497" t="s">
        <v>114</v>
      </c>
      <c r="N497" t="s">
        <v>2703</v>
      </c>
      <c r="O497" t="s">
        <v>2704</v>
      </c>
      <c r="P497" t="s">
        <v>117</v>
      </c>
      <c r="Q497" t="str">
        <f>VLOOKUP(P497,[1]TimeZones!$B$3:$E$597,4,FALSE)</f>
        <v>+08:00</v>
      </c>
    </row>
    <row r="498" spans="1:17" x14ac:dyDescent="0.25">
      <c r="A498" t="s">
        <v>2705</v>
      </c>
      <c r="B498" t="s">
        <v>110</v>
      </c>
      <c r="C498" t="s">
        <v>2706</v>
      </c>
      <c r="D498">
        <v>11.641208000000001</v>
      </c>
      <c r="E498">
        <v>92.729642999999996</v>
      </c>
      <c r="F498">
        <v>13</v>
      </c>
      <c r="G498" t="s">
        <v>227</v>
      </c>
      <c r="H498" t="s">
        <v>2707</v>
      </c>
      <c r="I498">
        <f>VLOOKUP(A498,[1]ВПП!$C$2:$E$22885,3,)</f>
        <v>3290</v>
      </c>
      <c r="J498">
        <f>VLOOKUP(A498,[1]ВПП!$C$2:$G$22885,5,)</f>
        <v>45</v>
      </c>
      <c r="K498" t="str">
        <f>VLOOKUP(A498,[1]ВПП!$C$2:$H$22885,6,)</f>
        <v>ASP</v>
      </c>
      <c r="L498" t="str">
        <f t="shared" si="7"/>
        <v>VOPB</v>
      </c>
      <c r="M498" t="s">
        <v>114</v>
      </c>
      <c r="N498" t="s">
        <v>2708</v>
      </c>
      <c r="O498" t="s">
        <v>2709</v>
      </c>
      <c r="P498" t="s">
        <v>231</v>
      </c>
      <c r="Q498" t="str">
        <f>VLOOKUP(P498,[1]TimeZones!$B$3:$E$597,4,FALSE)</f>
        <v>+05:30</v>
      </c>
    </row>
    <row r="499" spans="1:17" x14ac:dyDescent="0.25">
      <c r="A499" t="s">
        <v>2710</v>
      </c>
      <c r="B499" t="s">
        <v>139</v>
      </c>
      <c r="C499" t="s">
        <v>2711</v>
      </c>
      <c r="D499">
        <v>31.7096004486</v>
      </c>
      <c r="E499">
        <v>74.797302246100003</v>
      </c>
      <c r="F499">
        <v>756</v>
      </c>
      <c r="G499" t="s">
        <v>227</v>
      </c>
      <c r="H499" t="s">
        <v>2712</v>
      </c>
      <c r="I499">
        <f>VLOOKUP(A499,[1]ВПП!$C$2:$E$22885,3,)</f>
        <v>3289</v>
      </c>
      <c r="J499">
        <f>VLOOKUP(A499,[1]ВПП!$C$2:$G$22885,5,)</f>
        <v>45</v>
      </c>
      <c r="K499" t="str">
        <f>VLOOKUP(A499,[1]ВПП!$C$2:$H$22885,6,)</f>
        <v>ASP</v>
      </c>
      <c r="L499" t="str">
        <f t="shared" si="7"/>
        <v>VIAR</v>
      </c>
      <c r="M499" t="s">
        <v>114</v>
      </c>
      <c r="N499" t="s">
        <v>2713</v>
      </c>
      <c r="O499" t="s">
        <v>2714</v>
      </c>
      <c r="P499" t="s">
        <v>231</v>
      </c>
      <c r="Q499" t="str">
        <f>VLOOKUP(P499,[1]TimeZones!$B$3:$E$597,4,FALSE)</f>
        <v>+05:30</v>
      </c>
    </row>
    <row r="500" spans="1:17" x14ac:dyDescent="0.25">
      <c r="A500" t="s">
        <v>2715</v>
      </c>
      <c r="B500" t="s">
        <v>139</v>
      </c>
      <c r="C500" t="s">
        <v>2716</v>
      </c>
      <c r="D500">
        <v>-43.4893989562988</v>
      </c>
      <c r="E500">
        <v>172.53199768066401</v>
      </c>
      <c r="F500">
        <v>123</v>
      </c>
      <c r="G500" t="s">
        <v>1377</v>
      </c>
      <c r="H500" t="s">
        <v>2717</v>
      </c>
      <c r="I500">
        <f>VLOOKUP(A500,[1]ВПП!$C$2:$E$22885,3,)</f>
        <v>3288</v>
      </c>
      <c r="J500">
        <f>VLOOKUP(A500,[1]ВПП!$C$2:$G$22885,5,)</f>
        <v>45</v>
      </c>
      <c r="K500" t="str">
        <f>VLOOKUP(A500,[1]ВПП!$C$2:$H$22885,6,)</f>
        <v>ASP</v>
      </c>
      <c r="L500" t="str">
        <f t="shared" si="7"/>
        <v>NZCH</v>
      </c>
      <c r="M500" t="s">
        <v>702</v>
      </c>
      <c r="N500" t="s">
        <v>2718</v>
      </c>
      <c r="O500" t="s">
        <v>2719</v>
      </c>
      <c r="P500" t="s">
        <v>1381</v>
      </c>
      <c r="Q500" t="str">
        <f>VLOOKUP(P500,[1]TimeZones!$B$3:$E$597,4,FALSE)</f>
        <v>+12:00</v>
      </c>
    </row>
    <row r="501" spans="1:17" x14ac:dyDescent="0.25">
      <c r="A501" t="s">
        <v>2720</v>
      </c>
      <c r="B501" t="s">
        <v>110</v>
      </c>
      <c r="C501" t="s">
        <v>2721</v>
      </c>
      <c r="D501">
        <v>33.616698999999997</v>
      </c>
      <c r="E501">
        <v>73.099197000000004</v>
      </c>
      <c r="F501">
        <v>1668</v>
      </c>
      <c r="G501" t="s">
        <v>1294</v>
      </c>
      <c r="H501" t="s">
        <v>202</v>
      </c>
      <c r="I501">
        <f>VLOOKUP(A501,[1]ВПП!$C$2:$E$22885,3,)</f>
        <v>3287</v>
      </c>
      <c r="J501">
        <f>VLOOKUP(A501,[1]ВПП!$C$2:$G$22885,5,)</f>
        <v>46</v>
      </c>
      <c r="K501" t="str">
        <f>VLOOKUP(A501,[1]ВПП!$C$2:$H$22885,6,)</f>
        <v>ASP</v>
      </c>
      <c r="L501" t="str">
        <f t="shared" si="7"/>
        <v>OPRN</v>
      </c>
      <c r="M501" t="s">
        <v>114</v>
      </c>
      <c r="N501" t="s">
        <v>1296</v>
      </c>
      <c r="O501" t="s">
        <v>1297</v>
      </c>
      <c r="P501" t="s">
        <v>1303</v>
      </c>
      <c r="Q501" t="str">
        <f>VLOOKUP(P501,[1]TimeZones!$B$3:$E$597,4,FALSE)</f>
        <v>+05:00</v>
      </c>
    </row>
    <row r="502" spans="1:17" x14ac:dyDescent="0.25">
      <c r="A502" t="s">
        <v>2722</v>
      </c>
      <c r="B502" t="s">
        <v>139</v>
      </c>
      <c r="C502" t="s">
        <v>2723</v>
      </c>
      <c r="D502">
        <v>-35.306900024413999</v>
      </c>
      <c r="E502">
        <v>149.19500732421801</v>
      </c>
      <c r="F502">
        <v>1886</v>
      </c>
      <c r="G502" t="s">
        <v>700</v>
      </c>
      <c r="H502" t="s">
        <v>2724</v>
      </c>
      <c r="I502">
        <f>VLOOKUP(A502,[1]ВПП!$C$2:$E$22885,3,)</f>
        <v>3283</v>
      </c>
      <c r="J502">
        <f>VLOOKUP(A502,[1]ВПП!$C$2:$G$22885,5,)</f>
        <v>45</v>
      </c>
      <c r="K502" t="str">
        <f>VLOOKUP(A502,[1]ВПП!$C$2:$H$22885,6,)</f>
        <v>ASP</v>
      </c>
      <c r="L502" t="str">
        <f t="shared" si="7"/>
        <v>YSCB</v>
      </c>
      <c r="M502" t="s">
        <v>702</v>
      </c>
      <c r="N502" t="s">
        <v>2725</v>
      </c>
      <c r="O502" t="s">
        <v>2726</v>
      </c>
      <c r="P502" t="s">
        <v>705</v>
      </c>
      <c r="Q502" t="str">
        <f>VLOOKUP(P502,[1]TimeZones!$B$3:$E$597,4,FALSE)</f>
        <v>+10:00</v>
      </c>
    </row>
    <row r="503" spans="1:17" x14ac:dyDescent="0.25">
      <c r="A503" t="s">
        <v>2727</v>
      </c>
      <c r="B503" t="s">
        <v>333</v>
      </c>
      <c r="C503" t="s">
        <v>2728</v>
      </c>
      <c r="D503">
        <v>41.907131999999997</v>
      </c>
      <c r="E503">
        <v>128.40983399999999</v>
      </c>
      <c r="F503">
        <v>4547</v>
      </c>
      <c r="G503" t="s">
        <v>846</v>
      </c>
      <c r="H503" t="s">
        <v>2729</v>
      </c>
      <c r="I503">
        <f>VLOOKUP(A503,[1]ВПП!$C$2:$E$22885,3,)</f>
        <v>3277</v>
      </c>
      <c r="J503">
        <f>VLOOKUP(A503,[1]ВПП!$C$2:$G$22885,5,)</f>
        <v>60</v>
      </c>
      <c r="K503" t="str">
        <f>VLOOKUP(A503,[1]ВПП!$C$2:$H$22885,6,)</f>
        <v>Asphalt</v>
      </c>
      <c r="L503" t="str">
        <f t="shared" si="7"/>
        <v>KP-0029</v>
      </c>
      <c r="M503" t="s">
        <v>114</v>
      </c>
      <c r="N503" t="s">
        <v>2730</v>
      </c>
      <c r="O503" t="s">
        <v>2731</v>
      </c>
      <c r="P503" t="e">
        <v>#N/A</v>
      </c>
      <c r="Q503" t="e">
        <f>VLOOKUP(P503,[1]TimeZones!$B$3:$E$597,4,FALSE)</f>
        <v>#N/A</v>
      </c>
    </row>
    <row r="504" spans="1:17" x14ac:dyDescent="0.25">
      <c r="A504" t="s">
        <v>2732</v>
      </c>
      <c r="B504" t="s">
        <v>110</v>
      </c>
      <c r="C504" t="s">
        <v>2733</v>
      </c>
      <c r="D504">
        <v>31.9727</v>
      </c>
      <c r="E504">
        <v>35.991599999999998</v>
      </c>
      <c r="F504">
        <v>2555</v>
      </c>
      <c r="G504" t="s">
        <v>1231</v>
      </c>
      <c r="H504" t="s">
        <v>2734</v>
      </c>
      <c r="I504">
        <f>VLOOKUP(A504,[1]ВПП!$C$2:$E$22885,3,)</f>
        <v>3275</v>
      </c>
      <c r="J504">
        <f>VLOOKUP(A504,[1]ВПП!$C$2:$G$22885,5,)</f>
        <v>45</v>
      </c>
      <c r="K504" t="str">
        <f>VLOOKUP(A504,[1]ВПП!$C$2:$H$22885,6,)</f>
        <v>ASP</v>
      </c>
      <c r="L504" t="str">
        <f t="shared" si="7"/>
        <v>OJAM</v>
      </c>
      <c r="M504" t="s">
        <v>114</v>
      </c>
      <c r="N504" t="s">
        <v>1233</v>
      </c>
      <c r="O504" t="s">
        <v>1234</v>
      </c>
      <c r="P504" t="s">
        <v>1235</v>
      </c>
      <c r="Q504" t="str">
        <f>VLOOKUP(P504,[1]TimeZones!$B$3:$E$597,4,FALSE)</f>
        <v>+02:00</v>
      </c>
    </row>
    <row r="505" spans="1:17" x14ac:dyDescent="0.25">
      <c r="A505" t="s">
        <v>2735</v>
      </c>
      <c r="B505" t="s">
        <v>110</v>
      </c>
      <c r="C505" t="s">
        <v>2736</v>
      </c>
      <c r="D505">
        <v>-17.7553997039794</v>
      </c>
      <c r="E505">
        <v>177.44299316406199</v>
      </c>
      <c r="F505">
        <v>59</v>
      </c>
      <c r="G505" t="s">
        <v>2737</v>
      </c>
      <c r="H505" t="s">
        <v>2738</v>
      </c>
      <c r="I505">
        <f>VLOOKUP(A505,[1]ВПП!$C$2:$E$22885,3,)</f>
        <v>3273</v>
      </c>
      <c r="J505">
        <f>VLOOKUP(A505,[1]ВПП!$C$2:$G$22885,5,)</f>
        <v>46</v>
      </c>
      <c r="K505" t="str">
        <f>VLOOKUP(A505,[1]ВПП!$C$2:$H$22885,6,)</f>
        <v>ASP</v>
      </c>
      <c r="L505" t="str">
        <f t="shared" si="7"/>
        <v>NFFN</v>
      </c>
      <c r="M505" t="s">
        <v>702</v>
      </c>
      <c r="N505" t="s">
        <v>2739</v>
      </c>
      <c r="O505" t="s">
        <v>2740</v>
      </c>
      <c r="P505" t="s">
        <v>2741</v>
      </c>
      <c r="Q505" t="str">
        <f>VLOOKUP(P505,[1]TimeZones!$B$3:$E$597,4,FALSE)</f>
        <v>+12:00</v>
      </c>
    </row>
    <row r="506" spans="1:17" x14ac:dyDescent="0.25">
      <c r="A506" t="s">
        <v>2742</v>
      </c>
      <c r="B506" t="s">
        <v>139</v>
      </c>
      <c r="C506" t="s">
        <v>2743</v>
      </c>
      <c r="D506">
        <v>16.741399999999999</v>
      </c>
      <c r="E506">
        <v>-22.949400000000001</v>
      </c>
      <c r="F506">
        <v>177</v>
      </c>
      <c r="G506" t="s">
        <v>2744</v>
      </c>
      <c r="H506" t="s">
        <v>2745</v>
      </c>
      <c r="I506">
        <f>VLOOKUP(A506,[1]ВПП!$C$2:$E$22885,3,)</f>
        <v>3272</v>
      </c>
      <c r="J506">
        <f>VLOOKUP(A506,[1]ВПП!$C$2:$G$22885,5,)</f>
        <v>45</v>
      </c>
      <c r="K506" t="str">
        <f>VLOOKUP(A506,[1]ВПП!$C$2:$H$22885,6,)</f>
        <v>ASP</v>
      </c>
      <c r="L506" t="str">
        <f t="shared" si="7"/>
        <v>GVAC</v>
      </c>
      <c r="M506" t="s">
        <v>134</v>
      </c>
      <c r="N506" t="s">
        <v>2746</v>
      </c>
      <c r="O506" t="s">
        <v>2747</v>
      </c>
      <c r="P506" t="s">
        <v>2748</v>
      </c>
      <c r="Q506" t="str">
        <f>VLOOKUP(P506,[1]TimeZones!$B$3:$E$597,4,FALSE)</f>
        <v>−01:00</v>
      </c>
    </row>
    <row r="507" spans="1:17" x14ac:dyDescent="0.25">
      <c r="A507" t="s">
        <v>2749</v>
      </c>
      <c r="B507" t="s">
        <v>110</v>
      </c>
      <c r="C507" t="s">
        <v>2750</v>
      </c>
      <c r="D507">
        <v>48.782501220703097</v>
      </c>
      <c r="E507">
        <v>44.345500946044901</v>
      </c>
      <c r="F507">
        <v>482</v>
      </c>
      <c r="G507" t="s">
        <v>124</v>
      </c>
      <c r="H507" t="s">
        <v>2751</v>
      </c>
      <c r="I507">
        <f>VLOOKUP(A507,[1]ВПП!$C$2:$E$22885,3,)</f>
        <v>3272</v>
      </c>
      <c r="J507">
        <f>VLOOKUP(A507,[1]ВПП!$C$2:$G$22885,5,)</f>
        <v>0</v>
      </c>
      <c r="K507" t="str">
        <f>VLOOKUP(A507,[1]ВПП!$C$2:$H$22885,6,)</f>
        <v>CON</v>
      </c>
      <c r="L507" t="str">
        <f t="shared" si="7"/>
        <v>URWW</v>
      </c>
      <c r="M507" t="s">
        <v>126</v>
      </c>
      <c r="N507" t="s">
        <v>2752</v>
      </c>
      <c r="O507" t="s">
        <v>2753</v>
      </c>
      <c r="P507" t="s">
        <v>180</v>
      </c>
      <c r="Q507" t="str">
        <f>VLOOKUP(P507,[1]TimeZones!$B$3:$E$597,4,FALSE)</f>
        <v>+03:00</v>
      </c>
    </row>
    <row r="508" spans="1:17" x14ac:dyDescent="0.25">
      <c r="A508" t="s">
        <v>2754</v>
      </c>
      <c r="B508" t="s">
        <v>110</v>
      </c>
      <c r="C508" t="s">
        <v>2755</v>
      </c>
      <c r="D508">
        <v>59.223701477050703</v>
      </c>
      <c r="E508">
        <v>15.0380001068115</v>
      </c>
      <c r="F508">
        <v>188</v>
      </c>
      <c r="G508" t="s">
        <v>2430</v>
      </c>
      <c r="H508" t="s">
        <v>2756</v>
      </c>
      <c r="I508">
        <f>VLOOKUP(A508,[1]ВПП!$C$2:$E$22885,3,)</f>
        <v>3270</v>
      </c>
      <c r="J508">
        <f>VLOOKUP(A508,[1]ВПП!$C$2:$G$22885,5,)</f>
        <v>45</v>
      </c>
      <c r="K508" t="str">
        <f>VLOOKUP(A508,[1]ВПП!$C$2:$H$22885,6,)</f>
        <v>ASP</v>
      </c>
      <c r="L508" t="str">
        <f t="shared" si="7"/>
        <v>ESOE</v>
      </c>
      <c r="M508" t="s">
        <v>126</v>
      </c>
      <c r="N508" t="s">
        <v>2757</v>
      </c>
      <c r="O508" t="s">
        <v>2758</v>
      </c>
      <c r="P508" t="s">
        <v>2434</v>
      </c>
      <c r="Q508" t="str">
        <f>VLOOKUP(P508,[1]TimeZones!$B$3:$E$597,4,FALSE)</f>
        <v>+01:00</v>
      </c>
    </row>
    <row r="509" spans="1:17" x14ac:dyDescent="0.25">
      <c r="A509" t="s">
        <v>2759</v>
      </c>
      <c r="B509" t="s">
        <v>139</v>
      </c>
      <c r="C509" t="s">
        <v>2760</v>
      </c>
      <c r="D509">
        <v>39.551701000000001</v>
      </c>
      <c r="E509">
        <v>2.73881</v>
      </c>
      <c r="F509">
        <v>27</v>
      </c>
      <c r="G509" t="s">
        <v>339</v>
      </c>
      <c r="H509" t="s">
        <v>2761</v>
      </c>
      <c r="I509">
        <f>VLOOKUP(A509,[1]ВПП!$C$2:$E$22885,3,)</f>
        <v>3270</v>
      </c>
      <c r="J509">
        <f>VLOOKUP(A509,[1]ВПП!$C$2:$G$22885,5,)</f>
        <v>45</v>
      </c>
      <c r="K509" t="str">
        <f>VLOOKUP(A509,[1]ВПП!$C$2:$H$22885,6,)</f>
        <v>ASP</v>
      </c>
      <c r="L509" t="str">
        <f t="shared" si="7"/>
        <v>LEPA</v>
      </c>
      <c r="M509" t="s">
        <v>126</v>
      </c>
      <c r="N509" t="s">
        <v>2762</v>
      </c>
      <c r="O509" t="s">
        <v>2763</v>
      </c>
      <c r="P509" t="s">
        <v>343</v>
      </c>
      <c r="Q509" t="str">
        <f>VLOOKUP(P509,[1]TimeZones!$B$3:$E$597,4,FALSE)</f>
        <v>+01:00</v>
      </c>
    </row>
    <row r="510" spans="1:17" x14ac:dyDescent="0.25">
      <c r="A510" t="s">
        <v>2764</v>
      </c>
      <c r="B510" t="s">
        <v>333</v>
      </c>
      <c r="C510" t="s">
        <v>2765</v>
      </c>
      <c r="D510">
        <v>40.984600067099997</v>
      </c>
      <c r="E510">
        <v>71.556701660200005</v>
      </c>
      <c r="F510">
        <v>1555</v>
      </c>
      <c r="G510" t="s">
        <v>625</v>
      </c>
      <c r="H510" t="s">
        <v>2766</v>
      </c>
      <c r="I510">
        <f>VLOOKUP(A510,[1]ВПП!$C$2:$E$22885,3,)</f>
        <v>3261</v>
      </c>
      <c r="J510">
        <f>VLOOKUP(A510,[1]ВПП!$C$2:$G$22885,5,)</f>
        <v>49</v>
      </c>
      <c r="K510" t="str">
        <f>VLOOKUP(A510,[1]ВПП!$C$2:$H$22885,6,)</f>
        <v>ASP</v>
      </c>
      <c r="L510" t="str">
        <f t="shared" si="7"/>
        <v>UTKN</v>
      </c>
      <c r="M510" t="s">
        <v>114</v>
      </c>
      <c r="N510" t="s">
        <v>2767</v>
      </c>
      <c r="O510" t="s">
        <v>2768</v>
      </c>
      <c r="P510" t="s">
        <v>629</v>
      </c>
      <c r="Q510" t="str">
        <f>VLOOKUP(P510,[1]TimeZones!$B$3:$E$597,4,FALSE)</f>
        <v>+05:00</v>
      </c>
    </row>
    <row r="511" spans="1:17" x14ac:dyDescent="0.25">
      <c r="A511" t="s">
        <v>2769</v>
      </c>
      <c r="B511" t="s">
        <v>333</v>
      </c>
      <c r="C511" t="s">
        <v>2770</v>
      </c>
      <c r="D511">
        <v>35.525398000000003</v>
      </c>
      <c r="E511">
        <v>2.8787099999999999</v>
      </c>
      <c r="F511">
        <v>2132</v>
      </c>
      <c r="G511" t="s">
        <v>772</v>
      </c>
      <c r="H511" t="s">
        <v>202</v>
      </c>
      <c r="I511">
        <f>VLOOKUP(A511,[1]ВПП!$C$2:$E$22885,3,)</f>
        <v>3260</v>
      </c>
      <c r="J511">
        <f>VLOOKUP(A511,[1]ВПП!$C$2:$G$22885,5,)</f>
        <v>45</v>
      </c>
      <c r="K511" t="str">
        <f>VLOOKUP(A511,[1]ВПП!$C$2:$H$22885,6,)</f>
        <v>ASP</v>
      </c>
      <c r="L511" t="str">
        <f t="shared" si="7"/>
        <v>DAAQ</v>
      </c>
      <c r="M511" t="s">
        <v>134</v>
      </c>
      <c r="N511" t="s">
        <v>2771</v>
      </c>
      <c r="O511" t="s">
        <v>2772</v>
      </c>
      <c r="P511" t="s">
        <v>833</v>
      </c>
      <c r="Q511" t="str">
        <f>VLOOKUP(P511,[1]TimeZones!$B$3:$E$597,4,FALSE)</f>
        <v>+01:00</v>
      </c>
    </row>
    <row r="512" spans="1:17" x14ac:dyDescent="0.25">
      <c r="A512" t="s">
        <v>2773</v>
      </c>
      <c r="B512" t="s">
        <v>139</v>
      </c>
      <c r="C512" t="s">
        <v>2774</v>
      </c>
      <c r="D512">
        <v>45.742900848399998</v>
      </c>
      <c r="E512">
        <v>16.068799972499999</v>
      </c>
      <c r="F512">
        <v>353</v>
      </c>
      <c r="G512" t="s">
        <v>2596</v>
      </c>
      <c r="H512" t="s">
        <v>2775</v>
      </c>
      <c r="I512">
        <f>VLOOKUP(A512,[1]ВПП!$C$2:$E$22885,3,)</f>
        <v>3252</v>
      </c>
      <c r="J512">
        <f>VLOOKUP(A512,[1]ВПП!$C$2:$G$22885,5,)</f>
        <v>45</v>
      </c>
      <c r="K512" t="str">
        <f>VLOOKUP(A512,[1]ВПП!$C$2:$H$22885,6,)</f>
        <v>ASP</v>
      </c>
      <c r="L512" t="str">
        <f t="shared" si="7"/>
        <v>LDZA</v>
      </c>
      <c r="M512" t="s">
        <v>126</v>
      </c>
      <c r="N512" t="s">
        <v>2776</v>
      </c>
      <c r="O512" t="s">
        <v>2777</v>
      </c>
      <c r="P512" t="s">
        <v>2600</v>
      </c>
      <c r="Q512" t="str">
        <f>VLOOKUP(P512,[1]TimeZones!$B$3:$E$597,4,FALSE)</f>
        <v>+01:00</v>
      </c>
    </row>
    <row r="513" spans="1:17" x14ac:dyDescent="0.25">
      <c r="A513" t="s">
        <v>2778</v>
      </c>
      <c r="B513" t="s">
        <v>110</v>
      </c>
      <c r="C513" t="s">
        <v>2779</v>
      </c>
      <c r="D513">
        <v>15.476300239562899</v>
      </c>
      <c r="E513">
        <v>44.219699859619098</v>
      </c>
      <c r="F513">
        <v>7216</v>
      </c>
      <c r="G513" t="s">
        <v>2625</v>
      </c>
      <c r="H513" t="s">
        <v>2780</v>
      </c>
      <c r="I513">
        <f>VLOOKUP(A513,[1]ВПП!$C$2:$E$22885,3,)</f>
        <v>3252</v>
      </c>
      <c r="J513">
        <f>VLOOKUP(A513,[1]ВПП!$C$2:$G$22885,5,)</f>
        <v>45</v>
      </c>
      <c r="K513" t="str">
        <f>VLOOKUP(A513,[1]ВПП!$C$2:$H$22885,6,)</f>
        <v>ASP</v>
      </c>
      <c r="L513" t="str">
        <f t="shared" si="7"/>
        <v>OYSN</v>
      </c>
      <c r="M513" t="s">
        <v>114</v>
      </c>
      <c r="N513" t="s">
        <v>2781</v>
      </c>
      <c r="O513" t="s">
        <v>2782</v>
      </c>
      <c r="P513" t="s">
        <v>2629</v>
      </c>
      <c r="Q513" t="str">
        <f>VLOOKUP(P513,[1]TimeZones!$B$3:$E$597,4,FALSE)</f>
        <v>+03:00</v>
      </c>
    </row>
    <row r="514" spans="1:17" x14ac:dyDescent="0.25">
      <c r="A514" t="s">
        <v>2783</v>
      </c>
      <c r="B514" t="s">
        <v>110</v>
      </c>
      <c r="C514" t="s">
        <v>2784</v>
      </c>
      <c r="D514">
        <v>-22.014600753784102</v>
      </c>
      <c r="E514">
        <v>166.21299743652301</v>
      </c>
      <c r="F514">
        <v>52</v>
      </c>
      <c r="G514" t="s">
        <v>2785</v>
      </c>
      <c r="H514" t="s">
        <v>2786</v>
      </c>
      <c r="I514">
        <f>VLOOKUP(A514,[1]ВПП!$C$2:$E$22885,3,)</f>
        <v>3250</v>
      </c>
      <c r="J514">
        <f>VLOOKUP(A514,[1]ВПП!$C$2:$G$22885,5,)</f>
        <v>45</v>
      </c>
      <c r="K514" t="str">
        <f>VLOOKUP(A514,[1]ВПП!$C$2:$H$22885,6,)</f>
        <v>ASP</v>
      </c>
      <c r="L514" t="str">
        <f t="shared" ref="L514:L577" si="8">A514</f>
        <v>NWWW</v>
      </c>
      <c r="M514" t="s">
        <v>702</v>
      </c>
      <c r="N514" t="s">
        <v>2787</v>
      </c>
      <c r="O514" t="s">
        <v>2788</v>
      </c>
      <c r="P514" t="s">
        <v>2789</v>
      </c>
      <c r="Q514" t="str">
        <f>VLOOKUP(P514,[1]TimeZones!$B$3:$E$597,4,FALSE)</f>
        <v>+11:00</v>
      </c>
    </row>
    <row r="515" spans="1:17" x14ac:dyDescent="0.25">
      <c r="A515" t="s">
        <v>2790</v>
      </c>
      <c r="B515" t="s">
        <v>110</v>
      </c>
      <c r="C515" t="s">
        <v>2791</v>
      </c>
      <c r="D515">
        <v>53.740001999999997</v>
      </c>
      <c r="E515">
        <v>91.385002</v>
      </c>
      <c r="F515">
        <v>831</v>
      </c>
      <c r="G515" t="s">
        <v>124</v>
      </c>
      <c r="H515" t="s">
        <v>2792</v>
      </c>
      <c r="I515">
        <f>VLOOKUP(A515,[1]ВПП!$C$2:$E$22885,3,)</f>
        <v>3250</v>
      </c>
      <c r="J515">
        <f>VLOOKUP(A515,[1]ВПП!$C$2:$G$22885,5,)</f>
        <v>45</v>
      </c>
      <c r="K515" t="str">
        <f>VLOOKUP(A515,[1]ВПП!$C$2:$H$22885,6,)</f>
        <v>ASP</v>
      </c>
      <c r="L515" t="str">
        <f t="shared" si="8"/>
        <v>UNAA</v>
      </c>
      <c r="M515" t="s">
        <v>126</v>
      </c>
      <c r="N515" t="s">
        <v>2793</v>
      </c>
      <c r="O515" t="s">
        <v>2794</v>
      </c>
      <c r="P515" t="s">
        <v>1131</v>
      </c>
      <c r="Q515" t="str">
        <f>VLOOKUP(P515,[1]TimeZones!$B$3:$E$597,4,FALSE)</f>
        <v>+07:00</v>
      </c>
    </row>
    <row r="516" spans="1:17" x14ac:dyDescent="0.25">
      <c r="A516" t="s">
        <v>2795</v>
      </c>
      <c r="B516" t="s">
        <v>110</v>
      </c>
      <c r="C516" t="s">
        <v>2796</v>
      </c>
      <c r="D516">
        <v>53.393100738525298</v>
      </c>
      <c r="E516">
        <v>58.755699157714801</v>
      </c>
      <c r="F516">
        <v>1430</v>
      </c>
      <c r="G516" t="s">
        <v>124</v>
      </c>
      <c r="H516" t="s">
        <v>2797</v>
      </c>
      <c r="I516">
        <f>VLOOKUP(A516,[1]ВПП!$C$2:$E$22885,3,)</f>
        <v>3250</v>
      </c>
      <c r="J516">
        <f>VLOOKUP(A516,[1]ВПП!$C$2:$G$22885,5,)</f>
        <v>45</v>
      </c>
      <c r="K516" t="str">
        <f>VLOOKUP(A516,[1]ВПП!$C$2:$H$22885,6,)</f>
        <v>CON</v>
      </c>
      <c r="L516" t="str">
        <f t="shared" si="8"/>
        <v>USCM</v>
      </c>
      <c r="M516" t="s">
        <v>126</v>
      </c>
      <c r="N516" t="s">
        <v>995</v>
      </c>
      <c r="O516" t="s">
        <v>2798</v>
      </c>
      <c r="P516" t="s">
        <v>997</v>
      </c>
      <c r="Q516" t="str">
        <f>VLOOKUP(P516,[1]TimeZones!$B$3:$E$597,4,FALSE)</f>
        <v>+05:00</v>
      </c>
    </row>
    <row r="517" spans="1:17" x14ac:dyDescent="0.25">
      <c r="A517" t="s">
        <v>2799</v>
      </c>
      <c r="B517" t="s">
        <v>110</v>
      </c>
      <c r="C517" t="s">
        <v>2800</v>
      </c>
      <c r="D517">
        <v>11.75</v>
      </c>
      <c r="E517">
        <v>108.366997</v>
      </c>
      <c r="F517">
        <v>3156</v>
      </c>
      <c r="G517" t="s">
        <v>926</v>
      </c>
      <c r="H517" t="s">
        <v>2801</v>
      </c>
      <c r="I517">
        <f>VLOOKUP(A517,[1]ВПП!$C$2:$E$22885,3,)</f>
        <v>3250</v>
      </c>
      <c r="J517">
        <f>VLOOKUP(A517,[1]ВПП!$C$2:$G$22885,5,)</f>
        <v>45</v>
      </c>
      <c r="K517" t="str">
        <f>VLOOKUP(A517,[1]ВПП!$C$2:$H$22885,6,)</f>
        <v>ASP</v>
      </c>
      <c r="L517" t="str">
        <f t="shared" si="8"/>
        <v>VVDL</v>
      </c>
      <c r="M517" t="s">
        <v>114</v>
      </c>
      <c r="N517" t="s">
        <v>2802</v>
      </c>
      <c r="O517" t="s">
        <v>2803</v>
      </c>
      <c r="P517" t="s">
        <v>930</v>
      </c>
      <c r="Q517" t="str">
        <f>VLOOKUP(P517,[1]TimeZones!$B$3:$E$597,4,FALSE)</f>
        <v>+07:00</v>
      </c>
    </row>
    <row r="518" spans="1:17" x14ac:dyDescent="0.25">
      <c r="A518" t="s">
        <v>2804</v>
      </c>
      <c r="B518" t="s">
        <v>110</v>
      </c>
      <c r="C518" t="s">
        <v>2805</v>
      </c>
      <c r="D518">
        <v>-7.9053380000000004</v>
      </c>
      <c r="E518">
        <v>110.057264</v>
      </c>
      <c r="F518">
        <v>24</v>
      </c>
      <c r="G518" t="s">
        <v>414</v>
      </c>
      <c r="H518" t="s">
        <v>2806</v>
      </c>
      <c r="I518">
        <f>VLOOKUP(A518,[1]ВПП!$C$2:$E$22885,3,)</f>
        <v>3250</v>
      </c>
      <c r="J518">
        <f>VLOOKUP(A518,[1]ВПП!$C$2:$G$22885,5,)</f>
        <v>60</v>
      </c>
      <c r="K518" t="str">
        <f>VLOOKUP(A518,[1]ВПП!$C$2:$H$22885,6,)</f>
        <v>ASP</v>
      </c>
      <c r="L518" t="str">
        <f t="shared" si="8"/>
        <v>WAHI</v>
      </c>
      <c r="M518" t="s">
        <v>114</v>
      </c>
      <c r="N518" t="s">
        <v>2807</v>
      </c>
      <c r="O518" t="s">
        <v>2808</v>
      </c>
      <c r="P518" t="e">
        <v>#N/A</v>
      </c>
      <c r="Q518" t="e">
        <f>VLOOKUP(P518,[1]TimeZones!$B$3:$E$597,4,FALSE)</f>
        <v>#N/A</v>
      </c>
    </row>
    <row r="519" spans="1:17" x14ac:dyDescent="0.25">
      <c r="A519" t="s">
        <v>2809</v>
      </c>
      <c r="B519" t="s">
        <v>110</v>
      </c>
      <c r="C519" t="s">
        <v>2810</v>
      </c>
      <c r="D519">
        <v>37.668098449699997</v>
      </c>
      <c r="E519">
        <v>45.068698883099998</v>
      </c>
      <c r="F519">
        <v>4343</v>
      </c>
      <c r="G519" t="s">
        <v>212</v>
      </c>
      <c r="H519" t="s">
        <v>2811</v>
      </c>
      <c r="I519">
        <f>VLOOKUP(A519,[1]ВПП!$C$2:$E$22885,3,)</f>
        <v>3249</v>
      </c>
      <c r="J519">
        <f>VLOOKUP(A519,[1]ВПП!$C$2:$G$22885,5,)</f>
        <v>45</v>
      </c>
      <c r="K519" t="str">
        <f>VLOOKUP(A519,[1]ВПП!$C$2:$H$22885,6,)</f>
        <v>ASP</v>
      </c>
      <c r="L519" t="str">
        <f t="shared" si="8"/>
        <v>OITR</v>
      </c>
      <c r="M519" t="s">
        <v>114</v>
      </c>
      <c r="N519" t="s">
        <v>2812</v>
      </c>
      <c r="O519" t="s">
        <v>2813</v>
      </c>
      <c r="P519" t="s">
        <v>216</v>
      </c>
      <c r="Q519" t="str">
        <f>VLOOKUP(P519,[1]TimeZones!$B$3:$E$597,4,FALSE)</f>
        <v>+03:30</v>
      </c>
    </row>
    <row r="520" spans="1:17" x14ac:dyDescent="0.25">
      <c r="A520" t="s">
        <v>2814</v>
      </c>
      <c r="B520" t="s">
        <v>110</v>
      </c>
      <c r="C520" t="s">
        <v>2815</v>
      </c>
      <c r="D520">
        <v>8.6241389999999996</v>
      </c>
      <c r="E520">
        <v>-71.672668000000002</v>
      </c>
      <c r="F520">
        <v>250</v>
      </c>
      <c r="G520" t="s">
        <v>1951</v>
      </c>
      <c r="H520" t="s">
        <v>2816</v>
      </c>
      <c r="I520">
        <f>VLOOKUP(A520,[1]ВПП!$C$2:$E$22885,3,)</f>
        <v>3245</v>
      </c>
      <c r="J520">
        <f>VLOOKUP(A520,[1]ВПП!$C$2:$G$22885,5,)</f>
        <v>44</v>
      </c>
      <c r="K520" t="str">
        <f>VLOOKUP(A520,[1]ВПП!$C$2:$H$22885,6,)</f>
        <v>ASP</v>
      </c>
      <c r="L520" t="str">
        <f t="shared" si="8"/>
        <v>SVVG</v>
      </c>
      <c r="M520" t="s">
        <v>301</v>
      </c>
      <c r="N520" t="s">
        <v>2817</v>
      </c>
      <c r="O520" t="s">
        <v>2818</v>
      </c>
      <c r="P520" t="s">
        <v>1955</v>
      </c>
      <c r="Q520" t="str">
        <f>VLOOKUP(P520,[1]TimeZones!$B$3:$E$597,4,FALSE)</f>
        <v>−04:00</v>
      </c>
    </row>
    <row r="521" spans="1:17" x14ac:dyDescent="0.25">
      <c r="A521" t="s">
        <v>2819</v>
      </c>
      <c r="B521" t="s">
        <v>110</v>
      </c>
      <c r="C521" t="s">
        <v>2820</v>
      </c>
      <c r="D521">
        <v>-17.0435009003</v>
      </c>
      <c r="E521">
        <v>15.6837997437</v>
      </c>
      <c r="F521">
        <v>3566</v>
      </c>
      <c r="G521" t="s">
        <v>1071</v>
      </c>
      <c r="H521" t="s">
        <v>2821</v>
      </c>
      <c r="I521">
        <f>VLOOKUP(A521,[1]ВПП!$C$2:$E$22885,3,)</f>
        <v>3243</v>
      </c>
      <c r="J521">
        <f>VLOOKUP(A521,[1]ВПП!$C$2:$G$22885,5,)</f>
        <v>29</v>
      </c>
      <c r="K521" t="str">
        <f>VLOOKUP(A521,[1]ВПП!$C$2:$H$22885,6,)</f>
        <v>ASP</v>
      </c>
      <c r="L521" t="str">
        <f t="shared" si="8"/>
        <v>FNGI</v>
      </c>
      <c r="M521" t="s">
        <v>134</v>
      </c>
      <c r="N521" t="s">
        <v>2822</v>
      </c>
      <c r="O521" t="s">
        <v>2823</v>
      </c>
      <c r="P521" t="s">
        <v>1075</v>
      </c>
      <c r="Q521" t="str">
        <f>VLOOKUP(P521,[1]TimeZones!$B$3:$E$597,4,FALSE)</f>
        <v>+01:00</v>
      </c>
    </row>
    <row r="522" spans="1:17" x14ac:dyDescent="0.25">
      <c r="A522" t="s">
        <v>2824</v>
      </c>
      <c r="B522" t="s">
        <v>139</v>
      </c>
      <c r="C522" t="s">
        <v>2825</v>
      </c>
      <c r="D522">
        <v>38.292400000000001</v>
      </c>
      <c r="E522">
        <v>27.157</v>
      </c>
      <c r="F522">
        <v>412</v>
      </c>
      <c r="G522" t="s">
        <v>376</v>
      </c>
      <c r="H522" t="s">
        <v>2826</v>
      </c>
      <c r="I522">
        <f>VLOOKUP(A522,[1]ВПП!$C$2:$E$22885,3,)</f>
        <v>3240</v>
      </c>
      <c r="J522">
        <f>VLOOKUP(A522,[1]ВПП!$C$2:$G$22885,5,)</f>
        <v>45</v>
      </c>
      <c r="K522" t="str">
        <f>VLOOKUP(A522,[1]ВПП!$C$2:$H$22885,6,)</f>
        <v>ASP</v>
      </c>
      <c r="L522" t="str">
        <f t="shared" si="8"/>
        <v>LTBJ</v>
      </c>
      <c r="M522" t="s">
        <v>114</v>
      </c>
      <c r="N522" t="s">
        <v>2827</v>
      </c>
      <c r="O522" t="s">
        <v>2828</v>
      </c>
      <c r="P522" t="s">
        <v>817</v>
      </c>
      <c r="Q522" t="str">
        <f>VLOOKUP(P522,[1]TimeZones!$B$3:$E$597,4,FALSE)</f>
        <v>+03:00</v>
      </c>
    </row>
    <row r="523" spans="1:17" x14ac:dyDescent="0.25">
      <c r="A523" t="s">
        <v>2829</v>
      </c>
      <c r="B523" t="s">
        <v>110</v>
      </c>
      <c r="C523" t="s">
        <v>2830</v>
      </c>
      <c r="D523">
        <v>-23.007400512699999</v>
      </c>
      <c r="E523">
        <v>-47.134498596199997</v>
      </c>
      <c r="F523">
        <v>2170</v>
      </c>
      <c r="G523" t="s">
        <v>591</v>
      </c>
      <c r="H523" t="s">
        <v>2831</v>
      </c>
      <c r="I523">
        <f>VLOOKUP(A523,[1]ВПП!$C$2:$E$22885,3,)</f>
        <v>3240</v>
      </c>
      <c r="J523">
        <f>VLOOKUP(A523,[1]ВПП!$C$2:$G$22885,5,)</f>
        <v>45</v>
      </c>
      <c r="K523" t="str">
        <f>VLOOKUP(A523,[1]ВПП!$C$2:$H$22885,6,)</f>
        <v>ASP</v>
      </c>
      <c r="L523" t="str">
        <f t="shared" si="8"/>
        <v>SBKP</v>
      </c>
      <c r="M523" t="s">
        <v>301</v>
      </c>
      <c r="N523" t="s">
        <v>1124</v>
      </c>
      <c r="O523" t="s">
        <v>2832</v>
      </c>
      <c r="P523" t="s">
        <v>595</v>
      </c>
      <c r="Q523" t="str">
        <f>VLOOKUP(P523,[1]TimeZones!$B$3:$E$597,4,FALSE)</f>
        <v>−03:00</v>
      </c>
    </row>
    <row r="524" spans="1:17" x14ac:dyDescent="0.25">
      <c r="A524" t="s">
        <v>2833</v>
      </c>
      <c r="B524" t="s">
        <v>110</v>
      </c>
      <c r="C524" t="s">
        <v>2834</v>
      </c>
      <c r="D524">
        <v>41.312698364257798</v>
      </c>
      <c r="E524">
        <v>69.391403198242102</v>
      </c>
      <c r="F524">
        <v>1574</v>
      </c>
      <c r="G524" t="s">
        <v>625</v>
      </c>
      <c r="H524" t="s">
        <v>202</v>
      </c>
      <c r="I524">
        <f>VLOOKUP(A524,[1]ВПП!$C$2:$E$22885,3,)</f>
        <v>3240</v>
      </c>
      <c r="J524">
        <f>VLOOKUP(A524,[1]ВПП!$C$2:$G$22885,5,)</f>
        <v>60</v>
      </c>
      <c r="K524" t="str">
        <f>VLOOKUP(A524,[1]ВПП!$C$2:$H$22885,6,)</f>
        <v>CON</v>
      </c>
      <c r="L524" t="str">
        <f t="shared" si="8"/>
        <v>UTTP</v>
      </c>
      <c r="M524" t="s">
        <v>114</v>
      </c>
      <c r="N524" t="s">
        <v>627</v>
      </c>
      <c r="O524" t="s">
        <v>628</v>
      </c>
      <c r="P524" t="s">
        <v>145</v>
      </c>
      <c r="Q524" t="e">
        <f>VLOOKUP(P524,[1]TimeZones!$B$3:$E$597,4,FALSE)</f>
        <v>#N/A</v>
      </c>
    </row>
    <row r="525" spans="1:17" x14ac:dyDescent="0.25">
      <c r="A525" t="s">
        <v>2835</v>
      </c>
      <c r="B525" t="s">
        <v>110</v>
      </c>
      <c r="C525" t="s">
        <v>2836</v>
      </c>
      <c r="D525">
        <v>-11.591300010699999</v>
      </c>
      <c r="E525">
        <v>27.5308990479</v>
      </c>
      <c r="F525">
        <v>4295</v>
      </c>
      <c r="G525" t="s">
        <v>160</v>
      </c>
      <c r="H525" t="s">
        <v>2837</v>
      </c>
      <c r="I525">
        <f>VLOOKUP(A525,[1]ВПП!$C$2:$E$22885,3,)</f>
        <v>3238</v>
      </c>
      <c r="J525">
        <f>VLOOKUP(A525,[1]ВПП!$C$2:$G$22885,5,)</f>
        <v>50</v>
      </c>
      <c r="K525" t="str">
        <f>VLOOKUP(A525,[1]ВПП!$C$2:$H$22885,6,)</f>
        <v>ASP</v>
      </c>
      <c r="L525" t="str">
        <f t="shared" si="8"/>
        <v>FZQA</v>
      </c>
      <c r="M525" t="s">
        <v>134</v>
      </c>
      <c r="N525" t="s">
        <v>2838</v>
      </c>
      <c r="O525" t="s">
        <v>2839</v>
      </c>
      <c r="P525" t="s">
        <v>1812</v>
      </c>
      <c r="Q525" t="str">
        <f>VLOOKUP(P525,[1]TimeZones!$B$3:$E$597,4,FALSE)</f>
        <v>+02:00</v>
      </c>
    </row>
    <row r="526" spans="1:17" x14ac:dyDescent="0.25">
      <c r="A526" t="s">
        <v>2840</v>
      </c>
      <c r="B526" t="s">
        <v>110</v>
      </c>
      <c r="C526" t="s">
        <v>2841</v>
      </c>
      <c r="D526">
        <v>20.785600662231399</v>
      </c>
      <c r="E526">
        <v>-76.315101623535099</v>
      </c>
      <c r="F526">
        <v>361</v>
      </c>
      <c r="G526" t="s">
        <v>448</v>
      </c>
      <c r="H526" t="s">
        <v>2842</v>
      </c>
      <c r="I526">
        <f>VLOOKUP(A526,[1]ВПП!$C$2:$E$22885,3,)</f>
        <v>3238</v>
      </c>
      <c r="J526">
        <f>VLOOKUP(A526,[1]ВПП!$C$2:$G$22885,5,)</f>
        <v>45</v>
      </c>
      <c r="K526" t="str">
        <f>VLOOKUP(A526,[1]ВПП!$C$2:$H$22885,6,)</f>
        <v>ASP</v>
      </c>
      <c r="L526" t="str">
        <f t="shared" si="8"/>
        <v>MUHG</v>
      </c>
      <c r="M526" t="s">
        <v>183</v>
      </c>
      <c r="N526" t="s">
        <v>2843</v>
      </c>
      <c r="O526" t="s">
        <v>2844</v>
      </c>
      <c r="P526" t="s">
        <v>452</v>
      </c>
      <c r="Q526" t="str">
        <f>VLOOKUP(P526,[1]TimeZones!$B$3:$E$597,4,FALSE)</f>
        <v>−05:00</v>
      </c>
    </row>
    <row r="527" spans="1:17" x14ac:dyDescent="0.25">
      <c r="A527" t="s">
        <v>2845</v>
      </c>
      <c r="B527" t="s">
        <v>110</v>
      </c>
      <c r="C527" t="s">
        <v>2846</v>
      </c>
      <c r="D527">
        <v>34.869202000000001</v>
      </c>
      <c r="E527">
        <v>48.552501999999997</v>
      </c>
      <c r="F527">
        <v>5755</v>
      </c>
      <c r="G527" t="s">
        <v>212</v>
      </c>
      <c r="H527" t="s">
        <v>2847</v>
      </c>
      <c r="I527">
        <f>VLOOKUP(A527,[1]ВПП!$C$2:$E$22885,3,)</f>
        <v>3234</v>
      </c>
      <c r="J527">
        <f>VLOOKUP(A527,[1]ВПП!$C$2:$G$22885,5,)</f>
        <v>45</v>
      </c>
      <c r="K527" t="str">
        <f>VLOOKUP(A527,[1]ВПП!$C$2:$H$22885,6,)</f>
        <v>ASP</v>
      </c>
      <c r="L527" t="str">
        <f t="shared" si="8"/>
        <v>OIHH</v>
      </c>
      <c r="M527" t="s">
        <v>114</v>
      </c>
      <c r="N527" t="s">
        <v>219</v>
      </c>
      <c r="O527" t="s">
        <v>220</v>
      </c>
      <c r="P527" t="s">
        <v>216</v>
      </c>
      <c r="Q527" t="str">
        <f>VLOOKUP(P527,[1]TimeZones!$B$3:$E$597,4,FALSE)</f>
        <v>+03:30</v>
      </c>
    </row>
    <row r="528" spans="1:17" x14ac:dyDescent="0.25">
      <c r="A528" t="s">
        <v>2848</v>
      </c>
      <c r="B528" t="s">
        <v>333</v>
      </c>
      <c r="C528" t="s">
        <v>2849</v>
      </c>
      <c r="D528">
        <v>34.984001159667898</v>
      </c>
      <c r="E528">
        <v>50.806198120117102</v>
      </c>
      <c r="F528">
        <v>3008</v>
      </c>
      <c r="G528" t="s">
        <v>212</v>
      </c>
      <c r="H528" t="s">
        <v>202</v>
      </c>
      <c r="I528">
        <f>VLOOKUP(A528,[1]ВПП!$C$2:$E$22885,3,)</f>
        <v>3233</v>
      </c>
      <c r="J528">
        <f>VLOOKUP(A528,[1]ВПП!$C$2:$G$22885,5,)</f>
        <v>45</v>
      </c>
      <c r="K528" t="str">
        <f>VLOOKUP(A528,[1]ВПП!$C$2:$H$22885,6,)</f>
        <v>ASP</v>
      </c>
      <c r="L528" t="str">
        <f t="shared" si="8"/>
        <v>OIIC</v>
      </c>
      <c r="M528" t="s">
        <v>114</v>
      </c>
      <c r="N528" t="s">
        <v>2850</v>
      </c>
      <c r="O528" t="s">
        <v>202</v>
      </c>
      <c r="P528" t="s">
        <v>216</v>
      </c>
      <c r="Q528" t="str">
        <f>VLOOKUP(P528,[1]TimeZones!$B$3:$E$597,4,FALSE)</f>
        <v>+03:30</v>
      </c>
    </row>
    <row r="529" spans="1:17" x14ac:dyDescent="0.25">
      <c r="A529" t="s">
        <v>2851</v>
      </c>
      <c r="B529" t="s">
        <v>110</v>
      </c>
      <c r="C529" t="s">
        <v>2852</v>
      </c>
      <c r="D529">
        <v>17.4531002045</v>
      </c>
      <c r="E529">
        <v>78.467597961400003</v>
      </c>
      <c r="F529">
        <v>1742</v>
      </c>
      <c r="G529" t="s">
        <v>227</v>
      </c>
      <c r="H529" t="s">
        <v>2853</v>
      </c>
      <c r="I529">
        <f>VLOOKUP(A529,[1]ВПП!$C$2:$E$22885,3,)</f>
        <v>3231</v>
      </c>
      <c r="J529">
        <f>VLOOKUP(A529,[1]ВПП!$C$2:$G$22885,5,)</f>
        <v>45</v>
      </c>
      <c r="K529" t="str">
        <f>VLOOKUP(A529,[1]ВПП!$C$2:$H$22885,6,)</f>
        <v>ASP</v>
      </c>
      <c r="L529" t="str">
        <f t="shared" si="8"/>
        <v>VOHY</v>
      </c>
      <c r="M529" t="s">
        <v>114</v>
      </c>
      <c r="N529" t="s">
        <v>275</v>
      </c>
      <c r="O529" t="s">
        <v>276</v>
      </c>
      <c r="P529" t="s">
        <v>231</v>
      </c>
      <c r="Q529" t="str">
        <f>VLOOKUP(P529,[1]TimeZones!$B$3:$E$597,4,FALSE)</f>
        <v>+05:30</v>
      </c>
    </row>
    <row r="530" spans="1:17" x14ac:dyDescent="0.25">
      <c r="A530" t="s">
        <v>2854</v>
      </c>
      <c r="B530" t="s">
        <v>110</v>
      </c>
      <c r="C530" t="s">
        <v>2855</v>
      </c>
      <c r="D530">
        <v>6.05800008774</v>
      </c>
      <c r="E530">
        <v>125.096000671</v>
      </c>
      <c r="F530">
        <v>505</v>
      </c>
      <c r="G530" t="s">
        <v>1034</v>
      </c>
      <c r="H530" t="s">
        <v>2856</v>
      </c>
      <c r="I530">
        <f>VLOOKUP(A530,[1]ВПП!$C$2:$E$22885,3,)</f>
        <v>3227</v>
      </c>
      <c r="J530">
        <f>VLOOKUP(A530,[1]ВПП!$C$2:$G$22885,5,)</f>
        <v>45</v>
      </c>
      <c r="K530" t="str">
        <f>VLOOKUP(A530,[1]ВПП!$C$2:$H$22885,6,)</f>
        <v>CON</v>
      </c>
      <c r="L530" t="str">
        <f t="shared" si="8"/>
        <v>RPMR</v>
      </c>
      <c r="M530" t="s">
        <v>114</v>
      </c>
      <c r="N530" t="s">
        <v>2857</v>
      </c>
      <c r="O530" t="s">
        <v>2858</v>
      </c>
      <c r="P530" t="s">
        <v>1038</v>
      </c>
      <c r="Q530" t="str">
        <f>VLOOKUP(P530,[1]TimeZones!$B$3:$E$597,4,FALSE)</f>
        <v>+08:00</v>
      </c>
    </row>
    <row r="531" spans="1:17" x14ac:dyDescent="0.25">
      <c r="A531" t="s">
        <v>2859</v>
      </c>
      <c r="B531" t="s">
        <v>110</v>
      </c>
      <c r="C531" t="s">
        <v>2860</v>
      </c>
      <c r="D531">
        <v>33.939701080322202</v>
      </c>
      <c r="E531">
        <v>8.1105604171752894</v>
      </c>
      <c r="F531">
        <v>287</v>
      </c>
      <c r="G531" t="s">
        <v>2671</v>
      </c>
      <c r="H531" t="s">
        <v>2861</v>
      </c>
      <c r="I531">
        <f>VLOOKUP(A531,[1]ВПП!$C$2:$E$22885,3,)</f>
        <v>3225</v>
      </c>
      <c r="J531">
        <f>VLOOKUP(A531,[1]ВПП!$C$2:$G$22885,5,)</f>
        <v>45</v>
      </c>
      <c r="K531" t="str">
        <f>VLOOKUP(A531,[1]ВПП!$C$2:$H$22885,6,)</f>
        <v>ASP</v>
      </c>
      <c r="L531" t="str">
        <f t="shared" si="8"/>
        <v>DTTZ</v>
      </c>
      <c r="M531" t="s">
        <v>134</v>
      </c>
      <c r="N531" t="s">
        <v>2862</v>
      </c>
      <c r="O531" t="s">
        <v>2863</v>
      </c>
      <c r="P531" t="s">
        <v>2864</v>
      </c>
      <c r="Q531" t="str">
        <f>VLOOKUP(P531,[1]TimeZones!$B$3:$E$597,4,FALSE)</f>
        <v>+01:00</v>
      </c>
    </row>
    <row r="532" spans="1:17" x14ac:dyDescent="0.25">
      <c r="A532" t="s">
        <v>2865</v>
      </c>
      <c r="B532" t="s">
        <v>110</v>
      </c>
      <c r="C532" t="s">
        <v>2866</v>
      </c>
      <c r="D532">
        <v>37.4930000305175</v>
      </c>
      <c r="E532">
        <v>57.308200836181598</v>
      </c>
      <c r="F532">
        <v>3499</v>
      </c>
      <c r="G532" t="s">
        <v>212</v>
      </c>
      <c r="H532" t="s">
        <v>2867</v>
      </c>
      <c r="I532">
        <f>VLOOKUP(A532,[1]ВПП!$C$2:$E$22885,3,)</f>
        <v>3225</v>
      </c>
      <c r="J532">
        <f>VLOOKUP(A532,[1]ВПП!$C$2:$G$22885,5,)</f>
        <v>45</v>
      </c>
      <c r="K532" t="str">
        <f>VLOOKUP(A532,[1]ВПП!$C$2:$H$22885,6,)</f>
        <v>ASP</v>
      </c>
      <c r="L532" t="str">
        <f t="shared" si="8"/>
        <v>OIMN</v>
      </c>
      <c r="M532" t="s">
        <v>114</v>
      </c>
      <c r="N532" t="s">
        <v>2868</v>
      </c>
      <c r="O532" t="s">
        <v>2869</v>
      </c>
      <c r="P532" t="s">
        <v>216</v>
      </c>
      <c r="Q532" t="str">
        <f>VLOOKUP(P532,[1]TimeZones!$B$3:$E$597,4,FALSE)</f>
        <v>+03:30</v>
      </c>
    </row>
    <row r="533" spans="1:17" x14ac:dyDescent="0.25">
      <c r="A533" t="s">
        <v>2870</v>
      </c>
      <c r="B533" t="s">
        <v>110</v>
      </c>
      <c r="C533" t="s">
        <v>2871</v>
      </c>
      <c r="D533">
        <v>30.540500999999999</v>
      </c>
      <c r="E533">
        <v>30.560199999999998</v>
      </c>
      <c r="F533">
        <v>85</v>
      </c>
      <c r="G533" t="s">
        <v>481</v>
      </c>
      <c r="H533" t="s">
        <v>202</v>
      </c>
      <c r="I533">
        <f>VLOOKUP(A533,[1]ВПП!$C$2:$E$22885,3,)</f>
        <v>3221</v>
      </c>
      <c r="J533">
        <f>VLOOKUP(A533,[1]ВПП!$C$2:$G$22885,5,)</f>
        <v>40</v>
      </c>
      <c r="K533" t="str">
        <f>VLOOKUP(A533,[1]ВПП!$C$2:$H$22885,6,)</f>
        <v>ASP</v>
      </c>
      <c r="L533" t="str">
        <f t="shared" si="8"/>
        <v>HE28</v>
      </c>
      <c r="M533" t="s">
        <v>134</v>
      </c>
      <c r="N533" t="s">
        <v>2872</v>
      </c>
      <c r="O533" t="s">
        <v>2873</v>
      </c>
      <c r="P533" t="e">
        <v>#N/A</v>
      </c>
      <c r="Q533" t="e">
        <f>VLOOKUP(P533,[1]TimeZones!$B$3:$E$597,4,FALSE)</f>
        <v>#N/A</v>
      </c>
    </row>
    <row r="534" spans="1:17" x14ac:dyDescent="0.25">
      <c r="A534" t="s">
        <v>2874</v>
      </c>
      <c r="B534" t="s">
        <v>110</v>
      </c>
      <c r="C534" t="s">
        <v>2875</v>
      </c>
      <c r="D534">
        <v>40.750400999999997</v>
      </c>
      <c r="E534">
        <v>43.859299</v>
      </c>
      <c r="F534">
        <v>5000</v>
      </c>
      <c r="G534" t="s">
        <v>785</v>
      </c>
      <c r="H534" t="s">
        <v>2876</v>
      </c>
      <c r="I534">
        <f>VLOOKUP(A534,[1]ВПП!$C$2:$E$22885,3,)</f>
        <v>3220</v>
      </c>
      <c r="J534">
        <f>VLOOKUP(A534,[1]ВПП!$C$2:$G$22885,5,)</f>
        <v>45</v>
      </c>
      <c r="K534" t="str">
        <f>VLOOKUP(A534,[1]ВПП!$C$2:$H$22885,6,)</f>
        <v>ASP</v>
      </c>
      <c r="L534" t="str">
        <f t="shared" si="8"/>
        <v>UDSG</v>
      </c>
      <c r="M534" t="s">
        <v>114</v>
      </c>
      <c r="N534" t="s">
        <v>2877</v>
      </c>
      <c r="O534" t="s">
        <v>2878</v>
      </c>
      <c r="P534" t="s">
        <v>789</v>
      </c>
      <c r="Q534" t="str">
        <f>VLOOKUP(P534,[1]TimeZones!$B$3:$E$597,4,FALSE)</f>
        <v>+04:00</v>
      </c>
    </row>
    <row r="535" spans="1:17" x14ac:dyDescent="0.25">
      <c r="A535" t="s">
        <v>2879</v>
      </c>
      <c r="B535" t="s">
        <v>139</v>
      </c>
      <c r="C535" t="s">
        <v>2880</v>
      </c>
      <c r="D535">
        <v>22.149598999999998</v>
      </c>
      <c r="E535">
        <v>113.59200300000001</v>
      </c>
      <c r="F535">
        <v>20</v>
      </c>
      <c r="G535" t="s">
        <v>2881</v>
      </c>
      <c r="H535" t="s">
        <v>2882</v>
      </c>
      <c r="I535">
        <f>VLOOKUP(A535,[1]ВПП!$C$2:$E$22885,3,)</f>
        <v>3214</v>
      </c>
      <c r="J535">
        <f>VLOOKUP(A535,[1]ВПП!$C$2:$G$22885,5,)</f>
        <v>45</v>
      </c>
      <c r="K535" t="str">
        <f>VLOOKUP(A535,[1]ВПП!$C$2:$H$22885,6,)</f>
        <v>CON</v>
      </c>
      <c r="L535" t="str">
        <f t="shared" si="8"/>
        <v>VMMC</v>
      </c>
      <c r="M535" t="s">
        <v>114</v>
      </c>
      <c r="N535" t="s">
        <v>2883</v>
      </c>
      <c r="O535" t="s">
        <v>2884</v>
      </c>
      <c r="P535" t="s">
        <v>2885</v>
      </c>
      <c r="Q535" t="str">
        <f>VLOOKUP(P535,[1]TimeZones!$B$3:$E$597,4,FALSE)</f>
        <v>+08:00</v>
      </c>
    </row>
    <row r="536" spans="1:17" x14ac:dyDescent="0.25">
      <c r="A536" t="s">
        <v>2886</v>
      </c>
      <c r="B536" t="s">
        <v>110</v>
      </c>
      <c r="C536" t="s">
        <v>2887</v>
      </c>
      <c r="D536">
        <v>51.152199000000003</v>
      </c>
      <c r="E536">
        <v>-1.7474099999999999</v>
      </c>
      <c r="F536">
        <v>407</v>
      </c>
      <c r="G536" t="s">
        <v>734</v>
      </c>
      <c r="H536" t="s">
        <v>202</v>
      </c>
      <c r="I536">
        <f>VLOOKUP(A536,[1]ВПП!$C$2:$E$22885,3,)</f>
        <v>3212</v>
      </c>
      <c r="J536">
        <f>VLOOKUP(A536,[1]ВПП!$C$2:$G$22885,5,)</f>
        <v>46</v>
      </c>
      <c r="K536" t="str">
        <f>VLOOKUP(A536,[1]ВПП!$C$2:$H$22885,6,)</f>
        <v>PEM</v>
      </c>
      <c r="L536" t="str">
        <f t="shared" si="8"/>
        <v>EGDM</v>
      </c>
      <c r="M536" t="s">
        <v>126</v>
      </c>
      <c r="N536" t="s">
        <v>736</v>
      </c>
      <c r="O536" t="s">
        <v>2888</v>
      </c>
      <c r="P536" t="s">
        <v>738</v>
      </c>
      <c r="Q536" t="str">
        <f>VLOOKUP(P536,[1]TimeZones!$B$3:$E$597,4,FALSE)</f>
        <v>+00:00</v>
      </c>
    </row>
    <row r="537" spans="1:17" x14ac:dyDescent="0.25">
      <c r="A537" t="s">
        <v>2889</v>
      </c>
      <c r="B537" t="s">
        <v>110</v>
      </c>
      <c r="C537" t="s">
        <v>2890</v>
      </c>
      <c r="D537">
        <v>31.505800000000001</v>
      </c>
      <c r="E537">
        <v>65.847801000000004</v>
      </c>
      <c r="F537">
        <v>3337</v>
      </c>
      <c r="G537" t="s">
        <v>134</v>
      </c>
      <c r="H537" t="s">
        <v>2891</v>
      </c>
      <c r="I537">
        <f>VLOOKUP(A537,[1]ВПП!$C$2:$E$22885,3,)</f>
        <v>3210</v>
      </c>
      <c r="J537">
        <f>VLOOKUP(A537,[1]ВПП!$C$2:$G$22885,5,)</f>
        <v>45</v>
      </c>
      <c r="K537" t="str">
        <f>VLOOKUP(A537,[1]ВПП!$C$2:$H$22885,6,)</f>
        <v>ASP</v>
      </c>
      <c r="L537" t="str">
        <f t="shared" si="8"/>
        <v>OAKN</v>
      </c>
      <c r="M537" t="s">
        <v>114</v>
      </c>
      <c r="N537" t="s">
        <v>2892</v>
      </c>
      <c r="O537" t="s">
        <v>2893</v>
      </c>
      <c r="P537" t="s">
        <v>1441</v>
      </c>
      <c r="Q537" t="str">
        <f>VLOOKUP(P537,[1]TimeZones!$B$3:$E$597,4,FALSE)</f>
        <v>+04:30</v>
      </c>
    </row>
    <row r="538" spans="1:17" x14ac:dyDescent="0.25">
      <c r="A538" t="s">
        <v>2894</v>
      </c>
      <c r="B538" t="s">
        <v>110</v>
      </c>
      <c r="C538" t="s">
        <v>2895</v>
      </c>
      <c r="D538">
        <v>24.144199</v>
      </c>
      <c r="E538">
        <v>38.063400000000001</v>
      </c>
      <c r="F538">
        <v>26</v>
      </c>
      <c r="G538" t="s">
        <v>301</v>
      </c>
      <c r="H538" t="s">
        <v>2896</v>
      </c>
      <c r="I538">
        <f>VLOOKUP(A538,[1]ВПП!$C$2:$E$22885,3,)</f>
        <v>3210</v>
      </c>
      <c r="J538">
        <f>VLOOKUP(A538,[1]ВПП!$C$2:$G$22885,5,)</f>
        <v>45</v>
      </c>
      <c r="K538" t="str">
        <f>VLOOKUP(A538,[1]ВПП!$C$2:$H$22885,6,)</f>
        <v>ASP</v>
      </c>
      <c r="L538" t="str">
        <f t="shared" si="8"/>
        <v>OEYN</v>
      </c>
      <c r="M538" t="s">
        <v>114</v>
      </c>
      <c r="N538" t="s">
        <v>436</v>
      </c>
      <c r="O538" t="s">
        <v>2897</v>
      </c>
      <c r="P538" t="s">
        <v>305</v>
      </c>
      <c r="Q538" t="str">
        <f>VLOOKUP(P538,[1]TimeZones!$B$3:$E$597,4,FALSE)</f>
        <v>+03:00</v>
      </c>
    </row>
    <row r="539" spans="1:17" x14ac:dyDescent="0.25">
      <c r="A539" t="s">
        <v>2898</v>
      </c>
      <c r="B539" t="s">
        <v>333</v>
      </c>
      <c r="C539" t="s">
        <v>2899</v>
      </c>
      <c r="D539">
        <v>34.522598266599999</v>
      </c>
      <c r="E539">
        <v>37.629901885999999</v>
      </c>
      <c r="F539">
        <v>1805</v>
      </c>
      <c r="G539" t="s">
        <v>1393</v>
      </c>
      <c r="H539" t="s">
        <v>202</v>
      </c>
      <c r="I539">
        <f>VLOOKUP(A539,[1]ВПП!$C$2:$E$22885,3,)</f>
        <v>3206</v>
      </c>
      <c r="J539">
        <f>VLOOKUP(A539,[1]ВПП!$C$2:$G$22885,5,)</f>
        <v>46</v>
      </c>
      <c r="K539" t="str">
        <f>VLOOKUP(A539,[1]ВПП!$C$2:$H$22885,6,)</f>
        <v>ASP</v>
      </c>
      <c r="L539" t="str">
        <f t="shared" si="8"/>
        <v>OS72</v>
      </c>
      <c r="M539" t="s">
        <v>114</v>
      </c>
      <c r="N539" t="s">
        <v>2900</v>
      </c>
      <c r="O539" t="s">
        <v>2901</v>
      </c>
      <c r="P539" t="e">
        <v>#N/A</v>
      </c>
      <c r="Q539" t="e">
        <f>VLOOKUP(P539,[1]TimeZones!$B$3:$E$597,4,FALSE)</f>
        <v>#N/A</v>
      </c>
    </row>
    <row r="540" spans="1:17" x14ac:dyDescent="0.25">
      <c r="A540" t="s">
        <v>2902</v>
      </c>
      <c r="B540" t="s">
        <v>110</v>
      </c>
      <c r="C540" t="s">
        <v>2903</v>
      </c>
      <c r="D540">
        <v>57.914501000000001</v>
      </c>
      <c r="E540">
        <v>56.021197999999998</v>
      </c>
      <c r="F540">
        <v>404</v>
      </c>
      <c r="G540" t="s">
        <v>124</v>
      </c>
      <c r="H540" t="s">
        <v>2904</v>
      </c>
      <c r="I540">
        <f>VLOOKUP(A540,[1]ВПП!$C$2:$E$22885,3,)</f>
        <v>3206</v>
      </c>
      <c r="J540">
        <f>VLOOKUP(A540,[1]ВПП!$C$2:$G$22885,5,)</f>
        <v>49</v>
      </c>
      <c r="K540" t="str">
        <f>VLOOKUP(A540,[1]ВПП!$C$2:$H$22885,6,)</f>
        <v>CON</v>
      </c>
      <c r="L540" t="str">
        <f t="shared" si="8"/>
        <v>USPP</v>
      </c>
      <c r="M540" t="s">
        <v>126</v>
      </c>
      <c r="N540" t="s">
        <v>2905</v>
      </c>
      <c r="O540" t="s">
        <v>2906</v>
      </c>
      <c r="P540" t="s">
        <v>997</v>
      </c>
      <c r="Q540" t="str">
        <f>VLOOKUP(P540,[1]TimeZones!$B$3:$E$597,4,FALSE)</f>
        <v>+05:00</v>
      </c>
    </row>
    <row r="541" spans="1:17" x14ac:dyDescent="0.25">
      <c r="A541" t="s">
        <v>2907</v>
      </c>
      <c r="B541" t="s">
        <v>139</v>
      </c>
      <c r="C541" t="s">
        <v>2908</v>
      </c>
      <c r="D541">
        <v>-33.964801788300001</v>
      </c>
      <c r="E541">
        <v>18.601699829099999</v>
      </c>
      <c r="F541">
        <v>151</v>
      </c>
      <c r="G541" t="s">
        <v>132</v>
      </c>
      <c r="H541" t="s">
        <v>2909</v>
      </c>
      <c r="I541">
        <f>VLOOKUP(A541,[1]ВПП!$C$2:$E$22885,3,)</f>
        <v>3201</v>
      </c>
      <c r="J541">
        <f>VLOOKUP(A541,[1]ВПП!$C$2:$G$22885,5,)</f>
        <v>61</v>
      </c>
      <c r="K541" t="str">
        <f>VLOOKUP(A541,[1]ВПП!$C$2:$H$22885,6,)</f>
        <v>ASP</v>
      </c>
      <c r="L541" t="str">
        <f t="shared" si="8"/>
        <v>FACT</v>
      </c>
      <c r="M541" t="s">
        <v>134</v>
      </c>
      <c r="N541" t="s">
        <v>2910</v>
      </c>
      <c r="O541" t="s">
        <v>2911</v>
      </c>
      <c r="P541" t="s">
        <v>137</v>
      </c>
      <c r="Q541" t="str">
        <f>VLOOKUP(P541,[1]TimeZones!$B$3:$E$597,4,FALSE)</f>
        <v>+02:00</v>
      </c>
    </row>
    <row r="542" spans="1:17" x14ac:dyDescent="0.25">
      <c r="A542" t="s">
        <v>2912</v>
      </c>
      <c r="B542" t="s">
        <v>139</v>
      </c>
      <c r="C542" t="s">
        <v>2913</v>
      </c>
      <c r="D542">
        <v>44.880798339800002</v>
      </c>
      <c r="E542">
        <v>-63.508598327599998</v>
      </c>
      <c r="F542">
        <v>477</v>
      </c>
      <c r="G542" t="s">
        <v>262</v>
      </c>
      <c r="H542" t="s">
        <v>2914</v>
      </c>
      <c r="I542">
        <f>VLOOKUP(A542,[1]ВПП!$C$2:$E$22885,3,)</f>
        <v>3200</v>
      </c>
      <c r="J542">
        <f>VLOOKUP(A542,[1]ВПП!$C$2:$G$22885,5,)</f>
        <v>61</v>
      </c>
      <c r="K542" t="str">
        <f>VLOOKUP(A542,[1]ВПП!$C$2:$H$22885,6,)</f>
        <v>ASP</v>
      </c>
      <c r="L542" t="str">
        <f t="shared" si="8"/>
        <v>CYHZ</v>
      </c>
      <c r="M542" t="s">
        <v>183</v>
      </c>
      <c r="N542" t="s">
        <v>2915</v>
      </c>
      <c r="O542" t="s">
        <v>2916</v>
      </c>
      <c r="P542" t="s">
        <v>2319</v>
      </c>
      <c r="Q542" t="str">
        <f>VLOOKUP(P542,[1]TimeZones!$B$3:$E$597,4,FALSE)</f>
        <v>−04:00</v>
      </c>
    </row>
    <row r="543" spans="1:17" x14ac:dyDescent="0.25">
      <c r="A543" t="s">
        <v>2917</v>
      </c>
      <c r="B543" t="s">
        <v>139</v>
      </c>
      <c r="C543" t="s">
        <v>2918</v>
      </c>
      <c r="D543">
        <v>36.851001739501903</v>
      </c>
      <c r="E543">
        <v>10.227199554443301</v>
      </c>
      <c r="F543">
        <v>22</v>
      </c>
      <c r="G543" t="s">
        <v>2671</v>
      </c>
      <c r="H543" t="s">
        <v>2919</v>
      </c>
      <c r="I543">
        <f>VLOOKUP(A543,[1]ВПП!$C$2:$E$22885,3,)</f>
        <v>3200</v>
      </c>
      <c r="J543">
        <f>VLOOKUP(A543,[1]ВПП!$C$2:$G$22885,5,)</f>
        <v>45</v>
      </c>
      <c r="K543" t="str">
        <f>VLOOKUP(A543,[1]ВПП!$C$2:$H$22885,6,)</f>
        <v>ASP</v>
      </c>
      <c r="L543" t="str">
        <f t="shared" si="8"/>
        <v>DTTA</v>
      </c>
      <c r="M543" t="s">
        <v>134</v>
      </c>
      <c r="N543" t="s">
        <v>2920</v>
      </c>
      <c r="O543" t="s">
        <v>2921</v>
      </c>
      <c r="P543" t="s">
        <v>2864</v>
      </c>
      <c r="Q543" t="str">
        <f>VLOOKUP(P543,[1]TimeZones!$B$3:$E$597,4,FALSE)</f>
        <v>+01:00</v>
      </c>
    </row>
    <row r="544" spans="1:17" x14ac:dyDescent="0.25">
      <c r="A544" t="s">
        <v>2922</v>
      </c>
      <c r="B544" t="s">
        <v>110</v>
      </c>
      <c r="C544" t="s">
        <v>2923</v>
      </c>
      <c r="D544">
        <v>51.198898315399902</v>
      </c>
      <c r="E544">
        <v>2.8622200488999998</v>
      </c>
      <c r="F544">
        <v>13</v>
      </c>
      <c r="G544" t="s">
        <v>1145</v>
      </c>
      <c r="H544" t="s">
        <v>2924</v>
      </c>
      <c r="I544">
        <f>VLOOKUP(A544,[1]ВПП!$C$2:$E$22885,3,)</f>
        <v>3200</v>
      </c>
      <c r="J544">
        <f>VLOOKUP(A544,[1]ВПП!$C$2:$G$22885,5,)</f>
        <v>45</v>
      </c>
      <c r="K544" t="str">
        <f>VLOOKUP(A544,[1]ВПП!$C$2:$H$22885,6,)</f>
        <v>CON</v>
      </c>
      <c r="L544" t="str">
        <f t="shared" si="8"/>
        <v>EBOS</v>
      </c>
      <c r="M544" t="s">
        <v>126</v>
      </c>
      <c r="N544" t="s">
        <v>2925</v>
      </c>
      <c r="O544" t="s">
        <v>2926</v>
      </c>
      <c r="P544" t="s">
        <v>1149</v>
      </c>
      <c r="Q544" t="str">
        <f>VLOOKUP(P544,[1]TimeZones!$B$3:$E$597,4,FALSE)</f>
        <v>+01:00</v>
      </c>
    </row>
    <row r="545" spans="1:17" x14ac:dyDescent="0.25">
      <c r="A545" t="s">
        <v>2927</v>
      </c>
      <c r="B545" t="s">
        <v>139</v>
      </c>
      <c r="C545" t="s">
        <v>2928</v>
      </c>
      <c r="D545">
        <v>50.474299999999999</v>
      </c>
      <c r="E545">
        <v>19.079999999999998</v>
      </c>
      <c r="F545">
        <v>995</v>
      </c>
      <c r="G545" t="s">
        <v>1152</v>
      </c>
      <c r="H545" t="s">
        <v>2929</v>
      </c>
      <c r="I545">
        <f>VLOOKUP(A545,[1]ВПП!$C$2:$E$22885,3,)</f>
        <v>3200</v>
      </c>
      <c r="J545">
        <f>VLOOKUP(A545,[1]ВПП!$C$2:$G$22885,5,)</f>
        <v>45</v>
      </c>
      <c r="K545" t="str">
        <f>VLOOKUP(A545,[1]ВПП!$C$2:$H$22885,6,)</f>
        <v>CON</v>
      </c>
      <c r="L545" t="str">
        <f t="shared" si="8"/>
        <v>EPKT</v>
      </c>
      <c r="M545" t="s">
        <v>126</v>
      </c>
      <c r="N545" t="s">
        <v>2930</v>
      </c>
      <c r="O545" t="s">
        <v>2931</v>
      </c>
      <c r="P545" t="s">
        <v>1156</v>
      </c>
      <c r="Q545" t="str">
        <f>VLOOKUP(P545,[1]TimeZones!$B$3:$E$597,4,FALSE)</f>
        <v>+01:00</v>
      </c>
    </row>
    <row r="546" spans="1:17" x14ac:dyDescent="0.25">
      <c r="A546" t="s">
        <v>2932</v>
      </c>
      <c r="B546" t="s">
        <v>110</v>
      </c>
      <c r="C546" t="s">
        <v>2933</v>
      </c>
      <c r="D546">
        <v>50.110000999999997</v>
      </c>
      <c r="E546">
        <v>22.018999000000001</v>
      </c>
      <c r="F546">
        <v>693</v>
      </c>
      <c r="G546" t="s">
        <v>1152</v>
      </c>
      <c r="H546" t="s">
        <v>2934</v>
      </c>
      <c r="I546">
        <f>VLOOKUP(A546,[1]ВПП!$C$2:$E$22885,3,)</f>
        <v>3200</v>
      </c>
      <c r="J546">
        <f>VLOOKUP(A546,[1]ВПП!$C$2:$G$22885,5,)</f>
        <v>45</v>
      </c>
      <c r="K546" t="str">
        <f>VLOOKUP(A546,[1]ВПП!$C$2:$H$22885,6,)</f>
        <v>CON</v>
      </c>
      <c r="L546" t="str">
        <f t="shared" si="8"/>
        <v>EPRZ</v>
      </c>
      <c r="M546" t="s">
        <v>126</v>
      </c>
      <c r="N546" t="s">
        <v>2935</v>
      </c>
      <c r="O546" t="s">
        <v>2936</v>
      </c>
      <c r="P546" t="s">
        <v>1156</v>
      </c>
      <c r="Q546" t="str">
        <f>VLOOKUP(P546,[1]TimeZones!$B$3:$E$597,4,FALSE)</f>
        <v>+01:00</v>
      </c>
    </row>
    <row r="547" spans="1:17" x14ac:dyDescent="0.25">
      <c r="A547" t="s">
        <v>2937</v>
      </c>
      <c r="B547" t="s">
        <v>110</v>
      </c>
      <c r="C547" t="s">
        <v>2938</v>
      </c>
      <c r="D547">
        <v>49.436900999999999</v>
      </c>
      <c r="E547">
        <v>7.6002799999999997</v>
      </c>
      <c r="F547">
        <v>776</v>
      </c>
      <c r="G547" t="s">
        <v>455</v>
      </c>
      <c r="H547" t="s">
        <v>2939</v>
      </c>
      <c r="I547">
        <f>VLOOKUP(A547,[1]ВПП!$C$2:$E$22885,3,)</f>
        <v>3200</v>
      </c>
      <c r="J547">
        <f>VLOOKUP(A547,[1]ВПП!$C$2:$G$22885,5,)</f>
        <v>45</v>
      </c>
      <c r="K547" t="str">
        <f>VLOOKUP(A547,[1]ВПП!$C$2:$H$22885,6,)</f>
        <v>ASP</v>
      </c>
      <c r="L547" t="str">
        <f t="shared" si="8"/>
        <v>ETAR</v>
      </c>
      <c r="M547" t="s">
        <v>126</v>
      </c>
      <c r="N547" t="s">
        <v>864</v>
      </c>
      <c r="O547" t="s">
        <v>2940</v>
      </c>
      <c r="P547" t="s">
        <v>459</v>
      </c>
      <c r="Q547" t="str">
        <f>VLOOKUP(P547,[1]TimeZones!$B$3:$E$597,4,FALSE)</f>
        <v>+01:00</v>
      </c>
    </row>
    <row r="548" spans="1:17" x14ac:dyDescent="0.25">
      <c r="A548" t="s">
        <v>67</v>
      </c>
      <c r="B548" t="s">
        <v>139</v>
      </c>
      <c r="C548" t="s">
        <v>2941</v>
      </c>
      <c r="D548">
        <v>56.923599243163999</v>
      </c>
      <c r="E548">
        <v>23.9710998535156</v>
      </c>
      <c r="F548">
        <v>36</v>
      </c>
      <c r="G548" t="s">
        <v>2942</v>
      </c>
      <c r="H548" t="s">
        <v>2943</v>
      </c>
      <c r="I548">
        <f>VLOOKUP(A548,[1]ВПП!$C$2:$E$22885,3,)</f>
        <v>3200</v>
      </c>
      <c r="J548">
        <f>VLOOKUP(A548,[1]ВПП!$C$2:$G$22885,5,)</f>
        <v>45</v>
      </c>
      <c r="K548" t="str">
        <f>VLOOKUP(A548,[1]ВПП!$C$2:$H$22885,6,)</f>
        <v>ASP</v>
      </c>
      <c r="L548" t="str">
        <f t="shared" si="8"/>
        <v>EVRA</v>
      </c>
      <c r="M548" t="s">
        <v>126</v>
      </c>
      <c r="N548" t="s">
        <v>2944</v>
      </c>
      <c r="O548" t="s">
        <v>2945</v>
      </c>
      <c r="P548" t="s">
        <v>2946</v>
      </c>
      <c r="Q548" t="str">
        <f>VLOOKUP(P548,[1]TimeZones!$B$3:$E$597,4,FALSE)</f>
        <v>+02:00</v>
      </c>
    </row>
    <row r="549" spans="1:17" x14ac:dyDescent="0.25">
      <c r="A549" t="s">
        <v>2947</v>
      </c>
      <c r="B549" t="s">
        <v>139</v>
      </c>
      <c r="C549" t="s">
        <v>2948</v>
      </c>
      <c r="D549">
        <v>-20.8871</v>
      </c>
      <c r="E549">
        <v>55.510300000000001</v>
      </c>
      <c r="F549">
        <v>66</v>
      </c>
      <c r="G549" t="s">
        <v>2949</v>
      </c>
      <c r="H549" t="s">
        <v>2950</v>
      </c>
      <c r="I549">
        <f>VLOOKUP(A549,[1]ВПП!$C$2:$E$22885,3,)</f>
        <v>3200</v>
      </c>
      <c r="J549">
        <f>VLOOKUP(A549,[1]ВПП!$C$2:$G$22885,5,)</f>
        <v>45</v>
      </c>
      <c r="K549" t="str">
        <f>VLOOKUP(A549,[1]ВПП!$C$2:$H$22885,6,)</f>
        <v>ASP</v>
      </c>
      <c r="L549" t="str">
        <f t="shared" si="8"/>
        <v>FMEE</v>
      </c>
      <c r="M549" t="s">
        <v>134</v>
      </c>
      <c r="N549" t="s">
        <v>2951</v>
      </c>
      <c r="O549" t="s">
        <v>2952</v>
      </c>
      <c r="P549" t="s">
        <v>2953</v>
      </c>
      <c r="Q549" t="str">
        <f>VLOOKUP(P549,[1]TimeZones!$B$3:$E$597,4,FALSE)</f>
        <v>+04:00</v>
      </c>
    </row>
    <row r="550" spans="1:17" x14ac:dyDescent="0.25">
      <c r="A550" t="s">
        <v>2954</v>
      </c>
      <c r="B550" t="s">
        <v>110</v>
      </c>
      <c r="C550" t="s">
        <v>2955</v>
      </c>
      <c r="D550">
        <v>-29.4622993469238</v>
      </c>
      <c r="E550">
        <v>27.5524997711181</v>
      </c>
      <c r="F550">
        <v>5348</v>
      </c>
      <c r="G550" t="s">
        <v>2956</v>
      </c>
      <c r="H550" t="s">
        <v>2957</v>
      </c>
      <c r="I550">
        <f>VLOOKUP(A550,[1]ВПП!$C$2:$E$22885,3,)</f>
        <v>3200</v>
      </c>
      <c r="J550">
        <f>VLOOKUP(A550,[1]ВПП!$C$2:$G$22885,5,)</f>
        <v>45</v>
      </c>
      <c r="K550" t="str">
        <f>VLOOKUP(A550,[1]ВПП!$C$2:$H$22885,6,)</f>
        <v>ASP</v>
      </c>
      <c r="L550" t="str">
        <f t="shared" si="8"/>
        <v>FXMM</v>
      </c>
      <c r="M550" t="s">
        <v>134</v>
      </c>
      <c r="N550" t="s">
        <v>2958</v>
      </c>
      <c r="O550" t="s">
        <v>2959</v>
      </c>
      <c r="P550" t="s">
        <v>2960</v>
      </c>
      <c r="Q550" t="str">
        <f>VLOOKUP(P550,[1]TimeZones!$B$3:$E$597,4,FALSE)</f>
        <v>+02:00</v>
      </c>
    </row>
    <row r="551" spans="1:17" x14ac:dyDescent="0.25">
      <c r="A551" t="s">
        <v>2961</v>
      </c>
      <c r="B551" t="s">
        <v>110</v>
      </c>
      <c r="C551" t="s">
        <v>2962</v>
      </c>
      <c r="D551">
        <v>4.2532100000000002</v>
      </c>
      <c r="E551">
        <v>20.975300000000001</v>
      </c>
      <c r="F551">
        <v>1509</v>
      </c>
      <c r="G551" t="s">
        <v>160</v>
      </c>
      <c r="H551" t="s">
        <v>2963</v>
      </c>
      <c r="I551">
        <f>VLOOKUP(A551,[1]ВПП!$C$2:$E$22885,3,)</f>
        <v>3200</v>
      </c>
      <c r="J551">
        <f>VLOOKUP(A551,[1]ВПП!$C$2:$G$22885,5,)</f>
        <v>60</v>
      </c>
      <c r="K551" t="str">
        <f>VLOOKUP(A551,[1]ВПП!$C$2:$H$22885,6,)</f>
        <v>ASP</v>
      </c>
      <c r="L551" t="str">
        <f t="shared" si="8"/>
        <v>FZFD</v>
      </c>
      <c r="M551" t="s">
        <v>134</v>
      </c>
      <c r="N551" t="s">
        <v>2964</v>
      </c>
      <c r="O551" t="s">
        <v>2965</v>
      </c>
      <c r="P551" t="s">
        <v>164</v>
      </c>
      <c r="Q551" t="str">
        <f>VLOOKUP(P551,[1]TimeZones!$B$3:$E$597,4,FALSE)</f>
        <v>+01:00</v>
      </c>
    </row>
    <row r="552" spans="1:17" x14ac:dyDescent="0.25">
      <c r="A552" t="s">
        <v>2966</v>
      </c>
      <c r="B552" t="s">
        <v>139</v>
      </c>
      <c r="C552" t="s">
        <v>2967</v>
      </c>
      <c r="D552">
        <v>12.5335</v>
      </c>
      <c r="E552">
        <v>-7.9499399999999998</v>
      </c>
      <c r="F552">
        <v>1247</v>
      </c>
      <c r="G552" t="s">
        <v>2968</v>
      </c>
      <c r="H552" t="s">
        <v>2969</v>
      </c>
      <c r="I552">
        <f>VLOOKUP(A552,[1]ВПП!$C$2:$E$22885,3,)</f>
        <v>3200</v>
      </c>
      <c r="J552">
        <f>VLOOKUP(A552,[1]ВПП!$C$2:$G$22885,5,)</f>
        <v>45</v>
      </c>
      <c r="K552" t="str">
        <f>VLOOKUP(A552,[1]ВПП!$C$2:$H$22885,6,)</f>
        <v>ASP</v>
      </c>
      <c r="L552" t="str">
        <f t="shared" si="8"/>
        <v>GABS</v>
      </c>
      <c r="M552" t="s">
        <v>134</v>
      </c>
      <c r="N552" t="s">
        <v>2970</v>
      </c>
      <c r="O552" t="s">
        <v>2971</v>
      </c>
      <c r="P552" t="s">
        <v>2972</v>
      </c>
      <c r="Q552" t="str">
        <f>VLOOKUP(P552,[1]TimeZones!$B$3:$E$597,4,FALSE)</f>
        <v>+00:00</v>
      </c>
    </row>
    <row r="553" spans="1:17" x14ac:dyDescent="0.25">
      <c r="A553" t="s">
        <v>2973</v>
      </c>
      <c r="B553" t="s">
        <v>139</v>
      </c>
      <c r="C553" t="s">
        <v>2974</v>
      </c>
      <c r="D553">
        <v>28.044499999999999</v>
      </c>
      <c r="E553">
        <v>-16.572500000000002</v>
      </c>
      <c r="F553">
        <v>209</v>
      </c>
      <c r="G553" t="s">
        <v>339</v>
      </c>
      <c r="H553" t="s">
        <v>2975</v>
      </c>
      <c r="I553">
        <f>VLOOKUP(A553,[1]ВПП!$C$2:$E$22885,3,)</f>
        <v>3200</v>
      </c>
      <c r="J553">
        <f>VLOOKUP(A553,[1]ВПП!$C$2:$G$22885,5,)</f>
        <v>45</v>
      </c>
      <c r="K553" t="str">
        <f>VLOOKUP(A553,[1]ВПП!$C$2:$H$22885,6,)</f>
        <v>ASP</v>
      </c>
      <c r="L553" t="str">
        <f t="shared" si="8"/>
        <v>GCTS</v>
      </c>
      <c r="M553" t="s">
        <v>126</v>
      </c>
      <c r="N553" t="s">
        <v>2154</v>
      </c>
      <c r="O553" t="s">
        <v>2155</v>
      </c>
      <c r="P553" t="s">
        <v>2156</v>
      </c>
      <c r="Q553" t="str">
        <f>VLOOKUP(P553,[1]TimeZones!$B$3:$E$597,4,FALSE)</f>
        <v>+00:00</v>
      </c>
    </row>
    <row r="554" spans="1:17" x14ac:dyDescent="0.25">
      <c r="A554" t="s">
        <v>2976</v>
      </c>
      <c r="B554" t="s">
        <v>139</v>
      </c>
      <c r="C554" t="s">
        <v>2977</v>
      </c>
      <c r="D554">
        <v>8.6164400000000008</v>
      </c>
      <c r="E554">
        <v>-13.195499999999999</v>
      </c>
      <c r="F554">
        <v>84</v>
      </c>
      <c r="G554" t="s">
        <v>2978</v>
      </c>
      <c r="H554" t="s">
        <v>2979</v>
      </c>
      <c r="I554">
        <f>VLOOKUP(A554,[1]ВПП!$C$2:$E$22885,3,)</f>
        <v>3200</v>
      </c>
      <c r="J554">
        <f>VLOOKUP(A554,[1]ВПП!$C$2:$G$22885,5,)</f>
        <v>46</v>
      </c>
      <c r="K554" t="str">
        <f>VLOOKUP(A554,[1]ВПП!$C$2:$H$22885,6,)</f>
        <v>ASP</v>
      </c>
      <c r="L554" t="str">
        <f t="shared" si="8"/>
        <v>GFLL</v>
      </c>
      <c r="M554" t="s">
        <v>134</v>
      </c>
      <c r="N554" t="s">
        <v>2980</v>
      </c>
      <c r="O554" t="s">
        <v>2981</v>
      </c>
      <c r="P554" t="s">
        <v>2982</v>
      </c>
      <c r="Q554" t="str">
        <f>VLOOKUP(P554,[1]TimeZones!$B$3:$E$597,4,FALSE)</f>
        <v>+00:00</v>
      </c>
    </row>
    <row r="555" spans="1:17" x14ac:dyDescent="0.25">
      <c r="A555" t="s">
        <v>2983</v>
      </c>
      <c r="B555" t="s">
        <v>110</v>
      </c>
      <c r="C555" t="s">
        <v>2984</v>
      </c>
      <c r="D555">
        <v>11.8948001861572</v>
      </c>
      <c r="E555">
        <v>-15.653699874877899</v>
      </c>
      <c r="F555">
        <v>129</v>
      </c>
      <c r="G555" t="s">
        <v>2985</v>
      </c>
      <c r="H555" t="s">
        <v>2986</v>
      </c>
      <c r="I555">
        <f>VLOOKUP(A555,[1]ВПП!$C$2:$E$22885,3,)</f>
        <v>3200</v>
      </c>
      <c r="J555">
        <f>VLOOKUP(A555,[1]ВПП!$C$2:$G$22885,5,)</f>
        <v>45</v>
      </c>
      <c r="K555" t="str">
        <f>VLOOKUP(A555,[1]ВПП!$C$2:$H$22885,6,)</f>
        <v>ASP</v>
      </c>
      <c r="L555" t="str">
        <f t="shared" si="8"/>
        <v>GGOV</v>
      </c>
      <c r="M555" t="s">
        <v>134</v>
      </c>
      <c r="N555" t="s">
        <v>2987</v>
      </c>
      <c r="O555" t="s">
        <v>2988</v>
      </c>
      <c r="P555" t="s">
        <v>2989</v>
      </c>
      <c r="Q555" t="str">
        <f>VLOOKUP(P555,[1]TimeZones!$B$3:$E$597,4,FALSE)</f>
        <v>+00:00</v>
      </c>
    </row>
    <row r="556" spans="1:17" x14ac:dyDescent="0.25">
      <c r="A556" t="s">
        <v>2990</v>
      </c>
      <c r="B556" t="s">
        <v>110</v>
      </c>
      <c r="C556" t="s">
        <v>2991</v>
      </c>
      <c r="D556">
        <v>30.322478</v>
      </c>
      <c r="E556">
        <v>-9.4120030000000003</v>
      </c>
      <c r="F556">
        <v>250</v>
      </c>
      <c r="G556" t="s">
        <v>1054</v>
      </c>
      <c r="H556" t="s">
        <v>2992</v>
      </c>
      <c r="I556">
        <f>VLOOKUP(A556,[1]ВПП!$C$2:$E$22885,3,)</f>
        <v>3200</v>
      </c>
      <c r="J556">
        <f>VLOOKUP(A556,[1]ВПП!$C$2:$G$22885,5,)</f>
        <v>45</v>
      </c>
      <c r="K556" t="str">
        <f>VLOOKUP(A556,[1]ВПП!$C$2:$H$22885,6,)</f>
        <v>ASP</v>
      </c>
      <c r="L556" t="str">
        <f t="shared" si="8"/>
        <v>GMAD</v>
      </c>
      <c r="M556" t="s">
        <v>134</v>
      </c>
      <c r="N556" t="s">
        <v>2993</v>
      </c>
      <c r="O556" t="s">
        <v>2994</v>
      </c>
      <c r="P556" t="s">
        <v>1058</v>
      </c>
      <c r="Q556" t="str">
        <f>VLOOKUP(P556,[1]TimeZones!$B$3:$E$597,4,FALSE)</f>
        <v>+01:00</v>
      </c>
    </row>
    <row r="557" spans="1:17" x14ac:dyDescent="0.25">
      <c r="A557" t="s">
        <v>2995</v>
      </c>
      <c r="B557" t="s">
        <v>110</v>
      </c>
      <c r="C557" t="s">
        <v>2996</v>
      </c>
      <c r="D557">
        <v>33.927299499500002</v>
      </c>
      <c r="E557">
        <v>-4.9779601097099899</v>
      </c>
      <c r="F557">
        <v>1900</v>
      </c>
      <c r="G557" t="s">
        <v>1054</v>
      </c>
      <c r="H557" t="s">
        <v>2997</v>
      </c>
      <c r="I557">
        <f>VLOOKUP(A557,[1]ВПП!$C$2:$E$22885,3,)</f>
        <v>3200</v>
      </c>
      <c r="J557">
        <f>VLOOKUP(A557,[1]ВПП!$C$2:$G$22885,5,)</f>
        <v>45</v>
      </c>
      <c r="K557" t="str">
        <f>VLOOKUP(A557,[1]ВПП!$C$2:$H$22885,6,)</f>
        <v>ASP</v>
      </c>
      <c r="L557" t="str">
        <f t="shared" si="8"/>
        <v>GMFF</v>
      </c>
      <c r="M557" t="s">
        <v>134</v>
      </c>
      <c r="N557" t="s">
        <v>2998</v>
      </c>
      <c r="O557" t="s">
        <v>2999</v>
      </c>
      <c r="P557" t="s">
        <v>1058</v>
      </c>
      <c r="Q557" t="str">
        <f>VLOOKUP(P557,[1]TimeZones!$B$3:$E$597,4,FALSE)</f>
        <v>+01:00</v>
      </c>
    </row>
    <row r="558" spans="1:17" x14ac:dyDescent="0.25">
      <c r="A558" t="s">
        <v>3000</v>
      </c>
      <c r="B558" t="s">
        <v>110</v>
      </c>
      <c r="C558" t="s">
        <v>3001</v>
      </c>
      <c r="D558">
        <v>31.947500228900001</v>
      </c>
      <c r="E558">
        <v>-4.3983302116400003</v>
      </c>
      <c r="F558">
        <v>3428</v>
      </c>
      <c r="G558" t="s">
        <v>1054</v>
      </c>
      <c r="H558" t="s">
        <v>3002</v>
      </c>
      <c r="I558">
        <f>VLOOKUP(A558,[1]ВПП!$C$2:$E$22885,3,)</f>
        <v>3200</v>
      </c>
      <c r="J558">
        <f>VLOOKUP(A558,[1]ВПП!$C$2:$G$22885,5,)</f>
        <v>45</v>
      </c>
      <c r="K558" t="str">
        <f>VLOOKUP(A558,[1]ВПП!$C$2:$H$22885,6,)</f>
        <v>ASP</v>
      </c>
      <c r="L558" t="str">
        <f t="shared" si="8"/>
        <v>GMFK</v>
      </c>
      <c r="M558" t="s">
        <v>134</v>
      </c>
      <c r="N558" t="s">
        <v>3003</v>
      </c>
      <c r="O558" t="s">
        <v>3004</v>
      </c>
      <c r="P558" t="s">
        <v>1058</v>
      </c>
      <c r="Q558" t="str">
        <f>VLOOKUP(P558,[1]TimeZones!$B$3:$E$597,4,FALSE)</f>
        <v>+01:00</v>
      </c>
    </row>
    <row r="559" spans="1:17" x14ac:dyDescent="0.25">
      <c r="A559" t="s">
        <v>3005</v>
      </c>
      <c r="B559" t="s">
        <v>110</v>
      </c>
      <c r="C559" t="s">
        <v>3006</v>
      </c>
      <c r="D559">
        <v>32.473400116000001</v>
      </c>
      <c r="E559">
        <v>11.897899627699999</v>
      </c>
      <c r="F559">
        <v>253</v>
      </c>
      <c r="G559" t="s">
        <v>335</v>
      </c>
      <c r="H559" t="s">
        <v>202</v>
      </c>
      <c r="I559">
        <f>VLOOKUP(A559,[1]ВПП!$C$2:$E$22885,3,)</f>
        <v>3200</v>
      </c>
      <c r="J559">
        <f>VLOOKUP(A559,[1]ВПП!$C$2:$G$22885,5,)</f>
        <v>45</v>
      </c>
      <c r="K559" t="str">
        <f>VLOOKUP(A559,[1]ВПП!$C$2:$H$22885,6,)</f>
        <v>ASP</v>
      </c>
      <c r="L559" t="str">
        <f t="shared" si="8"/>
        <v>HL77</v>
      </c>
      <c r="M559" t="s">
        <v>134</v>
      </c>
      <c r="N559" t="s">
        <v>3007</v>
      </c>
      <c r="O559" t="s">
        <v>202</v>
      </c>
      <c r="P559" t="e">
        <v>#N/A</v>
      </c>
      <c r="Q559" t="e">
        <f>VLOOKUP(P559,[1]TimeZones!$B$3:$E$597,4,FALSE)</f>
        <v>#N/A</v>
      </c>
    </row>
    <row r="560" spans="1:17" x14ac:dyDescent="0.25">
      <c r="A560" t="s">
        <v>3008</v>
      </c>
      <c r="B560" t="s">
        <v>110</v>
      </c>
      <c r="C560" t="s">
        <v>3009</v>
      </c>
      <c r="D560">
        <v>45.621994000000001</v>
      </c>
      <c r="E560">
        <v>63.210773000000003</v>
      </c>
      <c r="F560">
        <v>317</v>
      </c>
      <c r="G560" t="s">
        <v>201</v>
      </c>
      <c r="H560" t="s">
        <v>3010</v>
      </c>
      <c r="I560">
        <f>VLOOKUP(A560,[1]ВПП!$C$2:$E$22885,3,)</f>
        <v>3200</v>
      </c>
      <c r="J560">
        <f>VLOOKUP(A560,[1]ВПП!$C$2:$G$22885,5,)</f>
        <v>60</v>
      </c>
      <c r="K560" t="str">
        <f>VLOOKUP(A560,[1]ВПП!$C$2:$H$22885,6,)</f>
        <v>asphalt</v>
      </c>
      <c r="L560" t="str">
        <f t="shared" si="8"/>
        <v>KZ-0067</v>
      </c>
      <c r="M560" t="s">
        <v>114</v>
      </c>
      <c r="N560" t="s">
        <v>203</v>
      </c>
      <c r="O560" t="s">
        <v>204</v>
      </c>
      <c r="P560" t="e">
        <v>#N/A</v>
      </c>
      <c r="Q560" t="e">
        <f>VLOOKUP(P560,[1]TimeZones!$B$3:$E$597,4,FALSE)</f>
        <v>#N/A</v>
      </c>
    </row>
    <row r="561" spans="1:17" x14ac:dyDescent="0.25">
      <c r="A561" t="s">
        <v>3011</v>
      </c>
      <c r="B561" t="s">
        <v>139</v>
      </c>
      <c r="C561" t="s">
        <v>3012</v>
      </c>
      <c r="D561">
        <v>42.5695991516113</v>
      </c>
      <c r="E561">
        <v>27.515199661254801</v>
      </c>
      <c r="F561">
        <v>135</v>
      </c>
      <c r="G561" t="s">
        <v>1516</v>
      </c>
      <c r="H561" t="s">
        <v>3013</v>
      </c>
      <c r="I561">
        <f>VLOOKUP(A561,[1]ВПП!$C$2:$E$22885,3,)</f>
        <v>3200</v>
      </c>
      <c r="J561">
        <f>VLOOKUP(A561,[1]ВПП!$C$2:$G$22885,5,)</f>
        <v>45</v>
      </c>
      <c r="K561" t="str">
        <f>VLOOKUP(A561,[1]ВПП!$C$2:$H$22885,6,)</f>
        <v>CON</v>
      </c>
      <c r="L561" t="str">
        <f t="shared" si="8"/>
        <v>LBBG</v>
      </c>
      <c r="M561" t="s">
        <v>126</v>
      </c>
      <c r="N561" t="s">
        <v>3014</v>
      </c>
      <c r="O561" t="s">
        <v>3015</v>
      </c>
      <c r="P561" t="s">
        <v>1520</v>
      </c>
      <c r="Q561" t="str">
        <f>VLOOKUP(P561,[1]TimeZones!$B$3:$E$597,4,FALSE)</f>
        <v>+02:00</v>
      </c>
    </row>
    <row r="562" spans="1:17" x14ac:dyDescent="0.25">
      <c r="A562" t="s">
        <v>3016</v>
      </c>
      <c r="B562" t="s">
        <v>110</v>
      </c>
      <c r="C562" t="s">
        <v>3017</v>
      </c>
      <c r="D562">
        <v>36.843899</v>
      </c>
      <c r="E562">
        <v>-2.3700999999999999</v>
      </c>
      <c r="F562">
        <v>70</v>
      </c>
      <c r="G562" t="s">
        <v>339</v>
      </c>
      <c r="H562" t="s">
        <v>3018</v>
      </c>
      <c r="I562">
        <f>VLOOKUP(A562,[1]ВПП!$C$2:$E$22885,3,)</f>
        <v>3200</v>
      </c>
      <c r="J562">
        <f>VLOOKUP(A562,[1]ВПП!$C$2:$G$22885,5,)</f>
        <v>45</v>
      </c>
      <c r="K562" t="str">
        <f>VLOOKUP(A562,[1]ВПП!$C$2:$H$22885,6,)</f>
        <v>ASP</v>
      </c>
      <c r="L562" t="str">
        <f t="shared" si="8"/>
        <v>LEAM</v>
      </c>
      <c r="M562" t="s">
        <v>126</v>
      </c>
      <c r="N562" t="s">
        <v>1160</v>
      </c>
      <c r="O562" t="s">
        <v>3019</v>
      </c>
      <c r="P562" t="s">
        <v>343</v>
      </c>
      <c r="Q562" t="str">
        <f>VLOOKUP(P562,[1]TimeZones!$B$3:$E$597,4,FALSE)</f>
        <v>+01:00</v>
      </c>
    </row>
    <row r="563" spans="1:17" x14ac:dyDescent="0.25">
      <c r="A563" t="s">
        <v>3020</v>
      </c>
      <c r="B563" t="s">
        <v>139</v>
      </c>
      <c r="C563" t="s">
        <v>3021</v>
      </c>
      <c r="D563">
        <v>36.674900000000001</v>
      </c>
      <c r="E563">
        <v>-4.4991099999999999</v>
      </c>
      <c r="F563">
        <v>53</v>
      </c>
      <c r="G563" t="s">
        <v>339</v>
      </c>
      <c r="H563" t="s">
        <v>3022</v>
      </c>
      <c r="I563">
        <f>VLOOKUP(A563,[1]ВПП!$C$2:$E$22885,3,)</f>
        <v>3200</v>
      </c>
      <c r="J563">
        <f>VLOOKUP(A563,[1]ВПП!$C$2:$G$22885,5,)</f>
        <v>45</v>
      </c>
      <c r="K563" t="str">
        <f>VLOOKUP(A563,[1]ВПП!$C$2:$H$22885,6,)</f>
        <v>ASP</v>
      </c>
      <c r="L563" t="str">
        <f t="shared" si="8"/>
        <v>LEMG</v>
      </c>
      <c r="M563" t="s">
        <v>126</v>
      </c>
      <c r="N563" t="s">
        <v>1160</v>
      </c>
      <c r="O563" t="s">
        <v>3023</v>
      </c>
      <c r="P563" t="s">
        <v>343</v>
      </c>
      <c r="Q563" t="str">
        <f>VLOOKUP(P563,[1]TimeZones!$B$3:$E$597,4,FALSE)</f>
        <v>+01:00</v>
      </c>
    </row>
    <row r="564" spans="1:17" x14ac:dyDescent="0.25">
      <c r="A564" t="s">
        <v>3024</v>
      </c>
      <c r="B564" t="s">
        <v>139</v>
      </c>
      <c r="C564" t="s">
        <v>3025</v>
      </c>
      <c r="D564">
        <v>42.896301000000001</v>
      </c>
      <c r="E564">
        <v>-8.4151399999999992</v>
      </c>
      <c r="F564">
        <v>1213</v>
      </c>
      <c r="G564" t="s">
        <v>339</v>
      </c>
      <c r="H564" t="s">
        <v>3026</v>
      </c>
      <c r="I564">
        <f>VLOOKUP(A564,[1]ВПП!$C$2:$E$22885,3,)</f>
        <v>3200</v>
      </c>
      <c r="J564">
        <f>VLOOKUP(A564,[1]ВПП!$C$2:$G$22885,5,)</f>
        <v>45</v>
      </c>
      <c r="K564" t="str">
        <f>VLOOKUP(A564,[1]ВПП!$C$2:$H$22885,6,)</f>
        <v>ASP</v>
      </c>
      <c r="L564" t="str">
        <f t="shared" si="8"/>
        <v>LEST</v>
      </c>
      <c r="M564" t="s">
        <v>126</v>
      </c>
      <c r="N564" t="s">
        <v>3027</v>
      </c>
      <c r="O564" t="s">
        <v>3028</v>
      </c>
      <c r="P564" t="s">
        <v>343</v>
      </c>
      <c r="Q564" t="str">
        <f>VLOOKUP(P564,[1]TimeZones!$B$3:$E$597,4,FALSE)</f>
        <v>+01:00</v>
      </c>
    </row>
    <row r="565" spans="1:17" x14ac:dyDescent="0.25">
      <c r="A565" t="s">
        <v>3029</v>
      </c>
      <c r="B565" t="s">
        <v>110</v>
      </c>
      <c r="C565" t="s">
        <v>3030</v>
      </c>
      <c r="D565">
        <v>40.517502</v>
      </c>
      <c r="E565">
        <v>17.403199999999998</v>
      </c>
      <c r="F565">
        <v>215</v>
      </c>
      <c r="G565" t="s">
        <v>727</v>
      </c>
      <c r="H565" t="s">
        <v>3031</v>
      </c>
      <c r="I565">
        <f>VLOOKUP(A565,[1]ВПП!$C$2:$E$22885,3,)</f>
        <v>3200</v>
      </c>
      <c r="J565">
        <f>VLOOKUP(A565,[1]ВПП!$C$2:$G$22885,5,)</f>
        <v>45</v>
      </c>
      <c r="K565" t="str">
        <f>VLOOKUP(A565,[1]ВПП!$C$2:$H$22885,6,)</f>
        <v>ASP</v>
      </c>
      <c r="L565" t="str">
        <f t="shared" si="8"/>
        <v>LIBG</v>
      </c>
      <c r="M565" t="s">
        <v>126</v>
      </c>
      <c r="N565" t="s">
        <v>3032</v>
      </c>
      <c r="O565" t="s">
        <v>3033</v>
      </c>
      <c r="P565" t="s">
        <v>731</v>
      </c>
      <c r="Q565" t="str">
        <f>VLOOKUP(P565,[1]TimeZones!$B$3:$E$597,4,FALSE)</f>
        <v>+01:00</v>
      </c>
    </row>
    <row r="566" spans="1:17" x14ac:dyDescent="0.25">
      <c r="A566" t="s">
        <v>3034</v>
      </c>
      <c r="B566" t="s">
        <v>110</v>
      </c>
      <c r="C566" t="s">
        <v>3035</v>
      </c>
      <c r="D566">
        <v>44.503200999999997</v>
      </c>
      <c r="E566">
        <v>26.1021</v>
      </c>
      <c r="F566">
        <v>297</v>
      </c>
      <c r="G566" t="s">
        <v>1868</v>
      </c>
      <c r="H566" t="s">
        <v>3036</v>
      </c>
      <c r="I566">
        <f>VLOOKUP(A566,[1]ВПП!$C$2:$E$22885,3,)</f>
        <v>3200</v>
      </c>
      <c r="J566">
        <f>VLOOKUP(A566,[1]ВПП!$C$2:$G$22885,5,)</f>
        <v>45</v>
      </c>
      <c r="K566" t="str">
        <f>VLOOKUP(A566,[1]ВПП!$C$2:$H$22885,6,)</f>
        <v>CON</v>
      </c>
      <c r="L566" t="str">
        <f t="shared" si="8"/>
        <v>LRBS</v>
      </c>
      <c r="M566" t="s">
        <v>126</v>
      </c>
      <c r="N566" t="s">
        <v>1876</v>
      </c>
      <c r="O566" t="s">
        <v>1877</v>
      </c>
      <c r="P566" t="s">
        <v>1872</v>
      </c>
      <c r="Q566" t="str">
        <f>VLOOKUP(P566,[1]TimeZones!$B$3:$E$597,4,FALSE)</f>
        <v>+02:00</v>
      </c>
    </row>
    <row r="567" spans="1:17" x14ac:dyDescent="0.25">
      <c r="A567" t="s">
        <v>3037</v>
      </c>
      <c r="B567" t="s">
        <v>110</v>
      </c>
      <c r="C567" t="s">
        <v>3038</v>
      </c>
      <c r="D567">
        <v>37.549700000000001</v>
      </c>
      <c r="E567">
        <v>44.238100000000003</v>
      </c>
      <c r="F567">
        <v>6400</v>
      </c>
      <c r="G567" t="s">
        <v>376</v>
      </c>
      <c r="H567" t="s">
        <v>3039</v>
      </c>
      <c r="I567">
        <f>VLOOKUP(A567,[1]ВПП!$C$2:$E$22885,3,)</f>
        <v>3200</v>
      </c>
      <c r="J567">
        <f>VLOOKUP(A567,[1]ВПП!$C$2:$G$22885,5,)</f>
        <v>45</v>
      </c>
      <c r="K567" t="str">
        <f>VLOOKUP(A567,[1]ВПП!$C$2:$H$22885,6,)</f>
        <v>CON</v>
      </c>
      <c r="L567" t="str">
        <f t="shared" si="8"/>
        <v>LTCW</v>
      </c>
      <c r="M567" t="s">
        <v>114</v>
      </c>
      <c r="N567" t="s">
        <v>3040</v>
      </c>
      <c r="O567" t="s">
        <v>3041</v>
      </c>
      <c r="P567" t="s">
        <v>145</v>
      </c>
      <c r="Q567" t="e">
        <f>VLOOKUP(P567,[1]TimeZones!$B$3:$E$597,4,FALSE)</f>
        <v>#N/A</v>
      </c>
    </row>
    <row r="568" spans="1:17" x14ac:dyDescent="0.25">
      <c r="A568" t="s">
        <v>3042</v>
      </c>
      <c r="B568" t="s">
        <v>110</v>
      </c>
      <c r="C568" t="s">
        <v>3043</v>
      </c>
      <c r="D568">
        <v>20.937000274699901</v>
      </c>
      <c r="E568">
        <v>-89.657699585000003</v>
      </c>
      <c r="F568">
        <v>38</v>
      </c>
      <c r="G568" t="s">
        <v>308</v>
      </c>
      <c r="H568" t="s">
        <v>3044</v>
      </c>
      <c r="I568">
        <f>VLOOKUP(A568,[1]ВПП!$C$2:$E$22885,3,)</f>
        <v>3200</v>
      </c>
      <c r="J568">
        <f>VLOOKUP(A568,[1]ВПП!$C$2:$G$22885,5,)</f>
        <v>46</v>
      </c>
      <c r="K568" t="str">
        <f>VLOOKUP(A568,[1]ВПП!$C$2:$H$22885,6,)</f>
        <v>ASP</v>
      </c>
      <c r="L568" t="str">
        <f t="shared" si="8"/>
        <v>MMMD</v>
      </c>
      <c r="M568" t="s">
        <v>183</v>
      </c>
      <c r="N568" t="s">
        <v>3045</v>
      </c>
      <c r="O568" t="s">
        <v>3046</v>
      </c>
      <c r="P568" t="s">
        <v>312</v>
      </c>
      <c r="Q568" t="str">
        <f>VLOOKUP(P568,[1]TimeZones!$B$3:$E$597,4,FALSE)</f>
        <v>−06:00</v>
      </c>
    </row>
    <row r="569" spans="1:17" x14ac:dyDescent="0.25">
      <c r="A569" t="s">
        <v>3047</v>
      </c>
      <c r="B569" t="s">
        <v>139</v>
      </c>
      <c r="C569" t="s">
        <v>3048</v>
      </c>
      <c r="D569">
        <v>13.440899999999999</v>
      </c>
      <c r="E569">
        <v>-89.055701999999997</v>
      </c>
      <c r="F569">
        <v>101</v>
      </c>
      <c r="G569" t="s">
        <v>3049</v>
      </c>
      <c r="H569" t="s">
        <v>3050</v>
      </c>
      <c r="I569">
        <f>VLOOKUP(A569,[1]ВПП!$C$2:$E$22885,3,)</f>
        <v>3200</v>
      </c>
      <c r="J569">
        <f>VLOOKUP(A569,[1]ВПП!$C$2:$G$22885,5,)</f>
        <v>45</v>
      </c>
      <c r="K569" t="str">
        <f>VLOOKUP(A569,[1]ВПП!$C$2:$H$22885,6,)</f>
        <v>ASP</v>
      </c>
      <c r="L569" t="str">
        <f t="shared" si="8"/>
        <v>MSLP</v>
      </c>
      <c r="M569" t="s">
        <v>183</v>
      </c>
      <c r="N569" t="s">
        <v>3051</v>
      </c>
      <c r="O569" t="s">
        <v>3052</v>
      </c>
      <c r="P569" t="s">
        <v>3053</v>
      </c>
      <c r="Q569" t="str">
        <f>VLOOKUP(P569,[1]TimeZones!$B$3:$E$597,4,FALSE)</f>
        <v>−06:00</v>
      </c>
    </row>
    <row r="570" spans="1:17" x14ac:dyDescent="0.25">
      <c r="A570" t="s">
        <v>3054</v>
      </c>
      <c r="B570" t="s">
        <v>110</v>
      </c>
      <c r="C570" t="s">
        <v>3055</v>
      </c>
      <c r="D570">
        <v>33.435398101806598</v>
      </c>
      <c r="E570">
        <v>48.282901763916001</v>
      </c>
      <c r="F570">
        <v>3782</v>
      </c>
      <c r="G570" t="s">
        <v>212</v>
      </c>
      <c r="H570" t="s">
        <v>3056</v>
      </c>
      <c r="I570">
        <f>VLOOKUP(A570,[1]ВПП!$C$2:$E$22885,3,)</f>
        <v>3200</v>
      </c>
      <c r="J570">
        <f>VLOOKUP(A570,[1]ВПП!$C$2:$G$22885,5,)</f>
        <v>45</v>
      </c>
      <c r="K570" t="str">
        <f>VLOOKUP(A570,[1]ВПП!$C$2:$H$22885,6,)</f>
        <v>ASP</v>
      </c>
      <c r="L570" t="str">
        <f t="shared" si="8"/>
        <v>OICK</v>
      </c>
      <c r="M570" t="s">
        <v>114</v>
      </c>
      <c r="N570" t="s">
        <v>3057</v>
      </c>
      <c r="O570" t="s">
        <v>202</v>
      </c>
      <c r="P570" t="s">
        <v>216</v>
      </c>
      <c r="Q570" t="str">
        <f>VLOOKUP(P570,[1]TimeZones!$B$3:$E$597,4,FALSE)</f>
        <v>+03:30</v>
      </c>
    </row>
    <row r="571" spans="1:17" x14ac:dyDescent="0.25">
      <c r="A571" t="s">
        <v>3058</v>
      </c>
      <c r="B571" t="s">
        <v>110</v>
      </c>
      <c r="C571" t="s">
        <v>3059</v>
      </c>
      <c r="D571">
        <v>24.428301000000001</v>
      </c>
      <c r="E571">
        <v>54.458098999999997</v>
      </c>
      <c r="F571">
        <v>16</v>
      </c>
      <c r="G571" t="s">
        <v>194</v>
      </c>
      <c r="H571" t="s">
        <v>3060</v>
      </c>
      <c r="I571">
        <f>VLOOKUP(A571,[1]ВПП!$C$2:$E$22885,3,)</f>
        <v>3200</v>
      </c>
      <c r="J571">
        <f>VLOOKUP(A571,[1]ВПП!$C$2:$G$22885,5,)</f>
        <v>46</v>
      </c>
      <c r="K571" t="str">
        <f>VLOOKUP(A571,[1]ВПП!$C$2:$H$22885,6,)</f>
        <v>ASP</v>
      </c>
      <c r="L571" t="str">
        <f t="shared" si="8"/>
        <v>OMAD</v>
      </c>
      <c r="M571" t="s">
        <v>114</v>
      </c>
      <c r="N571" t="s">
        <v>383</v>
      </c>
      <c r="O571" t="s">
        <v>384</v>
      </c>
      <c r="P571" t="s">
        <v>198</v>
      </c>
      <c r="Q571" t="str">
        <f>VLOOKUP(P571,[1]TimeZones!$B$3:$E$597,4,FALSE)</f>
        <v>+04:00</v>
      </c>
    </row>
    <row r="572" spans="1:17" x14ac:dyDescent="0.25">
      <c r="A572" t="s">
        <v>3061</v>
      </c>
      <c r="B572" t="s">
        <v>139</v>
      </c>
      <c r="C572" t="s">
        <v>3062</v>
      </c>
      <c r="D572">
        <v>35.179500579799999</v>
      </c>
      <c r="E572">
        <v>128.93800354000001</v>
      </c>
      <c r="F572">
        <v>6</v>
      </c>
      <c r="G572" t="s">
        <v>693</v>
      </c>
      <c r="H572" t="s">
        <v>3063</v>
      </c>
      <c r="I572">
        <f>VLOOKUP(A572,[1]ВПП!$C$2:$E$22885,3,)</f>
        <v>3200</v>
      </c>
      <c r="J572">
        <f>VLOOKUP(A572,[1]ВПП!$C$2:$G$22885,5,)</f>
        <v>60</v>
      </c>
      <c r="K572" t="str">
        <f>VLOOKUP(A572,[1]ВПП!$C$2:$H$22885,6,)</f>
        <v>CON</v>
      </c>
      <c r="L572" t="str">
        <f t="shared" si="8"/>
        <v>RKPK</v>
      </c>
      <c r="M572" t="s">
        <v>114</v>
      </c>
      <c r="N572" t="s">
        <v>3064</v>
      </c>
      <c r="O572" t="s">
        <v>3065</v>
      </c>
      <c r="P572" t="s">
        <v>697</v>
      </c>
      <c r="Q572" t="str">
        <f>VLOOKUP(P572,[1]TimeZones!$B$3:$E$597,4,FALSE)</f>
        <v>+09:00</v>
      </c>
    </row>
    <row r="573" spans="1:17" x14ac:dyDescent="0.25">
      <c r="A573" t="s">
        <v>3066</v>
      </c>
      <c r="B573" t="s">
        <v>139</v>
      </c>
      <c r="C573" t="s">
        <v>3067</v>
      </c>
      <c r="D573">
        <v>15.186</v>
      </c>
      <c r="E573">
        <v>120.55999799999999</v>
      </c>
      <c r="F573">
        <v>484</v>
      </c>
      <c r="G573" t="s">
        <v>1034</v>
      </c>
      <c r="H573" t="s">
        <v>3068</v>
      </c>
      <c r="I573">
        <f>VLOOKUP(A573,[1]ВПП!$C$2:$E$22885,3,)</f>
        <v>3200</v>
      </c>
      <c r="J573">
        <f>VLOOKUP(A573,[1]ВПП!$C$2:$G$22885,5,)</f>
        <v>45</v>
      </c>
      <c r="K573" t="str">
        <f>VLOOKUP(A573,[1]ВПП!$C$2:$H$22885,6,)</f>
        <v>CON</v>
      </c>
      <c r="L573" t="str">
        <f t="shared" si="8"/>
        <v>RPLC</v>
      </c>
      <c r="M573" t="s">
        <v>114</v>
      </c>
      <c r="N573" t="s">
        <v>3069</v>
      </c>
      <c r="O573" t="s">
        <v>3070</v>
      </c>
      <c r="P573" t="s">
        <v>1038</v>
      </c>
      <c r="Q573" t="str">
        <f>VLOOKUP(P573,[1]TimeZones!$B$3:$E$597,4,FALSE)</f>
        <v>+08:00</v>
      </c>
    </row>
    <row r="574" spans="1:17" x14ac:dyDescent="0.25">
      <c r="A574" t="s">
        <v>3071</v>
      </c>
      <c r="B574" t="s">
        <v>110</v>
      </c>
      <c r="C574" t="s">
        <v>3072</v>
      </c>
      <c r="D574">
        <v>-31.323601</v>
      </c>
      <c r="E574">
        <v>-64.207999999999998</v>
      </c>
      <c r="F574">
        <v>1604</v>
      </c>
      <c r="G574" t="s">
        <v>1705</v>
      </c>
      <c r="H574" t="s">
        <v>3073</v>
      </c>
      <c r="I574">
        <f>VLOOKUP(A574,[1]ВПП!$C$2:$E$22885,3,)</f>
        <v>3200</v>
      </c>
      <c r="J574">
        <f>VLOOKUP(A574,[1]ВПП!$C$2:$G$22885,5,)</f>
        <v>45</v>
      </c>
      <c r="K574" t="str">
        <f>VLOOKUP(A574,[1]ВПП!$C$2:$H$22885,6,)</f>
        <v>CON</v>
      </c>
      <c r="L574" t="str">
        <f t="shared" si="8"/>
        <v>SACO</v>
      </c>
      <c r="M574" t="s">
        <v>301</v>
      </c>
      <c r="N574" t="s">
        <v>3074</v>
      </c>
      <c r="O574" t="s">
        <v>3075</v>
      </c>
      <c r="P574" t="s">
        <v>2646</v>
      </c>
      <c r="Q574" t="str">
        <f>VLOOKUP(P574,[1]TimeZones!$B$3:$E$597,4,FALSE)</f>
        <v>−03:00</v>
      </c>
    </row>
    <row r="575" spans="1:17" x14ac:dyDescent="0.25">
      <c r="A575" t="s">
        <v>3076</v>
      </c>
      <c r="B575" t="s">
        <v>333</v>
      </c>
      <c r="C575" t="s">
        <v>3077</v>
      </c>
      <c r="D575">
        <v>-20.750499999999999</v>
      </c>
      <c r="E575">
        <v>-68.683502000000004</v>
      </c>
      <c r="F575">
        <v>12468</v>
      </c>
      <c r="G575" t="s">
        <v>1023</v>
      </c>
      <c r="H575" t="s">
        <v>3078</v>
      </c>
      <c r="I575">
        <f>VLOOKUP(A575,[1]ВПП!$C$2:$E$22885,3,)</f>
        <v>3200</v>
      </c>
      <c r="J575">
        <f>VLOOKUP(A575,[1]ВПП!$C$2:$G$22885,5,)</f>
        <v>30</v>
      </c>
      <c r="K575" t="str">
        <f>VLOOKUP(A575,[1]ВПП!$C$2:$H$22885,6,)</f>
        <v>ASP</v>
      </c>
      <c r="L575" t="str">
        <f t="shared" si="8"/>
        <v>SCKP</v>
      </c>
      <c r="M575" t="s">
        <v>301</v>
      </c>
      <c r="N575" t="s">
        <v>2469</v>
      </c>
      <c r="O575" t="s">
        <v>3079</v>
      </c>
      <c r="P575" t="e">
        <v>#N/A</v>
      </c>
      <c r="Q575" t="e">
        <f>VLOOKUP(P575,[1]TimeZones!$B$3:$E$597,4,FALSE)</f>
        <v>#N/A</v>
      </c>
    </row>
    <row r="576" spans="1:17" x14ac:dyDescent="0.25">
      <c r="A576" t="s">
        <v>3080</v>
      </c>
      <c r="B576" t="s">
        <v>139</v>
      </c>
      <c r="C576" t="s">
        <v>3081</v>
      </c>
      <c r="D576">
        <v>-34.838402000000002</v>
      </c>
      <c r="E576">
        <v>-56.030799999999999</v>
      </c>
      <c r="F576">
        <v>105</v>
      </c>
      <c r="G576" t="s">
        <v>3082</v>
      </c>
      <c r="H576" t="s">
        <v>3083</v>
      </c>
      <c r="I576">
        <f>VLOOKUP(A576,[1]ВПП!$C$2:$E$22885,3,)</f>
        <v>3200</v>
      </c>
      <c r="J576">
        <f>VLOOKUP(A576,[1]ВПП!$C$2:$G$22885,5,)</f>
        <v>45</v>
      </c>
      <c r="K576" t="str">
        <f>VLOOKUP(A576,[1]ВПП!$C$2:$H$22885,6,)</f>
        <v>PEM</v>
      </c>
      <c r="L576" t="str">
        <f t="shared" si="8"/>
        <v>SUMU</v>
      </c>
      <c r="M576" t="s">
        <v>301</v>
      </c>
      <c r="N576" t="s">
        <v>3084</v>
      </c>
      <c r="O576" t="s">
        <v>3085</v>
      </c>
      <c r="P576" t="s">
        <v>3086</v>
      </c>
      <c r="Q576" t="str">
        <f>VLOOKUP(P576,[1]TimeZones!$B$3:$E$597,4,FALSE)</f>
        <v>−03:00</v>
      </c>
    </row>
    <row r="577" spans="1:17" x14ac:dyDescent="0.25">
      <c r="A577" t="s">
        <v>3087</v>
      </c>
      <c r="B577" t="s">
        <v>110</v>
      </c>
      <c r="C577" t="s">
        <v>3088</v>
      </c>
      <c r="D577">
        <v>10.912603378295801</v>
      </c>
      <c r="E577">
        <v>-63.966598510742102</v>
      </c>
      <c r="F577">
        <v>74</v>
      </c>
      <c r="G577" t="s">
        <v>1951</v>
      </c>
      <c r="H577" t="s">
        <v>3089</v>
      </c>
      <c r="I577">
        <f>VLOOKUP(A577,[1]ВПП!$C$2:$E$22885,3,)</f>
        <v>3200</v>
      </c>
      <c r="J577">
        <f>VLOOKUP(A577,[1]ВПП!$C$2:$G$22885,5,)</f>
        <v>46</v>
      </c>
      <c r="K577" t="str">
        <f>VLOOKUP(A577,[1]ВПП!$C$2:$H$22885,6,)</f>
        <v>ASP</v>
      </c>
      <c r="L577" t="str">
        <f t="shared" si="8"/>
        <v>SVMG</v>
      </c>
      <c r="M577" t="s">
        <v>301</v>
      </c>
      <c r="N577" t="s">
        <v>3090</v>
      </c>
      <c r="O577" t="s">
        <v>3091</v>
      </c>
      <c r="P577" t="s">
        <v>1955</v>
      </c>
      <c r="Q577" t="str">
        <f>VLOOKUP(P577,[1]TimeZones!$B$3:$E$597,4,FALSE)</f>
        <v>−04:00</v>
      </c>
    </row>
    <row r="578" spans="1:17" x14ac:dyDescent="0.25">
      <c r="A578" t="s">
        <v>3092</v>
      </c>
      <c r="B578" t="s">
        <v>110</v>
      </c>
      <c r="C578" t="s">
        <v>3093</v>
      </c>
      <c r="D578">
        <v>10.595399856567299</v>
      </c>
      <c r="E578">
        <v>-61.337200164794901</v>
      </c>
      <c r="F578">
        <v>58</v>
      </c>
      <c r="G578" t="s">
        <v>3094</v>
      </c>
      <c r="H578" t="s">
        <v>3095</v>
      </c>
      <c r="I578">
        <f>VLOOKUP(A578,[1]ВПП!$C$2:$E$22885,3,)</f>
        <v>3200</v>
      </c>
      <c r="J578">
        <f>VLOOKUP(A578,[1]ВПП!$C$2:$G$22885,5,)</f>
        <v>46</v>
      </c>
      <c r="K578" t="str">
        <f>VLOOKUP(A578,[1]ВПП!$C$2:$H$22885,6,)</f>
        <v>ASP</v>
      </c>
      <c r="L578" t="str">
        <f t="shared" ref="L578:L641" si="9">A578</f>
        <v>TTPP</v>
      </c>
      <c r="M578" t="s">
        <v>183</v>
      </c>
      <c r="N578" t="s">
        <v>3096</v>
      </c>
      <c r="O578" t="s">
        <v>3097</v>
      </c>
      <c r="P578" t="s">
        <v>3098</v>
      </c>
      <c r="Q578" t="str">
        <f>VLOOKUP(P578,[1]TimeZones!$B$3:$E$597,4,FALSE)</f>
        <v>−04:00</v>
      </c>
    </row>
    <row r="579" spans="1:17" x14ac:dyDescent="0.25">
      <c r="A579" t="s">
        <v>3099</v>
      </c>
      <c r="B579" t="s">
        <v>110</v>
      </c>
      <c r="C579" t="s">
        <v>3100</v>
      </c>
      <c r="D579">
        <v>55.2700996398925</v>
      </c>
      <c r="E579">
        <v>86.107200622558594</v>
      </c>
      <c r="F579">
        <v>863</v>
      </c>
      <c r="G579" t="s">
        <v>124</v>
      </c>
      <c r="H579" t="s">
        <v>3101</v>
      </c>
      <c r="I579">
        <f>VLOOKUP(A579,[1]ВПП!$C$2:$E$22885,3,)</f>
        <v>3200</v>
      </c>
      <c r="J579">
        <f>VLOOKUP(A579,[1]ВПП!$C$2:$G$22885,5,)</f>
        <v>60</v>
      </c>
      <c r="K579" t="str">
        <f>VLOOKUP(A579,[1]ВПП!$C$2:$H$22885,6,)</f>
        <v>CON</v>
      </c>
      <c r="L579" t="str">
        <f t="shared" si="9"/>
        <v>UNEE</v>
      </c>
      <c r="M579" t="s">
        <v>114</v>
      </c>
      <c r="N579" t="s">
        <v>3102</v>
      </c>
      <c r="O579" t="s">
        <v>3103</v>
      </c>
      <c r="P579" t="s">
        <v>1131</v>
      </c>
      <c r="Q579" t="str">
        <f>VLOOKUP(P579,[1]TimeZones!$B$3:$E$597,4,FALSE)</f>
        <v>+07:00</v>
      </c>
    </row>
    <row r="580" spans="1:17" x14ac:dyDescent="0.25">
      <c r="A580" t="s">
        <v>3104</v>
      </c>
      <c r="B580" t="s">
        <v>110</v>
      </c>
      <c r="C580" t="s">
        <v>3105</v>
      </c>
      <c r="D580">
        <v>55.305801000000002</v>
      </c>
      <c r="E580">
        <v>61.503300000000003</v>
      </c>
      <c r="F580">
        <v>769</v>
      </c>
      <c r="G580" t="s">
        <v>124</v>
      </c>
      <c r="H580" t="s">
        <v>3106</v>
      </c>
      <c r="I580">
        <f>VLOOKUP(A580,[1]ВПП!$C$2:$E$22885,3,)</f>
        <v>3200</v>
      </c>
      <c r="J580">
        <f>VLOOKUP(A580,[1]ВПП!$C$2:$G$22885,5,)</f>
        <v>60</v>
      </c>
      <c r="K580" t="str">
        <f>VLOOKUP(A580,[1]ВПП!$C$2:$H$22885,6,)</f>
        <v>CON</v>
      </c>
      <c r="L580" t="str">
        <f t="shared" si="9"/>
        <v>USCC</v>
      </c>
      <c r="M580" t="s">
        <v>126</v>
      </c>
      <c r="N580" t="s">
        <v>3107</v>
      </c>
      <c r="O580" t="s">
        <v>3108</v>
      </c>
      <c r="P580" t="s">
        <v>997</v>
      </c>
      <c r="Q580" t="str">
        <f>VLOOKUP(P580,[1]TimeZones!$B$3:$E$597,4,FALSE)</f>
        <v>+05:00</v>
      </c>
    </row>
    <row r="581" spans="1:17" x14ac:dyDescent="0.25">
      <c r="A581" t="s">
        <v>3109</v>
      </c>
      <c r="B581" t="s">
        <v>110</v>
      </c>
      <c r="C581" t="s">
        <v>3110</v>
      </c>
      <c r="D581">
        <v>60.9492988586425</v>
      </c>
      <c r="E581">
        <v>76.483596801757798</v>
      </c>
      <c r="F581">
        <v>177</v>
      </c>
      <c r="G581" t="s">
        <v>124</v>
      </c>
      <c r="H581" t="s">
        <v>3111</v>
      </c>
      <c r="I581">
        <f>VLOOKUP(A581,[1]ВПП!$C$2:$E$22885,3,)</f>
        <v>3200</v>
      </c>
      <c r="J581">
        <f>VLOOKUP(A581,[1]ВПП!$C$2:$G$22885,5,)</f>
        <v>60</v>
      </c>
      <c r="K581" t="str">
        <f>VLOOKUP(A581,[1]ВПП!$C$2:$H$22885,6,)</f>
        <v>ASP</v>
      </c>
      <c r="L581" t="str">
        <f t="shared" si="9"/>
        <v>USNN</v>
      </c>
      <c r="M581" t="s">
        <v>114</v>
      </c>
      <c r="N581" t="s">
        <v>3112</v>
      </c>
      <c r="O581" t="s">
        <v>3113</v>
      </c>
      <c r="P581" t="s">
        <v>997</v>
      </c>
      <c r="Q581" t="str">
        <f>VLOOKUP(P581,[1]TimeZones!$B$3:$E$597,4,FALSE)</f>
        <v>+05:00</v>
      </c>
    </row>
    <row r="582" spans="1:17" x14ac:dyDescent="0.25">
      <c r="A582" t="s">
        <v>3114</v>
      </c>
      <c r="B582" t="s">
        <v>110</v>
      </c>
      <c r="C582" t="s">
        <v>3115</v>
      </c>
      <c r="D582">
        <v>21.092199000000001</v>
      </c>
      <c r="E582">
        <v>79.047202999999996</v>
      </c>
      <c r="F582">
        <v>1033</v>
      </c>
      <c r="G582" t="s">
        <v>227</v>
      </c>
      <c r="H582" t="s">
        <v>3116</v>
      </c>
      <c r="I582">
        <f>VLOOKUP(A582,[1]ВПП!$C$2:$E$22885,3,)</f>
        <v>3200</v>
      </c>
      <c r="J582">
        <f>VLOOKUP(A582,[1]ВПП!$C$2:$G$22885,5,)</f>
        <v>46</v>
      </c>
      <c r="K582" t="str">
        <f>VLOOKUP(A582,[1]ВПП!$C$2:$H$22885,6,)</f>
        <v>ASP</v>
      </c>
      <c r="L582" t="str">
        <f t="shared" si="9"/>
        <v>VANP</v>
      </c>
      <c r="M582" t="s">
        <v>114</v>
      </c>
      <c r="N582" t="s">
        <v>2077</v>
      </c>
      <c r="O582" t="s">
        <v>3117</v>
      </c>
      <c r="P582" t="s">
        <v>231</v>
      </c>
      <c r="Q582" t="str">
        <f>VLOOKUP(P582,[1]TimeZones!$B$3:$E$597,4,FALSE)</f>
        <v>+05:30</v>
      </c>
    </row>
    <row r="583" spans="1:17" x14ac:dyDescent="0.25">
      <c r="A583" t="s">
        <v>3118</v>
      </c>
      <c r="B583" t="s">
        <v>333</v>
      </c>
      <c r="C583" t="s">
        <v>3119</v>
      </c>
      <c r="D583">
        <v>33.876598358154297</v>
      </c>
      <c r="E583">
        <v>74.975700378417898</v>
      </c>
      <c r="F583">
        <v>5393</v>
      </c>
      <c r="G583" t="s">
        <v>227</v>
      </c>
      <c r="H583" t="s">
        <v>202</v>
      </c>
      <c r="I583">
        <f>VLOOKUP(A583,[1]ВПП!$C$2:$E$22885,3,)</f>
        <v>3200</v>
      </c>
      <c r="J583">
        <f>VLOOKUP(A583,[1]ВПП!$C$2:$G$22885,5,)</f>
        <v>46</v>
      </c>
      <c r="K583" t="str">
        <f>VLOOKUP(A583,[1]ВПП!$C$2:$H$22885,6,)</f>
        <v>ASP</v>
      </c>
      <c r="L583" t="str">
        <f t="shared" si="9"/>
        <v>VIAW</v>
      </c>
      <c r="M583" t="s">
        <v>114</v>
      </c>
      <c r="N583" t="s">
        <v>1169</v>
      </c>
      <c r="O583" t="s">
        <v>202</v>
      </c>
      <c r="P583" t="e">
        <v>#N/A</v>
      </c>
      <c r="Q583" t="e">
        <f>VLOOKUP(P583,[1]TimeZones!$B$3:$E$597,4,FALSE)</f>
        <v>#N/A</v>
      </c>
    </row>
    <row r="584" spans="1:17" x14ac:dyDescent="0.25">
      <c r="A584" t="s">
        <v>3120</v>
      </c>
      <c r="B584" t="s">
        <v>139</v>
      </c>
      <c r="C584" t="s">
        <v>3121</v>
      </c>
      <c r="D584">
        <v>4.1918301582336399</v>
      </c>
      <c r="E584">
        <v>73.529098510742102</v>
      </c>
      <c r="F584">
        <v>6</v>
      </c>
      <c r="G584" t="s">
        <v>1315</v>
      </c>
      <c r="H584" t="s">
        <v>3122</v>
      </c>
      <c r="I584">
        <f>VLOOKUP(A584,[1]ВПП!$C$2:$E$22885,3,)</f>
        <v>3200</v>
      </c>
      <c r="J584">
        <f>VLOOKUP(A584,[1]ВПП!$C$2:$G$22885,5,)</f>
        <v>45</v>
      </c>
      <c r="K584" t="str">
        <f>VLOOKUP(A584,[1]ВПП!$C$2:$H$22885,6,)</f>
        <v>ASP</v>
      </c>
      <c r="L584" t="str">
        <f t="shared" si="9"/>
        <v>VRMM</v>
      </c>
      <c r="M584" t="s">
        <v>114</v>
      </c>
      <c r="N584" t="s">
        <v>3123</v>
      </c>
      <c r="O584" t="s">
        <v>3124</v>
      </c>
      <c r="P584" t="s">
        <v>1319</v>
      </c>
      <c r="Q584" t="str">
        <f>VLOOKUP(P584,[1]TimeZones!$B$3:$E$597,4,FALSE)</f>
        <v>+05:00</v>
      </c>
    </row>
    <row r="585" spans="1:17" x14ac:dyDescent="0.25">
      <c r="A585" t="s">
        <v>3125</v>
      </c>
      <c r="B585" t="s">
        <v>139</v>
      </c>
      <c r="C585" t="s">
        <v>3126</v>
      </c>
      <c r="D585">
        <v>37.746898651122997</v>
      </c>
      <c r="E585">
        <v>112.62799835205</v>
      </c>
      <c r="F585">
        <v>2575</v>
      </c>
      <c r="G585" t="s">
        <v>112</v>
      </c>
      <c r="H585" t="s">
        <v>3127</v>
      </c>
      <c r="I585">
        <f>VLOOKUP(A585,[1]ВПП!$C$2:$E$22885,3,)</f>
        <v>3200</v>
      </c>
      <c r="J585">
        <f>VLOOKUP(A585,[1]ВПП!$C$2:$G$22885,5,)</f>
        <v>45</v>
      </c>
      <c r="K585" t="str">
        <f>VLOOKUP(A585,[1]ВПП!$C$2:$H$22885,6,)</f>
        <v>CON</v>
      </c>
      <c r="L585" t="str">
        <f t="shared" si="9"/>
        <v>ZBYN</v>
      </c>
      <c r="M585" t="s">
        <v>114</v>
      </c>
      <c r="N585" t="s">
        <v>3128</v>
      </c>
      <c r="O585" t="s">
        <v>3129</v>
      </c>
      <c r="P585" t="s">
        <v>117</v>
      </c>
      <c r="Q585" t="str">
        <f>VLOOKUP(P585,[1]TimeZones!$B$3:$E$597,4,FALSE)</f>
        <v>+08:00</v>
      </c>
    </row>
    <row r="586" spans="1:17" x14ac:dyDescent="0.25">
      <c r="A586" t="s">
        <v>3130</v>
      </c>
      <c r="B586" t="s">
        <v>110</v>
      </c>
      <c r="C586" t="s">
        <v>3131</v>
      </c>
      <c r="D586">
        <v>19.13824</v>
      </c>
      <c r="E586">
        <v>110.454775</v>
      </c>
      <c r="F586">
        <v>30</v>
      </c>
      <c r="G586" t="s">
        <v>112</v>
      </c>
      <c r="H586" t="s">
        <v>3132</v>
      </c>
      <c r="I586">
        <f>VLOOKUP(A586,[1]ВПП!$C$2:$E$22885,3,)</f>
        <v>3200</v>
      </c>
      <c r="J586">
        <f>VLOOKUP(A586,[1]ВПП!$C$2:$G$22885,5,)</f>
        <v>45</v>
      </c>
      <c r="K586" t="str">
        <f>VLOOKUP(A586,[1]ВПП!$C$2:$H$22885,6,)</f>
        <v>CON</v>
      </c>
      <c r="L586" t="str">
        <f t="shared" si="9"/>
        <v>ZJQH</v>
      </c>
      <c r="M586" t="s">
        <v>114</v>
      </c>
      <c r="N586" t="s">
        <v>1575</v>
      </c>
      <c r="O586" t="s">
        <v>3133</v>
      </c>
      <c r="P586" t="s">
        <v>145</v>
      </c>
      <c r="Q586" t="e">
        <f>VLOOKUP(P586,[1]TimeZones!$B$3:$E$597,4,FALSE)</f>
        <v>#N/A</v>
      </c>
    </row>
    <row r="587" spans="1:17" x14ac:dyDescent="0.25">
      <c r="A587" t="s">
        <v>3134</v>
      </c>
      <c r="B587" t="s">
        <v>139</v>
      </c>
      <c r="C587" t="s">
        <v>3135</v>
      </c>
      <c r="D587">
        <v>29.8267002105712</v>
      </c>
      <c r="E587">
        <v>121.46199798583901</v>
      </c>
      <c r="F587">
        <v>13</v>
      </c>
      <c r="G587" t="s">
        <v>112</v>
      </c>
      <c r="H587" t="s">
        <v>3136</v>
      </c>
      <c r="I587">
        <f>VLOOKUP(A587,[1]ВПП!$C$2:$E$22885,3,)</f>
        <v>3200</v>
      </c>
      <c r="J587">
        <f>VLOOKUP(A587,[1]ВПП!$C$2:$G$22885,5,)</f>
        <v>45</v>
      </c>
      <c r="K587" t="str">
        <f>VLOOKUP(A587,[1]ВПП!$C$2:$H$22885,6,)</f>
        <v>CON</v>
      </c>
      <c r="L587" t="str">
        <f t="shared" si="9"/>
        <v>ZSNB</v>
      </c>
      <c r="M587" t="s">
        <v>114</v>
      </c>
      <c r="N587" t="s">
        <v>1585</v>
      </c>
      <c r="O587" t="s">
        <v>3137</v>
      </c>
      <c r="P587" t="s">
        <v>117</v>
      </c>
      <c r="Q587" t="str">
        <f>VLOOKUP(P587,[1]TimeZones!$B$3:$E$597,4,FALSE)</f>
        <v>+08:00</v>
      </c>
    </row>
    <row r="588" spans="1:17" x14ac:dyDescent="0.25">
      <c r="A588" t="s">
        <v>3138</v>
      </c>
      <c r="B588" t="s">
        <v>139</v>
      </c>
      <c r="C588" t="s">
        <v>3139</v>
      </c>
      <c r="D588">
        <v>27.912201</v>
      </c>
      <c r="E588">
        <v>120.851997</v>
      </c>
      <c r="G588" t="s">
        <v>112</v>
      </c>
      <c r="H588" t="s">
        <v>3140</v>
      </c>
      <c r="I588">
        <f>VLOOKUP(A588,[1]ВПП!$C$2:$E$22885,3,)</f>
        <v>3200</v>
      </c>
      <c r="J588">
        <f>VLOOKUP(A588,[1]ВПП!$C$2:$G$22885,5,)</f>
        <v>45</v>
      </c>
      <c r="K588" t="str">
        <f>VLOOKUP(A588,[1]ВПП!$C$2:$H$22885,6,)</f>
        <v>CON</v>
      </c>
      <c r="L588" t="str">
        <f t="shared" si="9"/>
        <v>ZSWZ</v>
      </c>
      <c r="M588" t="s">
        <v>114</v>
      </c>
      <c r="N588" t="s">
        <v>1585</v>
      </c>
      <c r="O588" t="s">
        <v>3141</v>
      </c>
      <c r="P588" t="s">
        <v>117</v>
      </c>
      <c r="Q588" t="str">
        <f>VLOOKUP(P588,[1]TimeZones!$B$3:$E$597,4,FALSE)</f>
        <v>+08:00</v>
      </c>
    </row>
    <row r="589" spans="1:17" x14ac:dyDescent="0.25">
      <c r="A589" t="s">
        <v>3142</v>
      </c>
      <c r="B589" t="s">
        <v>139</v>
      </c>
      <c r="C589" t="s">
        <v>3143</v>
      </c>
      <c r="D589">
        <v>26.538499832153299</v>
      </c>
      <c r="E589">
        <v>106.80100250244099</v>
      </c>
      <c r="F589">
        <v>3736</v>
      </c>
      <c r="G589" t="s">
        <v>112</v>
      </c>
      <c r="H589" t="s">
        <v>3144</v>
      </c>
      <c r="I589">
        <f>VLOOKUP(A589,[1]ВПП!$C$2:$E$22885,3,)</f>
        <v>3200</v>
      </c>
      <c r="J589">
        <f>VLOOKUP(A589,[1]ВПП!$C$2:$G$22885,5,)</f>
        <v>60</v>
      </c>
      <c r="K589" t="str">
        <f>VLOOKUP(A589,[1]ВПП!$C$2:$H$22885,6,)</f>
        <v>CON</v>
      </c>
      <c r="L589" t="str">
        <f t="shared" si="9"/>
        <v>ZUGY</v>
      </c>
      <c r="M589" t="s">
        <v>114</v>
      </c>
      <c r="N589" t="s">
        <v>3145</v>
      </c>
      <c r="O589" t="s">
        <v>3146</v>
      </c>
      <c r="P589" t="s">
        <v>117</v>
      </c>
      <c r="Q589" t="str">
        <f>VLOOKUP(P589,[1]TimeZones!$B$3:$E$597,4,FALSE)</f>
        <v>+08:00</v>
      </c>
    </row>
    <row r="590" spans="1:17" x14ac:dyDescent="0.25">
      <c r="A590" t="s">
        <v>3147</v>
      </c>
      <c r="B590" t="s">
        <v>110</v>
      </c>
      <c r="C590" t="s">
        <v>3148</v>
      </c>
      <c r="D590">
        <v>39.542900085399999</v>
      </c>
      <c r="E590">
        <v>76.019996643100001</v>
      </c>
      <c r="F590">
        <v>4529</v>
      </c>
      <c r="G590" t="s">
        <v>112</v>
      </c>
      <c r="H590" t="s">
        <v>3149</v>
      </c>
      <c r="I590">
        <f>VLOOKUP(A590,[1]ВПП!$C$2:$E$22885,3,)</f>
        <v>3200</v>
      </c>
      <c r="J590">
        <f>VLOOKUP(A590,[1]ВПП!$C$2:$G$22885,5,)</f>
        <v>41</v>
      </c>
      <c r="K590" t="str">
        <f>VLOOKUP(A590,[1]ВПП!$C$2:$H$22885,6,)</f>
        <v>CON</v>
      </c>
      <c r="L590" t="str">
        <f t="shared" si="9"/>
        <v>ZWSH</v>
      </c>
      <c r="M590" t="s">
        <v>114</v>
      </c>
      <c r="N590" t="s">
        <v>1613</v>
      </c>
      <c r="O590" t="s">
        <v>3150</v>
      </c>
      <c r="P590" t="s">
        <v>117</v>
      </c>
      <c r="Q590" t="str">
        <f>VLOOKUP(P590,[1]TimeZones!$B$3:$E$597,4,FALSE)</f>
        <v>+08:00</v>
      </c>
    </row>
    <row r="591" spans="1:17" x14ac:dyDescent="0.25">
      <c r="A591" t="s">
        <v>3151</v>
      </c>
      <c r="B591" t="s">
        <v>110</v>
      </c>
      <c r="C591" t="s">
        <v>3152</v>
      </c>
      <c r="D591">
        <v>37.038501739501903</v>
      </c>
      <c r="E591">
        <v>79.864898681640597</v>
      </c>
      <c r="F591">
        <v>4672</v>
      </c>
      <c r="G591" t="s">
        <v>112</v>
      </c>
      <c r="H591" t="s">
        <v>3153</v>
      </c>
      <c r="I591">
        <f>VLOOKUP(A591,[1]ВПП!$C$2:$E$22885,3,)</f>
        <v>3200</v>
      </c>
      <c r="J591">
        <f>VLOOKUP(A591,[1]ВПП!$C$2:$G$22885,5,)</f>
        <v>50</v>
      </c>
      <c r="K591" t="str">
        <f>VLOOKUP(A591,[1]ВПП!$C$2:$H$22885,6,)</f>
        <v>CON</v>
      </c>
      <c r="L591" t="str">
        <f t="shared" si="9"/>
        <v>ZWTN</v>
      </c>
      <c r="M591" t="s">
        <v>114</v>
      </c>
      <c r="N591" t="s">
        <v>1613</v>
      </c>
      <c r="O591" t="s">
        <v>3154</v>
      </c>
      <c r="P591" t="s">
        <v>117</v>
      </c>
      <c r="Q591" t="str">
        <f>VLOOKUP(P591,[1]TimeZones!$B$3:$E$597,4,FALSE)</f>
        <v>+08:00</v>
      </c>
    </row>
    <row r="592" spans="1:17" x14ac:dyDescent="0.25">
      <c r="A592" t="s">
        <v>3155</v>
      </c>
      <c r="B592" t="s">
        <v>110</v>
      </c>
      <c r="C592" t="s">
        <v>3156</v>
      </c>
      <c r="D592">
        <v>43.996200561499997</v>
      </c>
      <c r="E592">
        <v>125.684997559</v>
      </c>
      <c r="F592">
        <v>706</v>
      </c>
      <c r="G592" t="s">
        <v>112</v>
      </c>
      <c r="H592" t="s">
        <v>3157</v>
      </c>
      <c r="I592">
        <f>VLOOKUP(A592,[1]ВПП!$C$2:$E$22885,3,)</f>
        <v>3200</v>
      </c>
      <c r="J592">
        <f>VLOOKUP(A592,[1]ВПП!$C$2:$G$22885,5,)</f>
        <v>45</v>
      </c>
      <c r="K592" t="str">
        <f>VLOOKUP(A592,[1]ВПП!$C$2:$H$22885,6,)</f>
        <v>CON</v>
      </c>
      <c r="L592" t="str">
        <f t="shared" si="9"/>
        <v>ZYCC</v>
      </c>
      <c r="M592" t="s">
        <v>114</v>
      </c>
      <c r="N592" t="s">
        <v>3158</v>
      </c>
      <c r="O592" t="s">
        <v>3159</v>
      </c>
      <c r="P592" t="s">
        <v>117</v>
      </c>
      <c r="Q592" t="str">
        <f>VLOOKUP(P592,[1]TimeZones!$B$3:$E$597,4,FALSE)</f>
        <v>+08:00</v>
      </c>
    </row>
    <row r="593" spans="1:17" x14ac:dyDescent="0.25">
      <c r="A593" t="s">
        <v>3160</v>
      </c>
      <c r="B593" t="s">
        <v>139</v>
      </c>
      <c r="C593" t="s">
        <v>3161</v>
      </c>
      <c r="D593">
        <v>45.623401999999999</v>
      </c>
      <c r="E593">
        <v>126.25</v>
      </c>
      <c r="F593">
        <v>457</v>
      </c>
      <c r="G593" t="s">
        <v>112</v>
      </c>
      <c r="H593" t="s">
        <v>3162</v>
      </c>
      <c r="I593">
        <f>VLOOKUP(A593,[1]ВПП!$C$2:$E$22885,3,)</f>
        <v>3200</v>
      </c>
      <c r="J593">
        <f>VLOOKUP(A593,[1]ВПП!$C$2:$G$22885,5,)</f>
        <v>45</v>
      </c>
      <c r="K593" t="str">
        <f>VLOOKUP(A593,[1]ВПП!$C$2:$H$22885,6,)</f>
        <v>ASP</v>
      </c>
      <c r="L593" t="str">
        <f t="shared" si="9"/>
        <v>ZYHB</v>
      </c>
      <c r="M593" t="s">
        <v>114</v>
      </c>
      <c r="N593" t="s">
        <v>3163</v>
      </c>
      <c r="O593" t="s">
        <v>3164</v>
      </c>
      <c r="P593" t="s">
        <v>117</v>
      </c>
      <c r="Q593" t="str">
        <f>VLOOKUP(P593,[1]TimeZones!$B$3:$E$597,4,FALSE)</f>
        <v>+08:00</v>
      </c>
    </row>
    <row r="594" spans="1:17" x14ac:dyDescent="0.25">
      <c r="A594" t="s">
        <v>3165</v>
      </c>
      <c r="B594" t="s">
        <v>139</v>
      </c>
      <c r="C594" t="s">
        <v>3166</v>
      </c>
      <c r="D594">
        <v>41.639800999999999</v>
      </c>
      <c r="E594">
        <v>123.483002</v>
      </c>
      <c r="F594">
        <v>198</v>
      </c>
      <c r="G594" t="s">
        <v>112</v>
      </c>
      <c r="H594" t="s">
        <v>3167</v>
      </c>
      <c r="I594">
        <f>VLOOKUP(A594,[1]ВПП!$C$2:$E$22885,3,)</f>
        <v>3200</v>
      </c>
      <c r="J594">
        <f>VLOOKUP(A594,[1]ВПП!$C$2:$G$22885,5,)</f>
        <v>45</v>
      </c>
      <c r="K594" t="str">
        <f>VLOOKUP(A594,[1]ВПП!$C$2:$H$22885,6,)</f>
        <v>CON</v>
      </c>
      <c r="L594" t="str">
        <f t="shared" si="9"/>
        <v>ZYTX</v>
      </c>
      <c r="M594" t="s">
        <v>114</v>
      </c>
      <c r="N594" t="s">
        <v>2683</v>
      </c>
      <c r="O594" t="s">
        <v>3168</v>
      </c>
      <c r="P594" t="s">
        <v>117</v>
      </c>
      <c r="Q594" t="str">
        <f>VLOOKUP(P594,[1]TimeZones!$B$3:$E$597,4,FALSE)</f>
        <v>+08:00</v>
      </c>
    </row>
    <row r="595" spans="1:17" x14ac:dyDescent="0.25">
      <c r="A595" t="s">
        <v>3169</v>
      </c>
      <c r="B595" t="s">
        <v>139</v>
      </c>
      <c r="C595" t="s">
        <v>3170</v>
      </c>
      <c r="D595">
        <v>52.701999999999998</v>
      </c>
      <c r="E595">
        <v>-8.9248200000000004</v>
      </c>
      <c r="F595">
        <v>46</v>
      </c>
      <c r="G595" t="s">
        <v>3171</v>
      </c>
      <c r="H595" t="s">
        <v>3172</v>
      </c>
      <c r="I595">
        <f>VLOOKUP(A595,[1]ВПП!$C$2:$E$22885,3,)</f>
        <v>3199</v>
      </c>
      <c r="J595">
        <f>VLOOKUP(A595,[1]ВПП!$C$2:$G$22885,5,)</f>
        <v>45</v>
      </c>
      <c r="K595" t="str">
        <f>VLOOKUP(A595,[1]ВПП!$C$2:$H$22885,6,)</f>
        <v>ASP</v>
      </c>
      <c r="L595" t="str">
        <f t="shared" si="9"/>
        <v>EINN</v>
      </c>
      <c r="M595" t="s">
        <v>126</v>
      </c>
      <c r="N595" t="s">
        <v>3173</v>
      </c>
      <c r="O595" t="s">
        <v>3174</v>
      </c>
      <c r="P595" t="s">
        <v>3175</v>
      </c>
      <c r="Q595" t="str">
        <f>VLOOKUP(P595,[1]TimeZones!$B$3:$E$597,4,FALSE)</f>
        <v>+01:00</v>
      </c>
    </row>
    <row r="596" spans="1:17" x14ac:dyDescent="0.25">
      <c r="A596" t="s">
        <v>3176</v>
      </c>
      <c r="B596" t="s">
        <v>110</v>
      </c>
      <c r="C596" t="s">
        <v>3177</v>
      </c>
      <c r="D596">
        <v>-16.885799408</v>
      </c>
      <c r="E596">
        <v>145.755004883</v>
      </c>
      <c r="F596">
        <v>10</v>
      </c>
      <c r="G596" t="s">
        <v>700</v>
      </c>
      <c r="H596" t="s">
        <v>3178</v>
      </c>
      <c r="I596">
        <f>VLOOKUP(A596,[1]ВПП!$C$2:$E$22885,3,)</f>
        <v>3197</v>
      </c>
      <c r="J596">
        <f>VLOOKUP(A596,[1]ВПП!$C$2:$G$22885,5,)</f>
        <v>45</v>
      </c>
      <c r="K596" t="str">
        <f>VLOOKUP(A596,[1]ВПП!$C$2:$H$22885,6,)</f>
        <v>ASP</v>
      </c>
      <c r="L596" t="str">
        <f t="shared" si="9"/>
        <v>YBCS</v>
      </c>
      <c r="M596" t="s">
        <v>702</v>
      </c>
      <c r="N596" t="s">
        <v>1682</v>
      </c>
      <c r="O596" t="s">
        <v>3179</v>
      </c>
      <c r="P596" t="s">
        <v>1684</v>
      </c>
      <c r="Q596" t="str">
        <f>VLOOKUP(P596,[1]TimeZones!$B$3:$E$597,4,FALSE)</f>
        <v>+10:00</v>
      </c>
    </row>
    <row r="597" spans="1:17" x14ac:dyDescent="0.25">
      <c r="A597" t="s">
        <v>3180</v>
      </c>
      <c r="B597" t="s">
        <v>139</v>
      </c>
      <c r="C597" t="s">
        <v>3181</v>
      </c>
      <c r="D597">
        <v>4.8199639999999997</v>
      </c>
      <c r="E597">
        <v>-52.361325999999998</v>
      </c>
      <c r="F597">
        <v>26</v>
      </c>
      <c r="G597" t="s">
        <v>3182</v>
      </c>
      <c r="H597" t="s">
        <v>3183</v>
      </c>
      <c r="I597">
        <f>VLOOKUP(A597,[1]ВПП!$C$2:$E$22885,3,)</f>
        <v>3196</v>
      </c>
      <c r="J597">
        <f>VLOOKUP(A597,[1]ВПП!$C$2:$G$22885,5,)</f>
        <v>45</v>
      </c>
      <c r="K597" t="str">
        <f>VLOOKUP(A597,[1]ВПП!$C$2:$H$22885,6,)</f>
        <v>ASP</v>
      </c>
      <c r="L597" t="str">
        <f t="shared" si="9"/>
        <v>SOCA</v>
      </c>
      <c r="M597" t="s">
        <v>301</v>
      </c>
      <c r="N597" t="s">
        <v>3184</v>
      </c>
      <c r="O597" t="s">
        <v>3185</v>
      </c>
      <c r="P597" t="s">
        <v>3186</v>
      </c>
      <c r="Q597" t="str">
        <f>VLOOKUP(P597,[1]TimeZones!$B$3:$E$597,4,FALSE)</f>
        <v>−03:00</v>
      </c>
    </row>
    <row r="598" spans="1:17" x14ac:dyDescent="0.25">
      <c r="A598" t="s">
        <v>3187</v>
      </c>
      <c r="B598" t="s">
        <v>139</v>
      </c>
      <c r="C598" t="s">
        <v>3188</v>
      </c>
      <c r="D598">
        <v>48.170200347900298</v>
      </c>
      <c r="E598">
        <v>17.212699890136701</v>
      </c>
      <c r="F598">
        <v>436</v>
      </c>
      <c r="G598" t="s">
        <v>3189</v>
      </c>
      <c r="H598" t="s">
        <v>3190</v>
      </c>
      <c r="I598">
        <f>VLOOKUP(A598,[1]ВПП!$C$2:$E$22885,3,)</f>
        <v>3190</v>
      </c>
      <c r="J598">
        <f>VLOOKUP(A598,[1]ВПП!$C$2:$G$22885,5,)</f>
        <v>45</v>
      </c>
      <c r="K598" t="str">
        <f>VLOOKUP(A598,[1]ВПП!$C$2:$H$22885,6,)</f>
        <v>CON</v>
      </c>
      <c r="L598" t="str">
        <f t="shared" si="9"/>
        <v>LZIB</v>
      </c>
      <c r="M598" t="s">
        <v>126</v>
      </c>
      <c r="N598" t="s">
        <v>3191</v>
      </c>
      <c r="O598" t="s">
        <v>3192</v>
      </c>
      <c r="P598" t="s">
        <v>3193</v>
      </c>
      <c r="Q598" t="str">
        <f>VLOOKUP(P598,[1]TimeZones!$B$3:$E$597,4,FALSE)</f>
        <v>+01:00</v>
      </c>
    </row>
    <row r="599" spans="1:17" x14ac:dyDescent="0.25">
      <c r="A599" t="s">
        <v>3194</v>
      </c>
      <c r="B599" t="s">
        <v>110</v>
      </c>
      <c r="C599" t="s">
        <v>3195</v>
      </c>
      <c r="D599">
        <v>40.215401</v>
      </c>
      <c r="E599">
        <v>69.694702000000007</v>
      </c>
      <c r="F599">
        <v>1450</v>
      </c>
      <c r="G599" t="s">
        <v>3196</v>
      </c>
      <c r="H599" t="s">
        <v>3197</v>
      </c>
      <c r="I599">
        <f>VLOOKUP(A599,[1]ВПП!$C$2:$E$22885,3,)</f>
        <v>3185</v>
      </c>
      <c r="J599">
        <f>VLOOKUP(A599,[1]ВПП!$C$2:$G$22885,5,)</f>
        <v>50</v>
      </c>
      <c r="K599" t="str">
        <f>VLOOKUP(A599,[1]ВПП!$C$2:$H$22885,6,)</f>
        <v>ASP</v>
      </c>
      <c r="L599" t="str">
        <f t="shared" si="9"/>
        <v>UTDL</v>
      </c>
      <c r="M599" t="s">
        <v>114</v>
      </c>
      <c r="N599" t="s">
        <v>3198</v>
      </c>
      <c r="O599" t="s">
        <v>3199</v>
      </c>
      <c r="P599" t="s">
        <v>3200</v>
      </c>
      <c r="Q599" t="str">
        <f>VLOOKUP(P599,[1]TimeZones!$B$3:$E$597,4,FALSE)</f>
        <v>+05:00</v>
      </c>
    </row>
    <row r="600" spans="1:17" x14ac:dyDescent="0.25">
      <c r="A600" t="s">
        <v>3201</v>
      </c>
      <c r="B600" t="s">
        <v>110</v>
      </c>
      <c r="C600" t="s">
        <v>3202</v>
      </c>
      <c r="D600">
        <v>36.706901999999999</v>
      </c>
      <c r="E600">
        <v>67.209701999999993</v>
      </c>
      <c r="F600">
        <v>1284</v>
      </c>
      <c r="G600" t="s">
        <v>134</v>
      </c>
      <c r="H600" t="s">
        <v>3203</v>
      </c>
      <c r="I600">
        <f>VLOOKUP(A600,[1]ВПП!$C$2:$E$22885,3,)</f>
        <v>3181</v>
      </c>
      <c r="J600">
        <f>VLOOKUP(A600,[1]ВПП!$C$2:$G$22885,5,)</f>
        <v>45</v>
      </c>
      <c r="K600" t="str">
        <f>VLOOKUP(A600,[1]ВПП!$C$2:$H$22885,6,)</f>
        <v>CONCRETE AND ASP</v>
      </c>
      <c r="L600" t="str">
        <f t="shared" si="9"/>
        <v>OAMS</v>
      </c>
      <c r="M600" t="s">
        <v>114</v>
      </c>
      <c r="N600" t="s">
        <v>3204</v>
      </c>
      <c r="O600" t="s">
        <v>3205</v>
      </c>
      <c r="P600" t="s">
        <v>1441</v>
      </c>
      <c r="Q600" t="str">
        <f>VLOOKUP(P600,[1]TimeZones!$B$3:$E$597,4,FALSE)</f>
        <v>+04:30</v>
      </c>
    </row>
    <row r="601" spans="1:17" x14ac:dyDescent="0.25">
      <c r="A601" t="s">
        <v>3206</v>
      </c>
      <c r="B601" t="s">
        <v>139</v>
      </c>
      <c r="C601" t="s">
        <v>3207</v>
      </c>
      <c r="D601">
        <v>33.511299133300703</v>
      </c>
      <c r="E601">
        <v>126.49299621582</v>
      </c>
      <c r="F601">
        <v>118</v>
      </c>
      <c r="G601" t="s">
        <v>693</v>
      </c>
      <c r="H601" t="s">
        <v>3208</v>
      </c>
      <c r="I601">
        <f>VLOOKUP(A601,[1]ВПП!$C$2:$E$22885,3,)</f>
        <v>3180</v>
      </c>
      <c r="J601">
        <f>VLOOKUP(A601,[1]ВПП!$C$2:$G$22885,5,)</f>
        <v>45</v>
      </c>
      <c r="K601" t="str">
        <f>VLOOKUP(A601,[1]ВПП!$C$2:$H$22885,6,)</f>
        <v>ASP</v>
      </c>
      <c r="L601" t="str">
        <f t="shared" si="9"/>
        <v>RKPC</v>
      </c>
      <c r="M601" t="s">
        <v>114</v>
      </c>
      <c r="N601" t="s">
        <v>3209</v>
      </c>
      <c r="O601" t="s">
        <v>3210</v>
      </c>
      <c r="P601" t="s">
        <v>697</v>
      </c>
      <c r="Q601" t="str">
        <f>VLOOKUP(P601,[1]TimeZones!$B$3:$E$597,4,FALSE)</f>
        <v>+09:00</v>
      </c>
    </row>
    <row r="602" spans="1:17" x14ac:dyDescent="0.25">
      <c r="A602" t="s">
        <v>3211</v>
      </c>
      <c r="B602" t="s">
        <v>110</v>
      </c>
      <c r="C602" t="s">
        <v>3212</v>
      </c>
      <c r="D602">
        <v>36.168098449707003</v>
      </c>
      <c r="E602">
        <v>57.595199584960902</v>
      </c>
      <c r="F602">
        <v>3010</v>
      </c>
      <c r="G602" t="s">
        <v>212</v>
      </c>
      <c r="H602" t="s">
        <v>3213</v>
      </c>
      <c r="I602">
        <f>VLOOKUP(A602,[1]ВПП!$C$2:$E$22885,3,)</f>
        <v>3178</v>
      </c>
      <c r="J602">
        <f>VLOOKUP(A602,[1]ВПП!$C$2:$G$22885,5,)</f>
        <v>45</v>
      </c>
      <c r="K602" t="str">
        <f>VLOOKUP(A602,[1]ВПП!$C$2:$H$22885,6,)</f>
        <v>ASP</v>
      </c>
      <c r="L602" t="str">
        <f t="shared" si="9"/>
        <v>OIMS</v>
      </c>
      <c r="M602" t="s">
        <v>114</v>
      </c>
      <c r="N602" t="s">
        <v>678</v>
      </c>
      <c r="O602" t="s">
        <v>3214</v>
      </c>
      <c r="P602" t="s">
        <v>216</v>
      </c>
      <c r="Q602" t="str">
        <f>VLOOKUP(P602,[1]TimeZones!$B$3:$E$597,4,FALSE)</f>
        <v>+03:30</v>
      </c>
    </row>
    <row r="603" spans="1:17" x14ac:dyDescent="0.25">
      <c r="A603" t="s">
        <v>3215</v>
      </c>
      <c r="B603" t="s">
        <v>110</v>
      </c>
      <c r="C603" t="s">
        <v>3216</v>
      </c>
      <c r="D603">
        <v>10.183375358599999</v>
      </c>
      <c r="E603">
        <v>-67.557319641099994</v>
      </c>
      <c r="F603">
        <v>1450</v>
      </c>
      <c r="G603" t="s">
        <v>1951</v>
      </c>
      <c r="H603" t="s">
        <v>202</v>
      </c>
      <c r="I603">
        <f>VLOOKUP(A603,[1]ВПП!$C$2:$E$22885,3,)</f>
        <v>3170</v>
      </c>
      <c r="J603">
        <f>VLOOKUP(A603,[1]ВПП!$C$2:$G$22885,5,)</f>
        <v>48</v>
      </c>
      <c r="K603" t="str">
        <f>VLOOKUP(A603,[1]ВПП!$C$2:$H$22885,6,)</f>
        <v>CON</v>
      </c>
      <c r="L603" t="str">
        <f t="shared" si="9"/>
        <v>SVBL</v>
      </c>
      <c r="M603" t="s">
        <v>301</v>
      </c>
      <c r="N603" t="s">
        <v>3217</v>
      </c>
      <c r="O603" t="s">
        <v>202</v>
      </c>
      <c r="P603" t="s">
        <v>1955</v>
      </c>
      <c r="Q603" t="str">
        <f>VLOOKUP(P603,[1]TimeZones!$B$3:$E$597,4,FALSE)</f>
        <v>−04:00</v>
      </c>
    </row>
    <row r="604" spans="1:17" x14ac:dyDescent="0.25">
      <c r="A604" t="s">
        <v>3218</v>
      </c>
      <c r="B604" t="s">
        <v>110</v>
      </c>
      <c r="C604" t="s">
        <v>3219</v>
      </c>
      <c r="D604">
        <v>56.370601654052699</v>
      </c>
      <c r="E604">
        <v>101.697998046875</v>
      </c>
      <c r="F604">
        <v>1610</v>
      </c>
      <c r="G604" t="s">
        <v>124</v>
      </c>
      <c r="H604" t="s">
        <v>3220</v>
      </c>
      <c r="I604">
        <f>VLOOKUP(A604,[1]ВПП!$C$2:$E$22885,3,)</f>
        <v>3160</v>
      </c>
      <c r="J604">
        <f>VLOOKUP(A604,[1]ВПП!$C$2:$G$22885,5,)</f>
        <v>60</v>
      </c>
      <c r="K604" t="str">
        <f>VLOOKUP(A604,[1]ВПП!$C$2:$H$22885,6,)</f>
        <v>CON</v>
      </c>
      <c r="L604" t="str">
        <f t="shared" si="9"/>
        <v>UIBB</v>
      </c>
      <c r="M604" t="s">
        <v>114</v>
      </c>
      <c r="N604" t="s">
        <v>1671</v>
      </c>
      <c r="O604" t="s">
        <v>3221</v>
      </c>
      <c r="P604" t="s">
        <v>1673</v>
      </c>
      <c r="Q604" t="str">
        <f>VLOOKUP(P604,[1]TimeZones!$B$3:$E$597,4,FALSE)</f>
        <v>+08:00</v>
      </c>
    </row>
    <row r="605" spans="1:17" x14ac:dyDescent="0.25">
      <c r="A605" t="s">
        <v>3222</v>
      </c>
      <c r="B605" t="s">
        <v>333</v>
      </c>
      <c r="C605" t="s">
        <v>3223</v>
      </c>
      <c r="D605">
        <v>16.6522006988525</v>
      </c>
      <c r="E605">
        <v>102.967002868652</v>
      </c>
      <c r="G605" t="s">
        <v>637</v>
      </c>
      <c r="H605" t="s">
        <v>202</v>
      </c>
      <c r="I605">
        <f>VLOOKUP(A605,[1]ВПП!$C$2:$E$22885,3,)</f>
        <v>3157</v>
      </c>
      <c r="J605">
        <f>VLOOKUP(A605,[1]ВПП!$C$2:$G$22885,5,)</f>
        <v>45</v>
      </c>
      <c r="K605" t="str">
        <f>VLOOKUP(A605,[1]ВПП!$C$2:$H$22885,6,)</f>
        <v>CON</v>
      </c>
      <c r="L605" t="str">
        <f t="shared" si="9"/>
        <v>VTUZ</v>
      </c>
      <c r="M605" t="s">
        <v>114</v>
      </c>
      <c r="N605" t="s">
        <v>3224</v>
      </c>
      <c r="O605" t="s">
        <v>3225</v>
      </c>
      <c r="P605" t="e">
        <v>#N/A</v>
      </c>
      <c r="Q605" t="e">
        <f>VLOOKUP(P605,[1]TimeZones!$B$3:$E$597,4,FALSE)</f>
        <v>#N/A</v>
      </c>
    </row>
    <row r="606" spans="1:17" x14ac:dyDescent="0.25">
      <c r="A606" t="s">
        <v>3226</v>
      </c>
      <c r="B606" t="s">
        <v>110</v>
      </c>
      <c r="C606" t="s">
        <v>3227</v>
      </c>
      <c r="D606">
        <v>32.563098907470703</v>
      </c>
      <c r="E606">
        <v>71.570701599121094</v>
      </c>
      <c r="F606">
        <v>690</v>
      </c>
      <c r="G606" t="s">
        <v>1294</v>
      </c>
      <c r="H606" t="s">
        <v>3228</v>
      </c>
      <c r="I606">
        <f>VLOOKUP(A606,[1]ВПП!$C$2:$E$22885,3,)</f>
        <v>3154</v>
      </c>
      <c r="J606">
        <f>VLOOKUP(A606,[1]ВПП!$C$2:$G$22885,5,)</f>
        <v>30</v>
      </c>
      <c r="K606" t="str">
        <f>VLOOKUP(A606,[1]ВПП!$C$2:$H$22885,6,)</f>
        <v>ASP</v>
      </c>
      <c r="L606" t="str">
        <f t="shared" si="9"/>
        <v>OPMI</v>
      </c>
      <c r="M606" t="s">
        <v>114</v>
      </c>
      <c r="N606" t="s">
        <v>1296</v>
      </c>
      <c r="O606" t="s">
        <v>3229</v>
      </c>
      <c r="P606" t="s">
        <v>1303</v>
      </c>
      <c r="Q606" t="str">
        <f>VLOOKUP(P606,[1]TimeZones!$B$3:$E$597,4,FALSE)</f>
        <v>+05:00</v>
      </c>
    </row>
    <row r="607" spans="1:17" x14ac:dyDescent="0.25">
      <c r="A607" t="s">
        <v>3230</v>
      </c>
      <c r="B607" t="s">
        <v>110</v>
      </c>
      <c r="C607" t="s">
        <v>3231</v>
      </c>
      <c r="D607">
        <v>54.963901519775298</v>
      </c>
      <c r="E607">
        <v>24.084800720214801</v>
      </c>
      <c r="F607">
        <v>256</v>
      </c>
      <c r="G607" t="s">
        <v>1797</v>
      </c>
      <c r="H607" t="s">
        <v>3232</v>
      </c>
      <c r="I607">
        <f>VLOOKUP(A607,[1]ВПП!$C$2:$E$22885,3,)</f>
        <v>3150</v>
      </c>
      <c r="J607">
        <f>VLOOKUP(A607,[1]ВПП!$C$2:$G$22885,5,)</f>
        <v>45</v>
      </c>
      <c r="K607" t="str">
        <f>VLOOKUP(A607,[1]ВПП!$C$2:$H$22885,6,)</f>
        <v>ASP</v>
      </c>
      <c r="L607" t="str">
        <f t="shared" si="9"/>
        <v>EYKA</v>
      </c>
      <c r="M607" t="s">
        <v>126</v>
      </c>
      <c r="N607" t="s">
        <v>3233</v>
      </c>
      <c r="O607" t="s">
        <v>3234</v>
      </c>
      <c r="P607" t="s">
        <v>1801</v>
      </c>
      <c r="Q607" t="str">
        <f>VLOOKUP(P607,[1]TimeZones!$B$3:$E$597,4,FALSE)</f>
        <v>+02:00</v>
      </c>
    </row>
    <row r="608" spans="1:17" x14ac:dyDescent="0.25">
      <c r="A608" t="s">
        <v>3235</v>
      </c>
      <c r="B608" t="s">
        <v>110</v>
      </c>
      <c r="C608" t="s">
        <v>3236</v>
      </c>
      <c r="D608">
        <v>11.547300338745099</v>
      </c>
      <c r="E608">
        <v>43.159500122070298</v>
      </c>
      <c r="F608">
        <v>49</v>
      </c>
      <c r="G608" t="s">
        <v>3237</v>
      </c>
      <c r="H608" t="s">
        <v>3238</v>
      </c>
      <c r="I608">
        <f>VLOOKUP(A608,[1]ВПП!$C$2:$E$22885,3,)</f>
        <v>3150</v>
      </c>
      <c r="J608">
        <f>VLOOKUP(A608,[1]ВПП!$C$2:$G$22885,5,)</f>
        <v>46</v>
      </c>
      <c r="K608" t="str">
        <f>VLOOKUP(A608,[1]ВПП!$C$2:$H$22885,6,)</f>
        <v>PEM</v>
      </c>
      <c r="L608" t="str">
        <f t="shared" si="9"/>
        <v>HDAM</v>
      </c>
      <c r="M608" t="s">
        <v>134</v>
      </c>
      <c r="N608" t="s">
        <v>3239</v>
      </c>
      <c r="O608" t="s">
        <v>3240</v>
      </c>
      <c r="P608" t="s">
        <v>3241</v>
      </c>
      <c r="Q608" t="str">
        <f>VLOOKUP(P608,[1]TimeZones!$B$3:$E$597,4,FALSE)</f>
        <v>+03:00</v>
      </c>
    </row>
    <row r="609" spans="1:17" x14ac:dyDescent="0.25">
      <c r="A609" t="s">
        <v>3242</v>
      </c>
      <c r="B609" t="s">
        <v>110</v>
      </c>
      <c r="C609" t="s">
        <v>3243</v>
      </c>
      <c r="D609">
        <v>27.674700000000001</v>
      </c>
      <c r="E609">
        <v>54.383301000000003</v>
      </c>
      <c r="F609">
        <v>2641</v>
      </c>
      <c r="G609" t="s">
        <v>212</v>
      </c>
      <c r="H609" t="s">
        <v>3244</v>
      </c>
      <c r="I609">
        <f>VLOOKUP(A609,[1]ВПП!$C$2:$E$22885,3,)</f>
        <v>3150</v>
      </c>
      <c r="J609">
        <f>VLOOKUP(A609,[1]ВПП!$C$2:$G$22885,5,)</f>
        <v>45</v>
      </c>
      <c r="K609" t="str">
        <f>VLOOKUP(A609,[1]ВПП!$C$2:$H$22885,6,)</f>
        <v>ASP</v>
      </c>
      <c r="L609" t="str">
        <f t="shared" si="9"/>
        <v>OISL</v>
      </c>
      <c r="M609" t="s">
        <v>114</v>
      </c>
      <c r="N609" t="s">
        <v>251</v>
      </c>
      <c r="O609" t="s">
        <v>3245</v>
      </c>
      <c r="P609" t="s">
        <v>216</v>
      </c>
      <c r="Q609" t="str">
        <f>VLOOKUP(P609,[1]TimeZones!$B$3:$E$597,4,FALSE)</f>
        <v>+03:30</v>
      </c>
    </row>
    <row r="610" spans="1:17" x14ac:dyDescent="0.25">
      <c r="A610" t="s">
        <v>3246</v>
      </c>
      <c r="B610" t="s">
        <v>333</v>
      </c>
      <c r="C610" t="s">
        <v>3247</v>
      </c>
      <c r="D610">
        <v>33.609600067138601</v>
      </c>
      <c r="E610">
        <v>36.749000549316399</v>
      </c>
      <c r="F610">
        <v>2060</v>
      </c>
      <c r="G610" t="s">
        <v>1393</v>
      </c>
      <c r="H610" t="s">
        <v>202</v>
      </c>
      <c r="I610">
        <f>VLOOKUP(A610,[1]ВПП!$C$2:$E$22885,3,)</f>
        <v>3150</v>
      </c>
      <c r="J610">
        <f>VLOOKUP(A610,[1]ВПП!$C$2:$G$22885,5,)</f>
        <v>45</v>
      </c>
      <c r="K610" t="str">
        <f>VLOOKUP(A610,[1]ВПП!$C$2:$H$22885,6,)</f>
        <v>CON</v>
      </c>
      <c r="L610" t="str">
        <f t="shared" si="9"/>
        <v>OS61</v>
      </c>
      <c r="M610" t="s">
        <v>114</v>
      </c>
      <c r="N610" t="s">
        <v>1540</v>
      </c>
      <c r="O610" t="s">
        <v>202</v>
      </c>
      <c r="P610" t="e">
        <v>#N/A</v>
      </c>
      <c r="Q610" t="e">
        <f>VLOOKUP(P610,[1]TimeZones!$B$3:$E$597,4,FALSE)</f>
        <v>#N/A</v>
      </c>
    </row>
    <row r="611" spans="1:17" x14ac:dyDescent="0.25">
      <c r="A611" t="s">
        <v>3248</v>
      </c>
      <c r="B611" t="s">
        <v>139</v>
      </c>
      <c r="C611" t="s">
        <v>3249</v>
      </c>
      <c r="D611">
        <v>22.577100999999999</v>
      </c>
      <c r="E611">
        <v>120.349998</v>
      </c>
      <c r="F611">
        <v>31</v>
      </c>
      <c r="G611" t="s">
        <v>1238</v>
      </c>
      <c r="H611" t="s">
        <v>3250</v>
      </c>
      <c r="I611">
        <f>VLOOKUP(A611,[1]ВПП!$C$2:$E$22885,3,)</f>
        <v>3150</v>
      </c>
      <c r="J611">
        <f>VLOOKUP(A611,[1]ВПП!$C$2:$G$22885,5,)</f>
        <v>60</v>
      </c>
      <c r="K611" t="str">
        <f>VLOOKUP(A611,[1]ВПП!$C$2:$H$22885,6,)</f>
        <v>CON</v>
      </c>
      <c r="L611" t="str">
        <f t="shared" si="9"/>
        <v>RCKH</v>
      </c>
      <c r="M611" t="s">
        <v>114</v>
      </c>
      <c r="N611" t="s">
        <v>3251</v>
      </c>
      <c r="O611" t="s">
        <v>3252</v>
      </c>
      <c r="P611" t="s">
        <v>1242</v>
      </c>
      <c r="Q611" t="str">
        <f>VLOOKUP(P611,[1]TimeZones!$B$3:$E$597,4,FALSE)</f>
        <v>+08:00</v>
      </c>
    </row>
    <row r="612" spans="1:17" x14ac:dyDescent="0.25">
      <c r="A612" t="s">
        <v>3253</v>
      </c>
      <c r="B612" t="s">
        <v>110</v>
      </c>
      <c r="C612" t="s">
        <v>3254</v>
      </c>
      <c r="D612">
        <v>2.8055601119995099</v>
      </c>
      <c r="E612">
        <v>32.271800994872997</v>
      </c>
      <c r="F612">
        <v>3510</v>
      </c>
      <c r="G612" t="s">
        <v>1284</v>
      </c>
      <c r="H612" t="s">
        <v>3255</v>
      </c>
      <c r="I612">
        <f>VLOOKUP(A612,[1]ВПП!$C$2:$E$22885,3,)</f>
        <v>3144</v>
      </c>
      <c r="J612">
        <f>VLOOKUP(A612,[1]ВПП!$C$2:$G$22885,5,)</f>
        <v>30</v>
      </c>
      <c r="K612" t="str">
        <f>VLOOKUP(A612,[1]ВПП!$C$2:$H$22885,6,)</f>
        <v>ASP</v>
      </c>
      <c r="L612" t="str">
        <f t="shared" si="9"/>
        <v>HUGU</v>
      </c>
      <c r="M612" t="s">
        <v>134</v>
      </c>
      <c r="N612" t="s">
        <v>3256</v>
      </c>
      <c r="O612" t="s">
        <v>3257</v>
      </c>
      <c r="P612" t="s">
        <v>1288</v>
      </c>
      <c r="Q612" t="str">
        <f>VLOOKUP(P612,[1]TimeZones!$B$3:$E$597,4,FALSE)</f>
        <v>+03:00</v>
      </c>
    </row>
    <row r="613" spans="1:17" x14ac:dyDescent="0.25">
      <c r="A613" t="s">
        <v>3258</v>
      </c>
      <c r="B613" t="s">
        <v>110</v>
      </c>
      <c r="C613" t="s">
        <v>3259</v>
      </c>
      <c r="D613">
        <v>37.920699999999997</v>
      </c>
      <c r="E613">
        <v>21.292601000000001</v>
      </c>
      <c r="F613">
        <v>55</v>
      </c>
      <c r="G613" t="s">
        <v>514</v>
      </c>
      <c r="H613" t="s">
        <v>3260</v>
      </c>
      <c r="I613">
        <f>VLOOKUP(A613,[1]ВПП!$C$2:$E$22885,3,)</f>
        <v>3139</v>
      </c>
      <c r="J613">
        <f>VLOOKUP(A613,[1]ВПП!$C$2:$G$22885,5,)</f>
        <v>45</v>
      </c>
      <c r="K613" t="str">
        <f>VLOOKUP(A613,[1]ВПП!$C$2:$H$22885,6,)</f>
        <v>ASP</v>
      </c>
      <c r="L613" t="str">
        <f t="shared" si="9"/>
        <v>LGAD</v>
      </c>
      <c r="M613" t="s">
        <v>126</v>
      </c>
      <c r="N613" t="s">
        <v>3261</v>
      </c>
      <c r="O613" t="s">
        <v>3262</v>
      </c>
      <c r="P613" t="s">
        <v>518</v>
      </c>
      <c r="Q613" t="str">
        <f>VLOOKUP(P613,[1]TimeZones!$B$3:$E$597,4,FALSE)</f>
        <v>+02:00</v>
      </c>
    </row>
    <row r="614" spans="1:17" x14ac:dyDescent="0.25">
      <c r="A614" t="s">
        <v>3263</v>
      </c>
      <c r="B614" t="s">
        <v>333</v>
      </c>
      <c r="C614" t="s">
        <v>3264</v>
      </c>
      <c r="D614">
        <v>15.4033</v>
      </c>
      <c r="E614">
        <v>108.706001</v>
      </c>
      <c r="F614">
        <v>10</v>
      </c>
      <c r="G614" t="s">
        <v>926</v>
      </c>
      <c r="H614" t="s">
        <v>3265</v>
      </c>
      <c r="I614">
        <f>VLOOKUP(A614,[1]ВПП!$C$2:$E$22885,3,)</f>
        <v>3139</v>
      </c>
      <c r="J614">
        <f>VLOOKUP(A614,[1]ВПП!$C$2:$G$22885,5,)</f>
        <v>46</v>
      </c>
      <c r="K614" t="str">
        <f>VLOOKUP(A614,[1]ВПП!$C$2:$H$22885,6,)</f>
        <v>ASP</v>
      </c>
      <c r="L614" t="str">
        <f t="shared" si="9"/>
        <v>VVCA</v>
      </c>
      <c r="M614" t="s">
        <v>114</v>
      </c>
      <c r="N614" t="s">
        <v>3266</v>
      </c>
      <c r="O614" t="s">
        <v>3267</v>
      </c>
      <c r="P614" t="s">
        <v>930</v>
      </c>
      <c r="Q614" t="str">
        <f>VLOOKUP(P614,[1]TimeZones!$B$3:$E$597,4,FALSE)</f>
        <v>+07:00</v>
      </c>
    </row>
    <row r="615" spans="1:17" x14ac:dyDescent="0.25">
      <c r="A615" t="s">
        <v>3268</v>
      </c>
      <c r="B615" t="s">
        <v>333</v>
      </c>
      <c r="C615" t="s">
        <v>3269</v>
      </c>
      <c r="D615">
        <v>30.0914</v>
      </c>
      <c r="E615">
        <v>72.153801000000001</v>
      </c>
      <c r="F615">
        <v>430</v>
      </c>
      <c r="G615" t="s">
        <v>1294</v>
      </c>
      <c r="H615" t="s">
        <v>202</v>
      </c>
      <c r="I615">
        <f>VLOOKUP(A615,[1]ВПП!$C$2:$E$22885,3,)</f>
        <v>3134</v>
      </c>
      <c r="J615">
        <f>VLOOKUP(A615,[1]ВПП!$C$2:$G$22885,5,)</f>
        <v>45</v>
      </c>
      <c r="K615" t="str">
        <f>VLOOKUP(A615,[1]ВПП!$C$2:$H$22885,6,)</f>
        <v>ASP</v>
      </c>
      <c r="L615" t="str">
        <f t="shared" si="9"/>
        <v>OP21</v>
      </c>
      <c r="M615" t="s">
        <v>114</v>
      </c>
      <c r="N615" t="s">
        <v>1296</v>
      </c>
      <c r="O615" t="s">
        <v>3270</v>
      </c>
      <c r="P615" t="e">
        <v>#N/A</v>
      </c>
      <c r="Q615" t="e">
        <f>VLOOKUP(P615,[1]TimeZones!$B$3:$E$597,4,FALSE)</f>
        <v>#N/A</v>
      </c>
    </row>
    <row r="616" spans="1:17" x14ac:dyDescent="0.25">
      <c r="A616" t="s">
        <v>3271</v>
      </c>
      <c r="B616" t="s">
        <v>110</v>
      </c>
      <c r="C616" t="s">
        <v>3272</v>
      </c>
      <c r="D616">
        <v>34.673198999999997</v>
      </c>
      <c r="E616">
        <v>43.542999000000002</v>
      </c>
      <c r="F616">
        <v>451</v>
      </c>
      <c r="G616" t="s">
        <v>284</v>
      </c>
      <c r="H616" t="s">
        <v>202</v>
      </c>
      <c r="I616">
        <f>VLOOKUP(A616,[1]ВПП!$C$2:$E$22885,3,)</f>
        <v>3117</v>
      </c>
      <c r="J616">
        <f>VLOOKUP(A616,[1]ВПП!$C$2:$G$22885,5,)</f>
        <v>46</v>
      </c>
      <c r="K616" t="str">
        <f>VLOOKUP(A616,[1]ВПП!$C$2:$H$22885,6,)</f>
        <v>CON</v>
      </c>
      <c r="L616" t="str">
        <f t="shared" si="9"/>
        <v>ORSH</v>
      </c>
      <c r="M616" t="s">
        <v>114</v>
      </c>
      <c r="N616" t="s">
        <v>1779</v>
      </c>
      <c r="O616" t="s">
        <v>3273</v>
      </c>
      <c r="P616" t="s">
        <v>145</v>
      </c>
      <c r="Q616" t="e">
        <f>VLOOKUP(P616,[1]TimeZones!$B$3:$E$597,4,FALSE)</f>
        <v>#N/A</v>
      </c>
    </row>
    <row r="617" spans="1:17" x14ac:dyDescent="0.25">
      <c r="A617" t="s">
        <v>3274</v>
      </c>
      <c r="B617" t="s">
        <v>333</v>
      </c>
      <c r="C617" t="s">
        <v>3275</v>
      </c>
      <c r="D617">
        <v>-34.554901123</v>
      </c>
      <c r="E617">
        <v>20.2506999969</v>
      </c>
      <c r="F617">
        <v>52</v>
      </c>
      <c r="G617" t="s">
        <v>132</v>
      </c>
      <c r="H617" t="s">
        <v>3276</v>
      </c>
      <c r="I617">
        <f>VLOOKUP(A617,[1]ВПП!$C$2:$E$22885,3,)</f>
        <v>3115</v>
      </c>
      <c r="J617">
        <f>VLOOKUP(A617,[1]ВПП!$C$2:$G$22885,5,)</f>
        <v>46</v>
      </c>
      <c r="K617" t="str">
        <f>VLOOKUP(A617,[1]ВПП!$C$2:$H$22885,6,)</f>
        <v>ASP</v>
      </c>
      <c r="L617" t="str">
        <f t="shared" si="9"/>
        <v>FAOB</v>
      </c>
      <c r="M617" t="s">
        <v>134</v>
      </c>
      <c r="N617" t="s">
        <v>2910</v>
      </c>
      <c r="O617" t="s">
        <v>3277</v>
      </c>
      <c r="P617" t="s">
        <v>137</v>
      </c>
      <c r="Q617" t="str">
        <f>VLOOKUP(P617,[1]TimeZones!$B$3:$E$597,4,FALSE)</f>
        <v>+02:00</v>
      </c>
    </row>
    <row r="618" spans="1:17" x14ac:dyDescent="0.25">
      <c r="A618" t="s">
        <v>3278</v>
      </c>
      <c r="B618" t="s">
        <v>110</v>
      </c>
      <c r="C618" t="s">
        <v>3279</v>
      </c>
      <c r="D618">
        <v>-2.4444899559020898</v>
      </c>
      <c r="E618">
        <v>32.932701110839801</v>
      </c>
      <c r="F618">
        <v>3763</v>
      </c>
      <c r="G618" t="s">
        <v>1413</v>
      </c>
      <c r="H618" t="s">
        <v>3280</v>
      </c>
      <c r="I618">
        <f>VLOOKUP(A618,[1]ВПП!$C$2:$E$22885,3,)</f>
        <v>3113</v>
      </c>
      <c r="J618">
        <f>VLOOKUP(A618,[1]ВПП!$C$2:$G$22885,5,)</f>
        <v>45</v>
      </c>
      <c r="K618" t="str">
        <f>VLOOKUP(A618,[1]ВПП!$C$2:$H$22885,6,)</f>
        <v>ASP</v>
      </c>
      <c r="L618" t="str">
        <f t="shared" si="9"/>
        <v>HTMW</v>
      </c>
      <c r="M618" t="s">
        <v>134</v>
      </c>
      <c r="N618" t="s">
        <v>3281</v>
      </c>
      <c r="O618" t="s">
        <v>3282</v>
      </c>
      <c r="P618" t="s">
        <v>1417</v>
      </c>
      <c r="Q618" t="str">
        <f>VLOOKUP(P618,[1]TimeZones!$B$3:$E$597,4,FALSE)</f>
        <v>+03:00</v>
      </c>
    </row>
    <row r="619" spans="1:17" x14ac:dyDescent="0.25">
      <c r="A619" t="s">
        <v>3283</v>
      </c>
      <c r="B619" t="s">
        <v>333</v>
      </c>
      <c r="C619" t="s">
        <v>3284</v>
      </c>
      <c r="D619">
        <v>-32.650002000000001</v>
      </c>
      <c r="E619">
        <v>151.20799299999999</v>
      </c>
      <c r="F619">
        <v>185</v>
      </c>
      <c r="G619" t="s">
        <v>700</v>
      </c>
      <c r="H619" t="s">
        <v>202</v>
      </c>
      <c r="I619">
        <f>VLOOKUP(A619,[1]ВПП!$C$2:$E$22885,3,)</f>
        <v>3110</v>
      </c>
      <c r="J619">
        <f>VLOOKUP(A619,[1]ВПП!$C$2:$G$22885,5,)</f>
        <v>0</v>
      </c>
      <c r="K619" t="str">
        <f>VLOOKUP(A619,[1]ВПП!$C$2:$H$22885,6,)</f>
        <v>G</v>
      </c>
      <c r="L619" t="str">
        <f t="shared" si="9"/>
        <v>YDOC</v>
      </c>
      <c r="M619" t="s">
        <v>702</v>
      </c>
      <c r="N619" t="s">
        <v>703</v>
      </c>
      <c r="O619" t="s">
        <v>3285</v>
      </c>
      <c r="P619" t="e">
        <v>#N/A</v>
      </c>
      <c r="Q619" t="e">
        <f>VLOOKUP(P619,[1]TimeZones!$B$3:$E$597,4,FALSE)</f>
        <v>#N/A</v>
      </c>
    </row>
    <row r="620" spans="1:17" x14ac:dyDescent="0.25">
      <c r="A620" t="s">
        <v>3286</v>
      </c>
      <c r="B620" t="s">
        <v>110</v>
      </c>
      <c r="C620" t="s">
        <v>3287</v>
      </c>
      <c r="D620">
        <v>48.936901092529297</v>
      </c>
      <c r="E620">
        <v>-54.568099975585902</v>
      </c>
      <c r="F620">
        <v>496</v>
      </c>
      <c r="G620" t="s">
        <v>262</v>
      </c>
      <c r="H620" t="s">
        <v>3288</v>
      </c>
      <c r="I620">
        <f>VLOOKUP(A620,[1]ВПП!$C$2:$E$22885,3,)</f>
        <v>3109</v>
      </c>
      <c r="J620">
        <f>VLOOKUP(A620,[1]ВПП!$C$2:$G$22885,5,)</f>
        <v>61</v>
      </c>
      <c r="K620" t="str">
        <f>VLOOKUP(A620,[1]ВПП!$C$2:$H$22885,6,)</f>
        <v>ASP</v>
      </c>
      <c r="L620" t="str">
        <f t="shared" si="9"/>
        <v>CYQX</v>
      </c>
      <c r="M620" t="s">
        <v>183</v>
      </c>
      <c r="N620" t="s">
        <v>2317</v>
      </c>
      <c r="O620" t="s">
        <v>3289</v>
      </c>
      <c r="P620" t="s">
        <v>3290</v>
      </c>
      <c r="Q620" t="str">
        <f>VLOOKUP(P620,[1]TimeZones!$B$3:$E$597,4,FALSE)</f>
        <v>−03:30</v>
      </c>
    </row>
    <row r="621" spans="1:17" x14ac:dyDescent="0.25">
      <c r="A621" t="s">
        <v>3291</v>
      </c>
      <c r="B621" t="s">
        <v>333</v>
      </c>
      <c r="C621" t="s">
        <v>3292</v>
      </c>
      <c r="D621">
        <v>36.0966987609863</v>
      </c>
      <c r="E621">
        <v>37.936500549316399</v>
      </c>
      <c r="F621">
        <v>1145</v>
      </c>
      <c r="G621" t="s">
        <v>1393</v>
      </c>
      <c r="H621" t="s">
        <v>202</v>
      </c>
      <c r="I621">
        <f>VLOOKUP(A621,[1]ВПП!$C$2:$E$22885,3,)</f>
        <v>3103</v>
      </c>
      <c r="J621">
        <f>VLOOKUP(A621,[1]ВПП!$C$2:$G$22885,5,)</f>
        <v>40</v>
      </c>
      <c r="K621" t="str">
        <f>VLOOKUP(A621,[1]ВПП!$C$2:$H$22885,6,)</f>
        <v>ASP</v>
      </c>
      <c r="L621" t="str">
        <f t="shared" si="9"/>
        <v>OS62</v>
      </c>
      <c r="M621" t="s">
        <v>114</v>
      </c>
      <c r="N621" t="s">
        <v>3293</v>
      </c>
      <c r="O621" t="s">
        <v>202</v>
      </c>
      <c r="P621" t="e">
        <v>#N/A</v>
      </c>
      <c r="Q621" t="e">
        <f>VLOOKUP(P621,[1]TimeZones!$B$3:$E$597,4,FALSE)</f>
        <v>#N/A</v>
      </c>
    </row>
    <row r="622" spans="1:17" x14ac:dyDescent="0.25">
      <c r="A622" t="s">
        <v>3294</v>
      </c>
      <c r="B622" t="s">
        <v>110</v>
      </c>
      <c r="C622" t="s">
        <v>3295</v>
      </c>
      <c r="D622">
        <v>32.384101867675703</v>
      </c>
      <c r="E622">
        <v>3.7941100597381499</v>
      </c>
      <c r="F622">
        <v>1512</v>
      </c>
      <c r="G622" t="s">
        <v>772</v>
      </c>
      <c r="H622" t="s">
        <v>3296</v>
      </c>
      <c r="I622">
        <f>VLOOKUP(A622,[1]ВПП!$C$2:$E$22885,3,)</f>
        <v>3100</v>
      </c>
      <c r="J622">
        <f>VLOOKUP(A622,[1]ВПП!$C$2:$G$22885,5,)</f>
        <v>60</v>
      </c>
      <c r="K622" t="str">
        <f>VLOOKUP(A622,[1]ВПП!$C$2:$H$22885,6,)</f>
        <v>ASP</v>
      </c>
      <c r="L622" t="str">
        <f t="shared" si="9"/>
        <v>DAUG</v>
      </c>
      <c r="M622" t="s">
        <v>134</v>
      </c>
      <c r="N622" t="s">
        <v>3297</v>
      </c>
      <c r="O622" t="s">
        <v>3298</v>
      </c>
      <c r="P622" t="s">
        <v>833</v>
      </c>
      <c r="Q622" t="str">
        <f>VLOOKUP(P622,[1]TimeZones!$B$3:$E$597,4,FALSE)</f>
        <v>+01:00</v>
      </c>
    </row>
    <row r="623" spans="1:17" x14ac:dyDescent="0.25">
      <c r="A623" t="s">
        <v>3299</v>
      </c>
      <c r="B623" t="s">
        <v>110</v>
      </c>
      <c r="C623" t="s">
        <v>3300</v>
      </c>
      <c r="D623">
        <v>31.917200000000001</v>
      </c>
      <c r="E623">
        <v>5.4127799999999997</v>
      </c>
      <c r="F623">
        <v>492</v>
      </c>
      <c r="G623" t="s">
        <v>772</v>
      </c>
      <c r="H623" t="s">
        <v>3301</v>
      </c>
      <c r="I623">
        <f>VLOOKUP(A623,[1]ВПП!$C$2:$E$22885,3,)</f>
        <v>3100</v>
      </c>
      <c r="J623">
        <f>VLOOKUP(A623,[1]ВПП!$C$2:$G$22885,5,)</f>
        <v>45</v>
      </c>
      <c r="K623" t="str">
        <f>VLOOKUP(A623,[1]ВПП!$C$2:$H$22885,6,)</f>
        <v>ASP</v>
      </c>
      <c r="L623" t="str">
        <f t="shared" si="9"/>
        <v>DAUU</v>
      </c>
      <c r="M623" t="s">
        <v>134</v>
      </c>
      <c r="N623" t="s">
        <v>3302</v>
      </c>
      <c r="O623" t="s">
        <v>3303</v>
      </c>
      <c r="P623" t="s">
        <v>833</v>
      </c>
      <c r="Q623" t="str">
        <f>VLOOKUP(P623,[1]TimeZones!$B$3:$E$597,4,FALSE)</f>
        <v>+01:00</v>
      </c>
    </row>
    <row r="624" spans="1:17" x14ac:dyDescent="0.25">
      <c r="A624" t="s">
        <v>3304</v>
      </c>
      <c r="B624" t="s">
        <v>110</v>
      </c>
      <c r="C624" t="s">
        <v>3305</v>
      </c>
      <c r="D624">
        <v>8.4402103424072195</v>
      </c>
      <c r="E624">
        <v>4.4939198493957502</v>
      </c>
      <c r="F624">
        <v>1126</v>
      </c>
      <c r="G624" t="s">
        <v>741</v>
      </c>
      <c r="H624" t="s">
        <v>3306</v>
      </c>
      <c r="I624">
        <f>VLOOKUP(A624,[1]ВПП!$C$2:$E$22885,3,)</f>
        <v>3100</v>
      </c>
      <c r="J624">
        <f>VLOOKUP(A624,[1]ВПП!$C$2:$G$22885,5,)</f>
        <v>60</v>
      </c>
      <c r="K624" t="str">
        <f>VLOOKUP(A624,[1]ВПП!$C$2:$H$22885,6,)</f>
        <v>ASP</v>
      </c>
      <c r="L624" t="str">
        <f t="shared" si="9"/>
        <v>DNIL</v>
      </c>
      <c r="M624" t="s">
        <v>134</v>
      </c>
      <c r="N624" t="s">
        <v>3307</v>
      </c>
      <c r="O624" t="s">
        <v>3308</v>
      </c>
      <c r="P624" t="s">
        <v>745</v>
      </c>
      <c r="Q624" t="str">
        <f>VLOOKUP(P624,[1]TimeZones!$B$3:$E$597,4,FALSE)</f>
        <v>+01:00</v>
      </c>
    </row>
    <row r="625" spans="1:17" x14ac:dyDescent="0.25">
      <c r="A625" t="s">
        <v>3309</v>
      </c>
      <c r="B625" t="s">
        <v>110</v>
      </c>
      <c r="C625" t="s">
        <v>3310</v>
      </c>
      <c r="D625">
        <v>33.875</v>
      </c>
      <c r="E625">
        <v>10.7755002975463</v>
      </c>
      <c r="F625">
        <v>19</v>
      </c>
      <c r="G625" t="s">
        <v>2671</v>
      </c>
      <c r="H625" t="s">
        <v>3311</v>
      </c>
      <c r="I625">
        <f>VLOOKUP(A625,[1]ВПП!$C$2:$E$22885,3,)</f>
        <v>3100</v>
      </c>
      <c r="J625">
        <f>VLOOKUP(A625,[1]ВПП!$C$2:$G$22885,5,)</f>
        <v>45</v>
      </c>
      <c r="K625" t="str">
        <f>VLOOKUP(A625,[1]ВПП!$C$2:$H$22885,6,)</f>
        <v>ASP</v>
      </c>
      <c r="L625" t="str">
        <f t="shared" si="9"/>
        <v>DTTJ</v>
      </c>
      <c r="M625" t="s">
        <v>134</v>
      </c>
      <c r="N625" t="s">
        <v>3312</v>
      </c>
      <c r="O625" t="s">
        <v>3313</v>
      </c>
      <c r="P625" t="s">
        <v>2864</v>
      </c>
      <c r="Q625" t="str">
        <f>VLOOKUP(P625,[1]TimeZones!$B$3:$E$597,4,FALSE)</f>
        <v>+01:00</v>
      </c>
    </row>
    <row r="626" spans="1:17" x14ac:dyDescent="0.25">
      <c r="A626" t="s">
        <v>3314</v>
      </c>
      <c r="B626" t="s">
        <v>139</v>
      </c>
      <c r="C626" t="s">
        <v>3315</v>
      </c>
      <c r="D626">
        <v>55.740299224899999</v>
      </c>
      <c r="E626">
        <v>9.1517801284800004</v>
      </c>
      <c r="F626">
        <v>247</v>
      </c>
      <c r="G626" t="s">
        <v>1469</v>
      </c>
      <c r="H626" t="s">
        <v>3316</v>
      </c>
      <c r="I626">
        <f>VLOOKUP(A626,[1]ВПП!$C$2:$E$22885,3,)</f>
        <v>3100</v>
      </c>
      <c r="J626">
        <f>VLOOKUP(A626,[1]ВПП!$C$2:$G$22885,5,)</f>
        <v>45</v>
      </c>
      <c r="K626" t="str">
        <f>VLOOKUP(A626,[1]ВПП!$C$2:$H$22885,6,)</f>
        <v>ASP</v>
      </c>
      <c r="L626" t="str">
        <f t="shared" si="9"/>
        <v>EKBI</v>
      </c>
      <c r="M626" t="s">
        <v>126</v>
      </c>
      <c r="N626" t="s">
        <v>3317</v>
      </c>
      <c r="O626" t="s">
        <v>3318</v>
      </c>
      <c r="P626" t="s">
        <v>1473</v>
      </c>
      <c r="Q626" t="str">
        <f>VLOOKUP(P626,[1]TimeZones!$B$3:$E$597,4,FALSE)</f>
        <v>+01:00</v>
      </c>
    </row>
    <row r="627" spans="1:17" x14ac:dyDescent="0.25">
      <c r="A627" t="s">
        <v>3319</v>
      </c>
      <c r="B627" t="s">
        <v>110</v>
      </c>
      <c r="C627" t="s">
        <v>3320</v>
      </c>
      <c r="D627">
        <v>-25.383199691800002</v>
      </c>
      <c r="E627">
        <v>31.105600357099998</v>
      </c>
      <c r="F627">
        <v>2829</v>
      </c>
      <c r="G627" t="s">
        <v>132</v>
      </c>
      <c r="H627" t="s">
        <v>3321</v>
      </c>
      <c r="I627">
        <f>VLOOKUP(A627,[1]ВПП!$C$2:$E$22885,3,)</f>
        <v>3100</v>
      </c>
      <c r="J627">
        <f>VLOOKUP(A627,[1]ВПП!$C$2:$G$22885,5,)</f>
        <v>45</v>
      </c>
      <c r="K627" t="str">
        <f>VLOOKUP(A627,[1]ВПП!$C$2:$H$22885,6,)</f>
        <v>ASP</v>
      </c>
      <c r="L627" t="str">
        <f t="shared" si="9"/>
        <v>FAKN</v>
      </c>
      <c r="M627" t="s">
        <v>134</v>
      </c>
      <c r="N627" t="s">
        <v>3322</v>
      </c>
      <c r="O627" t="s">
        <v>3323</v>
      </c>
      <c r="P627" t="s">
        <v>137</v>
      </c>
      <c r="Q627" t="str">
        <f>VLOOKUP(P627,[1]TimeZones!$B$3:$E$597,4,FALSE)</f>
        <v>+02:00</v>
      </c>
    </row>
    <row r="628" spans="1:17" x14ac:dyDescent="0.25">
      <c r="A628" t="s">
        <v>3324</v>
      </c>
      <c r="B628" t="s">
        <v>139</v>
      </c>
      <c r="C628" t="s">
        <v>3325</v>
      </c>
      <c r="D628">
        <v>-18.796900000000001</v>
      </c>
      <c r="E628">
        <v>47.478802000000002</v>
      </c>
      <c r="F628">
        <v>4198</v>
      </c>
      <c r="G628" t="s">
        <v>3326</v>
      </c>
      <c r="H628" t="s">
        <v>3327</v>
      </c>
      <c r="I628">
        <f>VLOOKUP(A628,[1]ВПП!$C$2:$E$22885,3,)</f>
        <v>3100</v>
      </c>
      <c r="J628">
        <f>VLOOKUP(A628,[1]ВПП!$C$2:$G$22885,5,)</f>
        <v>45</v>
      </c>
      <c r="K628" t="str">
        <f>VLOOKUP(A628,[1]ВПП!$C$2:$H$22885,6,)</f>
        <v>ASP</v>
      </c>
      <c r="L628" t="str">
        <f t="shared" si="9"/>
        <v>FMMI</v>
      </c>
      <c r="M628" t="s">
        <v>134</v>
      </c>
      <c r="N628" t="s">
        <v>3328</v>
      </c>
      <c r="O628" t="s">
        <v>3329</v>
      </c>
      <c r="P628" t="s">
        <v>3330</v>
      </c>
      <c r="Q628" t="str">
        <f>VLOOKUP(P628,[1]TimeZones!$B$3:$E$597,4,FALSE)</f>
        <v>+03:00</v>
      </c>
    </row>
    <row r="629" spans="1:17" x14ac:dyDescent="0.25">
      <c r="A629" t="s">
        <v>3331</v>
      </c>
      <c r="B629" t="s">
        <v>333</v>
      </c>
      <c r="C629" t="s">
        <v>3332</v>
      </c>
      <c r="D629">
        <v>-14.4882001876831</v>
      </c>
      <c r="E629">
        <v>40.712200164794901</v>
      </c>
      <c r="F629">
        <v>410</v>
      </c>
      <c r="G629" t="s">
        <v>1205</v>
      </c>
      <c r="H629" t="s">
        <v>3333</v>
      </c>
      <c r="I629">
        <f>VLOOKUP(A629,[1]ВПП!$C$2:$E$22885,3,)</f>
        <v>3100</v>
      </c>
      <c r="J629">
        <f>VLOOKUP(A629,[1]ВПП!$C$2:$G$22885,5,)</f>
        <v>45</v>
      </c>
      <c r="K629" t="str">
        <f>VLOOKUP(A629,[1]ВПП!$C$2:$H$22885,6,)</f>
        <v>ASP</v>
      </c>
      <c r="L629" t="str">
        <f t="shared" si="9"/>
        <v>FQNC</v>
      </c>
      <c r="M629" t="s">
        <v>134</v>
      </c>
      <c r="N629" t="s">
        <v>3334</v>
      </c>
      <c r="O629" t="s">
        <v>3335</v>
      </c>
      <c r="P629" t="s">
        <v>1209</v>
      </c>
      <c r="Q629" t="str">
        <f>VLOOKUP(P629,[1]TimeZones!$B$3:$E$597,4,FALSE)</f>
        <v>+02:00</v>
      </c>
    </row>
    <row r="630" spans="1:17" x14ac:dyDescent="0.25">
      <c r="A630" t="s">
        <v>3336</v>
      </c>
      <c r="B630" t="s">
        <v>139</v>
      </c>
      <c r="C630" t="s">
        <v>3337</v>
      </c>
      <c r="D630">
        <v>27.931899999999999</v>
      </c>
      <c r="E630">
        <v>-15.3866</v>
      </c>
      <c r="F630">
        <v>78</v>
      </c>
      <c r="G630" t="s">
        <v>339</v>
      </c>
      <c r="H630" t="s">
        <v>3338</v>
      </c>
      <c r="I630">
        <f>VLOOKUP(A630,[1]ВПП!$C$2:$E$22885,3,)</f>
        <v>3100</v>
      </c>
      <c r="J630">
        <f>VLOOKUP(A630,[1]ВПП!$C$2:$G$22885,5,)</f>
        <v>45</v>
      </c>
      <c r="K630" t="str">
        <f>VLOOKUP(A630,[1]ВПП!$C$2:$H$22885,6,)</f>
        <v>ASP</v>
      </c>
      <c r="L630" t="str">
        <f t="shared" si="9"/>
        <v>GCLP</v>
      </c>
      <c r="M630" t="s">
        <v>126</v>
      </c>
      <c r="N630" t="s">
        <v>2154</v>
      </c>
      <c r="O630" t="s">
        <v>3339</v>
      </c>
      <c r="P630" t="s">
        <v>2156</v>
      </c>
      <c r="Q630" t="str">
        <f>VLOOKUP(P630,[1]TimeZones!$B$3:$E$597,4,FALSE)</f>
        <v>+00:00</v>
      </c>
    </row>
    <row r="631" spans="1:17" x14ac:dyDescent="0.25">
      <c r="A631" t="s">
        <v>3340</v>
      </c>
      <c r="B631" t="s">
        <v>110</v>
      </c>
      <c r="C631" t="s">
        <v>3341</v>
      </c>
      <c r="D631">
        <v>31.606899261499901</v>
      </c>
      <c r="E631">
        <v>-8.0362997055100003</v>
      </c>
      <c r="F631">
        <v>1545</v>
      </c>
      <c r="G631" t="s">
        <v>1054</v>
      </c>
      <c r="H631" t="s">
        <v>3342</v>
      </c>
      <c r="I631">
        <f>VLOOKUP(A631,[1]ВПП!$C$2:$E$22885,3,)</f>
        <v>3100</v>
      </c>
      <c r="J631">
        <f>VLOOKUP(A631,[1]ВПП!$C$2:$G$22885,5,)</f>
        <v>45</v>
      </c>
      <c r="K631" t="str">
        <f>VLOOKUP(A631,[1]ВПП!$C$2:$H$22885,6,)</f>
        <v>ASP</v>
      </c>
      <c r="L631" t="str">
        <f t="shared" si="9"/>
        <v>GMMX</v>
      </c>
      <c r="M631" t="s">
        <v>134</v>
      </c>
      <c r="N631" t="s">
        <v>3343</v>
      </c>
      <c r="O631" t="s">
        <v>3344</v>
      </c>
      <c r="P631" t="s">
        <v>1058</v>
      </c>
      <c r="Q631" t="str">
        <f>VLOOKUP(P631,[1]TimeZones!$B$3:$E$597,4,FALSE)</f>
        <v>+01:00</v>
      </c>
    </row>
    <row r="632" spans="1:17" x14ac:dyDescent="0.25">
      <c r="A632" t="s">
        <v>3345</v>
      </c>
      <c r="B632" t="s">
        <v>139</v>
      </c>
      <c r="C632" t="s">
        <v>3346</v>
      </c>
      <c r="D632">
        <v>44.828299999999999</v>
      </c>
      <c r="E632">
        <v>-0.71555599999999997</v>
      </c>
      <c r="F632">
        <v>162</v>
      </c>
      <c r="G632" t="s">
        <v>294</v>
      </c>
      <c r="H632" t="s">
        <v>3347</v>
      </c>
      <c r="I632">
        <f>VLOOKUP(A632,[1]ВПП!$C$2:$E$22885,3,)</f>
        <v>3100</v>
      </c>
      <c r="J632">
        <f>VLOOKUP(A632,[1]ВПП!$C$2:$G$22885,5,)</f>
        <v>45</v>
      </c>
      <c r="K632" t="str">
        <f>VLOOKUP(A632,[1]ВПП!$C$2:$H$22885,6,)</f>
        <v>ASP</v>
      </c>
      <c r="L632" t="str">
        <f t="shared" si="9"/>
        <v>LFBD</v>
      </c>
      <c r="M632" t="s">
        <v>126</v>
      </c>
      <c r="N632" t="s">
        <v>1434</v>
      </c>
      <c r="O632" t="s">
        <v>3348</v>
      </c>
      <c r="P632" t="s">
        <v>298</v>
      </c>
      <c r="Q632" t="str">
        <f>VLOOKUP(P632,[1]TimeZones!$B$3:$E$597,4,FALSE)</f>
        <v>+01:00</v>
      </c>
    </row>
    <row r="633" spans="1:17" x14ac:dyDescent="0.25">
      <c r="A633" t="s">
        <v>3349</v>
      </c>
      <c r="B633" t="s">
        <v>110</v>
      </c>
      <c r="C633" t="s">
        <v>3350</v>
      </c>
      <c r="D633">
        <v>48.447898864746001</v>
      </c>
      <c r="E633">
        <v>-4.4185400009155202</v>
      </c>
      <c r="F633">
        <v>325</v>
      </c>
      <c r="G633" t="s">
        <v>294</v>
      </c>
      <c r="H633" t="s">
        <v>3351</v>
      </c>
      <c r="I633">
        <f>VLOOKUP(A633,[1]ВПП!$C$2:$E$22885,3,)</f>
        <v>3100</v>
      </c>
      <c r="J633">
        <f>VLOOKUP(A633,[1]ВПП!$C$2:$G$22885,5,)</f>
        <v>45</v>
      </c>
      <c r="K633" t="str">
        <f>VLOOKUP(A633,[1]ВПП!$C$2:$H$22885,6,)</f>
        <v>ASP</v>
      </c>
      <c r="L633" t="str">
        <f t="shared" si="9"/>
        <v>LFRB</v>
      </c>
      <c r="M633" t="s">
        <v>126</v>
      </c>
      <c r="N633" t="s">
        <v>3352</v>
      </c>
      <c r="O633" t="s">
        <v>3353</v>
      </c>
      <c r="P633" t="s">
        <v>298</v>
      </c>
      <c r="Q633" t="str">
        <f>VLOOKUP(P633,[1]TimeZones!$B$3:$E$597,4,FALSE)</f>
        <v>+01:00</v>
      </c>
    </row>
    <row r="634" spans="1:17" x14ac:dyDescent="0.25">
      <c r="A634" t="s">
        <v>3354</v>
      </c>
      <c r="B634" t="s">
        <v>110</v>
      </c>
      <c r="C634" t="s">
        <v>3355</v>
      </c>
      <c r="D634">
        <v>48.663101196288999</v>
      </c>
      <c r="E634">
        <v>21.241100311279201</v>
      </c>
      <c r="F634">
        <v>755</v>
      </c>
      <c r="G634" t="s">
        <v>3189</v>
      </c>
      <c r="H634" t="s">
        <v>3356</v>
      </c>
      <c r="I634">
        <f>VLOOKUP(A634,[1]ВПП!$C$2:$E$22885,3,)</f>
        <v>3100</v>
      </c>
      <c r="J634">
        <f>VLOOKUP(A634,[1]ВПП!$C$2:$G$22885,5,)</f>
        <v>45</v>
      </c>
      <c r="K634" t="str">
        <f>VLOOKUP(A634,[1]ВПП!$C$2:$H$22885,6,)</f>
        <v>ASP</v>
      </c>
      <c r="L634" t="str">
        <f t="shared" si="9"/>
        <v>LZKZ</v>
      </c>
      <c r="M634" t="s">
        <v>126</v>
      </c>
      <c r="N634" t="s">
        <v>3357</v>
      </c>
      <c r="O634" t="s">
        <v>3358</v>
      </c>
      <c r="P634" t="s">
        <v>3193</v>
      </c>
      <c r="Q634" t="str">
        <f>VLOOKUP(P634,[1]TimeZones!$B$3:$E$597,4,FALSE)</f>
        <v>+01:00</v>
      </c>
    </row>
    <row r="635" spans="1:17" x14ac:dyDescent="0.25">
      <c r="A635" t="s">
        <v>3359</v>
      </c>
      <c r="B635" t="s">
        <v>139</v>
      </c>
      <c r="C635" t="s">
        <v>3360</v>
      </c>
      <c r="D635">
        <v>18.567399978599902</v>
      </c>
      <c r="E635">
        <v>-68.363403320299994</v>
      </c>
      <c r="F635">
        <v>47</v>
      </c>
      <c r="G635" t="s">
        <v>2385</v>
      </c>
      <c r="H635" t="s">
        <v>3361</v>
      </c>
      <c r="I635">
        <f>VLOOKUP(A635,[1]ВПП!$C$2:$E$22885,3,)</f>
        <v>3100</v>
      </c>
      <c r="J635">
        <f>VLOOKUP(A635,[1]ВПП!$C$2:$G$22885,5,)</f>
        <v>45</v>
      </c>
      <c r="K635" t="str">
        <f>VLOOKUP(A635,[1]ВПП!$C$2:$H$22885,6,)</f>
        <v>ASP</v>
      </c>
      <c r="L635" t="str">
        <f t="shared" si="9"/>
        <v>MDPC</v>
      </c>
      <c r="M635" t="s">
        <v>183</v>
      </c>
      <c r="N635" t="s">
        <v>3362</v>
      </c>
      <c r="O635" t="s">
        <v>3363</v>
      </c>
      <c r="P635" t="s">
        <v>2389</v>
      </c>
      <c r="Q635" t="str">
        <f>VLOOKUP(P635,[1]TimeZones!$B$3:$E$597,4,FALSE)</f>
        <v>−04:00</v>
      </c>
    </row>
    <row r="636" spans="1:17" x14ac:dyDescent="0.25">
      <c r="A636" t="s">
        <v>3364</v>
      </c>
      <c r="B636" t="s">
        <v>139</v>
      </c>
      <c r="C636" t="s">
        <v>3365</v>
      </c>
      <c r="D636">
        <v>20.680099487304599</v>
      </c>
      <c r="E636">
        <v>-105.25399780273401</v>
      </c>
      <c r="F636">
        <v>23</v>
      </c>
      <c r="G636" t="s">
        <v>308</v>
      </c>
      <c r="H636" t="s">
        <v>3366</v>
      </c>
      <c r="I636">
        <f>VLOOKUP(A636,[1]ВПП!$C$2:$E$22885,3,)</f>
        <v>3100</v>
      </c>
      <c r="J636">
        <f>VLOOKUP(A636,[1]ВПП!$C$2:$G$22885,5,)</f>
        <v>45</v>
      </c>
      <c r="K636" t="str">
        <f>VLOOKUP(A636,[1]ВПП!$C$2:$H$22885,6,)</f>
        <v>ASP</v>
      </c>
      <c r="L636" t="str">
        <f t="shared" si="9"/>
        <v>MMPR</v>
      </c>
      <c r="M636" t="s">
        <v>183</v>
      </c>
      <c r="N636" t="s">
        <v>444</v>
      </c>
      <c r="O636" t="s">
        <v>3367</v>
      </c>
      <c r="P636" t="s">
        <v>312</v>
      </c>
      <c r="Q636" t="str">
        <f>VLOOKUP(P636,[1]TimeZones!$B$3:$E$597,4,FALSE)</f>
        <v>−06:00</v>
      </c>
    </row>
    <row r="637" spans="1:17" x14ac:dyDescent="0.25">
      <c r="A637" t="s">
        <v>3368</v>
      </c>
      <c r="B637" t="s">
        <v>110</v>
      </c>
      <c r="C637" t="s">
        <v>3369</v>
      </c>
      <c r="D637">
        <v>30.367887</v>
      </c>
      <c r="E637">
        <v>48.230074999999999</v>
      </c>
      <c r="F637">
        <v>10</v>
      </c>
      <c r="G637" t="s">
        <v>212</v>
      </c>
      <c r="H637" t="s">
        <v>3370</v>
      </c>
      <c r="I637">
        <f>VLOOKUP(A637,[1]ВПП!$C$2:$E$22885,3,)</f>
        <v>3100</v>
      </c>
      <c r="J637">
        <f>VLOOKUP(A637,[1]ВПП!$C$2:$G$22885,5,)</f>
        <v>45</v>
      </c>
      <c r="K637" t="str">
        <f>VLOOKUP(A637,[1]ВПП!$C$2:$H$22885,6,)</f>
        <v>ASP</v>
      </c>
      <c r="L637" t="str">
        <f t="shared" si="9"/>
        <v>OIAA</v>
      </c>
      <c r="M637" t="s">
        <v>114</v>
      </c>
      <c r="N637" t="s">
        <v>368</v>
      </c>
      <c r="O637" t="s">
        <v>3371</v>
      </c>
      <c r="P637" t="s">
        <v>216</v>
      </c>
      <c r="Q637" t="str">
        <f>VLOOKUP(P637,[1]TimeZones!$B$3:$E$597,4,FALSE)</f>
        <v>+03:30</v>
      </c>
    </row>
    <row r="638" spans="1:17" x14ac:dyDescent="0.25">
      <c r="A638" t="s">
        <v>3372</v>
      </c>
      <c r="B638" t="s">
        <v>110</v>
      </c>
      <c r="C638" t="s">
        <v>3373</v>
      </c>
      <c r="D638">
        <v>12.829499999999999</v>
      </c>
      <c r="E638">
        <v>45.028801000000001</v>
      </c>
      <c r="F638">
        <v>7</v>
      </c>
      <c r="G638" t="s">
        <v>2625</v>
      </c>
      <c r="H638" t="s">
        <v>3374</v>
      </c>
      <c r="I638">
        <f>VLOOKUP(A638,[1]ВПП!$C$2:$E$22885,3,)</f>
        <v>3100</v>
      </c>
      <c r="J638">
        <f>VLOOKUP(A638,[1]ВПП!$C$2:$G$22885,5,)</f>
        <v>45</v>
      </c>
      <c r="K638" t="str">
        <f>VLOOKUP(A638,[1]ВПП!$C$2:$H$22885,6,)</f>
        <v>ASP</v>
      </c>
      <c r="L638" t="str">
        <f t="shared" si="9"/>
        <v>OYAA</v>
      </c>
      <c r="M638" t="s">
        <v>114</v>
      </c>
      <c r="N638" t="s">
        <v>3375</v>
      </c>
      <c r="O638" t="s">
        <v>3376</v>
      </c>
      <c r="P638" t="s">
        <v>2629</v>
      </c>
      <c r="Q638" t="str">
        <f>VLOOKUP(P638,[1]TimeZones!$B$3:$E$597,4,FALSE)</f>
        <v>+03:00</v>
      </c>
    </row>
    <row r="639" spans="1:17" x14ac:dyDescent="0.25">
      <c r="A639" t="s">
        <v>3377</v>
      </c>
      <c r="B639" t="s">
        <v>110</v>
      </c>
      <c r="C639" t="s">
        <v>3378</v>
      </c>
      <c r="D639">
        <v>10.4503326416015</v>
      </c>
      <c r="E639">
        <v>-64.130470275878906</v>
      </c>
      <c r="F639">
        <v>14</v>
      </c>
      <c r="G639" t="s">
        <v>1951</v>
      </c>
      <c r="H639" t="s">
        <v>3379</v>
      </c>
      <c r="I639">
        <f>VLOOKUP(A639,[1]ВПП!$C$2:$E$22885,3,)</f>
        <v>3100</v>
      </c>
      <c r="J639">
        <f>VLOOKUP(A639,[1]ВПП!$C$2:$G$22885,5,)</f>
        <v>45</v>
      </c>
      <c r="K639" t="str">
        <f>VLOOKUP(A639,[1]ВПП!$C$2:$H$22885,6,)</f>
        <v>ASP</v>
      </c>
      <c r="L639" t="str">
        <f t="shared" si="9"/>
        <v>SVCU</v>
      </c>
      <c r="M639" t="s">
        <v>301</v>
      </c>
      <c r="N639" t="s">
        <v>3380</v>
      </c>
      <c r="O639" t="s">
        <v>202</v>
      </c>
      <c r="P639" t="s">
        <v>1955</v>
      </c>
      <c r="Q639" t="str">
        <f>VLOOKUP(P639,[1]TimeZones!$B$3:$E$597,4,FALSE)</f>
        <v>−04:00</v>
      </c>
    </row>
    <row r="640" spans="1:17" x14ac:dyDescent="0.25">
      <c r="A640" t="s">
        <v>3381</v>
      </c>
      <c r="B640" t="s">
        <v>333</v>
      </c>
      <c r="C640" t="s">
        <v>3382</v>
      </c>
      <c r="D640">
        <v>59.876389000000003</v>
      </c>
      <c r="E640">
        <v>111.044444</v>
      </c>
      <c r="F640">
        <v>1329</v>
      </c>
      <c r="G640" t="s">
        <v>124</v>
      </c>
      <c r="H640" t="s">
        <v>3383</v>
      </c>
      <c r="I640">
        <f>VLOOKUP(A640,[1]ВПП!$C$2:$E$22885,3,)</f>
        <v>3100</v>
      </c>
      <c r="J640">
        <f>VLOOKUP(A640,[1]ВПП!$C$2:$G$22885,5,)</f>
        <v>42</v>
      </c>
      <c r="K640" t="str">
        <f>VLOOKUP(A640,[1]ВПП!$C$2:$H$22885,6,)</f>
        <v>CON</v>
      </c>
      <c r="L640" t="str">
        <f t="shared" si="9"/>
        <v>UECT</v>
      </c>
      <c r="M640" t="s">
        <v>126</v>
      </c>
      <c r="N640" t="s">
        <v>1554</v>
      </c>
      <c r="O640" t="s">
        <v>3384</v>
      </c>
      <c r="P640" t="s">
        <v>145</v>
      </c>
      <c r="Q640" t="e">
        <f>VLOOKUP(P640,[1]TimeZones!$B$3:$E$597,4,FALSE)</f>
        <v>#N/A</v>
      </c>
    </row>
    <row r="641" spans="1:17" x14ac:dyDescent="0.25">
      <c r="A641" t="s">
        <v>3385</v>
      </c>
      <c r="B641" t="s">
        <v>110</v>
      </c>
      <c r="C641" t="s">
        <v>3386</v>
      </c>
      <c r="D641">
        <v>66.400398254400002</v>
      </c>
      <c r="E641">
        <v>112.029998779</v>
      </c>
      <c r="F641">
        <v>1660</v>
      </c>
      <c r="G641" t="s">
        <v>124</v>
      </c>
      <c r="H641" t="s">
        <v>3387</v>
      </c>
      <c r="I641">
        <f>VLOOKUP(A641,[1]ВПП!$C$2:$E$22885,3,)</f>
        <v>3100</v>
      </c>
      <c r="J641">
        <f>VLOOKUP(A641,[1]ВПП!$C$2:$G$22885,5,)</f>
        <v>42</v>
      </c>
      <c r="K641" t="str">
        <f>VLOOKUP(A641,[1]ВПП!$C$2:$H$22885,6,)</f>
        <v>CON</v>
      </c>
      <c r="L641" t="str">
        <f t="shared" si="9"/>
        <v>UERP</v>
      </c>
      <c r="M641" t="s">
        <v>114</v>
      </c>
      <c r="N641" t="s">
        <v>1554</v>
      </c>
      <c r="O641" t="s">
        <v>3388</v>
      </c>
      <c r="P641" t="s">
        <v>1556</v>
      </c>
      <c r="Q641" t="str">
        <f>VLOOKUP(P641,[1]TimeZones!$B$3:$E$597,4,FALSE)</f>
        <v>+09:00</v>
      </c>
    </row>
    <row r="642" spans="1:17" x14ac:dyDescent="0.25">
      <c r="A642" t="s">
        <v>3389</v>
      </c>
      <c r="B642" t="s">
        <v>110</v>
      </c>
      <c r="C642" t="s">
        <v>3390</v>
      </c>
      <c r="D642">
        <v>44.582092629500004</v>
      </c>
      <c r="E642">
        <v>38.012480735799997</v>
      </c>
      <c r="F642">
        <v>98</v>
      </c>
      <c r="G642" t="s">
        <v>124</v>
      </c>
      <c r="H642" t="s">
        <v>3391</v>
      </c>
      <c r="I642">
        <f>VLOOKUP(A642,[1]ВПП!$C$2:$E$22885,3,)</f>
        <v>3100</v>
      </c>
      <c r="J642">
        <f>VLOOKUP(A642,[1]ВПП!$C$2:$G$22885,5,)</f>
        <v>60</v>
      </c>
      <c r="K642" t="str">
        <f>VLOOKUP(A642,[1]ВПП!$C$2:$H$22885,6,)</f>
        <v>concrete</v>
      </c>
      <c r="L642" t="str">
        <f t="shared" ref="L642:L705" si="10">A642</f>
        <v>URKG</v>
      </c>
      <c r="M642" t="s">
        <v>126</v>
      </c>
      <c r="N642" t="s">
        <v>3392</v>
      </c>
      <c r="O642" t="s">
        <v>3393</v>
      </c>
      <c r="P642" t="s">
        <v>180</v>
      </c>
      <c r="Q642" t="str">
        <f>VLOOKUP(P642,[1]TimeZones!$B$3:$E$597,4,FALSE)</f>
        <v>+03:00</v>
      </c>
    </row>
    <row r="643" spans="1:17" x14ac:dyDescent="0.25">
      <c r="A643" t="s">
        <v>3394</v>
      </c>
      <c r="B643" t="s">
        <v>110</v>
      </c>
      <c r="C643" t="s">
        <v>3395</v>
      </c>
      <c r="D643">
        <v>38.543300628699903</v>
      </c>
      <c r="E643">
        <v>68.824996948199995</v>
      </c>
      <c r="F643">
        <v>2575</v>
      </c>
      <c r="G643" t="s">
        <v>3196</v>
      </c>
      <c r="H643" t="s">
        <v>3396</v>
      </c>
      <c r="I643">
        <f>VLOOKUP(A643,[1]ВПП!$C$2:$E$22885,3,)</f>
        <v>3100</v>
      </c>
      <c r="J643">
        <f>VLOOKUP(A643,[1]ВПП!$C$2:$G$22885,5,)</f>
        <v>45</v>
      </c>
      <c r="K643" t="str">
        <f>VLOOKUP(A643,[1]ВПП!$C$2:$H$22885,6,)</f>
        <v>ASP</v>
      </c>
      <c r="L643" t="str">
        <f t="shared" si="10"/>
        <v>UTDD</v>
      </c>
      <c r="M643" t="s">
        <v>114</v>
      </c>
      <c r="N643" t="s">
        <v>3397</v>
      </c>
      <c r="O643" t="s">
        <v>3398</v>
      </c>
      <c r="P643" t="s">
        <v>3200</v>
      </c>
      <c r="Q643" t="str">
        <f>VLOOKUP(P643,[1]TimeZones!$B$3:$E$597,4,FALSE)</f>
        <v>+05:00</v>
      </c>
    </row>
    <row r="644" spans="1:17" x14ac:dyDescent="0.25">
      <c r="A644" t="s">
        <v>3399</v>
      </c>
      <c r="B644" t="s">
        <v>110</v>
      </c>
      <c r="C644" t="s">
        <v>3400</v>
      </c>
      <c r="D644">
        <v>39.7005004882812</v>
      </c>
      <c r="E644">
        <v>66.983802795410099</v>
      </c>
      <c r="F644">
        <v>2224</v>
      </c>
      <c r="G644" t="s">
        <v>625</v>
      </c>
      <c r="H644" t="s">
        <v>3401</v>
      </c>
      <c r="I644">
        <f>VLOOKUP(A644,[1]ВПП!$C$2:$E$22885,3,)</f>
        <v>3100</v>
      </c>
      <c r="J644">
        <f>VLOOKUP(A644,[1]ВПП!$C$2:$G$22885,5,)</f>
        <v>49</v>
      </c>
      <c r="K644" t="str">
        <f>VLOOKUP(A644,[1]ВПП!$C$2:$H$22885,6,)</f>
        <v>ASP</v>
      </c>
      <c r="L644" t="str">
        <f t="shared" si="10"/>
        <v>UTSS</v>
      </c>
      <c r="M644" t="s">
        <v>114</v>
      </c>
      <c r="N644" t="s">
        <v>3402</v>
      </c>
      <c r="O644" t="s">
        <v>3403</v>
      </c>
      <c r="P644" t="s">
        <v>629</v>
      </c>
      <c r="Q644" t="str">
        <f>VLOOKUP(P644,[1]TimeZones!$B$3:$E$597,4,FALSE)</f>
        <v>+05:00</v>
      </c>
    </row>
    <row r="645" spans="1:17" x14ac:dyDescent="0.25">
      <c r="A645" t="s">
        <v>3404</v>
      </c>
      <c r="B645" t="s">
        <v>139</v>
      </c>
      <c r="C645" t="s">
        <v>3405</v>
      </c>
      <c r="D645">
        <v>18.766799926799901</v>
      </c>
      <c r="E645">
        <v>98.962600707999997</v>
      </c>
      <c r="F645">
        <v>1036</v>
      </c>
      <c r="G645" t="s">
        <v>637</v>
      </c>
      <c r="H645" t="s">
        <v>3406</v>
      </c>
      <c r="I645">
        <f>VLOOKUP(A645,[1]ВПП!$C$2:$E$22885,3,)</f>
        <v>3100</v>
      </c>
      <c r="J645">
        <f>VLOOKUP(A645,[1]ВПП!$C$2:$G$22885,5,)</f>
        <v>45</v>
      </c>
      <c r="K645" t="str">
        <f>VLOOKUP(A645,[1]ВПП!$C$2:$H$22885,6,)</f>
        <v>ASP</v>
      </c>
      <c r="L645" t="str">
        <f t="shared" si="10"/>
        <v>VTCC</v>
      </c>
      <c r="M645" t="s">
        <v>114</v>
      </c>
      <c r="N645" t="s">
        <v>3407</v>
      </c>
      <c r="O645" t="s">
        <v>3408</v>
      </c>
      <c r="P645" t="s">
        <v>641</v>
      </c>
      <c r="Q645" t="str">
        <f>VLOOKUP(P645,[1]TimeZones!$B$3:$E$597,4,FALSE)</f>
        <v>+07:00</v>
      </c>
    </row>
    <row r="646" spans="1:17" x14ac:dyDescent="0.25">
      <c r="A646" t="s">
        <v>3409</v>
      </c>
      <c r="B646" t="s">
        <v>139</v>
      </c>
      <c r="C646" t="s">
        <v>3410</v>
      </c>
      <c r="D646">
        <v>-34.947512000000003</v>
      </c>
      <c r="E646">
        <v>138.53339299999999</v>
      </c>
      <c r="F646">
        <v>20</v>
      </c>
      <c r="G646" t="s">
        <v>700</v>
      </c>
      <c r="H646" t="s">
        <v>3411</v>
      </c>
      <c r="I646">
        <f>VLOOKUP(A646,[1]ВПП!$C$2:$E$22885,3,)</f>
        <v>3100</v>
      </c>
      <c r="J646">
        <f>VLOOKUP(A646,[1]ВПП!$C$2:$G$22885,5,)</f>
        <v>45</v>
      </c>
      <c r="K646" t="str">
        <f>VLOOKUP(A646,[1]ВПП!$C$2:$H$22885,6,)</f>
        <v>ASP</v>
      </c>
      <c r="L646" t="str">
        <f t="shared" si="10"/>
        <v>YPAD</v>
      </c>
      <c r="M646" t="s">
        <v>702</v>
      </c>
      <c r="N646" t="s">
        <v>3412</v>
      </c>
      <c r="O646" t="s">
        <v>3413</v>
      </c>
      <c r="P646" t="s">
        <v>3414</v>
      </c>
      <c r="Q646" t="str">
        <f>VLOOKUP(P646,[1]TimeZones!$B$3:$E$597,4,FALSE)</f>
        <v>+09:30</v>
      </c>
    </row>
    <row r="647" spans="1:17" x14ac:dyDescent="0.25">
      <c r="A647" t="s">
        <v>3415</v>
      </c>
      <c r="B647" t="s">
        <v>110</v>
      </c>
      <c r="C647" t="s">
        <v>3416</v>
      </c>
      <c r="D647">
        <v>47.843102000000002</v>
      </c>
      <c r="E647">
        <v>106.766998</v>
      </c>
      <c r="F647">
        <v>4364</v>
      </c>
      <c r="G647" t="s">
        <v>3417</v>
      </c>
      <c r="H647" t="s">
        <v>3418</v>
      </c>
      <c r="I647">
        <f>VLOOKUP(A647,[1]ВПП!$C$2:$E$22885,3,)</f>
        <v>3100</v>
      </c>
      <c r="J647">
        <f>VLOOKUP(A647,[1]ВПП!$C$2:$G$22885,5,)</f>
        <v>60</v>
      </c>
      <c r="K647" t="str">
        <f>VLOOKUP(A647,[1]ВПП!$C$2:$H$22885,6,)</f>
        <v>ASP</v>
      </c>
      <c r="L647" t="str">
        <f t="shared" si="10"/>
        <v>ZMUB</v>
      </c>
      <c r="M647" t="s">
        <v>114</v>
      </c>
      <c r="N647" t="s">
        <v>3419</v>
      </c>
      <c r="O647" t="s">
        <v>3420</v>
      </c>
      <c r="P647" t="s">
        <v>3421</v>
      </c>
      <c r="Q647" t="str">
        <f>VLOOKUP(P647,[1]TimeZones!$B$3:$E$597,4,FALSE)</f>
        <v>+08:00</v>
      </c>
    </row>
    <row r="648" spans="1:17" x14ac:dyDescent="0.25">
      <c r="A648" t="s">
        <v>3422</v>
      </c>
      <c r="B648" t="s">
        <v>110</v>
      </c>
      <c r="C648" t="s">
        <v>3423</v>
      </c>
      <c r="D648">
        <v>20.5223999023437</v>
      </c>
      <c r="E648">
        <v>-86.925598144531193</v>
      </c>
      <c r="F648">
        <v>15</v>
      </c>
      <c r="G648" t="s">
        <v>308</v>
      </c>
      <c r="H648" t="s">
        <v>3424</v>
      </c>
      <c r="I648">
        <f>VLOOKUP(A648,[1]ВПП!$C$2:$E$22885,3,)</f>
        <v>3098</v>
      </c>
      <c r="J648">
        <f>VLOOKUP(A648,[1]ВПП!$C$2:$G$22885,5,)</f>
        <v>45</v>
      </c>
      <c r="K648" t="str">
        <f>VLOOKUP(A648,[1]ВПП!$C$2:$H$22885,6,)</f>
        <v>ASP</v>
      </c>
      <c r="L648" t="str">
        <f t="shared" si="10"/>
        <v>MMCZ</v>
      </c>
      <c r="M648" t="s">
        <v>183</v>
      </c>
      <c r="N648" t="s">
        <v>1901</v>
      </c>
      <c r="O648" t="s">
        <v>3425</v>
      </c>
      <c r="P648" t="s">
        <v>1903</v>
      </c>
      <c r="Q648" t="str">
        <f>VLOOKUP(P648,[1]TimeZones!$B$3:$E$597,4,FALSE)</f>
        <v>−05:00</v>
      </c>
    </row>
    <row r="649" spans="1:17" x14ac:dyDescent="0.25">
      <c r="A649" t="s">
        <v>3426</v>
      </c>
      <c r="B649" t="s">
        <v>333</v>
      </c>
      <c r="C649" t="s">
        <v>3427</v>
      </c>
      <c r="D649">
        <v>-20.427099227905199</v>
      </c>
      <c r="E649">
        <v>-69.641502380371094</v>
      </c>
      <c r="F649">
        <v>3251</v>
      </c>
      <c r="G649" t="s">
        <v>1023</v>
      </c>
      <c r="H649" t="s">
        <v>202</v>
      </c>
      <c r="I649">
        <f>VLOOKUP(A649,[1]ВПП!$C$2:$E$22885,3,)</f>
        <v>3098</v>
      </c>
      <c r="J649">
        <f>VLOOKUP(A649,[1]ВПП!$C$2:$G$22885,5,)</f>
        <v>30</v>
      </c>
      <c r="K649" t="str">
        <f>VLOOKUP(A649,[1]ВПП!$C$2:$H$22885,6,)</f>
        <v>CON</v>
      </c>
      <c r="L649" t="str">
        <f t="shared" si="10"/>
        <v>SC1A</v>
      </c>
      <c r="M649" t="s">
        <v>301</v>
      </c>
      <c r="N649" t="s">
        <v>2469</v>
      </c>
      <c r="O649" t="s">
        <v>3428</v>
      </c>
      <c r="P649" t="e">
        <v>#N/A</v>
      </c>
      <c r="Q649" t="e">
        <f>VLOOKUP(P649,[1]TimeZones!$B$3:$E$597,4,FALSE)</f>
        <v>#N/A</v>
      </c>
    </row>
    <row r="650" spans="1:17" x14ac:dyDescent="0.25">
      <c r="A650" t="s">
        <v>3429</v>
      </c>
      <c r="B650" t="s">
        <v>110</v>
      </c>
      <c r="C650" t="s">
        <v>3430</v>
      </c>
      <c r="D650">
        <v>50.245800000000003</v>
      </c>
      <c r="E650">
        <v>57.206699</v>
      </c>
      <c r="F650">
        <v>738</v>
      </c>
      <c r="G650" t="s">
        <v>201</v>
      </c>
      <c r="H650" t="s">
        <v>3431</v>
      </c>
      <c r="I650">
        <f>VLOOKUP(A650,[1]ВПП!$C$2:$E$22885,3,)</f>
        <v>3097</v>
      </c>
      <c r="J650">
        <f>VLOOKUP(A650,[1]ВПП!$C$2:$G$22885,5,)</f>
        <v>60</v>
      </c>
      <c r="K650" t="str">
        <f>VLOOKUP(A650,[1]ВПП!$C$2:$H$22885,6,)</f>
        <v>CON</v>
      </c>
      <c r="L650" t="str">
        <f t="shared" si="10"/>
        <v>UATT</v>
      </c>
      <c r="M650" t="s">
        <v>114</v>
      </c>
      <c r="N650" t="s">
        <v>3432</v>
      </c>
      <c r="O650" t="s">
        <v>3433</v>
      </c>
      <c r="P650" t="s">
        <v>3434</v>
      </c>
      <c r="Q650" t="str">
        <f>VLOOKUP(P650,[1]TimeZones!$B$3:$E$597,4,FALSE)</f>
        <v>+05:00</v>
      </c>
    </row>
    <row r="651" spans="1:17" x14ac:dyDescent="0.25">
      <c r="A651" t="s">
        <v>3435</v>
      </c>
      <c r="B651" t="s">
        <v>110</v>
      </c>
      <c r="C651" t="s">
        <v>3436</v>
      </c>
      <c r="D651">
        <v>51.168301</v>
      </c>
      <c r="E651">
        <v>5.47</v>
      </c>
      <c r="F651">
        <v>200</v>
      </c>
      <c r="G651" t="s">
        <v>1145</v>
      </c>
      <c r="H651" t="s">
        <v>202</v>
      </c>
      <c r="I651">
        <f>VLOOKUP(A651,[1]ВПП!$C$2:$E$22885,3,)</f>
        <v>3096</v>
      </c>
      <c r="J651">
        <f>VLOOKUP(A651,[1]ВПП!$C$2:$G$22885,5,)</f>
        <v>45</v>
      </c>
      <c r="K651" t="str">
        <f>VLOOKUP(A651,[1]ВПП!$C$2:$H$22885,6,)</f>
        <v>PEM</v>
      </c>
      <c r="L651" t="str">
        <f t="shared" si="10"/>
        <v>EBBL</v>
      </c>
      <c r="M651" t="s">
        <v>126</v>
      </c>
      <c r="N651" t="s">
        <v>3437</v>
      </c>
      <c r="O651" t="s">
        <v>3438</v>
      </c>
      <c r="P651" t="s">
        <v>1149</v>
      </c>
      <c r="Q651" t="str">
        <f>VLOOKUP(P651,[1]TimeZones!$B$3:$E$597,4,FALSE)</f>
        <v>+01:00</v>
      </c>
    </row>
    <row r="652" spans="1:17" x14ac:dyDescent="0.25">
      <c r="A652" t="s">
        <v>3439</v>
      </c>
      <c r="B652" t="s">
        <v>110</v>
      </c>
      <c r="C652" t="s">
        <v>3440</v>
      </c>
      <c r="D652">
        <v>50.351295</v>
      </c>
      <c r="E652">
        <v>80.234397999999999</v>
      </c>
      <c r="F652">
        <v>761</v>
      </c>
      <c r="G652" t="s">
        <v>201</v>
      </c>
      <c r="H652" t="s">
        <v>3441</v>
      </c>
      <c r="I652">
        <f>VLOOKUP(A652,[1]ВПП!$C$2:$E$22885,3,)</f>
        <v>3096</v>
      </c>
      <c r="J652">
        <f>VLOOKUP(A652,[1]ВПП!$C$2:$G$22885,5,)</f>
        <v>44</v>
      </c>
      <c r="K652" t="str">
        <f>VLOOKUP(A652,[1]ВПП!$C$2:$H$22885,6,)</f>
        <v>CON</v>
      </c>
      <c r="L652" t="str">
        <f t="shared" si="10"/>
        <v>UASS</v>
      </c>
      <c r="M652" t="s">
        <v>114</v>
      </c>
      <c r="N652" t="s">
        <v>3442</v>
      </c>
      <c r="O652" t="s">
        <v>3443</v>
      </c>
      <c r="P652" t="s">
        <v>247</v>
      </c>
      <c r="Q652" t="str">
        <f>VLOOKUP(P652,[1]TimeZones!$B$3:$E$597,4,FALSE)</f>
        <v>+05:00</v>
      </c>
    </row>
    <row r="653" spans="1:17" x14ac:dyDescent="0.25">
      <c r="A653" t="s">
        <v>3444</v>
      </c>
      <c r="B653" t="s">
        <v>333</v>
      </c>
      <c r="C653" t="s">
        <v>3445</v>
      </c>
      <c r="D653">
        <v>43.898899</v>
      </c>
      <c r="E653">
        <v>19.697700999999999</v>
      </c>
      <c r="F653">
        <v>2966</v>
      </c>
      <c r="G653" t="s">
        <v>2183</v>
      </c>
      <c r="H653" t="s">
        <v>3446</v>
      </c>
      <c r="I653">
        <f>VLOOKUP(A653,[1]ВПП!$C$2:$E$22885,3,)</f>
        <v>3088</v>
      </c>
      <c r="J653">
        <f>VLOOKUP(A653,[1]ВПП!$C$2:$G$22885,5,)</f>
        <v>45</v>
      </c>
      <c r="K653" t="str">
        <f>VLOOKUP(A653,[1]ВПП!$C$2:$H$22885,6,)</f>
        <v>ASP</v>
      </c>
      <c r="L653" t="str">
        <f t="shared" si="10"/>
        <v>LY88</v>
      </c>
      <c r="M653" t="s">
        <v>126</v>
      </c>
      <c r="N653" t="s">
        <v>3447</v>
      </c>
      <c r="O653" t="s">
        <v>3448</v>
      </c>
      <c r="P653" t="e">
        <v>#N/A</v>
      </c>
      <c r="Q653" t="e">
        <f>VLOOKUP(P653,[1]TimeZones!$B$3:$E$597,4,FALSE)</f>
        <v>#N/A</v>
      </c>
    </row>
    <row r="654" spans="1:17" x14ac:dyDescent="0.25">
      <c r="A654" t="s">
        <v>3449</v>
      </c>
      <c r="B654" t="s">
        <v>139</v>
      </c>
      <c r="C654" t="s">
        <v>3450</v>
      </c>
      <c r="D654">
        <v>27.977301000000001</v>
      </c>
      <c r="E654">
        <v>34.395000000000003</v>
      </c>
      <c r="F654">
        <v>143</v>
      </c>
      <c r="G654" t="s">
        <v>481</v>
      </c>
      <c r="H654" t="s">
        <v>3451</v>
      </c>
      <c r="I654">
        <f>VLOOKUP(A654,[1]ВПП!$C$2:$E$22885,3,)</f>
        <v>3081</v>
      </c>
      <c r="J654">
        <f>VLOOKUP(A654,[1]ВПП!$C$2:$G$22885,5,)</f>
        <v>45</v>
      </c>
      <c r="K654" t="str">
        <f>VLOOKUP(A654,[1]ВПП!$C$2:$H$22885,6,)</f>
        <v>ASP</v>
      </c>
      <c r="L654" t="str">
        <f t="shared" si="10"/>
        <v>HESH</v>
      </c>
      <c r="M654" t="s">
        <v>134</v>
      </c>
      <c r="N654" t="s">
        <v>3452</v>
      </c>
      <c r="O654" t="s">
        <v>3453</v>
      </c>
      <c r="P654" t="s">
        <v>485</v>
      </c>
      <c r="Q654" t="str">
        <f>VLOOKUP(P654,[1]TimeZones!$B$3:$E$597,4,FALSE)</f>
        <v>+02:00</v>
      </c>
    </row>
    <row r="655" spans="1:17" x14ac:dyDescent="0.25">
      <c r="A655" t="s">
        <v>3454</v>
      </c>
      <c r="B655" t="s">
        <v>110</v>
      </c>
      <c r="C655" t="s">
        <v>3455</v>
      </c>
      <c r="D655">
        <v>19.757900238037099</v>
      </c>
      <c r="E655">
        <v>-70.569999694824205</v>
      </c>
      <c r="F655">
        <v>15</v>
      </c>
      <c r="G655" t="s">
        <v>2385</v>
      </c>
      <c r="H655" t="s">
        <v>3456</v>
      </c>
      <c r="I655">
        <f>VLOOKUP(A655,[1]ВПП!$C$2:$E$22885,3,)</f>
        <v>3081</v>
      </c>
      <c r="J655">
        <f>VLOOKUP(A655,[1]ВПП!$C$2:$G$22885,5,)</f>
        <v>46</v>
      </c>
      <c r="K655" t="str">
        <f>VLOOKUP(A655,[1]ВПП!$C$2:$H$22885,6,)</f>
        <v>ASP</v>
      </c>
      <c r="L655" t="str">
        <f t="shared" si="10"/>
        <v>MDPP</v>
      </c>
      <c r="M655" t="s">
        <v>183</v>
      </c>
      <c r="N655" t="s">
        <v>3457</v>
      </c>
      <c r="O655" t="s">
        <v>3458</v>
      </c>
      <c r="P655" t="s">
        <v>2389</v>
      </c>
      <c r="Q655" t="str">
        <f>VLOOKUP(P655,[1]TimeZones!$B$3:$E$597,4,FALSE)</f>
        <v>−04:00</v>
      </c>
    </row>
    <row r="656" spans="1:17" x14ac:dyDescent="0.25">
      <c r="A656" t="s">
        <v>3459</v>
      </c>
      <c r="B656" t="s">
        <v>110</v>
      </c>
      <c r="C656" t="s">
        <v>3460</v>
      </c>
      <c r="D656">
        <v>-1.6561599969863801</v>
      </c>
      <c r="E656">
        <v>13.437999725341699</v>
      </c>
      <c r="F656">
        <v>1450</v>
      </c>
      <c r="G656" t="s">
        <v>3461</v>
      </c>
      <c r="H656" t="s">
        <v>3462</v>
      </c>
      <c r="I656">
        <f>VLOOKUP(A656,[1]ВПП!$C$2:$E$22885,3,)</f>
        <v>3080</v>
      </c>
      <c r="J656">
        <f>VLOOKUP(A656,[1]ВПП!$C$2:$G$22885,5,)</f>
        <v>45</v>
      </c>
      <c r="K656" t="str">
        <f>VLOOKUP(A656,[1]ВПП!$C$2:$H$22885,6,)</f>
        <v>ASP</v>
      </c>
      <c r="L656" t="str">
        <f t="shared" si="10"/>
        <v>FOON</v>
      </c>
      <c r="M656" t="s">
        <v>134</v>
      </c>
      <c r="N656" t="s">
        <v>3463</v>
      </c>
      <c r="O656" t="s">
        <v>3464</v>
      </c>
      <c r="P656" t="s">
        <v>3465</v>
      </c>
      <c r="Q656" t="str">
        <f>VLOOKUP(P656,[1]TimeZones!$B$3:$E$597,4,FALSE)</f>
        <v>+01:00</v>
      </c>
    </row>
    <row r="657" spans="1:17" x14ac:dyDescent="0.25">
      <c r="A657" t="s">
        <v>3466</v>
      </c>
      <c r="B657" t="s">
        <v>110</v>
      </c>
      <c r="C657" t="s">
        <v>3467</v>
      </c>
      <c r="D657">
        <v>50.758598327636697</v>
      </c>
      <c r="E657">
        <v>4.7683300971984801</v>
      </c>
      <c r="F657">
        <v>370</v>
      </c>
      <c r="G657" t="s">
        <v>1145</v>
      </c>
      <c r="H657" t="s">
        <v>202</v>
      </c>
      <c r="I657">
        <f>VLOOKUP(A657,[1]ВПП!$C$2:$E$22885,3,)</f>
        <v>3074</v>
      </c>
      <c r="J657">
        <f>VLOOKUP(A657,[1]ВПП!$C$2:$G$22885,5,)</f>
        <v>45</v>
      </c>
      <c r="K657" t="str">
        <f>VLOOKUP(A657,[1]ВПП!$C$2:$H$22885,6,)</f>
        <v>PEM</v>
      </c>
      <c r="L657" t="str">
        <f t="shared" si="10"/>
        <v>EBBE</v>
      </c>
      <c r="M657" t="s">
        <v>126</v>
      </c>
      <c r="N657" t="s">
        <v>3468</v>
      </c>
      <c r="O657" t="s">
        <v>3469</v>
      </c>
      <c r="P657" t="s">
        <v>1149</v>
      </c>
      <c r="Q657" t="str">
        <f>VLOOKUP(P657,[1]TimeZones!$B$3:$E$597,4,FALSE)</f>
        <v>+01:00</v>
      </c>
    </row>
    <row r="658" spans="1:17" x14ac:dyDescent="0.25">
      <c r="A658" t="s">
        <v>3470</v>
      </c>
      <c r="B658" t="s">
        <v>333</v>
      </c>
      <c r="C658" t="s">
        <v>3471</v>
      </c>
      <c r="D658">
        <v>33.655399000000003</v>
      </c>
      <c r="E658">
        <v>-7.2214499999999999</v>
      </c>
      <c r="F658">
        <v>627</v>
      </c>
      <c r="G658" t="s">
        <v>1054</v>
      </c>
      <c r="H658" t="s">
        <v>3472</v>
      </c>
      <c r="I658">
        <f>VLOOKUP(A658,[1]ВПП!$C$2:$E$22885,3,)</f>
        <v>3074</v>
      </c>
      <c r="J658">
        <f>VLOOKUP(A658,[1]ВПП!$C$2:$G$22885,5,)</f>
        <v>46</v>
      </c>
      <c r="K658" t="str">
        <f>VLOOKUP(A658,[1]ВПП!$C$2:$H$22885,6,)</f>
        <v>ASP</v>
      </c>
      <c r="L658" t="str">
        <f t="shared" si="10"/>
        <v>GMMB</v>
      </c>
      <c r="M658" t="s">
        <v>134</v>
      </c>
      <c r="N658" t="s">
        <v>1056</v>
      </c>
      <c r="O658" t="s">
        <v>3473</v>
      </c>
      <c r="P658" t="s">
        <v>1058</v>
      </c>
      <c r="Q658" t="str">
        <f>VLOOKUP(P658,[1]TimeZones!$B$3:$E$597,4,FALSE)</f>
        <v>+01:00</v>
      </c>
    </row>
    <row r="659" spans="1:17" x14ac:dyDescent="0.25">
      <c r="A659" t="s">
        <v>3474</v>
      </c>
      <c r="B659" t="s">
        <v>110</v>
      </c>
      <c r="C659" t="s">
        <v>3475</v>
      </c>
      <c r="D659">
        <v>28.284200668334901</v>
      </c>
      <c r="E659">
        <v>68.449699401855398</v>
      </c>
      <c r="F659">
        <v>185</v>
      </c>
      <c r="G659" t="s">
        <v>1294</v>
      </c>
      <c r="H659" t="s">
        <v>3476</v>
      </c>
      <c r="I659">
        <f>VLOOKUP(A659,[1]ВПП!$C$2:$E$22885,3,)</f>
        <v>3073</v>
      </c>
      <c r="J659">
        <f>VLOOKUP(A659,[1]ВПП!$C$2:$G$22885,5,)</f>
        <v>24</v>
      </c>
      <c r="K659" t="str">
        <f>VLOOKUP(A659,[1]ВПП!$C$2:$H$22885,6,)</f>
        <v>ASP</v>
      </c>
      <c r="L659" t="str">
        <f t="shared" si="10"/>
        <v>OPJA</v>
      </c>
      <c r="M659" t="s">
        <v>114</v>
      </c>
      <c r="N659" t="s">
        <v>2199</v>
      </c>
      <c r="O659" t="s">
        <v>3477</v>
      </c>
      <c r="P659" t="s">
        <v>1303</v>
      </c>
      <c r="Q659" t="str">
        <f>VLOOKUP(P659,[1]TimeZones!$B$3:$E$597,4,FALSE)</f>
        <v>+05:00</v>
      </c>
    </row>
    <row r="660" spans="1:17" x14ac:dyDescent="0.25">
      <c r="A660" t="s">
        <v>3478</v>
      </c>
      <c r="B660" t="s">
        <v>139</v>
      </c>
      <c r="C660" t="s">
        <v>3479</v>
      </c>
      <c r="D660">
        <v>45.395699</v>
      </c>
      <c r="E660">
        <v>10.888500000000001</v>
      </c>
      <c r="F660">
        <v>239</v>
      </c>
      <c r="G660" t="s">
        <v>727</v>
      </c>
      <c r="H660" t="s">
        <v>3480</v>
      </c>
      <c r="I660">
        <f>VLOOKUP(A660,[1]ВПП!$C$2:$E$22885,3,)</f>
        <v>3068</v>
      </c>
      <c r="J660">
        <f>VLOOKUP(A660,[1]ВПП!$C$2:$G$22885,5,)</f>
        <v>45</v>
      </c>
      <c r="K660" t="str">
        <f>VLOOKUP(A660,[1]ВПП!$C$2:$H$22885,6,)</f>
        <v>ASP</v>
      </c>
      <c r="L660" t="str">
        <f t="shared" si="10"/>
        <v>LIPX</v>
      </c>
      <c r="M660" t="s">
        <v>126</v>
      </c>
      <c r="N660" t="s">
        <v>2609</v>
      </c>
      <c r="O660" t="s">
        <v>3481</v>
      </c>
      <c r="P660" t="s">
        <v>731</v>
      </c>
      <c r="Q660" t="str">
        <f>VLOOKUP(P660,[1]TimeZones!$B$3:$E$597,4,FALSE)</f>
        <v>+01:00</v>
      </c>
    </row>
    <row r="661" spans="1:17" x14ac:dyDescent="0.25">
      <c r="A661" t="s">
        <v>3482</v>
      </c>
      <c r="B661" t="s">
        <v>139</v>
      </c>
      <c r="C661" t="s">
        <v>3483</v>
      </c>
      <c r="D661">
        <v>63.985000999999997</v>
      </c>
      <c r="E661">
        <v>-22.605599999999999</v>
      </c>
      <c r="F661">
        <v>171</v>
      </c>
      <c r="G661" t="s">
        <v>3484</v>
      </c>
      <c r="H661" t="s">
        <v>3485</v>
      </c>
      <c r="I661">
        <f>VLOOKUP(A661,[1]ВПП!$C$2:$E$22885,3,)</f>
        <v>3065</v>
      </c>
      <c r="J661">
        <f>VLOOKUP(A661,[1]ВПП!$C$2:$G$22885,5,)</f>
        <v>60</v>
      </c>
      <c r="K661" t="str">
        <f>VLOOKUP(A661,[1]ВПП!$C$2:$H$22885,6,)</f>
        <v>ASP</v>
      </c>
      <c r="L661" t="str">
        <f t="shared" si="10"/>
        <v>BIKF</v>
      </c>
      <c r="M661" t="s">
        <v>126</v>
      </c>
      <c r="N661" t="s">
        <v>3486</v>
      </c>
      <c r="O661" t="s">
        <v>3487</v>
      </c>
      <c r="P661" t="s">
        <v>3488</v>
      </c>
      <c r="Q661" t="str">
        <f>VLOOKUP(P661,[1]TimeZones!$B$3:$E$597,4,FALSE)</f>
        <v>+00:00</v>
      </c>
    </row>
    <row r="662" spans="1:17" x14ac:dyDescent="0.25">
      <c r="A662" t="s">
        <v>3489</v>
      </c>
      <c r="B662" t="s">
        <v>110</v>
      </c>
      <c r="C662" t="s">
        <v>3490</v>
      </c>
      <c r="D662">
        <v>35.623900999999996</v>
      </c>
      <c r="E662">
        <v>-0.62118300000000004</v>
      </c>
      <c r="F662">
        <v>295</v>
      </c>
      <c r="G662" t="s">
        <v>772</v>
      </c>
      <c r="H662" t="s">
        <v>3491</v>
      </c>
      <c r="I662">
        <f>VLOOKUP(A662,[1]ВПП!$C$2:$E$22885,3,)</f>
        <v>3060</v>
      </c>
      <c r="J662">
        <f>VLOOKUP(A662,[1]ВПП!$C$2:$G$22885,5,)</f>
        <v>45</v>
      </c>
      <c r="K662" t="str">
        <f>VLOOKUP(A662,[1]ВПП!$C$2:$H$22885,6,)</f>
        <v>ASP</v>
      </c>
      <c r="L662" t="str">
        <f t="shared" si="10"/>
        <v>DAOO</v>
      </c>
      <c r="M662" t="s">
        <v>134</v>
      </c>
      <c r="N662" t="s">
        <v>3492</v>
      </c>
      <c r="O662" t="s">
        <v>3493</v>
      </c>
      <c r="P662" t="s">
        <v>833</v>
      </c>
      <c r="Q662" t="str">
        <f>VLOOKUP(P662,[1]TimeZones!$B$3:$E$597,4,FALSE)</f>
        <v>+01:00</v>
      </c>
    </row>
    <row r="663" spans="1:17" x14ac:dyDescent="0.25">
      <c r="A663" t="s">
        <v>3494</v>
      </c>
      <c r="B663" t="s">
        <v>110</v>
      </c>
      <c r="C663" t="s">
        <v>3495</v>
      </c>
      <c r="D663">
        <v>25.285298999999998</v>
      </c>
      <c r="E663">
        <v>49.485199000000001</v>
      </c>
      <c r="F663">
        <v>588</v>
      </c>
      <c r="G663" t="s">
        <v>301</v>
      </c>
      <c r="H663" t="s">
        <v>3496</v>
      </c>
      <c r="I663">
        <f>VLOOKUP(A663,[1]ВПП!$C$2:$E$22885,3,)</f>
        <v>3060</v>
      </c>
      <c r="J663">
        <f>VLOOKUP(A663,[1]ВПП!$C$2:$G$22885,5,)</f>
        <v>45</v>
      </c>
      <c r="K663" t="str">
        <f>VLOOKUP(A663,[1]ВПП!$C$2:$H$22885,6,)</f>
        <v>ASP</v>
      </c>
      <c r="L663" t="str">
        <f t="shared" si="10"/>
        <v>OEAH</v>
      </c>
      <c r="M663" t="s">
        <v>114</v>
      </c>
      <c r="N663" t="s">
        <v>527</v>
      </c>
      <c r="O663" t="s">
        <v>3497</v>
      </c>
      <c r="P663" t="s">
        <v>305</v>
      </c>
      <c r="Q663" t="str">
        <f>VLOOKUP(P663,[1]TimeZones!$B$3:$E$597,4,FALSE)</f>
        <v>+03:00</v>
      </c>
    </row>
    <row r="664" spans="1:17" x14ac:dyDescent="0.25">
      <c r="A664" t="s">
        <v>3498</v>
      </c>
      <c r="B664" t="s">
        <v>110</v>
      </c>
      <c r="C664" t="s">
        <v>3499</v>
      </c>
      <c r="D664">
        <v>13.6859998703</v>
      </c>
      <c r="E664">
        <v>44.139099121099903</v>
      </c>
      <c r="F664">
        <v>4838</v>
      </c>
      <c r="G664" t="s">
        <v>2625</v>
      </c>
      <c r="H664" t="s">
        <v>3500</v>
      </c>
      <c r="I664">
        <f>VLOOKUP(A664,[1]ВПП!$C$2:$E$22885,3,)</f>
        <v>3060</v>
      </c>
      <c r="J664">
        <f>VLOOKUP(A664,[1]ВПП!$C$2:$G$22885,5,)</f>
        <v>45</v>
      </c>
      <c r="K664" t="str">
        <f>VLOOKUP(A664,[1]ВПП!$C$2:$H$22885,6,)</f>
        <v>ASP</v>
      </c>
      <c r="L664" t="str">
        <f t="shared" si="10"/>
        <v>OYTZ</v>
      </c>
      <c r="M664" t="s">
        <v>114</v>
      </c>
      <c r="N664" t="s">
        <v>3501</v>
      </c>
      <c r="O664" t="s">
        <v>3502</v>
      </c>
      <c r="P664" t="s">
        <v>2629</v>
      </c>
      <c r="Q664" t="str">
        <f>VLOOKUP(P664,[1]TimeZones!$B$3:$E$597,4,FALSE)</f>
        <v>+03:00</v>
      </c>
    </row>
    <row r="665" spans="1:17" x14ac:dyDescent="0.25">
      <c r="A665" t="s">
        <v>3503</v>
      </c>
      <c r="B665" t="s">
        <v>333</v>
      </c>
      <c r="C665" t="s">
        <v>3504</v>
      </c>
      <c r="D665">
        <v>-7.6157698631286603</v>
      </c>
      <c r="E665">
        <v>111.43399810791</v>
      </c>
      <c r="F665">
        <v>361</v>
      </c>
      <c r="G665" t="s">
        <v>414</v>
      </c>
      <c r="H665" t="s">
        <v>202</v>
      </c>
      <c r="I665">
        <f>VLOOKUP(A665,[1]ВПП!$C$2:$E$22885,3,)</f>
        <v>3057</v>
      </c>
      <c r="J665">
        <f>VLOOKUP(A665,[1]ВПП!$C$2:$G$22885,5,)</f>
        <v>57</v>
      </c>
      <c r="K665" t="str">
        <f>VLOOKUP(A665,[1]ВПП!$C$2:$H$22885,6,)</f>
        <v>ASP</v>
      </c>
      <c r="L665" t="str">
        <f t="shared" si="10"/>
        <v>WARI</v>
      </c>
      <c r="M665" t="s">
        <v>114</v>
      </c>
      <c r="N665" t="s">
        <v>3505</v>
      </c>
      <c r="O665" t="s">
        <v>3506</v>
      </c>
      <c r="P665" t="s">
        <v>418</v>
      </c>
      <c r="Q665" t="str">
        <f>VLOOKUP(P665,[1]TimeZones!$B$3:$E$597,4,FALSE)</f>
        <v>+07:00</v>
      </c>
    </row>
    <row r="666" spans="1:17" x14ac:dyDescent="0.25">
      <c r="A666" t="s">
        <v>3507</v>
      </c>
      <c r="B666" t="s">
        <v>333</v>
      </c>
      <c r="C666" t="s">
        <v>3508</v>
      </c>
      <c r="D666">
        <v>49.945278000000002</v>
      </c>
      <c r="E666">
        <v>6.5650000000000004</v>
      </c>
      <c r="F666">
        <v>1220</v>
      </c>
      <c r="G666" t="s">
        <v>455</v>
      </c>
      <c r="H666" t="s">
        <v>3509</v>
      </c>
      <c r="I666">
        <f>VLOOKUP(A666,[1]ВПП!$C$2:$E$22885,3,)</f>
        <v>3056</v>
      </c>
      <c r="J666">
        <f>VLOOKUP(A666,[1]ВПП!$C$2:$G$22885,5,)</f>
        <v>45</v>
      </c>
      <c r="K666" t="str">
        <f>VLOOKUP(A666,[1]ВПП!$C$2:$H$22885,6,)</f>
        <v>ASP</v>
      </c>
      <c r="L666" t="str">
        <f t="shared" si="10"/>
        <v>EDRB</v>
      </c>
      <c r="M666" t="s">
        <v>126</v>
      </c>
      <c r="N666" t="s">
        <v>864</v>
      </c>
      <c r="O666" t="s">
        <v>3510</v>
      </c>
      <c r="P666" t="s">
        <v>459</v>
      </c>
      <c r="Q666" t="str">
        <f>VLOOKUP(P666,[1]TimeZones!$B$3:$E$597,4,FALSE)</f>
        <v>+01:00</v>
      </c>
    </row>
    <row r="667" spans="1:17" x14ac:dyDescent="0.25">
      <c r="A667" t="s">
        <v>3511</v>
      </c>
      <c r="B667" t="s">
        <v>333</v>
      </c>
      <c r="C667" t="s">
        <v>3512</v>
      </c>
      <c r="D667">
        <v>11.1494</v>
      </c>
      <c r="E667">
        <v>98.735900999999998</v>
      </c>
      <c r="F667">
        <v>100</v>
      </c>
      <c r="G667" t="s">
        <v>255</v>
      </c>
      <c r="H667" t="s">
        <v>3513</v>
      </c>
      <c r="I667">
        <f>VLOOKUP(A667,[1]ВПП!$C$2:$E$22885,3,)</f>
        <v>3055</v>
      </c>
      <c r="J667">
        <f>VLOOKUP(A667,[1]ВПП!$C$2:$G$22885,5,)</f>
        <v>31</v>
      </c>
      <c r="K667" t="str">
        <f>VLOOKUP(A667,[1]ВПП!$C$2:$H$22885,6,)</f>
        <v>CON</v>
      </c>
      <c r="L667" t="str">
        <f t="shared" si="10"/>
        <v>VYBP</v>
      </c>
      <c r="M667" t="s">
        <v>114</v>
      </c>
      <c r="N667" t="s">
        <v>3514</v>
      </c>
      <c r="O667" t="s">
        <v>3515</v>
      </c>
      <c r="P667" t="s">
        <v>259</v>
      </c>
      <c r="Q667" t="str">
        <f>VLOOKUP(P667,[1]TimeZones!$B$3:$E$597,4,FALSE)</f>
        <v>+06:30</v>
      </c>
    </row>
    <row r="668" spans="1:17" x14ac:dyDescent="0.25">
      <c r="A668" t="s">
        <v>3516</v>
      </c>
      <c r="B668" t="s">
        <v>110</v>
      </c>
      <c r="C668" t="s">
        <v>3517</v>
      </c>
      <c r="D668">
        <v>-7.9695999999999998</v>
      </c>
      <c r="E668">
        <v>-14.393700000000001</v>
      </c>
      <c r="F668">
        <v>278</v>
      </c>
      <c r="G668" t="s">
        <v>3518</v>
      </c>
      <c r="H668" t="s">
        <v>3519</v>
      </c>
      <c r="I668">
        <f>VLOOKUP(A668,[1]ВПП!$C$2:$E$22885,3,)</f>
        <v>3054</v>
      </c>
      <c r="J668">
        <f>VLOOKUP(A668,[1]ВПП!$C$2:$G$22885,5,)</f>
        <v>46</v>
      </c>
      <c r="K668" t="str">
        <f>VLOOKUP(A668,[1]ВПП!$C$2:$H$22885,6,)</f>
        <v>ASP</v>
      </c>
      <c r="L668" t="str">
        <f t="shared" si="10"/>
        <v>FHAW</v>
      </c>
      <c r="M668" t="s">
        <v>134</v>
      </c>
      <c r="N668" t="s">
        <v>3520</v>
      </c>
      <c r="O668" t="s">
        <v>3521</v>
      </c>
      <c r="P668" t="s">
        <v>3522</v>
      </c>
      <c r="Q668" t="str">
        <f>VLOOKUP(P668,[1]TimeZones!$B$3:$E$597,4,FALSE)</f>
        <v>+00:00</v>
      </c>
    </row>
    <row r="669" spans="1:17" x14ac:dyDescent="0.25">
      <c r="A669" t="s">
        <v>3523</v>
      </c>
      <c r="B669" t="s">
        <v>110</v>
      </c>
      <c r="C669" t="s">
        <v>3524</v>
      </c>
      <c r="D669">
        <v>27.372699999999998</v>
      </c>
      <c r="E669">
        <v>53.188800999999998</v>
      </c>
      <c r="F669">
        <v>1337</v>
      </c>
      <c r="G669" t="s">
        <v>212</v>
      </c>
      <c r="H669" t="s">
        <v>3525</v>
      </c>
      <c r="I669">
        <f>VLOOKUP(A669,[1]ВПП!$C$2:$E$22885,3,)</f>
        <v>3054</v>
      </c>
      <c r="J669">
        <f>VLOOKUP(A669,[1]ВПП!$C$2:$G$22885,5,)</f>
        <v>45</v>
      </c>
      <c r="K669" t="str">
        <f>VLOOKUP(A669,[1]ВПП!$C$2:$H$22885,6,)</f>
        <v>ASP</v>
      </c>
      <c r="L669" t="str">
        <f t="shared" si="10"/>
        <v>OISR</v>
      </c>
      <c r="M669" t="s">
        <v>114</v>
      </c>
      <c r="N669" t="s">
        <v>251</v>
      </c>
      <c r="O669" t="s">
        <v>3526</v>
      </c>
      <c r="P669" t="s">
        <v>216</v>
      </c>
      <c r="Q669" t="str">
        <f>VLOOKUP(P669,[1]TimeZones!$B$3:$E$597,4,FALSE)</f>
        <v>+03:30</v>
      </c>
    </row>
    <row r="670" spans="1:17" x14ac:dyDescent="0.25">
      <c r="A670" t="s">
        <v>3527</v>
      </c>
      <c r="B670" t="s">
        <v>333</v>
      </c>
      <c r="C670" t="s">
        <v>3528</v>
      </c>
      <c r="D670">
        <v>10.976699829099999</v>
      </c>
      <c r="E670">
        <v>106.818000793</v>
      </c>
      <c r="F670">
        <v>79</v>
      </c>
      <c r="G670" t="s">
        <v>926</v>
      </c>
      <c r="H670" t="s">
        <v>202</v>
      </c>
      <c r="I670">
        <f>VLOOKUP(A670,[1]ВПП!$C$2:$E$22885,3,)</f>
        <v>3054</v>
      </c>
      <c r="J670">
        <f>VLOOKUP(A670,[1]ВПП!$C$2:$G$22885,5,)</f>
        <v>47</v>
      </c>
      <c r="K670" t="str">
        <f>VLOOKUP(A670,[1]ВПП!$C$2:$H$22885,6,)</f>
        <v>CON</v>
      </c>
      <c r="L670" t="str">
        <f t="shared" si="10"/>
        <v>VV02</v>
      </c>
      <c r="M670" t="s">
        <v>114</v>
      </c>
      <c r="N670" t="s">
        <v>3529</v>
      </c>
      <c r="O670" t="s">
        <v>3530</v>
      </c>
      <c r="P670" t="e">
        <v>#N/A</v>
      </c>
      <c r="Q670" t="e">
        <f>VLOOKUP(P670,[1]TimeZones!$B$3:$E$597,4,FALSE)</f>
        <v>#N/A</v>
      </c>
    </row>
    <row r="671" spans="1:17" x14ac:dyDescent="0.25">
      <c r="A671" t="s">
        <v>3531</v>
      </c>
      <c r="B671" t="s">
        <v>333</v>
      </c>
      <c r="C671" t="s">
        <v>3532</v>
      </c>
      <c r="D671">
        <v>21.955400466918899</v>
      </c>
      <c r="E671">
        <v>96.406097412109304</v>
      </c>
      <c r="F671">
        <v>3000</v>
      </c>
      <c r="G671" t="s">
        <v>255</v>
      </c>
      <c r="H671" t="s">
        <v>202</v>
      </c>
      <c r="I671">
        <f>VLOOKUP(A671,[1]ВПП!$C$2:$E$22885,3,)</f>
        <v>3054</v>
      </c>
      <c r="J671">
        <f>VLOOKUP(A671,[1]ВПП!$C$2:$G$22885,5,)</f>
        <v>62</v>
      </c>
      <c r="K671" t="str">
        <f>VLOOKUP(A671,[1]ВПП!$C$2:$H$22885,6,)</f>
        <v>CON</v>
      </c>
      <c r="L671" t="str">
        <f t="shared" si="10"/>
        <v>VYAS</v>
      </c>
      <c r="M671" t="s">
        <v>114</v>
      </c>
      <c r="N671" t="s">
        <v>257</v>
      </c>
      <c r="O671" t="s">
        <v>3533</v>
      </c>
      <c r="P671" t="s">
        <v>259</v>
      </c>
      <c r="Q671" t="str">
        <f>VLOOKUP(P671,[1]TimeZones!$B$3:$E$597,4,FALSE)</f>
        <v>+06:30</v>
      </c>
    </row>
    <row r="672" spans="1:17" x14ac:dyDescent="0.25">
      <c r="A672" t="s">
        <v>3534</v>
      </c>
      <c r="B672" t="s">
        <v>333</v>
      </c>
      <c r="C672" t="s">
        <v>3535</v>
      </c>
      <c r="D672">
        <v>-2.2610399723052899</v>
      </c>
      <c r="E672">
        <v>-79.680198669433594</v>
      </c>
      <c r="F672">
        <v>56</v>
      </c>
      <c r="G672" t="s">
        <v>392</v>
      </c>
      <c r="H672" t="s">
        <v>202</v>
      </c>
      <c r="I672">
        <f>VLOOKUP(A672,[1]ВПП!$C$2:$E$22885,3,)</f>
        <v>3053</v>
      </c>
      <c r="J672">
        <f>VLOOKUP(A672,[1]ВПП!$C$2:$G$22885,5,)</f>
        <v>44</v>
      </c>
      <c r="K672" t="str">
        <f>VLOOKUP(A672,[1]ВПП!$C$2:$H$22885,6,)</f>
        <v>ASP</v>
      </c>
      <c r="L672" t="str">
        <f t="shared" si="10"/>
        <v>SETA</v>
      </c>
      <c r="M672" t="s">
        <v>301</v>
      </c>
      <c r="N672" t="s">
        <v>3536</v>
      </c>
      <c r="O672" t="s">
        <v>3537</v>
      </c>
      <c r="P672" t="s">
        <v>396</v>
      </c>
      <c r="Q672" t="str">
        <f>VLOOKUP(P672,[1]TimeZones!$B$3:$E$597,4,FALSE)</f>
        <v>−05:00</v>
      </c>
    </row>
    <row r="673" spans="1:17" x14ac:dyDescent="0.25">
      <c r="A673" t="s">
        <v>3538</v>
      </c>
      <c r="B673" t="s">
        <v>139</v>
      </c>
      <c r="C673" t="s">
        <v>3539</v>
      </c>
      <c r="D673">
        <v>52.453899383499902</v>
      </c>
      <c r="E673">
        <v>-1.7480299472800001</v>
      </c>
      <c r="F673">
        <v>327</v>
      </c>
      <c r="G673" t="s">
        <v>734</v>
      </c>
      <c r="H673" t="s">
        <v>3540</v>
      </c>
      <c r="I673">
        <f>VLOOKUP(A673,[1]ВПП!$C$2:$E$22885,3,)</f>
        <v>3052</v>
      </c>
      <c r="J673">
        <f>VLOOKUP(A673,[1]ВПП!$C$2:$G$22885,5,)</f>
        <v>45</v>
      </c>
      <c r="K673" t="str">
        <f>VLOOKUP(A673,[1]ВПП!$C$2:$H$22885,6,)</f>
        <v>ASP</v>
      </c>
      <c r="L673" t="str">
        <f t="shared" si="10"/>
        <v>EGBB</v>
      </c>
      <c r="M673" t="s">
        <v>126</v>
      </c>
      <c r="N673" t="s">
        <v>736</v>
      </c>
      <c r="O673" t="s">
        <v>3541</v>
      </c>
      <c r="P673" t="s">
        <v>738</v>
      </c>
      <c r="Q673" t="str">
        <f>VLOOKUP(P673,[1]TimeZones!$B$3:$E$597,4,FALSE)</f>
        <v>+00:00</v>
      </c>
    </row>
    <row r="674" spans="1:17" x14ac:dyDescent="0.25">
      <c r="A674" t="s">
        <v>3542</v>
      </c>
      <c r="B674" t="s">
        <v>110</v>
      </c>
      <c r="C674" t="s">
        <v>3543</v>
      </c>
      <c r="D674">
        <v>43.860092999999999</v>
      </c>
      <c r="E674">
        <v>51.090859999999999</v>
      </c>
      <c r="F674">
        <v>73</v>
      </c>
      <c r="G674" t="s">
        <v>201</v>
      </c>
      <c r="H674" t="s">
        <v>3544</v>
      </c>
      <c r="I674">
        <f>VLOOKUP(A674,[1]ВПП!$C$2:$E$22885,3,)</f>
        <v>3052</v>
      </c>
      <c r="J674">
        <f>VLOOKUP(A674,[1]ВПП!$C$2:$G$22885,5,)</f>
        <v>45</v>
      </c>
      <c r="K674" t="str">
        <f>VLOOKUP(A674,[1]ВПП!$C$2:$H$22885,6,)</f>
        <v>ASP</v>
      </c>
      <c r="L674" t="str">
        <f t="shared" si="10"/>
        <v>UATE</v>
      </c>
      <c r="M674" t="s">
        <v>114</v>
      </c>
      <c r="N674" t="s">
        <v>3545</v>
      </c>
      <c r="O674" t="s">
        <v>3546</v>
      </c>
      <c r="P674" t="s">
        <v>3434</v>
      </c>
      <c r="Q674" t="str">
        <f>VLOOKUP(P674,[1]TimeZones!$B$3:$E$597,4,FALSE)</f>
        <v>+05:00</v>
      </c>
    </row>
    <row r="675" spans="1:17" x14ac:dyDescent="0.25">
      <c r="A675" t="s">
        <v>3547</v>
      </c>
      <c r="B675" t="s">
        <v>110</v>
      </c>
      <c r="C675" t="s">
        <v>3548</v>
      </c>
      <c r="D675">
        <v>50.960799999999999</v>
      </c>
      <c r="E675">
        <v>6.0424199999999999</v>
      </c>
      <c r="F675">
        <v>296</v>
      </c>
      <c r="G675" t="s">
        <v>455</v>
      </c>
      <c r="H675" t="s">
        <v>3549</v>
      </c>
      <c r="I675">
        <f>VLOOKUP(A675,[1]ВПП!$C$2:$E$22885,3,)</f>
        <v>3051</v>
      </c>
      <c r="J675">
        <f>VLOOKUP(A675,[1]ВПП!$C$2:$G$22885,5,)</f>
        <v>45</v>
      </c>
      <c r="K675" t="str">
        <f>VLOOKUP(A675,[1]ВПП!$C$2:$H$22885,6,)</f>
        <v>CON</v>
      </c>
      <c r="L675" t="str">
        <f t="shared" si="10"/>
        <v>ETNG</v>
      </c>
      <c r="M675" t="s">
        <v>126</v>
      </c>
      <c r="N675" t="s">
        <v>806</v>
      </c>
      <c r="O675" t="s">
        <v>202</v>
      </c>
      <c r="P675" t="s">
        <v>459</v>
      </c>
      <c r="Q675" t="str">
        <f>VLOOKUP(P675,[1]TimeZones!$B$3:$E$597,4,FALSE)</f>
        <v>+01:00</v>
      </c>
    </row>
    <row r="676" spans="1:17" x14ac:dyDescent="0.25">
      <c r="A676" t="s">
        <v>3550</v>
      </c>
      <c r="B676" t="s">
        <v>110</v>
      </c>
      <c r="C676" t="s">
        <v>3551</v>
      </c>
      <c r="D676">
        <v>13.955</v>
      </c>
      <c r="E676">
        <v>109.042</v>
      </c>
      <c r="F676">
        <v>80</v>
      </c>
      <c r="G676" t="s">
        <v>926</v>
      </c>
      <c r="H676" t="s">
        <v>3552</v>
      </c>
      <c r="I676">
        <f>VLOOKUP(A676,[1]ВПП!$C$2:$E$22885,3,)</f>
        <v>3051</v>
      </c>
      <c r="J676">
        <f>VLOOKUP(A676,[1]ВПП!$C$2:$G$22885,5,)</f>
        <v>45</v>
      </c>
      <c r="K676" t="str">
        <f>VLOOKUP(A676,[1]ВПП!$C$2:$H$22885,6,)</f>
        <v>CON</v>
      </c>
      <c r="L676" t="str">
        <f t="shared" si="10"/>
        <v>VVPC</v>
      </c>
      <c r="M676" t="s">
        <v>114</v>
      </c>
      <c r="N676" t="s">
        <v>3553</v>
      </c>
      <c r="O676" t="s">
        <v>3554</v>
      </c>
      <c r="P676" t="s">
        <v>930</v>
      </c>
      <c r="Q676" t="str">
        <f>VLOOKUP(P676,[1]TimeZones!$B$3:$E$597,4,FALSE)</f>
        <v>+07:00</v>
      </c>
    </row>
    <row r="677" spans="1:17" x14ac:dyDescent="0.25">
      <c r="A677" t="s">
        <v>3555</v>
      </c>
      <c r="B677" t="s">
        <v>110</v>
      </c>
      <c r="C677" t="s">
        <v>3556</v>
      </c>
      <c r="D677">
        <v>47.007801000000001</v>
      </c>
      <c r="E677">
        <v>-65.449202999999997</v>
      </c>
      <c r="F677">
        <v>108</v>
      </c>
      <c r="G677" t="s">
        <v>262</v>
      </c>
      <c r="H677" t="s">
        <v>3557</v>
      </c>
      <c r="I677">
        <f>VLOOKUP(A677,[1]ВПП!$C$2:$E$22885,3,)</f>
        <v>3050</v>
      </c>
      <c r="J677">
        <f>VLOOKUP(A677,[1]ВПП!$C$2:$G$22885,5,)</f>
        <v>46</v>
      </c>
      <c r="K677" t="str">
        <f>VLOOKUP(A677,[1]ВПП!$C$2:$H$22885,6,)</f>
        <v>ASP</v>
      </c>
      <c r="L677" t="str">
        <f t="shared" si="10"/>
        <v>CYCH</v>
      </c>
      <c r="M677" t="s">
        <v>183</v>
      </c>
      <c r="N677" t="s">
        <v>3558</v>
      </c>
      <c r="O677" t="s">
        <v>3559</v>
      </c>
      <c r="P677" t="s">
        <v>2319</v>
      </c>
      <c r="Q677" t="str">
        <f>VLOOKUP(P677,[1]TimeZones!$B$3:$E$597,4,FALSE)</f>
        <v>−04:00</v>
      </c>
    </row>
    <row r="678" spans="1:17" x14ac:dyDescent="0.25">
      <c r="A678" t="s">
        <v>3560</v>
      </c>
      <c r="B678" t="s">
        <v>110</v>
      </c>
      <c r="C678" t="s">
        <v>3561</v>
      </c>
      <c r="D678">
        <v>43.173599243199902</v>
      </c>
      <c r="E678">
        <v>-79.934997558599903</v>
      </c>
      <c r="F678">
        <v>780</v>
      </c>
      <c r="G678" t="s">
        <v>262</v>
      </c>
      <c r="H678" t="s">
        <v>3562</v>
      </c>
      <c r="I678">
        <f>VLOOKUP(A678,[1]ВПП!$C$2:$E$22885,3,)</f>
        <v>3050</v>
      </c>
      <c r="J678">
        <f>VLOOKUP(A678,[1]ВПП!$C$2:$G$22885,5,)</f>
        <v>61</v>
      </c>
      <c r="K678" t="str">
        <f>VLOOKUP(A678,[1]ВПП!$C$2:$H$22885,6,)</f>
        <v>ASP</v>
      </c>
      <c r="L678" t="str">
        <f t="shared" si="10"/>
        <v>CYHM</v>
      </c>
      <c r="M678" t="s">
        <v>183</v>
      </c>
      <c r="N678" t="s">
        <v>2279</v>
      </c>
      <c r="O678" t="s">
        <v>3563</v>
      </c>
      <c r="P678" t="s">
        <v>1281</v>
      </c>
      <c r="Q678" t="str">
        <f>VLOOKUP(P678,[1]TimeZones!$B$3:$E$597,4,FALSE)</f>
        <v>−05:00</v>
      </c>
    </row>
    <row r="679" spans="1:17" x14ac:dyDescent="0.25">
      <c r="A679" t="s">
        <v>3564</v>
      </c>
      <c r="B679" t="s">
        <v>139</v>
      </c>
      <c r="C679" t="s">
        <v>3565</v>
      </c>
      <c r="D679">
        <v>53.349375000000002</v>
      </c>
      <c r="E679">
        <v>-2.2795209999999999</v>
      </c>
      <c r="F679">
        <v>257</v>
      </c>
      <c r="G679" t="s">
        <v>734</v>
      </c>
      <c r="H679" t="s">
        <v>3566</v>
      </c>
      <c r="I679">
        <f>VLOOKUP(A679,[1]ВПП!$C$2:$E$22885,3,)</f>
        <v>3050</v>
      </c>
      <c r="J679">
        <f>VLOOKUP(A679,[1]ВПП!$C$2:$G$22885,5,)</f>
        <v>45</v>
      </c>
      <c r="K679" t="str">
        <f>VLOOKUP(A679,[1]ВПП!$C$2:$H$22885,6,)</f>
        <v>CON</v>
      </c>
      <c r="L679" t="str">
        <f t="shared" si="10"/>
        <v>EGCC</v>
      </c>
      <c r="M679" t="s">
        <v>126</v>
      </c>
      <c r="N679" t="s">
        <v>736</v>
      </c>
      <c r="O679" t="s">
        <v>3567</v>
      </c>
      <c r="P679" t="s">
        <v>738</v>
      </c>
      <c r="Q679" t="str">
        <f>VLOOKUP(P679,[1]TimeZones!$B$3:$E$597,4,FALSE)</f>
        <v>+00:00</v>
      </c>
    </row>
    <row r="680" spans="1:17" x14ac:dyDescent="0.25">
      <c r="A680" t="s">
        <v>3568</v>
      </c>
      <c r="B680" t="s">
        <v>110</v>
      </c>
      <c r="C680" t="s">
        <v>3569</v>
      </c>
      <c r="D680">
        <v>51.75</v>
      </c>
      <c r="E680">
        <v>-1.58362</v>
      </c>
      <c r="F680">
        <v>288</v>
      </c>
      <c r="G680" t="s">
        <v>734</v>
      </c>
      <c r="H680" t="s">
        <v>3570</v>
      </c>
      <c r="I680">
        <f>VLOOKUP(A680,[1]ВПП!$C$2:$E$22885,3,)</f>
        <v>3050</v>
      </c>
      <c r="J680">
        <f>VLOOKUP(A680,[1]ВПП!$C$2:$G$22885,5,)</f>
        <v>56</v>
      </c>
      <c r="K680" t="str">
        <f>VLOOKUP(A680,[1]ВПП!$C$2:$H$22885,6,)</f>
        <v>ASP</v>
      </c>
      <c r="L680" t="str">
        <f t="shared" si="10"/>
        <v>EGVN</v>
      </c>
      <c r="M680" t="s">
        <v>126</v>
      </c>
      <c r="N680" t="s">
        <v>736</v>
      </c>
      <c r="O680" t="s">
        <v>3571</v>
      </c>
      <c r="P680" t="s">
        <v>738</v>
      </c>
      <c r="Q680" t="str">
        <f>VLOOKUP(P680,[1]TimeZones!$B$3:$E$597,4,FALSE)</f>
        <v>+00:00</v>
      </c>
    </row>
    <row r="681" spans="1:17" x14ac:dyDescent="0.25">
      <c r="A681" t="s">
        <v>3572</v>
      </c>
      <c r="B681" t="s">
        <v>110</v>
      </c>
      <c r="C681" t="s">
        <v>3573</v>
      </c>
      <c r="D681">
        <v>49.972698211699999</v>
      </c>
      <c r="E681">
        <v>6.6925001144399996</v>
      </c>
      <c r="F681">
        <v>1197</v>
      </c>
      <c r="G681" t="s">
        <v>455</v>
      </c>
      <c r="H681" t="s">
        <v>3574</v>
      </c>
      <c r="I681">
        <f>VLOOKUP(A681,[1]ВПП!$C$2:$E$22885,3,)</f>
        <v>3050</v>
      </c>
      <c r="J681">
        <f>VLOOKUP(A681,[1]ВПП!$C$2:$G$22885,5,)</f>
        <v>45</v>
      </c>
      <c r="K681" t="str">
        <f>VLOOKUP(A681,[1]ВПП!$C$2:$H$22885,6,)</f>
        <v>ASP</v>
      </c>
      <c r="L681" t="str">
        <f t="shared" si="10"/>
        <v>ETAD</v>
      </c>
      <c r="M681" t="s">
        <v>126</v>
      </c>
      <c r="N681" t="s">
        <v>864</v>
      </c>
      <c r="O681" t="s">
        <v>3575</v>
      </c>
      <c r="P681" t="s">
        <v>459</v>
      </c>
      <c r="Q681" t="str">
        <f>VLOOKUP(P681,[1]TimeZones!$B$3:$E$597,4,FALSE)</f>
        <v>+01:00</v>
      </c>
    </row>
    <row r="682" spans="1:17" x14ac:dyDescent="0.25">
      <c r="A682" t="s">
        <v>3576</v>
      </c>
      <c r="B682" t="s">
        <v>110</v>
      </c>
      <c r="C682" t="s">
        <v>3577</v>
      </c>
      <c r="D682">
        <v>45.362900000000003</v>
      </c>
      <c r="E682">
        <v>5.3293699999999999</v>
      </c>
      <c r="F682">
        <v>1302</v>
      </c>
      <c r="G682" t="s">
        <v>294</v>
      </c>
      <c r="H682" t="s">
        <v>3578</v>
      </c>
      <c r="I682">
        <f>VLOOKUP(A682,[1]ВПП!$C$2:$E$22885,3,)</f>
        <v>3050</v>
      </c>
      <c r="J682">
        <f>VLOOKUP(A682,[1]ВПП!$C$2:$G$22885,5,)</f>
        <v>45</v>
      </c>
      <c r="K682" t="str">
        <f>VLOOKUP(A682,[1]ВПП!$C$2:$H$22885,6,)</f>
        <v>ASP</v>
      </c>
      <c r="L682" t="str">
        <f t="shared" si="10"/>
        <v>LFLS</v>
      </c>
      <c r="M682" t="s">
        <v>126</v>
      </c>
      <c r="N682" t="s">
        <v>3579</v>
      </c>
      <c r="O682" t="s">
        <v>3580</v>
      </c>
      <c r="P682" t="s">
        <v>298</v>
      </c>
      <c r="Q682" t="str">
        <f>VLOOKUP(P682,[1]TimeZones!$B$3:$E$597,4,FALSE)</f>
        <v>+01:00</v>
      </c>
    </row>
    <row r="683" spans="1:17" x14ac:dyDescent="0.25">
      <c r="A683" t="s">
        <v>3581</v>
      </c>
      <c r="B683" t="s">
        <v>110</v>
      </c>
      <c r="C683" t="s">
        <v>3582</v>
      </c>
      <c r="D683">
        <v>44.224201000000001</v>
      </c>
      <c r="E683">
        <v>12.3072</v>
      </c>
      <c r="F683">
        <v>18</v>
      </c>
      <c r="G683" t="s">
        <v>727</v>
      </c>
      <c r="H683" t="s">
        <v>202</v>
      </c>
      <c r="I683">
        <f>VLOOKUP(A683,[1]ВПП!$C$2:$E$22885,3,)</f>
        <v>3050</v>
      </c>
      <c r="J683">
        <f>VLOOKUP(A683,[1]ВПП!$C$2:$G$22885,5,)</f>
        <v>45</v>
      </c>
      <c r="K683" t="str">
        <f>VLOOKUP(A683,[1]ВПП!$C$2:$H$22885,6,)</f>
        <v>ASP</v>
      </c>
      <c r="L683" t="str">
        <f t="shared" si="10"/>
        <v>LIPC</v>
      </c>
      <c r="M683" t="s">
        <v>126</v>
      </c>
      <c r="N683" t="s">
        <v>3583</v>
      </c>
      <c r="O683" t="s">
        <v>3584</v>
      </c>
      <c r="P683" t="s">
        <v>731</v>
      </c>
      <c r="Q683" t="str">
        <f>VLOOKUP(P683,[1]TimeZones!$B$3:$E$597,4,FALSE)</f>
        <v>+01:00</v>
      </c>
    </row>
    <row r="684" spans="1:17" x14ac:dyDescent="0.25">
      <c r="A684" t="s">
        <v>3585</v>
      </c>
      <c r="B684" t="s">
        <v>110</v>
      </c>
      <c r="C684" t="s">
        <v>3586</v>
      </c>
      <c r="D684">
        <v>39.784099578899998</v>
      </c>
      <c r="E684">
        <v>30.582099914599901</v>
      </c>
      <c r="F684">
        <v>2581</v>
      </c>
      <c r="G684" t="s">
        <v>376</v>
      </c>
      <c r="H684" t="s">
        <v>3587</v>
      </c>
      <c r="I684">
        <f>VLOOKUP(A684,[1]ВПП!$C$2:$E$22885,3,)</f>
        <v>3050</v>
      </c>
      <c r="J684">
        <f>VLOOKUP(A684,[1]ВПП!$C$2:$G$22885,5,)</f>
        <v>46</v>
      </c>
      <c r="K684" t="str">
        <f>VLOOKUP(A684,[1]ВПП!$C$2:$H$22885,6,)</f>
        <v>ASP</v>
      </c>
      <c r="L684" t="str">
        <f t="shared" si="10"/>
        <v>LTBI</v>
      </c>
      <c r="M684" t="s">
        <v>114</v>
      </c>
      <c r="N684" t="s">
        <v>2179</v>
      </c>
      <c r="O684" t="s">
        <v>202</v>
      </c>
      <c r="P684" t="s">
        <v>817</v>
      </c>
      <c r="Q684" t="str">
        <f>VLOOKUP(P684,[1]TimeZones!$B$3:$E$597,4,FALSE)</f>
        <v>+03:00</v>
      </c>
    </row>
    <row r="685" spans="1:17" x14ac:dyDescent="0.25">
      <c r="A685" t="s">
        <v>3588</v>
      </c>
      <c r="B685" t="s">
        <v>139</v>
      </c>
      <c r="C685" t="s">
        <v>3589</v>
      </c>
      <c r="D685">
        <v>9.0713596344000003</v>
      </c>
      <c r="E685">
        <v>-79.383499145499997</v>
      </c>
      <c r="F685">
        <v>135</v>
      </c>
      <c r="G685" t="s">
        <v>3590</v>
      </c>
      <c r="H685" t="s">
        <v>3591</v>
      </c>
      <c r="I685">
        <f>VLOOKUP(A685,[1]ВПП!$C$2:$E$22885,3,)</f>
        <v>3050</v>
      </c>
      <c r="J685">
        <f>VLOOKUP(A685,[1]ВПП!$C$2:$G$22885,5,)</f>
        <v>45</v>
      </c>
      <c r="K685" t="str">
        <f>VLOOKUP(A685,[1]ВПП!$C$2:$H$22885,6,)</f>
        <v>CON</v>
      </c>
      <c r="L685" t="str">
        <f t="shared" si="10"/>
        <v>MPTO</v>
      </c>
      <c r="M685" t="s">
        <v>183</v>
      </c>
      <c r="N685" t="s">
        <v>3592</v>
      </c>
      <c r="O685" t="s">
        <v>3593</v>
      </c>
      <c r="P685" t="s">
        <v>3594</v>
      </c>
      <c r="Q685" t="str">
        <f>VLOOKUP(P685,[1]TimeZones!$B$3:$E$597,4,FALSE)</f>
        <v>−05:00</v>
      </c>
    </row>
    <row r="686" spans="1:17" x14ac:dyDescent="0.25">
      <c r="A686" t="s">
        <v>3595</v>
      </c>
      <c r="B686" t="s">
        <v>110</v>
      </c>
      <c r="C686" t="s">
        <v>3596</v>
      </c>
      <c r="D686">
        <v>19.984399795532202</v>
      </c>
      <c r="E686">
        <v>42.620899200439403</v>
      </c>
      <c r="F686">
        <v>3887</v>
      </c>
      <c r="G686" t="s">
        <v>301</v>
      </c>
      <c r="H686" t="s">
        <v>3597</v>
      </c>
      <c r="I686">
        <f>VLOOKUP(A686,[1]ВПП!$C$2:$E$22885,3,)</f>
        <v>3050</v>
      </c>
      <c r="J686">
        <f>VLOOKUP(A686,[1]ВПП!$C$2:$G$22885,5,)</f>
        <v>45</v>
      </c>
      <c r="K686" t="str">
        <f>VLOOKUP(A686,[1]ВПП!$C$2:$H$22885,6,)</f>
        <v>ASP</v>
      </c>
      <c r="L686" t="str">
        <f t="shared" si="10"/>
        <v>OEBH</v>
      </c>
      <c r="M686" t="s">
        <v>114</v>
      </c>
      <c r="N686" t="s">
        <v>889</v>
      </c>
      <c r="O686" t="s">
        <v>202</v>
      </c>
      <c r="P686" t="s">
        <v>305</v>
      </c>
      <c r="Q686" t="str">
        <f>VLOOKUP(P686,[1]TimeZones!$B$3:$E$597,4,FALSE)</f>
        <v>+03:00</v>
      </c>
    </row>
    <row r="687" spans="1:17" x14ac:dyDescent="0.25">
      <c r="A687" t="s">
        <v>3598</v>
      </c>
      <c r="B687" t="s">
        <v>110</v>
      </c>
      <c r="C687" t="s">
        <v>3599</v>
      </c>
      <c r="D687">
        <v>24.4499</v>
      </c>
      <c r="E687">
        <v>44.121200999999999</v>
      </c>
      <c r="F687">
        <v>3026</v>
      </c>
      <c r="G687" t="s">
        <v>301</v>
      </c>
      <c r="H687" t="s">
        <v>3600</v>
      </c>
      <c r="I687">
        <f>VLOOKUP(A687,[1]ВПП!$C$2:$E$22885,3,)</f>
        <v>3050</v>
      </c>
      <c r="J687">
        <f>VLOOKUP(A687,[1]ВПП!$C$2:$G$22885,5,)</f>
        <v>45</v>
      </c>
      <c r="K687" t="str">
        <f>VLOOKUP(A687,[1]ВПП!$C$2:$H$22885,6,)</f>
        <v>ASP</v>
      </c>
      <c r="L687" t="str">
        <f t="shared" si="10"/>
        <v>OEDM</v>
      </c>
      <c r="M687" t="s">
        <v>114</v>
      </c>
      <c r="N687" t="s">
        <v>303</v>
      </c>
      <c r="O687" t="s">
        <v>3601</v>
      </c>
      <c r="P687" t="s">
        <v>145</v>
      </c>
      <c r="Q687" t="e">
        <f>VLOOKUP(P687,[1]TimeZones!$B$3:$E$597,4,FALSE)</f>
        <v>#N/A</v>
      </c>
    </row>
    <row r="688" spans="1:17" x14ac:dyDescent="0.25">
      <c r="A688" t="s">
        <v>3602</v>
      </c>
      <c r="B688" t="s">
        <v>110</v>
      </c>
      <c r="C688" t="s">
        <v>3603</v>
      </c>
      <c r="D688">
        <v>16.9011</v>
      </c>
      <c r="E688">
        <v>42.585799999999999</v>
      </c>
      <c r="F688">
        <v>20</v>
      </c>
      <c r="G688" t="s">
        <v>301</v>
      </c>
      <c r="H688" t="s">
        <v>3604</v>
      </c>
      <c r="I688">
        <f>VLOOKUP(A688,[1]ВПП!$C$2:$E$22885,3,)</f>
        <v>3050</v>
      </c>
      <c r="J688">
        <f>VLOOKUP(A688,[1]ВПП!$C$2:$G$22885,5,)</f>
        <v>45</v>
      </c>
      <c r="K688" t="str">
        <f>VLOOKUP(A688,[1]ВПП!$C$2:$H$22885,6,)</f>
        <v>ASP</v>
      </c>
      <c r="L688" t="str">
        <f t="shared" si="10"/>
        <v>OEGN</v>
      </c>
      <c r="M688" t="s">
        <v>114</v>
      </c>
      <c r="N688" t="s">
        <v>3605</v>
      </c>
      <c r="O688" t="s">
        <v>3606</v>
      </c>
      <c r="P688" t="s">
        <v>305</v>
      </c>
      <c r="Q688" t="str">
        <f>VLOOKUP(P688,[1]TimeZones!$B$3:$E$597,4,FALSE)</f>
        <v>+03:00</v>
      </c>
    </row>
    <row r="689" spans="1:17" x14ac:dyDescent="0.25">
      <c r="A689" t="s">
        <v>3607</v>
      </c>
      <c r="B689" t="s">
        <v>110</v>
      </c>
      <c r="C689" t="s">
        <v>3608</v>
      </c>
      <c r="D689">
        <v>31.412413000000001</v>
      </c>
      <c r="E689">
        <v>37.278897999999998</v>
      </c>
      <c r="F689">
        <v>1672</v>
      </c>
      <c r="G689" t="s">
        <v>301</v>
      </c>
      <c r="H689" t="s">
        <v>3609</v>
      </c>
      <c r="I689">
        <f>VLOOKUP(A689,[1]ВПП!$C$2:$E$22885,3,)</f>
        <v>3050</v>
      </c>
      <c r="J689">
        <f>VLOOKUP(A689,[1]ВПП!$C$2:$G$22885,5,)</f>
        <v>45</v>
      </c>
      <c r="K689" t="str">
        <f>VLOOKUP(A689,[1]ВПП!$C$2:$H$22885,6,)</f>
        <v>ASP</v>
      </c>
      <c r="L689" t="str">
        <f t="shared" si="10"/>
        <v>OEGT</v>
      </c>
      <c r="M689" t="s">
        <v>114</v>
      </c>
      <c r="N689" t="s">
        <v>3610</v>
      </c>
      <c r="O689" t="s">
        <v>3611</v>
      </c>
      <c r="P689" t="s">
        <v>305</v>
      </c>
      <c r="Q689" t="str">
        <f>VLOOKUP(P689,[1]TimeZones!$B$3:$E$597,4,FALSE)</f>
        <v>+03:00</v>
      </c>
    </row>
    <row r="690" spans="1:17" x14ac:dyDescent="0.25">
      <c r="A690" t="s">
        <v>3612</v>
      </c>
      <c r="B690" t="s">
        <v>110</v>
      </c>
      <c r="C690" t="s">
        <v>3613</v>
      </c>
      <c r="D690">
        <v>17.611400604248001</v>
      </c>
      <c r="E690">
        <v>44.419200897216797</v>
      </c>
      <c r="F690">
        <v>3982</v>
      </c>
      <c r="G690" t="s">
        <v>301</v>
      </c>
      <c r="H690" t="s">
        <v>3614</v>
      </c>
      <c r="I690">
        <f>VLOOKUP(A690,[1]ВПП!$C$2:$E$22885,3,)</f>
        <v>3050</v>
      </c>
      <c r="J690">
        <f>VLOOKUP(A690,[1]ВПП!$C$2:$G$22885,5,)</f>
        <v>45</v>
      </c>
      <c r="K690" t="str">
        <f>VLOOKUP(A690,[1]ВПП!$C$2:$H$22885,6,)</f>
        <v>ASP</v>
      </c>
      <c r="L690" t="str">
        <f t="shared" si="10"/>
        <v>OENG</v>
      </c>
      <c r="M690" t="s">
        <v>114</v>
      </c>
      <c r="N690" t="s">
        <v>1345</v>
      </c>
      <c r="O690" t="s">
        <v>202</v>
      </c>
      <c r="P690" t="s">
        <v>305</v>
      </c>
      <c r="Q690" t="str">
        <f>VLOOKUP(P690,[1]TimeZones!$B$3:$E$597,4,FALSE)</f>
        <v>+03:00</v>
      </c>
    </row>
    <row r="691" spans="1:17" x14ac:dyDescent="0.25">
      <c r="A691" t="s">
        <v>3615</v>
      </c>
      <c r="B691" t="s">
        <v>110</v>
      </c>
      <c r="C691" t="s">
        <v>3616</v>
      </c>
      <c r="D691">
        <v>30.906600952148398</v>
      </c>
      <c r="E691">
        <v>41.138198852538999</v>
      </c>
      <c r="F691">
        <v>1813</v>
      </c>
      <c r="G691" t="s">
        <v>301</v>
      </c>
      <c r="H691" t="s">
        <v>3617</v>
      </c>
      <c r="I691">
        <f>VLOOKUP(A691,[1]ВПП!$C$2:$E$22885,3,)</f>
        <v>3050</v>
      </c>
      <c r="J691">
        <f>VLOOKUP(A691,[1]ВПП!$C$2:$G$22885,5,)</f>
        <v>45</v>
      </c>
      <c r="K691" t="str">
        <f>VLOOKUP(A691,[1]ВПП!$C$2:$H$22885,6,)</f>
        <v>ASP</v>
      </c>
      <c r="L691" t="str">
        <f t="shared" si="10"/>
        <v>OERR</v>
      </c>
      <c r="M691" t="s">
        <v>114</v>
      </c>
      <c r="N691" t="s">
        <v>3610</v>
      </c>
      <c r="O691" t="s">
        <v>3618</v>
      </c>
      <c r="P691" t="s">
        <v>305</v>
      </c>
      <c r="Q691" t="str">
        <f>VLOOKUP(P691,[1]TimeZones!$B$3:$E$597,4,FALSE)</f>
        <v>+03:00</v>
      </c>
    </row>
    <row r="692" spans="1:17" x14ac:dyDescent="0.25">
      <c r="A692" t="s">
        <v>3619</v>
      </c>
      <c r="B692" t="s">
        <v>333</v>
      </c>
      <c r="C692" t="s">
        <v>3620</v>
      </c>
      <c r="D692">
        <v>22.514780999999999</v>
      </c>
      <c r="E692">
        <v>53.964114000000002</v>
      </c>
      <c r="F692">
        <v>300</v>
      </c>
      <c r="G692" t="s">
        <v>301</v>
      </c>
      <c r="H692" t="s">
        <v>202</v>
      </c>
      <c r="I692">
        <f>VLOOKUP(A692,[1]ВПП!$C$2:$E$22885,3,)</f>
        <v>3050</v>
      </c>
      <c r="J692">
        <f>VLOOKUP(A692,[1]ВПП!$C$2:$G$22885,5,)</f>
        <v>30</v>
      </c>
      <c r="K692" t="str">
        <f>VLOOKUP(A692,[1]ВПП!$C$2:$H$22885,6,)</f>
        <v>CON</v>
      </c>
      <c r="L692" t="str">
        <f t="shared" si="10"/>
        <v>OESB</v>
      </c>
      <c r="M692" t="s">
        <v>114</v>
      </c>
      <c r="N692" t="s">
        <v>527</v>
      </c>
      <c r="O692" t="s">
        <v>3621</v>
      </c>
      <c r="P692" t="s">
        <v>305</v>
      </c>
      <c r="Q692" t="str">
        <f>VLOOKUP(P692,[1]TimeZones!$B$3:$E$597,4,FALSE)</f>
        <v>+03:00</v>
      </c>
    </row>
    <row r="693" spans="1:17" x14ac:dyDescent="0.25">
      <c r="A693" t="s">
        <v>3622</v>
      </c>
      <c r="B693" t="s">
        <v>110</v>
      </c>
      <c r="C693" t="s">
        <v>3623</v>
      </c>
      <c r="D693">
        <v>20.504299163799999</v>
      </c>
      <c r="E693">
        <v>45.199600219699903</v>
      </c>
      <c r="F693">
        <v>2062</v>
      </c>
      <c r="G693" t="s">
        <v>301</v>
      </c>
      <c r="H693" t="s">
        <v>3624</v>
      </c>
      <c r="I693">
        <f>VLOOKUP(A693,[1]ВПП!$C$2:$E$22885,3,)</f>
        <v>3050</v>
      </c>
      <c r="J693">
        <f>VLOOKUP(A693,[1]ВПП!$C$2:$G$22885,5,)</f>
        <v>45</v>
      </c>
      <c r="K693" t="str">
        <f>VLOOKUP(A693,[1]ВПП!$C$2:$H$22885,6,)</f>
        <v>ASP</v>
      </c>
      <c r="L693" t="str">
        <f t="shared" si="10"/>
        <v>OEWD</v>
      </c>
      <c r="M693" t="s">
        <v>114</v>
      </c>
      <c r="N693" t="s">
        <v>303</v>
      </c>
      <c r="O693" t="s">
        <v>202</v>
      </c>
      <c r="P693" t="s">
        <v>305</v>
      </c>
      <c r="Q693" t="str">
        <f>VLOOKUP(P693,[1]TimeZones!$B$3:$E$597,4,FALSE)</f>
        <v>+03:00</v>
      </c>
    </row>
    <row r="694" spans="1:17" x14ac:dyDescent="0.25">
      <c r="A694" t="s">
        <v>3625</v>
      </c>
      <c r="B694" t="s">
        <v>110</v>
      </c>
      <c r="C694" t="s">
        <v>3626</v>
      </c>
      <c r="D694">
        <v>26.198601</v>
      </c>
      <c r="E694">
        <v>36.476398000000003</v>
      </c>
      <c r="F694">
        <v>66</v>
      </c>
      <c r="G694" t="s">
        <v>301</v>
      </c>
      <c r="H694" t="s">
        <v>3627</v>
      </c>
      <c r="I694">
        <f>VLOOKUP(A694,[1]ВПП!$C$2:$E$22885,3,)</f>
        <v>3050</v>
      </c>
      <c r="J694">
        <f>VLOOKUP(A694,[1]ВПП!$C$2:$G$22885,5,)</f>
        <v>45</v>
      </c>
      <c r="K694" t="str">
        <f>VLOOKUP(A694,[1]ВПП!$C$2:$H$22885,6,)</f>
        <v>ASP</v>
      </c>
      <c r="L694" t="str">
        <f t="shared" si="10"/>
        <v>OEWJ</v>
      </c>
      <c r="M694" t="s">
        <v>114</v>
      </c>
      <c r="N694" t="s">
        <v>2464</v>
      </c>
      <c r="O694" t="s">
        <v>3628</v>
      </c>
      <c r="P694" t="s">
        <v>305</v>
      </c>
      <c r="Q694" t="str">
        <f>VLOOKUP(P694,[1]TimeZones!$B$3:$E$597,4,FALSE)</f>
        <v>+03:00</v>
      </c>
    </row>
    <row r="695" spans="1:17" x14ac:dyDescent="0.25">
      <c r="A695" t="s">
        <v>3629</v>
      </c>
      <c r="B695" t="s">
        <v>110</v>
      </c>
      <c r="C695" t="s">
        <v>3630</v>
      </c>
      <c r="D695">
        <v>20.675399780273398</v>
      </c>
      <c r="E695">
        <v>58.890499114990199</v>
      </c>
      <c r="F695">
        <v>64</v>
      </c>
      <c r="G695" t="s">
        <v>540</v>
      </c>
      <c r="H695" t="s">
        <v>3631</v>
      </c>
      <c r="I695">
        <f>VLOOKUP(A695,[1]ВПП!$C$2:$E$22885,3,)</f>
        <v>3050</v>
      </c>
      <c r="J695">
        <f>VLOOKUP(A695,[1]ВПП!$C$2:$G$22885,5,)</f>
        <v>45</v>
      </c>
      <c r="K695" t="str">
        <f>VLOOKUP(A695,[1]ВПП!$C$2:$H$22885,6,)</f>
        <v>ASP</v>
      </c>
      <c r="L695" t="str">
        <f t="shared" si="10"/>
        <v>OOMA</v>
      </c>
      <c r="M695" t="s">
        <v>114</v>
      </c>
      <c r="N695" t="s">
        <v>3632</v>
      </c>
      <c r="O695" t="s">
        <v>3633</v>
      </c>
      <c r="P695" t="s">
        <v>553</v>
      </c>
      <c r="Q695" t="str">
        <f>VLOOKUP(P695,[1]TimeZones!$B$3:$E$597,4,FALSE)</f>
        <v>+04:00</v>
      </c>
    </row>
    <row r="696" spans="1:17" x14ac:dyDescent="0.25">
      <c r="A696" t="s">
        <v>3634</v>
      </c>
      <c r="B696" t="s">
        <v>110</v>
      </c>
      <c r="C696" t="s">
        <v>3635</v>
      </c>
      <c r="D696">
        <v>23.461799621581999</v>
      </c>
      <c r="E696">
        <v>120.39299774169901</v>
      </c>
      <c r="F696">
        <v>85</v>
      </c>
      <c r="G696" t="s">
        <v>1238</v>
      </c>
      <c r="H696" t="s">
        <v>3636</v>
      </c>
      <c r="I696">
        <f>VLOOKUP(A696,[1]ВПП!$C$2:$E$22885,3,)</f>
        <v>3050</v>
      </c>
      <c r="J696">
        <f>VLOOKUP(A696,[1]ВПП!$C$2:$G$22885,5,)</f>
        <v>45</v>
      </c>
      <c r="K696" t="str">
        <f>VLOOKUP(A696,[1]ВПП!$C$2:$H$22885,6,)</f>
        <v>CON</v>
      </c>
      <c r="L696" t="str">
        <f t="shared" si="10"/>
        <v>RCKU</v>
      </c>
      <c r="M696" t="s">
        <v>114</v>
      </c>
      <c r="N696" t="s">
        <v>3637</v>
      </c>
      <c r="O696" t="s">
        <v>3638</v>
      </c>
      <c r="P696" t="s">
        <v>1242</v>
      </c>
      <c r="Q696" t="str">
        <f>VLOOKUP(P696,[1]TimeZones!$B$3:$E$597,4,FALSE)</f>
        <v>+08:00</v>
      </c>
    </row>
    <row r="697" spans="1:17" x14ac:dyDescent="0.25">
      <c r="A697" t="s">
        <v>3639</v>
      </c>
      <c r="B697" t="s">
        <v>110</v>
      </c>
      <c r="C697" t="s">
        <v>3640</v>
      </c>
      <c r="D697">
        <v>22.950399000000001</v>
      </c>
      <c r="E697">
        <v>120.206001</v>
      </c>
      <c r="F697">
        <v>63</v>
      </c>
      <c r="G697" t="s">
        <v>1238</v>
      </c>
      <c r="H697" t="s">
        <v>3641</v>
      </c>
      <c r="I697">
        <f>VLOOKUP(A697,[1]ВПП!$C$2:$E$22885,3,)</f>
        <v>3050</v>
      </c>
      <c r="J697">
        <f>VLOOKUP(A697,[1]ВПП!$C$2:$G$22885,5,)</f>
        <v>45</v>
      </c>
      <c r="K697" t="str">
        <f>VLOOKUP(A697,[1]ВПП!$C$2:$H$22885,6,)</f>
        <v>CON</v>
      </c>
      <c r="L697" t="str">
        <f t="shared" si="10"/>
        <v>RCNN</v>
      </c>
      <c r="M697" t="s">
        <v>114</v>
      </c>
      <c r="N697" t="s">
        <v>3642</v>
      </c>
      <c r="O697" t="s">
        <v>3643</v>
      </c>
      <c r="P697" t="s">
        <v>1242</v>
      </c>
      <c r="Q697" t="str">
        <f>VLOOKUP(P697,[1]TimeZones!$B$3:$E$597,4,FALSE)</f>
        <v>+08:00</v>
      </c>
    </row>
    <row r="698" spans="1:17" x14ac:dyDescent="0.25">
      <c r="A698" t="s">
        <v>3644</v>
      </c>
      <c r="B698" t="s">
        <v>110</v>
      </c>
      <c r="C698" t="s">
        <v>3645</v>
      </c>
      <c r="D698">
        <v>-21.5557003021</v>
      </c>
      <c r="E698">
        <v>-64.701301574699997</v>
      </c>
      <c r="F698">
        <v>6079</v>
      </c>
      <c r="G698" t="s">
        <v>598</v>
      </c>
      <c r="H698" t="s">
        <v>3646</v>
      </c>
      <c r="I698">
        <f>VLOOKUP(A698,[1]ВПП!$C$2:$E$22885,3,)</f>
        <v>3050</v>
      </c>
      <c r="J698">
        <f>VLOOKUP(A698,[1]ВПП!$C$2:$G$22885,5,)</f>
        <v>45</v>
      </c>
      <c r="K698" t="str">
        <f>VLOOKUP(A698,[1]ВПП!$C$2:$H$22885,6,)</f>
        <v>ASP</v>
      </c>
      <c r="L698" t="str">
        <f t="shared" si="10"/>
        <v>SLTJ</v>
      </c>
      <c r="M698" t="s">
        <v>301</v>
      </c>
      <c r="N698" t="s">
        <v>3647</v>
      </c>
      <c r="O698" t="s">
        <v>3648</v>
      </c>
      <c r="P698" t="s">
        <v>602</v>
      </c>
      <c r="Q698" t="str">
        <f>VLOOKUP(P698,[1]TimeZones!$B$3:$E$597,4,FALSE)</f>
        <v>−04:00</v>
      </c>
    </row>
    <row r="699" spans="1:17" x14ac:dyDescent="0.25">
      <c r="A699" t="s">
        <v>3649</v>
      </c>
      <c r="B699" t="s">
        <v>110</v>
      </c>
      <c r="C699" t="s">
        <v>3650</v>
      </c>
      <c r="D699">
        <v>-9.3474397659301705</v>
      </c>
      <c r="E699">
        <v>-77.598396301269503</v>
      </c>
      <c r="F699">
        <v>9097</v>
      </c>
      <c r="G699" t="s">
        <v>315</v>
      </c>
      <c r="H699" t="s">
        <v>3651</v>
      </c>
      <c r="I699">
        <f>VLOOKUP(A699,[1]ВПП!$C$2:$E$22885,3,)</f>
        <v>3050</v>
      </c>
      <c r="J699">
        <f>VLOOKUP(A699,[1]ВПП!$C$2:$G$22885,5,)</f>
        <v>30</v>
      </c>
      <c r="K699" t="str">
        <f>VLOOKUP(A699,[1]ВПП!$C$2:$H$22885,6,)</f>
        <v>ASP</v>
      </c>
      <c r="L699" t="str">
        <f t="shared" si="10"/>
        <v>SPHZ</v>
      </c>
      <c r="M699" t="s">
        <v>301</v>
      </c>
      <c r="N699" t="s">
        <v>3652</v>
      </c>
      <c r="O699" t="s">
        <v>3653</v>
      </c>
      <c r="P699" t="s">
        <v>319</v>
      </c>
      <c r="Q699" t="str">
        <f>VLOOKUP(P699,[1]TimeZones!$B$3:$E$597,4,FALSE)</f>
        <v>−05:00</v>
      </c>
    </row>
    <row r="700" spans="1:17" x14ac:dyDescent="0.25">
      <c r="A700" t="s">
        <v>3654</v>
      </c>
      <c r="B700" t="s">
        <v>139</v>
      </c>
      <c r="C700" t="s">
        <v>3655</v>
      </c>
      <c r="D700">
        <v>27.6966</v>
      </c>
      <c r="E700">
        <v>85.359099999999998</v>
      </c>
      <c r="F700">
        <v>4390</v>
      </c>
      <c r="G700" t="s">
        <v>3656</v>
      </c>
      <c r="H700" t="s">
        <v>3657</v>
      </c>
      <c r="I700">
        <f>VLOOKUP(A700,[1]ВПП!$C$2:$E$22885,3,)</f>
        <v>3050</v>
      </c>
      <c r="J700">
        <f>VLOOKUP(A700,[1]ВПП!$C$2:$G$22885,5,)</f>
        <v>45</v>
      </c>
      <c r="K700" t="str">
        <f>VLOOKUP(A700,[1]ВПП!$C$2:$H$22885,6,)</f>
        <v>ASP</v>
      </c>
      <c r="L700" t="str">
        <f t="shared" si="10"/>
        <v>VNKT</v>
      </c>
      <c r="M700" t="s">
        <v>114</v>
      </c>
      <c r="N700" t="s">
        <v>3658</v>
      </c>
      <c r="O700" t="s">
        <v>3659</v>
      </c>
      <c r="P700" t="s">
        <v>3660</v>
      </c>
      <c r="Q700" t="str">
        <f>VLOOKUP(P700,[1]TimeZones!$B$3:$E$597,4,FALSE)</f>
        <v>+05:45</v>
      </c>
    </row>
    <row r="701" spans="1:17" x14ac:dyDescent="0.25">
      <c r="A701" t="s">
        <v>3661</v>
      </c>
      <c r="B701" t="s">
        <v>110</v>
      </c>
      <c r="C701" t="s">
        <v>3662</v>
      </c>
      <c r="D701">
        <v>6.9332098960900002</v>
      </c>
      <c r="E701">
        <v>100.39299774200001</v>
      </c>
      <c r="F701">
        <v>90</v>
      </c>
      <c r="G701" t="s">
        <v>637</v>
      </c>
      <c r="H701" t="s">
        <v>3663</v>
      </c>
      <c r="I701">
        <f>VLOOKUP(A701,[1]ВПП!$C$2:$E$22885,3,)</f>
        <v>3050</v>
      </c>
      <c r="J701">
        <f>VLOOKUP(A701,[1]ВПП!$C$2:$G$22885,5,)</f>
        <v>45</v>
      </c>
      <c r="K701" t="str">
        <f>VLOOKUP(A701,[1]ВПП!$C$2:$H$22885,6,)</f>
        <v>ASP</v>
      </c>
      <c r="L701" t="str">
        <f t="shared" si="10"/>
        <v>VTSS</v>
      </c>
      <c r="M701" t="s">
        <v>114</v>
      </c>
      <c r="N701" t="s">
        <v>3664</v>
      </c>
      <c r="O701" t="s">
        <v>3665</v>
      </c>
      <c r="P701" t="s">
        <v>641</v>
      </c>
      <c r="Q701" t="str">
        <f>VLOOKUP(P701,[1]TimeZones!$B$3:$E$597,4,FALSE)</f>
        <v>+07:00</v>
      </c>
    </row>
    <row r="702" spans="1:17" x14ac:dyDescent="0.25">
      <c r="A702" t="s">
        <v>3666</v>
      </c>
      <c r="B702" t="s">
        <v>110</v>
      </c>
      <c r="C702" t="s">
        <v>3667</v>
      </c>
      <c r="D702">
        <v>16.466600418099901</v>
      </c>
      <c r="E702">
        <v>102.783996582</v>
      </c>
      <c r="F702">
        <v>670</v>
      </c>
      <c r="G702" t="s">
        <v>637</v>
      </c>
      <c r="H702" t="s">
        <v>3668</v>
      </c>
      <c r="I702">
        <f>VLOOKUP(A702,[1]ВПП!$C$2:$E$22885,3,)</f>
        <v>3050</v>
      </c>
      <c r="J702">
        <f>VLOOKUP(A702,[1]ВПП!$C$2:$G$22885,5,)</f>
        <v>45</v>
      </c>
      <c r="K702" t="str">
        <f>VLOOKUP(A702,[1]ВПП!$C$2:$H$22885,6,)</f>
        <v>ASP</v>
      </c>
      <c r="L702" t="str">
        <f t="shared" si="10"/>
        <v>VTUK</v>
      </c>
      <c r="M702" t="s">
        <v>114</v>
      </c>
      <c r="N702" t="s">
        <v>3224</v>
      </c>
      <c r="O702" t="s">
        <v>3225</v>
      </c>
      <c r="P702" t="s">
        <v>641</v>
      </c>
      <c r="Q702" t="str">
        <f>VLOOKUP(P702,[1]TimeZones!$B$3:$E$597,4,FALSE)</f>
        <v>+07:00</v>
      </c>
    </row>
    <row r="703" spans="1:17" x14ac:dyDescent="0.25">
      <c r="A703" t="s">
        <v>3669</v>
      </c>
      <c r="B703" t="s">
        <v>139</v>
      </c>
      <c r="C703" t="s">
        <v>3670</v>
      </c>
      <c r="D703">
        <v>51.884998321499999</v>
      </c>
      <c r="E703">
        <v>0.23499999940399999</v>
      </c>
      <c r="F703">
        <v>348</v>
      </c>
      <c r="G703" t="s">
        <v>734</v>
      </c>
      <c r="H703" t="s">
        <v>3671</v>
      </c>
      <c r="I703">
        <f>VLOOKUP(A703,[1]ВПП!$C$2:$E$22885,3,)</f>
        <v>3049</v>
      </c>
      <c r="J703">
        <f>VLOOKUP(A703,[1]ВПП!$C$2:$G$22885,5,)</f>
        <v>46</v>
      </c>
      <c r="K703" t="str">
        <f>VLOOKUP(A703,[1]ВПП!$C$2:$H$22885,6,)</f>
        <v>ASP</v>
      </c>
      <c r="L703" t="str">
        <f t="shared" si="10"/>
        <v>EGSS</v>
      </c>
      <c r="M703" t="s">
        <v>126</v>
      </c>
      <c r="N703" t="s">
        <v>736</v>
      </c>
      <c r="O703" t="s">
        <v>737</v>
      </c>
      <c r="P703" t="s">
        <v>738</v>
      </c>
      <c r="Q703" t="str">
        <f>VLOOKUP(P703,[1]TimeZones!$B$3:$E$597,4,FALSE)</f>
        <v>+00:00</v>
      </c>
    </row>
    <row r="704" spans="1:17" x14ac:dyDescent="0.25">
      <c r="A704" t="s">
        <v>3672</v>
      </c>
      <c r="B704" t="s">
        <v>110</v>
      </c>
      <c r="C704" t="s">
        <v>3673</v>
      </c>
      <c r="D704">
        <v>17.701900482177699</v>
      </c>
      <c r="E704">
        <v>-64.798599243164006</v>
      </c>
      <c r="F704">
        <v>74</v>
      </c>
      <c r="G704" t="s">
        <v>3674</v>
      </c>
      <c r="H704" t="s">
        <v>3675</v>
      </c>
      <c r="I704">
        <f>VLOOKUP(A704,[1]ВПП!$C$2:$E$22885,3,)</f>
        <v>3049</v>
      </c>
      <c r="J704">
        <f>VLOOKUP(A704,[1]ВПП!$C$2:$G$22885,5,)</f>
        <v>46</v>
      </c>
      <c r="K704" t="str">
        <f>VLOOKUP(A704,[1]ВПП!$C$2:$H$22885,6,)</f>
        <v>ASP</v>
      </c>
      <c r="L704" t="str">
        <f t="shared" si="10"/>
        <v>TISX</v>
      </c>
      <c r="M704" t="s">
        <v>183</v>
      </c>
      <c r="N704" t="s">
        <v>3676</v>
      </c>
      <c r="O704" t="s">
        <v>3677</v>
      </c>
      <c r="P704" t="s">
        <v>3678</v>
      </c>
      <c r="Q704" t="str">
        <f>VLOOKUP(P704,[1]TimeZones!$B$3:$E$597,4,FALSE)</f>
        <v>−04:00</v>
      </c>
    </row>
    <row r="705" spans="1:17" x14ac:dyDescent="0.25">
      <c r="A705" t="s">
        <v>3679</v>
      </c>
      <c r="B705" t="s">
        <v>139</v>
      </c>
      <c r="C705" t="s">
        <v>3680</v>
      </c>
      <c r="D705">
        <v>18.439399719200001</v>
      </c>
      <c r="E705">
        <v>-66.001800537099996</v>
      </c>
      <c r="F705">
        <v>9</v>
      </c>
      <c r="G705" t="s">
        <v>1663</v>
      </c>
      <c r="H705" t="s">
        <v>3681</v>
      </c>
      <c r="I705">
        <f>VLOOKUP(A705,[1]ВПП!$C$2:$E$22885,3,)</f>
        <v>3049</v>
      </c>
      <c r="J705">
        <f>VLOOKUP(A705,[1]ВПП!$C$2:$G$22885,5,)</f>
        <v>61</v>
      </c>
      <c r="K705" t="str">
        <f>VLOOKUP(A705,[1]ВПП!$C$2:$H$22885,6,)</f>
        <v>ASP</v>
      </c>
      <c r="L705" t="str">
        <f t="shared" si="10"/>
        <v>TJSJ</v>
      </c>
      <c r="M705" t="s">
        <v>183</v>
      </c>
      <c r="N705" t="s">
        <v>1665</v>
      </c>
      <c r="O705" t="s">
        <v>3682</v>
      </c>
      <c r="P705" t="s">
        <v>1667</v>
      </c>
      <c r="Q705" t="str">
        <f>VLOOKUP(P705,[1]TimeZones!$B$3:$E$597,4,FALSE)</f>
        <v>−04:00</v>
      </c>
    </row>
    <row r="706" spans="1:17" x14ac:dyDescent="0.25">
      <c r="A706" t="s">
        <v>3683</v>
      </c>
      <c r="B706" t="s">
        <v>333</v>
      </c>
      <c r="C706" t="s">
        <v>3684</v>
      </c>
      <c r="D706">
        <v>-12.6239004135131</v>
      </c>
      <c r="E706">
        <v>142.08700561523401</v>
      </c>
      <c r="F706">
        <v>145</v>
      </c>
      <c r="G706" t="s">
        <v>700</v>
      </c>
      <c r="H706" t="s">
        <v>202</v>
      </c>
      <c r="I706">
        <f>VLOOKUP(A706,[1]ВПП!$C$2:$E$22885,3,)</f>
        <v>3049</v>
      </c>
      <c r="J706">
        <f>VLOOKUP(A706,[1]ВПП!$C$2:$G$22885,5,)</f>
        <v>45</v>
      </c>
      <c r="K706" t="str">
        <f>VLOOKUP(A706,[1]ВПП!$C$2:$H$22885,6,)</f>
        <v>ASP</v>
      </c>
      <c r="L706" t="str">
        <f t="shared" ref="L706:L769" si="11">A706</f>
        <v>YBSG</v>
      </c>
      <c r="M706" t="s">
        <v>702</v>
      </c>
      <c r="N706" t="s">
        <v>1682</v>
      </c>
      <c r="O706" t="s">
        <v>3685</v>
      </c>
      <c r="P706" t="e">
        <v>#N/A</v>
      </c>
      <c r="Q706" t="e">
        <f>VLOOKUP(P706,[1]TimeZones!$B$3:$E$597,4,FALSE)</f>
        <v>#N/A</v>
      </c>
    </row>
    <row r="707" spans="1:17" x14ac:dyDescent="0.25">
      <c r="A707" t="s">
        <v>3686</v>
      </c>
      <c r="B707" t="s">
        <v>110</v>
      </c>
      <c r="C707" t="s">
        <v>3687</v>
      </c>
      <c r="D707">
        <v>-17.581399999999999</v>
      </c>
      <c r="E707">
        <v>123.828003</v>
      </c>
      <c r="F707">
        <v>300</v>
      </c>
      <c r="G707" t="s">
        <v>700</v>
      </c>
      <c r="H707" t="s">
        <v>3688</v>
      </c>
      <c r="I707">
        <f>VLOOKUP(A707,[1]ВПП!$C$2:$E$22885,3,)</f>
        <v>3049</v>
      </c>
      <c r="J707">
        <f>VLOOKUP(A707,[1]ВПП!$C$2:$G$22885,5,)</f>
        <v>45</v>
      </c>
      <c r="K707" t="str">
        <f>VLOOKUP(A707,[1]ВПП!$C$2:$H$22885,6,)</f>
        <v>ASP</v>
      </c>
      <c r="L707" t="str">
        <f t="shared" si="11"/>
        <v>YCIN</v>
      </c>
      <c r="M707" t="s">
        <v>702</v>
      </c>
      <c r="N707" t="s">
        <v>2086</v>
      </c>
      <c r="O707" t="s">
        <v>3689</v>
      </c>
      <c r="P707" t="s">
        <v>145</v>
      </c>
      <c r="Q707" t="e">
        <f>VLOOKUP(P707,[1]TimeZones!$B$3:$E$597,4,FALSE)</f>
        <v>#N/A</v>
      </c>
    </row>
    <row r="708" spans="1:17" x14ac:dyDescent="0.25">
      <c r="A708" t="s">
        <v>3690</v>
      </c>
      <c r="B708" t="s">
        <v>110</v>
      </c>
      <c r="C708" t="s">
        <v>3691</v>
      </c>
      <c r="D708">
        <v>48.330600738525298</v>
      </c>
      <c r="E708">
        <v>-70.996398925781193</v>
      </c>
      <c r="F708">
        <v>522</v>
      </c>
      <c r="G708" t="s">
        <v>262</v>
      </c>
      <c r="H708" t="s">
        <v>3692</v>
      </c>
      <c r="I708">
        <f>VLOOKUP(A708,[1]ВПП!$C$2:$E$22885,3,)</f>
        <v>3048</v>
      </c>
      <c r="J708">
        <f>VLOOKUP(A708,[1]ВПП!$C$2:$G$22885,5,)</f>
        <v>46</v>
      </c>
      <c r="K708" t="str">
        <f>VLOOKUP(A708,[1]ВПП!$C$2:$H$22885,6,)</f>
        <v>CON</v>
      </c>
      <c r="L708" t="str">
        <f t="shared" si="11"/>
        <v>CYBG</v>
      </c>
      <c r="M708" t="s">
        <v>183</v>
      </c>
      <c r="N708" t="s">
        <v>1279</v>
      </c>
      <c r="O708" t="s">
        <v>3693</v>
      </c>
      <c r="P708" t="s">
        <v>1281</v>
      </c>
      <c r="Q708" t="str">
        <f>VLOOKUP(P708,[1]TimeZones!$B$3:$E$597,4,FALSE)</f>
        <v>−05:00</v>
      </c>
    </row>
    <row r="709" spans="1:17" x14ac:dyDescent="0.25">
      <c r="A709" t="s">
        <v>3694</v>
      </c>
      <c r="B709" t="s">
        <v>110</v>
      </c>
      <c r="C709" t="s">
        <v>3695</v>
      </c>
      <c r="D709">
        <v>48.544200897216797</v>
      </c>
      <c r="E709">
        <v>-58.549999237060497</v>
      </c>
      <c r="F709">
        <v>84</v>
      </c>
      <c r="G709" t="s">
        <v>262</v>
      </c>
      <c r="H709" t="s">
        <v>3696</v>
      </c>
      <c r="I709">
        <f>VLOOKUP(A709,[1]ВПП!$C$2:$E$22885,3,)</f>
        <v>3048</v>
      </c>
      <c r="J709">
        <f>VLOOKUP(A709,[1]ВПП!$C$2:$G$22885,5,)</f>
        <v>61</v>
      </c>
      <c r="K709" t="str">
        <f>VLOOKUP(A709,[1]ВПП!$C$2:$H$22885,6,)</f>
        <v>ASP</v>
      </c>
      <c r="L709" t="str">
        <f t="shared" si="11"/>
        <v>CYJT</v>
      </c>
      <c r="M709" t="s">
        <v>183</v>
      </c>
      <c r="N709" t="s">
        <v>2317</v>
      </c>
      <c r="O709" t="s">
        <v>3697</v>
      </c>
      <c r="P709" t="s">
        <v>3290</v>
      </c>
      <c r="Q709" t="str">
        <f>VLOOKUP(P709,[1]TimeZones!$B$3:$E$597,4,FALSE)</f>
        <v>−03:30</v>
      </c>
    </row>
    <row r="710" spans="1:17" x14ac:dyDescent="0.25">
      <c r="A710" t="s">
        <v>3698</v>
      </c>
      <c r="B710" t="s">
        <v>139</v>
      </c>
      <c r="C710" t="s">
        <v>3699</v>
      </c>
      <c r="D710">
        <v>45.322498321533203</v>
      </c>
      <c r="E710">
        <v>-75.669197082519503</v>
      </c>
      <c r="F710">
        <v>374</v>
      </c>
      <c r="G710" t="s">
        <v>262</v>
      </c>
      <c r="H710" t="s">
        <v>3700</v>
      </c>
      <c r="I710">
        <f>VLOOKUP(A710,[1]ВПП!$C$2:$E$22885,3,)</f>
        <v>3048</v>
      </c>
      <c r="J710">
        <f>VLOOKUP(A710,[1]ВПП!$C$2:$G$22885,5,)</f>
        <v>61</v>
      </c>
      <c r="K710" t="str">
        <f>VLOOKUP(A710,[1]ВПП!$C$2:$H$22885,6,)</f>
        <v>ASP</v>
      </c>
      <c r="L710" t="str">
        <f t="shared" si="11"/>
        <v>CYOW</v>
      </c>
      <c r="M710" t="s">
        <v>183</v>
      </c>
      <c r="N710" t="s">
        <v>2279</v>
      </c>
      <c r="O710" t="s">
        <v>3701</v>
      </c>
      <c r="P710" t="s">
        <v>1281</v>
      </c>
      <c r="Q710" t="str">
        <f>VLOOKUP(P710,[1]TimeZones!$B$3:$E$597,4,FALSE)</f>
        <v>−05:00</v>
      </c>
    </row>
    <row r="711" spans="1:17" x14ac:dyDescent="0.25">
      <c r="A711" t="s">
        <v>3702</v>
      </c>
      <c r="B711" t="s">
        <v>110</v>
      </c>
      <c r="C711" t="s">
        <v>3703</v>
      </c>
      <c r="D711">
        <v>46.112202000000003</v>
      </c>
      <c r="E711">
        <v>-64.678595999999999</v>
      </c>
      <c r="F711">
        <v>232</v>
      </c>
      <c r="G711" t="s">
        <v>262</v>
      </c>
      <c r="H711" t="s">
        <v>3704</v>
      </c>
      <c r="I711">
        <f>VLOOKUP(A711,[1]ВПП!$C$2:$E$22885,3,)</f>
        <v>3048</v>
      </c>
      <c r="J711">
        <f>VLOOKUP(A711,[1]ВПП!$C$2:$G$22885,5,)</f>
        <v>61</v>
      </c>
      <c r="K711" t="str">
        <f>VLOOKUP(A711,[1]ВПП!$C$2:$H$22885,6,)</f>
        <v>ASP</v>
      </c>
      <c r="L711" t="str">
        <f t="shared" si="11"/>
        <v>CYQM</v>
      </c>
      <c r="M711" t="s">
        <v>183</v>
      </c>
      <c r="N711" t="s">
        <v>3558</v>
      </c>
      <c r="O711" t="s">
        <v>3705</v>
      </c>
      <c r="P711" t="s">
        <v>2319</v>
      </c>
      <c r="Q711" t="str">
        <f>VLOOKUP(P711,[1]TimeZones!$B$3:$E$597,4,FALSE)</f>
        <v>−04:00</v>
      </c>
    </row>
    <row r="712" spans="1:17" x14ac:dyDescent="0.25">
      <c r="A712" t="s">
        <v>3706</v>
      </c>
      <c r="B712" t="s">
        <v>110</v>
      </c>
      <c r="C712" t="s">
        <v>3707</v>
      </c>
      <c r="D712">
        <v>49.710799999999999</v>
      </c>
      <c r="E712">
        <v>-124.887001</v>
      </c>
      <c r="F712">
        <v>84</v>
      </c>
      <c r="G712" t="s">
        <v>262</v>
      </c>
      <c r="H712" t="s">
        <v>3708</v>
      </c>
      <c r="I712">
        <f>VLOOKUP(A712,[1]ВПП!$C$2:$E$22885,3,)</f>
        <v>3048</v>
      </c>
      <c r="J712">
        <f>VLOOKUP(A712,[1]ВПП!$C$2:$G$22885,5,)</f>
        <v>61</v>
      </c>
      <c r="K712" t="str">
        <f>VLOOKUP(A712,[1]ВПП!$C$2:$H$22885,6,)</f>
        <v>PEM</v>
      </c>
      <c r="L712" t="str">
        <f t="shared" si="11"/>
        <v>CYQQ</v>
      </c>
      <c r="M712" t="s">
        <v>183</v>
      </c>
      <c r="N712" t="s">
        <v>1755</v>
      </c>
      <c r="O712" t="s">
        <v>3709</v>
      </c>
      <c r="P712" t="s">
        <v>1757</v>
      </c>
      <c r="Q712" t="str">
        <f>VLOOKUP(P712,[1]TimeZones!$B$3:$E$597,4,FALSE)</f>
        <v>−08:00</v>
      </c>
    </row>
    <row r="713" spans="1:17" x14ac:dyDescent="0.25">
      <c r="A713" t="s">
        <v>3710</v>
      </c>
      <c r="B713" t="s">
        <v>110</v>
      </c>
      <c r="C713" t="s">
        <v>3711</v>
      </c>
      <c r="D713">
        <v>44.118900299072202</v>
      </c>
      <c r="E713">
        <v>-77.528099060058594</v>
      </c>
      <c r="F713">
        <v>283</v>
      </c>
      <c r="G713" t="s">
        <v>262</v>
      </c>
      <c r="H713" t="s">
        <v>3712</v>
      </c>
      <c r="I713">
        <f>VLOOKUP(A713,[1]ВПП!$C$2:$E$22885,3,)</f>
        <v>3048</v>
      </c>
      <c r="J713">
        <f>VLOOKUP(A713,[1]ВПП!$C$2:$G$22885,5,)</f>
        <v>61</v>
      </c>
      <c r="K713" t="str">
        <f>VLOOKUP(A713,[1]ВПП!$C$2:$H$22885,6,)</f>
        <v>ASP</v>
      </c>
      <c r="L713" t="str">
        <f t="shared" si="11"/>
        <v>CYTR</v>
      </c>
      <c r="M713" t="s">
        <v>183</v>
      </c>
      <c r="N713" t="s">
        <v>2279</v>
      </c>
      <c r="O713" t="s">
        <v>3713</v>
      </c>
      <c r="P713" t="s">
        <v>1281</v>
      </c>
      <c r="Q713" t="str">
        <f>VLOOKUP(P713,[1]TimeZones!$B$3:$E$597,4,FALSE)</f>
        <v>−05:00</v>
      </c>
    </row>
    <row r="714" spans="1:17" x14ac:dyDescent="0.25">
      <c r="A714" t="s">
        <v>3714</v>
      </c>
      <c r="B714" t="s">
        <v>110</v>
      </c>
      <c r="C714" t="s">
        <v>3715</v>
      </c>
      <c r="D714">
        <v>48.053298950200002</v>
      </c>
      <c r="E714">
        <v>-77.782798767100005</v>
      </c>
      <c r="F714">
        <v>1107</v>
      </c>
      <c r="G714" t="s">
        <v>262</v>
      </c>
      <c r="H714" t="s">
        <v>3716</v>
      </c>
      <c r="I714">
        <f>VLOOKUP(A714,[1]ВПП!$C$2:$E$22885,3,)</f>
        <v>3048</v>
      </c>
      <c r="J714">
        <f>VLOOKUP(A714,[1]ВПП!$C$2:$G$22885,5,)</f>
        <v>46</v>
      </c>
      <c r="K714" t="str">
        <f>VLOOKUP(A714,[1]ВПП!$C$2:$H$22885,6,)</f>
        <v>ASP</v>
      </c>
      <c r="L714" t="str">
        <f t="shared" si="11"/>
        <v>CYVO</v>
      </c>
      <c r="M714" t="s">
        <v>183</v>
      </c>
      <c r="N714" t="s">
        <v>1279</v>
      </c>
      <c r="O714" t="s">
        <v>3717</v>
      </c>
      <c r="P714" t="s">
        <v>1281</v>
      </c>
      <c r="Q714" t="str">
        <f>VLOOKUP(P714,[1]TimeZones!$B$3:$E$597,4,FALSE)</f>
        <v>−05:00</v>
      </c>
    </row>
    <row r="715" spans="1:17" x14ac:dyDescent="0.25">
      <c r="A715" t="s">
        <v>3718</v>
      </c>
      <c r="B715" t="s">
        <v>110</v>
      </c>
      <c r="C715" t="s">
        <v>3719</v>
      </c>
      <c r="D715">
        <v>46.363602</v>
      </c>
      <c r="E715">
        <v>-79.422798</v>
      </c>
      <c r="F715">
        <v>1215</v>
      </c>
      <c r="G715" t="s">
        <v>262</v>
      </c>
      <c r="H715" t="s">
        <v>3720</v>
      </c>
      <c r="I715">
        <f>VLOOKUP(A715,[1]ВПП!$C$2:$E$22885,3,)</f>
        <v>3048</v>
      </c>
      <c r="J715">
        <f>VLOOKUP(A715,[1]ВПП!$C$2:$G$22885,5,)</f>
        <v>61</v>
      </c>
      <c r="K715" t="str">
        <f>VLOOKUP(A715,[1]ВПП!$C$2:$H$22885,6,)</f>
        <v>ASP</v>
      </c>
      <c r="L715" t="str">
        <f t="shared" si="11"/>
        <v>CYYB</v>
      </c>
      <c r="M715" t="s">
        <v>183</v>
      </c>
      <c r="N715" t="s">
        <v>2279</v>
      </c>
      <c r="O715" t="s">
        <v>3721</v>
      </c>
      <c r="P715" t="s">
        <v>1281</v>
      </c>
      <c r="Q715" t="str">
        <f>VLOOKUP(P715,[1]TimeZones!$B$3:$E$597,4,FALSE)</f>
        <v>−05:00</v>
      </c>
    </row>
    <row r="716" spans="1:17" x14ac:dyDescent="0.25">
      <c r="A716" t="s">
        <v>3722</v>
      </c>
      <c r="B716" t="s">
        <v>110</v>
      </c>
      <c r="C716" t="s">
        <v>3723</v>
      </c>
      <c r="D716">
        <v>-25.938499450699901</v>
      </c>
      <c r="E716">
        <v>27.926099777200001</v>
      </c>
      <c r="F716">
        <v>4517</v>
      </c>
      <c r="G716" t="s">
        <v>132</v>
      </c>
      <c r="H716" t="s">
        <v>3724</v>
      </c>
      <c r="I716">
        <f>VLOOKUP(A716,[1]ВПП!$C$2:$E$22885,3,)</f>
        <v>3048</v>
      </c>
      <c r="J716">
        <f>VLOOKUP(A716,[1]ВПП!$C$2:$G$22885,5,)</f>
        <v>23</v>
      </c>
      <c r="K716" t="str">
        <f>VLOOKUP(A716,[1]ВПП!$C$2:$H$22885,6,)</f>
        <v>ASP</v>
      </c>
      <c r="L716" t="str">
        <f t="shared" si="11"/>
        <v>FALA</v>
      </c>
      <c r="M716" t="s">
        <v>134</v>
      </c>
      <c r="N716" t="s">
        <v>235</v>
      </c>
      <c r="O716" t="s">
        <v>236</v>
      </c>
      <c r="P716" t="s">
        <v>137</v>
      </c>
      <c r="Q716" t="str">
        <f>VLOOKUP(P716,[1]TimeZones!$B$3:$E$597,4,FALSE)</f>
        <v>+02:00</v>
      </c>
    </row>
    <row r="717" spans="1:17" x14ac:dyDescent="0.25">
      <c r="A717" t="s">
        <v>3725</v>
      </c>
      <c r="B717" t="s">
        <v>110</v>
      </c>
      <c r="C717" t="s">
        <v>3726</v>
      </c>
      <c r="D717">
        <v>40.657600000000002</v>
      </c>
      <c r="E717">
        <v>17.947001</v>
      </c>
      <c r="F717">
        <v>47</v>
      </c>
      <c r="G717" t="s">
        <v>727</v>
      </c>
      <c r="H717" t="s">
        <v>3727</v>
      </c>
      <c r="I717">
        <f>VLOOKUP(A717,[1]ВПП!$C$2:$E$22885,3,)</f>
        <v>3048</v>
      </c>
      <c r="J717">
        <f>VLOOKUP(A717,[1]ВПП!$C$2:$G$22885,5,)</f>
        <v>45</v>
      </c>
      <c r="K717" t="str">
        <f>VLOOKUP(A717,[1]ВПП!$C$2:$H$22885,6,)</f>
        <v>ASP</v>
      </c>
      <c r="L717" t="str">
        <f t="shared" si="11"/>
        <v>LIBR</v>
      </c>
      <c r="M717" t="s">
        <v>126</v>
      </c>
      <c r="N717" t="s">
        <v>3032</v>
      </c>
      <c r="O717" t="s">
        <v>3728</v>
      </c>
      <c r="P717" t="s">
        <v>731</v>
      </c>
      <c r="Q717" t="str">
        <f>VLOOKUP(P717,[1]TimeZones!$B$3:$E$597,4,FALSE)</f>
        <v>+01:00</v>
      </c>
    </row>
    <row r="718" spans="1:17" x14ac:dyDescent="0.25">
      <c r="A718" t="s">
        <v>3729</v>
      </c>
      <c r="B718" t="s">
        <v>110</v>
      </c>
      <c r="C718" t="s">
        <v>3730</v>
      </c>
      <c r="D718">
        <v>36.971401214599602</v>
      </c>
      <c r="E718">
        <v>-25.1706008911132</v>
      </c>
      <c r="F718">
        <v>308</v>
      </c>
      <c r="G718" t="s">
        <v>836</v>
      </c>
      <c r="H718" t="s">
        <v>3731</v>
      </c>
      <c r="I718">
        <f>VLOOKUP(A718,[1]ВПП!$C$2:$E$22885,3,)</f>
        <v>3048</v>
      </c>
      <c r="J718">
        <f>VLOOKUP(A718,[1]ВПП!$C$2:$G$22885,5,)</f>
        <v>60</v>
      </c>
      <c r="K718" t="str">
        <f>VLOOKUP(A718,[1]ВПП!$C$2:$H$22885,6,)</f>
        <v>CON</v>
      </c>
      <c r="L718" t="str">
        <f t="shared" si="11"/>
        <v>LPAZ</v>
      </c>
      <c r="M718" t="s">
        <v>126</v>
      </c>
      <c r="N718" t="s">
        <v>2519</v>
      </c>
      <c r="O718" t="s">
        <v>3732</v>
      </c>
      <c r="P718" t="s">
        <v>2521</v>
      </c>
      <c r="Q718" t="str">
        <f>VLOOKUP(P718,[1]TimeZones!$B$3:$E$597,4,FALSE)</f>
        <v>−01:00</v>
      </c>
    </row>
    <row r="719" spans="1:17" x14ac:dyDescent="0.25">
      <c r="A719" t="s">
        <v>3733</v>
      </c>
      <c r="B719" t="s">
        <v>110</v>
      </c>
      <c r="C719" t="s">
        <v>3734</v>
      </c>
      <c r="D719">
        <v>37.002102000000001</v>
      </c>
      <c r="E719">
        <v>35.425899999999999</v>
      </c>
      <c r="F719">
        <v>238</v>
      </c>
      <c r="G719" t="s">
        <v>376</v>
      </c>
      <c r="H719" t="s">
        <v>3735</v>
      </c>
      <c r="I719">
        <f>VLOOKUP(A719,[1]ВПП!$C$2:$E$22885,3,)</f>
        <v>3048</v>
      </c>
      <c r="J719">
        <f>VLOOKUP(A719,[1]ВПП!$C$2:$G$22885,5,)</f>
        <v>45</v>
      </c>
      <c r="K719" t="str">
        <f>VLOOKUP(A719,[1]ВПП!$C$2:$H$22885,6,)</f>
        <v>CON</v>
      </c>
      <c r="L719" t="str">
        <f t="shared" si="11"/>
        <v>LTAG</v>
      </c>
      <c r="M719" t="s">
        <v>114</v>
      </c>
      <c r="N719" t="s">
        <v>3736</v>
      </c>
      <c r="O719" t="s">
        <v>3737</v>
      </c>
      <c r="P719" t="s">
        <v>817</v>
      </c>
      <c r="Q719" t="str">
        <f>VLOOKUP(P719,[1]TimeZones!$B$3:$E$597,4,FALSE)</f>
        <v>+03:00</v>
      </c>
    </row>
    <row r="720" spans="1:17" x14ac:dyDescent="0.25">
      <c r="A720" t="s">
        <v>3738</v>
      </c>
      <c r="B720" t="s">
        <v>110</v>
      </c>
      <c r="C720" t="s">
        <v>3739</v>
      </c>
      <c r="D720">
        <v>37.929000854499897</v>
      </c>
      <c r="E720">
        <v>41.116600036599998</v>
      </c>
      <c r="F720">
        <v>1822</v>
      </c>
      <c r="G720" t="s">
        <v>376</v>
      </c>
      <c r="H720" t="s">
        <v>3740</v>
      </c>
      <c r="I720">
        <f>VLOOKUP(A720,[1]ВПП!$C$2:$E$22885,3,)</f>
        <v>3048</v>
      </c>
      <c r="J720">
        <f>VLOOKUP(A720,[1]ВПП!$C$2:$G$22885,5,)</f>
        <v>46</v>
      </c>
      <c r="K720" t="str">
        <f>VLOOKUP(A720,[1]ВПП!$C$2:$H$22885,6,)</f>
        <v>ASP</v>
      </c>
      <c r="L720" t="str">
        <f t="shared" si="11"/>
        <v>LTCJ</v>
      </c>
      <c r="M720" t="s">
        <v>114</v>
      </c>
      <c r="N720" t="s">
        <v>3741</v>
      </c>
      <c r="O720" t="s">
        <v>3742</v>
      </c>
      <c r="P720" t="s">
        <v>817</v>
      </c>
      <c r="Q720" t="str">
        <f>VLOOKUP(P720,[1]TimeZones!$B$3:$E$597,4,FALSE)</f>
        <v>+03:00</v>
      </c>
    </row>
    <row r="721" spans="1:17" x14ac:dyDescent="0.25">
      <c r="A721" t="s">
        <v>3743</v>
      </c>
      <c r="B721" t="s">
        <v>110</v>
      </c>
      <c r="C721" t="s">
        <v>3744</v>
      </c>
      <c r="D721">
        <v>-14.3310003281</v>
      </c>
      <c r="E721">
        <v>-170.710006714</v>
      </c>
      <c r="F721">
        <v>32</v>
      </c>
      <c r="G721" t="s">
        <v>114</v>
      </c>
      <c r="H721" t="s">
        <v>3745</v>
      </c>
      <c r="I721">
        <f>VLOOKUP(A721,[1]ВПП!$C$2:$E$22885,3,)</f>
        <v>3048</v>
      </c>
      <c r="J721">
        <f>VLOOKUP(A721,[1]ВПП!$C$2:$G$22885,5,)</f>
        <v>46</v>
      </c>
      <c r="K721" t="str">
        <f>VLOOKUP(A721,[1]ВПП!$C$2:$H$22885,6,)</f>
        <v>ASP</v>
      </c>
      <c r="L721" t="str">
        <f t="shared" si="11"/>
        <v>NSTU</v>
      </c>
      <c r="M721" t="s">
        <v>702</v>
      </c>
      <c r="N721" t="s">
        <v>3746</v>
      </c>
      <c r="O721" t="s">
        <v>3747</v>
      </c>
      <c r="P721" t="s">
        <v>3748</v>
      </c>
      <c r="Q721" t="str">
        <f>VLOOKUP(P721,[1]TimeZones!$B$3:$E$597,4,FALSE)</f>
        <v>−11:00</v>
      </c>
    </row>
    <row r="722" spans="1:17" x14ac:dyDescent="0.25">
      <c r="A722" t="s">
        <v>3749</v>
      </c>
      <c r="B722" t="s">
        <v>333</v>
      </c>
      <c r="C722" t="s">
        <v>3750</v>
      </c>
      <c r="D722">
        <v>29.263999938964801</v>
      </c>
      <c r="E722">
        <v>70.1864013671875</v>
      </c>
      <c r="F722">
        <v>401</v>
      </c>
      <c r="G722" t="s">
        <v>1294</v>
      </c>
      <c r="H722" t="s">
        <v>202</v>
      </c>
      <c r="I722">
        <f>VLOOKUP(A722,[1]ВПП!$C$2:$E$22885,3,)</f>
        <v>3048</v>
      </c>
      <c r="J722">
        <f>VLOOKUP(A722,[1]ВПП!$C$2:$G$22885,5,)</f>
        <v>46</v>
      </c>
      <c r="K722" t="str">
        <f>VLOOKUP(A722,[1]ВПП!$C$2:$H$22885,6,)</f>
        <v>ASP</v>
      </c>
      <c r="L722" t="str">
        <f t="shared" si="11"/>
        <v>OP22</v>
      </c>
      <c r="M722" t="s">
        <v>114</v>
      </c>
      <c r="N722" t="s">
        <v>1296</v>
      </c>
      <c r="O722" t="s">
        <v>3751</v>
      </c>
      <c r="P722" t="e">
        <v>#N/A</v>
      </c>
      <c r="Q722" t="e">
        <f>VLOOKUP(P722,[1]TimeZones!$B$3:$E$597,4,FALSE)</f>
        <v>#N/A</v>
      </c>
    </row>
    <row r="723" spans="1:17" x14ac:dyDescent="0.25">
      <c r="A723" t="s">
        <v>3752</v>
      </c>
      <c r="B723" t="s">
        <v>110</v>
      </c>
      <c r="C723" t="s">
        <v>3753</v>
      </c>
      <c r="D723">
        <v>34.569099426269503</v>
      </c>
      <c r="E723">
        <v>36.572799682617102</v>
      </c>
      <c r="F723">
        <v>1768</v>
      </c>
      <c r="G723" t="s">
        <v>1393</v>
      </c>
      <c r="H723" t="s">
        <v>202</v>
      </c>
      <c r="I723">
        <f>VLOOKUP(A723,[1]ВПП!$C$2:$E$22885,3,)</f>
        <v>3048</v>
      </c>
      <c r="J723">
        <f>VLOOKUP(A723,[1]ВПП!$C$2:$G$22885,5,)</f>
        <v>45</v>
      </c>
      <c r="K723" t="str">
        <f>VLOOKUP(A723,[1]ВПП!$C$2:$H$22885,6,)</f>
        <v>PEM</v>
      </c>
      <c r="L723" t="str">
        <f t="shared" si="11"/>
        <v>OS70</v>
      </c>
      <c r="M723" t="s">
        <v>114</v>
      </c>
      <c r="N723" t="s">
        <v>2900</v>
      </c>
      <c r="O723" t="s">
        <v>3754</v>
      </c>
      <c r="P723" t="e">
        <v>#N/A</v>
      </c>
      <c r="Q723" t="e">
        <f>VLOOKUP(P723,[1]TimeZones!$B$3:$E$597,4,FALSE)</f>
        <v>#N/A</v>
      </c>
    </row>
    <row r="724" spans="1:17" x14ac:dyDescent="0.25">
      <c r="A724" t="s">
        <v>3755</v>
      </c>
      <c r="B724" t="s">
        <v>110</v>
      </c>
      <c r="C724" t="s">
        <v>3756</v>
      </c>
      <c r="D724">
        <v>40.703201</v>
      </c>
      <c r="E724">
        <v>141.36799600000001</v>
      </c>
      <c r="F724">
        <v>119</v>
      </c>
      <c r="G724" t="s">
        <v>575</v>
      </c>
      <c r="H724" t="s">
        <v>3757</v>
      </c>
      <c r="I724">
        <f>VLOOKUP(A724,[1]ВПП!$C$2:$E$22885,3,)</f>
        <v>3048</v>
      </c>
      <c r="J724">
        <f>VLOOKUP(A724,[1]ВПП!$C$2:$G$22885,5,)</f>
        <v>46</v>
      </c>
      <c r="K724" t="str">
        <f>VLOOKUP(A724,[1]ВПП!$C$2:$H$22885,6,)</f>
        <v>ASP</v>
      </c>
      <c r="L724" t="str">
        <f t="shared" si="11"/>
        <v>RJSM</v>
      </c>
      <c r="M724" t="s">
        <v>114</v>
      </c>
      <c r="N724" t="s">
        <v>3758</v>
      </c>
      <c r="O724" t="s">
        <v>3759</v>
      </c>
      <c r="P724" t="s">
        <v>579</v>
      </c>
      <c r="Q724" t="str">
        <f>VLOOKUP(P724,[1]TimeZones!$B$3:$E$597,4,FALSE)</f>
        <v>+09:00</v>
      </c>
    </row>
    <row r="725" spans="1:17" x14ac:dyDescent="0.25">
      <c r="A725" t="s">
        <v>3760</v>
      </c>
      <c r="B725" t="s">
        <v>333</v>
      </c>
      <c r="C725" t="s">
        <v>3761</v>
      </c>
      <c r="D725">
        <v>34.652599334716797</v>
      </c>
      <c r="E725">
        <v>77.375801086425696</v>
      </c>
      <c r="F725">
        <v>10046</v>
      </c>
      <c r="G725" t="s">
        <v>227</v>
      </c>
      <c r="H725" t="s">
        <v>202</v>
      </c>
      <c r="I725">
        <f>VLOOKUP(A725,[1]ВПП!$C$2:$E$22885,3,)</f>
        <v>3048</v>
      </c>
      <c r="J725">
        <f>VLOOKUP(A725,[1]ВПП!$C$2:$G$22885,5,)</f>
        <v>44</v>
      </c>
      <c r="K725" t="str">
        <f>VLOOKUP(A725,[1]ВПП!$C$2:$H$22885,6,)</f>
        <v>ASP</v>
      </c>
      <c r="L725" t="str">
        <f t="shared" si="11"/>
        <v>VI57</v>
      </c>
      <c r="M725" t="s">
        <v>114</v>
      </c>
      <c r="N725" t="s">
        <v>1169</v>
      </c>
      <c r="O725" t="s">
        <v>202</v>
      </c>
      <c r="P725" t="e">
        <v>#N/A</v>
      </c>
      <c r="Q725" t="e">
        <f>VLOOKUP(P725,[1]TimeZones!$B$3:$E$597,4,FALSE)</f>
        <v>#N/A</v>
      </c>
    </row>
    <row r="726" spans="1:17" x14ac:dyDescent="0.25">
      <c r="A726" t="s">
        <v>3762</v>
      </c>
      <c r="B726" t="s">
        <v>110</v>
      </c>
      <c r="C726" t="s">
        <v>3763</v>
      </c>
      <c r="D726">
        <v>17.386400222799999</v>
      </c>
      <c r="E726">
        <v>102.788002014</v>
      </c>
      <c r="F726">
        <v>579</v>
      </c>
      <c r="G726" t="s">
        <v>637</v>
      </c>
      <c r="H726" t="s">
        <v>3764</v>
      </c>
      <c r="I726">
        <f>VLOOKUP(A726,[1]ВПП!$C$2:$E$22885,3,)</f>
        <v>3048</v>
      </c>
      <c r="J726">
        <f>VLOOKUP(A726,[1]ВПП!$C$2:$G$22885,5,)</f>
        <v>45</v>
      </c>
      <c r="K726" t="str">
        <f>VLOOKUP(A726,[1]ВПП!$C$2:$H$22885,6,)</f>
        <v>ASP</v>
      </c>
      <c r="L726" t="str">
        <f t="shared" si="11"/>
        <v>VTUD</v>
      </c>
      <c r="M726" t="s">
        <v>114</v>
      </c>
      <c r="N726" t="s">
        <v>3765</v>
      </c>
      <c r="O726" t="s">
        <v>3766</v>
      </c>
      <c r="P726" t="s">
        <v>641</v>
      </c>
      <c r="Q726" t="str">
        <f>VLOOKUP(P726,[1]TimeZones!$B$3:$E$597,4,FALSE)</f>
        <v>+07:00</v>
      </c>
    </row>
    <row r="727" spans="1:17" x14ac:dyDescent="0.25">
      <c r="A727" t="s">
        <v>3767</v>
      </c>
      <c r="B727" t="s">
        <v>110</v>
      </c>
      <c r="C727" t="s">
        <v>3768</v>
      </c>
      <c r="D727">
        <v>11.998200000000001</v>
      </c>
      <c r="E727">
        <v>109.219002</v>
      </c>
      <c r="F727">
        <v>40</v>
      </c>
      <c r="G727" t="s">
        <v>926</v>
      </c>
      <c r="H727" t="s">
        <v>3769</v>
      </c>
      <c r="I727">
        <f>VLOOKUP(A727,[1]ВПП!$C$2:$E$22885,3,)</f>
        <v>3048</v>
      </c>
      <c r="J727">
        <f>VLOOKUP(A727,[1]ВПП!$C$2:$G$22885,5,)</f>
        <v>45</v>
      </c>
      <c r="K727" t="str">
        <f>VLOOKUP(A727,[1]ВПП!$C$2:$H$22885,6,)</f>
        <v>CON</v>
      </c>
      <c r="L727" t="str">
        <f t="shared" si="11"/>
        <v>VVCR</v>
      </c>
      <c r="M727" t="s">
        <v>114</v>
      </c>
      <c r="N727" t="s">
        <v>3770</v>
      </c>
      <c r="O727" t="s">
        <v>3771</v>
      </c>
      <c r="P727" t="s">
        <v>930</v>
      </c>
      <c r="Q727" t="str">
        <f>VLOOKUP(P727,[1]TimeZones!$B$3:$E$597,4,FALSE)</f>
        <v>+07:00</v>
      </c>
    </row>
    <row r="728" spans="1:17" x14ac:dyDescent="0.25">
      <c r="A728" t="s">
        <v>3772</v>
      </c>
      <c r="B728" t="s">
        <v>110</v>
      </c>
      <c r="C728" t="s">
        <v>3773</v>
      </c>
      <c r="D728">
        <v>-38.039397999999998</v>
      </c>
      <c r="E728">
        <v>144.46899400000001</v>
      </c>
      <c r="F728">
        <v>35</v>
      </c>
      <c r="G728" t="s">
        <v>700</v>
      </c>
      <c r="H728" t="s">
        <v>3774</v>
      </c>
      <c r="I728">
        <f>VLOOKUP(A728,[1]ВПП!$C$2:$E$22885,3,)</f>
        <v>3048</v>
      </c>
      <c r="J728">
        <f>VLOOKUP(A728,[1]ВПП!$C$2:$G$22885,5,)</f>
        <v>45</v>
      </c>
      <c r="K728" t="str">
        <f>VLOOKUP(A728,[1]ВПП!$C$2:$H$22885,6,)</f>
        <v>ASP</v>
      </c>
      <c r="L728" t="str">
        <f t="shared" si="11"/>
        <v>YMAV</v>
      </c>
      <c r="M728" t="s">
        <v>702</v>
      </c>
      <c r="N728" t="s">
        <v>1334</v>
      </c>
      <c r="O728" t="s">
        <v>1335</v>
      </c>
      <c r="P728" t="s">
        <v>1336</v>
      </c>
      <c r="Q728" t="str">
        <f>VLOOKUP(P728,[1]TimeZones!$B$3:$E$597,4,FALSE)</f>
        <v>+10:00</v>
      </c>
    </row>
    <row r="729" spans="1:17" x14ac:dyDescent="0.25">
      <c r="A729" t="s">
        <v>3775</v>
      </c>
      <c r="B729" t="s">
        <v>110</v>
      </c>
      <c r="C729" t="s">
        <v>3776</v>
      </c>
      <c r="D729">
        <v>76.531196594199997</v>
      </c>
      <c r="E729">
        <v>-68.703201293899994</v>
      </c>
      <c r="F729">
        <v>251</v>
      </c>
      <c r="G729" t="s">
        <v>3777</v>
      </c>
      <c r="H729" t="s">
        <v>3778</v>
      </c>
      <c r="I729">
        <f>VLOOKUP(A729,[1]ВПП!$C$2:$E$22885,3,)</f>
        <v>3047</v>
      </c>
      <c r="J729">
        <f>VLOOKUP(A729,[1]ВПП!$C$2:$G$22885,5,)</f>
        <v>43</v>
      </c>
      <c r="K729" t="str">
        <f>VLOOKUP(A729,[1]ВПП!$C$2:$H$22885,6,)</f>
        <v>ASPH</v>
      </c>
      <c r="L729" t="str">
        <f t="shared" si="11"/>
        <v>BGTL</v>
      </c>
      <c r="M729" t="s">
        <v>183</v>
      </c>
      <c r="N729" t="s">
        <v>3779</v>
      </c>
      <c r="O729" t="s">
        <v>3780</v>
      </c>
      <c r="P729" t="s">
        <v>3781</v>
      </c>
      <c r="Q729" t="str">
        <f>VLOOKUP(P729,[1]TimeZones!$B$3:$E$597,4,FALSE)</f>
        <v>−04:00</v>
      </c>
    </row>
    <row r="730" spans="1:17" x14ac:dyDescent="0.25">
      <c r="A730" t="s">
        <v>3782</v>
      </c>
      <c r="B730" t="s">
        <v>110</v>
      </c>
      <c r="C730" t="s">
        <v>3783</v>
      </c>
      <c r="D730">
        <v>-27.640599999999999</v>
      </c>
      <c r="E730">
        <v>152.712006</v>
      </c>
      <c r="F730">
        <v>91</v>
      </c>
      <c r="G730" t="s">
        <v>700</v>
      </c>
      <c r="H730" t="s">
        <v>202</v>
      </c>
      <c r="I730">
        <f>VLOOKUP(A730,[1]ВПП!$C$2:$E$22885,3,)</f>
        <v>3047</v>
      </c>
      <c r="J730">
        <f>VLOOKUP(A730,[1]ВПП!$C$2:$G$22885,5,)</f>
        <v>45</v>
      </c>
      <c r="K730" t="str">
        <f>VLOOKUP(A730,[1]ВПП!$C$2:$H$22885,6,)</f>
        <v>PEM</v>
      </c>
      <c r="L730" t="str">
        <f t="shared" si="11"/>
        <v>YAMB</v>
      </c>
      <c r="M730" t="s">
        <v>702</v>
      </c>
      <c r="N730" t="s">
        <v>1682</v>
      </c>
      <c r="O730" t="s">
        <v>202</v>
      </c>
      <c r="P730" t="s">
        <v>1684</v>
      </c>
      <c r="Q730" t="str">
        <f>VLOOKUP(P730,[1]TimeZones!$B$3:$E$597,4,FALSE)</f>
        <v>+10:00</v>
      </c>
    </row>
    <row r="731" spans="1:17" x14ac:dyDescent="0.25">
      <c r="A731" t="s">
        <v>3784</v>
      </c>
      <c r="B731" t="s">
        <v>110</v>
      </c>
      <c r="C731" t="s">
        <v>3785</v>
      </c>
      <c r="D731">
        <v>-22.235599517799901</v>
      </c>
      <c r="E731">
        <v>114.08899688699999</v>
      </c>
      <c r="F731">
        <v>19</v>
      </c>
      <c r="G731" t="s">
        <v>700</v>
      </c>
      <c r="H731" t="s">
        <v>3786</v>
      </c>
      <c r="I731">
        <f>VLOOKUP(A731,[1]ВПП!$C$2:$E$22885,3,)</f>
        <v>3047</v>
      </c>
      <c r="J731">
        <f>VLOOKUP(A731,[1]ВПП!$C$2:$G$22885,5,)</f>
        <v>45</v>
      </c>
      <c r="K731" t="str">
        <f>VLOOKUP(A731,[1]ВПП!$C$2:$H$22885,6,)</f>
        <v>ASP</v>
      </c>
      <c r="L731" t="str">
        <f t="shared" si="11"/>
        <v>YPLM</v>
      </c>
      <c r="M731" t="s">
        <v>702</v>
      </c>
      <c r="N731" t="s">
        <v>2086</v>
      </c>
      <c r="O731" t="s">
        <v>3787</v>
      </c>
      <c r="P731" t="s">
        <v>2088</v>
      </c>
      <c r="Q731" t="str">
        <f>VLOOKUP(P731,[1]TimeZones!$B$3:$E$597,4,FALSE)</f>
        <v>+08:00</v>
      </c>
    </row>
    <row r="732" spans="1:17" x14ac:dyDescent="0.25">
      <c r="A732" t="s">
        <v>3788</v>
      </c>
      <c r="B732" t="s">
        <v>110</v>
      </c>
      <c r="C732" t="s">
        <v>3789</v>
      </c>
      <c r="D732">
        <v>51.682200999999999</v>
      </c>
      <c r="E732">
        <v>-1.79003</v>
      </c>
      <c r="F732">
        <v>286</v>
      </c>
      <c r="G732" t="s">
        <v>734</v>
      </c>
      <c r="H732" t="s">
        <v>3790</v>
      </c>
      <c r="I732">
        <f>VLOOKUP(A732,[1]ВПП!$C$2:$E$22885,3,)</f>
        <v>3046</v>
      </c>
      <c r="J732">
        <f>VLOOKUP(A732,[1]ВПП!$C$2:$G$22885,5,)</f>
        <v>61</v>
      </c>
      <c r="K732" t="str">
        <f>VLOOKUP(A732,[1]ВПП!$C$2:$H$22885,6,)</f>
        <v>ASP</v>
      </c>
      <c r="L732" t="str">
        <f t="shared" si="11"/>
        <v>EGVA</v>
      </c>
      <c r="M732" t="s">
        <v>126</v>
      </c>
      <c r="N732" t="s">
        <v>736</v>
      </c>
      <c r="O732" t="s">
        <v>3791</v>
      </c>
      <c r="P732" t="s">
        <v>738</v>
      </c>
      <c r="Q732" t="str">
        <f>VLOOKUP(P732,[1]TimeZones!$B$3:$E$597,4,FALSE)</f>
        <v>+00:00</v>
      </c>
    </row>
    <row r="733" spans="1:17" x14ac:dyDescent="0.25">
      <c r="A733" t="s">
        <v>3792</v>
      </c>
      <c r="B733" t="s">
        <v>110</v>
      </c>
      <c r="C733" t="s">
        <v>3793</v>
      </c>
      <c r="D733">
        <v>33.077301025390597</v>
      </c>
      <c r="E733">
        <v>36.558208465576101</v>
      </c>
      <c r="F733">
        <v>2310</v>
      </c>
      <c r="G733" t="s">
        <v>1393</v>
      </c>
      <c r="H733" t="s">
        <v>202</v>
      </c>
      <c r="I733">
        <f>VLOOKUP(A733,[1]ВПП!$C$2:$E$22885,3,)</f>
        <v>3046</v>
      </c>
      <c r="J733">
        <f>VLOOKUP(A733,[1]ВПП!$C$2:$G$22885,5,)</f>
        <v>45</v>
      </c>
      <c r="K733" t="str">
        <f>VLOOKUP(A733,[1]ВПП!$C$2:$H$22885,6,)</f>
        <v>ASP</v>
      </c>
      <c r="L733" t="str">
        <f t="shared" si="11"/>
        <v>OS69</v>
      </c>
      <c r="M733" t="s">
        <v>114</v>
      </c>
      <c r="N733" t="s">
        <v>3794</v>
      </c>
      <c r="O733" t="s">
        <v>3795</v>
      </c>
      <c r="P733" t="e">
        <v>#N/A</v>
      </c>
      <c r="Q733" t="e">
        <f>VLOOKUP(P733,[1]TimeZones!$B$3:$E$597,4,FALSE)</f>
        <v>#N/A</v>
      </c>
    </row>
    <row r="734" spans="1:17" x14ac:dyDescent="0.25">
      <c r="A734" t="s">
        <v>3796</v>
      </c>
      <c r="B734" t="s">
        <v>110</v>
      </c>
      <c r="C734" t="s">
        <v>3797</v>
      </c>
      <c r="D734">
        <v>7.5653800000000002</v>
      </c>
      <c r="E734">
        <v>-72.035103000000007</v>
      </c>
      <c r="F734">
        <v>1083</v>
      </c>
      <c r="G734" t="s">
        <v>1951</v>
      </c>
      <c r="H734" t="s">
        <v>72</v>
      </c>
      <c r="I734">
        <f>VLOOKUP(A734,[1]ВПП!$C$2:$E$22885,3,)</f>
        <v>3045</v>
      </c>
      <c r="J734">
        <f>VLOOKUP(A734,[1]ВПП!$C$2:$G$22885,5,)</f>
        <v>45</v>
      </c>
      <c r="K734" t="str">
        <f>VLOOKUP(A734,[1]ВПП!$C$2:$H$22885,6,)</f>
        <v>ASP</v>
      </c>
      <c r="L734" t="str">
        <f t="shared" si="11"/>
        <v>SVSO</v>
      </c>
      <c r="M734" t="s">
        <v>301</v>
      </c>
      <c r="N734" t="s">
        <v>3798</v>
      </c>
      <c r="O734" t="s">
        <v>2388</v>
      </c>
      <c r="P734" t="s">
        <v>1955</v>
      </c>
      <c r="Q734" t="str">
        <f>VLOOKUP(P734,[1]TimeZones!$B$3:$E$597,4,FALSE)</f>
        <v>−04:00</v>
      </c>
    </row>
    <row r="735" spans="1:17" x14ac:dyDescent="0.25">
      <c r="A735" t="s">
        <v>3799</v>
      </c>
      <c r="B735" t="s">
        <v>333</v>
      </c>
      <c r="C735" t="s">
        <v>3800</v>
      </c>
      <c r="D735">
        <v>11.633500099200001</v>
      </c>
      <c r="E735">
        <v>108.952003479</v>
      </c>
      <c r="F735">
        <v>101</v>
      </c>
      <c r="G735" t="s">
        <v>926</v>
      </c>
      <c r="H735" t="s">
        <v>3801</v>
      </c>
      <c r="I735">
        <f>VLOOKUP(A735,[1]ВПП!$C$2:$E$22885,3,)</f>
        <v>3045</v>
      </c>
      <c r="J735">
        <f>VLOOKUP(A735,[1]ВПП!$C$2:$G$22885,5,)</f>
        <v>45</v>
      </c>
      <c r="K735" t="str">
        <f>VLOOKUP(A735,[1]ВПП!$C$2:$H$22885,6,)</f>
        <v>CON</v>
      </c>
      <c r="L735" t="str">
        <f t="shared" si="11"/>
        <v>VVPR</v>
      </c>
      <c r="M735" t="s">
        <v>114</v>
      </c>
      <c r="N735" t="s">
        <v>3802</v>
      </c>
      <c r="O735" t="s">
        <v>3803</v>
      </c>
      <c r="P735" t="s">
        <v>930</v>
      </c>
      <c r="Q735" t="str">
        <f>VLOOKUP(P735,[1]TimeZones!$B$3:$E$597,4,FALSE)</f>
        <v>+07:00</v>
      </c>
    </row>
    <row r="736" spans="1:17" x14ac:dyDescent="0.25">
      <c r="A736" t="s">
        <v>3804</v>
      </c>
      <c r="B736" t="s">
        <v>110</v>
      </c>
      <c r="C736" t="s">
        <v>3805</v>
      </c>
      <c r="D736">
        <v>5.4836099999999997</v>
      </c>
      <c r="E736">
        <v>-74.657399999999996</v>
      </c>
      <c r="F736">
        <v>566</v>
      </c>
      <c r="G736" t="s">
        <v>900</v>
      </c>
      <c r="H736" t="s">
        <v>3806</v>
      </c>
      <c r="I736">
        <f>VLOOKUP(A736,[1]ВПП!$C$2:$E$22885,3,)</f>
        <v>3044</v>
      </c>
      <c r="J736">
        <f>VLOOKUP(A736,[1]ВПП!$C$2:$G$22885,5,)</f>
        <v>50</v>
      </c>
      <c r="K736" t="str">
        <f>VLOOKUP(A736,[1]ВПП!$C$2:$H$22885,6,)</f>
        <v>ASP</v>
      </c>
      <c r="L736" t="str">
        <f t="shared" si="11"/>
        <v>SKPQ</v>
      </c>
      <c r="M736" t="s">
        <v>301</v>
      </c>
      <c r="N736" t="s">
        <v>902</v>
      </c>
      <c r="O736" t="s">
        <v>3807</v>
      </c>
      <c r="P736" t="s">
        <v>145</v>
      </c>
      <c r="Q736" t="e">
        <f>VLOOKUP(P736,[1]TimeZones!$B$3:$E$597,4,FALSE)</f>
        <v>#N/A</v>
      </c>
    </row>
    <row r="737" spans="1:17" x14ac:dyDescent="0.25">
      <c r="A737" t="s">
        <v>3808</v>
      </c>
      <c r="B737" t="s">
        <v>110</v>
      </c>
      <c r="C737" t="s">
        <v>3809</v>
      </c>
      <c r="D737">
        <v>33.667800903299998</v>
      </c>
      <c r="E737">
        <v>56.892700195300002</v>
      </c>
      <c r="F737">
        <v>2312</v>
      </c>
      <c r="G737" t="s">
        <v>212</v>
      </c>
      <c r="H737" t="s">
        <v>3810</v>
      </c>
      <c r="I737">
        <f>VLOOKUP(A737,[1]ВПП!$C$2:$E$22885,3,)</f>
        <v>3041</v>
      </c>
      <c r="J737">
        <f>VLOOKUP(A737,[1]ВПП!$C$2:$G$22885,5,)</f>
        <v>45</v>
      </c>
      <c r="K737" t="str">
        <f>VLOOKUP(A737,[1]ВПП!$C$2:$H$22885,6,)</f>
        <v>ASP</v>
      </c>
      <c r="L737" t="str">
        <f t="shared" si="11"/>
        <v>OIMT</v>
      </c>
      <c r="M737" t="s">
        <v>114</v>
      </c>
      <c r="N737" t="s">
        <v>388</v>
      </c>
      <c r="O737" t="s">
        <v>3811</v>
      </c>
      <c r="P737" t="s">
        <v>216</v>
      </c>
      <c r="Q737" t="str">
        <f>VLOOKUP(P737,[1]TimeZones!$B$3:$E$597,4,FALSE)</f>
        <v>+03:30</v>
      </c>
    </row>
    <row r="738" spans="1:17" x14ac:dyDescent="0.25">
      <c r="A738" t="s">
        <v>3812</v>
      </c>
      <c r="B738" t="s">
        <v>110</v>
      </c>
      <c r="C738" t="s">
        <v>3813</v>
      </c>
      <c r="D738">
        <v>18.579999923706001</v>
      </c>
      <c r="E738">
        <v>-72.292503356933594</v>
      </c>
      <c r="F738">
        <v>122</v>
      </c>
      <c r="G738" t="s">
        <v>3814</v>
      </c>
      <c r="H738" t="s">
        <v>3815</v>
      </c>
      <c r="I738">
        <f>VLOOKUP(A738,[1]ВПП!$C$2:$E$22885,3,)</f>
        <v>3040</v>
      </c>
      <c r="J738">
        <f>VLOOKUP(A738,[1]ВПП!$C$2:$G$22885,5,)</f>
        <v>43</v>
      </c>
      <c r="K738" t="str">
        <f>VLOOKUP(A738,[1]ВПП!$C$2:$H$22885,6,)</f>
        <v>ASP</v>
      </c>
      <c r="L738" t="str">
        <f t="shared" si="11"/>
        <v>MTPP</v>
      </c>
      <c r="M738" t="s">
        <v>183</v>
      </c>
      <c r="N738" t="s">
        <v>3816</v>
      </c>
      <c r="O738" t="s">
        <v>3817</v>
      </c>
      <c r="P738" t="s">
        <v>3818</v>
      </c>
      <c r="Q738" t="str">
        <f>VLOOKUP(P738,[1]TimeZones!$B$3:$E$597,4,FALSE)</f>
        <v>−05:00</v>
      </c>
    </row>
    <row r="739" spans="1:17" x14ac:dyDescent="0.25">
      <c r="A739" t="s">
        <v>3819</v>
      </c>
      <c r="B739" t="s">
        <v>333</v>
      </c>
      <c r="C739" t="s">
        <v>3820</v>
      </c>
      <c r="D739">
        <v>18.7192993164062</v>
      </c>
      <c r="E739">
        <v>50.836898803710902</v>
      </c>
      <c r="F739">
        <v>908</v>
      </c>
      <c r="G739" t="s">
        <v>2625</v>
      </c>
      <c r="H739" t="s">
        <v>202</v>
      </c>
      <c r="I739">
        <f>VLOOKUP(A739,[1]ВПП!$C$2:$E$22885,3,)</f>
        <v>3036</v>
      </c>
      <c r="J739">
        <f>VLOOKUP(A739,[1]ВПП!$C$2:$G$22885,5,)</f>
        <v>45</v>
      </c>
      <c r="K739" t="str">
        <f>VLOOKUP(A739,[1]ВПП!$C$2:$H$22885,6,)</f>
        <v>ASP</v>
      </c>
      <c r="L739" t="str">
        <f t="shared" si="11"/>
        <v>OYBA</v>
      </c>
      <c r="M739" t="s">
        <v>114</v>
      </c>
      <c r="N739" t="s">
        <v>2627</v>
      </c>
      <c r="O739" t="s">
        <v>202</v>
      </c>
      <c r="P739" t="s">
        <v>2629</v>
      </c>
      <c r="Q739" t="str">
        <f>VLOOKUP(P739,[1]TimeZones!$B$3:$E$597,4,FALSE)</f>
        <v>+03:00</v>
      </c>
    </row>
    <row r="740" spans="1:17" x14ac:dyDescent="0.25">
      <c r="A740" t="s">
        <v>3821</v>
      </c>
      <c r="B740" t="s">
        <v>110</v>
      </c>
      <c r="C740" t="s">
        <v>3822</v>
      </c>
      <c r="D740">
        <v>33.869098663300001</v>
      </c>
      <c r="E740">
        <v>72.400901794399999</v>
      </c>
      <c r="F740">
        <v>1023</v>
      </c>
      <c r="G740" t="s">
        <v>1294</v>
      </c>
      <c r="H740" t="s">
        <v>3823</v>
      </c>
      <c r="I740">
        <f>VLOOKUP(A740,[1]ВПП!$C$2:$E$22885,3,)</f>
        <v>3033</v>
      </c>
      <c r="J740">
        <f>VLOOKUP(A740,[1]ВПП!$C$2:$G$22885,5,)</f>
        <v>50</v>
      </c>
      <c r="K740" t="str">
        <f>VLOOKUP(A740,[1]ВПП!$C$2:$H$22885,6,)</f>
        <v>ASP</v>
      </c>
      <c r="L740" t="str">
        <f t="shared" si="11"/>
        <v>OPMS</v>
      </c>
      <c r="M740" t="s">
        <v>114</v>
      </c>
      <c r="N740" t="s">
        <v>1296</v>
      </c>
      <c r="O740" t="s">
        <v>3824</v>
      </c>
      <c r="P740" t="s">
        <v>145</v>
      </c>
      <c r="Q740" t="e">
        <f>VLOOKUP(P740,[1]TimeZones!$B$3:$E$597,4,FALSE)</f>
        <v>#N/A</v>
      </c>
    </row>
    <row r="741" spans="1:17" x14ac:dyDescent="0.25">
      <c r="A741" t="s">
        <v>3825</v>
      </c>
      <c r="B741" t="s">
        <v>333</v>
      </c>
      <c r="C741" t="s">
        <v>3826</v>
      </c>
      <c r="D741">
        <v>13.007800102199999</v>
      </c>
      <c r="E741">
        <v>7.6604499816899896</v>
      </c>
      <c r="F741">
        <v>1660</v>
      </c>
      <c r="G741" t="s">
        <v>741</v>
      </c>
      <c r="H741" t="s">
        <v>3827</v>
      </c>
      <c r="I741">
        <f>VLOOKUP(A741,[1]ВПП!$C$2:$E$22885,3,)</f>
        <v>3032</v>
      </c>
      <c r="J741">
        <f>VLOOKUP(A741,[1]ВПП!$C$2:$G$22885,5,)</f>
        <v>30</v>
      </c>
      <c r="K741" t="str">
        <f>VLOOKUP(A741,[1]ВПП!$C$2:$H$22885,6,)</f>
        <v>ASP</v>
      </c>
      <c r="L741" t="str">
        <f t="shared" si="11"/>
        <v>DN57</v>
      </c>
      <c r="M741" t="s">
        <v>134</v>
      </c>
      <c r="N741" t="s">
        <v>3828</v>
      </c>
      <c r="O741" t="s">
        <v>3829</v>
      </c>
      <c r="P741" t="e">
        <v>#N/A</v>
      </c>
      <c r="Q741" t="e">
        <f>VLOOKUP(P741,[1]TimeZones!$B$3:$E$597,4,FALSE)</f>
        <v>#N/A</v>
      </c>
    </row>
    <row r="742" spans="1:17" x14ac:dyDescent="0.25">
      <c r="A742" t="s">
        <v>3830</v>
      </c>
      <c r="B742" t="s">
        <v>139</v>
      </c>
      <c r="C742" t="s">
        <v>3831</v>
      </c>
      <c r="D742">
        <v>12.353199999999999</v>
      </c>
      <c r="E742">
        <v>-1.5124200000000001</v>
      </c>
      <c r="F742">
        <v>1037</v>
      </c>
      <c r="G742" t="s">
        <v>2563</v>
      </c>
      <c r="H742" t="s">
        <v>3832</v>
      </c>
      <c r="I742">
        <f>VLOOKUP(A742,[1]ВПП!$C$2:$E$22885,3,)</f>
        <v>3028</v>
      </c>
      <c r="J742">
        <f>VLOOKUP(A742,[1]ВПП!$C$2:$G$22885,5,)</f>
        <v>45</v>
      </c>
      <c r="K742" t="str">
        <f>VLOOKUP(A742,[1]ВПП!$C$2:$H$22885,6,)</f>
        <v>ASP</v>
      </c>
      <c r="L742" t="str">
        <f t="shared" si="11"/>
        <v>DFFD</v>
      </c>
      <c r="M742" t="s">
        <v>134</v>
      </c>
      <c r="N742" t="s">
        <v>3833</v>
      </c>
      <c r="O742" t="s">
        <v>3834</v>
      </c>
      <c r="P742" t="s">
        <v>2567</v>
      </c>
      <c r="Q742" t="str">
        <f>VLOOKUP(P742,[1]TimeZones!$B$3:$E$597,4,FALSE)</f>
        <v>+00:00</v>
      </c>
    </row>
    <row r="743" spans="1:17" x14ac:dyDescent="0.25">
      <c r="A743" t="s">
        <v>3835</v>
      </c>
      <c r="B743" t="s">
        <v>110</v>
      </c>
      <c r="C743" t="s">
        <v>3836</v>
      </c>
      <c r="D743">
        <v>51.657221999999997</v>
      </c>
      <c r="E743">
        <v>5.7077777999999997</v>
      </c>
      <c r="F743">
        <v>72</v>
      </c>
      <c r="G743" t="s">
        <v>867</v>
      </c>
      <c r="H743" t="s">
        <v>202</v>
      </c>
      <c r="I743">
        <f>VLOOKUP(A743,[1]ВПП!$C$2:$E$22885,3,)</f>
        <v>3027</v>
      </c>
      <c r="J743">
        <f>VLOOKUP(A743,[1]ВПП!$C$2:$G$22885,5,)</f>
        <v>23</v>
      </c>
      <c r="K743" t="str">
        <f>VLOOKUP(A743,[1]ВПП!$C$2:$H$22885,6,)</f>
        <v>ASP</v>
      </c>
      <c r="L743" t="str">
        <f t="shared" si="11"/>
        <v>EHVK</v>
      </c>
      <c r="M743" t="s">
        <v>126</v>
      </c>
      <c r="N743" t="s">
        <v>3837</v>
      </c>
      <c r="O743" t="s">
        <v>3838</v>
      </c>
      <c r="P743" t="s">
        <v>871</v>
      </c>
      <c r="Q743" t="str">
        <f>VLOOKUP(P743,[1]TimeZones!$B$3:$E$597,4,FALSE)</f>
        <v>+01:00</v>
      </c>
    </row>
    <row r="744" spans="1:17" x14ac:dyDescent="0.25">
      <c r="A744" t="s">
        <v>3839</v>
      </c>
      <c r="B744" t="s">
        <v>333</v>
      </c>
      <c r="C744" t="s">
        <v>3840</v>
      </c>
      <c r="D744">
        <v>23.9741</v>
      </c>
      <c r="E744">
        <v>35.460299999999997</v>
      </c>
      <c r="F744">
        <v>100</v>
      </c>
      <c r="G744" t="s">
        <v>481</v>
      </c>
      <c r="H744" t="s">
        <v>202</v>
      </c>
      <c r="I744">
        <f>VLOOKUP(A744,[1]ВПП!$C$2:$E$22885,3,)</f>
        <v>3027</v>
      </c>
      <c r="J744">
        <f>VLOOKUP(A744,[1]ВПП!$C$2:$G$22885,5,)</f>
        <v>30</v>
      </c>
      <c r="K744" t="str">
        <f>VLOOKUP(A744,[1]ВПП!$C$2:$H$22885,6,)</f>
        <v>ASP</v>
      </c>
      <c r="L744" t="str">
        <f t="shared" si="11"/>
        <v>HE14</v>
      </c>
      <c r="M744" t="s">
        <v>134</v>
      </c>
      <c r="N744" t="s">
        <v>489</v>
      </c>
      <c r="O744" t="s">
        <v>3841</v>
      </c>
      <c r="P744" t="e">
        <v>#N/A</v>
      </c>
      <c r="Q744" t="e">
        <f>VLOOKUP(P744,[1]TimeZones!$B$3:$E$597,4,FALSE)</f>
        <v>#N/A</v>
      </c>
    </row>
    <row r="745" spans="1:17" x14ac:dyDescent="0.25">
      <c r="A745" t="s">
        <v>3842</v>
      </c>
      <c r="B745" t="s">
        <v>333</v>
      </c>
      <c r="C745" t="s">
        <v>3843</v>
      </c>
      <c r="D745">
        <v>-71.957139999999995</v>
      </c>
      <c r="E745">
        <v>2.4525700000000001</v>
      </c>
      <c r="F745">
        <v>4167</v>
      </c>
      <c r="G745" t="s">
        <v>3844</v>
      </c>
      <c r="H745" t="s">
        <v>3845</v>
      </c>
      <c r="I745">
        <f>VLOOKUP(A745,[1]ВПП!$C$2:$E$22885,3,)</f>
        <v>3026</v>
      </c>
      <c r="J745">
        <f>VLOOKUP(A745,[1]ВПП!$C$2:$G$22885,5,)</f>
        <v>0</v>
      </c>
      <c r="K745" t="str">
        <f>VLOOKUP(A745,[1]ВПП!$C$2:$H$22885,6,)</f>
        <v>Blue Ice</v>
      </c>
      <c r="L745" t="str">
        <f t="shared" si="11"/>
        <v>AQ-0002</v>
      </c>
      <c r="M745" t="s">
        <v>3846</v>
      </c>
      <c r="N745" t="s">
        <v>3847</v>
      </c>
      <c r="O745" t="s">
        <v>3848</v>
      </c>
      <c r="P745" t="e">
        <v>#N/A</v>
      </c>
      <c r="Q745" t="e">
        <f>VLOOKUP(P745,[1]TimeZones!$B$3:$E$597,4,FALSE)</f>
        <v>#N/A</v>
      </c>
    </row>
    <row r="746" spans="1:17" x14ac:dyDescent="0.25">
      <c r="A746" t="s">
        <v>3849</v>
      </c>
      <c r="B746" t="s">
        <v>139</v>
      </c>
      <c r="C746" t="s">
        <v>3850</v>
      </c>
      <c r="D746">
        <v>56.743099212646001</v>
      </c>
      <c r="E746">
        <v>60.802700042725</v>
      </c>
      <c r="F746">
        <v>764</v>
      </c>
      <c r="G746" t="s">
        <v>124</v>
      </c>
      <c r="H746" t="s">
        <v>3851</v>
      </c>
      <c r="I746">
        <f>VLOOKUP(A746,[1]ВПП!$C$2:$E$22885,3,)</f>
        <v>3025</v>
      </c>
      <c r="J746">
        <f>VLOOKUP(A746,[1]ВПП!$C$2:$G$22885,5,)</f>
        <v>45</v>
      </c>
      <c r="K746" t="str">
        <f>VLOOKUP(A746,[1]ВПП!$C$2:$H$22885,6,)</f>
        <v>CON</v>
      </c>
      <c r="L746" t="str">
        <f t="shared" si="11"/>
        <v>USSS</v>
      </c>
      <c r="M746" t="s">
        <v>114</v>
      </c>
      <c r="N746" t="s">
        <v>3852</v>
      </c>
      <c r="O746" t="s">
        <v>3853</v>
      </c>
      <c r="P746" t="s">
        <v>997</v>
      </c>
      <c r="Q746" t="str">
        <f>VLOOKUP(P746,[1]TimeZones!$B$3:$E$597,4,FALSE)</f>
        <v>+05:00</v>
      </c>
    </row>
    <row r="747" spans="1:17" x14ac:dyDescent="0.25">
      <c r="A747" t="s">
        <v>3854</v>
      </c>
      <c r="B747" t="s">
        <v>110</v>
      </c>
      <c r="C747" t="s">
        <v>3855</v>
      </c>
      <c r="D747">
        <v>-8.0814104080200195</v>
      </c>
      <c r="E747">
        <v>-79.108802795410099</v>
      </c>
      <c r="F747">
        <v>106</v>
      </c>
      <c r="G747" t="s">
        <v>315</v>
      </c>
      <c r="H747" t="s">
        <v>3856</v>
      </c>
      <c r="I747">
        <f>VLOOKUP(A747,[1]ВПП!$C$2:$E$22885,3,)</f>
        <v>3024</v>
      </c>
      <c r="J747">
        <f>VLOOKUP(A747,[1]ВПП!$C$2:$G$22885,5,)</f>
        <v>44</v>
      </c>
      <c r="K747" t="str">
        <f>VLOOKUP(A747,[1]ВПП!$C$2:$H$22885,6,)</f>
        <v>ASP</v>
      </c>
      <c r="L747" t="str">
        <f t="shared" si="11"/>
        <v>SPRU</v>
      </c>
      <c r="M747" t="s">
        <v>301</v>
      </c>
      <c r="N747" t="s">
        <v>3857</v>
      </c>
      <c r="O747" t="s">
        <v>3858</v>
      </c>
      <c r="P747" t="s">
        <v>319</v>
      </c>
      <c r="Q747" t="str">
        <f>VLOOKUP(P747,[1]TimeZones!$B$3:$E$597,4,FALSE)</f>
        <v>−05:00</v>
      </c>
    </row>
    <row r="748" spans="1:17" x14ac:dyDescent="0.25">
      <c r="A748" t="s">
        <v>3859</v>
      </c>
      <c r="B748" t="s">
        <v>333</v>
      </c>
      <c r="C748" t="s">
        <v>3860</v>
      </c>
      <c r="D748">
        <v>29.213200000000001</v>
      </c>
      <c r="E748">
        <v>21.592400000000001</v>
      </c>
      <c r="F748">
        <v>125</v>
      </c>
      <c r="G748" t="s">
        <v>335</v>
      </c>
      <c r="H748" t="s">
        <v>3861</v>
      </c>
      <c r="I748">
        <f>VLOOKUP(A748,[1]ВПП!$C$2:$E$22885,3,)</f>
        <v>3021</v>
      </c>
      <c r="J748">
        <f>VLOOKUP(A748,[1]ВПП!$C$2:$G$22885,5,)</f>
        <v>45</v>
      </c>
      <c r="K748" t="str">
        <f>VLOOKUP(A748,[1]ВПП!$C$2:$H$22885,6,)</f>
        <v>ASP</v>
      </c>
      <c r="L748" t="str">
        <f t="shared" si="11"/>
        <v>HLNR</v>
      </c>
      <c r="M748" t="s">
        <v>134</v>
      </c>
      <c r="N748" t="s">
        <v>1503</v>
      </c>
      <c r="O748" t="s">
        <v>3862</v>
      </c>
      <c r="P748" t="e">
        <v>#N/A</v>
      </c>
      <c r="Q748" t="e">
        <f>VLOOKUP(P748,[1]TimeZones!$B$3:$E$597,4,FALSE)</f>
        <v>#N/A</v>
      </c>
    </row>
    <row r="749" spans="1:17" x14ac:dyDescent="0.25">
      <c r="A749" t="s">
        <v>3863</v>
      </c>
      <c r="B749" t="s">
        <v>110</v>
      </c>
      <c r="C749" t="s">
        <v>3864</v>
      </c>
      <c r="D749">
        <v>-13.744899749755801</v>
      </c>
      <c r="E749">
        <v>-76.220298767089801</v>
      </c>
      <c r="F749">
        <v>39</v>
      </c>
      <c r="G749" t="s">
        <v>315</v>
      </c>
      <c r="H749" t="s">
        <v>3865</v>
      </c>
      <c r="I749">
        <f>VLOOKUP(A749,[1]ВПП!$C$2:$E$22885,3,)</f>
        <v>3020</v>
      </c>
      <c r="J749">
        <f>VLOOKUP(A749,[1]ВПП!$C$2:$G$22885,5,)</f>
        <v>45</v>
      </c>
      <c r="K749" t="str">
        <f>VLOOKUP(A749,[1]ВПП!$C$2:$H$22885,6,)</f>
        <v>ASP</v>
      </c>
      <c r="L749" t="str">
        <f t="shared" si="11"/>
        <v>SPSO</v>
      </c>
      <c r="M749" t="s">
        <v>301</v>
      </c>
      <c r="N749" t="s">
        <v>3866</v>
      </c>
      <c r="O749" t="s">
        <v>3867</v>
      </c>
      <c r="P749" t="s">
        <v>319</v>
      </c>
      <c r="Q749" t="str">
        <f>VLOOKUP(P749,[1]TimeZones!$B$3:$E$597,4,FALSE)</f>
        <v>−05:00</v>
      </c>
    </row>
    <row r="750" spans="1:17" x14ac:dyDescent="0.25">
      <c r="A750" t="s">
        <v>3868</v>
      </c>
      <c r="B750" t="s">
        <v>110</v>
      </c>
      <c r="C750" t="s">
        <v>3869</v>
      </c>
      <c r="D750">
        <v>31.073299408</v>
      </c>
      <c r="E750">
        <v>33.835800170900001</v>
      </c>
      <c r="F750">
        <v>121</v>
      </c>
      <c r="G750" t="s">
        <v>481</v>
      </c>
      <c r="H750" t="s">
        <v>3870</v>
      </c>
      <c r="I750">
        <f>VLOOKUP(A750,[1]ВПП!$C$2:$E$22885,3,)</f>
        <v>3019</v>
      </c>
      <c r="J750">
        <f>VLOOKUP(A750,[1]ВПП!$C$2:$G$22885,5,)</f>
        <v>45</v>
      </c>
      <c r="K750" t="str">
        <f>VLOOKUP(A750,[1]ВПП!$C$2:$H$22885,6,)</f>
        <v>ASP</v>
      </c>
      <c r="L750" t="str">
        <f t="shared" si="11"/>
        <v>HEAR</v>
      </c>
      <c r="M750" t="s">
        <v>114</v>
      </c>
      <c r="N750" t="s">
        <v>494</v>
      </c>
      <c r="O750" t="s">
        <v>3871</v>
      </c>
      <c r="P750" t="s">
        <v>485</v>
      </c>
      <c r="Q750" t="str">
        <f>VLOOKUP(P750,[1]TimeZones!$B$3:$E$597,4,FALSE)</f>
        <v>+02:00</v>
      </c>
    </row>
    <row r="751" spans="1:17" x14ac:dyDescent="0.25">
      <c r="A751" t="s">
        <v>3872</v>
      </c>
      <c r="B751" t="s">
        <v>110</v>
      </c>
      <c r="C751" t="s">
        <v>3873</v>
      </c>
      <c r="D751">
        <v>27.050823000000001</v>
      </c>
      <c r="E751">
        <v>31.016303000000001</v>
      </c>
      <c r="F751">
        <v>748</v>
      </c>
      <c r="G751" t="s">
        <v>481</v>
      </c>
      <c r="H751" t="s">
        <v>3874</v>
      </c>
      <c r="I751">
        <f>VLOOKUP(A751,[1]ВПП!$C$2:$E$22885,3,)</f>
        <v>3019</v>
      </c>
      <c r="J751">
        <f>VLOOKUP(A751,[1]ВПП!$C$2:$G$22885,5,)</f>
        <v>45</v>
      </c>
      <c r="K751" t="str">
        <f>VLOOKUP(A751,[1]ВПП!$C$2:$H$22885,6,)</f>
        <v>ASP</v>
      </c>
      <c r="L751" t="str">
        <f t="shared" si="11"/>
        <v>HEAT</v>
      </c>
      <c r="M751" t="s">
        <v>134</v>
      </c>
      <c r="N751" t="s">
        <v>3875</v>
      </c>
      <c r="O751" t="s">
        <v>3876</v>
      </c>
      <c r="P751" t="s">
        <v>485</v>
      </c>
      <c r="Q751" t="str">
        <f>VLOOKUP(P751,[1]TimeZones!$B$3:$E$597,4,FALSE)</f>
        <v>+02:00</v>
      </c>
    </row>
    <row r="752" spans="1:17" x14ac:dyDescent="0.25">
      <c r="A752" t="s">
        <v>3877</v>
      </c>
      <c r="B752" t="s">
        <v>110</v>
      </c>
      <c r="C752" t="s">
        <v>3878</v>
      </c>
      <c r="D752">
        <v>22.492200851440401</v>
      </c>
      <c r="E752">
        <v>-79.943603515625</v>
      </c>
      <c r="F752">
        <v>338</v>
      </c>
      <c r="G752" t="s">
        <v>448</v>
      </c>
      <c r="H752" t="s">
        <v>3879</v>
      </c>
      <c r="I752">
        <f>VLOOKUP(A752,[1]ВПП!$C$2:$E$22885,3,)</f>
        <v>3017</v>
      </c>
      <c r="J752">
        <f>VLOOKUP(A752,[1]ВПП!$C$2:$G$22885,5,)</f>
        <v>45</v>
      </c>
      <c r="K752" t="str">
        <f>VLOOKUP(A752,[1]ВПП!$C$2:$H$22885,6,)</f>
        <v>ASP</v>
      </c>
      <c r="L752" t="str">
        <f t="shared" si="11"/>
        <v>MUSC</v>
      </c>
      <c r="M752" t="s">
        <v>183</v>
      </c>
      <c r="N752" t="s">
        <v>3880</v>
      </c>
      <c r="O752" t="s">
        <v>3881</v>
      </c>
      <c r="P752" t="s">
        <v>452</v>
      </c>
      <c r="Q752" t="str">
        <f>VLOOKUP(P752,[1]TimeZones!$B$3:$E$597,4,FALSE)</f>
        <v>−05:00</v>
      </c>
    </row>
    <row r="753" spans="1:17" x14ac:dyDescent="0.25">
      <c r="A753" t="s">
        <v>3882</v>
      </c>
      <c r="B753" t="s">
        <v>333</v>
      </c>
      <c r="C753" t="s">
        <v>3883</v>
      </c>
      <c r="D753">
        <v>31.861000000000001</v>
      </c>
      <c r="E753">
        <v>23.907</v>
      </c>
      <c r="F753">
        <v>519</v>
      </c>
      <c r="G753" t="s">
        <v>335</v>
      </c>
      <c r="H753" t="s">
        <v>3884</v>
      </c>
      <c r="I753">
        <f>VLOOKUP(A753,[1]ВПП!$C$2:$E$22885,3,)</f>
        <v>3016</v>
      </c>
      <c r="J753">
        <f>VLOOKUP(A753,[1]ВПП!$C$2:$G$22885,5,)</f>
        <v>46</v>
      </c>
      <c r="K753" t="str">
        <f>VLOOKUP(A753,[1]ВПП!$C$2:$H$22885,6,)</f>
        <v>ASP</v>
      </c>
      <c r="L753" t="str">
        <f t="shared" si="11"/>
        <v>HLGN</v>
      </c>
      <c r="M753" t="s">
        <v>134</v>
      </c>
      <c r="N753" t="s">
        <v>3885</v>
      </c>
      <c r="O753" t="s">
        <v>3886</v>
      </c>
      <c r="P753" t="s">
        <v>1215</v>
      </c>
      <c r="Q753" t="str">
        <f>VLOOKUP(P753,[1]TimeZones!$B$3:$E$597,4,FALSE)</f>
        <v>+02:00</v>
      </c>
    </row>
    <row r="754" spans="1:17" x14ac:dyDescent="0.25">
      <c r="A754" t="s">
        <v>3887</v>
      </c>
      <c r="B754" t="s">
        <v>333</v>
      </c>
      <c r="C754" t="s">
        <v>3888</v>
      </c>
      <c r="D754">
        <v>39.917098998999997</v>
      </c>
      <c r="E754">
        <v>25.236299514799899</v>
      </c>
      <c r="F754">
        <v>14</v>
      </c>
      <c r="G754" t="s">
        <v>514</v>
      </c>
      <c r="H754" t="s">
        <v>3889</v>
      </c>
      <c r="I754">
        <f>VLOOKUP(A754,[1]ВПП!$C$2:$E$22885,3,)</f>
        <v>3016</v>
      </c>
      <c r="J754">
        <f>VLOOKUP(A754,[1]ВПП!$C$2:$G$22885,5,)</f>
        <v>45</v>
      </c>
      <c r="K754" t="str">
        <f>VLOOKUP(A754,[1]ВПП!$C$2:$H$22885,6,)</f>
        <v>ASP</v>
      </c>
      <c r="L754" t="str">
        <f t="shared" si="11"/>
        <v>LGLM</v>
      </c>
      <c r="M754" t="s">
        <v>126</v>
      </c>
      <c r="N754" t="s">
        <v>3890</v>
      </c>
      <c r="O754" t="s">
        <v>3891</v>
      </c>
      <c r="P754" t="s">
        <v>518</v>
      </c>
      <c r="Q754" t="str">
        <f>VLOOKUP(P754,[1]TimeZones!$B$3:$E$597,4,FALSE)</f>
        <v>+02:00</v>
      </c>
    </row>
    <row r="755" spans="1:17" x14ac:dyDescent="0.25">
      <c r="A755" t="s">
        <v>3892</v>
      </c>
      <c r="B755" t="s">
        <v>333</v>
      </c>
      <c r="C755" t="s">
        <v>3893</v>
      </c>
      <c r="D755">
        <v>28.975700378417901</v>
      </c>
      <c r="E755">
        <v>31.698900222778299</v>
      </c>
      <c r="F755">
        <v>1092</v>
      </c>
      <c r="G755" t="s">
        <v>481</v>
      </c>
      <c r="H755" t="s">
        <v>202</v>
      </c>
      <c r="I755">
        <f>VLOOKUP(A755,[1]ВПП!$C$2:$E$22885,3,)</f>
        <v>3013</v>
      </c>
      <c r="J755">
        <f>VLOOKUP(A755,[1]ВПП!$C$2:$G$22885,5,)</f>
        <v>37</v>
      </c>
      <c r="K755" t="str">
        <f>VLOOKUP(A755,[1]ВПП!$C$2:$H$22885,6,)</f>
        <v>ASP</v>
      </c>
      <c r="L755" t="str">
        <f t="shared" si="11"/>
        <v>HE38</v>
      </c>
      <c r="M755" t="s">
        <v>134</v>
      </c>
      <c r="N755" t="s">
        <v>489</v>
      </c>
      <c r="O755" t="s">
        <v>202</v>
      </c>
      <c r="P755" t="e">
        <v>#N/A</v>
      </c>
      <c r="Q755" t="e">
        <f>VLOOKUP(P755,[1]TimeZones!$B$3:$E$597,4,FALSE)</f>
        <v>#N/A</v>
      </c>
    </row>
    <row r="756" spans="1:17" x14ac:dyDescent="0.25">
      <c r="A756" t="s">
        <v>3894</v>
      </c>
      <c r="B756" t="s">
        <v>110</v>
      </c>
      <c r="C756" t="s">
        <v>3895</v>
      </c>
      <c r="D756">
        <v>45.786701202400003</v>
      </c>
      <c r="E756">
        <v>3.1691699028000002</v>
      </c>
      <c r="F756">
        <v>1090</v>
      </c>
      <c r="G756" t="s">
        <v>294</v>
      </c>
      <c r="H756" t="s">
        <v>3896</v>
      </c>
      <c r="I756">
        <f>VLOOKUP(A756,[1]ВПП!$C$2:$E$22885,3,)</f>
        <v>3013</v>
      </c>
      <c r="J756">
        <f>VLOOKUP(A756,[1]ВПП!$C$2:$G$22885,5,)</f>
        <v>45</v>
      </c>
      <c r="K756" t="str">
        <f>VLOOKUP(A756,[1]ВПП!$C$2:$H$22885,6,)</f>
        <v>ASP</v>
      </c>
      <c r="L756" t="str">
        <f t="shared" si="11"/>
        <v>LFLC</v>
      </c>
      <c r="M756" t="s">
        <v>126</v>
      </c>
      <c r="N756" t="s">
        <v>510</v>
      </c>
      <c r="O756" t="s">
        <v>3897</v>
      </c>
      <c r="P756" t="s">
        <v>298</v>
      </c>
      <c r="Q756" t="str">
        <f>VLOOKUP(P756,[1]TimeZones!$B$3:$E$597,4,FALSE)</f>
        <v>+01:00</v>
      </c>
    </row>
    <row r="757" spans="1:17" x14ac:dyDescent="0.25">
      <c r="A757" t="s">
        <v>3898</v>
      </c>
      <c r="B757" t="s">
        <v>333</v>
      </c>
      <c r="C757" t="s">
        <v>3899</v>
      </c>
      <c r="D757">
        <v>31.466600418091002</v>
      </c>
      <c r="E757">
        <v>25.878000259398998</v>
      </c>
      <c r="F757">
        <v>320</v>
      </c>
      <c r="G757" t="s">
        <v>481</v>
      </c>
      <c r="H757" t="s">
        <v>3900</v>
      </c>
      <c r="I757">
        <f>VLOOKUP(A757,[1]ВПП!$C$2:$E$22885,3,)</f>
        <v>3012</v>
      </c>
      <c r="J757">
        <f>VLOOKUP(A757,[1]ВПП!$C$2:$G$22885,5,)</f>
        <v>40</v>
      </c>
      <c r="K757" t="str">
        <f>VLOOKUP(A757,[1]ВПП!$C$2:$H$22885,6,)</f>
        <v>ASP</v>
      </c>
      <c r="L757" t="str">
        <f t="shared" si="11"/>
        <v>HE40</v>
      </c>
      <c r="M757" t="s">
        <v>134</v>
      </c>
      <c r="N757" t="s">
        <v>1995</v>
      </c>
      <c r="O757" t="s">
        <v>3901</v>
      </c>
      <c r="P757" t="e">
        <v>#N/A</v>
      </c>
      <c r="Q757" t="e">
        <f>VLOOKUP(P757,[1]TimeZones!$B$3:$E$597,4,FALSE)</f>
        <v>#N/A</v>
      </c>
    </row>
    <row r="758" spans="1:17" x14ac:dyDescent="0.25">
      <c r="A758" t="s">
        <v>3902</v>
      </c>
      <c r="B758" t="s">
        <v>110</v>
      </c>
      <c r="C758" t="s">
        <v>3903</v>
      </c>
      <c r="D758">
        <v>9.9938599999999997</v>
      </c>
      <c r="E758">
        <v>-84.208800999999994</v>
      </c>
      <c r="F758">
        <v>3021</v>
      </c>
      <c r="G758" t="s">
        <v>3904</v>
      </c>
      <c r="H758" t="s">
        <v>3905</v>
      </c>
      <c r="I758">
        <f>VLOOKUP(A758,[1]ВПП!$C$2:$E$22885,3,)</f>
        <v>3012</v>
      </c>
      <c r="J758">
        <f>VLOOKUP(A758,[1]ВПП!$C$2:$G$22885,5,)</f>
        <v>46</v>
      </c>
      <c r="K758" t="str">
        <f>VLOOKUP(A758,[1]ВПП!$C$2:$H$22885,6,)</f>
        <v>ASP</v>
      </c>
      <c r="L758" t="str">
        <f t="shared" si="11"/>
        <v>MROC</v>
      </c>
      <c r="M758" t="s">
        <v>183</v>
      </c>
      <c r="N758" t="s">
        <v>3906</v>
      </c>
      <c r="O758" t="s">
        <v>3907</v>
      </c>
      <c r="P758" t="s">
        <v>3908</v>
      </c>
      <c r="Q758" t="str">
        <f>VLOOKUP(P758,[1]TimeZones!$B$3:$E$597,4,FALSE)</f>
        <v>−06:00</v>
      </c>
    </row>
    <row r="759" spans="1:17" x14ac:dyDescent="0.25">
      <c r="A759" t="s">
        <v>3909</v>
      </c>
      <c r="B759" t="s">
        <v>110</v>
      </c>
      <c r="C759" t="s">
        <v>3910</v>
      </c>
      <c r="D759">
        <v>12.0535</v>
      </c>
      <c r="E759">
        <v>24.956199999999999</v>
      </c>
      <c r="F759">
        <v>2106</v>
      </c>
      <c r="G759" t="s">
        <v>498</v>
      </c>
      <c r="H759" t="s">
        <v>3911</v>
      </c>
      <c r="I759">
        <f>VLOOKUP(A759,[1]ВПП!$C$2:$E$22885,3,)</f>
        <v>3011</v>
      </c>
      <c r="J759">
        <f>VLOOKUP(A759,[1]ВПП!$C$2:$G$22885,5,)</f>
        <v>45</v>
      </c>
      <c r="K759" t="str">
        <f>VLOOKUP(A759,[1]ВПП!$C$2:$H$22885,6,)</f>
        <v>ASP</v>
      </c>
      <c r="L759" t="str">
        <f t="shared" si="11"/>
        <v>HSNN</v>
      </c>
      <c r="M759" t="s">
        <v>134</v>
      </c>
      <c r="N759" t="s">
        <v>3912</v>
      </c>
      <c r="O759" t="s">
        <v>3913</v>
      </c>
      <c r="P759" t="s">
        <v>3914</v>
      </c>
      <c r="Q759" t="str">
        <f>VLOOKUP(P759,[1]TimeZones!$B$3:$E$597,4,FALSE)</f>
        <v>+02:00</v>
      </c>
    </row>
    <row r="760" spans="1:17" x14ac:dyDescent="0.25">
      <c r="A760" t="s">
        <v>3915</v>
      </c>
      <c r="B760" t="s">
        <v>110</v>
      </c>
      <c r="C760" t="s">
        <v>3916</v>
      </c>
      <c r="D760">
        <v>30.776100158691399</v>
      </c>
      <c r="E760">
        <v>34.666698455810497</v>
      </c>
      <c r="F760">
        <v>2126</v>
      </c>
      <c r="G760" t="s">
        <v>399</v>
      </c>
      <c r="H760" t="s">
        <v>3917</v>
      </c>
      <c r="I760">
        <f>VLOOKUP(A760,[1]ВПП!$C$2:$E$22885,3,)</f>
        <v>3010</v>
      </c>
      <c r="J760">
        <f>VLOOKUP(A760,[1]ВПП!$C$2:$G$22885,5,)</f>
        <v>45</v>
      </c>
      <c r="K760" t="str">
        <f>VLOOKUP(A760,[1]ВПП!$C$2:$H$22885,6,)</f>
        <v>ASP</v>
      </c>
      <c r="L760" t="str">
        <f t="shared" si="11"/>
        <v>LLRM</v>
      </c>
      <c r="M760" t="s">
        <v>114</v>
      </c>
      <c r="N760" t="s">
        <v>2443</v>
      </c>
      <c r="O760" t="s">
        <v>2444</v>
      </c>
      <c r="P760" t="s">
        <v>403</v>
      </c>
      <c r="Q760" t="str">
        <f>VLOOKUP(P760,[1]TimeZones!$B$3:$E$597,4,FALSE)</f>
        <v>+02:00</v>
      </c>
    </row>
    <row r="761" spans="1:17" x14ac:dyDescent="0.25">
      <c r="A761" t="s">
        <v>3918</v>
      </c>
      <c r="B761" t="s">
        <v>110</v>
      </c>
      <c r="C761" t="s">
        <v>3919</v>
      </c>
      <c r="D761">
        <v>15.7425</v>
      </c>
      <c r="E761">
        <v>-86.852997000000002</v>
      </c>
      <c r="F761">
        <v>39</v>
      </c>
      <c r="G761" t="s">
        <v>3920</v>
      </c>
      <c r="H761" t="s">
        <v>3921</v>
      </c>
      <c r="I761">
        <f>VLOOKUP(A761,[1]ВПП!$C$2:$E$22885,3,)</f>
        <v>3010</v>
      </c>
      <c r="J761">
        <f>VLOOKUP(A761,[1]ВПП!$C$2:$G$22885,5,)</f>
        <v>45</v>
      </c>
      <c r="K761" t="str">
        <f>VLOOKUP(A761,[1]ВПП!$C$2:$H$22885,6,)</f>
        <v>ASP</v>
      </c>
      <c r="L761" t="str">
        <f t="shared" si="11"/>
        <v>MHLC</v>
      </c>
      <c r="M761" t="s">
        <v>183</v>
      </c>
      <c r="N761" t="s">
        <v>3922</v>
      </c>
      <c r="O761" t="s">
        <v>3923</v>
      </c>
      <c r="P761" t="s">
        <v>3924</v>
      </c>
      <c r="Q761" t="str">
        <f>VLOOKUP(P761,[1]TimeZones!$B$3:$E$597,4,FALSE)</f>
        <v>−06:00</v>
      </c>
    </row>
    <row r="762" spans="1:17" x14ac:dyDescent="0.25">
      <c r="A762" t="s">
        <v>3925</v>
      </c>
      <c r="B762" t="s">
        <v>110</v>
      </c>
      <c r="C762" t="s">
        <v>3926</v>
      </c>
      <c r="D762">
        <v>21.6165008545</v>
      </c>
      <c r="E762">
        <v>-81.545997619600001</v>
      </c>
      <c r="F762">
        <v>10</v>
      </c>
      <c r="G762" t="s">
        <v>448</v>
      </c>
      <c r="H762" t="s">
        <v>3927</v>
      </c>
      <c r="I762">
        <f>VLOOKUP(A762,[1]ВПП!$C$2:$E$22885,3,)</f>
        <v>3008</v>
      </c>
      <c r="J762">
        <f>VLOOKUP(A762,[1]ВПП!$C$2:$G$22885,5,)</f>
        <v>45</v>
      </c>
      <c r="K762" t="str">
        <f>VLOOKUP(A762,[1]ВПП!$C$2:$H$22885,6,)</f>
        <v>ASP</v>
      </c>
      <c r="L762" t="str">
        <f t="shared" si="11"/>
        <v>MUCL</v>
      </c>
      <c r="M762" t="s">
        <v>183</v>
      </c>
      <c r="N762" t="s">
        <v>3928</v>
      </c>
      <c r="O762" t="s">
        <v>3929</v>
      </c>
      <c r="P762" t="s">
        <v>452</v>
      </c>
      <c r="Q762" t="str">
        <f>VLOOKUP(P762,[1]TimeZones!$B$3:$E$597,4,FALSE)</f>
        <v>−05:00</v>
      </c>
    </row>
    <row r="763" spans="1:17" x14ac:dyDescent="0.25">
      <c r="A763" t="s">
        <v>3930</v>
      </c>
      <c r="B763" t="s">
        <v>333</v>
      </c>
      <c r="C763" t="s">
        <v>3931</v>
      </c>
      <c r="D763">
        <v>32.7052001953125</v>
      </c>
      <c r="E763">
        <v>36.412899017333899</v>
      </c>
      <c r="F763">
        <v>2460</v>
      </c>
      <c r="G763" t="s">
        <v>1393</v>
      </c>
      <c r="H763" t="s">
        <v>202</v>
      </c>
      <c r="I763">
        <f>VLOOKUP(A763,[1]ВПП!$C$2:$E$22885,3,)</f>
        <v>3008</v>
      </c>
      <c r="J763">
        <f>VLOOKUP(A763,[1]ВПП!$C$2:$G$22885,5,)</f>
        <v>30</v>
      </c>
      <c r="K763" t="str">
        <f>VLOOKUP(A763,[1]ВПП!$C$2:$H$22885,6,)</f>
        <v>ASP</v>
      </c>
      <c r="L763" t="str">
        <f t="shared" si="11"/>
        <v>OS60</v>
      </c>
      <c r="M763" t="s">
        <v>114</v>
      </c>
      <c r="N763" t="s">
        <v>3794</v>
      </c>
      <c r="O763" t="s">
        <v>3932</v>
      </c>
      <c r="P763" t="e">
        <v>#N/A</v>
      </c>
      <c r="Q763" t="e">
        <f>VLOOKUP(P763,[1]TimeZones!$B$3:$E$597,4,FALSE)</f>
        <v>#N/A</v>
      </c>
    </row>
    <row r="764" spans="1:17" x14ac:dyDescent="0.25">
      <c r="A764" t="s">
        <v>3933</v>
      </c>
      <c r="B764" t="s">
        <v>333</v>
      </c>
      <c r="C764" t="s">
        <v>3934</v>
      </c>
      <c r="D764">
        <v>57.560699</v>
      </c>
      <c r="E764">
        <v>40.157398000000001</v>
      </c>
      <c r="F764">
        <v>287</v>
      </c>
      <c r="G764" t="s">
        <v>124</v>
      </c>
      <c r="H764" t="s">
        <v>3935</v>
      </c>
      <c r="I764">
        <f>VLOOKUP(A764,[1]ВПП!$C$2:$E$22885,3,)</f>
        <v>3008</v>
      </c>
      <c r="J764">
        <f>VLOOKUP(A764,[1]ВПП!$C$2:$G$22885,5,)</f>
        <v>41</v>
      </c>
      <c r="K764" t="str">
        <f>VLOOKUP(A764,[1]ВПП!$C$2:$H$22885,6,)</f>
        <v>ASP</v>
      </c>
      <c r="L764" t="str">
        <f t="shared" si="11"/>
        <v>UUDL</v>
      </c>
      <c r="M764" t="s">
        <v>126</v>
      </c>
      <c r="N764" t="s">
        <v>3936</v>
      </c>
      <c r="O764" t="s">
        <v>3937</v>
      </c>
      <c r="P764" t="s">
        <v>180</v>
      </c>
      <c r="Q764" t="str">
        <f>VLOOKUP(P764,[1]TimeZones!$B$3:$E$597,4,FALSE)</f>
        <v>+03:00</v>
      </c>
    </row>
    <row r="765" spans="1:17" x14ac:dyDescent="0.25">
      <c r="A765" t="s">
        <v>3938</v>
      </c>
      <c r="B765" t="s">
        <v>333</v>
      </c>
      <c r="C765" t="s">
        <v>3939</v>
      </c>
      <c r="D765">
        <v>31.107500000000002</v>
      </c>
      <c r="E765">
        <v>25.452100999999999</v>
      </c>
      <c r="F765">
        <v>670</v>
      </c>
      <c r="G765" t="s">
        <v>481</v>
      </c>
      <c r="H765" t="s">
        <v>202</v>
      </c>
      <c r="I765">
        <f>VLOOKUP(A765,[1]ВПП!$C$2:$E$22885,3,)</f>
        <v>3007</v>
      </c>
      <c r="J765">
        <f>VLOOKUP(A765,[1]ВПП!$C$2:$G$22885,5,)</f>
        <v>40</v>
      </c>
      <c r="K765" t="str">
        <f>VLOOKUP(A765,[1]ВПП!$C$2:$H$22885,6,)</f>
        <v>ASP</v>
      </c>
      <c r="L765" t="str">
        <f t="shared" si="11"/>
        <v>HE18</v>
      </c>
      <c r="M765" t="s">
        <v>134</v>
      </c>
      <c r="N765" t="s">
        <v>1995</v>
      </c>
      <c r="O765" t="s">
        <v>3901</v>
      </c>
      <c r="P765" t="e">
        <v>#N/A</v>
      </c>
      <c r="Q765" t="e">
        <f>VLOOKUP(P765,[1]TimeZones!$B$3:$E$597,4,FALSE)</f>
        <v>#N/A</v>
      </c>
    </row>
    <row r="766" spans="1:17" x14ac:dyDescent="0.25">
      <c r="A766" t="s">
        <v>3940</v>
      </c>
      <c r="B766" t="s">
        <v>110</v>
      </c>
      <c r="C766" t="s">
        <v>3941</v>
      </c>
      <c r="D766">
        <v>40.318001000000002</v>
      </c>
      <c r="E766">
        <v>27.977699000000001</v>
      </c>
      <c r="F766">
        <v>170</v>
      </c>
      <c r="G766" t="s">
        <v>376</v>
      </c>
      <c r="H766" t="s">
        <v>3942</v>
      </c>
      <c r="I766">
        <f>VLOOKUP(A766,[1]ВПП!$C$2:$E$22885,3,)</f>
        <v>3007</v>
      </c>
      <c r="J766">
        <f>VLOOKUP(A766,[1]ВПП!$C$2:$G$22885,5,)</f>
        <v>45</v>
      </c>
      <c r="K766" t="str">
        <f>VLOOKUP(A766,[1]ВПП!$C$2:$H$22885,6,)</f>
        <v>ASP</v>
      </c>
      <c r="L766" t="str">
        <f t="shared" si="11"/>
        <v>LTBG</v>
      </c>
      <c r="M766" t="s">
        <v>114</v>
      </c>
      <c r="N766" t="s">
        <v>3943</v>
      </c>
      <c r="O766" t="s">
        <v>3944</v>
      </c>
      <c r="P766" t="s">
        <v>817</v>
      </c>
      <c r="Q766" t="str">
        <f>VLOOKUP(P766,[1]TimeZones!$B$3:$E$597,4,FALSE)</f>
        <v>+03:00</v>
      </c>
    </row>
    <row r="767" spans="1:17" x14ac:dyDescent="0.25">
      <c r="A767" t="s">
        <v>3945</v>
      </c>
      <c r="B767" t="s">
        <v>110</v>
      </c>
      <c r="C767" t="s">
        <v>3946</v>
      </c>
      <c r="D767">
        <v>22.254299163799999</v>
      </c>
      <c r="E767">
        <v>-100.93099975600001</v>
      </c>
      <c r="F767">
        <v>6035</v>
      </c>
      <c r="G767" t="s">
        <v>308</v>
      </c>
      <c r="H767" t="s">
        <v>3947</v>
      </c>
      <c r="I767">
        <f>VLOOKUP(A767,[1]ВПП!$C$2:$E$22885,3,)</f>
        <v>3007</v>
      </c>
      <c r="J767">
        <f>VLOOKUP(A767,[1]ВПП!$C$2:$G$22885,5,)</f>
        <v>45</v>
      </c>
      <c r="K767" t="str">
        <f>VLOOKUP(A767,[1]ВПП!$C$2:$H$22885,6,)</f>
        <v>ASP</v>
      </c>
      <c r="L767" t="str">
        <f t="shared" si="11"/>
        <v>MMSP</v>
      </c>
      <c r="M767" t="s">
        <v>183</v>
      </c>
      <c r="N767" t="s">
        <v>3948</v>
      </c>
      <c r="O767" t="s">
        <v>3949</v>
      </c>
      <c r="P767" t="s">
        <v>312</v>
      </c>
      <c r="Q767" t="str">
        <f>VLOOKUP(P767,[1]TimeZones!$B$3:$E$597,4,FALSE)</f>
        <v>−06:00</v>
      </c>
    </row>
    <row r="768" spans="1:17" x14ac:dyDescent="0.25">
      <c r="A768" t="s">
        <v>3950</v>
      </c>
      <c r="B768" t="s">
        <v>139</v>
      </c>
      <c r="C768" t="s">
        <v>3951</v>
      </c>
      <c r="D768">
        <v>24.427900000000001</v>
      </c>
      <c r="E768">
        <v>118.35900100000001</v>
      </c>
      <c r="F768">
        <v>93</v>
      </c>
      <c r="G768" t="s">
        <v>1238</v>
      </c>
      <c r="H768" t="s">
        <v>3952</v>
      </c>
      <c r="I768">
        <f>VLOOKUP(A768,[1]ВПП!$C$2:$E$22885,3,)</f>
        <v>3007</v>
      </c>
      <c r="J768">
        <f>VLOOKUP(A768,[1]ВПП!$C$2:$G$22885,5,)</f>
        <v>45</v>
      </c>
      <c r="K768" t="str">
        <f>VLOOKUP(A768,[1]ВПП!$C$2:$H$22885,6,)</f>
        <v>ASP</v>
      </c>
      <c r="L768" t="str">
        <f t="shared" si="11"/>
        <v>RCBS</v>
      </c>
      <c r="M768" t="s">
        <v>114</v>
      </c>
      <c r="N768" t="s">
        <v>3953</v>
      </c>
      <c r="O768" t="s">
        <v>3954</v>
      </c>
      <c r="P768" t="s">
        <v>1242</v>
      </c>
      <c r="Q768" t="str">
        <f>VLOOKUP(P768,[1]TimeZones!$B$3:$E$597,4,FALSE)</f>
        <v>+08:00</v>
      </c>
    </row>
    <row r="769" spans="1:17" x14ac:dyDescent="0.25">
      <c r="A769" t="s">
        <v>3955</v>
      </c>
      <c r="B769" t="s">
        <v>110</v>
      </c>
      <c r="C769" t="s">
        <v>3956</v>
      </c>
      <c r="D769">
        <v>-8.1264900000000004</v>
      </c>
      <c r="E769">
        <v>-34.923599000000003</v>
      </c>
      <c r="F769">
        <v>33</v>
      </c>
      <c r="G769" t="s">
        <v>591</v>
      </c>
      <c r="H769" t="s">
        <v>3957</v>
      </c>
      <c r="I769">
        <f>VLOOKUP(A769,[1]ВПП!$C$2:$E$22885,3,)</f>
        <v>3007</v>
      </c>
      <c r="J769">
        <f>VLOOKUP(A769,[1]ВПП!$C$2:$G$22885,5,)</f>
        <v>45</v>
      </c>
      <c r="K769" t="str">
        <f>VLOOKUP(A769,[1]ВПП!$C$2:$H$22885,6,)</f>
        <v>ASP</v>
      </c>
      <c r="L769" t="str">
        <f t="shared" si="11"/>
        <v>SBRF</v>
      </c>
      <c r="M769" t="s">
        <v>301</v>
      </c>
      <c r="N769" t="s">
        <v>3958</v>
      </c>
      <c r="O769" t="s">
        <v>3959</v>
      </c>
      <c r="P769" t="s">
        <v>3960</v>
      </c>
      <c r="Q769" t="str">
        <f>VLOOKUP(P769,[1]TimeZones!$B$3:$E$597,4,FALSE)</f>
        <v>−03:00</v>
      </c>
    </row>
    <row r="770" spans="1:17" x14ac:dyDescent="0.25">
      <c r="A770" t="s">
        <v>3961</v>
      </c>
      <c r="B770" t="s">
        <v>110</v>
      </c>
      <c r="C770" t="s">
        <v>3962</v>
      </c>
      <c r="D770">
        <v>55.221048000000003</v>
      </c>
      <c r="E770">
        <v>9.2670200000000005</v>
      </c>
      <c r="F770">
        <v>141</v>
      </c>
      <c r="G770" t="s">
        <v>1469</v>
      </c>
      <c r="H770" t="s">
        <v>3963</v>
      </c>
      <c r="I770">
        <f>VLOOKUP(A770,[1]ВПП!$C$2:$E$22885,3,)</f>
        <v>3006</v>
      </c>
      <c r="J770">
        <f>VLOOKUP(A770,[1]ВПП!$C$2:$G$22885,5,)</f>
        <v>46</v>
      </c>
      <c r="K770" t="str">
        <f>VLOOKUP(A770,[1]ВПП!$C$2:$H$22885,6,)</f>
        <v>PEM</v>
      </c>
      <c r="L770" t="str">
        <f t="shared" ref="L770:L833" si="12">A770</f>
        <v>EKSP</v>
      </c>
      <c r="M770" t="s">
        <v>126</v>
      </c>
      <c r="N770" t="s">
        <v>3317</v>
      </c>
      <c r="O770" t="s">
        <v>3964</v>
      </c>
      <c r="P770" t="s">
        <v>1473</v>
      </c>
      <c r="Q770" t="str">
        <f>VLOOKUP(P770,[1]TimeZones!$B$3:$E$597,4,FALSE)</f>
        <v>+01:00</v>
      </c>
    </row>
    <row r="771" spans="1:17" x14ac:dyDescent="0.25">
      <c r="A771" t="s">
        <v>3965</v>
      </c>
      <c r="B771" t="s">
        <v>333</v>
      </c>
      <c r="C771" t="s">
        <v>3966</v>
      </c>
      <c r="D771">
        <v>24.994300842285099</v>
      </c>
      <c r="E771">
        <v>33.500999450683501</v>
      </c>
      <c r="F771">
        <v>995</v>
      </c>
      <c r="G771" t="s">
        <v>481</v>
      </c>
      <c r="H771" t="s">
        <v>202</v>
      </c>
      <c r="I771">
        <f>VLOOKUP(A771,[1]ВПП!$C$2:$E$22885,3,)</f>
        <v>3006</v>
      </c>
      <c r="J771">
        <f>VLOOKUP(A771,[1]ВПП!$C$2:$G$22885,5,)</f>
        <v>40</v>
      </c>
      <c r="K771" t="str">
        <f>VLOOKUP(A771,[1]ВПП!$C$2:$H$22885,6,)</f>
        <v>ASP</v>
      </c>
      <c r="L771" t="str">
        <f t="shared" si="12"/>
        <v>HE17</v>
      </c>
      <c r="M771" t="s">
        <v>134</v>
      </c>
      <c r="N771" t="s">
        <v>489</v>
      </c>
      <c r="O771" t="s">
        <v>202</v>
      </c>
      <c r="P771" t="e">
        <v>#N/A</v>
      </c>
      <c r="Q771" t="e">
        <f>VLOOKUP(P771,[1]TimeZones!$B$3:$E$597,4,FALSE)</f>
        <v>#N/A</v>
      </c>
    </row>
    <row r="772" spans="1:17" x14ac:dyDescent="0.25">
      <c r="A772" t="s">
        <v>3967</v>
      </c>
      <c r="B772" t="s">
        <v>110</v>
      </c>
      <c r="C772" t="s">
        <v>3968</v>
      </c>
      <c r="D772">
        <v>33.073398590099998</v>
      </c>
      <c r="E772">
        <v>-16.350000381499999</v>
      </c>
      <c r="F772">
        <v>341</v>
      </c>
      <c r="G772" t="s">
        <v>836</v>
      </c>
      <c r="H772" t="s">
        <v>3969</v>
      </c>
      <c r="I772">
        <f>VLOOKUP(A772,[1]ВПП!$C$2:$E$22885,3,)</f>
        <v>3006</v>
      </c>
      <c r="J772">
        <f>VLOOKUP(A772,[1]ВПП!$C$2:$G$22885,5,)</f>
        <v>45</v>
      </c>
      <c r="K772" t="str">
        <f>VLOOKUP(A772,[1]ВПП!$C$2:$H$22885,6,)</f>
        <v>CON</v>
      </c>
      <c r="L772" t="str">
        <f t="shared" si="12"/>
        <v>LPPS</v>
      </c>
      <c r="M772" t="s">
        <v>126</v>
      </c>
      <c r="N772" t="s">
        <v>3970</v>
      </c>
      <c r="O772" t="s">
        <v>3971</v>
      </c>
      <c r="P772" t="s">
        <v>840</v>
      </c>
      <c r="Q772" t="str">
        <f>VLOOKUP(P772,[1]TimeZones!$B$3:$E$597,4,FALSE)</f>
        <v>+00:00</v>
      </c>
    </row>
    <row r="773" spans="1:17" x14ac:dyDescent="0.25">
      <c r="A773" t="s">
        <v>3972</v>
      </c>
      <c r="B773" t="s">
        <v>333</v>
      </c>
      <c r="C773" t="s">
        <v>3973</v>
      </c>
      <c r="D773">
        <v>12.353400230407701</v>
      </c>
      <c r="E773">
        <v>-86.182899475097599</v>
      </c>
      <c r="F773">
        <v>217</v>
      </c>
      <c r="G773" t="s">
        <v>3974</v>
      </c>
      <c r="H773" t="s">
        <v>202</v>
      </c>
      <c r="I773">
        <f>VLOOKUP(A773,[1]ВПП!$C$2:$E$22885,3,)</f>
        <v>3006</v>
      </c>
      <c r="J773">
        <f>VLOOKUP(A773,[1]ВПП!$C$2:$G$22885,5,)</f>
        <v>45</v>
      </c>
      <c r="K773" t="str">
        <f>VLOOKUP(A773,[1]ВПП!$C$2:$H$22885,6,)</f>
        <v>CON</v>
      </c>
      <c r="L773" t="str">
        <f t="shared" si="12"/>
        <v>MNFC</v>
      </c>
      <c r="M773" t="s">
        <v>183</v>
      </c>
      <c r="N773" t="s">
        <v>3975</v>
      </c>
      <c r="O773" t="s">
        <v>3976</v>
      </c>
      <c r="P773" t="e">
        <v>#N/A</v>
      </c>
      <c r="Q773" t="e">
        <f>VLOOKUP(P773,[1]TimeZones!$B$3:$E$597,4,FALSE)</f>
        <v>#N/A</v>
      </c>
    </row>
    <row r="774" spans="1:17" x14ac:dyDescent="0.25">
      <c r="A774" t="s">
        <v>3977</v>
      </c>
      <c r="B774" t="s">
        <v>333</v>
      </c>
      <c r="C774" t="s">
        <v>3978</v>
      </c>
      <c r="D774">
        <v>20.4647006988525</v>
      </c>
      <c r="E774">
        <v>45.619598388671797</v>
      </c>
      <c r="F774">
        <v>2021</v>
      </c>
      <c r="G774" t="s">
        <v>301</v>
      </c>
      <c r="H774" t="s">
        <v>3979</v>
      </c>
      <c r="I774">
        <f>VLOOKUP(A774,[1]ВПП!$C$2:$E$22885,3,)</f>
        <v>3005</v>
      </c>
      <c r="J774">
        <f>VLOOKUP(A774,[1]ВПП!$C$2:$G$22885,5,)</f>
        <v>45</v>
      </c>
      <c r="K774" t="str">
        <f>VLOOKUP(A774,[1]ВПП!$C$2:$H$22885,6,)</f>
        <v>BIT</v>
      </c>
      <c r="L774" t="str">
        <f t="shared" si="12"/>
        <v>OESL</v>
      </c>
      <c r="M774" t="s">
        <v>114</v>
      </c>
      <c r="N774" t="s">
        <v>303</v>
      </c>
      <c r="O774" t="s">
        <v>202</v>
      </c>
      <c r="P774" t="s">
        <v>305</v>
      </c>
      <c r="Q774" t="str">
        <f>VLOOKUP(P774,[1]TimeZones!$B$3:$E$597,4,FALSE)</f>
        <v>+03:00</v>
      </c>
    </row>
    <row r="775" spans="1:17" x14ac:dyDescent="0.25">
      <c r="A775" t="s">
        <v>3980</v>
      </c>
      <c r="B775" t="s">
        <v>139</v>
      </c>
      <c r="C775" t="s">
        <v>3981</v>
      </c>
      <c r="D775">
        <v>-12.9086112976</v>
      </c>
      <c r="E775">
        <v>-38.322498321499999</v>
      </c>
      <c r="F775">
        <v>64</v>
      </c>
      <c r="G775" t="s">
        <v>591</v>
      </c>
      <c r="H775" t="s">
        <v>3982</v>
      </c>
      <c r="I775">
        <f>VLOOKUP(A775,[1]ВПП!$C$2:$E$22885,3,)</f>
        <v>3005</v>
      </c>
      <c r="J775">
        <f>VLOOKUP(A775,[1]ВПП!$C$2:$G$22885,5,)</f>
        <v>45</v>
      </c>
      <c r="K775" t="str">
        <f>VLOOKUP(A775,[1]ВПП!$C$2:$H$22885,6,)</f>
        <v>ASP</v>
      </c>
      <c r="L775" t="str">
        <f t="shared" si="12"/>
        <v>SBSV</v>
      </c>
      <c r="M775" t="s">
        <v>301</v>
      </c>
      <c r="N775" t="s">
        <v>3983</v>
      </c>
      <c r="O775" t="s">
        <v>3984</v>
      </c>
      <c r="P775" t="s">
        <v>3960</v>
      </c>
      <c r="Q775" t="str">
        <f>VLOOKUP(P775,[1]TimeZones!$B$3:$E$597,4,FALSE)</f>
        <v>−03:00</v>
      </c>
    </row>
    <row r="776" spans="1:17" x14ac:dyDescent="0.25">
      <c r="A776" t="s">
        <v>3985</v>
      </c>
      <c r="B776" t="s">
        <v>110</v>
      </c>
      <c r="C776" t="s">
        <v>3986</v>
      </c>
      <c r="D776">
        <v>20.506799697875898</v>
      </c>
      <c r="E776">
        <v>-13.043199539184499</v>
      </c>
      <c r="F776">
        <v>734</v>
      </c>
      <c r="G776" t="s">
        <v>2159</v>
      </c>
      <c r="H776" t="s">
        <v>3987</v>
      </c>
      <c r="I776">
        <f>VLOOKUP(A776,[1]ВПП!$C$2:$E$22885,3,)</f>
        <v>3004</v>
      </c>
      <c r="J776">
        <f>VLOOKUP(A776,[1]ВПП!$C$2:$G$22885,5,)</f>
        <v>30</v>
      </c>
      <c r="K776" t="str">
        <f>VLOOKUP(A776,[1]ВПП!$C$2:$H$22885,6,)</f>
        <v>ASP</v>
      </c>
      <c r="L776" t="str">
        <f t="shared" si="12"/>
        <v>GQPA</v>
      </c>
      <c r="M776" t="s">
        <v>134</v>
      </c>
      <c r="N776" t="s">
        <v>3988</v>
      </c>
      <c r="O776" t="s">
        <v>3989</v>
      </c>
      <c r="P776" t="s">
        <v>2163</v>
      </c>
      <c r="Q776" t="str">
        <f>VLOOKUP(P776,[1]TimeZones!$B$3:$E$597,4,FALSE)</f>
        <v>+00:00</v>
      </c>
    </row>
    <row r="777" spans="1:17" x14ac:dyDescent="0.25">
      <c r="A777" t="s">
        <v>3990</v>
      </c>
      <c r="B777" t="s">
        <v>333</v>
      </c>
      <c r="C777" t="s">
        <v>3991</v>
      </c>
      <c r="D777">
        <v>30.795200000000001</v>
      </c>
      <c r="E777">
        <v>32.044102000000002</v>
      </c>
      <c r="F777">
        <v>16</v>
      </c>
      <c r="G777" t="s">
        <v>481</v>
      </c>
      <c r="H777" t="s">
        <v>202</v>
      </c>
      <c r="I777">
        <f>VLOOKUP(A777,[1]ВПП!$C$2:$E$22885,3,)</f>
        <v>3004</v>
      </c>
      <c r="J777">
        <f>VLOOKUP(A777,[1]ВПП!$C$2:$G$22885,5,)</f>
        <v>40</v>
      </c>
      <c r="K777" t="str">
        <f>VLOOKUP(A777,[1]ВПП!$C$2:$H$22885,6,)</f>
        <v>ASP</v>
      </c>
      <c r="L777" t="str">
        <f t="shared" si="12"/>
        <v>HE39</v>
      </c>
      <c r="M777" t="s">
        <v>134</v>
      </c>
      <c r="N777" t="s">
        <v>1990</v>
      </c>
      <c r="O777" t="s">
        <v>3992</v>
      </c>
      <c r="P777" t="e">
        <v>#N/A</v>
      </c>
      <c r="Q777" t="e">
        <f>VLOOKUP(P777,[1]TimeZones!$B$3:$E$597,4,FALSE)</f>
        <v>#N/A</v>
      </c>
    </row>
    <row r="778" spans="1:17" x14ac:dyDescent="0.25">
      <c r="A778" t="s">
        <v>3993</v>
      </c>
      <c r="B778" t="s">
        <v>333</v>
      </c>
      <c r="C778" t="s">
        <v>3994</v>
      </c>
      <c r="D778">
        <v>31.028600999999998</v>
      </c>
      <c r="E778">
        <v>25.851101</v>
      </c>
      <c r="F778">
        <v>740</v>
      </c>
      <c r="G778" t="s">
        <v>481</v>
      </c>
      <c r="H778" t="s">
        <v>202</v>
      </c>
      <c r="I778">
        <f>VLOOKUP(A778,[1]ВПП!$C$2:$E$22885,3,)</f>
        <v>3004</v>
      </c>
      <c r="J778">
        <f>VLOOKUP(A778,[1]ВПП!$C$2:$G$22885,5,)</f>
        <v>30</v>
      </c>
      <c r="K778" t="str">
        <f>VLOOKUP(A778,[1]ВПП!$C$2:$H$22885,6,)</f>
        <v>ASP</v>
      </c>
      <c r="L778" t="str">
        <f t="shared" si="12"/>
        <v>HE41</v>
      </c>
      <c r="M778" t="s">
        <v>134</v>
      </c>
      <c r="N778" t="s">
        <v>1995</v>
      </c>
      <c r="O778" t="s">
        <v>3901</v>
      </c>
      <c r="P778" t="e">
        <v>#N/A</v>
      </c>
      <c r="Q778" t="e">
        <f>VLOOKUP(P778,[1]TimeZones!$B$3:$E$597,4,FALSE)</f>
        <v>#N/A</v>
      </c>
    </row>
    <row r="779" spans="1:17" x14ac:dyDescent="0.25">
      <c r="A779" t="s">
        <v>3995</v>
      </c>
      <c r="B779" t="s">
        <v>110</v>
      </c>
      <c r="C779" t="s">
        <v>3996</v>
      </c>
      <c r="D779">
        <v>29.6116008758544</v>
      </c>
      <c r="E779">
        <v>35.018100738525298</v>
      </c>
      <c r="F779">
        <v>175</v>
      </c>
      <c r="G779" t="s">
        <v>1231</v>
      </c>
      <c r="H779" t="s">
        <v>3997</v>
      </c>
      <c r="I779">
        <f>VLOOKUP(A779,[1]ВПП!$C$2:$E$22885,3,)</f>
        <v>3004</v>
      </c>
      <c r="J779">
        <f>VLOOKUP(A779,[1]ВПП!$C$2:$G$22885,5,)</f>
        <v>45</v>
      </c>
      <c r="K779" t="str">
        <f>VLOOKUP(A779,[1]ВПП!$C$2:$H$22885,6,)</f>
        <v>ASP</v>
      </c>
      <c r="L779" t="str">
        <f t="shared" si="12"/>
        <v>OJAQ</v>
      </c>
      <c r="M779" t="s">
        <v>114</v>
      </c>
      <c r="N779" t="s">
        <v>3998</v>
      </c>
      <c r="O779" t="s">
        <v>3999</v>
      </c>
      <c r="P779" t="s">
        <v>1235</v>
      </c>
      <c r="Q779" t="str">
        <f>VLOOKUP(P779,[1]TimeZones!$B$3:$E$597,4,FALSE)</f>
        <v>+02:00</v>
      </c>
    </row>
    <row r="780" spans="1:17" x14ac:dyDescent="0.25">
      <c r="A780" t="s">
        <v>4000</v>
      </c>
      <c r="B780" t="s">
        <v>110</v>
      </c>
      <c r="C780" t="s">
        <v>4001</v>
      </c>
      <c r="D780">
        <v>37.664299011230398</v>
      </c>
      <c r="E780">
        <v>61.826999664306598</v>
      </c>
      <c r="F780">
        <v>728</v>
      </c>
      <c r="G780" t="s">
        <v>907</v>
      </c>
      <c r="H780" t="s">
        <v>202</v>
      </c>
      <c r="I780">
        <f>VLOOKUP(A780,[1]ВПП!$C$2:$E$22885,3,)</f>
        <v>3004</v>
      </c>
      <c r="J780">
        <f>VLOOKUP(A780,[1]ВПП!$C$2:$G$22885,5,)</f>
        <v>45</v>
      </c>
      <c r="K780" t="str">
        <f>VLOOKUP(A780,[1]ВПП!$C$2:$H$22885,6,)</f>
        <v>CON</v>
      </c>
      <c r="L780" t="str">
        <f t="shared" si="12"/>
        <v>TM-UT52</v>
      </c>
      <c r="M780" t="s">
        <v>114</v>
      </c>
      <c r="N780" t="s">
        <v>4002</v>
      </c>
      <c r="O780" t="s">
        <v>4003</v>
      </c>
      <c r="P780" t="e">
        <v>#N/A</v>
      </c>
      <c r="Q780" t="e">
        <f>VLOOKUP(P780,[1]TimeZones!$B$3:$E$597,4,FALSE)</f>
        <v>#N/A</v>
      </c>
    </row>
    <row r="781" spans="1:17" x14ac:dyDescent="0.25">
      <c r="A781" t="s">
        <v>4004</v>
      </c>
      <c r="B781" t="s">
        <v>110</v>
      </c>
      <c r="C781" t="s">
        <v>4005</v>
      </c>
      <c r="D781">
        <v>57.189601898199903</v>
      </c>
      <c r="E781">
        <v>65.324302673299997</v>
      </c>
      <c r="F781">
        <v>378</v>
      </c>
      <c r="G781" t="s">
        <v>124</v>
      </c>
      <c r="H781" t="s">
        <v>4006</v>
      </c>
      <c r="I781">
        <f>VLOOKUP(A781,[1]ВПП!$C$2:$E$22885,3,)</f>
        <v>3003</v>
      </c>
      <c r="J781">
        <f>VLOOKUP(A781,[1]ВПП!$C$2:$G$22885,5,)</f>
        <v>45</v>
      </c>
      <c r="K781" t="str">
        <f>VLOOKUP(A781,[1]ВПП!$C$2:$H$22885,6,)</f>
        <v>PEM</v>
      </c>
      <c r="L781" t="str">
        <f t="shared" si="12"/>
        <v>USTR</v>
      </c>
      <c r="M781" t="s">
        <v>114</v>
      </c>
      <c r="N781" t="s">
        <v>4007</v>
      </c>
      <c r="O781" t="s">
        <v>4008</v>
      </c>
      <c r="P781" t="s">
        <v>997</v>
      </c>
      <c r="Q781" t="str">
        <f>VLOOKUP(P781,[1]TimeZones!$B$3:$E$597,4,FALSE)</f>
        <v>+05:00</v>
      </c>
    </row>
    <row r="782" spans="1:17" x14ac:dyDescent="0.25">
      <c r="A782" t="s">
        <v>4009</v>
      </c>
      <c r="B782" t="s">
        <v>110</v>
      </c>
      <c r="C782" t="s">
        <v>4010</v>
      </c>
      <c r="D782">
        <v>66.564796447754006</v>
      </c>
      <c r="E782">
        <v>25.830400466918999</v>
      </c>
      <c r="F782">
        <v>642</v>
      </c>
      <c r="G782" t="s">
        <v>2091</v>
      </c>
      <c r="H782" t="s">
        <v>4011</v>
      </c>
      <c r="I782">
        <f>VLOOKUP(A782,[1]ВПП!$C$2:$E$22885,3,)</f>
        <v>3002</v>
      </c>
      <c r="J782">
        <f>VLOOKUP(A782,[1]ВПП!$C$2:$G$22885,5,)</f>
        <v>60</v>
      </c>
      <c r="K782" t="str">
        <f>VLOOKUP(A782,[1]ВПП!$C$2:$H$22885,6,)</f>
        <v>ASP</v>
      </c>
      <c r="L782" t="str">
        <f t="shared" si="12"/>
        <v>EFRO</v>
      </c>
      <c r="M782" t="s">
        <v>126</v>
      </c>
      <c r="N782" t="s">
        <v>4012</v>
      </c>
      <c r="O782" t="s">
        <v>4013</v>
      </c>
      <c r="P782" t="s">
        <v>2095</v>
      </c>
      <c r="Q782" t="str">
        <f>VLOOKUP(P782,[1]TimeZones!$B$3:$E$597,4,FALSE)</f>
        <v>+02:00</v>
      </c>
    </row>
    <row r="783" spans="1:17" x14ac:dyDescent="0.25">
      <c r="A783" t="s">
        <v>4014</v>
      </c>
      <c r="B783" t="s">
        <v>333</v>
      </c>
      <c r="C783" t="s">
        <v>4015</v>
      </c>
      <c r="D783">
        <v>-24.2210998535156</v>
      </c>
      <c r="E783">
        <v>25.3472995758056</v>
      </c>
      <c r="F783">
        <v>3750</v>
      </c>
      <c r="G783" t="s">
        <v>474</v>
      </c>
      <c r="H783" t="s">
        <v>202</v>
      </c>
      <c r="I783">
        <f>VLOOKUP(A783,[1]ВПП!$C$2:$E$22885,3,)</f>
        <v>3002</v>
      </c>
      <c r="J783">
        <f>VLOOKUP(A783,[1]ВПП!$C$2:$G$22885,5,)</f>
        <v>45</v>
      </c>
      <c r="K783" t="str">
        <f>VLOOKUP(A783,[1]ВПП!$C$2:$H$22885,6,)</f>
        <v>ASP</v>
      </c>
      <c r="L783" t="str">
        <f t="shared" si="12"/>
        <v>FBTP</v>
      </c>
      <c r="M783" t="s">
        <v>134</v>
      </c>
      <c r="N783" t="s">
        <v>4016</v>
      </c>
      <c r="O783" t="s">
        <v>202</v>
      </c>
      <c r="P783" t="e">
        <v>#N/A</v>
      </c>
      <c r="Q783" t="e">
        <f>VLOOKUP(P783,[1]TimeZones!$B$3:$E$597,4,FALSE)</f>
        <v>#N/A</v>
      </c>
    </row>
    <row r="784" spans="1:17" x14ac:dyDescent="0.25">
      <c r="A784" t="s">
        <v>4017</v>
      </c>
      <c r="B784" t="s">
        <v>110</v>
      </c>
      <c r="C784" t="s">
        <v>4018</v>
      </c>
      <c r="D784">
        <v>26.731987</v>
      </c>
      <c r="E784">
        <v>-11.683655</v>
      </c>
      <c r="F784">
        <v>350</v>
      </c>
      <c r="G784" t="s">
        <v>4019</v>
      </c>
      <c r="H784" t="s">
        <v>4020</v>
      </c>
      <c r="I784">
        <f>VLOOKUP(A784,[1]ВПП!$C$2:$E$22885,3,)</f>
        <v>3002</v>
      </c>
      <c r="J784">
        <f>VLOOKUP(A784,[1]ВПП!$C$2:$G$22885,5,)</f>
        <v>30</v>
      </c>
      <c r="K784" t="str">
        <f>VLOOKUP(A784,[1]ВПП!$C$2:$H$22885,6,)</f>
        <v>ASP</v>
      </c>
      <c r="L784" t="str">
        <f t="shared" si="12"/>
        <v>GMMA</v>
      </c>
      <c r="M784" t="s">
        <v>134</v>
      </c>
      <c r="N784" t="s">
        <v>4021</v>
      </c>
      <c r="O784" t="s">
        <v>4022</v>
      </c>
      <c r="P784" t="s">
        <v>4023</v>
      </c>
      <c r="Q784" t="str">
        <f>VLOOKUP(P784,[1]TimeZones!$B$3:$E$597,4,FALSE)</f>
        <v>+01:00</v>
      </c>
    </row>
    <row r="785" spans="1:17" x14ac:dyDescent="0.25">
      <c r="A785" t="s">
        <v>4024</v>
      </c>
      <c r="B785" t="s">
        <v>333</v>
      </c>
      <c r="C785" t="s">
        <v>4025</v>
      </c>
      <c r="D785">
        <v>38.967601776099997</v>
      </c>
      <c r="E785">
        <v>24.487199783299999</v>
      </c>
      <c r="F785">
        <v>44</v>
      </c>
      <c r="G785" t="s">
        <v>514</v>
      </c>
      <c r="H785" t="s">
        <v>4026</v>
      </c>
      <c r="I785">
        <f>VLOOKUP(A785,[1]ВПП!$C$2:$E$22885,3,)</f>
        <v>3002</v>
      </c>
      <c r="J785">
        <f>VLOOKUP(A785,[1]ВПП!$C$2:$G$22885,5,)</f>
        <v>30</v>
      </c>
      <c r="K785" t="str">
        <f>VLOOKUP(A785,[1]ВПП!$C$2:$H$22885,6,)</f>
        <v>ASP</v>
      </c>
      <c r="L785" t="str">
        <f t="shared" si="12"/>
        <v>LGSY</v>
      </c>
      <c r="M785" t="s">
        <v>126</v>
      </c>
      <c r="N785" t="s">
        <v>4027</v>
      </c>
      <c r="O785" t="s">
        <v>4028</v>
      </c>
      <c r="P785" t="s">
        <v>518</v>
      </c>
      <c r="Q785" t="str">
        <f>VLOOKUP(P785,[1]TimeZones!$B$3:$E$597,4,FALSE)</f>
        <v>+02:00</v>
      </c>
    </row>
    <row r="786" spans="1:17" x14ac:dyDescent="0.25">
      <c r="A786" t="s">
        <v>4029</v>
      </c>
      <c r="B786" t="s">
        <v>110</v>
      </c>
      <c r="C786" t="s">
        <v>4030</v>
      </c>
      <c r="D786">
        <v>31.098300999999999</v>
      </c>
      <c r="E786">
        <v>61.543900000000001</v>
      </c>
      <c r="F786">
        <v>1628</v>
      </c>
      <c r="G786" t="s">
        <v>212</v>
      </c>
      <c r="H786" t="s">
        <v>4031</v>
      </c>
      <c r="I786">
        <f>VLOOKUP(A786,[1]ВПП!$C$2:$E$22885,3,)</f>
        <v>3002</v>
      </c>
      <c r="J786">
        <f>VLOOKUP(A786,[1]ВПП!$C$2:$G$22885,5,)</f>
        <v>45</v>
      </c>
      <c r="K786" t="str">
        <f>VLOOKUP(A786,[1]ВПП!$C$2:$H$22885,6,)</f>
        <v>ASP</v>
      </c>
      <c r="L786" t="str">
        <f t="shared" si="12"/>
        <v>OIZB</v>
      </c>
      <c r="M786" t="s">
        <v>114</v>
      </c>
      <c r="N786" t="s">
        <v>270</v>
      </c>
      <c r="O786" t="s">
        <v>4032</v>
      </c>
      <c r="P786" t="s">
        <v>216</v>
      </c>
      <c r="Q786" t="str">
        <f>VLOOKUP(P786,[1]TimeZones!$B$3:$E$597,4,FALSE)</f>
        <v>+03:30</v>
      </c>
    </row>
    <row r="787" spans="1:17" x14ac:dyDescent="0.25">
      <c r="A787" t="s">
        <v>4033</v>
      </c>
      <c r="B787" t="s">
        <v>333</v>
      </c>
      <c r="C787" t="s">
        <v>4034</v>
      </c>
      <c r="D787">
        <v>34.490299</v>
      </c>
      <c r="E787">
        <v>36.909004000000003</v>
      </c>
      <c r="F787">
        <v>2644</v>
      </c>
      <c r="G787" t="s">
        <v>1393</v>
      </c>
      <c r="H787" t="s">
        <v>202</v>
      </c>
      <c r="I787">
        <f>VLOOKUP(A787,[1]ВПП!$C$2:$E$22885,3,)</f>
        <v>3002</v>
      </c>
      <c r="J787">
        <f>VLOOKUP(A787,[1]ВПП!$C$2:$G$22885,5,)</f>
        <v>45</v>
      </c>
      <c r="K787" t="str">
        <f>VLOOKUP(A787,[1]ВПП!$C$2:$H$22885,6,)</f>
        <v>ASP</v>
      </c>
      <c r="L787" t="str">
        <f t="shared" si="12"/>
        <v>OS65</v>
      </c>
      <c r="M787" t="s">
        <v>114</v>
      </c>
      <c r="N787" t="s">
        <v>2900</v>
      </c>
      <c r="O787" t="s">
        <v>4035</v>
      </c>
      <c r="P787" t="e">
        <v>#N/A</v>
      </c>
      <c r="Q787" t="e">
        <f>VLOOKUP(P787,[1]TimeZones!$B$3:$E$597,4,FALSE)</f>
        <v>#N/A</v>
      </c>
    </row>
    <row r="788" spans="1:17" x14ac:dyDescent="0.25">
      <c r="A788" t="s">
        <v>4036</v>
      </c>
      <c r="B788" t="s">
        <v>110</v>
      </c>
      <c r="C788" t="s">
        <v>4037</v>
      </c>
      <c r="D788">
        <v>40.966872000000002</v>
      </c>
      <c r="E788">
        <v>38.085994999999997</v>
      </c>
      <c r="F788">
        <v>11</v>
      </c>
      <c r="G788" t="s">
        <v>376</v>
      </c>
      <c r="H788" t="s">
        <v>4038</v>
      </c>
      <c r="I788">
        <f>VLOOKUP(A788,[1]ВПП!$C$2:$E$22885,3,)</f>
        <v>3002</v>
      </c>
      <c r="J788">
        <f>VLOOKUP(A788,[1]ВПП!$C$2:$G$22885,5,)</f>
        <v>45</v>
      </c>
      <c r="K788" t="str">
        <f>VLOOKUP(A788,[1]ВПП!$C$2:$H$22885,6,)</f>
        <v>CON</v>
      </c>
      <c r="L788" t="str">
        <f t="shared" si="12"/>
        <v>TR-0025</v>
      </c>
      <c r="M788" t="s">
        <v>114</v>
      </c>
      <c r="N788" t="s">
        <v>4039</v>
      </c>
      <c r="O788" t="s">
        <v>4040</v>
      </c>
      <c r="P788" t="e">
        <v>#N/A</v>
      </c>
      <c r="Q788" t="e">
        <f>VLOOKUP(P788,[1]TimeZones!$B$3:$E$597,4,FALSE)</f>
        <v>#N/A</v>
      </c>
    </row>
    <row r="789" spans="1:17" x14ac:dyDescent="0.25">
      <c r="A789" t="s">
        <v>4041</v>
      </c>
      <c r="B789" t="s">
        <v>110</v>
      </c>
      <c r="C789" t="s">
        <v>4042</v>
      </c>
      <c r="D789">
        <v>15.251299858099999</v>
      </c>
      <c r="E789">
        <v>104.870002747</v>
      </c>
      <c r="F789">
        <v>406</v>
      </c>
      <c r="G789" t="s">
        <v>637</v>
      </c>
      <c r="H789" t="s">
        <v>4043</v>
      </c>
      <c r="I789">
        <f>VLOOKUP(A789,[1]ВПП!$C$2:$E$22885,3,)</f>
        <v>3002</v>
      </c>
      <c r="J789">
        <f>VLOOKUP(A789,[1]ВПП!$C$2:$G$22885,5,)</f>
        <v>45</v>
      </c>
      <c r="K789" t="str">
        <f>VLOOKUP(A789,[1]ВПП!$C$2:$H$22885,6,)</f>
        <v>ASP</v>
      </c>
      <c r="L789" t="str">
        <f t="shared" si="12"/>
        <v>VTUU</v>
      </c>
      <c r="M789" t="s">
        <v>114</v>
      </c>
      <c r="N789" t="s">
        <v>4044</v>
      </c>
      <c r="O789" t="s">
        <v>4045</v>
      </c>
      <c r="P789" t="s">
        <v>641</v>
      </c>
      <c r="Q789" t="str">
        <f>VLOOKUP(P789,[1]TimeZones!$B$3:$E$597,4,FALSE)</f>
        <v>+07:00</v>
      </c>
    </row>
    <row r="790" spans="1:17" x14ac:dyDescent="0.25">
      <c r="A790" t="s">
        <v>4046</v>
      </c>
      <c r="B790" t="s">
        <v>110</v>
      </c>
      <c r="C790" t="s">
        <v>4047</v>
      </c>
      <c r="D790">
        <v>9.6398296356201101</v>
      </c>
      <c r="E790">
        <v>8.8690500259399396</v>
      </c>
      <c r="F790">
        <v>4232</v>
      </c>
      <c r="G790" t="s">
        <v>741</v>
      </c>
      <c r="H790" t="s">
        <v>4048</v>
      </c>
      <c r="I790">
        <f>VLOOKUP(A790,[1]ВПП!$C$2:$E$22885,3,)</f>
        <v>3001</v>
      </c>
      <c r="J790">
        <f>VLOOKUP(A790,[1]ВПП!$C$2:$G$22885,5,)</f>
        <v>45</v>
      </c>
      <c r="K790" t="str">
        <f>VLOOKUP(A790,[1]ВПП!$C$2:$H$22885,6,)</f>
        <v>ASP</v>
      </c>
      <c r="L790" t="str">
        <f t="shared" si="12"/>
        <v>DNJO</v>
      </c>
      <c r="M790" t="s">
        <v>134</v>
      </c>
      <c r="N790" t="s">
        <v>4049</v>
      </c>
      <c r="O790" t="s">
        <v>4050</v>
      </c>
      <c r="P790" t="s">
        <v>745</v>
      </c>
      <c r="Q790" t="str">
        <f>VLOOKUP(P790,[1]TimeZones!$B$3:$E$597,4,FALSE)</f>
        <v>+01:00</v>
      </c>
    </row>
    <row r="791" spans="1:17" x14ac:dyDescent="0.25">
      <c r="A791" t="s">
        <v>4051</v>
      </c>
      <c r="B791" t="s">
        <v>110</v>
      </c>
      <c r="C791" t="s">
        <v>4052</v>
      </c>
      <c r="D791">
        <v>11.8552999496459</v>
      </c>
      <c r="E791">
        <v>13.0809001922607</v>
      </c>
      <c r="F791">
        <v>1099</v>
      </c>
      <c r="G791" t="s">
        <v>741</v>
      </c>
      <c r="H791" t="s">
        <v>4053</v>
      </c>
      <c r="I791">
        <f>VLOOKUP(A791,[1]ВПП!$C$2:$E$22885,3,)</f>
        <v>3001</v>
      </c>
      <c r="J791">
        <f>VLOOKUP(A791,[1]ВПП!$C$2:$G$22885,5,)</f>
        <v>60</v>
      </c>
      <c r="K791" t="str">
        <f>VLOOKUP(A791,[1]ВПП!$C$2:$H$22885,6,)</f>
        <v>ASP</v>
      </c>
      <c r="L791" t="str">
        <f t="shared" si="12"/>
        <v>DNMA</v>
      </c>
      <c r="M791" t="s">
        <v>134</v>
      </c>
      <c r="N791" t="s">
        <v>4054</v>
      </c>
      <c r="O791" t="s">
        <v>4055</v>
      </c>
      <c r="P791" t="s">
        <v>745</v>
      </c>
      <c r="Q791" t="str">
        <f>VLOOKUP(P791,[1]TimeZones!$B$3:$E$597,4,FALSE)</f>
        <v>+01:00</v>
      </c>
    </row>
    <row r="792" spans="1:17" x14ac:dyDescent="0.25">
      <c r="A792" t="s">
        <v>4056</v>
      </c>
      <c r="B792" t="s">
        <v>110</v>
      </c>
      <c r="C792" t="s">
        <v>4057</v>
      </c>
      <c r="D792">
        <v>5.0154900550842196</v>
      </c>
      <c r="E792">
        <v>6.9495902061462402</v>
      </c>
      <c r="F792">
        <v>87</v>
      </c>
      <c r="G792" t="s">
        <v>741</v>
      </c>
      <c r="H792" t="s">
        <v>4058</v>
      </c>
      <c r="I792">
        <f>VLOOKUP(A792,[1]ВПП!$C$2:$E$22885,3,)</f>
        <v>3001</v>
      </c>
      <c r="J792">
        <f>VLOOKUP(A792,[1]ВПП!$C$2:$G$22885,5,)</f>
        <v>60</v>
      </c>
      <c r="K792" t="str">
        <f>VLOOKUP(A792,[1]ВПП!$C$2:$H$22885,6,)</f>
        <v>ASP</v>
      </c>
      <c r="L792" t="str">
        <f t="shared" si="12"/>
        <v>DNPO</v>
      </c>
      <c r="M792" t="s">
        <v>134</v>
      </c>
      <c r="N792" t="s">
        <v>4059</v>
      </c>
      <c r="O792" t="s">
        <v>4060</v>
      </c>
      <c r="P792" t="s">
        <v>745</v>
      </c>
      <c r="Q792" t="str">
        <f>VLOOKUP(P792,[1]TimeZones!$B$3:$E$597,4,FALSE)</f>
        <v>+01:00</v>
      </c>
    </row>
    <row r="793" spans="1:17" x14ac:dyDescent="0.25">
      <c r="A793" t="s">
        <v>4061</v>
      </c>
      <c r="B793" t="s">
        <v>110</v>
      </c>
      <c r="C793" t="s">
        <v>4062</v>
      </c>
      <c r="D793">
        <v>37.245398000000002</v>
      </c>
      <c r="E793">
        <v>9.7914499999999993</v>
      </c>
      <c r="F793">
        <v>20</v>
      </c>
      <c r="G793" t="s">
        <v>2671</v>
      </c>
      <c r="H793" t="s">
        <v>202</v>
      </c>
      <c r="I793">
        <f>VLOOKUP(A793,[1]ВПП!$C$2:$E$22885,3,)</f>
        <v>3001</v>
      </c>
      <c r="J793">
        <f>VLOOKUP(A793,[1]ВПП!$C$2:$G$22885,5,)</f>
        <v>51</v>
      </c>
      <c r="K793" t="str">
        <f>VLOOKUP(A793,[1]ВПП!$C$2:$H$22885,6,)</f>
        <v>PEM</v>
      </c>
      <c r="L793" t="str">
        <f t="shared" si="12"/>
        <v>DTTB</v>
      </c>
      <c r="M793" t="s">
        <v>134</v>
      </c>
      <c r="N793" t="s">
        <v>4063</v>
      </c>
      <c r="O793" t="s">
        <v>4064</v>
      </c>
      <c r="P793" t="s">
        <v>2864</v>
      </c>
      <c r="Q793" t="str">
        <f>VLOOKUP(P793,[1]TimeZones!$B$3:$E$597,4,FALSE)</f>
        <v>+01:00</v>
      </c>
    </row>
    <row r="794" spans="1:17" x14ac:dyDescent="0.25">
      <c r="A794" t="s">
        <v>4065</v>
      </c>
      <c r="B794" t="s">
        <v>110</v>
      </c>
      <c r="C794" t="s">
        <v>4066</v>
      </c>
      <c r="D794">
        <v>6.16561</v>
      </c>
      <c r="E794">
        <v>1.25451</v>
      </c>
      <c r="F794">
        <v>72</v>
      </c>
      <c r="G794" t="s">
        <v>4067</v>
      </c>
      <c r="H794" t="s">
        <v>4068</v>
      </c>
      <c r="I794">
        <f>VLOOKUP(A794,[1]ВПП!$C$2:$E$22885,3,)</f>
        <v>3001</v>
      </c>
      <c r="J794">
        <f>VLOOKUP(A794,[1]ВПП!$C$2:$G$22885,5,)</f>
        <v>45</v>
      </c>
      <c r="K794" t="str">
        <f>VLOOKUP(A794,[1]ВПП!$C$2:$H$22885,6,)</f>
        <v>ASP</v>
      </c>
      <c r="L794" t="str">
        <f t="shared" si="12"/>
        <v>DXXX</v>
      </c>
      <c r="M794" t="s">
        <v>134</v>
      </c>
      <c r="N794" t="s">
        <v>4069</v>
      </c>
      <c r="O794" t="s">
        <v>4070</v>
      </c>
      <c r="P794" t="s">
        <v>4071</v>
      </c>
      <c r="Q794" t="str">
        <f>VLOOKUP(P794,[1]TimeZones!$B$3:$E$597,4,FALSE)</f>
        <v>+00:00</v>
      </c>
    </row>
    <row r="795" spans="1:17" x14ac:dyDescent="0.25">
      <c r="A795" t="s">
        <v>4072</v>
      </c>
      <c r="B795" t="s">
        <v>110</v>
      </c>
      <c r="C795" t="s">
        <v>4073</v>
      </c>
      <c r="D795">
        <v>40.767798999999997</v>
      </c>
      <c r="E795">
        <v>16.933299999999999</v>
      </c>
      <c r="F795">
        <v>1187</v>
      </c>
      <c r="G795" t="s">
        <v>727</v>
      </c>
      <c r="H795" t="s">
        <v>202</v>
      </c>
      <c r="I795">
        <f>VLOOKUP(A795,[1]ВПП!$C$2:$E$22885,3,)</f>
        <v>3001</v>
      </c>
      <c r="J795">
        <f>VLOOKUP(A795,[1]ВПП!$C$2:$G$22885,5,)</f>
        <v>45</v>
      </c>
      <c r="K795" t="str">
        <f>VLOOKUP(A795,[1]ВПП!$C$2:$H$22885,6,)</f>
        <v>ASP</v>
      </c>
      <c r="L795" t="str">
        <f t="shared" si="12"/>
        <v>LIBV</v>
      </c>
      <c r="M795" t="s">
        <v>126</v>
      </c>
      <c r="N795" t="s">
        <v>3032</v>
      </c>
      <c r="O795" t="s">
        <v>4074</v>
      </c>
      <c r="P795" t="s">
        <v>731</v>
      </c>
      <c r="Q795" t="str">
        <f>VLOOKUP(P795,[1]TimeZones!$B$3:$E$597,4,FALSE)</f>
        <v>+01:00</v>
      </c>
    </row>
    <row r="796" spans="1:17" x14ac:dyDescent="0.25">
      <c r="A796" t="s">
        <v>4075</v>
      </c>
      <c r="B796" t="s">
        <v>110</v>
      </c>
      <c r="C796" t="s">
        <v>4076</v>
      </c>
      <c r="D796">
        <v>14.662599999999999</v>
      </c>
      <c r="E796">
        <v>49.375</v>
      </c>
      <c r="F796">
        <v>54</v>
      </c>
      <c r="G796" t="s">
        <v>2625</v>
      </c>
      <c r="H796" t="s">
        <v>4077</v>
      </c>
      <c r="I796">
        <f>VLOOKUP(A796,[1]ВПП!$C$2:$E$22885,3,)</f>
        <v>3001</v>
      </c>
      <c r="J796">
        <f>VLOOKUP(A796,[1]ВПП!$C$2:$G$22885,5,)</f>
        <v>45</v>
      </c>
      <c r="K796" t="str">
        <f>VLOOKUP(A796,[1]ВПП!$C$2:$H$22885,6,)</f>
        <v>ASP</v>
      </c>
      <c r="L796" t="str">
        <f t="shared" si="12"/>
        <v>OYRN</v>
      </c>
      <c r="M796" t="s">
        <v>114</v>
      </c>
      <c r="N796" t="s">
        <v>2627</v>
      </c>
      <c r="O796" t="s">
        <v>4078</v>
      </c>
      <c r="P796" t="s">
        <v>2629</v>
      </c>
      <c r="Q796" t="str">
        <f>VLOOKUP(P796,[1]TimeZones!$B$3:$E$597,4,FALSE)</f>
        <v>+03:00</v>
      </c>
    </row>
    <row r="797" spans="1:17" x14ac:dyDescent="0.25">
      <c r="A797" t="s">
        <v>4079</v>
      </c>
      <c r="B797" t="s">
        <v>110</v>
      </c>
      <c r="C797" t="s">
        <v>4080</v>
      </c>
      <c r="D797">
        <v>40.7346992492675</v>
      </c>
      <c r="E797">
        <v>140.690994262695</v>
      </c>
      <c r="F797">
        <v>664</v>
      </c>
      <c r="G797" t="s">
        <v>575</v>
      </c>
      <c r="H797" t="s">
        <v>4081</v>
      </c>
      <c r="I797">
        <f>VLOOKUP(A797,[1]ВПП!$C$2:$E$22885,3,)</f>
        <v>3001</v>
      </c>
      <c r="J797">
        <f>VLOOKUP(A797,[1]ВПП!$C$2:$G$22885,5,)</f>
        <v>61</v>
      </c>
      <c r="K797" t="str">
        <f>VLOOKUP(A797,[1]ВПП!$C$2:$H$22885,6,)</f>
        <v>ASP</v>
      </c>
      <c r="L797" t="str">
        <f t="shared" si="12"/>
        <v>RJSA</v>
      </c>
      <c r="M797" t="s">
        <v>114</v>
      </c>
      <c r="N797" t="s">
        <v>3758</v>
      </c>
      <c r="O797" t="s">
        <v>4082</v>
      </c>
      <c r="P797" t="s">
        <v>579</v>
      </c>
      <c r="Q797" t="str">
        <f>VLOOKUP(P797,[1]TimeZones!$B$3:$E$597,4,FALSE)</f>
        <v>+09:00</v>
      </c>
    </row>
    <row r="798" spans="1:17" x14ac:dyDescent="0.25">
      <c r="A798" t="s">
        <v>4083</v>
      </c>
      <c r="B798" t="s">
        <v>110</v>
      </c>
      <c r="C798" t="s">
        <v>4084</v>
      </c>
      <c r="D798">
        <v>71.697700500487997</v>
      </c>
      <c r="E798">
        <v>128.90299987793</v>
      </c>
      <c r="F798">
        <v>26</v>
      </c>
      <c r="G798" t="s">
        <v>124</v>
      </c>
      <c r="H798" t="s">
        <v>4085</v>
      </c>
      <c r="I798">
        <f>VLOOKUP(A798,[1]ВПП!$C$2:$E$22885,3,)</f>
        <v>3001</v>
      </c>
      <c r="J798">
        <f>VLOOKUP(A798,[1]ВПП!$C$2:$G$22885,5,)</f>
        <v>59</v>
      </c>
      <c r="K798" t="str">
        <f>VLOOKUP(A798,[1]ВПП!$C$2:$H$22885,6,)</f>
        <v>CON</v>
      </c>
      <c r="L798" t="str">
        <f t="shared" si="12"/>
        <v>UEST</v>
      </c>
      <c r="M798" t="s">
        <v>114</v>
      </c>
      <c r="N798" t="s">
        <v>1554</v>
      </c>
      <c r="O798" t="s">
        <v>4086</v>
      </c>
      <c r="P798" t="s">
        <v>1556</v>
      </c>
      <c r="Q798" t="str">
        <f>VLOOKUP(P798,[1]TimeZones!$B$3:$E$597,4,FALSE)</f>
        <v>+09:00</v>
      </c>
    </row>
    <row r="799" spans="1:17" x14ac:dyDescent="0.25">
      <c r="A799" t="s">
        <v>4087</v>
      </c>
      <c r="B799" t="s">
        <v>333</v>
      </c>
      <c r="C799" t="s">
        <v>4088</v>
      </c>
      <c r="D799">
        <v>40.252700805663999</v>
      </c>
      <c r="E799">
        <v>67.910797119140597</v>
      </c>
      <c r="F799">
        <v>1023</v>
      </c>
      <c r="G799" t="s">
        <v>625</v>
      </c>
      <c r="H799" t="s">
        <v>202</v>
      </c>
      <c r="I799">
        <f>VLOOKUP(A799,[1]ВПП!$C$2:$E$22885,3,)</f>
        <v>3001</v>
      </c>
      <c r="J799">
        <f>VLOOKUP(A799,[1]ВПП!$C$2:$G$22885,5,)</f>
        <v>46</v>
      </c>
      <c r="K799" t="str">
        <f>VLOOKUP(A799,[1]ВПП!$C$2:$H$22885,6,)</f>
        <v>ASP</v>
      </c>
      <c r="L799" t="str">
        <f t="shared" si="12"/>
        <v>UT1Q</v>
      </c>
      <c r="M799" t="s">
        <v>114</v>
      </c>
      <c r="N799" t="s">
        <v>4089</v>
      </c>
      <c r="O799" t="s">
        <v>4090</v>
      </c>
      <c r="P799" t="e">
        <v>#N/A</v>
      </c>
      <c r="Q799" t="e">
        <f>VLOOKUP(P799,[1]TimeZones!$B$3:$E$597,4,FALSE)</f>
        <v>#N/A</v>
      </c>
    </row>
    <row r="800" spans="1:17" x14ac:dyDescent="0.25">
      <c r="A800" t="s">
        <v>4091</v>
      </c>
      <c r="B800" t="s">
        <v>139</v>
      </c>
      <c r="C800" t="s">
        <v>4092</v>
      </c>
      <c r="D800">
        <v>53.504901885986001</v>
      </c>
      <c r="E800">
        <v>50.16429901123</v>
      </c>
      <c r="F800">
        <v>477</v>
      </c>
      <c r="G800" t="s">
        <v>124</v>
      </c>
      <c r="H800" t="s">
        <v>4093</v>
      </c>
      <c r="I800">
        <f>VLOOKUP(A800,[1]ВПП!$C$2:$E$22885,3,)</f>
        <v>3001</v>
      </c>
      <c r="J800">
        <f>VLOOKUP(A800,[1]ВПП!$C$2:$G$22885,5,)</f>
        <v>45</v>
      </c>
      <c r="K800" t="str">
        <f>VLOOKUP(A800,[1]ВПП!$C$2:$H$22885,6,)</f>
        <v>CON</v>
      </c>
      <c r="L800" t="str">
        <f t="shared" si="12"/>
        <v>UWWW</v>
      </c>
      <c r="M800" t="s">
        <v>126</v>
      </c>
      <c r="N800" t="s">
        <v>4094</v>
      </c>
      <c r="O800" t="s">
        <v>4095</v>
      </c>
      <c r="P800" t="s">
        <v>129</v>
      </c>
      <c r="Q800" t="str">
        <f>VLOOKUP(P800,[1]TimeZones!$B$3:$E$597,4,FALSE)</f>
        <v>+04:00</v>
      </c>
    </row>
    <row r="801" spans="1:17" x14ac:dyDescent="0.25">
      <c r="A801" t="s">
        <v>4096</v>
      </c>
      <c r="B801" t="s">
        <v>333</v>
      </c>
      <c r="C801" t="s">
        <v>4097</v>
      </c>
      <c r="D801">
        <v>30.879000000000001</v>
      </c>
      <c r="E801">
        <v>-3.0677500000000002</v>
      </c>
      <c r="F801">
        <v>2454</v>
      </c>
      <c r="G801" t="s">
        <v>772</v>
      </c>
      <c r="H801" t="s">
        <v>202</v>
      </c>
      <c r="I801">
        <f>VLOOKUP(A801,[1]ВПП!$C$2:$E$22885,3,)</f>
        <v>3000</v>
      </c>
      <c r="J801">
        <f>VLOOKUP(A801,[1]ВПП!$C$2:$G$22885,5,)</f>
        <v>45</v>
      </c>
      <c r="K801" t="str">
        <f>VLOOKUP(A801,[1]ВПП!$C$2:$H$22885,6,)</f>
        <v>ASP</v>
      </c>
      <c r="L801" t="str">
        <f t="shared" si="12"/>
        <v>DA11</v>
      </c>
      <c r="M801" t="s">
        <v>134</v>
      </c>
      <c r="N801" t="s">
        <v>1046</v>
      </c>
      <c r="O801" t="s">
        <v>4098</v>
      </c>
      <c r="P801" t="e">
        <v>#N/A</v>
      </c>
      <c r="Q801" t="e">
        <f>VLOOKUP(P801,[1]TimeZones!$B$3:$E$597,4,FALSE)</f>
        <v>#N/A</v>
      </c>
    </row>
    <row r="802" spans="1:17" x14ac:dyDescent="0.25">
      <c r="A802" t="s">
        <v>4099</v>
      </c>
      <c r="B802" t="s">
        <v>110</v>
      </c>
      <c r="C802" t="s">
        <v>4100</v>
      </c>
      <c r="D802">
        <v>24.292801000000001</v>
      </c>
      <c r="E802">
        <v>9.4524399999999993</v>
      </c>
      <c r="F802">
        <v>3176</v>
      </c>
      <c r="G802" t="s">
        <v>772</v>
      </c>
      <c r="H802" t="s">
        <v>4101</v>
      </c>
      <c r="I802">
        <f>VLOOKUP(A802,[1]ВПП!$C$2:$E$22885,3,)</f>
        <v>3000</v>
      </c>
      <c r="J802">
        <f>VLOOKUP(A802,[1]ВПП!$C$2:$G$22885,5,)</f>
        <v>45</v>
      </c>
      <c r="K802" t="str">
        <f>VLOOKUP(A802,[1]ВПП!$C$2:$H$22885,6,)</f>
        <v>ASP</v>
      </c>
      <c r="L802" t="str">
        <f t="shared" si="12"/>
        <v>DAAJ</v>
      </c>
      <c r="M802" t="s">
        <v>134</v>
      </c>
      <c r="N802" t="s">
        <v>4102</v>
      </c>
      <c r="O802" t="s">
        <v>4103</v>
      </c>
      <c r="P802" t="s">
        <v>833</v>
      </c>
      <c r="Q802" t="str">
        <f>VLOOKUP(P802,[1]TimeZones!$B$3:$E$597,4,FALSE)</f>
        <v>+01:00</v>
      </c>
    </row>
    <row r="803" spans="1:17" x14ac:dyDescent="0.25">
      <c r="A803" t="s">
        <v>4104</v>
      </c>
      <c r="B803" t="s">
        <v>110</v>
      </c>
      <c r="C803" t="s">
        <v>4105</v>
      </c>
      <c r="D803">
        <v>26.723499298099998</v>
      </c>
      <c r="E803">
        <v>8.6226501464799998</v>
      </c>
      <c r="F803">
        <v>1778</v>
      </c>
      <c r="G803" t="s">
        <v>772</v>
      </c>
      <c r="H803" t="s">
        <v>4106</v>
      </c>
      <c r="I803">
        <f>VLOOKUP(A803,[1]ВПП!$C$2:$E$22885,3,)</f>
        <v>3000</v>
      </c>
      <c r="J803">
        <f>VLOOKUP(A803,[1]ВПП!$C$2:$G$22885,5,)</f>
        <v>45</v>
      </c>
      <c r="K803" t="str">
        <f>VLOOKUP(A803,[1]ВПП!$C$2:$H$22885,6,)</f>
        <v>ASP</v>
      </c>
      <c r="L803" t="str">
        <f t="shared" si="12"/>
        <v>DAAP</v>
      </c>
      <c r="M803" t="s">
        <v>134</v>
      </c>
      <c r="N803" t="s">
        <v>4102</v>
      </c>
      <c r="O803" t="s">
        <v>4107</v>
      </c>
      <c r="P803" t="s">
        <v>833</v>
      </c>
      <c r="Q803" t="str">
        <f>VLOOKUP(P803,[1]TimeZones!$B$3:$E$597,4,FALSE)</f>
        <v>+01:00</v>
      </c>
    </row>
    <row r="804" spans="1:17" x14ac:dyDescent="0.25">
      <c r="A804" t="s">
        <v>4108</v>
      </c>
      <c r="B804" t="s">
        <v>110</v>
      </c>
      <c r="C804" t="s">
        <v>4109</v>
      </c>
      <c r="D804">
        <v>36.826780999999997</v>
      </c>
      <c r="E804">
        <v>7.8133400000000002</v>
      </c>
      <c r="F804">
        <v>16</v>
      </c>
      <c r="G804" t="s">
        <v>772</v>
      </c>
      <c r="H804" t="s">
        <v>4110</v>
      </c>
      <c r="I804">
        <f>VLOOKUP(A804,[1]ВПП!$C$2:$E$22885,3,)</f>
        <v>3000</v>
      </c>
      <c r="J804">
        <f>VLOOKUP(A804,[1]ВПП!$C$2:$G$22885,5,)</f>
        <v>45</v>
      </c>
      <c r="K804" t="str">
        <f>VLOOKUP(A804,[1]ВПП!$C$2:$H$22885,6,)</f>
        <v>ASP</v>
      </c>
      <c r="L804" t="str">
        <f t="shared" si="12"/>
        <v>DABB</v>
      </c>
      <c r="M804" t="s">
        <v>134</v>
      </c>
      <c r="N804" t="s">
        <v>4111</v>
      </c>
      <c r="O804" t="s">
        <v>4112</v>
      </c>
      <c r="P804" t="s">
        <v>833</v>
      </c>
      <c r="Q804" t="str">
        <f>VLOOKUP(P804,[1]TimeZones!$B$3:$E$597,4,FALSE)</f>
        <v>+01:00</v>
      </c>
    </row>
    <row r="805" spans="1:17" x14ac:dyDescent="0.25">
      <c r="A805" t="s">
        <v>4113</v>
      </c>
      <c r="B805" t="s">
        <v>110</v>
      </c>
      <c r="C805" t="s">
        <v>4114</v>
      </c>
      <c r="D805">
        <v>36.2760009765625</v>
      </c>
      <c r="E805">
        <v>6.6203899383544904</v>
      </c>
      <c r="F805">
        <v>2265</v>
      </c>
      <c r="G805" t="s">
        <v>772</v>
      </c>
      <c r="H805" t="s">
        <v>4115</v>
      </c>
      <c r="I805">
        <f>VLOOKUP(A805,[1]ВПП!$C$2:$E$22885,3,)</f>
        <v>3000</v>
      </c>
      <c r="J805">
        <f>VLOOKUP(A805,[1]ВПП!$C$2:$G$22885,5,)</f>
        <v>45</v>
      </c>
      <c r="K805" t="str">
        <f>VLOOKUP(A805,[1]ВПП!$C$2:$H$22885,6,)</f>
        <v>ASP</v>
      </c>
      <c r="L805" t="str">
        <f t="shared" si="12"/>
        <v>DABC</v>
      </c>
      <c r="M805" t="s">
        <v>134</v>
      </c>
      <c r="N805" t="s">
        <v>4116</v>
      </c>
      <c r="O805" t="s">
        <v>4117</v>
      </c>
      <c r="P805" t="s">
        <v>833</v>
      </c>
      <c r="Q805" t="str">
        <f>VLOOKUP(P805,[1]TimeZones!$B$3:$E$597,4,FALSE)</f>
        <v>+01:00</v>
      </c>
    </row>
    <row r="806" spans="1:17" x14ac:dyDescent="0.25">
      <c r="A806" t="s">
        <v>4118</v>
      </c>
      <c r="B806" t="s">
        <v>110</v>
      </c>
      <c r="C806" t="s">
        <v>4119</v>
      </c>
      <c r="D806">
        <v>35.431598663300001</v>
      </c>
      <c r="E806">
        <v>8.1207199096699991</v>
      </c>
      <c r="F806">
        <v>2661</v>
      </c>
      <c r="G806" t="s">
        <v>772</v>
      </c>
      <c r="H806" t="s">
        <v>4120</v>
      </c>
      <c r="I806">
        <f>VLOOKUP(A806,[1]ВПП!$C$2:$E$22885,3,)</f>
        <v>3000</v>
      </c>
      <c r="J806">
        <f>VLOOKUP(A806,[1]ВПП!$C$2:$G$22885,5,)</f>
        <v>45</v>
      </c>
      <c r="K806" t="str">
        <f>VLOOKUP(A806,[1]ВПП!$C$2:$H$22885,6,)</f>
        <v>ASP</v>
      </c>
      <c r="L806" t="str">
        <f t="shared" si="12"/>
        <v>DABS</v>
      </c>
      <c r="M806" t="s">
        <v>134</v>
      </c>
      <c r="N806" t="s">
        <v>4121</v>
      </c>
      <c r="O806" t="s">
        <v>4122</v>
      </c>
      <c r="P806" t="s">
        <v>833</v>
      </c>
      <c r="Q806" t="str">
        <f>VLOOKUP(P806,[1]TimeZones!$B$3:$E$597,4,FALSE)</f>
        <v>+01:00</v>
      </c>
    </row>
    <row r="807" spans="1:17" x14ac:dyDescent="0.25">
      <c r="A807" t="s">
        <v>4123</v>
      </c>
      <c r="B807" t="s">
        <v>110</v>
      </c>
      <c r="C807" t="s">
        <v>4124</v>
      </c>
      <c r="D807">
        <v>35.752102000000001</v>
      </c>
      <c r="E807">
        <v>6.3085899999999997</v>
      </c>
      <c r="F807">
        <v>2697</v>
      </c>
      <c r="G807" t="s">
        <v>772</v>
      </c>
      <c r="H807" t="s">
        <v>4125</v>
      </c>
      <c r="I807">
        <f>VLOOKUP(A807,[1]ВПП!$C$2:$E$22885,3,)</f>
        <v>3000</v>
      </c>
      <c r="J807">
        <f>VLOOKUP(A807,[1]ВПП!$C$2:$G$22885,5,)</f>
        <v>45</v>
      </c>
      <c r="K807" t="str">
        <f>VLOOKUP(A807,[1]ВПП!$C$2:$H$22885,6,)</f>
        <v>ASP</v>
      </c>
      <c r="L807" t="str">
        <f t="shared" si="12"/>
        <v>DABT</v>
      </c>
      <c r="M807" t="s">
        <v>134</v>
      </c>
      <c r="N807" t="s">
        <v>4126</v>
      </c>
      <c r="O807" t="s">
        <v>4127</v>
      </c>
      <c r="P807" t="s">
        <v>833</v>
      </c>
      <c r="Q807" t="str">
        <f>VLOOKUP(P807,[1]TimeZones!$B$3:$E$597,4,FALSE)</f>
        <v>+01:00</v>
      </c>
    </row>
    <row r="808" spans="1:17" x14ac:dyDescent="0.25">
      <c r="A808" t="s">
        <v>4128</v>
      </c>
      <c r="B808" t="s">
        <v>110</v>
      </c>
      <c r="C808" t="s">
        <v>4129</v>
      </c>
      <c r="D808">
        <v>35.341099</v>
      </c>
      <c r="E808">
        <v>1.46315</v>
      </c>
      <c r="F808">
        <v>3245</v>
      </c>
      <c r="G808" t="s">
        <v>772</v>
      </c>
      <c r="H808" t="s">
        <v>4130</v>
      </c>
      <c r="I808">
        <f>VLOOKUP(A808,[1]ВПП!$C$2:$E$22885,3,)</f>
        <v>3000</v>
      </c>
      <c r="J808">
        <f>VLOOKUP(A808,[1]ВПП!$C$2:$G$22885,5,)</f>
        <v>45</v>
      </c>
      <c r="K808" t="str">
        <f>VLOOKUP(A808,[1]ВПП!$C$2:$H$22885,6,)</f>
        <v>ASP</v>
      </c>
      <c r="L808" t="str">
        <f t="shared" si="12"/>
        <v>DAOB</v>
      </c>
      <c r="M808" t="s">
        <v>134</v>
      </c>
      <c r="N808" t="s">
        <v>4131</v>
      </c>
      <c r="O808" t="s">
        <v>4132</v>
      </c>
      <c r="P808" t="s">
        <v>833</v>
      </c>
      <c r="Q808" t="str">
        <f>VLOOKUP(P808,[1]TimeZones!$B$3:$E$597,4,FALSE)</f>
        <v>+01:00</v>
      </c>
    </row>
    <row r="809" spans="1:17" x14ac:dyDescent="0.25">
      <c r="A809" t="s">
        <v>4133</v>
      </c>
      <c r="B809" t="s">
        <v>333</v>
      </c>
      <c r="C809" t="s">
        <v>4134</v>
      </c>
      <c r="D809">
        <v>33.721666666699903</v>
      </c>
      <c r="E809">
        <v>1.0925</v>
      </c>
      <c r="F809">
        <v>4493</v>
      </c>
      <c r="G809" t="s">
        <v>772</v>
      </c>
      <c r="H809" t="s">
        <v>4135</v>
      </c>
      <c r="I809">
        <f>VLOOKUP(A809,[1]ВПП!$C$2:$E$22885,3,)</f>
        <v>3000</v>
      </c>
      <c r="J809">
        <f>VLOOKUP(A809,[1]ВПП!$C$2:$G$22885,5,)</f>
        <v>45</v>
      </c>
      <c r="K809" t="str">
        <f>VLOOKUP(A809,[1]ВПП!$C$2:$H$22885,6,)</f>
        <v>ASP</v>
      </c>
      <c r="L809" t="str">
        <f t="shared" si="12"/>
        <v>DAOY</v>
      </c>
      <c r="M809" t="s">
        <v>134</v>
      </c>
      <c r="N809" t="s">
        <v>4136</v>
      </c>
      <c r="O809" t="s">
        <v>4137</v>
      </c>
      <c r="P809" t="s">
        <v>145</v>
      </c>
      <c r="Q809" t="e">
        <f>VLOOKUP(P809,[1]TimeZones!$B$3:$E$597,4,FALSE)</f>
        <v>#N/A</v>
      </c>
    </row>
    <row r="810" spans="1:17" x14ac:dyDescent="0.25">
      <c r="A810" t="s">
        <v>4138</v>
      </c>
      <c r="B810" t="s">
        <v>110</v>
      </c>
      <c r="C810" t="s">
        <v>4139</v>
      </c>
      <c r="D810">
        <v>27.837600999999999</v>
      </c>
      <c r="E810">
        <v>-0.186414</v>
      </c>
      <c r="F810">
        <v>919</v>
      </c>
      <c r="G810" t="s">
        <v>772</v>
      </c>
      <c r="H810" t="s">
        <v>4140</v>
      </c>
      <c r="I810">
        <f>VLOOKUP(A810,[1]ВПП!$C$2:$E$22885,3,)</f>
        <v>3000</v>
      </c>
      <c r="J810">
        <f>VLOOKUP(A810,[1]ВПП!$C$2:$G$22885,5,)</f>
        <v>45</v>
      </c>
      <c r="K810" t="str">
        <f>VLOOKUP(A810,[1]ВПП!$C$2:$H$22885,6,)</f>
        <v>ASP</v>
      </c>
      <c r="L810" t="str">
        <f t="shared" si="12"/>
        <v>DAUA</v>
      </c>
      <c r="M810" t="s">
        <v>134</v>
      </c>
      <c r="N810" t="s">
        <v>4141</v>
      </c>
      <c r="O810" t="s">
        <v>4142</v>
      </c>
      <c r="P810" t="s">
        <v>833</v>
      </c>
      <c r="Q810" t="str">
        <f>VLOOKUP(P810,[1]TimeZones!$B$3:$E$597,4,FALSE)</f>
        <v>+01:00</v>
      </c>
    </row>
    <row r="811" spans="1:17" x14ac:dyDescent="0.25">
      <c r="A811" t="s">
        <v>4143</v>
      </c>
      <c r="B811" t="s">
        <v>110</v>
      </c>
      <c r="C811" t="s">
        <v>4144</v>
      </c>
      <c r="D811">
        <v>30.571300999999998</v>
      </c>
      <c r="E811">
        <v>2.8595899999999999</v>
      </c>
      <c r="F811">
        <v>1306</v>
      </c>
      <c r="G811" t="s">
        <v>772</v>
      </c>
      <c r="H811" t="s">
        <v>4145</v>
      </c>
      <c r="I811">
        <f>VLOOKUP(A811,[1]ВПП!$C$2:$E$22885,3,)</f>
        <v>3000</v>
      </c>
      <c r="J811">
        <f>VLOOKUP(A811,[1]ВПП!$C$2:$G$22885,5,)</f>
        <v>45</v>
      </c>
      <c r="K811" t="str">
        <f>VLOOKUP(A811,[1]ВПП!$C$2:$H$22885,6,)</f>
        <v>ASP</v>
      </c>
      <c r="L811" t="str">
        <f t="shared" si="12"/>
        <v>DAUE</v>
      </c>
      <c r="M811" t="s">
        <v>134</v>
      </c>
      <c r="N811" t="s">
        <v>3297</v>
      </c>
      <c r="O811" t="s">
        <v>4146</v>
      </c>
      <c r="P811" t="s">
        <v>833</v>
      </c>
      <c r="Q811" t="str">
        <f>VLOOKUP(P811,[1]TimeZones!$B$3:$E$597,4,FALSE)</f>
        <v>+01:00</v>
      </c>
    </row>
    <row r="812" spans="1:17" x14ac:dyDescent="0.25">
      <c r="A812" t="s">
        <v>4147</v>
      </c>
      <c r="B812" t="s">
        <v>110</v>
      </c>
      <c r="C812" t="s">
        <v>4148</v>
      </c>
      <c r="D812">
        <v>31.672999999999998</v>
      </c>
      <c r="E812">
        <v>6.1404399999999999</v>
      </c>
      <c r="F812">
        <v>463</v>
      </c>
      <c r="G812" t="s">
        <v>772</v>
      </c>
      <c r="H812" t="s">
        <v>4149</v>
      </c>
      <c r="I812">
        <f>VLOOKUP(A812,[1]ВПП!$C$2:$E$22885,3,)</f>
        <v>3000</v>
      </c>
      <c r="J812">
        <f>VLOOKUP(A812,[1]ВПП!$C$2:$G$22885,5,)</f>
        <v>45</v>
      </c>
      <c r="K812" t="str">
        <f>VLOOKUP(A812,[1]ВПП!$C$2:$H$22885,6,)</f>
        <v>ASP</v>
      </c>
      <c r="L812" t="str">
        <f t="shared" si="12"/>
        <v>DAUH</v>
      </c>
      <c r="M812" t="s">
        <v>134</v>
      </c>
      <c r="N812" t="s">
        <v>3302</v>
      </c>
      <c r="O812" t="s">
        <v>4150</v>
      </c>
      <c r="P812" t="s">
        <v>833</v>
      </c>
      <c r="Q812" t="str">
        <f>VLOOKUP(P812,[1]TimeZones!$B$3:$E$597,4,FALSE)</f>
        <v>+01:00</v>
      </c>
    </row>
    <row r="813" spans="1:17" x14ac:dyDescent="0.25">
      <c r="A813" t="s">
        <v>4151</v>
      </c>
      <c r="B813" t="s">
        <v>110</v>
      </c>
      <c r="C813" t="s">
        <v>4152</v>
      </c>
      <c r="D813">
        <v>27.250999450699901</v>
      </c>
      <c r="E813">
        <v>2.51202011108</v>
      </c>
      <c r="F813">
        <v>896</v>
      </c>
      <c r="G813" t="s">
        <v>772</v>
      </c>
      <c r="H813" t="s">
        <v>4153</v>
      </c>
      <c r="I813">
        <f>VLOOKUP(A813,[1]ВПП!$C$2:$E$22885,3,)</f>
        <v>3000</v>
      </c>
      <c r="J813">
        <f>VLOOKUP(A813,[1]ВПП!$C$2:$G$22885,5,)</f>
        <v>45</v>
      </c>
      <c r="K813" t="str">
        <f>VLOOKUP(A813,[1]ВПП!$C$2:$H$22885,6,)</f>
        <v>ASP</v>
      </c>
      <c r="L813" t="str">
        <f t="shared" si="12"/>
        <v>DAUI</v>
      </c>
      <c r="M813" t="s">
        <v>134</v>
      </c>
      <c r="N813" t="s">
        <v>1455</v>
      </c>
      <c r="O813" t="s">
        <v>4154</v>
      </c>
      <c r="P813" t="s">
        <v>833</v>
      </c>
      <c r="Q813" t="str">
        <f>VLOOKUP(P813,[1]TimeZones!$B$3:$E$597,4,FALSE)</f>
        <v>+01:00</v>
      </c>
    </row>
    <row r="814" spans="1:17" x14ac:dyDescent="0.25">
      <c r="A814" t="s">
        <v>4155</v>
      </c>
      <c r="B814" t="s">
        <v>110</v>
      </c>
      <c r="C814" t="s">
        <v>4156</v>
      </c>
      <c r="D814">
        <v>33.067798614501903</v>
      </c>
      <c r="E814">
        <v>6.0886697769165004</v>
      </c>
      <c r="F814">
        <v>279</v>
      </c>
      <c r="G814" t="s">
        <v>772</v>
      </c>
      <c r="H814" t="s">
        <v>4157</v>
      </c>
      <c r="I814">
        <f>VLOOKUP(A814,[1]ВПП!$C$2:$E$22885,3,)</f>
        <v>3000</v>
      </c>
      <c r="J814">
        <f>VLOOKUP(A814,[1]ВПП!$C$2:$G$22885,5,)</f>
        <v>45</v>
      </c>
      <c r="K814" t="str">
        <f>VLOOKUP(A814,[1]ВПП!$C$2:$H$22885,6,)</f>
        <v>ASP</v>
      </c>
      <c r="L814" t="str">
        <f t="shared" si="12"/>
        <v>DAUK</v>
      </c>
      <c r="M814" t="s">
        <v>134</v>
      </c>
      <c r="N814" t="s">
        <v>3302</v>
      </c>
      <c r="O814" t="s">
        <v>4158</v>
      </c>
      <c r="P814" t="s">
        <v>833</v>
      </c>
      <c r="Q814" t="str">
        <f>VLOOKUP(P814,[1]TimeZones!$B$3:$E$597,4,FALSE)</f>
        <v>+01:00</v>
      </c>
    </row>
    <row r="815" spans="1:17" x14ac:dyDescent="0.25">
      <c r="A815" t="s">
        <v>4159</v>
      </c>
      <c r="B815" t="s">
        <v>110</v>
      </c>
      <c r="C815" t="s">
        <v>4160</v>
      </c>
      <c r="D815">
        <v>33.511398315400001</v>
      </c>
      <c r="E815">
        <v>6.7767901420600003</v>
      </c>
      <c r="F815">
        <v>203</v>
      </c>
      <c r="G815" t="s">
        <v>772</v>
      </c>
      <c r="H815" t="s">
        <v>4161</v>
      </c>
      <c r="I815">
        <f>VLOOKUP(A815,[1]ВПП!$C$2:$E$22885,3,)</f>
        <v>3000</v>
      </c>
      <c r="J815">
        <f>VLOOKUP(A815,[1]ВПП!$C$2:$G$22885,5,)</f>
        <v>45</v>
      </c>
      <c r="K815" t="str">
        <f>VLOOKUP(A815,[1]ВПП!$C$2:$H$22885,6,)</f>
        <v>ASP</v>
      </c>
      <c r="L815" t="str">
        <f t="shared" si="12"/>
        <v>DAUO</v>
      </c>
      <c r="M815" t="s">
        <v>134</v>
      </c>
      <c r="N815" t="s">
        <v>4162</v>
      </c>
      <c r="O815" t="s">
        <v>4163</v>
      </c>
      <c r="P815" t="s">
        <v>833</v>
      </c>
      <c r="Q815" t="str">
        <f>VLOOKUP(P815,[1]TimeZones!$B$3:$E$597,4,FALSE)</f>
        <v>+01:00</v>
      </c>
    </row>
    <row r="816" spans="1:17" x14ac:dyDescent="0.25">
      <c r="A816" t="s">
        <v>4164</v>
      </c>
      <c r="B816" t="s">
        <v>110</v>
      </c>
      <c r="C816" t="s">
        <v>4165</v>
      </c>
      <c r="D816">
        <v>29.237100601200002</v>
      </c>
      <c r="E816">
        <v>0.27603301405899999</v>
      </c>
      <c r="F816">
        <v>1027</v>
      </c>
      <c r="G816" t="s">
        <v>772</v>
      </c>
      <c r="H816" t="s">
        <v>4166</v>
      </c>
      <c r="I816">
        <f>VLOOKUP(A816,[1]ВПП!$C$2:$E$22885,3,)</f>
        <v>3000</v>
      </c>
      <c r="J816">
        <f>VLOOKUP(A816,[1]ВПП!$C$2:$G$22885,5,)</f>
        <v>45</v>
      </c>
      <c r="K816" t="str">
        <f>VLOOKUP(A816,[1]ВПП!$C$2:$H$22885,6,)</f>
        <v>ASP</v>
      </c>
      <c r="L816" t="str">
        <f t="shared" si="12"/>
        <v>DAUT</v>
      </c>
      <c r="M816" t="s">
        <v>134</v>
      </c>
      <c r="N816" t="s">
        <v>4141</v>
      </c>
      <c r="O816" t="s">
        <v>4167</v>
      </c>
      <c r="P816" t="s">
        <v>833</v>
      </c>
      <c r="Q816" t="str">
        <f>VLOOKUP(P816,[1]TimeZones!$B$3:$E$597,4,FALSE)</f>
        <v>+01:00</v>
      </c>
    </row>
    <row r="817" spans="1:17" x14ac:dyDescent="0.25">
      <c r="A817" t="s">
        <v>4168</v>
      </c>
      <c r="B817" t="s">
        <v>110</v>
      </c>
      <c r="C817" t="s">
        <v>4169</v>
      </c>
      <c r="D817">
        <v>28.051500000000001</v>
      </c>
      <c r="E817">
        <v>9.6429100000000005</v>
      </c>
      <c r="F817">
        <v>1847</v>
      </c>
      <c r="G817" t="s">
        <v>772</v>
      </c>
      <c r="H817" t="s">
        <v>4170</v>
      </c>
      <c r="I817">
        <f>VLOOKUP(A817,[1]ВПП!$C$2:$E$22885,3,)</f>
        <v>3000</v>
      </c>
      <c r="J817">
        <f>VLOOKUP(A817,[1]ВПП!$C$2:$G$22885,5,)</f>
        <v>45</v>
      </c>
      <c r="K817" t="str">
        <f>VLOOKUP(A817,[1]ВПП!$C$2:$H$22885,6,)</f>
        <v>ASP</v>
      </c>
      <c r="L817" t="str">
        <f t="shared" si="12"/>
        <v>DAUZ</v>
      </c>
      <c r="M817" t="s">
        <v>134</v>
      </c>
      <c r="N817" t="s">
        <v>4102</v>
      </c>
      <c r="O817" t="s">
        <v>4171</v>
      </c>
      <c r="P817" t="s">
        <v>833</v>
      </c>
      <c r="Q817" t="str">
        <f>VLOOKUP(P817,[1]TimeZones!$B$3:$E$597,4,FALSE)</f>
        <v>+01:00</v>
      </c>
    </row>
    <row r="818" spans="1:17" x14ac:dyDescent="0.25">
      <c r="A818" t="s">
        <v>4172</v>
      </c>
      <c r="B818" t="s">
        <v>110</v>
      </c>
      <c r="C818" t="s">
        <v>4173</v>
      </c>
      <c r="D818">
        <v>5.2613899999999996</v>
      </c>
      <c r="E818">
        <v>-3.9262899999999998</v>
      </c>
      <c r="F818">
        <v>21</v>
      </c>
      <c r="G818" t="s">
        <v>2570</v>
      </c>
      <c r="H818" t="s">
        <v>4174</v>
      </c>
      <c r="I818">
        <f>VLOOKUP(A818,[1]ВПП!$C$2:$E$22885,3,)</f>
        <v>3000</v>
      </c>
      <c r="J818">
        <f>VLOOKUP(A818,[1]ВПП!$C$2:$G$22885,5,)</f>
        <v>50</v>
      </c>
      <c r="K818" t="str">
        <f>VLOOKUP(A818,[1]ВПП!$C$2:$H$22885,6,)</f>
        <v>ASP</v>
      </c>
      <c r="L818" t="str">
        <f t="shared" si="12"/>
        <v>DIAP</v>
      </c>
      <c r="M818" t="s">
        <v>134</v>
      </c>
      <c r="N818" t="s">
        <v>4175</v>
      </c>
      <c r="O818" t="s">
        <v>4176</v>
      </c>
      <c r="P818" t="s">
        <v>2574</v>
      </c>
      <c r="Q818" t="str">
        <f>VLOOKUP(P818,[1]TimeZones!$B$3:$E$597,4,FALSE)</f>
        <v>+00:00</v>
      </c>
    </row>
    <row r="819" spans="1:17" x14ac:dyDescent="0.25">
      <c r="A819" t="s">
        <v>4177</v>
      </c>
      <c r="B819" t="s">
        <v>110</v>
      </c>
      <c r="C819" t="s">
        <v>4178</v>
      </c>
      <c r="D819">
        <v>6.9031701088000004</v>
      </c>
      <c r="E819">
        <v>-5.3655800819400001</v>
      </c>
      <c r="F819">
        <v>699</v>
      </c>
      <c r="G819" t="s">
        <v>2570</v>
      </c>
      <c r="H819" t="s">
        <v>4179</v>
      </c>
      <c r="I819">
        <f>VLOOKUP(A819,[1]ВПП!$C$2:$E$22885,3,)</f>
        <v>3000</v>
      </c>
      <c r="J819">
        <f>VLOOKUP(A819,[1]ВПП!$C$2:$G$22885,5,)</f>
        <v>45</v>
      </c>
      <c r="K819" t="str">
        <f>VLOOKUP(A819,[1]ВПП!$C$2:$H$22885,6,)</f>
        <v>ASP</v>
      </c>
      <c r="L819" t="str">
        <f t="shared" si="12"/>
        <v>DIYO</v>
      </c>
      <c r="M819" t="s">
        <v>134</v>
      </c>
      <c r="N819" t="s">
        <v>4180</v>
      </c>
      <c r="O819" t="s">
        <v>4181</v>
      </c>
      <c r="P819" t="s">
        <v>2574</v>
      </c>
      <c r="Q819" t="str">
        <f>VLOOKUP(P819,[1]TimeZones!$B$3:$E$597,4,FALSE)</f>
        <v>+00:00</v>
      </c>
    </row>
    <row r="820" spans="1:17" x14ac:dyDescent="0.25">
      <c r="A820" t="s">
        <v>4182</v>
      </c>
      <c r="B820" t="s">
        <v>110</v>
      </c>
      <c r="C820" t="s">
        <v>4183</v>
      </c>
      <c r="D820">
        <v>10.6960000991821</v>
      </c>
      <c r="E820">
        <v>7.3201098442077601</v>
      </c>
      <c r="F820">
        <v>2073</v>
      </c>
      <c r="G820" t="s">
        <v>741</v>
      </c>
      <c r="H820" t="s">
        <v>4184</v>
      </c>
      <c r="I820">
        <f>VLOOKUP(A820,[1]ВПП!$C$2:$E$22885,3,)</f>
        <v>3000</v>
      </c>
      <c r="J820">
        <f>VLOOKUP(A820,[1]ВПП!$C$2:$G$22885,5,)</f>
        <v>60</v>
      </c>
      <c r="K820" t="str">
        <f>VLOOKUP(A820,[1]ВПП!$C$2:$H$22885,6,)</f>
        <v>ASP</v>
      </c>
      <c r="L820" t="str">
        <f t="shared" si="12"/>
        <v>DNKA</v>
      </c>
      <c r="M820" t="s">
        <v>134</v>
      </c>
      <c r="N820" t="s">
        <v>4185</v>
      </c>
      <c r="O820" t="s">
        <v>4186</v>
      </c>
      <c r="P820" t="s">
        <v>745</v>
      </c>
      <c r="Q820" t="str">
        <f>VLOOKUP(P820,[1]TimeZones!$B$3:$E$597,4,FALSE)</f>
        <v>+01:00</v>
      </c>
    </row>
    <row r="821" spans="1:17" x14ac:dyDescent="0.25">
      <c r="A821" t="s">
        <v>4187</v>
      </c>
      <c r="B821" t="s">
        <v>110</v>
      </c>
      <c r="C821" t="s">
        <v>4188</v>
      </c>
      <c r="D821">
        <v>12.9162998199462</v>
      </c>
      <c r="E821">
        <v>5.2071900367736799</v>
      </c>
      <c r="F821">
        <v>1010</v>
      </c>
      <c r="G821" t="s">
        <v>741</v>
      </c>
      <c r="H821" t="s">
        <v>4189</v>
      </c>
      <c r="I821">
        <f>VLOOKUP(A821,[1]ВПП!$C$2:$E$22885,3,)</f>
        <v>3000</v>
      </c>
      <c r="J821">
        <f>VLOOKUP(A821,[1]ВПП!$C$2:$G$22885,5,)</f>
        <v>60</v>
      </c>
      <c r="K821" t="str">
        <f>VLOOKUP(A821,[1]ВПП!$C$2:$H$22885,6,)</f>
        <v>ASP</v>
      </c>
      <c r="L821" t="str">
        <f t="shared" si="12"/>
        <v>DNSO</v>
      </c>
      <c r="M821" t="s">
        <v>134</v>
      </c>
      <c r="N821" t="s">
        <v>4190</v>
      </c>
      <c r="O821" t="s">
        <v>4191</v>
      </c>
      <c r="P821" t="s">
        <v>745</v>
      </c>
      <c r="Q821" t="str">
        <f>VLOOKUP(P821,[1]TimeZones!$B$3:$E$597,4,FALSE)</f>
        <v>+01:00</v>
      </c>
    </row>
    <row r="822" spans="1:17" x14ac:dyDescent="0.25">
      <c r="A822" t="s">
        <v>4192</v>
      </c>
      <c r="B822" t="s">
        <v>139</v>
      </c>
      <c r="C822" t="s">
        <v>4193</v>
      </c>
      <c r="D822">
        <v>13.4815</v>
      </c>
      <c r="E822">
        <v>2.1836099999999998</v>
      </c>
      <c r="F822">
        <v>732</v>
      </c>
      <c r="G822" t="s">
        <v>4194</v>
      </c>
      <c r="H822" t="s">
        <v>4195</v>
      </c>
      <c r="I822">
        <f>VLOOKUP(A822,[1]ВПП!$C$2:$E$22885,3,)</f>
        <v>3000</v>
      </c>
      <c r="J822">
        <f>VLOOKUP(A822,[1]ВПП!$C$2:$G$22885,5,)</f>
        <v>45</v>
      </c>
      <c r="K822" t="str">
        <f>VLOOKUP(A822,[1]ВПП!$C$2:$H$22885,6,)</f>
        <v>ASP</v>
      </c>
      <c r="L822" t="str">
        <f t="shared" si="12"/>
        <v>DRRN</v>
      </c>
      <c r="M822" t="s">
        <v>134</v>
      </c>
      <c r="N822" t="s">
        <v>4196</v>
      </c>
      <c r="O822" t="s">
        <v>4197</v>
      </c>
      <c r="P822" t="s">
        <v>4198</v>
      </c>
      <c r="Q822" t="str">
        <f>VLOOKUP(P822,[1]TimeZones!$B$3:$E$597,4,FALSE)</f>
        <v>+01:00</v>
      </c>
    </row>
    <row r="823" spans="1:17" x14ac:dyDescent="0.25">
      <c r="A823" t="s">
        <v>4199</v>
      </c>
      <c r="B823" t="s">
        <v>110</v>
      </c>
      <c r="C823" t="s">
        <v>4200</v>
      </c>
      <c r="D823">
        <v>16.965999603271399</v>
      </c>
      <c r="E823">
        <v>8.0001096725463796</v>
      </c>
      <c r="F823">
        <v>1657</v>
      </c>
      <c r="G823" t="s">
        <v>4194</v>
      </c>
      <c r="H823" t="s">
        <v>4201</v>
      </c>
      <c r="I823">
        <f>VLOOKUP(A823,[1]ВПП!$C$2:$E$22885,3,)</f>
        <v>3000</v>
      </c>
      <c r="J823">
        <f>VLOOKUP(A823,[1]ВПП!$C$2:$G$22885,5,)</f>
        <v>30</v>
      </c>
      <c r="K823" t="str">
        <f>VLOOKUP(A823,[1]ВПП!$C$2:$H$22885,6,)</f>
        <v>ASP</v>
      </c>
      <c r="L823" t="str">
        <f t="shared" si="12"/>
        <v>DRZA</v>
      </c>
      <c r="M823" t="s">
        <v>134</v>
      </c>
      <c r="N823" t="s">
        <v>4202</v>
      </c>
      <c r="O823" t="s">
        <v>4203</v>
      </c>
      <c r="P823" t="s">
        <v>4198</v>
      </c>
      <c r="Q823" t="str">
        <f>VLOOKUP(P823,[1]TimeZones!$B$3:$E$597,4,FALSE)</f>
        <v>+01:00</v>
      </c>
    </row>
    <row r="824" spans="1:17" x14ac:dyDescent="0.25">
      <c r="A824" t="s">
        <v>4204</v>
      </c>
      <c r="B824" t="s">
        <v>110</v>
      </c>
      <c r="C824" t="s">
        <v>4205</v>
      </c>
      <c r="D824">
        <v>34.717998504638601</v>
      </c>
      <c r="E824">
        <v>10.6909999847412</v>
      </c>
      <c r="F824">
        <v>85</v>
      </c>
      <c r="G824" t="s">
        <v>2671</v>
      </c>
      <c r="H824" t="s">
        <v>4206</v>
      </c>
      <c r="I824">
        <f>VLOOKUP(A824,[1]ВПП!$C$2:$E$22885,3,)</f>
        <v>3000</v>
      </c>
      <c r="J824">
        <f>VLOOKUP(A824,[1]ВПП!$C$2:$G$22885,5,)</f>
        <v>45</v>
      </c>
      <c r="K824" t="str">
        <f>VLOOKUP(A824,[1]ВПП!$C$2:$H$22885,6,)</f>
        <v>CON</v>
      </c>
      <c r="L824" t="str">
        <f t="shared" si="12"/>
        <v>DTTX</v>
      </c>
      <c r="M824" t="s">
        <v>134</v>
      </c>
      <c r="N824" t="s">
        <v>4207</v>
      </c>
      <c r="O824" t="s">
        <v>4208</v>
      </c>
      <c r="P824" t="s">
        <v>2864</v>
      </c>
      <c r="Q824" t="str">
        <f>VLOOKUP(P824,[1]TimeZones!$B$3:$E$597,4,FALSE)</f>
        <v>+01:00</v>
      </c>
    </row>
    <row r="825" spans="1:17" x14ac:dyDescent="0.25">
      <c r="A825" t="s">
        <v>4209</v>
      </c>
      <c r="B825" t="s">
        <v>139</v>
      </c>
      <c r="C825" t="s">
        <v>4210</v>
      </c>
      <c r="D825">
        <v>51.289501000000001</v>
      </c>
      <c r="E825">
        <v>6.7667799999999998</v>
      </c>
      <c r="F825">
        <v>147</v>
      </c>
      <c r="G825" t="s">
        <v>455</v>
      </c>
      <c r="H825" t="s">
        <v>4211</v>
      </c>
      <c r="I825">
        <f>VLOOKUP(A825,[1]ВПП!$C$2:$E$22885,3,)</f>
        <v>3000</v>
      </c>
      <c r="J825">
        <f>VLOOKUP(A825,[1]ВПП!$C$2:$G$22885,5,)</f>
        <v>45</v>
      </c>
      <c r="K825" t="str">
        <f>VLOOKUP(A825,[1]ВПП!$C$2:$H$22885,6,)</f>
        <v>CON</v>
      </c>
      <c r="L825" t="str">
        <f t="shared" si="12"/>
        <v>EDDL</v>
      </c>
      <c r="M825" t="s">
        <v>126</v>
      </c>
      <c r="N825" t="s">
        <v>806</v>
      </c>
      <c r="O825" t="s">
        <v>4212</v>
      </c>
      <c r="P825" t="s">
        <v>459</v>
      </c>
      <c r="Q825" t="str">
        <f>VLOOKUP(P825,[1]TimeZones!$B$3:$E$597,4,FALSE)</f>
        <v>+01:00</v>
      </c>
    </row>
    <row r="826" spans="1:17" x14ac:dyDescent="0.25">
      <c r="A826" t="s">
        <v>4213</v>
      </c>
      <c r="B826" t="s">
        <v>110</v>
      </c>
      <c r="C826" t="s">
        <v>4214</v>
      </c>
      <c r="D826">
        <v>53.426997999999998</v>
      </c>
      <c r="E826">
        <v>11.7834</v>
      </c>
      <c r="F826">
        <v>166</v>
      </c>
      <c r="G826" t="s">
        <v>455</v>
      </c>
      <c r="H826" t="s">
        <v>4215</v>
      </c>
      <c r="I826">
        <f>VLOOKUP(A826,[1]ВПП!$C$2:$E$22885,3,)</f>
        <v>3000</v>
      </c>
      <c r="J826">
        <f>VLOOKUP(A826,[1]ВПП!$C$2:$G$22885,5,)</f>
        <v>55</v>
      </c>
      <c r="K826" t="str">
        <f>VLOOKUP(A826,[1]ВПП!$C$2:$H$22885,6,)</f>
        <v>CON</v>
      </c>
      <c r="L826" t="str">
        <f t="shared" si="12"/>
        <v>EDOP</v>
      </c>
      <c r="M826" t="s">
        <v>126</v>
      </c>
      <c r="N826" t="s">
        <v>4216</v>
      </c>
      <c r="O826" t="s">
        <v>202</v>
      </c>
      <c r="P826" t="s">
        <v>459</v>
      </c>
      <c r="Q826" t="str">
        <f>VLOOKUP(P826,[1]TimeZones!$B$3:$E$597,4,FALSE)</f>
        <v>+01:00</v>
      </c>
    </row>
    <row r="827" spans="1:17" x14ac:dyDescent="0.25">
      <c r="A827" t="s">
        <v>4217</v>
      </c>
      <c r="B827" t="s">
        <v>110</v>
      </c>
      <c r="C827" t="s">
        <v>4218</v>
      </c>
      <c r="D827">
        <v>48.369300842299999</v>
      </c>
      <c r="E827">
        <v>7.8277201652499997</v>
      </c>
      <c r="F827">
        <v>511</v>
      </c>
      <c r="G827" t="s">
        <v>455</v>
      </c>
      <c r="H827" t="s">
        <v>4219</v>
      </c>
      <c r="I827">
        <f>VLOOKUP(A827,[1]ВПП!$C$2:$E$22885,3,)</f>
        <v>3000</v>
      </c>
      <c r="J827">
        <f>VLOOKUP(A827,[1]ВПП!$C$2:$G$22885,5,)</f>
        <v>45</v>
      </c>
      <c r="K827" t="str">
        <f>VLOOKUP(A827,[1]ВПП!$C$2:$H$22885,6,)</f>
        <v>ASP</v>
      </c>
      <c r="L827" t="str">
        <f t="shared" si="12"/>
        <v>EDTL</v>
      </c>
      <c r="M827" t="s">
        <v>126</v>
      </c>
      <c r="N827" t="s">
        <v>2489</v>
      </c>
      <c r="O827" t="s">
        <v>202</v>
      </c>
      <c r="P827" t="s">
        <v>459</v>
      </c>
      <c r="Q827" t="str">
        <f>VLOOKUP(P827,[1]TimeZones!$B$3:$E$597,4,FALSE)</f>
        <v>+01:00</v>
      </c>
    </row>
    <row r="828" spans="1:17" x14ac:dyDescent="0.25">
      <c r="A828" t="s">
        <v>4220</v>
      </c>
      <c r="B828" t="s">
        <v>333</v>
      </c>
      <c r="C828" t="s">
        <v>4221</v>
      </c>
      <c r="D828">
        <v>52.492972000000002</v>
      </c>
      <c r="E828">
        <v>-1.1250899999999999</v>
      </c>
      <c r="F828">
        <v>467</v>
      </c>
      <c r="G828" t="s">
        <v>734</v>
      </c>
      <c r="H828" t="s">
        <v>202</v>
      </c>
      <c r="I828">
        <f>VLOOKUP(A828,[1]ВПП!$C$2:$E$22885,3,)</f>
        <v>3000</v>
      </c>
      <c r="J828">
        <f>VLOOKUP(A828,[1]ВПП!$C$2:$G$22885,5,)</f>
        <v>60</v>
      </c>
      <c r="K828" t="str">
        <f>VLOOKUP(A828,[1]ВПП!$C$2:$H$22885,6,)</f>
        <v>ASP</v>
      </c>
      <c r="L828" t="str">
        <f t="shared" si="12"/>
        <v>EG74</v>
      </c>
      <c r="M828" t="s">
        <v>126</v>
      </c>
      <c r="N828" t="s">
        <v>736</v>
      </c>
      <c r="O828" t="s">
        <v>4222</v>
      </c>
      <c r="P828" t="e">
        <v>#N/A</v>
      </c>
      <c r="Q828" t="e">
        <f>VLOOKUP(P828,[1]TimeZones!$B$3:$E$597,4,FALSE)</f>
        <v>#N/A</v>
      </c>
    </row>
    <row r="829" spans="1:17" x14ac:dyDescent="0.25">
      <c r="A829" t="s">
        <v>4223</v>
      </c>
      <c r="B829" t="s">
        <v>139</v>
      </c>
      <c r="C829" t="s">
        <v>4224</v>
      </c>
      <c r="D829">
        <v>51.4500999451</v>
      </c>
      <c r="E829">
        <v>5.37452983856</v>
      </c>
      <c r="F829">
        <v>74</v>
      </c>
      <c r="G829" t="s">
        <v>867</v>
      </c>
      <c r="H829" t="s">
        <v>4225</v>
      </c>
      <c r="I829">
        <f>VLOOKUP(A829,[1]ВПП!$C$2:$E$22885,3,)</f>
        <v>3000</v>
      </c>
      <c r="J829">
        <f>VLOOKUP(A829,[1]ВПП!$C$2:$G$22885,5,)</f>
        <v>45</v>
      </c>
      <c r="K829" t="str">
        <f>VLOOKUP(A829,[1]ВПП!$C$2:$H$22885,6,)</f>
        <v>ASP</v>
      </c>
      <c r="L829" t="str">
        <f t="shared" si="12"/>
        <v>EHEH</v>
      </c>
      <c r="M829" t="s">
        <v>126</v>
      </c>
      <c r="N829" t="s">
        <v>3837</v>
      </c>
      <c r="O829" t="s">
        <v>4226</v>
      </c>
      <c r="P829" t="s">
        <v>871</v>
      </c>
      <c r="Q829" t="str">
        <f>VLOOKUP(P829,[1]TimeZones!$B$3:$E$597,4,FALSE)</f>
        <v>+01:00</v>
      </c>
    </row>
    <row r="830" spans="1:17" x14ac:dyDescent="0.25">
      <c r="A830" t="s">
        <v>4227</v>
      </c>
      <c r="B830" t="s">
        <v>110</v>
      </c>
      <c r="C830" t="s">
        <v>4228</v>
      </c>
      <c r="D830">
        <v>-28.802799224899999</v>
      </c>
      <c r="E830">
        <v>24.765199661299999</v>
      </c>
      <c r="F830">
        <v>3950</v>
      </c>
      <c r="G830" t="s">
        <v>132</v>
      </c>
      <c r="H830" t="s">
        <v>4229</v>
      </c>
      <c r="I830">
        <f>VLOOKUP(A830,[1]ВПП!$C$2:$E$22885,3,)</f>
        <v>3000</v>
      </c>
      <c r="J830">
        <f>VLOOKUP(A830,[1]ВПП!$C$2:$G$22885,5,)</f>
        <v>46</v>
      </c>
      <c r="K830" t="str">
        <f>VLOOKUP(A830,[1]ВПП!$C$2:$H$22885,6,)</f>
        <v>ASP</v>
      </c>
      <c r="L830" t="str">
        <f t="shared" si="12"/>
        <v>FAKM</v>
      </c>
      <c r="M830" t="s">
        <v>134</v>
      </c>
      <c r="N830" t="s">
        <v>135</v>
      </c>
      <c r="O830" t="s">
        <v>4230</v>
      </c>
      <c r="P830" t="s">
        <v>137</v>
      </c>
      <c r="Q830" t="str">
        <f>VLOOKUP(P830,[1]TimeZones!$B$3:$E$597,4,FALSE)</f>
        <v>+02:00</v>
      </c>
    </row>
    <row r="831" spans="1:17" x14ac:dyDescent="0.25">
      <c r="A831" t="s">
        <v>4231</v>
      </c>
      <c r="B831" t="s">
        <v>110</v>
      </c>
      <c r="C831" t="s">
        <v>4232</v>
      </c>
      <c r="D831">
        <v>-21.159599304199201</v>
      </c>
      <c r="E831">
        <v>27.474500656127901</v>
      </c>
      <c r="F831">
        <v>3283</v>
      </c>
      <c r="G831" t="s">
        <v>474</v>
      </c>
      <c r="H831" t="s">
        <v>4233</v>
      </c>
      <c r="I831">
        <f>VLOOKUP(A831,[1]ВПП!$C$2:$E$22885,3,)</f>
        <v>3000</v>
      </c>
      <c r="J831">
        <f>VLOOKUP(A831,[1]ВПП!$C$2:$G$22885,5,)</f>
        <v>50</v>
      </c>
      <c r="K831" t="str">
        <f>VLOOKUP(A831,[1]ВПП!$C$2:$H$22885,6,)</f>
        <v>ASP</v>
      </c>
      <c r="L831" t="str">
        <f t="shared" si="12"/>
        <v>FBFT</v>
      </c>
      <c r="M831" t="s">
        <v>134</v>
      </c>
      <c r="N831" t="s">
        <v>4234</v>
      </c>
      <c r="O831" t="s">
        <v>4235</v>
      </c>
      <c r="P831" t="s">
        <v>478</v>
      </c>
      <c r="Q831" t="str">
        <f>VLOOKUP(P831,[1]TimeZones!$B$3:$E$597,4,FALSE)</f>
        <v>+02:00</v>
      </c>
    </row>
    <row r="832" spans="1:17" x14ac:dyDescent="0.25">
      <c r="A832" t="s">
        <v>4236</v>
      </c>
      <c r="B832" t="s">
        <v>333</v>
      </c>
      <c r="C832" t="s">
        <v>4237</v>
      </c>
      <c r="D832">
        <v>1.6853340000000001</v>
      </c>
      <c r="E832">
        <v>11.024393999999999</v>
      </c>
      <c r="F832">
        <v>2165</v>
      </c>
      <c r="G832" t="s">
        <v>2524</v>
      </c>
      <c r="H832" t="s">
        <v>4238</v>
      </c>
      <c r="I832">
        <f>VLOOKUP(A832,[1]ВПП!$C$2:$E$22885,3,)</f>
        <v>3000</v>
      </c>
      <c r="J832">
        <f>VLOOKUP(A832,[1]ВПП!$C$2:$G$22885,5,)</f>
        <v>0</v>
      </c>
      <c r="K832" t="str">
        <f>VLOOKUP(A832,[1]ВПП!$C$2:$H$22885,6,)</f>
        <v>CON</v>
      </c>
      <c r="L832" t="str">
        <f t="shared" si="12"/>
        <v>FGMY</v>
      </c>
      <c r="M832" t="s">
        <v>134</v>
      </c>
      <c r="N832" t="s">
        <v>4239</v>
      </c>
      <c r="O832" t="s">
        <v>4240</v>
      </c>
      <c r="P832" t="e">
        <v>#N/A</v>
      </c>
      <c r="Q832" t="e">
        <f>VLOOKUP(P832,[1]TimeZones!$B$3:$E$597,4,FALSE)</f>
        <v>#N/A</v>
      </c>
    </row>
    <row r="833" spans="1:17" x14ac:dyDescent="0.25">
      <c r="A833" t="s">
        <v>4241</v>
      </c>
      <c r="B833" t="s">
        <v>110</v>
      </c>
      <c r="C833" t="s">
        <v>4242</v>
      </c>
      <c r="D833">
        <v>0.45860001444800003</v>
      </c>
      <c r="E833">
        <v>9.4122800826999899</v>
      </c>
      <c r="F833">
        <v>39</v>
      </c>
      <c r="G833" t="s">
        <v>3461</v>
      </c>
      <c r="H833" t="s">
        <v>4243</v>
      </c>
      <c r="I833">
        <f>VLOOKUP(A833,[1]ВПП!$C$2:$E$22885,3,)</f>
        <v>3000</v>
      </c>
      <c r="J833">
        <f>VLOOKUP(A833,[1]ВПП!$C$2:$G$22885,5,)</f>
        <v>45</v>
      </c>
      <c r="K833" t="str">
        <f>VLOOKUP(A833,[1]ВПП!$C$2:$H$22885,6,)</f>
        <v>ASP</v>
      </c>
      <c r="L833" t="str">
        <f t="shared" si="12"/>
        <v>FOOL</v>
      </c>
      <c r="M833" t="s">
        <v>134</v>
      </c>
      <c r="N833" t="s">
        <v>4244</v>
      </c>
      <c r="O833" t="s">
        <v>4245</v>
      </c>
      <c r="P833" t="s">
        <v>3465</v>
      </c>
      <c r="Q833" t="str">
        <f>VLOOKUP(P833,[1]TimeZones!$B$3:$E$597,4,FALSE)</f>
        <v>+01:00</v>
      </c>
    </row>
    <row r="834" spans="1:17" x14ac:dyDescent="0.25">
      <c r="A834" t="s">
        <v>4246</v>
      </c>
      <c r="B834" t="s">
        <v>333</v>
      </c>
      <c r="C834" t="s">
        <v>4247</v>
      </c>
      <c r="D834">
        <v>30.3202991486</v>
      </c>
      <c r="E834">
        <v>-5.8666701316800003</v>
      </c>
      <c r="F834">
        <v>2631</v>
      </c>
      <c r="G834" t="s">
        <v>1054</v>
      </c>
      <c r="H834" t="s">
        <v>4248</v>
      </c>
      <c r="I834">
        <f>VLOOKUP(A834,[1]ВПП!$C$2:$E$22885,3,)</f>
        <v>3000</v>
      </c>
      <c r="J834">
        <f>VLOOKUP(A834,[1]ВПП!$C$2:$G$22885,5,)</f>
        <v>30</v>
      </c>
      <c r="K834" t="str">
        <f>VLOOKUP(A834,[1]ВПП!$C$2:$H$22885,6,)</f>
        <v>ASPH</v>
      </c>
      <c r="L834" t="str">
        <f t="shared" ref="L834:L897" si="13">A834</f>
        <v>GMAZ</v>
      </c>
      <c r="M834" t="s">
        <v>134</v>
      </c>
      <c r="N834" t="s">
        <v>4249</v>
      </c>
      <c r="O834" t="s">
        <v>4250</v>
      </c>
      <c r="P834" t="s">
        <v>1058</v>
      </c>
      <c r="Q834" t="str">
        <f>VLOOKUP(P834,[1]TimeZones!$B$3:$E$597,4,FALSE)</f>
        <v>+01:00</v>
      </c>
    </row>
    <row r="835" spans="1:17" x14ac:dyDescent="0.25">
      <c r="A835" t="s">
        <v>4251</v>
      </c>
      <c r="B835" t="s">
        <v>110</v>
      </c>
      <c r="C835" t="s">
        <v>4252</v>
      </c>
      <c r="D835">
        <v>34.787200927734297</v>
      </c>
      <c r="E835">
        <v>-1.92399001121521</v>
      </c>
      <c r="F835">
        <v>1535</v>
      </c>
      <c r="G835" t="s">
        <v>1054</v>
      </c>
      <c r="H835" t="s">
        <v>4253</v>
      </c>
      <c r="I835">
        <f>VLOOKUP(A835,[1]ВПП!$C$2:$E$22885,3,)</f>
        <v>3000</v>
      </c>
      <c r="J835">
        <f>VLOOKUP(A835,[1]ВПП!$C$2:$G$22885,5,)</f>
        <v>45</v>
      </c>
      <c r="K835" t="str">
        <f>VLOOKUP(A835,[1]ВПП!$C$2:$H$22885,6,)</f>
        <v>BIT</v>
      </c>
      <c r="L835" t="str">
        <f t="shared" si="13"/>
        <v>GMFO</v>
      </c>
      <c r="M835" t="s">
        <v>134</v>
      </c>
      <c r="N835" t="s">
        <v>4254</v>
      </c>
      <c r="O835" t="s">
        <v>4255</v>
      </c>
      <c r="P835" t="s">
        <v>1058</v>
      </c>
      <c r="Q835" t="str">
        <f>VLOOKUP(P835,[1]TimeZones!$B$3:$E$597,4,FALSE)</f>
        <v>+01:00</v>
      </c>
    </row>
    <row r="836" spans="1:17" x14ac:dyDescent="0.25">
      <c r="A836" t="s">
        <v>4256</v>
      </c>
      <c r="B836" t="s">
        <v>110</v>
      </c>
      <c r="C836" t="s">
        <v>4257</v>
      </c>
      <c r="D836">
        <v>23.718299999999999</v>
      </c>
      <c r="E836">
        <v>-15.932</v>
      </c>
      <c r="F836">
        <v>36</v>
      </c>
      <c r="G836" t="s">
        <v>4019</v>
      </c>
      <c r="H836" t="s">
        <v>4258</v>
      </c>
      <c r="I836">
        <f>VLOOKUP(A836,[1]ВПП!$C$2:$E$22885,3,)</f>
        <v>3000</v>
      </c>
      <c r="J836">
        <f>VLOOKUP(A836,[1]ВПП!$C$2:$G$22885,5,)</f>
        <v>45</v>
      </c>
      <c r="K836" t="str">
        <f>VLOOKUP(A836,[1]ВПП!$C$2:$H$22885,6,)</f>
        <v>ASP</v>
      </c>
      <c r="L836" t="str">
        <f t="shared" si="13"/>
        <v>GMMH</v>
      </c>
      <c r="M836" t="s">
        <v>134</v>
      </c>
      <c r="N836" t="s">
        <v>4021</v>
      </c>
      <c r="O836" t="s">
        <v>4259</v>
      </c>
      <c r="P836" t="s">
        <v>4023</v>
      </c>
      <c r="Q836" t="str">
        <f>VLOOKUP(P836,[1]TimeZones!$B$3:$E$597,4,FALSE)</f>
        <v>+01:00</v>
      </c>
    </row>
    <row r="837" spans="1:17" x14ac:dyDescent="0.25">
      <c r="A837" t="s">
        <v>4260</v>
      </c>
      <c r="B837" t="s">
        <v>110</v>
      </c>
      <c r="C837" t="s">
        <v>4261</v>
      </c>
      <c r="D837">
        <v>34.988800048799902</v>
      </c>
      <c r="E837">
        <v>-3.0282099247000001</v>
      </c>
      <c r="F837">
        <v>574</v>
      </c>
      <c r="G837" t="s">
        <v>1054</v>
      </c>
      <c r="H837" t="s">
        <v>4262</v>
      </c>
      <c r="I837">
        <f>VLOOKUP(A837,[1]ВПП!$C$2:$E$22885,3,)</f>
        <v>3000</v>
      </c>
      <c r="J837">
        <f>VLOOKUP(A837,[1]ВПП!$C$2:$G$22885,5,)</f>
        <v>45</v>
      </c>
      <c r="K837" t="str">
        <f>VLOOKUP(A837,[1]ВПП!$C$2:$H$22885,6,)</f>
        <v>ASP</v>
      </c>
      <c r="L837" t="str">
        <f t="shared" si="13"/>
        <v>GMMW</v>
      </c>
      <c r="M837" t="s">
        <v>134</v>
      </c>
      <c r="N837" t="s">
        <v>4263</v>
      </c>
      <c r="O837" t="s">
        <v>4264</v>
      </c>
      <c r="P837" t="s">
        <v>1058</v>
      </c>
      <c r="Q837" t="str">
        <f>VLOOKUP(P837,[1]TimeZones!$B$3:$E$597,4,FALSE)</f>
        <v>+01:00</v>
      </c>
    </row>
    <row r="838" spans="1:17" x14ac:dyDescent="0.25">
      <c r="A838" t="s">
        <v>4265</v>
      </c>
      <c r="B838" t="s">
        <v>110</v>
      </c>
      <c r="C838" t="s">
        <v>4266</v>
      </c>
      <c r="D838">
        <v>30.939100265499999</v>
      </c>
      <c r="E838">
        <v>-6.90943002701</v>
      </c>
      <c r="F838">
        <v>3782</v>
      </c>
      <c r="G838" t="s">
        <v>1054</v>
      </c>
      <c r="H838" t="s">
        <v>4267</v>
      </c>
      <c r="I838">
        <f>VLOOKUP(A838,[1]ВПП!$C$2:$E$22885,3,)</f>
        <v>3000</v>
      </c>
      <c r="J838">
        <f>VLOOKUP(A838,[1]ВПП!$C$2:$G$22885,5,)</f>
        <v>45</v>
      </c>
      <c r="K838" t="str">
        <f>VLOOKUP(A838,[1]ВПП!$C$2:$H$22885,6,)</f>
        <v>ASP</v>
      </c>
      <c r="L838" t="str">
        <f t="shared" si="13"/>
        <v>GMMZ</v>
      </c>
      <c r="M838" t="s">
        <v>134</v>
      </c>
      <c r="N838" t="s">
        <v>4268</v>
      </c>
      <c r="O838" t="s">
        <v>4269</v>
      </c>
      <c r="P838" t="s">
        <v>1058</v>
      </c>
      <c r="Q838" t="str">
        <f>VLOOKUP(P838,[1]TimeZones!$B$3:$E$597,4,FALSE)</f>
        <v>+01:00</v>
      </c>
    </row>
    <row r="839" spans="1:17" x14ac:dyDescent="0.25">
      <c r="A839" t="s">
        <v>4270</v>
      </c>
      <c r="B839" t="s">
        <v>333</v>
      </c>
      <c r="C839" t="s">
        <v>4271</v>
      </c>
      <c r="D839">
        <v>10.448437999999999</v>
      </c>
      <c r="E839">
        <v>-9.2287569999999999</v>
      </c>
      <c r="F839">
        <v>1234</v>
      </c>
      <c r="G839" t="s">
        <v>2589</v>
      </c>
      <c r="H839" t="s">
        <v>4272</v>
      </c>
      <c r="I839">
        <f>VLOOKUP(A839,[1]ВПП!$C$2:$E$22885,3,)</f>
        <v>3000</v>
      </c>
      <c r="J839">
        <f>VLOOKUP(A839,[1]ВПП!$C$2:$G$22885,5,)</f>
        <v>44</v>
      </c>
      <c r="K839" t="str">
        <f>VLOOKUP(A839,[1]ВПП!$C$2:$H$22885,6,)</f>
        <v>ASP/GVL</v>
      </c>
      <c r="L839" t="str">
        <f t="shared" si="13"/>
        <v>GUXN</v>
      </c>
      <c r="M839" t="s">
        <v>134</v>
      </c>
      <c r="N839" t="s">
        <v>4273</v>
      </c>
      <c r="O839" t="s">
        <v>4274</v>
      </c>
      <c r="P839" t="e">
        <v>#N/A</v>
      </c>
      <c r="Q839" t="e">
        <f>VLOOKUP(P839,[1]TimeZones!$B$3:$E$597,4,FALSE)</f>
        <v>#N/A</v>
      </c>
    </row>
    <row r="840" spans="1:17" x14ac:dyDescent="0.25">
      <c r="A840" t="s">
        <v>4275</v>
      </c>
      <c r="B840" t="s">
        <v>110</v>
      </c>
      <c r="C840" t="s">
        <v>4276</v>
      </c>
      <c r="D840">
        <v>11.608099937438899</v>
      </c>
      <c r="E840">
        <v>37.321601867675703</v>
      </c>
      <c r="F840">
        <v>5978</v>
      </c>
      <c r="G840" t="s">
        <v>877</v>
      </c>
      <c r="H840" t="s">
        <v>4277</v>
      </c>
      <c r="I840">
        <f>VLOOKUP(A840,[1]ВПП!$C$2:$E$22885,3,)</f>
        <v>3000</v>
      </c>
      <c r="J840">
        <f>VLOOKUP(A840,[1]ВПП!$C$2:$G$22885,5,)</f>
        <v>45</v>
      </c>
      <c r="K840" t="str">
        <f>VLOOKUP(A840,[1]ВПП!$C$2:$H$22885,6,)</f>
        <v>PEM</v>
      </c>
      <c r="L840" t="str">
        <f t="shared" si="13"/>
        <v>HABD</v>
      </c>
      <c r="M840" t="s">
        <v>134</v>
      </c>
      <c r="N840" t="s">
        <v>4278</v>
      </c>
      <c r="O840" t="s">
        <v>4279</v>
      </c>
      <c r="P840" t="s">
        <v>881</v>
      </c>
      <c r="Q840" t="str">
        <f>VLOOKUP(P840,[1]TimeZones!$B$3:$E$597,4,FALSE)</f>
        <v>+03:00</v>
      </c>
    </row>
    <row r="841" spans="1:17" x14ac:dyDescent="0.25">
      <c r="A841" t="s">
        <v>4280</v>
      </c>
      <c r="B841" t="s">
        <v>333</v>
      </c>
      <c r="C841" t="s">
        <v>4281</v>
      </c>
      <c r="D841">
        <v>28.101299285900001</v>
      </c>
      <c r="E841">
        <v>30.730300903299899</v>
      </c>
      <c r="F841">
        <v>121</v>
      </c>
      <c r="G841" t="s">
        <v>481</v>
      </c>
      <c r="H841" t="s">
        <v>4282</v>
      </c>
      <c r="I841">
        <f>VLOOKUP(A841,[1]ВПП!$C$2:$E$22885,3,)</f>
        <v>3000</v>
      </c>
      <c r="J841">
        <f>VLOOKUP(A841,[1]ВПП!$C$2:$G$22885,5,)</f>
        <v>35</v>
      </c>
      <c r="K841" t="str">
        <f>VLOOKUP(A841,[1]ВПП!$C$2:$H$22885,6,)</f>
        <v>ASP</v>
      </c>
      <c r="L841" t="str">
        <f t="shared" si="13"/>
        <v>HE25</v>
      </c>
      <c r="M841" t="s">
        <v>134</v>
      </c>
      <c r="N841" t="s">
        <v>4283</v>
      </c>
      <c r="O841" t="s">
        <v>4284</v>
      </c>
      <c r="P841" t="e">
        <v>#N/A</v>
      </c>
      <c r="Q841" t="e">
        <f>VLOOKUP(P841,[1]TimeZones!$B$3:$E$597,4,FALSE)</f>
        <v>#N/A</v>
      </c>
    </row>
    <row r="842" spans="1:17" x14ac:dyDescent="0.25">
      <c r="A842" t="s">
        <v>4285</v>
      </c>
      <c r="B842" t="s">
        <v>110</v>
      </c>
      <c r="C842" t="s">
        <v>4286</v>
      </c>
      <c r="D842">
        <v>22.375999450699901</v>
      </c>
      <c r="E842">
        <v>31.611700058</v>
      </c>
      <c r="F842">
        <v>616</v>
      </c>
      <c r="G842" t="s">
        <v>481</v>
      </c>
      <c r="H842" t="s">
        <v>4287</v>
      </c>
      <c r="I842">
        <f>VLOOKUP(A842,[1]ВПП!$C$2:$E$22885,3,)</f>
        <v>3000</v>
      </c>
      <c r="J842">
        <f>VLOOKUP(A842,[1]ВПП!$C$2:$G$22885,5,)</f>
        <v>45</v>
      </c>
      <c r="K842" t="str">
        <f>VLOOKUP(A842,[1]ВПП!$C$2:$H$22885,6,)</f>
        <v>ASP</v>
      </c>
      <c r="L842" t="str">
        <f t="shared" si="13"/>
        <v>HEBL</v>
      </c>
      <c r="M842" t="s">
        <v>134</v>
      </c>
      <c r="N842" t="s">
        <v>2127</v>
      </c>
      <c r="O842" t="s">
        <v>4288</v>
      </c>
      <c r="P842" t="s">
        <v>485</v>
      </c>
      <c r="Q842" t="str">
        <f>VLOOKUP(P842,[1]TimeZones!$B$3:$E$597,4,FALSE)</f>
        <v>+02:00</v>
      </c>
    </row>
    <row r="843" spans="1:17" x14ac:dyDescent="0.25">
      <c r="A843" t="s">
        <v>4289</v>
      </c>
      <c r="B843" t="s">
        <v>110</v>
      </c>
      <c r="C843" t="s">
        <v>4290</v>
      </c>
      <c r="D843">
        <v>25.674628999999999</v>
      </c>
      <c r="E843">
        <v>32.700012000000001</v>
      </c>
      <c r="F843">
        <v>276</v>
      </c>
      <c r="G843" t="s">
        <v>481</v>
      </c>
      <c r="H843" t="s">
        <v>4291</v>
      </c>
      <c r="I843">
        <f>VLOOKUP(A843,[1]ВПП!$C$2:$E$22885,3,)</f>
        <v>3000</v>
      </c>
      <c r="J843">
        <f>VLOOKUP(A843,[1]ВПП!$C$2:$G$22885,5,)</f>
        <v>45</v>
      </c>
      <c r="K843" t="str">
        <f>VLOOKUP(A843,[1]ВПП!$C$2:$H$22885,6,)</f>
        <v>ASP</v>
      </c>
      <c r="L843" t="str">
        <f t="shared" si="13"/>
        <v>HELX</v>
      </c>
      <c r="M843" t="s">
        <v>134</v>
      </c>
      <c r="N843" t="s">
        <v>4292</v>
      </c>
      <c r="O843" t="s">
        <v>4293</v>
      </c>
      <c r="P843" t="s">
        <v>485</v>
      </c>
      <c r="Q843" t="str">
        <f>VLOOKUP(P843,[1]TimeZones!$B$3:$E$597,4,FALSE)</f>
        <v>+02:00</v>
      </c>
    </row>
    <row r="844" spans="1:17" x14ac:dyDescent="0.25">
      <c r="A844" t="s">
        <v>4294</v>
      </c>
      <c r="B844" t="s">
        <v>110</v>
      </c>
      <c r="C844" t="s">
        <v>4295</v>
      </c>
      <c r="D844">
        <v>25.557100296000002</v>
      </c>
      <c r="E844">
        <v>34.583698272699998</v>
      </c>
      <c r="F844">
        <v>251</v>
      </c>
      <c r="G844" t="s">
        <v>481</v>
      </c>
      <c r="H844" t="s">
        <v>4296</v>
      </c>
      <c r="I844">
        <f>VLOOKUP(A844,[1]ВПП!$C$2:$E$22885,3,)</f>
        <v>3000</v>
      </c>
      <c r="J844">
        <f>VLOOKUP(A844,[1]ВПП!$C$2:$G$22885,5,)</f>
        <v>45</v>
      </c>
      <c r="K844" t="str">
        <f>VLOOKUP(A844,[1]ВПП!$C$2:$H$22885,6,)</f>
        <v>ASP</v>
      </c>
      <c r="L844" t="str">
        <f t="shared" si="13"/>
        <v>HEMA</v>
      </c>
      <c r="M844" t="s">
        <v>134</v>
      </c>
      <c r="N844" t="s">
        <v>489</v>
      </c>
      <c r="O844" t="s">
        <v>4297</v>
      </c>
      <c r="P844" t="s">
        <v>485</v>
      </c>
      <c r="Q844" t="str">
        <f>VLOOKUP(P844,[1]TimeZones!$B$3:$E$597,4,FALSE)</f>
        <v>+02:00</v>
      </c>
    </row>
    <row r="845" spans="1:17" x14ac:dyDescent="0.25">
      <c r="A845" t="s">
        <v>4298</v>
      </c>
      <c r="B845" t="s">
        <v>110</v>
      </c>
      <c r="C845" t="s">
        <v>4299</v>
      </c>
      <c r="D845">
        <v>31.325399000000001</v>
      </c>
      <c r="E845">
        <v>27.221700999999999</v>
      </c>
      <c r="F845">
        <v>94</v>
      </c>
      <c r="G845" t="s">
        <v>481</v>
      </c>
      <c r="H845" t="s">
        <v>4300</v>
      </c>
      <c r="I845">
        <f>VLOOKUP(A845,[1]ВПП!$C$2:$E$22885,3,)</f>
        <v>3000</v>
      </c>
      <c r="J845">
        <f>VLOOKUP(A845,[1]ВПП!$C$2:$G$22885,5,)</f>
        <v>45</v>
      </c>
      <c r="K845" t="str">
        <f>VLOOKUP(A845,[1]ВПП!$C$2:$H$22885,6,)</f>
        <v>ASP</v>
      </c>
      <c r="L845" t="str">
        <f t="shared" si="13"/>
        <v>HEMM</v>
      </c>
      <c r="M845" t="s">
        <v>134</v>
      </c>
      <c r="N845" t="s">
        <v>1995</v>
      </c>
      <c r="O845" t="s">
        <v>4301</v>
      </c>
      <c r="P845" t="s">
        <v>485</v>
      </c>
      <c r="Q845" t="str">
        <f>VLOOKUP(P845,[1]TimeZones!$B$3:$E$597,4,FALSE)</f>
        <v>+02:00</v>
      </c>
    </row>
    <row r="846" spans="1:17" x14ac:dyDescent="0.25">
      <c r="A846" t="s">
        <v>4302</v>
      </c>
      <c r="B846" t="s">
        <v>333</v>
      </c>
      <c r="C846" t="s">
        <v>4303</v>
      </c>
      <c r="D846">
        <v>28.209</v>
      </c>
      <c r="E846">
        <v>33.645499999999998</v>
      </c>
      <c r="F846">
        <v>115</v>
      </c>
      <c r="G846" t="s">
        <v>481</v>
      </c>
      <c r="H846" t="s">
        <v>4304</v>
      </c>
      <c r="I846">
        <f>VLOOKUP(A846,[1]ВПП!$C$2:$E$22885,3,)</f>
        <v>3000</v>
      </c>
      <c r="J846">
        <f>VLOOKUP(A846,[1]ВПП!$C$2:$G$22885,5,)</f>
        <v>45</v>
      </c>
      <c r="K846" t="str">
        <f>VLOOKUP(A846,[1]ВПП!$C$2:$H$22885,6,)</f>
        <v>ASP</v>
      </c>
      <c r="L846" t="str">
        <f t="shared" si="13"/>
        <v>HETR</v>
      </c>
      <c r="M846" t="s">
        <v>134</v>
      </c>
      <c r="N846" t="s">
        <v>3452</v>
      </c>
      <c r="O846" t="s">
        <v>4305</v>
      </c>
      <c r="P846" t="s">
        <v>485</v>
      </c>
      <c r="Q846" t="str">
        <f>VLOOKUP(P846,[1]TimeZones!$B$3:$E$597,4,FALSE)</f>
        <v>+02:00</v>
      </c>
    </row>
    <row r="847" spans="1:17" x14ac:dyDescent="0.25">
      <c r="A847" t="s">
        <v>4306</v>
      </c>
      <c r="B847" t="s">
        <v>110</v>
      </c>
      <c r="C847" t="s">
        <v>4307</v>
      </c>
      <c r="D847">
        <v>15.2918996810913</v>
      </c>
      <c r="E847">
        <v>38.910701751708899</v>
      </c>
      <c r="F847">
        <v>7661</v>
      </c>
      <c r="G847" t="s">
        <v>1742</v>
      </c>
      <c r="H847" t="s">
        <v>4308</v>
      </c>
      <c r="I847">
        <f>VLOOKUP(A847,[1]ВПП!$C$2:$E$22885,3,)</f>
        <v>3000</v>
      </c>
      <c r="J847">
        <f>VLOOKUP(A847,[1]ВПП!$C$2:$G$22885,5,)</f>
        <v>45</v>
      </c>
      <c r="K847" t="str">
        <f>VLOOKUP(A847,[1]ВПП!$C$2:$H$22885,6,)</f>
        <v>ASP</v>
      </c>
      <c r="L847" t="str">
        <f t="shared" si="13"/>
        <v>HHAS</v>
      </c>
      <c r="M847" t="s">
        <v>134</v>
      </c>
      <c r="N847" t="s">
        <v>2042</v>
      </c>
      <c r="O847" t="s">
        <v>4309</v>
      </c>
      <c r="P847" t="s">
        <v>1746</v>
      </c>
      <c r="Q847" t="str">
        <f>VLOOKUP(P847,[1]TimeZones!$B$3:$E$597,4,FALSE)</f>
        <v>+03:00</v>
      </c>
    </row>
    <row r="848" spans="1:17" x14ac:dyDescent="0.25">
      <c r="A848" t="s">
        <v>4310</v>
      </c>
      <c r="B848" t="s">
        <v>110</v>
      </c>
      <c r="C848" t="s">
        <v>4311</v>
      </c>
      <c r="D848">
        <v>19.1539001464999</v>
      </c>
      <c r="E848">
        <v>30.430099487299898</v>
      </c>
      <c r="F848">
        <v>772</v>
      </c>
      <c r="G848" t="s">
        <v>498</v>
      </c>
      <c r="H848" t="s">
        <v>4312</v>
      </c>
      <c r="I848">
        <f>VLOOKUP(A848,[1]ВПП!$C$2:$E$22885,3,)</f>
        <v>3000</v>
      </c>
      <c r="J848">
        <f>VLOOKUP(A848,[1]ВПП!$C$2:$G$22885,5,)</f>
        <v>45</v>
      </c>
      <c r="K848" t="str">
        <f>VLOOKUP(A848,[1]ВПП!$C$2:$H$22885,6,)</f>
        <v>ASP</v>
      </c>
      <c r="L848" t="str">
        <f t="shared" si="13"/>
        <v>HSDN</v>
      </c>
      <c r="M848" t="s">
        <v>134</v>
      </c>
      <c r="N848" t="s">
        <v>500</v>
      </c>
      <c r="O848" t="s">
        <v>4313</v>
      </c>
      <c r="P848" t="s">
        <v>3914</v>
      </c>
      <c r="Q848" t="str">
        <f>VLOOKUP(P848,[1]TimeZones!$B$3:$E$597,4,FALSE)</f>
        <v>+02:00</v>
      </c>
    </row>
    <row r="849" spans="1:17" x14ac:dyDescent="0.25">
      <c r="A849" t="s">
        <v>4314</v>
      </c>
      <c r="B849" t="s">
        <v>110</v>
      </c>
      <c r="C849" t="s">
        <v>4315</v>
      </c>
      <c r="D849">
        <v>13.153200149536101</v>
      </c>
      <c r="E849">
        <v>30.232700347900298</v>
      </c>
      <c r="F849">
        <v>1927</v>
      </c>
      <c r="G849" t="s">
        <v>498</v>
      </c>
      <c r="H849" t="s">
        <v>4316</v>
      </c>
      <c r="I849">
        <f>VLOOKUP(A849,[1]ВПП!$C$2:$E$22885,3,)</f>
        <v>3000</v>
      </c>
      <c r="J849">
        <f>VLOOKUP(A849,[1]ВПП!$C$2:$G$22885,5,)</f>
        <v>45</v>
      </c>
      <c r="K849" t="str">
        <f>VLOOKUP(A849,[1]ВПП!$C$2:$H$22885,6,)</f>
        <v>ASP</v>
      </c>
      <c r="L849" t="str">
        <f t="shared" si="13"/>
        <v>HSOB</v>
      </c>
      <c r="M849" t="s">
        <v>134</v>
      </c>
      <c r="N849" t="s">
        <v>4317</v>
      </c>
      <c r="O849" t="s">
        <v>4318</v>
      </c>
      <c r="P849" t="s">
        <v>3914</v>
      </c>
      <c r="Q849" t="str">
        <f>VLOOKUP(P849,[1]TimeZones!$B$3:$E$597,4,FALSE)</f>
        <v>+02:00</v>
      </c>
    </row>
    <row r="850" spans="1:17" x14ac:dyDescent="0.25">
      <c r="A850" t="s">
        <v>4319</v>
      </c>
      <c r="B850" t="s">
        <v>139</v>
      </c>
      <c r="C850" t="s">
        <v>4320</v>
      </c>
      <c r="D850">
        <v>-6.8781100000000004</v>
      </c>
      <c r="E850">
        <v>39.202598999999999</v>
      </c>
      <c r="F850">
        <v>182</v>
      </c>
      <c r="G850" t="s">
        <v>1413</v>
      </c>
      <c r="H850" t="s">
        <v>4321</v>
      </c>
      <c r="I850">
        <f>VLOOKUP(A850,[1]ВПП!$C$2:$E$22885,3,)</f>
        <v>3000</v>
      </c>
      <c r="J850">
        <f>VLOOKUP(A850,[1]ВПП!$C$2:$G$22885,5,)</f>
        <v>46</v>
      </c>
      <c r="K850" t="str">
        <f>VLOOKUP(A850,[1]ВПП!$C$2:$H$22885,6,)</f>
        <v>ASP</v>
      </c>
      <c r="L850" t="str">
        <f t="shared" si="13"/>
        <v>HTDA</v>
      </c>
      <c r="M850" t="s">
        <v>134</v>
      </c>
      <c r="N850" t="s">
        <v>4322</v>
      </c>
      <c r="O850" t="s">
        <v>4323</v>
      </c>
      <c r="P850" t="s">
        <v>1417</v>
      </c>
      <c r="Q850" t="str">
        <f>VLOOKUP(P850,[1]TimeZones!$B$3:$E$597,4,FALSE)</f>
        <v>+03:00</v>
      </c>
    </row>
    <row r="851" spans="1:17" x14ac:dyDescent="0.25">
      <c r="A851" t="s">
        <v>4324</v>
      </c>
      <c r="B851" t="s">
        <v>139</v>
      </c>
      <c r="C851" t="s">
        <v>4325</v>
      </c>
      <c r="D851">
        <v>-0.374448</v>
      </c>
      <c r="E851">
        <v>117.249392</v>
      </c>
      <c r="F851">
        <v>73</v>
      </c>
      <c r="G851" t="s">
        <v>414</v>
      </c>
      <c r="H851" t="s">
        <v>4326</v>
      </c>
      <c r="I851">
        <f>VLOOKUP(A851,[1]ВПП!$C$2:$E$22885,3,)</f>
        <v>3000</v>
      </c>
      <c r="J851">
        <f>VLOOKUP(A851,[1]ВПП!$C$2:$G$22885,5,)</f>
        <v>60</v>
      </c>
      <c r="K851" t="str">
        <f>VLOOKUP(A851,[1]ВПП!$C$2:$H$22885,6,)</f>
        <v>ASP</v>
      </c>
      <c r="L851" t="str">
        <f t="shared" si="13"/>
        <v>ID-0017</v>
      </c>
      <c r="M851" t="s">
        <v>114</v>
      </c>
      <c r="N851" t="s">
        <v>4327</v>
      </c>
      <c r="O851" t="s">
        <v>4328</v>
      </c>
      <c r="P851" t="e">
        <v>#N/A</v>
      </c>
      <c r="Q851" t="e">
        <f>VLOOKUP(P851,[1]TimeZones!$B$3:$E$597,4,FALSE)</f>
        <v>#N/A</v>
      </c>
    </row>
    <row r="852" spans="1:17" x14ac:dyDescent="0.25">
      <c r="A852" t="s">
        <v>4329</v>
      </c>
      <c r="B852" t="s">
        <v>139</v>
      </c>
      <c r="C852" t="s">
        <v>4330</v>
      </c>
      <c r="D852">
        <v>38.282200000000003</v>
      </c>
      <c r="E852">
        <v>-0.55815599999999999</v>
      </c>
      <c r="F852">
        <v>142</v>
      </c>
      <c r="G852" t="s">
        <v>339</v>
      </c>
      <c r="H852" t="s">
        <v>4331</v>
      </c>
      <c r="I852">
        <f>VLOOKUP(A852,[1]ВПП!$C$2:$E$22885,3,)</f>
        <v>3000</v>
      </c>
      <c r="J852">
        <f>VLOOKUP(A852,[1]ВПП!$C$2:$G$22885,5,)</f>
        <v>45</v>
      </c>
      <c r="K852" t="str">
        <f>VLOOKUP(A852,[1]ВПП!$C$2:$H$22885,6,)</f>
        <v>ASP</v>
      </c>
      <c r="L852" t="str">
        <f t="shared" si="13"/>
        <v>LEAL</v>
      </c>
      <c r="M852" t="s">
        <v>126</v>
      </c>
      <c r="N852" t="s">
        <v>4332</v>
      </c>
      <c r="O852" t="s">
        <v>4333</v>
      </c>
      <c r="P852" t="s">
        <v>343</v>
      </c>
      <c r="Q852" t="str">
        <f>VLOOKUP(P852,[1]TimeZones!$B$3:$E$597,4,FALSE)</f>
        <v>+01:00</v>
      </c>
    </row>
    <row r="853" spans="1:17" x14ac:dyDescent="0.25">
      <c r="A853" t="s">
        <v>4334</v>
      </c>
      <c r="B853" t="s">
        <v>110</v>
      </c>
      <c r="C853" t="s">
        <v>4335</v>
      </c>
      <c r="D853">
        <v>41.706099999999999</v>
      </c>
      <c r="E853">
        <v>-4.8519399999999999</v>
      </c>
      <c r="F853">
        <v>2776</v>
      </c>
      <c r="G853" t="s">
        <v>339</v>
      </c>
      <c r="H853" t="s">
        <v>4336</v>
      </c>
      <c r="I853">
        <f>VLOOKUP(A853,[1]ВПП!$C$2:$E$22885,3,)</f>
        <v>3000</v>
      </c>
      <c r="J853">
        <f>VLOOKUP(A853,[1]ВПП!$C$2:$G$22885,5,)</f>
        <v>60</v>
      </c>
      <c r="K853" t="str">
        <f>VLOOKUP(A853,[1]ВПП!$C$2:$H$22885,6,)</f>
        <v>ASP</v>
      </c>
      <c r="L853" t="str">
        <f t="shared" si="13"/>
        <v>LEVD</v>
      </c>
      <c r="M853" t="s">
        <v>126</v>
      </c>
      <c r="N853" t="s">
        <v>4337</v>
      </c>
      <c r="O853" t="s">
        <v>4338</v>
      </c>
      <c r="P853" t="s">
        <v>343</v>
      </c>
      <c r="Q853" t="str">
        <f>VLOOKUP(P853,[1]TimeZones!$B$3:$E$597,4,FALSE)</f>
        <v>+01:00</v>
      </c>
    </row>
    <row r="854" spans="1:17" x14ac:dyDescent="0.25">
      <c r="A854" t="s">
        <v>4339</v>
      </c>
      <c r="B854" t="s">
        <v>110</v>
      </c>
      <c r="C854" t="s">
        <v>4340</v>
      </c>
      <c r="D854">
        <v>43.178699493408203</v>
      </c>
      <c r="E854">
        <v>-6.4389999024569902E-3</v>
      </c>
      <c r="F854">
        <v>1260</v>
      </c>
      <c r="G854" t="s">
        <v>294</v>
      </c>
      <c r="H854" t="s">
        <v>4341</v>
      </c>
      <c r="I854">
        <f>VLOOKUP(A854,[1]ВПП!$C$2:$E$22885,3,)</f>
        <v>3000</v>
      </c>
      <c r="J854">
        <f>VLOOKUP(A854,[1]ВПП!$C$2:$G$22885,5,)</f>
        <v>45</v>
      </c>
      <c r="K854" t="str">
        <f>VLOOKUP(A854,[1]ВПП!$C$2:$H$22885,6,)</f>
        <v>ASP</v>
      </c>
      <c r="L854" t="str">
        <f t="shared" si="13"/>
        <v>LFBT</v>
      </c>
      <c r="M854" t="s">
        <v>126</v>
      </c>
      <c r="N854" t="s">
        <v>1851</v>
      </c>
      <c r="O854" t="s">
        <v>4342</v>
      </c>
      <c r="P854" t="s">
        <v>298</v>
      </c>
      <c r="Q854" t="str">
        <f>VLOOKUP(P854,[1]TimeZones!$B$3:$E$597,4,FALSE)</f>
        <v>+01:00</v>
      </c>
    </row>
    <row r="855" spans="1:17" x14ac:dyDescent="0.25">
      <c r="A855" t="s">
        <v>4343</v>
      </c>
      <c r="B855" t="s">
        <v>110</v>
      </c>
      <c r="C855" t="s">
        <v>4344</v>
      </c>
      <c r="D855">
        <v>48.969398498535099</v>
      </c>
      <c r="E855">
        <v>2.4413900375366202</v>
      </c>
      <c r="F855">
        <v>218</v>
      </c>
      <c r="G855" t="s">
        <v>294</v>
      </c>
      <c r="H855" t="s">
        <v>4345</v>
      </c>
      <c r="I855">
        <f>VLOOKUP(A855,[1]ВПП!$C$2:$E$22885,3,)</f>
        <v>3000</v>
      </c>
      <c r="J855">
        <f>VLOOKUP(A855,[1]ВПП!$C$2:$G$22885,5,)</f>
        <v>45</v>
      </c>
      <c r="K855" t="str">
        <f>VLOOKUP(A855,[1]ВПП!$C$2:$H$22885,6,)</f>
        <v>CON</v>
      </c>
      <c r="L855" t="str">
        <f t="shared" si="13"/>
        <v>LFPB</v>
      </c>
      <c r="M855" t="s">
        <v>126</v>
      </c>
      <c r="N855" t="s">
        <v>296</v>
      </c>
      <c r="O855" t="s">
        <v>297</v>
      </c>
      <c r="P855" t="s">
        <v>298</v>
      </c>
      <c r="Q855" t="str">
        <f>VLOOKUP(P855,[1]TimeZones!$B$3:$E$597,4,FALSE)</f>
        <v>+01:00</v>
      </c>
    </row>
    <row r="856" spans="1:17" x14ac:dyDescent="0.25">
      <c r="A856" t="s">
        <v>4346</v>
      </c>
      <c r="B856" t="s">
        <v>110</v>
      </c>
      <c r="C856" t="s">
        <v>4347</v>
      </c>
      <c r="D856">
        <v>40.9133</v>
      </c>
      <c r="E856">
        <v>24.619199999999999</v>
      </c>
      <c r="F856">
        <v>18</v>
      </c>
      <c r="G856" t="s">
        <v>514</v>
      </c>
      <c r="H856" t="s">
        <v>4348</v>
      </c>
      <c r="I856">
        <f>VLOOKUP(A856,[1]ВПП!$C$2:$E$22885,3,)</f>
        <v>3000</v>
      </c>
      <c r="J856">
        <f>VLOOKUP(A856,[1]ВПП!$C$2:$G$22885,5,)</f>
        <v>45</v>
      </c>
      <c r="K856" t="str">
        <f>VLOOKUP(A856,[1]ВПП!$C$2:$H$22885,6,)</f>
        <v>ASP</v>
      </c>
      <c r="L856" t="str">
        <f t="shared" si="13"/>
        <v>LGKV</v>
      </c>
      <c r="M856" t="s">
        <v>126</v>
      </c>
      <c r="N856" t="s">
        <v>4349</v>
      </c>
      <c r="O856" t="s">
        <v>4350</v>
      </c>
      <c r="P856" t="s">
        <v>518</v>
      </c>
      <c r="Q856" t="str">
        <f>VLOOKUP(P856,[1]TimeZones!$B$3:$E$597,4,FALSE)</f>
        <v>+02:00</v>
      </c>
    </row>
    <row r="857" spans="1:17" x14ac:dyDescent="0.25">
      <c r="A857" t="s">
        <v>4351</v>
      </c>
      <c r="B857" t="s">
        <v>110</v>
      </c>
      <c r="C857" t="s">
        <v>4352</v>
      </c>
      <c r="D857">
        <v>40.632098999999997</v>
      </c>
      <c r="E857">
        <v>8.2907700000000002</v>
      </c>
      <c r="F857">
        <v>87</v>
      </c>
      <c r="G857" t="s">
        <v>727</v>
      </c>
      <c r="H857" t="s">
        <v>4353</v>
      </c>
      <c r="I857">
        <f>VLOOKUP(A857,[1]ВПП!$C$2:$E$22885,3,)</f>
        <v>3000</v>
      </c>
      <c r="J857">
        <f>VLOOKUP(A857,[1]ВПП!$C$2:$G$22885,5,)</f>
        <v>45</v>
      </c>
      <c r="K857" t="str">
        <f>VLOOKUP(A857,[1]ВПП!$C$2:$H$22885,6,)</f>
        <v>ASP</v>
      </c>
      <c r="L857" t="str">
        <f t="shared" si="13"/>
        <v>LIEA</v>
      </c>
      <c r="M857" t="s">
        <v>126</v>
      </c>
      <c r="N857" t="s">
        <v>4354</v>
      </c>
      <c r="O857" t="s">
        <v>4355</v>
      </c>
      <c r="P857" t="s">
        <v>731</v>
      </c>
      <c r="Q857" t="str">
        <f>VLOOKUP(P857,[1]TimeZones!$B$3:$E$597,4,FALSE)</f>
        <v>+01:00</v>
      </c>
    </row>
    <row r="858" spans="1:17" x14ac:dyDescent="0.25">
      <c r="A858" t="s">
        <v>4356</v>
      </c>
      <c r="B858" t="s">
        <v>110</v>
      </c>
      <c r="C858" t="s">
        <v>4357</v>
      </c>
      <c r="D858">
        <v>45.827499000000003</v>
      </c>
      <c r="E858">
        <v>13.472200000000001</v>
      </c>
      <c r="F858">
        <v>39</v>
      </c>
      <c r="G858" t="s">
        <v>727</v>
      </c>
      <c r="H858" t="s">
        <v>4358</v>
      </c>
      <c r="I858">
        <f>VLOOKUP(A858,[1]ВПП!$C$2:$E$22885,3,)</f>
        <v>3000</v>
      </c>
      <c r="J858">
        <f>VLOOKUP(A858,[1]ВПП!$C$2:$G$22885,5,)</f>
        <v>45</v>
      </c>
      <c r="K858" t="str">
        <f>VLOOKUP(A858,[1]ВПП!$C$2:$H$22885,6,)</f>
        <v>ASP</v>
      </c>
      <c r="L858" t="str">
        <f t="shared" si="13"/>
        <v>LIPQ</v>
      </c>
      <c r="M858" t="s">
        <v>126</v>
      </c>
      <c r="N858" t="s">
        <v>4359</v>
      </c>
      <c r="O858" t="s">
        <v>4360</v>
      </c>
      <c r="P858" t="s">
        <v>731</v>
      </c>
      <c r="Q858" t="str">
        <f>VLOOKUP(P858,[1]TimeZones!$B$3:$E$597,4,FALSE)</f>
        <v>+01:00</v>
      </c>
    </row>
    <row r="859" spans="1:17" x14ac:dyDescent="0.25">
      <c r="A859" t="s">
        <v>4361</v>
      </c>
      <c r="B859" t="s">
        <v>333</v>
      </c>
      <c r="C859" t="s">
        <v>4362</v>
      </c>
      <c r="D859">
        <v>29.940300000000001</v>
      </c>
      <c r="E859">
        <v>34.935799000000003</v>
      </c>
      <c r="F859">
        <v>1492</v>
      </c>
      <c r="G859" t="s">
        <v>399</v>
      </c>
      <c r="H859" t="s">
        <v>4363</v>
      </c>
      <c r="I859">
        <f>VLOOKUP(A859,[1]ВПП!$C$2:$E$22885,3,)</f>
        <v>3000</v>
      </c>
      <c r="J859">
        <f>VLOOKUP(A859,[1]ВПП!$C$2:$G$22885,5,)</f>
        <v>45</v>
      </c>
      <c r="K859" t="str">
        <f>VLOOKUP(A859,[1]ВПП!$C$2:$H$22885,6,)</f>
        <v>ASP</v>
      </c>
      <c r="L859" t="str">
        <f t="shared" si="13"/>
        <v>LLOV</v>
      </c>
      <c r="M859" t="s">
        <v>114</v>
      </c>
      <c r="N859" t="s">
        <v>2443</v>
      </c>
      <c r="O859" t="s">
        <v>4364</v>
      </c>
      <c r="P859" t="s">
        <v>403</v>
      </c>
      <c r="Q859" t="str">
        <f>VLOOKUP(P859,[1]TimeZones!$B$3:$E$597,4,FALSE)</f>
        <v>+02:00</v>
      </c>
    </row>
    <row r="860" spans="1:17" x14ac:dyDescent="0.25">
      <c r="A860" t="s">
        <v>4365</v>
      </c>
      <c r="B860" t="s">
        <v>110</v>
      </c>
      <c r="C860" t="s">
        <v>4366</v>
      </c>
      <c r="D860">
        <v>46.991100000000003</v>
      </c>
      <c r="E860">
        <v>15.4396</v>
      </c>
      <c r="F860">
        <v>1115</v>
      </c>
      <c r="G860" t="s">
        <v>1523</v>
      </c>
      <c r="H860" t="s">
        <v>4367</v>
      </c>
      <c r="I860">
        <f>VLOOKUP(A860,[1]ВПП!$C$2:$E$22885,3,)</f>
        <v>3000</v>
      </c>
      <c r="J860">
        <f>VLOOKUP(A860,[1]ВПП!$C$2:$G$22885,5,)</f>
        <v>45</v>
      </c>
      <c r="K860" t="str">
        <f>VLOOKUP(A860,[1]ВПП!$C$2:$H$22885,6,)</f>
        <v>ASP</v>
      </c>
      <c r="L860" t="str">
        <f t="shared" si="13"/>
        <v>LOWG</v>
      </c>
      <c r="M860" t="s">
        <v>126</v>
      </c>
      <c r="N860" t="s">
        <v>4368</v>
      </c>
      <c r="O860" t="s">
        <v>4369</v>
      </c>
      <c r="P860" t="s">
        <v>1527</v>
      </c>
      <c r="Q860" t="str">
        <f>VLOOKUP(P860,[1]TimeZones!$B$3:$E$597,4,FALSE)</f>
        <v>+01:00</v>
      </c>
    </row>
    <row r="861" spans="1:17" x14ac:dyDescent="0.25">
      <c r="A861" t="s">
        <v>4370</v>
      </c>
      <c r="B861" t="s">
        <v>110</v>
      </c>
      <c r="C861" t="s">
        <v>4371</v>
      </c>
      <c r="D861">
        <v>48.233199999999997</v>
      </c>
      <c r="E861">
        <v>14.1875</v>
      </c>
      <c r="F861">
        <v>980</v>
      </c>
      <c r="G861" t="s">
        <v>1523</v>
      </c>
      <c r="H861" t="s">
        <v>4372</v>
      </c>
      <c r="I861">
        <f>VLOOKUP(A861,[1]ВПП!$C$2:$E$22885,3,)</f>
        <v>3000</v>
      </c>
      <c r="J861">
        <f>VLOOKUP(A861,[1]ВПП!$C$2:$G$22885,5,)</f>
        <v>60</v>
      </c>
      <c r="K861" t="str">
        <f>VLOOKUP(A861,[1]ВПП!$C$2:$H$22885,6,)</f>
        <v>ASP</v>
      </c>
      <c r="L861" t="str">
        <f t="shared" si="13"/>
        <v>LOWL</v>
      </c>
      <c r="M861" t="s">
        <v>126</v>
      </c>
      <c r="N861" t="s">
        <v>4373</v>
      </c>
      <c r="O861" t="s">
        <v>4374</v>
      </c>
      <c r="P861" t="s">
        <v>1527</v>
      </c>
      <c r="Q861" t="str">
        <f>VLOOKUP(P861,[1]TimeZones!$B$3:$E$597,4,FALSE)</f>
        <v>+01:00</v>
      </c>
    </row>
    <row r="862" spans="1:17" x14ac:dyDescent="0.25">
      <c r="A862" t="s">
        <v>4375</v>
      </c>
      <c r="B862" t="s">
        <v>139</v>
      </c>
      <c r="C862" t="s">
        <v>4376</v>
      </c>
      <c r="D862">
        <v>36.947200775100001</v>
      </c>
      <c r="E862">
        <v>37.4786987305</v>
      </c>
      <c r="F862">
        <v>2315</v>
      </c>
      <c r="G862" t="s">
        <v>376</v>
      </c>
      <c r="H862" t="s">
        <v>4377</v>
      </c>
      <c r="I862">
        <f>VLOOKUP(A862,[1]ВПП!$C$2:$E$22885,3,)</f>
        <v>3000</v>
      </c>
      <c r="J862">
        <f>VLOOKUP(A862,[1]ВПП!$C$2:$G$22885,5,)</f>
        <v>48</v>
      </c>
      <c r="K862" t="str">
        <f>VLOOKUP(A862,[1]ВПП!$C$2:$H$22885,6,)</f>
        <v>CON</v>
      </c>
      <c r="L862" t="str">
        <f t="shared" si="13"/>
        <v>LTAJ</v>
      </c>
      <c r="M862" t="s">
        <v>114</v>
      </c>
      <c r="N862" t="s">
        <v>4378</v>
      </c>
      <c r="O862" t="s">
        <v>4379</v>
      </c>
      <c r="P862" t="s">
        <v>817</v>
      </c>
      <c r="Q862" t="str">
        <f>VLOOKUP(P862,[1]TimeZones!$B$3:$E$597,4,FALSE)</f>
        <v>+03:00</v>
      </c>
    </row>
    <row r="863" spans="1:17" x14ac:dyDescent="0.25">
      <c r="A863" t="s">
        <v>4380</v>
      </c>
      <c r="B863" t="s">
        <v>110</v>
      </c>
      <c r="C863" t="s">
        <v>4381</v>
      </c>
      <c r="D863">
        <v>38.770401001000003</v>
      </c>
      <c r="E863">
        <v>35.495399475100001</v>
      </c>
      <c r="F863">
        <v>3463</v>
      </c>
      <c r="G863" t="s">
        <v>376</v>
      </c>
      <c r="H863" t="s">
        <v>4382</v>
      </c>
      <c r="I863">
        <f>VLOOKUP(A863,[1]ВПП!$C$2:$E$22885,3,)</f>
        <v>3000</v>
      </c>
      <c r="J863">
        <f>VLOOKUP(A863,[1]ВПП!$C$2:$G$22885,5,)</f>
        <v>44</v>
      </c>
      <c r="K863" t="str">
        <f>VLOOKUP(A863,[1]ВПП!$C$2:$H$22885,6,)</f>
        <v>CON</v>
      </c>
      <c r="L863" t="str">
        <f t="shared" si="13"/>
        <v>LTAU</v>
      </c>
      <c r="M863" t="s">
        <v>114</v>
      </c>
      <c r="N863" t="s">
        <v>4383</v>
      </c>
      <c r="O863" t="s">
        <v>4384</v>
      </c>
      <c r="P863" t="s">
        <v>817</v>
      </c>
      <c r="Q863" t="str">
        <f>VLOOKUP(P863,[1]TimeZones!$B$3:$E$597,4,FALSE)</f>
        <v>+03:00</v>
      </c>
    </row>
    <row r="864" spans="1:17" x14ac:dyDescent="0.25">
      <c r="A864" t="s">
        <v>4385</v>
      </c>
      <c r="B864" t="s">
        <v>110</v>
      </c>
      <c r="C864" t="s">
        <v>4386</v>
      </c>
      <c r="D864">
        <v>37.785598754900001</v>
      </c>
      <c r="E864">
        <v>29.701299667400001</v>
      </c>
      <c r="F864">
        <v>2795</v>
      </c>
      <c r="G864" t="s">
        <v>376</v>
      </c>
      <c r="H864" t="s">
        <v>4387</v>
      </c>
      <c r="I864">
        <f>VLOOKUP(A864,[1]ВПП!$C$2:$E$22885,3,)</f>
        <v>3000</v>
      </c>
      <c r="J864">
        <f>VLOOKUP(A864,[1]ВПП!$C$2:$G$22885,5,)</f>
        <v>45</v>
      </c>
      <c r="K864" t="str">
        <f>VLOOKUP(A864,[1]ВПП!$C$2:$H$22885,6,)</f>
        <v>ASP</v>
      </c>
      <c r="L864" t="str">
        <f t="shared" si="13"/>
        <v>LTAY</v>
      </c>
      <c r="M864" t="s">
        <v>114</v>
      </c>
      <c r="N864" t="s">
        <v>4388</v>
      </c>
      <c r="O864" t="s">
        <v>4389</v>
      </c>
      <c r="P864" t="s">
        <v>817</v>
      </c>
      <c r="Q864" t="str">
        <f>VLOOKUP(P864,[1]TimeZones!$B$3:$E$597,4,FALSE)</f>
        <v>+03:00</v>
      </c>
    </row>
    <row r="865" spans="1:17" x14ac:dyDescent="0.25">
      <c r="A865" t="s">
        <v>4390</v>
      </c>
      <c r="B865" t="s">
        <v>333</v>
      </c>
      <c r="C865" t="s">
        <v>4391</v>
      </c>
      <c r="D865">
        <v>38.771900000000002</v>
      </c>
      <c r="E865">
        <v>34.534500000000001</v>
      </c>
      <c r="F865">
        <v>3100</v>
      </c>
      <c r="G865" t="s">
        <v>376</v>
      </c>
      <c r="H865" t="s">
        <v>4392</v>
      </c>
      <c r="I865">
        <f>VLOOKUP(A865,[1]ВПП!$C$2:$E$22885,3,)</f>
        <v>3000</v>
      </c>
      <c r="J865">
        <f>VLOOKUP(A865,[1]ВПП!$C$2:$G$22885,5,)</f>
        <v>45</v>
      </c>
      <c r="K865" t="str">
        <f>VLOOKUP(A865,[1]ВПП!$C$2:$H$22885,6,)</f>
        <v>CON</v>
      </c>
      <c r="L865" t="str">
        <f t="shared" si="13"/>
        <v>LTAZ</v>
      </c>
      <c r="M865" t="s">
        <v>114</v>
      </c>
      <c r="N865" t="s">
        <v>4393</v>
      </c>
      <c r="O865" t="s">
        <v>4394</v>
      </c>
      <c r="P865" t="s">
        <v>817</v>
      </c>
      <c r="Q865" t="str">
        <f>VLOOKUP(P865,[1]TimeZones!$B$3:$E$597,4,FALSE)</f>
        <v>+03:00</v>
      </c>
    </row>
    <row r="866" spans="1:17" x14ac:dyDescent="0.25">
      <c r="A866" t="s">
        <v>4395</v>
      </c>
      <c r="B866" t="s">
        <v>139</v>
      </c>
      <c r="C866" t="s">
        <v>4396</v>
      </c>
      <c r="D866">
        <v>40.976897999999998</v>
      </c>
      <c r="E866">
        <v>28.814599999999999</v>
      </c>
      <c r="F866">
        <v>163</v>
      </c>
      <c r="G866" t="s">
        <v>376</v>
      </c>
      <c r="H866" t="s">
        <v>4397</v>
      </c>
      <c r="I866">
        <f>VLOOKUP(A866,[1]ВПП!$C$2:$E$22885,3,)</f>
        <v>3000</v>
      </c>
      <c r="J866">
        <f>VLOOKUP(A866,[1]ВПП!$C$2:$G$22885,5,)</f>
        <v>45</v>
      </c>
      <c r="K866" t="str">
        <f>VLOOKUP(A866,[1]ВПП!$C$2:$H$22885,6,)</f>
        <v>CON</v>
      </c>
      <c r="L866" t="str">
        <f t="shared" si="13"/>
        <v>LTBA</v>
      </c>
      <c r="M866" t="s">
        <v>114</v>
      </c>
      <c r="N866" t="s">
        <v>378</v>
      </c>
      <c r="O866" t="s">
        <v>4398</v>
      </c>
      <c r="P866" t="s">
        <v>817</v>
      </c>
      <c r="Q866" t="str">
        <f>VLOOKUP(P866,[1]TimeZones!$B$3:$E$597,4,FALSE)</f>
        <v>+03:00</v>
      </c>
    </row>
    <row r="867" spans="1:17" x14ac:dyDescent="0.25">
      <c r="A867" t="s">
        <v>4399</v>
      </c>
      <c r="B867" t="s">
        <v>110</v>
      </c>
      <c r="C867" t="s">
        <v>4400</v>
      </c>
      <c r="D867">
        <v>40.735000999999997</v>
      </c>
      <c r="E867">
        <v>30.083300000000001</v>
      </c>
      <c r="F867">
        <v>182</v>
      </c>
      <c r="G867" t="s">
        <v>376</v>
      </c>
      <c r="H867" t="s">
        <v>4401</v>
      </c>
      <c r="I867">
        <f>VLOOKUP(A867,[1]ВПП!$C$2:$E$22885,3,)</f>
        <v>3000</v>
      </c>
      <c r="J867">
        <f>VLOOKUP(A867,[1]ВПП!$C$2:$G$22885,5,)</f>
        <v>30</v>
      </c>
      <c r="K867" t="str">
        <f>VLOOKUP(A867,[1]ВПП!$C$2:$H$22885,6,)</f>
        <v>ASP</v>
      </c>
      <c r="L867" t="str">
        <f t="shared" si="13"/>
        <v>LTBQ</v>
      </c>
      <c r="M867" t="s">
        <v>114</v>
      </c>
      <c r="N867" t="s">
        <v>4402</v>
      </c>
      <c r="O867" t="s">
        <v>4403</v>
      </c>
      <c r="P867" t="s">
        <v>817</v>
      </c>
      <c r="Q867" t="str">
        <f>VLOOKUP(P867,[1]TimeZones!$B$3:$E$597,4,FALSE)</f>
        <v>+03:00</v>
      </c>
    </row>
    <row r="868" spans="1:17" x14ac:dyDescent="0.25">
      <c r="A868" t="s">
        <v>4404</v>
      </c>
      <c r="B868" t="s">
        <v>139</v>
      </c>
      <c r="C868" t="s">
        <v>4405</v>
      </c>
      <c r="D868">
        <v>36.713100433299999</v>
      </c>
      <c r="E868">
        <v>28.792499542200002</v>
      </c>
      <c r="F868">
        <v>20</v>
      </c>
      <c r="G868" t="s">
        <v>376</v>
      </c>
      <c r="H868" t="s">
        <v>4406</v>
      </c>
      <c r="I868">
        <f>VLOOKUP(A868,[1]ВПП!$C$2:$E$22885,3,)</f>
        <v>3000</v>
      </c>
      <c r="J868">
        <f>VLOOKUP(A868,[1]ВПП!$C$2:$G$22885,5,)</f>
        <v>45</v>
      </c>
      <c r="K868" t="str">
        <f>VLOOKUP(A868,[1]ВПП!$C$2:$H$22885,6,)</f>
        <v>CON</v>
      </c>
      <c r="L868" t="str">
        <f t="shared" si="13"/>
        <v>LTBS</v>
      </c>
      <c r="M868" t="s">
        <v>114</v>
      </c>
      <c r="N868" t="s">
        <v>4407</v>
      </c>
      <c r="O868" t="s">
        <v>4408</v>
      </c>
      <c r="P868" t="s">
        <v>817</v>
      </c>
      <c r="Q868" t="str">
        <f>VLOOKUP(P868,[1]TimeZones!$B$3:$E$597,4,FALSE)</f>
        <v>+03:00</v>
      </c>
    </row>
    <row r="869" spans="1:17" x14ac:dyDescent="0.25">
      <c r="A869" t="s">
        <v>4409</v>
      </c>
      <c r="B869" t="s">
        <v>110</v>
      </c>
      <c r="C869" t="s">
        <v>4410</v>
      </c>
      <c r="D869">
        <v>41.138198852538999</v>
      </c>
      <c r="E869">
        <v>27.919099807739201</v>
      </c>
      <c r="F869">
        <v>574</v>
      </c>
      <c r="G869" t="s">
        <v>376</v>
      </c>
      <c r="H869" t="s">
        <v>4411</v>
      </c>
      <c r="I869">
        <f>VLOOKUP(A869,[1]ВПП!$C$2:$E$22885,3,)</f>
        <v>3000</v>
      </c>
      <c r="J869">
        <f>VLOOKUP(A869,[1]ВПП!$C$2:$G$22885,5,)</f>
        <v>45</v>
      </c>
      <c r="K869" t="str">
        <f>VLOOKUP(A869,[1]ВПП!$C$2:$H$22885,6,)</f>
        <v>CON</v>
      </c>
      <c r="L869" t="str">
        <f t="shared" si="13"/>
        <v>LTBU</v>
      </c>
      <c r="M869" t="s">
        <v>126</v>
      </c>
      <c r="N869" t="s">
        <v>4412</v>
      </c>
      <c r="O869" t="s">
        <v>4413</v>
      </c>
      <c r="P869" t="s">
        <v>817</v>
      </c>
      <c r="Q869" t="str">
        <f>VLOOKUP(P869,[1]TimeZones!$B$3:$E$597,4,FALSE)</f>
        <v>+03:00</v>
      </c>
    </row>
    <row r="870" spans="1:17" x14ac:dyDescent="0.25">
      <c r="A870" t="s">
        <v>4414</v>
      </c>
      <c r="B870" t="s">
        <v>110</v>
      </c>
      <c r="C870" t="s">
        <v>4415</v>
      </c>
      <c r="D870">
        <v>38.606899261499997</v>
      </c>
      <c r="E870">
        <v>39.291400909399997</v>
      </c>
      <c r="F870">
        <v>2927</v>
      </c>
      <c r="G870" t="s">
        <v>376</v>
      </c>
      <c r="H870" t="s">
        <v>4416</v>
      </c>
      <c r="I870">
        <f>VLOOKUP(A870,[1]ВПП!$C$2:$E$22885,3,)</f>
        <v>3000</v>
      </c>
      <c r="J870">
        <f>VLOOKUP(A870,[1]ВПП!$C$2:$G$22885,5,)</f>
        <v>45</v>
      </c>
      <c r="K870" t="str">
        <f>VLOOKUP(A870,[1]ВПП!$C$2:$H$22885,6,)</f>
        <v>CONC</v>
      </c>
      <c r="L870" t="str">
        <f t="shared" si="13"/>
        <v>LTCA</v>
      </c>
      <c r="M870" t="s">
        <v>114</v>
      </c>
      <c r="N870" t="s">
        <v>4417</v>
      </c>
      <c r="O870" t="s">
        <v>4418</v>
      </c>
      <c r="P870" t="s">
        <v>817</v>
      </c>
      <c r="Q870" t="str">
        <f>VLOOKUP(P870,[1]TimeZones!$B$3:$E$597,4,FALSE)</f>
        <v>+03:00</v>
      </c>
    </row>
    <row r="871" spans="1:17" x14ac:dyDescent="0.25">
      <c r="A871" t="s">
        <v>4419</v>
      </c>
      <c r="B871" t="s">
        <v>110</v>
      </c>
      <c r="C871" t="s">
        <v>4420</v>
      </c>
      <c r="D871">
        <v>39.710201263400002</v>
      </c>
      <c r="E871">
        <v>39.527000427199901</v>
      </c>
      <c r="F871">
        <v>3783</v>
      </c>
      <c r="G871" t="s">
        <v>376</v>
      </c>
      <c r="H871" t="s">
        <v>4421</v>
      </c>
      <c r="I871">
        <f>VLOOKUP(A871,[1]ВПП!$C$2:$E$22885,3,)</f>
        <v>3000</v>
      </c>
      <c r="J871">
        <f>VLOOKUP(A871,[1]ВПП!$C$2:$G$22885,5,)</f>
        <v>45</v>
      </c>
      <c r="K871" t="str">
        <f>VLOOKUP(A871,[1]ВПП!$C$2:$H$22885,6,)</f>
        <v>CON</v>
      </c>
      <c r="L871" t="str">
        <f t="shared" si="13"/>
        <v>LTCD</v>
      </c>
      <c r="M871" t="s">
        <v>114</v>
      </c>
      <c r="N871" t="s">
        <v>4422</v>
      </c>
      <c r="O871" t="s">
        <v>4423</v>
      </c>
      <c r="P871" t="s">
        <v>817</v>
      </c>
      <c r="Q871" t="str">
        <f>VLOOKUP(P871,[1]TimeZones!$B$3:$E$597,4,FALSE)</f>
        <v>+03:00</v>
      </c>
    </row>
    <row r="872" spans="1:17" x14ac:dyDescent="0.25">
      <c r="A872" t="s">
        <v>4424</v>
      </c>
      <c r="B872" t="s">
        <v>110</v>
      </c>
      <c r="C872" t="s">
        <v>4425</v>
      </c>
      <c r="D872">
        <v>37.364699999999999</v>
      </c>
      <c r="E872">
        <v>42.058199999999999</v>
      </c>
      <c r="F872">
        <v>2038</v>
      </c>
      <c r="G872" t="s">
        <v>376</v>
      </c>
      <c r="H872" t="s">
        <v>4426</v>
      </c>
      <c r="I872">
        <f>VLOOKUP(A872,[1]ВПП!$C$2:$E$22885,3,)</f>
        <v>3000</v>
      </c>
      <c r="J872">
        <f>VLOOKUP(A872,[1]ВПП!$C$2:$G$22885,5,)</f>
        <v>45</v>
      </c>
      <c r="K872" t="str">
        <f>VLOOKUP(A872,[1]ВПП!$C$2:$H$22885,6,)</f>
        <v>CONC</v>
      </c>
      <c r="L872" t="str">
        <f t="shared" si="13"/>
        <v>LTCV</v>
      </c>
      <c r="M872" t="s">
        <v>114</v>
      </c>
      <c r="N872" t="s">
        <v>4427</v>
      </c>
      <c r="O872" t="s">
        <v>4428</v>
      </c>
      <c r="P872" t="s">
        <v>817</v>
      </c>
      <c r="Q872" t="str">
        <f>VLOOKUP(P872,[1]TimeZones!$B$3:$E$597,4,FALSE)</f>
        <v>+03:00</v>
      </c>
    </row>
    <row r="873" spans="1:17" x14ac:dyDescent="0.25">
      <c r="A873" t="s">
        <v>4429</v>
      </c>
      <c r="B873" t="s">
        <v>110</v>
      </c>
      <c r="C873" t="s">
        <v>4430</v>
      </c>
      <c r="D873">
        <v>36.362777999999999</v>
      </c>
      <c r="E873">
        <v>36.282223000000002</v>
      </c>
      <c r="F873">
        <v>269</v>
      </c>
      <c r="G873" t="s">
        <v>376</v>
      </c>
      <c r="H873" t="s">
        <v>4431</v>
      </c>
      <c r="I873">
        <f>VLOOKUP(A873,[1]ВПП!$C$2:$E$22885,3,)</f>
        <v>3000</v>
      </c>
      <c r="J873">
        <f>VLOOKUP(A873,[1]ВПП!$C$2:$G$22885,5,)</f>
        <v>45</v>
      </c>
      <c r="K873" t="str">
        <f>VLOOKUP(A873,[1]ВПП!$C$2:$H$22885,6,)</f>
        <v>Concrete</v>
      </c>
      <c r="L873" t="str">
        <f t="shared" si="13"/>
        <v>LTDA</v>
      </c>
      <c r="M873" t="s">
        <v>114</v>
      </c>
      <c r="N873" t="s">
        <v>4432</v>
      </c>
      <c r="O873" t="s">
        <v>4433</v>
      </c>
      <c r="P873" t="s">
        <v>817</v>
      </c>
      <c r="Q873" t="str">
        <f>VLOOKUP(P873,[1]TimeZones!$B$3:$E$597,4,FALSE)</f>
        <v>+03:00</v>
      </c>
    </row>
    <row r="874" spans="1:17" x14ac:dyDescent="0.25">
      <c r="A874" t="s">
        <v>4434</v>
      </c>
      <c r="B874" t="s">
        <v>333</v>
      </c>
      <c r="C874" t="s">
        <v>4435</v>
      </c>
      <c r="D874">
        <v>38.517600999999999</v>
      </c>
      <c r="E874">
        <v>26.977399999999999</v>
      </c>
      <c r="F874">
        <v>13</v>
      </c>
      <c r="G874" t="s">
        <v>376</v>
      </c>
      <c r="H874" t="s">
        <v>202</v>
      </c>
      <c r="I874">
        <f>VLOOKUP(A874,[1]ВПП!$C$2:$E$22885,3,)</f>
        <v>3000</v>
      </c>
      <c r="J874">
        <f>VLOOKUP(A874,[1]ВПП!$C$2:$G$22885,5,)</f>
        <v>45</v>
      </c>
      <c r="K874" t="str">
        <f>VLOOKUP(A874,[1]ВПП!$C$2:$H$22885,6,)</f>
        <v>ASP</v>
      </c>
      <c r="L874" t="str">
        <f t="shared" si="13"/>
        <v>LTFA</v>
      </c>
      <c r="M874" t="s">
        <v>114</v>
      </c>
      <c r="N874" t="s">
        <v>2827</v>
      </c>
      <c r="O874" t="s">
        <v>4436</v>
      </c>
      <c r="P874" t="s">
        <v>817</v>
      </c>
      <c r="Q874" t="str">
        <f>VLOOKUP(P874,[1]TimeZones!$B$3:$E$597,4,FALSE)</f>
        <v>+03:00</v>
      </c>
    </row>
    <row r="875" spans="1:17" x14ac:dyDescent="0.25">
      <c r="A875" t="s">
        <v>4437</v>
      </c>
      <c r="B875" t="s">
        <v>139</v>
      </c>
      <c r="C875" t="s">
        <v>4438</v>
      </c>
      <c r="D875">
        <v>37.855400085399999</v>
      </c>
      <c r="E875">
        <v>30.368400573699901</v>
      </c>
      <c r="F875">
        <v>2835</v>
      </c>
      <c r="G875" t="s">
        <v>376</v>
      </c>
      <c r="H875" t="s">
        <v>4439</v>
      </c>
      <c r="I875">
        <f>VLOOKUP(A875,[1]ВПП!$C$2:$E$22885,3,)</f>
        <v>3000</v>
      </c>
      <c r="J875">
        <f>VLOOKUP(A875,[1]ВПП!$C$2:$G$22885,5,)</f>
        <v>45</v>
      </c>
      <c r="K875" t="str">
        <f>VLOOKUP(A875,[1]ВПП!$C$2:$H$22885,6,)</f>
        <v>CON</v>
      </c>
      <c r="L875" t="str">
        <f t="shared" si="13"/>
        <v>LTFC</v>
      </c>
      <c r="M875" t="s">
        <v>114</v>
      </c>
      <c r="N875" t="s">
        <v>4440</v>
      </c>
      <c r="O875" t="s">
        <v>4441</v>
      </c>
      <c r="P875" t="s">
        <v>817</v>
      </c>
      <c r="Q875" t="str">
        <f>VLOOKUP(P875,[1]TimeZones!$B$3:$E$597,4,FALSE)</f>
        <v>+03:00</v>
      </c>
    </row>
    <row r="876" spans="1:17" x14ac:dyDescent="0.25">
      <c r="A876" t="s">
        <v>4442</v>
      </c>
      <c r="B876" t="s">
        <v>110</v>
      </c>
      <c r="C876" t="s">
        <v>4443</v>
      </c>
      <c r="D876">
        <v>39.554599762000002</v>
      </c>
      <c r="E876">
        <v>27.013799667400001</v>
      </c>
      <c r="F876">
        <v>50</v>
      </c>
      <c r="G876" t="s">
        <v>376</v>
      </c>
      <c r="H876" t="s">
        <v>4444</v>
      </c>
      <c r="I876">
        <f>VLOOKUP(A876,[1]ВПП!$C$2:$E$22885,3,)</f>
        <v>3000</v>
      </c>
      <c r="J876">
        <f>VLOOKUP(A876,[1]ВПП!$C$2:$G$22885,5,)</f>
        <v>45</v>
      </c>
      <c r="K876" t="str">
        <f>VLOOKUP(A876,[1]ВПП!$C$2:$H$22885,6,)</f>
        <v>CONCRETE</v>
      </c>
      <c r="L876" t="str">
        <f t="shared" si="13"/>
        <v>LTFD</v>
      </c>
      <c r="M876" t="s">
        <v>114</v>
      </c>
      <c r="N876" t="s">
        <v>3943</v>
      </c>
      <c r="O876" t="s">
        <v>4445</v>
      </c>
      <c r="P876" t="s">
        <v>817</v>
      </c>
      <c r="Q876" t="str">
        <f>VLOOKUP(P876,[1]TimeZones!$B$3:$E$597,4,FALSE)</f>
        <v>+03:00</v>
      </c>
    </row>
    <row r="877" spans="1:17" x14ac:dyDescent="0.25">
      <c r="A877" t="s">
        <v>4446</v>
      </c>
      <c r="B877" t="s">
        <v>139</v>
      </c>
      <c r="C877" t="s">
        <v>4447</v>
      </c>
      <c r="D877">
        <v>37.250598907499899</v>
      </c>
      <c r="E877">
        <v>27.664300918599999</v>
      </c>
      <c r="F877">
        <v>21</v>
      </c>
      <c r="G877" t="s">
        <v>376</v>
      </c>
      <c r="H877" t="s">
        <v>4448</v>
      </c>
      <c r="I877">
        <f>VLOOKUP(A877,[1]ВПП!$C$2:$E$22885,3,)</f>
        <v>3000</v>
      </c>
      <c r="J877">
        <f>VLOOKUP(A877,[1]ВПП!$C$2:$G$22885,5,)</f>
        <v>45</v>
      </c>
      <c r="K877" t="str">
        <f>VLOOKUP(A877,[1]ВПП!$C$2:$H$22885,6,)</f>
        <v>CON</v>
      </c>
      <c r="L877" t="str">
        <f t="shared" si="13"/>
        <v>LTFE</v>
      </c>
      <c r="M877" t="s">
        <v>114</v>
      </c>
      <c r="N877" t="s">
        <v>4407</v>
      </c>
      <c r="O877" t="s">
        <v>4449</v>
      </c>
      <c r="P877" t="s">
        <v>817</v>
      </c>
      <c r="Q877" t="str">
        <f>VLOOKUP(P877,[1]TimeZones!$B$3:$E$597,4,FALSE)</f>
        <v>+03:00</v>
      </c>
    </row>
    <row r="878" spans="1:17" x14ac:dyDescent="0.25">
      <c r="A878" t="s">
        <v>4450</v>
      </c>
      <c r="B878" t="s">
        <v>110</v>
      </c>
      <c r="C878" t="s">
        <v>4451</v>
      </c>
      <c r="D878">
        <v>41.254500999999998</v>
      </c>
      <c r="E878">
        <v>36.567101000000001</v>
      </c>
      <c r="F878">
        <v>18</v>
      </c>
      <c r="G878" t="s">
        <v>376</v>
      </c>
      <c r="H878" t="s">
        <v>4452</v>
      </c>
      <c r="I878">
        <f>VLOOKUP(A878,[1]ВПП!$C$2:$E$22885,3,)</f>
        <v>3000</v>
      </c>
      <c r="J878">
        <f>VLOOKUP(A878,[1]ВПП!$C$2:$G$22885,5,)</f>
        <v>45</v>
      </c>
      <c r="K878" t="str">
        <f>VLOOKUP(A878,[1]ВПП!$C$2:$H$22885,6,)</f>
        <v>CON</v>
      </c>
      <c r="L878" t="str">
        <f t="shared" si="13"/>
        <v>LTFH</v>
      </c>
      <c r="M878" t="s">
        <v>114</v>
      </c>
      <c r="N878" t="s">
        <v>4453</v>
      </c>
      <c r="O878" t="s">
        <v>4454</v>
      </c>
      <c r="P878" t="s">
        <v>817</v>
      </c>
      <c r="Q878" t="str">
        <f>VLOOKUP(P878,[1]TimeZones!$B$3:$E$597,4,FALSE)</f>
        <v>+03:00</v>
      </c>
    </row>
    <row r="879" spans="1:17" x14ac:dyDescent="0.25">
      <c r="A879" t="s">
        <v>4455</v>
      </c>
      <c r="B879" t="s">
        <v>139</v>
      </c>
      <c r="C879" t="s">
        <v>4456</v>
      </c>
      <c r="D879">
        <v>40.898601999999997</v>
      </c>
      <c r="E879">
        <v>29.309200000000001</v>
      </c>
      <c r="F879">
        <v>312</v>
      </c>
      <c r="G879" t="s">
        <v>376</v>
      </c>
      <c r="H879" t="s">
        <v>4457</v>
      </c>
      <c r="I879">
        <f>VLOOKUP(A879,[1]ВПП!$C$2:$E$22885,3,)</f>
        <v>3000</v>
      </c>
      <c r="J879">
        <f>VLOOKUP(A879,[1]ВПП!$C$2:$G$22885,5,)</f>
        <v>45</v>
      </c>
      <c r="K879" t="str">
        <f>VLOOKUP(A879,[1]ВПП!$C$2:$H$22885,6,)</f>
        <v>CON</v>
      </c>
      <c r="L879" t="str">
        <f t="shared" si="13"/>
        <v>LTFJ</v>
      </c>
      <c r="M879" t="s">
        <v>114</v>
      </c>
      <c r="N879" t="s">
        <v>378</v>
      </c>
      <c r="O879" t="s">
        <v>4458</v>
      </c>
      <c r="P879" t="s">
        <v>817</v>
      </c>
      <c r="Q879" t="str">
        <f>VLOOKUP(P879,[1]TimeZones!$B$3:$E$597,4,FALSE)</f>
        <v>+03:00</v>
      </c>
    </row>
    <row r="880" spans="1:17" x14ac:dyDescent="0.25">
      <c r="A880" t="s">
        <v>4459</v>
      </c>
      <c r="B880" t="s">
        <v>110</v>
      </c>
      <c r="C880" t="s">
        <v>4460</v>
      </c>
      <c r="D880">
        <v>18.251499176025298</v>
      </c>
      <c r="E880">
        <v>-71.120399475097599</v>
      </c>
      <c r="F880">
        <v>10</v>
      </c>
      <c r="G880" t="s">
        <v>2385</v>
      </c>
      <c r="H880" t="s">
        <v>4461</v>
      </c>
      <c r="I880">
        <f>VLOOKUP(A880,[1]ВПП!$C$2:$E$22885,3,)</f>
        <v>3000</v>
      </c>
      <c r="J880">
        <f>VLOOKUP(A880,[1]ВПП!$C$2:$G$22885,5,)</f>
        <v>45</v>
      </c>
      <c r="K880" t="str">
        <f>VLOOKUP(A880,[1]ВПП!$C$2:$H$22885,6,)</f>
        <v>ASP</v>
      </c>
      <c r="L880" t="str">
        <f t="shared" si="13"/>
        <v>MDBH</v>
      </c>
      <c r="M880" t="s">
        <v>183</v>
      </c>
      <c r="N880" t="s">
        <v>4462</v>
      </c>
      <c r="O880" t="s">
        <v>4463</v>
      </c>
      <c r="P880" t="s">
        <v>2389</v>
      </c>
      <c r="Q880" t="str">
        <f>VLOOKUP(P880,[1]TimeZones!$B$3:$E$597,4,FALSE)</f>
        <v>−04:00</v>
      </c>
    </row>
    <row r="881" spans="1:17" x14ac:dyDescent="0.25">
      <c r="A881" t="s">
        <v>4464</v>
      </c>
      <c r="B881" t="s">
        <v>110</v>
      </c>
      <c r="C881" t="s">
        <v>4465</v>
      </c>
      <c r="D881">
        <v>19.267000198400002</v>
      </c>
      <c r="E881">
        <v>-69.741996765099998</v>
      </c>
      <c r="F881">
        <v>30</v>
      </c>
      <c r="G881" t="s">
        <v>2385</v>
      </c>
      <c r="H881" t="s">
        <v>4466</v>
      </c>
      <c r="I881">
        <f>VLOOKUP(A881,[1]ВПП!$C$2:$E$22885,3,)</f>
        <v>3000</v>
      </c>
      <c r="J881">
        <f>VLOOKUP(A881,[1]ВПП!$C$2:$G$22885,5,)</f>
        <v>45</v>
      </c>
      <c r="K881" t="str">
        <f>VLOOKUP(A881,[1]ВПП!$C$2:$H$22885,6,)</f>
        <v>asphalt</v>
      </c>
      <c r="L881" t="str">
        <f t="shared" si="13"/>
        <v>MDCY</v>
      </c>
      <c r="M881" t="s">
        <v>183</v>
      </c>
      <c r="N881" t="s">
        <v>4467</v>
      </c>
      <c r="O881" t="s">
        <v>4468</v>
      </c>
      <c r="P881" t="s">
        <v>2389</v>
      </c>
      <c r="Q881" t="str">
        <f>VLOOKUP(P881,[1]TimeZones!$B$3:$E$597,4,FALSE)</f>
        <v>−04:00</v>
      </c>
    </row>
    <row r="882" spans="1:17" x14ac:dyDescent="0.25">
      <c r="A882" t="s">
        <v>4469</v>
      </c>
      <c r="B882" t="s">
        <v>110</v>
      </c>
      <c r="C882" t="s">
        <v>4470</v>
      </c>
      <c r="D882">
        <v>16.913799285899898</v>
      </c>
      <c r="E882">
        <v>-89.866401672399903</v>
      </c>
      <c r="F882">
        <v>427</v>
      </c>
      <c r="G882" t="s">
        <v>4471</v>
      </c>
      <c r="H882" t="s">
        <v>4472</v>
      </c>
      <c r="I882">
        <f>VLOOKUP(A882,[1]ВПП!$C$2:$E$22885,3,)</f>
        <v>3000</v>
      </c>
      <c r="J882">
        <f>VLOOKUP(A882,[1]ВПП!$C$2:$G$22885,5,)</f>
        <v>45</v>
      </c>
      <c r="K882" t="str">
        <f>VLOOKUP(A882,[1]ВПП!$C$2:$H$22885,6,)</f>
        <v>CON</v>
      </c>
      <c r="L882" t="str">
        <f t="shared" si="13"/>
        <v>MGTK</v>
      </c>
      <c r="M882" t="s">
        <v>183</v>
      </c>
      <c r="N882" t="s">
        <v>4473</v>
      </c>
      <c r="O882" t="s">
        <v>4474</v>
      </c>
      <c r="P882" t="s">
        <v>4475</v>
      </c>
      <c r="Q882" t="str">
        <f>VLOOKUP(P882,[1]TimeZones!$B$3:$E$597,4,FALSE)</f>
        <v>−06:00</v>
      </c>
    </row>
    <row r="883" spans="1:17" x14ac:dyDescent="0.25">
      <c r="A883" t="s">
        <v>4476</v>
      </c>
      <c r="B883" t="s">
        <v>110</v>
      </c>
      <c r="C883" t="s">
        <v>4477</v>
      </c>
      <c r="D883">
        <v>21.705601000000001</v>
      </c>
      <c r="E883">
        <v>-102.318001</v>
      </c>
      <c r="F883">
        <v>6112</v>
      </c>
      <c r="G883" t="s">
        <v>308</v>
      </c>
      <c r="H883" t="s">
        <v>4478</v>
      </c>
      <c r="I883">
        <f>VLOOKUP(A883,[1]ВПП!$C$2:$E$22885,3,)</f>
        <v>3000</v>
      </c>
      <c r="J883">
        <f>VLOOKUP(A883,[1]ВПП!$C$2:$G$22885,5,)</f>
        <v>45</v>
      </c>
      <c r="K883" t="str">
        <f>VLOOKUP(A883,[1]ВПП!$C$2:$H$22885,6,)</f>
        <v>ASP</v>
      </c>
      <c r="L883" t="str">
        <f t="shared" si="13"/>
        <v>MMAS</v>
      </c>
      <c r="M883" t="s">
        <v>183</v>
      </c>
      <c r="N883" t="s">
        <v>4479</v>
      </c>
      <c r="O883" t="s">
        <v>4480</v>
      </c>
      <c r="P883" t="s">
        <v>312</v>
      </c>
      <c r="Q883" t="str">
        <f>VLOOKUP(P883,[1]TimeZones!$B$3:$E$597,4,FALSE)</f>
        <v>−06:00</v>
      </c>
    </row>
    <row r="884" spans="1:17" x14ac:dyDescent="0.25">
      <c r="A884" t="s">
        <v>4481</v>
      </c>
      <c r="B884" t="s">
        <v>139</v>
      </c>
      <c r="C884" t="s">
        <v>4482</v>
      </c>
      <c r="D884">
        <v>25.778499603299998</v>
      </c>
      <c r="E884">
        <v>-100.10700225799999</v>
      </c>
      <c r="F884">
        <v>1278</v>
      </c>
      <c r="G884" t="s">
        <v>308</v>
      </c>
      <c r="H884" t="s">
        <v>4483</v>
      </c>
      <c r="I884">
        <f>VLOOKUP(A884,[1]ВПП!$C$2:$E$22885,3,)</f>
        <v>3000</v>
      </c>
      <c r="J884">
        <f>VLOOKUP(A884,[1]ВПП!$C$2:$G$22885,5,)</f>
        <v>45</v>
      </c>
      <c r="K884" t="str">
        <f>VLOOKUP(A884,[1]ВПП!$C$2:$H$22885,6,)</f>
        <v>ASP</v>
      </c>
      <c r="L884" t="str">
        <f t="shared" si="13"/>
        <v>MMMY</v>
      </c>
      <c r="M884" t="s">
        <v>183</v>
      </c>
      <c r="N884" t="s">
        <v>4484</v>
      </c>
      <c r="O884" t="s">
        <v>4485</v>
      </c>
      <c r="P884" t="s">
        <v>312</v>
      </c>
      <c r="Q884" t="str">
        <f>VLOOKUP(P884,[1]TimeZones!$B$3:$E$597,4,FALSE)</f>
        <v>−06:00</v>
      </c>
    </row>
    <row r="885" spans="1:17" x14ac:dyDescent="0.25">
      <c r="A885" t="s">
        <v>4486</v>
      </c>
      <c r="B885" t="s">
        <v>139</v>
      </c>
      <c r="C885" t="s">
        <v>4487</v>
      </c>
      <c r="D885">
        <v>23.151800000000001</v>
      </c>
      <c r="E885">
        <v>-109.721001</v>
      </c>
      <c r="F885">
        <v>374</v>
      </c>
      <c r="G885" t="s">
        <v>308</v>
      </c>
      <c r="H885" t="s">
        <v>4488</v>
      </c>
      <c r="I885">
        <f>VLOOKUP(A885,[1]ВПП!$C$2:$E$22885,3,)</f>
        <v>3000</v>
      </c>
      <c r="J885">
        <f>VLOOKUP(A885,[1]ВПП!$C$2:$G$22885,5,)</f>
        <v>45</v>
      </c>
      <c r="K885" t="str">
        <f>VLOOKUP(A885,[1]ВПП!$C$2:$H$22885,6,)</f>
        <v>ASP</v>
      </c>
      <c r="L885" t="str">
        <f t="shared" si="13"/>
        <v>MMSD</v>
      </c>
      <c r="M885" t="s">
        <v>183</v>
      </c>
      <c r="N885" t="s">
        <v>4489</v>
      </c>
      <c r="O885" t="s">
        <v>4490</v>
      </c>
      <c r="P885" t="s">
        <v>4491</v>
      </c>
      <c r="Q885" t="str">
        <f>VLOOKUP(P885,[1]TimeZones!$B$3:$E$597,4,FALSE)</f>
        <v>−07:00</v>
      </c>
    </row>
    <row r="886" spans="1:17" x14ac:dyDescent="0.25">
      <c r="A886" t="s">
        <v>4492</v>
      </c>
      <c r="B886" t="s">
        <v>110</v>
      </c>
      <c r="C886" t="s">
        <v>4493</v>
      </c>
      <c r="D886">
        <v>22.8971004486</v>
      </c>
      <c r="E886">
        <v>-102.68699646</v>
      </c>
      <c r="F886">
        <v>7141</v>
      </c>
      <c r="G886" t="s">
        <v>308</v>
      </c>
      <c r="H886" t="s">
        <v>4494</v>
      </c>
      <c r="I886">
        <f>VLOOKUP(A886,[1]ВПП!$C$2:$E$22885,3,)</f>
        <v>3000</v>
      </c>
      <c r="J886">
        <f>VLOOKUP(A886,[1]ВПП!$C$2:$G$22885,5,)</f>
        <v>45</v>
      </c>
      <c r="K886" t="str">
        <f>VLOOKUP(A886,[1]ВПП!$C$2:$H$22885,6,)</f>
        <v>ASP</v>
      </c>
      <c r="L886" t="str">
        <f t="shared" si="13"/>
        <v>MMZC</v>
      </c>
      <c r="M886" t="s">
        <v>183</v>
      </c>
      <c r="N886" t="s">
        <v>4495</v>
      </c>
      <c r="O886" t="s">
        <v>4496</v>
      </c>
      <c r="P886" t="s">
        <v>312</v>
      </c>
      <c r="Q886" t="str">
        <f>VLOOKUP(P886,[1]TimeZones!$B$3:$E$597,4,FALSE)</f>
        <v>−06:00</v>
      </c>
    </row>
    <row r="887" spans="1:17" x14ac:dyDescent="0.25">
      <c r="A887" t="s">
        <v>4497</v>
      </c>
      <c r="B887" t="s">
        <v>110</v>
      </c>
      <c r="C887" t="s">
        <v>4498</v>
      </c>
      <c r="D887">
        <v>22.461000442499898</v>
      </c>
      <c r="E887">
        <v>-78.328399658199999</v>
      </c>
      <c r="F887">
        <v>13</v>
      </c>
      <c r="G887" t="s">
        <v>448</v>
      </c>
      <c r="H887" t="s">
        <v>4499</v>
      </c>
      <c r="I887">
        <f>VLOOKUP(A887,[1]ВПП!$C$2:$E$22885,3,)</f>
        <v>3000</v>
      </c>
      <c r="J887">
        <f>VLOOKUP(A887,[1]ВПП!$C$2:$G$22885,5,)</f>
        <v>45</v>
      </c>
      <c r="K887" t="str">
        <f>VLOOKUP(A887,[1]ВПП!$C$2:$H$22885,6,)</f>
        <v>ASP</v>
      </c>
      <c r="L887" t="str">
        <f t="shared" si="13"/>
        <v>MUCC</v>
      </c>
      <c r="M887" t="s">
        <v>183</v>
      </c>
      <c r="N887" t="s">
        <v>1727</v>
      </c>
      <c r="O887" t="s">
        <v>4500</v>
      </c>
      <c r="P887" t="s">
        <v>452</v>
      </c>
      <c r="Q887" t="str">
        <f>VLOOKUP(P887,[1]TimeZones!$B$3:$E$597,4,FALSE)</f>
        <v>−05:00</v>
      </c>
    </row>
    <row r="888" spans="1:17" x14ac:dyDescent="0.25">
      <c r="A888" t="s">
        <v>4501</v>
      </c>
      <c r="B888" t="s">
        <v>110</v>
      </c>
      <c r="C888" t="s">
        <v>4502</v>
      </c>
      <c r="D888">
        <v>21.420299530029201</v>
      </c>
      <c r="E888">
        <v>-77.847503662109304</v>
      </c>
      <c r="F888">
        <v>413</v>
      </c>
      <c r="G888" t="s">
        <v>448</v>
      </c>
      <c r="H888" t="s">
        <v>4503</v>
      </c>
      <c r="I888">
        <f>VLOOKUP(A888,[1]ВПП!$C$2:$E$22885,3,)</f>
        <v>3000</v>
      </c>
      <c r="J888">
        <f>VLOOKUP(A888,[1]ВПП!$C$2:$G$22885,5,)</f>
        <v>45</v>
      </c>
      <c r="K888" t="str">
        <f>VLOOKUP(A888,[1]ВПП!$C$2:$H$22885,6,)</f>
        <v>ASP</v>
      </c>
      <c r="L888" t="str">
        <f t="shared" si="13"/>
        <v>MUCM</v>
      </c>
      <c r="M888" t="s">
        <v>183</v>
      </c>
      <c r="N888" t="s">
        <v>4504</v>
      </c>
      <c r="O888" t="s">
        <v>4505</v>
      </c>
      <c r="P888" t="s">
        <v>452</v>
      </c>
      <c r="Q888" t="str">
        <f>VLOOKUP(P888,[1]TimeZones!$B$3:$E$597,4,FALSE)</f>
        <v>−05:00</v>
      </c>
    </row>
    <row r="889" spans="1:17" x14ac:dyDescent="0.25">
      <c r="A889" t="s">
        <v>4506</v>
      </c>
      <c r="B889" t="s">
        <v>110</v>
      </c>
      <c r="C889" t="s">
        <v>4507</v>
      </c>
      <c r="D889">
        <v>-13.829999923706</v>
      </c>
      <c r="E889">
        <v>-172.00799560546801</v>
      </c>
      <c r="F889">
        <v>58</v>
      </c>
      <c r="G889" t="s">
        <v>4508</v>
      </c>
      <c r="H889" t="s">
        <v>4509</v>
      </c>
      <c r="I889">
        <f>VLOOKUP(A889,[1]ВПП!$C$2:$E$22885,3,)</f>
        <v>3000</v>
      </c>
      <c r="J889">
        <f>VLOOKUP(A889,[1]ВПП!$C$2:$G$22885,5,)</f>
        <v>45</v>
      </c>
      <c r="K889" t="str">
        <f>VLOOKUP(A889,[1]ВПП!$C$2:$H$22885,6,)</f>
        <v>ASP</v>
      </c>
      <c r="L889" t="str">
        <f t="shared" si="13"/>
        <v>NSFA</v>
      </c>
      <c r="M889" t="s">
        <v>702</v>
      </c>
      <c r="N889" t="s">
        <v>4510</v>
      </c>
      <c r="O889" t="s">
        <v>4511</v>
      </c>
      <c r="P889" t="s">
        <v>4512</v>
      </c>
      <c r="Q889" t="str">
        <f>VLOOKUP(P889,[1]TimeZones!$B$3:$E$597,4,FALSE)</f>
        <v>+13:00</v>
      </c>
    </row>
    <row r="890" spans="1:17" x14ac:dyDescent="0.25">
      <c r="A890" t="s">
        <v>4513</v>
      </c>
      <c r="B890" t="s">
        <v>110</v>
      </c>
      <c r="C890" t="s">
        <v>4514</v>
      </c>
      <c r="D890">
        <v>26.302799224853501</v>
      </c>
      <c r="E890">
        <v>43.774398803710902</v>
      </c>
      <c r="F890">
        <v>2126</v>
      </c>
      <c r="G890" t="s">
        <v>301</v>
      </c>
      <c r="H890" t="s">
        <v>4515</v>
      </c>
      <c r="I890">
        <f>VLOOKUP(A890,[1]ВПП!$C$2:$E$22885,3,)</f>
        <v>3000</v>
      </c>
      <c r="J890">
        <f>VLOOKUP(A890,[1]ВПП!$C$2:$G$22885,5,)</f>
        <v>45</v>
      </c>
      <c r="K890" t="str">
        <f>VLOOKUP(A890,[1]ВПП!$C$2:$H$22885,6,)</f>
        <v>ASP</v>
      </c>
      <c r="L890" t="str">
        <f t="shared" si="13"/>
        <v>OEGS</v>
      </c>
      <c r="M890" t="s">
        <v>114</v>
      </c>
      <c r="N890" t="s">
        <v>4516</v>
      </c>
      <c r="O890" t="s">
        <v>202</v>
      </c>
      <c r="P890" t="s">
        <v>305</v>
      </c>
      <c r="Q890" t="str">
        <f>VLOOKUP(P890,[1]TimeZones!$B$3:$E$597,4,FALSE)</f>
        <v>+03:00</v>
      </c>
    </row>
    <row r="891" spans="1:17" x14ac:dyDescent="0.25">
      <c r="A891" t="s">
        <v>4517</v>
      </c>
      <c r="B891" t="s">
        <v>110</v>
      </c>
      <c r="C891" t="s">
        <v>4518</v>
      </c>
      <c r="D891">
        <v>28.335198999999999</v>
      </c>
      <c r="E891">
        <v>46.125098999999999</v>
      </c>
      <c r="F891">
        <v>1174</v>
      </c>
      <c r="G891" t="s">
        <v>301</v>
      </c>
      <c r="H891" t="s">
        <v>4519</v>
      </c>
      <c r="I891">
        <f>VLOOKUP(A891,[1]ВПП!$C$2:$E$22885,3,)</f>
        <v>3000</v>
      </c>
      <c r="J891">
        <f>VLOOKUP(A891,[1]ВПП!$C$2:$G$22885,5,)</f>
        <v>45</v>
      </c>
      <c r="K891" t="str">
        <f>VLOOKUP(A891,[1]ВПП!$C$2:$H$22885,6,)</f>
        <v>ASP</v>
      </c>
      <c r="L891" t="str">
        <f t="shared" si="13"/>
        <v>OEPA</v>
      </c>
      <c r="M891" t="s">
        <v>114</v>
      </c>
      <c r="N891" t="s">
        <v>527</v>
      </c>
      <c r="O891" t="s">
        <v>4520</v>
      </c>
      <c r="P891" t="s">
        <v>305</v>
      </c>
      <c r="Q891" t="str">
        <f>VLOOKUP(P891,[1]TimeZones!$B$3:$E$597,4,FALSE)</f>
        <v>+03:00</v>
      </c>
    </row>
    <row r="892" spans="1:17" x14ac:dyDescent="0.25">
      <c r="A892" t="s">
        <v>4521</v>
      </c>
      <c r="B892" t="s">
        <v>110</v>
      </c>
      <c r="C892" t="s">
        <v>4522</v>
      </c>
      <c r="D892">
        <v>31.692188000000002</v>
      </c>
      <c r="E892">
        <v>38.731544</v>
      </c>
      <c r="F892">
        <v>2803</v>
      </c>
      <c r="G892" t="s">
        <v>301</v>
      </c>
      <c r="H892" t="s">
        <v>4523</v>
      </c>
      <c r="I892">
        <f>VLOOKUP(A892,[1]ВПП!$C$2:$E$22885,3,)</f>
        <v>3000</v>
      </c>
      <c r="J892">
        <f>VLOOKUP(A892,[1]ВПП!$C$2:$G$22885,5,)</f>
        <v>45</v>
      </c>
      <c r="K892" t="str">
        <f>VLOOKUP(A892,[1]ВПП!$C$2:$H$22885,6,)</f>
        <v>ASP</v>
      </c>
      <c r="L892" t="str">
        <f t="shared" si="13"/>
        <v>OETR</v>
      </c>
      <c r="M892" t="s">
        <v>114</v>
      </c>
      <c r="N892" t="s">
        <v>3610</v>
      </c>
      <c r="O892" t="s">
        <v>4524</v>
      </c>
      <c r="P892" t="s">
        <v>305</v>
      </c>
      <c r="Q892" t="str">
        <f>VLOOKUP(P892,[1]TimeZones!$B$3:$E$597,4,FALSE)</f>
        <v>+03:00</v>
      </c>
    </row>
    <row r="893" spans="1:17" x14ac:dyDescent="0.25">
      <c r="A893" t="s">
        <v>4525</v>
      </c>
      <c r="B893" t="s">
        <v>110</v>
      </c>
      <c r="C893" t="s">
        <v>4526</v>
      </c>
      <c r="D893">
        <v>34.589297999999999</v>
      </c>
      <c r="E893">
        <v>36.011299000000001</v>
      </c>
      <c r="F893">
        <v>75</v>
      </c>
      <c r="G893" t="s">
        <v>893</v>
      </c>
      <c r="H893" t="s">
        <v>4527</v>
      </c>
      <c r="I893">
        <f>VLOOKUP(A893,[1]ВПП!$C$2:$E$22885,3,)</f>
        <v>3000</v>
      </c>
      <c r="J893">
        <f>VLOOKUP(A893,[1]ВПП!$C$2:$G$22885,5,)</f>
        <v>45</v>
      </c>
      <c r="K893" t="str">
        <f>VLOOKUP(A893,[1]ВПП!$C$2:$H$22885,6,)</f>
        <v>CON</v>
      </c>
      <c r="L893" t="str">
        <f t="shared" si="13"/>
        <v>OLKA</v>
      </c>
      <c r="M893" t="s">
        <v>114</v>
      </c>
      <c r="N893" t="s">
        <v>4528</v>
      </c>
      <c r="O893" t="s">
        <v>1451</v>
      </c>
      <c r="P893" t="s">
        <v>897</v>
      </c>
      <c r="Q893" t="str">
        <f>VLOOKUP(P893,[1]TimeZones!$B$3:$E$597,4,FALSE)</f>
        <v>+02:00</v>
      </c>
    </row>
    <row r="894" spans="1:17" x14ac:dyDescent="0.25">
      <c r="A894" t="s">
        <v>4529</v>
      </c>
      <c r="B894" t="s">
        <v>110</v>
      </c>
      <c r="C894" t="s">
        <v>4530</v>
      </c>
      <c r="D894">
        <v>28.3838996887207</v>
      </c>
      <c r="E894">
        <v>70.279602050781193</v>
      </c>
      <c r="F894">
        <v>271</v>
      </c>
      <c r="G894" t="s">
        <v>1294</v>
      </c>
      <c r="H894" t="s">
        <v>4531</v>
      </c>
      <c r="I894">
        <f>VLOOKUP(A894,[1]ВПП!$C$2:$E$22885,3,)</f>
        <v>3000</v>
      </c>
      <c r="J894">
        <f>VLOOKUP(A894,[1]ВПП!$C$2:$G$22885,5,)</f>
        <v>45</v>
      </c>
      <c r="K894" t="str">
        <f>VLOOKUP(A894,[1]ВПП!$C$2:$H$22885,6,)</f>
        <v>ASP</v>
      </c>
      <c r="L894" t="str">
        <f t="shared" si="13"/>
        <v>OPRK</v>
      </c>
      <c r="M894" t="s">
        <v>114</v>
      </c>
      <c r="N894" t="s">
        <v>1296</v>
      </c>
      <c r="O894" t="s">
        <v>4532</v>
      </c>
      <c r="P894" t="s">
        <v>1303</v>
      </c>
      <c r="Q894" t="str">
        <f>VLOOKUP(P894,[1]TimeZones!$B$3:$E$597,4,FALSE)</f>
        <v>+05:00</v>
      </c>
    </row>
    <row r="895" spans="1:17" x14ac:dyDescent="0.25">
      <c r="A895" t="s">
        <v>4533</v>
      </c>
      <c r="B895" t="s">
        <v>110</v>
      </c>
      <c r="C895" t="s">
        <v>4534</v>
      </c>
      <c r="D895">
        <v>31.989853</v>
      </c>
      <c r="E895">
        <v>44.404316999999999</v>
      </c>
      <c r="F895">
        <v>103</v>
      </c>
      <c r="G895" t="s">
        <v>284</v>
      </c>
      <c r="H895" t="s">
        <v>4535</v>
      </c>
      <c r="I895">
        <f>VLOOKUP(A895,[1]ВПП!$C$2:$E$22885,3,)</f>
        <v>3000</v>
      </c>
      <c r="J895">
        <f>VLOOKUP(A895,[1]ВПП!$C$2:$G$22885,5,)</f>
        <v>45</v>
      </c>
      <c r="K895" t="str">
        <f>VLOOKUP(A895,[1]ВПП!$C$2:$H$22885,6,)</f>
        <v>Asphaltic Concrete</v>
      </c>
      <c r="L895" t="str">
        <f t="shared" si="13"/>
        <v>ORNI</v>
      </c>
      <c r="M895" t="s">
        <v>114</v>
      </c>
      <c r="N895" t="s">
        <v>4536</v>
      </c>
      <c r="O895" t="s">
        <v>4537</v>
      </c>
      <c r="P895" t="s">
        <v>288</v>
      </c>
      <c r="Q895" t="str">
        <f>VLOOKUP(P895,[1]TimeZones!$B$3:$E$597,4,FALSE)</f>
        <v>+03:00</v>
      </c>
    </row>
    <row r="896" spans="1:17" x14ac:dyDescent="0.25">
      <c r="A896" t="s">
        <v>4538</v>
      </c>
      <c r="B896" t="s">
        <v>110</v>
      </c>
      <c r="C896" t="s">
        <v>4539</v>
      </c>
      <c r="D896">
        <v>36.2831001281738</v>
      </c>
      <c r="E896">
        <v>42.402999877929602</v>
      </c>
      <c r="F896">
        <v>996</v>
      </c>
      <c r="G896" t="s">
        <v>284</v>
      </c>
      <c r="H896" t="s">
        <v>202</v>
      </c>
      <c r="I896">
        <f>VLOOKUP(A896,[1]ВПП!$C$2:$E$22885,3,)</f>
        <v>3000</v>
      </c>
      <c r="J896">
        <f>VLOOKUP(A896,[1]ВПП!$C$2:$G$22885,5,)</f>
        <v>45</v>
      </c>
      <c r="K896" t="str">
        <f>VLOOKUP(A896,[1]ВПП!$C$2:$H$22885,6,)</f>
        <v>PEM</v>
      </c>
      <c r="L896" t="str">
        <f t="shared" si="13"/>
        <v>ORTF</v>
      </c>
      <c r="M896" t="s">
        <v>114</v>
      </c>
      <c r="N896" t="s">
        <v>1174</v>
      </c>
      <c r="O896" t="s">
        <v>4540</v>
      </c>
      <c r="P896" t="s">
        <v>145</v>
      </c>
      <c r="Q896" t="e">
        <f>VLOOKUP(P896,[1]TimeZones!$B$3:$E$597,4,FALSE)</f>
        <v>#N/A</v>
      </c>
    </row>
    <row r="897" spans="1:17" x14ac:dyDescent="0.25">
      <c r="A897" t="s">
        <v>4541</v>
      </c>
      <c r="B897" t="s">
        <v>333</v>
      </c>
      <c r="C897" t="s">
        <v>4542</v>
      </c>
      <c r="D897">
        <v>35.7546997070312</v>
      </c>
      <c r="E897">
        <v>38.566799163818303</v>
      </c>
      <c r="F897">
        <v>1050</v>
      </c>
      <c r="G897" t="s">
        <v>1393</v>
      </c>
      <c r="H897" t="s">
        <v>202</v>
      </c>
      <c r="I897">
        <f>VLOOKUP(A897,[1]ВПП!$C$2:$E$22885,3,)</f>
        <v>3000</v>
      </c>
      <c r="J897">
        <f>VLOOKUP(A897,[1]ВПП!$C$2:$G$22885,5,)</f>
        <v>40</v>
      </c>
      <c r="K897" t="str">
        <f>VLOOKUP(A897,[1]ВПП!$C$2:$H$22885,6,)</f>
        <v>CON</v>
      </c>
      <c r="L897" t="str">
        <f t="shared" si="13"/>
        <v>OS59</v>
      </c>
      <c r="M897" t="s">
        <v>114</v>
      </c>
      <c r="N897" t="s">
        <v>4543</v>
      </c>
      <c r="O897" t="s">
        <v>202</v>
      </c>
      <c r="P897" t="e">
        <v>#N/A</v>
      </c>
      <c r="Q897" t="e">
        <f>VLOOKUP(P897,[1]TimeZones!$B$3:$E$597,4,FALSE)</f>
        <v>#N/A</v>
      </c>
    </row>
    <row r="898" spans="1:17" x14ac:dyDescent="0.25">
      <c r="A898" t="s">
        <v>4544</v>
      </c>
      <c r="B898" t="s">
        <v>110</v>
      </c>
      <c r="C898" t="s">
        <v>4545</v>
      </c>
      <c r="D898">
        <v>33.918998718261697</v>
      </c>
      <c r="E898">
        <v>36.866600036621001</v>
      </c>
      <c r="F898">
        <v>2727</v>
      </c>
      <c r="G898" t="s">
        <v>1393</v>
      </c>
      <c r="H898" t="s">
        <v>202</v>
      </c>
      <c r="I898">
        <f>VLOOKUP(A898,[1]ВПП!$C$2:$E$22885,3,)</f>
        <v>3000</v>
      </c>
      <c r="J898">
        <f>VLOOKUP(A898,[1]ВПП!$C$2:$G$22885,5,)</f>
        <v>44</v>
      </c>
      <c r="K898" t="str">
        <f>VLOOKUP(A898,[1]ВПП!$C$2:$H$22885,6,)</f>
        <v>ASP</v>
      </c>
      <c r="L898" t="str">
        <f t="shared" ref="L898:L961" si="14">A898</f>
        <v>OS64</v>
      </c>
      <c r="M898" t="s">
        <v>114</v>
      </c>
      <c r="N898" t="s">
        <v>1540</v>
      </c>
      <c r="O898" t="s">
        <v>202</v>
      </c>
      <c r="P898" t="e">
        <v>#N/A</v>
      </c>
      <c r="Q898" t="e">
        <f>VLOOKUP(P898,[1]TimeZones!$B$3:$E$597,4,FALSE)</f>
        <v>#N/A</v>
      </c>
    </row>
    <row r="899" spans="1:17" x14ac:dyDescent="0.25">
      <c r="A899" t="s">
        <v>4546</v>
      </c>
      <c r="B899" t="s">
        <v>110</v>
      </c>
      <c r="C899" t="s">
        <v>4547</v>
      </c>
      <c r="D899">
        <v>35.285400000000003</v>
      </c>
      <c r="E899">
        <v>40.175998999999997</v>
      </c>
      <c r="F899">
        <v>700</v>
      </c>
      <c r="G899" t="s">
        <v>1393</v>
      </c>
      <c r="H899" t="s">
        <v>4548</v>
      </c>
      <c r="I899">
        <f>VLOOKUP(A899,[1]ВПП!$C$2:$E$22885,3,)</f>
        <v>3000</v>
      </c>
      <c r="J899">
        <f>VLOOKUP(A899,[1]ВПП!$C$2:$G$22885,5,)</f>
        <v>45</v>
      </c>
      <c r="K899" t="str">
        <f>VLOOKUP(A899,[1]ВПП!$C$2:$H$22885,6,)</f>
        <v>ASP</v>
      </c>
      <c r="L899" t="str">
        <f t="shared" si="14"/>
        <v>OSDZ</v>
      </c>
      <c r="M899" t="s">
        <v>114</v>
      </c>
      <c r="N899" t="s">
        <v>4549</v>
      </c>
      <c r="O899" t="s">
        <v>4550</v>
      </c>
      <c r="P899" t="s">
        <v>1397</v>
      </c>
      <c r="Q899" t="str">
        <f>VLOOKUP(P899,[1]TimeZones!$B$3:$E$597,4,FALSE)</f>
        <v>+02:00</v>
      </c>
    </row>
    <row r="900" spans="1:17" x14ac:dyDescent="0.25">
      <c r="A900" t="s">
        <v>4551</v>
      </c>
      <c r="B900" t="s">
        <v>110</v>
      </c>
      <c r="C900" t="s">
        <v>4552</v>
      </c>
      <c r="D900">
        <v>14.7530002593994</v>
      </c>
      <c r="E900">
        <v>42.976299285888601</v>
      </c>
      <c r="F900">
        <v>41</v>
      </c>
      <c r="G900" t="s">
        <v>2625</v>
      </c>
      <c r="H900" t="s">
        <v>4553</v>
      </c>
      <c r="I900">
        <f>VLOOKUP(A900,[1]ВПП!$C$2:$E$22885,3,)</f>
        <v>3000</v>
      </c>
      <c r="J900">
        <f>VLOOKUP(A900,[1]ВПП!$C$2:$G$22885,5,)</f>
        <v>45</v>
      </c>
      <c r="K900" t="str">
        <f>VLOOKUP(A900,[1]ВПП!$C$2:$H$22885,6,)</f>
        <v>ASP</v>
      </c>
      <c r="L900" t="str">
        <f t="shared" si="14"/>
        <v>OYHD</v>
      </c>
      <c r="M900" t="s">
        <v>114</v>
      </c>
      <c r="N900" t="s">
        <v>4554</v>
      </c>
      <c r="O900" t="s">
        <v>4555</v>
      </c>
      <c r="P900" t="s">
        <v>2629</v>
      </c>
      <c r="Q900" t="str">
        <f>VLOOKUP(P900,[1]TimeZones!$B$3:$E$597,4,FALSE)</f>
        <v>+03:00</v>
      </c>
    </row>
    <row r="901" spans="1:17" x14ac:dyDescent="0.25">
      <c r="A901" t="s">
        <v>4556</v>
      </c>
      <c r="B901" t="s">
        <v>110</v>
      </c>
      <c r="C901" t="s">
        <v>4557</v>
      </c>
      <c r="D901">
        <v>15.966100000000001</v>
      </c>
      <c r="E901">
        <v>48.7883</v>
      </c>
      <c r="F901">
        <v>2097</v>
      </c>
      <c r="G901" t="s">
        <v>2625</v>
      </c>
      <c r="H901" t="s">
        <v>4558</v>
      </c>
      <c r="I901">
        <f>VLOOKUP(A901,[1]ВПП!$C$2:$E$22885,3,)</f>
        <v>3000</v>
      </c>
      <c r="J901">
        <f>VLOOKUP(A901,[1]ВПП!$C$2:$G$22885,5,)</f>
        <v>37</v>
      </c>
      <c r="K901" t="str">
        <f>VLOOKUP(A901,[1]ВПП!$C$2:$H$22885,6,)</f>
        <v>ASP</v>
      </c>
      <c r="L901" t="str">
        <f t="shared" si="14"/>
        <v>OYSY</v>
      </c>
      <c r="M901" t="s">
        <v>114</v>
      </c>
      <c r="N901" t="s">
        <v>2627</v>
      </c>
      <c r="O901" t="s">
        <v>4559</v>
      </c>
      <c r="P901" t="s">
        <v>2629</v>
      </c>
      <c r="Q901" t="str">
        <f>VLOOKUP(P901,[1]TimeZones!$B$3:$E$597,4,FALSE)</f>
        <v>+03:00</v>
      </c>
    </row>
    <row r="902" spans="1:17" x14ac:dyDescent="0.25">
      <c r="A902" t="s">
        <v>4560</v>
      </c>
      <c r="B902" t="s">
        <v>110</v>
      </c>
      <c r="C902" t="s">
        <v>4561</v>
      </c>
      <c r="D902">
        <v>19.282101000000001</v>
      </c>
      <c r="E902">
        <v>166.63600199999999</v>
      </c>
      <c r="F902">
        <v>14</v>
      </c>
      <c r="G902" t="s">
        <v>4562</v>
      </c>
      <c r="H902" t="s">
        <v>4563</v>
      </c>
      <c r="I902">
        <f>VLOOKUP(A902,[1]ВПП!$C$2:$E$22885,3,)</f>
        <v>3000</v>
      </c>
      <c r="J902">
        <f>VLOOKUP(A902,[1]ВПП!$C$2:$G$22885,5,)</f>
        <v>46</v>
      </c>
      <c r="K902" t="str">
        <f>VLOOKUP(A902,[1]ВПП!$C$2:$H$22885,6,)</f>
        <v>ASP</v>
      </c>
      <c r="L902" t="str">
        <f t="shared" si="14"/>
        <v>PWAK</v>
      </c>
      <c r="M902" t="s">
        <v>702</v>
      </c>
      <c r="N902" t="s">
        <v>4564</v>
      </c>
      <c r="O902" t="s">
        <v>4565</v>
      </c>
      <c r="P902" t="s">
        <v>4566</v>
      </c>
      <c r="Q902" t="str">
        <f>VLOOKUP(P902,[1]TimeZones!$B$3:$E$597,4,FALSE)</f>
        <v>−10:00</v>
      </c>
    </row>
    <row r="903" spans="1:17" x14ac:dyDescent="0.25">
      <c r="A903" t="s">
        <v>4567</v>
      </c>
      <c r="B903" t="s">
        <v>110</v>
      </c>
      <c r="C903" t="s">
        <v>4568</v>
      </c>
      <c r="D903">
        <v>23.568701000000001</v>
      </c>
      <c r="E903">
        <v>119.62799800000001</v>
      </c>
      <c r="F903">
        <v>103</v>
      </c>
      <c r="G903" t="s">
        <v>1238</v>
      </c>
      <c r="H903" t="s">
        <v>4569</v>
      </c>
      <c r="I903">
        <f>VLOOKUP(A903,[1]ВПП!$C$2:$E$22885,3,)</f>
        <v>3000</v>
      </c>
      <c r="J903">
        <f>VLOOKUP(A903,[1]ВПП!$C$2:$G$22885,5,)</f>
        <v>45</v>
      </c>
      <c r="K903" t="str">
        <f>VLOOKUP(A903,[1]ВПП!$C$2:$H$22885,6,)</f>
        <v>CON</v>
      </c>
      <c r="L903" t="str">
        <f t="shared" si="14"/>
        <v>RCQC</v>
      </c>
      <c r="M903" t="s">
        <v>114</v>
      </c>
      <c r="N903" t="s">
        <v>4570</v>
      </c>
      <c r="O903" t="s">
        <v>4571</v>
      </c>
      <c r="P903" t="s">
        <v>1242</v>
      </c>
      <c r="Q903" t="str">
        <f>VLOOKUP(P903,[1]TimeZones!$B$3:$E$597,4,FALSE)</f>
        <v>+08:00</v>
      </c>
    </row>
    <row r="904" spans="1:17" x14ac:dyDescent="0.25">
      <c r="A904" t="s">
        <v>4572</v>
      </c>
      <c r="B904" t="s">
        <v>110</v>
      </c>
      <c r="C904" t="s">
        <v>4573</v>
      </c>
      <c r="D904">
        <v>41.770000457800002</v>
      </c>
      <c r="E904">
        <v>140.82200622600001</v>
      </c>
      <c r="F904">
        <v>151</v>
      </c>
      <c r="G904" t="s">
        <v>575</v>
      </c>
      <c r="H904" t="s">
        <v>4574</v>
      </c>
      <c r="I904">
        <f>VLOOKUP(A904,[1]ВПП!$C$2:$E$22885,3,)</f>
        <v>3000</v>
      </c>
      <c r="J904">
        <f>VLOOKUP(A904,[1]ВПП!$C$2:$G$22885,5,)</f>
        <v>46</v>
      </c>
      <c r="K904" t="str">
        <f>VLOOKUP(A904,[1]ВПП!$C$2:$H$22885,6,)</f>
        <v>ASP</v>
      </c>
      <c r="L904" t="str">
        <f t="shared" si="14"/>
        <v>RJCH</v>
      </c>
      <c r="M904" t="s">
        <v>114</v>
      </c>
      <c r="N904" t="s">
        <v>587</v>
      </c>
      <c r="O904" t="s">
        <v>4575</v>
      </c>
      <c r="P904" t="s">
        <v>579</v>
      </c>
      <c r="Q904" t="str">
        <f>VLOOKUP(P904,[1]TimeZones!$B$3:$E$597,4,FALSE)</f>
        <v>+09:00</v>
      </c>
    </row>
    <row r="905" spans="1:17" x14ac:dyDescent="0.25">
      <c r="A905" t="s">
        <v>4576</v>
      </c>
      <c r="B905" t="s">
        <v>110</v>
      </c>
      <c r="C905" t="s">
        <v>4577</v>
      </c>
      <c r="D905">
        <v>34.436100000000003</v>
      </c>
      <c r="E905">
        <v>132.919006</v>
      </c>
      <c r="F905">
        <v>1088</v>
      </c>
      <c r="G905" t="s">
        <v>575</v>
      </c>
      <c r="H905" t="s">
        <v>4578</v>
      </c>
      <c r="I905">
        <f>VLOOKUP(A905,[1]ВПП!$C$2:$E$22885,3,)</f>
        <v>3000</v>
      </c>
      <c r="J905">
        <f>VLOOKUP(A905,[1]ВПП!$C$2:$G$22885,5,)</f>
        <v>61</v>
      </c>
      <c r="K905" t="str">
        <f>VLOOKUP(A905,[1]ВПП!$C$2:$H$22885,6,)</f>
        <v>ASP</v>
      </c>
      <c r="L905" t="str">
        <f t="shared" si="14"/>
        <v>RJOA</v>
      </c>
      <c r="M905" t="s">
        <v>114</v>
      </c>
      <c r="N905" t="s">
        <v>4579</v>
      </c>
      <c r="O905" t="s">
        <v>4580</v>
      </c>
      <c r="P905" t="s">
        <v>579</v>
      </c>
      <c r="Q905" t="str">
        <f>VLOOKUP(P905,[1]TimeZones!$B$3:$E$597,4,FALSE)</f>
        <v>+09:00</v>
      </c>
    </row>
    <row r="906" spans="1:17" x14ac:dyDescent="0.25">
      <c r="A906" t="s">
        <v>4581</v>
      </c>
      <c r="B906" t="s">
        <v>110</v>
      </c>
      <c r="C906" t="s">
        <v>4582</v>
      </c>
      <c r="D906">
        <v>34.756900999999999</v>
      </c>
      <c r="E906">
        <v>133.854996</v>
      </c>
      <c r="F906">
        <v>806</v>
      </c>
      <c r="G906" t="s">
        <v>575</v>
      </c>
      <c r="H906" t="s">
        <v>4583</v>
      </c>
      <c r="I906">
        <f>VLOOKUP(A906,[1]ВПП!$C$2:$E$22885,3,)</f>
        <v>3000</v>
      </c>
      <c r="J906">
        <f>VLOOKUP(A906,[1]ВПП!$C$2:$G$22885,5,)</f>
        <v>46</v>
      </c>
      <c r="K906" t="str">
        <f>VLOOKUP(A906,[1]ВПП!$C$2:$H$22885,6,)</f>
        <v>ASP</v>
      </c>
      <c r="L906" t="str">
        <f t="shared" si="14"/>
        <v>RJOB</v>
      </c>
      <c r="M906" t="s">
        <v>114</v>
      </c>
      <c r="N906" t="s">
        <v>4584</v>
      </c>
      <c r="O906" t="s">
        <v>4585</v>
      </c>
      <c r="P906" t="s">
        <v>579</v>
      </c>
      <c r="Q906" t="str">
        <f>VLOOKUP(P906,[1]TimeZones!$B$3:$E$597,4,FALSE)</f>
        <v>+09:00</v>
      </c>
    </row>
    <row r="907" spans="1:17" x14ac:dyDescent="0.25">
      <c r="A907" t="s">
        <v>4586</v>
      </c>
      <c r="B907" t="s">
        <v>139</v>
      </c>
      <c r="C907" t="s">
        <v>4587</v>
      </c>
      <c r="D907">
        <v>38.139702</v>
      </c>
      <c r="E907">
        <v>140.91700700000001</v>
      </c>
      <c r="F907">
        <v>15</v>
      </c>
      <c r="G907" t="s">
        <v>575</v>
      </c>
      <c r="H907" t="s">
        <v>4588</v>
      </c>
      <c r="I907">
        <f>VLOOKUP(A907,[1]ВПП!$C$2:$E$22885,3,)</f>
        <v>3000</v>
      </c>
      <c r="J907">
        <f>VLOOKUP(A907,[1]ВПП!$C$2:$G$22885,5,)</f>
        <v>46</v>
      </c>
      <c r="K907" t="str">
        <f>VLOOKUP(A907,[1]ВПП!$C$2:$H$22885,6,)</f>
        <v>ASP</v>
      </c>
      <c r="L907" t="str">
        <f t="shared" si="14"/>
        <v>RJSS</v>
      </c>
      <c r="M907" t="s">
        <v>114</v>
      </c>
      <c r="N907" t="s">
        <v>4589</v>
      </c>
      <c r="O907" t="s">
        <v>4590</v>
      </c>
      <c r="P907" t="s">
        <v>579</v>
      </c>
      <c r="Q907" t="str">
        <f>VLOOKUP(P907,[1]TimeZones!$B$3:$E$597,4,FALSE)</f>
        <v>+09:00</v>
      </c>
    </row>
    <row r="908" spans="1:17" x14ac:dyDescent="0.25">
      <c r="A908" t="s">
        <v>4591</v>
      </c>
      <c r="B908" t="s">
        <v>110</v>
      </c>
      <c r="C908" t="s">
        <v>4592</v>
      </c>
      <c r="D908">
        <v>24.826699999999999</v>
      </c>
      <c r="E908">
        <v>125.144997</v>
      </c>
      <c r="F908">
        <v>54</v>
      </c>
      <c r="G908" t="s">
        <v>575</v>
      </c>
      <c r="H908" t="s">
        <v>4593</v>
      </c>
      <c r="I908">
        <f>VLOOKUP(A908,[1]ВПП!$C$2:$E$22885,3,)</f>
        <v>3000</v>
      </c>
      <c r="J908">
        <f>VLOOKUP(A908,[1]ВПП!$C$2:$G$22885,5,)</f>
        <v>61</v>
      </c>
      <c r="K908" t="str">
        <f>VLOOKUP(A908,[1]ВПП!$C$2:$H$22885,6,)</f>
        <v>ASP</v>
      </c>
      <c r="L908" t="str">
        <f t="shared" si="14"/>
        <v>RORS</v>
      </c>
      <c r="M908" t="s">
        <v>114</v>
      </c>
      <c r="N908" t="s">
        <v>1165</v>
      </c>
      <c r="O908" t="s">
        <v>4594</v>
      </c>
      <c r="P908" t="s">
        <v>579</v>
      </c>
      <c r="Q908" t="str">
        <f>VLOOKUP(P908,[1]TimeZones!$B$3:$E$597,4,FALSE)</f>
        <v>+09:00</v>
      </c>
    </row>
    <row r="909" spans="1:17" x14ac:dyDescent="0.25">
      <c r="A909" t="s">
        <v>4595</v>
      </c>
      <c r="B909" t="s">
        <v>139</v>
      </c>
      <c r="C909" t="s">
        <v>4596</v>
      </c>
      <c r="D909">
        <v>7.1255199999999999</v>
      </c>
      <c r="E909">
        <v>125.646004</v>
      </c>
      <c r="F909">
        <v>96</v>
      </c>
      <c r="G909" t="s">
        <v>1034</v>
      </c>
      <c r="H909" t="s">
        <v>4597</v>
      </c>
      <c r="I909">
        <f>VLOOKUP(A909,[1]ВПП!$C$2:$E$22885,3,)</f>
        <v>3000</v>
      </c>
      <c r="J909">
        <f>VLOOKUP(A909,[1]ВПП!$C$2:$G$22885,5,)</f>
        <v>45</v>
      </c>
      <c r="K909" t="str">
        <f>VLOOKUP(A909,[1]ВПП!$C$2:$H$22885,6,)</f>
        <v>ASP</v>
      </c>
      <c r="L909" t="str">
        <f t="shared" si="14"/>
        <v>RPMD</v>
      </c>
      <c r="M909" t="s">
        <v>114</v>
      </c>
      <c r="N909" t="s">
        <v>4598</v>
      </c>
      <c r="O909" t="s">
        <v>4599</v>
      </c>
      <c r="P909" t="s">
        <v>1038</v>
      </c>
      <c r="Q909" t="str">
        <f>VLOOKUP(P909,[1]TimeZones!$B$3:$E$597,4,FALSE)</f>
        <v>+08:00</v>
      </c>
    </row>
    <row r="910" spans="1:17" x14ac:dyDescent="0.25">
      <c r="A910" t="s">
        <v>4600</v>
      </c>
      <c r="B910" t="s">
        <v>110</v>
      </c>
      <c r="C910" t="s">
        <v>4601</v>
      </c>
      <c r="D910">
        <v>-32.903599999999997</v>
      </c>
      <c r="E910">
        <v>-60.784999999999997</v>
      </c>
      <c r="F910">
        <v>85</v>
      </c>
      <c r="G910" t="s">
        <v>1705</v>
      </c>
      <c r="H910" t="s">
        <v>4602</v>
      </c>
      <c r="I910">
        <f>VLOOKUP(A910,[1]ВПП!$C$2:$E$22885,3,)</f>
        <v>3000</v>
      </c>
      <c r="J910">
        <f>VLOOKUP(A910,[1]ВПП!$C$2:$G$22885,5,)</f>
        <v>45</v>
      </c>
      <c r="K910" t="str">
        <f>VLOOKUP(A910,[1]ВПП!$C$2:$H$22885,6,)</f>
        <v>CON</v>
      </c>
      <c r="L910" t="str">
        <f t="shared" si="14"/>
        <v>SAAR</v>
      </c>
      <c r="M910" t="s">
        <v>301</v>
      </c>
      <c r="N910" t="s">
        <v>4603</v>
      </c>
      <c r="O910" t="s">
        <v>4604</v>
      </c>
      <c r="P910" t="s">
        <v>2646</v>
      </c>
      <c r="Q910" t="str">
        <f>VLOOKUP(P910,[1]TimeZones!$B$3:$E$597,4,FALSE)</f>
        <v>−03:00</v>
      </c>
    </row>
    <row r="911" spans="1:17" x14ac:dyDescent="0.25">
      <c r="A911" t="s">
        <v>4605</v>
      </c>
      <c r="B911" t="s">
        <v>110</v>
      </c>
      <c r="C911" t="s">
        <v>4606</v>
      </c>
      <c r="D911">
        <v>-24.8560009002999</v>
      </c>
      <c r="E911">
        <v>-65.486198425300003</v>
      </c>
      <c r="F911">
        <v>4088</v>
      </c>
      <c r="G911" t="s">
        <v>1705</v>
      </c>
      <c r="H911" t="s">
        <v>4607</v>
      </c>
      <c r="I911">
        <f>VLOOKUP(A911,[1]ВПП!$C$2:$E$22885,3,)</f>
        <v>3000</v>
      </c>
      <c r="J911">
        <f>VLOOKUP(A911,[1]ВПП!$C$2:$G$22885,5,)</f>
        <v>45</v>
      </c>
      <c r="K911" t="str">
        <f>VLOOKUP(A911,[1]ВПП!$C$2:$H$22885,6,)</f>
        <v>ASP</v>
      </c>
      <c r="L911" t="str">
        <f t="shared" si="14"/>
        <v>SASA</v>
      </c>
      <c r="M911" t="s">
        <v>301</v>
      </c>
      <c r="N911" t="s">
        <v>4608</v>
      </c>
      <c r="O911" t="s">
        <v>4609</v>
      </c>
      <c r="P911" t="s">
        <v>4610</v>
      </c>
      <c r="Q911" t="str">
        <f>VLOOKUP(P911,[1]TimeZones!$B$3:$E$597,4,FALSE)</f>
        <v>−03:00</v>
      </c>
    </row>
    <row r="912" spans="1:17" x14ac:dyDescent="0.25">
      <c r="A912" t="s">
        <v>4611</v>
      </c>
      <c r="B912" t="s">
        <v>139</v>
      </c>
      <c r="C912" t="s">
        <v>4612</v>
      </c>
      <c r="D912">
        <v>-19.63571</v>
      </c>
      <c r="E912">
        <v>-43.966928000000003</v>
      </c>
      <c r="F912">
        <v>2721</v>
      </c>
      <c r="G912" t="s">
        <v>591</v>
      </c>
      <c r="H912" t="s">
        <v>4613</v>
      </c>
      <c r="I912">
        <f>VLOOKUP(A912,[1]ВПП!$C$2:$E$22885,3,)</f>
        <v>3000</v>
      </c>
      <c r="J912">
        <f>VLOOKUP(A912,[1]ВПП!$C$2:$G$22885,5,)</f>
        <v>45</v>
      </c>
      <c r="K912" t="str">
        <f>VLOOKUP(A912,[1]ВПП!$C$2:$H$22885,6,)</f>
        <v>ASP</v>
      </c>
      <c r="L912" t="str">
        <f t="shared" si="14"/>
        <v>SBCF</v>
      </c>
      <c r="M912" t="s">
        <v>301</v>
      </c>
      <c r="N912" t="s">
        <v>4614</v>
      </c>
      <c r="O912" t="s">
        <v>4615</v>
      </c>
      <c r="P912" t="s">
        <v>595</v>
      </c>
      <c r="Q912" t="str">
        <f>VLOOKUP(P912,[1]TimeZones!$B$3:$E$597,4,FALSE)</f>
        <v>−03:00</v>
      </c>
    </row>
    <row r="913" spans="1:17" x14ac:dyDescent="0.25">
      <c r="A913" t="s">
        <v>4616</v>
      </c>
      <c r="B913" t="s">
        <v>333</v>
      </c>
      <c r="C913" t="s">
        <v>4617</v>
      </c>
      <c r="D913">
        <v>-21.7737007141113</v>
      </c>
      <c r="E913">
        <v>-48.405101776122997</v>
      </c>
      <c r="F913">
        <v>1998</v>
      </c>
      <c r="G913" t="s">
        <v>591</v>
      </c>
      <c r="H913" t="s">
        <v>4618</v>
      </c>
      <c r="I913">
        <f>VLOOKUP(A913,[1]ВПП!$C$2:$E$22885,3,)</f>
        <v>3000</v>
      </c>
      <c r="J913">
        <f>VLOOKUP(A913,[1]ВПП!$C$2:$G$22885,5,)</f>
        <v>45</v>
      </c>
      <c r="K913" t="str">
        <f>VLOOKUP(A913,[1]ВПП!$C$2:$H$22885,6,)</f>
        <v>ASP</v>
      </c>
      <c r="L913" t="str">
        <f t="shared" si="14"/>
        <v>SBGP</v>
      </c>
      <c r="M913" t="s">
        <v>301</v>
      </c>
      <c r="N913" t="s">
        <v>1124</v>
      </c>
      <c r="O913" t="s">
        <v>4619</v>
      </c>
      <c r="P913" t="s">
        <v>595</v>
      </c>
      <c r="Q913" t="str">
        <f>VLOOKUP(P913,[1]TimeZones!$B$3:$E$597,4,FALSE)</f>
        <v>−03:00</v>
      </c>
    </row>
    <row r="914" spans="1:17" x14ac:dyDescent="0.25">
      <c r="A914" t="s">
        <v>4620</v>
      </c>
      <c r="B914" t="s">
        <v>139</v>
      </c>
      <c r="C914" t="s">
        <v>4621</v>
      </c>
      <c r="D914">
        <v>-5.7698039999999997</v>
      </c>
      <c r="E914">
        <v>-35.366577999999997</v>
      </c>
      <c r="F914">
        <v>272</v>
      </c>
      <c r="G914" t="s">
        <v>591</v>
      </c>
      <c r="H914" t="s">
        <v>4622</v>
      </c>
      <c r="I914">
        <f>VLOOKUP(A914,[1]ВПП!$C$2:$E$22885,3,)</f>
        <v>3000</v>
      </c>
      <c r="J914">
        <f>VLOOKUP(A914,[1]ВПП!$C$2:$G$22885,5,)</f>
        <v>60</v>
      </c>
      <c r="K914" t="str">
        <f>VLOOKUP(A914,[1]ВПП!$C$2:$H$22885,6,)</f>
        <v>ASP</v>
      </c>
      <c r="L914" t="str">
        <f t="shared" si="14"/>
        <v>SBSG</v>
      </c>
      <c r="M914" t="s">
        <v>301</v>
      </c>
      <c r="N914" t="s">
        <v>4623</v>
      </c>
      <c r="O914" t="s">
        <v>4624</v>
      </c>
      <c r="P914" t="s">
        <v>3960</v>
      </c>
      <c r="Q914" t="str">
        <f>VLOOKUP(P914,[1]TimeZones!$B$3:$E$597,4,FALSE)</f>
        <v>−03:00</v>
      </c>
    </row>
    <row r="915" spans="1:17" x14ac:dyDescent="0.25">
      <c r="A915" t="s">
        <v>4625</v>
      </c>
      <c r="B915" t="s">
        <v>110</v>
      </c>
      <c r="C915" t="s">
        <v>4626</v>
      </c>
      <c r="D915">
        <v>10.8896</v>
      </c>
      <c r="E915">
        <v>-74.780799999999999</v>
      </c>
      <c r="F915">
        <v>98</v>
      </c>
      <c r="G915" t="s">
        <v>900</v>
      </c>
      <c r="H915" t="s">
        <v>4627</v>
      </c>
      <c r="I915">
        <f>VLOOKUP(A915,[1]ВПП!$C$2:$E$22885,3,)</f>
        <v>3000</v>
      </c>
      <c r="J915">
        <f>VLOOKUP(A915,[1]ВПП!$C$2:$G$22885,5,)</f>
        <v>45</v>
      </c>
      <c r="K915" t="str">
        <f>VLOOKUP(A915,[1]ВПП!$C$2:$H$22885,6,)</f>
        <v>CON</v>
      </c>
      <c r="L915" t="str">
        <f t="shared" si="14"/>
        <v>SKBQ</v>
      </c>
      <c r="M915" t="s">
        <v>301</v>
      </c>
      <c r="N915" t="s">
        <v>4628</v>
      </c>
      <c r="O915" t="s">
        <v>4629</v>
      </c>
      <c r="P915" t="s">
        <v>904</v>
      </c>
      <c r="Q915" t="str">
        <f>VLOOKUP(P915,[1]TimeZones!$B$3:$E$597,4,FALSE)</f>
        <v>−05:00</v>
      </c>
    </row>
    <row r="916" spans="1:17" x14ac:dyDescent="0.25">
      <c r="A916" t="s">
        <v>4630</v>
      </c>
      <c r="B916" t="s">
        <v>110</v>
      </c>
      <c r="C916" t="s">
        <v>4631</v>
      </c>
      <c r="D916">
        <v>3.5432199999999998</v>
      </c>
      <c r="E916">
        <v>-76.381600000000006</v>
      </c>
      <c r="F916">
        <v>3162</v>
      </c>
      <c r="G916" t="s">
        <v>900</v>
      </c>
      <c r="H916" t="s">
        <v>4632</v>
      </c>
      <c r="I916">
        <f>VLOOKUP(A916,[1]ВПП!$C$2:$E$22885,3,)</f>
        <v>3000</v>
      </c>
      <c r="J916">
        <f>VLOOKUP(A916,[1]ВПП!$C$2:$G$22885,5,)</f>
        <v>45</v>
      </c>
      <c r="K916" t="str">
        <f>VLOOKUP(A916,[1]ВПП!$C$2:$H$22885,6,)</f>
        <v>ASP</v>
      </c>
      <c r="L916" t="str">
        <f t="shared" si="14"/>
        <v>SKCL</v>
      </c>
      <c r="M916" t="s">
        <v>301</v>
      </c>
      <c r="N916" t="s">
        <v>4633</v>
      </c>
      <c r="O916" t="s">
        <v>4634</v>
      </c>
      <c r="P916" t="s">
        <v>904</v>
      </c>
      <c r="Q916" t="str">
        <f>VLOOKUP(P916,[1]TimeZones!$B$3:$E$597,4,FALSE)</f>
        <v>−05:00</v>
      </c>
    </row>
    <row r="917" spans="1:17" x14ac:dyDescent="0.25">
      <c r="A917" t="s">
        <v>4635</v>
      </c>
      <c r="B917" t="s">
        <v>139</v>
      </c>
      <c r="C917" t="s">
        <v>4636</v>
      </c>
      <c r="D917">
        <v>10.111110999999999</v>
      </c>
      <c r="E917">
        <v>-64.692222000000001</v>
      </c>
      <c r="F917">
        <v>30</v>
      </c>
      <c r="G917" t="s">
        <v>1951</v>
      </c>
      <c r="H917" t="s">
        <v>4637</v>
      </c>
      <c r="I917">
        <f>VLOOKUP(A917,[1]ВПП!$C$2:$E$22885,3,)</f>
        <v>3000</v>
      </c>
      <c r="J917">
        <f>VLOOKUP(A917,[1]ВПП!$C$2:$G$22885,5,)</f>
        <v>40</v>
      </c>
      <c r="K917" t="str">
        <f>VLOOKUP(A917,[1]ВПП!$C$2:$H$22885,6,)</f>
        <v>ASP</v>
      </c>
      <c r="L917" t="str">
        <f t="shared" si="14"/>
        <v>SVBC</v>
      </c>
      <c r="M917" t="s">
        <v>301</v>
      </c>
      <c r="N917" t="s">
        <v>4638</v>
      </c>
      <c r="O917" t="s">
        <v>2409</v>
      </c>
      <c r="P917" t="s">
        <v>1955</v>
      </c>
      <c r="Q917" t="str">
        <f>VLOOKUP(P917,[1]TimeZones!$B$3:$E$597,4,FALSE)</f>
        <v>−04:00</v>
      </c>
    </row>
    <row r="918" spans="1:17" x14ac:dyDescent="0.25">
      <c r="A918" t="s">
        <v>4639</v>
      </c>
      <c r="B918" t="s">
        <v>333</v>
      </c>
      <c r="C918" t="s">
        <v>4640</v>
      </c>
      <c r="D918">
        <v>9.3726501464843697</v>
      </c>
      <c r="E918">
        <v>-66.922798156738196</v>
      </c>
      <c r="F918">
        <v>595</v>
      </c>
      <c r="G918" t="s">
        <v>1951</v>
      </c>
      <c r="H918" t="s">
        <v>202</v>
      </c>
      <c r="I918">
        <f>VLOOKUP(A918,[1]ВПП!$C$2:$E$22885,3,)</f>
        <v>3000</v>
      </c>
      <c r="J918">
        <f>VLOOKUP(A918,[1]ВПП!$C$2:$G$22885,5,)</f>
        <v>59</v>
      </c>
      <c r="K918" t="str">
        <f>VLOOKUP(A918,[1]ВПП!$C$2:$H$22885,6,)</f>
        <v>ASP</v>
      </c>
      <c r="L918" t="str">
        <f t="shared" si="14"/>
        <v>SVCZ</v>
      </c>
      <c r="M918" t="s">
        <v>301</v>
      </c>
      <c r="N918" t="s">
        <v>4641</v>
      </c>
      <c r="O918" t="s">
        <v>4642</v>
      </c>
      <c r="P918" t="s">
        <v>1955</v>
      </c>
      <c r="Q918" t="str">
        <f>VLOOKUP(P918,[1]TimeZones!$B$3:$E$597,4,FALSE)</f>
        <v>−04:00</v>
      </c>
    </row>
    <row r="919" spans="1:17" x14ac:dyDescent="0.25">
      <c r="A919" t="s">
        <v>4643</v>
      </c>
      <c r="B919" t="s">
        <v>333</v>
      </c>
      <c r="C919" t="s">
        <v>4644</v>
      </c>
      <c r="D919">
        <v>11.80823</v>
      </c>
      <c r="E919">
        <v>-66.180768</v>
      </c>
      <c r="F919">
        <v>5</v>
      </c>
      <c r="G919" t="s">
        <v>1951</v>
      </c>
      <c r="H919" t="s">
        <v>202</v>
      </c>
      <c r="I919">
        <f>VLOOKUP(A919,[1]ВПП!$C$2:$E$22885,3,)</f>
        <v>3000</v>
      </c>
      <c r="J919">
        <f>VLOOKUP(A919,[1]ВПП!$C$2:$G$22885,5,)</f>
        <v>45</v>
      </c>
      <c r="K919" t="str">
        <f>VLOOKUP(A919,[1]ВПП!$C$2:$H$22885,6,)</f>
        <v>ASP</v>
      </c>
      <c r="L919" t="str">
        <f t="shared" si="14"/>
        <v>SVLO</v>
      </c>
      <c r="M919" t="s">
        <v>301</v>
      </c>
      <c r="N919" t="s">
        <v>4645</v>
      </c>
      <c r="O919" t="s">
        <v>4646</v>
      </c>
      <c r="P919" t="s">
        <v>1955</v>
      </c>
      <c r="Q919" t="str">
        <f>VLOOKUP(P919,[1]TimeZones!$B$3:$E$597,4,FALSE)</f>
        <v>−04:00</v>
      </c>
    </row>
    <row r="920" spans="1:17" x14ac:dyDescent="0.25">
      <c r="A920" t="s">
        <v>4647</v>
      </c>
      <c r="B920" t="s">
        <v>110</v>
      </c>
      <c r="C920" t="s">
        <v>4648</v>
      </c>
      <c r="D920">
        <v>10.5582084656</v>
      </c>
      <c r="E920">
        <v>-71.727859497099999</v>
      </c>
      <c r="F920">
        <v>239</v>
      </c>
      <c r="G920" t="s">
        <v>1951</v>
      </c>
      <c r="H920" t="s">
        <v>4649</v>
      </c>
      <c r="I920">
        <f>VLOOKUP(A920,[1]ВПП!$C$2:$E$22885,3,)</f>
        <v>3000</v>
      </c>
      <c r="J920">
        <f>VLOOKUP(A920,[1]ВПП!$C$2:$G$22885,5,)</f>
        <v>45</v>
      </c>
      <c r="K920" t="str">
        <f>VLOOKUP(A920,[1]ВПП!$C$2:$H$22885,6,)</f>
        <v>CONCRETE</v>
      </c>
      <c r="L920" t="str">
        <f t="shared" si="14"/>
        <v>SVMC</v>
      </c>
      <c r="M920" t="s">
        <v>301</v>
      </c>
      <c r="N920" t="s">
        <v>4650</v>
      </c>
      <c r="O920" t="s">
        <v>4651</v>
      </c>
      <c r="P920" t="s">
        <v>1955</v>
      </c>
      <c r="Q920" t="str">
        <f>VLOOKUP(P920,[1]TimeZones!$B$3:$E$597,4,FALSE)</f>
        <v>−04:00</v>
      </c>
    </row>
    <row r="921" spans="1:17" x14ac:dyDescent="0.25">
      <c r="A921" t="s">
        <v>4652</v>
      </c>
      <c r="B921" t="s">
        <v>110</v>
      </c>
      <c r="C921" t="s">
        <v>4653</v>
      </c>
      <c r="D921">
        <v>10.1497325897216</v>
      </c>
      <c r="E921">
        <v>-67.928398132324205</v>
      </c>
      <c r="F921">
        <v>1411</v>
      </c>
      <c r="G921" t="s">
        <v>1951</v>
      </c>
      <c r="H921" t="s">
        <v>4654</v>
      </c>
      <c r="I921">
        <f>VLOOKUP(A921,[1]ВПП!$C$2:$E$22885,3,)</f>
        <v>3000</v>
      </c>
      <c r="J921">
        <f>VLOOKUP(A921,[1]ВПП!$C$2:$G$22885,5,)</f>
        <v>50</v>
      </c>
      <c r="K921" t="str">
        <f>VLOOKUP(A921,[1]ВПП!$C$2:$H$22885,6,)</f>
        <v>ASP</v>
      </c>
      <c r="L921" t="str">
        <f t="shared" si="14"/>
        <v>SVVA</v>
      </c>
      <c r="M921" t="s">
        <v>301</v>
      </c>
      <c r="N921" t="s">
        <v>4655</v>
      </c>
      <c r="O921" t="s">
        <v>4656</v>
      </c>
      <c r="P921" t="s">
        <v>1955</v>
      </c>
      <c r="Q921" t="str">
        <f>VLOOKUP(P921,[1]TimeZones!$B$3:$E$597,4,FALSE)</f>
        <v>−04:00</v>
      </c>
    </row>
    <row r="922" spans="1:17" x14ac:dyDescent="0.25">
      <c r="A922" t="s">
        <v>4657</v>
      </c>
      <c r="B922" t="s">
        <v>110</v>
      </c>
      <c r="C922" t="s">
        <v>4658</v>
      </c>
      <c r="D922">
        <v>39.976627349899999</v>
      </c>
      <c r="E922">
        <v>43.876647949199999</v>
      </c>
      <c r="F922">
        <v>3101</v>
      </c>
      <c r="G922" t="s">
        <v>376</v>
      </c>
      <c r="H922" t="s">
        <v>4659</v>
      </c>
      <c r="I922">
        <f>VLOOKUP(A922,[1]ВПП!$C$2:$E$22885,3,)</f>
        <v>3000</v>
      </c>
      <c r="J922">
        <f>VLOOKUP(A922,[1]ВПП!$C$2:$G$22885,5,)</f>
        <v>45</v>
      </c>
      <c r="K922" t="str">
        <f>VLOOKUP(A922,[1]ВПП!$C$2:$H$22885,6,)</f>
        <v>Concrete</v>
      </c>
      <c r="L922" t="str">
        <f t="shared" si="14"/>
        <v>TR-0026</v>
      </c>
      <c r="M922" t="s">
        <v>114</v>
      </c>
      <c r="N922" t="s">
        <v>4660</v>
      </c>
      <c r="O922" t="s">
        <v>4661</v>
      </c>
      <c r="P922" t="e">
        <v>#N/A</v>
      </c>
      <c r="Q922" t="e">
        <f>VLOOKUP(P922,[1]TimeZones!$B$3:$E$597,4,FALSE)</f>
        <v>#N/A</v>
      </c>
    </row>
    <row r="923" spans="1:17" x14ac:dyDescent="0.25">
      <c r="A923" t="s">
        <v>4662</v>
      </c>
      <c r="B923" t="s">
        <v>333</v>
      </c>
      <c r="C923" t="s">
        <v>4663</v>
      </c>
      <c r="D923">
        <v>42.972565000000003</v>
      </c>
      <c r="E923">
        <v>72.728050999999994</v>
      </c>
      <c r="F923">
        <v>2130</v>
      </c>
      <c r="G923" t="s">
        <v>201</v>
      </c>
      <c r="H923" t="s">
        <v>202</v>
      </c>
      <c r="I923">
        <f>VLOOKUP(A923,[1]ВПП!$C$2:$E$22885,3,)</f>
        <v>3000</v>
      </c>
      <c r="J923">
        <f>VLOOKUP(A923,[1]ВПП!$C$2:$G$22885,5,)</f>
        <v>45</v>
      </c>
      <c r="K923" t="str">
        <f>VLOOKUP(A923,[1]ВПП!$C$2:$H$22885,6,)</f>
        <v>CON</v>
      </c>
      <c r="L923" t="str">
        <f t="shared" si="14"/>
        <v>UA36</v>
      </c>
      <c r="M923" t="s">
        <v>114</v>
      </c>
      <c r="N923" t="s">
        <v>4664</v>
      </c>
      <c r="O923" t="s">
        <v>4665</v>
      </c>
      <c r="P923" t="e">
        <v>#N/A</v>
      </c>
      <c r="Q923" t="e">
        <f>VLOOKUP(P923,[1]TimeZones!$B$3:$E$597,4,FALSE)</f>
        <v>#N/A</v>
      </c>
    </row>
    <row r="924" spans="1:17" x14ac:dyDescent="0.25">
      <c r="A924" t="s">
        <v>4666</v>
      </c>
      <c r="B924" t="s">
        <v>110</v>
      </c>
      <c r="C924" t="s">
        <v>4667</v>
      </c>
      <c r="D924">
        <v>47.121898651122997</v>
      </c>
      <c r="E924">
        <v>51.821399688720703</v>
      </c>
      <c r="F924">
        <v>-72</v>
      </c>
      <c r="G924" t="s">
        <v>201</v>
      </c>
      <c r="H924" t="s">
        <v>4668</v>
      </c>
      <c r="I924">
        <f>VLOOKUP(A924,[1]ВПП!$C$2:$E$22885,3,)</f>
        <v>3000</v>
      </c>
      <c r="J924">
        <f>VLOOKUP(A924,[1]ВПП!$C$2:$G$22885,5,)</f>
        <v>44</v>
      </c>
      <c r="K924" t="str">
        <f>VLOOKUP(A924,[1]ВПП!$C$2:$H$22885,6,)</f>
        <v>ASP</v>
      </c>
      <c r="L924" t="str">
        <f t="shared" si="14"/>
        <v>UATG</v>
      </c>
      <c r="M924" t="s">
        <v>114</v>
      </c>
      <c r="N924" t="s">
        <v>4669</v>
      </c>
      <c r="O924" t="s">
        <v>4670</v>
      </c>
      <c r="P924" t="s">
        <v>3434</v>
      </c>
      <c r="Q924" t="str">
        <f>VLOOKUP(P924,[1]TimeZones!$B$3:$E$597,4,FALSE)</f>
        <v>+05:00</v>
      </c>
    </row>
    <row r="925" spans="1:17" x14ac:dyDescent="0.25">
      <c r="A925" t="s">
        <v>4671</v>
      </c>
      <c r="B925" t="s">
        <v>139</v>
      </c>
      <c r="C925" t="s">
        <v>4672</v>
      </c>
      <c r="D925">
        <v>41.6692008972</v>
      </c>
      <c r="E925">
        <v>44.954700469999999</v>
      </c>
      <c r="F925">
        <v>1624</v>
      </c>
      <c r="G925" t="s">
        <v>1198</v>
      </c>
      <c r="H925" t="s">
        <v>4673</v>
      </c>
      <c r="I925">
        <f>VLOOKUP(A925,[1]ВПП!$C$2:$E$22885,3,)</f>
        <v>3000</v>
      </c>
      <c r="J925">
        <f>VLOOKUP(A925,[1]ВПП!$C$2:$G$22885,5,)</f>
        <v>45</v>
      </c>
      <c r="K925" t="str">
        <f>VLOOKUP(A925,[1]ВПП!$C$2:$H$22885,6,)</f>
        <v>CON</v>
      </c>
      <c r="L925" t="str">
        <f t="shared" si="14"/>
        <v>UGTB</v>
      </c>
      <c r="M925" t="s">
        <v>114</v>
      </c>
      <c r="N925" t="s">
        <v>4674</v>
      </c>
      <c r="O925" t="s">
        <v>4675</v>
      </c>
      <c r="P925" t="s">
        <v>1202</v>
      </c>
      <c r="Q925" t="str">
        <f>VLOOKUP(P925,[1]TimeZones!$B$3:$E$597,4,FALSE)</f>
        <v>+04:00</v>
      </c>
    </row>
    <row r="926" spans="1:17" x14ac:dyDescent="0.25">
      <c r="A926" t="s">
        <v>4676</v>
      </c>
      <c r="B926" t="s">
        <v>110</v>
      </c>
      <c r="C926" t="s">
        <v>4677</v>
      </c>
      <c r="D926">
        <v>43.2051010132</v>
      </c>
      <c r="E926">
        <v>44.606601715099998</v>
      </c>
      <c r="F926">
        <v>1673</v>
      </c>
      <c r="G926" t="s">
        <v>124</v>
      </c>
      <c r="H926" t="s">
        <v>4678</v>
      </c>
      <c r="I926">
        <f>VLOOKUP(A926,[1]ВПП!$C$2:$E$22885,3,)</f>
        <v>3000</v>
      </c>
      <c r="J926">
        <f>VLOOKUP(A926,[1]ВПП!$C$2:$G$22885,5,)</f>
        <v>45</v>
      </c>
      <c r="K926" t="str">
        <f>VLOOKUP(A926,[1]ВПП!$C$2:$H$22885,6,)</f>
        <v>CON</v>
      </c>
      <c r="L926" t="str">
        <f t="shared" si="14"/>
        <v>URMO</v>
      </c>
      <c r="M926" t="s">
        <v>126</v>
      </c>
      <c r="N926" t="s">
        <v>4679</v>
      </c>
      <c r="O926" t="s">
        <v>4680</v>
      </c>
      <c r="P926" t="s">
        <v>180</v>
      </c>
      <c r="Q926" t="str">
        <f>VLOOKUP(P926,[1]TimeZones!$B$3:$E$597,4,FALSE)</f>
        <v>+03:00</v>
      </c>
    </row>
    <row r="927" spans="1:17" x14ac:dyDescent="0.25">
      <c r="A927" t="s">
        <v>4681</v>
      </c>
      <c r="B927" t="s">
        <v>110</v>
      </c>
      <c r="C927" t="s">
        <v>4682</v>
      </c>
      <c r="D927">
        <v>37.9880981445312</v>
      </c>
      <c r="E927">
        <v>69.805000305175696</v>
      </c>
      <c r="F927">
        <v>2293</v>
      </c>
      <c r="G927" t="s">
        <v>3196</v>
      </c>
      <c r="H927" t="s">
        <v>4683</v>
      </c>
      <c r="I927">
        <f>VLOOKUP(A927,[1]ВПП!$C$2:$E$22885,3,)</f>
        <v>3000</v>
      </c>
      <c r="J927">
        <f>VLOOKUP(A927,[1]ВПП!$C$2:$G$22885,5,)</f>
        <v>42</v>
      </c>
      <c r="K927" t="str">
        <f>VLOOKUP(A927,[1]ВПП!$C$2:$H$22885,6,)</f>
        <v>ASP</v>
      </c>
      <c r="L927" t="str">
        <f t="shared" si="14"/>
        <v>UTDK</v>
      </c>
      <c r="M927" t="s">
        <v>114</v>
      </c>
      <c r="N927" t="s">
        <v>4684</v>
      </c>
      <c r="O927" t="s">
        <v>4685</v>
      </c>
      <c r="P927" t="s">
        <v>3200</v>
      </c>
      <c r="Q927" t="str">
        <f>VLOOKUP(P927,[1]TimeZones!$B$3:$E$597,4,FALSE)</f>
        <v>+05:00</v>
      </c>
    </row>
    <row r="928" spans="1:17" x14ac:dyDescent="0.25">
      <c r="A928" t="s">
        <v>4686</v>
      </c>
      <c r="B928" t="s">
        <v>110</v>
      </c>
      <c r="C928" t="s">
        <v>4687</v>
      </c>
      <c r="D928">
        <v>39.775001525878899</v>
      </c>
      <c r="E928">
        <v>64.483299255371094</v>
      </c>
      <c r="F928">
        <v>751</v>
      </c>
      <c r="G928" t="s">
        <v>625</v>
      </c>
      <c r="H928" t="s">
        <v>4688</v>
      </c>
      <c r="I928">
        <f>VLOOKUP(A928,[1]ВПП!$C$2:$E$22885,3,)</f>
        <v>3000</v>
      </c>
      <c r="J928">
        <f>VLOOKUP(A928,[1]ВПП!$C$2:$G$22885,5,)</f>
        <v>45</v>
      </c>
      <c r="K928" t="str">
        <f>VLOOKUP(A928,[1]ВПП!$C$2:$H$22885,6,)</f>
        <v>ASP</v>
      </c>
      <c r="L928" t="str">
        <f t="shared" si="14"/>
        <v>UTSB</v>
      </c>
      <c r="M928" t="s">
        <v>114</v>
      </c>
      <c r="N928" t="s">
        <v>4689</v>
      </c>
      <c r="O928" t="s">
        <v>4690</v>
      </c>
      <c r="P928" t="s">
        <v>629</v>
      </c>
      <c r="Q928" t="str">
        <f>VLOOKUP(P928,[1]TimeZones!$B$3:$E$597,4,FALSE)</f>
        <v>+05:00</v>
      </c>
    </row>
    <row r="929" spans="1:17" x14ac:dyDescent="0.25">
      <c r="A929" t="s">
        <v>4691</v>
      </c>
      <c r="B929" t="s">
        <v>110</v>
      </c>
      <c r="C929" t="s">
        <v>4692</v>
      </c>
      <c r="D929">
        <v>37.287261000000001</v>
      </c>
      <c r="E929">
        <v>67.311869000000002</v>
      </c>
      <c r="F929">
        <v>1027</v>
      </c>
      <c r="G929" t="s">
        <v>625</v>
      </c>
      <c r="H929" t="s">
        <v>4693</v>
      </c>
      <c r="I929">
        <f>VLOOKUP(A929,[1]ВПП!$C$2:$E$22885,3,)</f>
        <v>3000</v>
      </c>
      <c r="J929">
        <f>VLOOKUP(A929,[1]ВПП!$C$2:$G$22885,5,)</f>
        <v>42</v>
      </c>
      <c r="K929" t="str">
        <f>VLOOKUP(A929,[1]ВПП!$C$2:$H$22885,6,)</f>
        <v>CON</v>
      </c>
      <c r="L929" t="str">
        <f t="shared" si="14"/>
        <v>UTST</v>
      </c>
      <c r="M929" t="s">
        <v>114</v>
      </c>
      <c r="N929" t="s">
        <v>4694</v>
      </c>
      <c r="O929" t="s">
        <v>4695</v>
      </c>
      <c r="P929" t="s">
        <v>629</v>
      </c>
      <c r="Q929" t="str">
        <f>VLOOKUP(P929,[1]TimeZones!$B$3:$E$597,4,FALSE)</f>
        <v>+05:00</v>
      </c>
    </row>
    <row r="930" spans="1:17" x14ac:dyDescent="0.25">
      <c r="A930" t="s">
        <v>4696</v>
      </c>
      <c r="B930" t="s">
        <v>110</v>
      </c>
      <c r="C930" t="s">
        <v>4697</v>
      </c>
      <c r="D930">
        <v>55.878300000000003</v>
      </c>
      <c r="E930">
        <v>38.061698999999997</v>
      </c>
      <c r="F930">
        <v>499</v>
      </c>
      <c r="G930" t="s">
        <v>124</v>
      </c>
      <c r="H930" t="s">
        <v>4698</v>
      </c>
      <c r="I930">
        <f>VLOOKUP(A930,[1]ВПП!$C$2:$E$22885,3,)</f>
        <v>3000</v>
      </c>
      <c r="J930">
        <f>VLOOKUP(A930,[1]ВПП!$C$2:$G$22885,5,)</f>
        <v>0</v>
      </c>
      <c r="K930" t="str">
        <f>VLOOKUP(A930,[1]ВПП!$C$2:$H$22885,6,)</f>
        <v>concrete</v>
      </c>
      <c r="L930" t="str">
        <f t="shared" si="14"/>
        <v>UUMU</v>
      </c>
      <c r="M930" t="s">
        <v>126</v>
      </c>
      <c r="N930" t="s">
        <v>178</v>
      </c>
      <c r="O930" t="s">
        <v>179</v>
      </c>
      <c r="P930" t="s">
        <v>180</v>
      </c>
      <c r="Q930" t="str">
        <f>VLOOKUP(P930,[1]TimeZones!$B$3:$E$597,4,FALSE)</f>
        <v>+03:00</v>
      </c>
    </row>
    <row r="931" spans="1:17" x14ac:dyDescent="0.25">
      <c r="A931" t="s">
        <v>4699</v>
      </c>
      <c r="B931" t="s">
        <v>110</v>
      </c>
      <c r="C931" t="s">
        <v>4700</v>
      </c>
      <c r="D931">
        <v>20.119101000000001</v>
      </c>
      <c r="E931">
        <v>73.912903</v>
      </c>
      <c r="F931">
        <v>1900</v>
      </c>
      <c r="G931" t="s">
        <v>227</v>
      </c>
      <c r="H931" t="s">
        <v>4701</v>
      </c>
      <c r="I931">
        <f>VLOOKUP(A931,[1]ВПП!$C$2:$E$22885,3,)</f>
        <v>3000</v>
      </c>
      <c r="J931">
        <f>VLOOKUP(A931,[1]ВПП!$C$2:$G$22885,5,)</f>
        <v>46</v>
      </c>
      <c r="K931" t="str">
        <f>VLOOKUP(A931,[1]ВПП!$C$2:$H$22885,6,)</f>
        <v>CON/ASP</v>
      </c>
      <c r="L931" t="str">
        <f t="shared" si="14"/>
        <v>VAOZ</v>
      </c>
      <c r="M931" t="s">
        <v>114</v>
      </c>
      <c r="N931" t="s">
        <v>2077</v>
      </c>
      <c r="O931" t="s">
        <v>4702</v>
      </c>
      <c r="P931" t="s">
        <v>231</v>
      </c>
      <c r="Q931" t="str">
        <f>VLOOKUP(P931,[1]TimeZones!$B$3:$E$597,4,FALSE)</f>
        <v>+05:30</v>
      </c>
    </row>
    <row r="932" spans="1:17" x14ac:dyDescent="0.25">
      <c r="A932" t="s">
        <v>4703</v>
      </c>
      <c r="B932" t="s">
        <v>139</v>
      </c>
      <c r="C932" t="s">
        <v>4704</v>
      </c>
      <c r="D932">
        <v>11.5466</v>
      </c>
      <c r="E932">
        <v>104.844002</v>
      </c>
      <c r="F932">
        <v>40</v>
      </c>
      <c r="G932" t="s">
        <v>4705</v>
      </c>
      <c r="H932" t="s">
        <v>4706</v>
      </c>
      <c r="I932">
        <f>VLOOKUP(A932,[1]ВПП!$C$2:$E$22885,3,)</f>
        <v>3000</v>
      </c>
      <c r="J932">
        <f>VLOOKUP(A932,[1]ВПП!$C$2:$G$22885,5,)</f>
        <v>44</v>
      </c>
      <c r="K932" t="str">
        <f>VLOOKUP(A932,[1]ВПП!$C$2:$H$22885,6,)</f>
        <v>ASP</v>
      </c>
      <c r="L932" t="str">
        <f t="shared" si="14"/>
        <v>VDPP</v>
      </c>
      <c r="M932" t="s">
        <v>114</v>
      </c>
      <c r="N932" t="s">
        <v>4707</v>
      </c>
      <c r="O932" t="s">
        <v>4708</v>
      </c>
      <c r="P932" t="s">
        <v>4709</v>
      </c>
      <c r="Q932" t="str">
        <f>VLOOKUP(P932,[1]TimeZones!$B$3:$E$597,4,FALSE)</f>
        <v>+07:00</v>
      </c>
    </row>
    <row r="933" spans="1:17" x14ac:dyDescent="0.25">
      <c r="A933" t="s">
        <v>4710</v>
      </c>
      <c r="B933" t="s">
        <v>110</v>
      </c>
      <c r="C933" t="s">
        <v>4711</v>
      </c>
      <c r="D933">
        <v>17.988300323499999</v>
      </c>
      <c r="E933">
        <v>102.56300354</v>
      </c>
      <c r="F933">
        <v>564</v>
      </c>
      <c r="G933" t="s">
        <v>4712</v>
      </c>
      <c r="H933" t="s">
        <v>4713</v>
      </c>
      <c r="I933">
        <f>VLOOKUP(A933,[1]ВПП!$C$2:$E$22885,3,)</f>
        <v>3000</v>
      </c>
      <c r="J933">
        <f>VLOOKUP(A933,[1]ВПП!$C$2:$G$22885,5,)</f>
        <v>45</v>
      </c>
      <c r="K933" t="str">
        <f>VLOOKUP(A933,[1]ВПП!$C$2:$H$22885,6,)</f>
        <v>ASP</v>
      </c>
      <c r="L933" t="str">
        <f t="shared" si="14"/>
        <v>VLVT</v>
      </c>
      <c r="M933" t="s">
        <v>114</v>
      </c>
      <c r="N933" t="s">
        <v>4714</v>
      </c>
      <c r="O933" t="s">
        <v>4715</v>
      </c>
      <c r="P933" t="s">
        <v>4716</v>
      </c>
      <c r="Q933" t="str">
        <f>VLOOKUP(P933,[1]TimeZones!$B$3:$E$597,4,FALSE)</f>
        <v>+07:00</v>
      </c>
    </row>
    <row r="934" spans="1:17" x14ac:dyDescent="0.25">
      <c r="A934" t="s">
        <v>4717</v>
      </c>
      <c r="B934" t="s">
        <v>110</v>
      </c>
      <c r="C934" t="s">
        <v>4718</v>
      </c>
      <c r="D934">
        <v>19.952299</v>
      </c>
      <c r="E934">
        <v>99.882896000000002</v>
      </c>
      <c r="F934">
        <v>1280</v>
      </c>
      <c r="G934" t="s">
        <v>637</v>
      </c>
      <c r="H934" t="s">
        <v>4719</v>
      </c>
      <c r="I934">
        <f>VLOOKUP(A934,[1]ВПП!$C$2:$E$22885,3,)</f>
        <v>3000</v>
      </c>
      <c r="J934">
        <f>VLOOKUP(A934,[1]ВПП!$C$2:$G$22885,5,)</f>
        <v>45</v>
      </c>
      <c r="K934" t="str">
        <f>VLOOKUP(A934,[1]ВПП!$C$2:$H$22885,6,)</f>
        <v>ASP</v>
      </c>
      <c r="L934" t="str">
        <f t="shared" si="14"/>
        <v>VTCT</v>
      </c>
      <c r="M934" t="s">
        <v>114</v>
      </c>
      <c r="N934" t="s">
        <v>4720</v>
      </c>
      <c r="O934" t="s">
        <v>4721</v>
      </c>
      <c r="P934" t="s">
        <v>641</v>
      </c>
      <c r="Q934" t="str">
        <f>VLOOKUP(P934,[1]TimeZones!$B$3:$E$597,4,FALSE)</f>
        <v>+07:00</v>
      </c>
    </row>
    <row r="935" spans="1:17" x14ac:dyDescent="0.25">
      <c r="A935" t="s">
        <v>4722</v>
      </c>
      <c r="B935" t="s">
        <v>110</v>
      </c>
      <c r="C935" t="s">
        <v>4723</v>
      </c>
      <c r="D935">
        <v>15.277299880999999</v>
      </c>
      <c r="E935">
        <v>100.29599761999999</v>
      </c>
      <c r="F935">
        <v>107</v>
      </c>
      <c r="G935" t="s">
        <v>637</v>
      </c>
      <c r="H935" t="s">
        <v>4724</v>
      </c>
      <c r="I935">
        <f>VLOOKUP(A935,[1]ВПП!$C$2:$E$22885,3,)</f>
        <v>3000</v>
      </c>
      <c r="J935">
        <f>VLOOKUP(A935,[1]ВПП!$C$2:$G$22885,5,)</f>
        <v>45</v>
      </c>
      <c r="K935" t="str">
        <f>VLOOKUP(A935,[1]ВПП!$C$2:$H$22885,6,)</f>
        <v>CON</v>
      </c>
      <c r="L935" t="str">
        <f t="shared" si="14"/>
        <v>VTPI</v>
      </c>
      <c r="M935" t="s">
        <v>114</v>
      </c>
      <c r="N935" t="s">
        <v>4725</v>
      </c>
      <c r="O935" t="s">
        <v>202</v>
      </c>
      <c r="P935" t="s">
        <v>641</v>
      </c>
      <c r="Q935" t="str">
        <f>VLOOKUP(P935,[1]TimeZones!$B$3:$E$597,4,FALSE)</f>
        <v>+07:00</v>
      </c>
    </row>
    <row r="936" spans="1:17" x14ac:dyDescent="0.25">
      <c r="A936" t="s">
        <v>4726</v>
      </c>
      <c r="B936" t="s">
        <v>110</v>
      </c>
      <c r="C936" t="s">
        <v>4727</v>
      </c>
      <c r="D936">
        <v>16.782899856567301</v>
      </c>
      <c r="E936">
        <v>100.278999328613</v>
      </c>
      <c r="F936">
        <v>154</v>
      </c>
      <c r="G936" t="s">
        <v>637</v>
      </c>
      <c r="H936" t="s">
        <v>4728</v>
      </c>
      <c r="I936">
        <f>VLOOKUP(A936,[1]ВПП!$C$2:$E$22885,3,)</f>
        <v>3000</v>
      </c>
      <c r="J936">
        <f>VLOOKUP(A936,[1]ВПП!$C$2:$G$22885,5,)</f>
        <v>45</v>
      </c>
      <c r="K936" t="str">
        <f>VLOOKUP(A936,[1]ВПП!$C$2:$H$22885,6,)</f>
        <v>ASP</v>
      </c>
      <c r="L936" t="str">
        <f t="shared" si="14"/>
        <v>VTPP</v>
      </c>
      <c r="M936" t="s">
        <v>114</v>
      </c>
      <c r="N936" t="s">
        <v>4729</v>
      </c>
      <c r="O936" t="s">
        <v>202</v>
      </c>
      <c r="P936" t="s">
        <v>641</v>
      </c>
      <c r="Q936" t="str">
        <f>VLOOKUP(P936,[1]TimeZones!$B$3:$E$597,4,FALSE)</f>
        <v>+07:00</v>
      </c>
    </row>
    <row r="937" spans="1:17" x14ac:dyDescent="0.25">
      <c r="A937" t="s">
        <v>4730</v>
      </c>
      <c r="B937" t="s">
        <v>110</v>
      </c>
      <c r="C937" t="s">
        <v>4731</v>
      </c>
      <c r="D937">
        <v>9.1325998306299994</v>
      </c>
      <c r="E937">
        <v>99.135597228999998</v>
      </c>
      <c r="F937">
        <v>20</v>
      </c>
      <c r="G937" t="s">
        <v>637</v>
      </c>
      <c r="H937" t="s">
        <v>4732</v>
      </c>
      <c r="I937">
        <f>VLOOKUP(A937,[1]ВПП!$C$2:$E$22885,3,)</f>
        <v>3000</v>
      </c>
      <c r="J937">
        <f>VLOOKUP(A937,[1]ВПП!$C$2:$G$22885,5,)</f>
        <v>45</v>
      </c>
      <c r="K937" t="str">
        <f>VLOOKUP(A937,[1]ВПП!$C$2:$H$22885,6,)</f>
        <v>ASP</v>
      </c>
      <c r="L937" t="str">
        <f t="shared" si="14"/>
        <v>VTSB</v>
      </c>
      <c r="M937" t="s">
        <v>114</v>
      </c>
      <c r="N937" t="s">
        <v>4733</v>
      </c>
      <c r="O937" t="s">
        <v>4734</v>
      </c>
      <c r="P937" t="s">
        <v>641</v>
      </c>
      <c r="Q937" t="str">
        <f>VLOOKUP(P937,[1]TimeZones!$B$3:$E$597,4,FALSE)</f>
        <v>+07:00</v>
      </c>
    </row>
    <row r="938" spans="1:17" x14ac:dyDescent="0.25">
      <c r="A938" t="s">
        <v>4735</v>
      </c>
      <c r="B938" t="s">
        <v>110</v>
      </c>
      <c r="C938" t="s">
        <v>4736</v>
      </c>
      <c r="D938">
        <v>8.0991201400800001</v>
      </c>
      <c r="E938">
        <v>98.986198425300003</v>
      </c>
      <c r="F938">
        <v>82</v>
      </c>
      <c r="G938" t="s">
        <v>637</v>
      </c>
      <c r="H938" t="s">
        <v>4737</v>
      </c>
      <c r="I938">
        <f>VLOOKUP(A938,[1]ВПП!$C$2:$E$22885,3,)</f>
        <v>3000</v>
      </c>
      <c r="J938">
        <f>VLOOKUP(A938,[1]ВПП!$C$2:$G$22885,5,)</f>
        <v>45</v>
      </c>
      <c r="K938" t="str">
        <f>VLOOKUP(A938,[1]ВПП!$C$2:$H$22885,6,)</f>
        <v>ASP</v>
      </c>
      <c r="L938" t="str">
        <f t="shared" si="14"/>
        <v>VTSG</v>
      </c>
      <c r="M938" t="s">
        <v>114</v>
      </c>
      <c r="N938" t="s">
        <v>4738</v>
      </c>
      <c r="O938" t="s">
        <v>4739</v>
      </c>
      <c r="P938" t="s">
        <v>641</v>
      </c>
      <c r="Q938" t="str">
        <f>VLOOKUP(P938,[1]TimeZones!$B$3:$E$597,4,FALSE)</f>
        <v>+07:00</v>
      </c>
    </row>
    <row r="939" spans="1:17" x14ac:dyDescent="0.25">
      <c r="A939" t="s">
        <v>4740</v>
      </c>
      <c r="B939" t="s">
        <v>139</v>
      </c>
      <c r="C939" t="s">
        <v>4741</v>
      </c>
      <c r="D939">
        <v>8.1132000000000009</v>
      </c>
      <c r="E939">
        <v>98.316901999999999</v>
      </c>
      <c r="F939">
        <v>82</v>
      </c>
      <c r="G939" t="s">
        <v>637</v>
      </c>
      <c r="H939" t="s">
        <v>4742</v>
      </c>
      <c r="I939">
        <f>VLOOKUP(A939,[1]ВПП!$C$2:$E$22885,3,)</f>
        <v>3000</v>
      </c>
      <c r="J939">
        <f>VLOOKUP(A939,[1]ВПП!$C$2:$G$22885,5,)</f>
        <v>45</v>
      </c>
      <c r="K939" t="str">
        <f>VLOOKUP(A939,[1]ВПП!$C$2:$H$22885,6,)</f>
        <v>ASP</v>
      </c>
      <c r="L939" t="str">
        <f t="shared" si="14"/>
        <v>VTSP</v>
      </c>
      <c r="M939" t="s">
        <v>114</v>
      </c>
      <c r="N939" t="s">
        <v>4743</v>
      </c>
      <c r="O939" t="s">
        <v>4744</v>
      </c>
      <c r="P939" t="s">
        <v>641</v>
      </c>
      <c r="Q939" t="str">
        <f>VLOOKUP(P939,[1]TimeZones!$B$3:$E$597,4,FALSE)</f>
        <v>+07:00</v>
      </c>
    </row>
    <row r="940" spans="1:17" x14ac:dyDescent="0.25">
      <c r="A940" t="s">
        <v>4745</v>
      </c>
      <c r="B940" t="s">
        <v>333</v>
      </c>
      <c r="C940" t="s">
        <v>4746</v>
      </c>
      <c r="D940">
        <v>14.9345</v>
      </c>
      <c r="E940">
        <v>102.079002</v>
      </c>
      <c r="F940">
        <v>729</v>
      </c>
      <c r="G940" t="s">
        <v>637</v>
      </c>
      <c r="H940" t="s">
        <v>202</v>
      </c>
      <c r="I940">
        <f>VLOOKUP(A940,[1]ВПП!$C$2:$E$22885,3,)</f>
        <v>3000</v>
      </c>
      <c r="J940">
        <f>VLOOKUP(A940,[1]ВПП!$C$2:$G$22885,5,)</f>
        <v>45</v>
      </c>
      <c r="K940" t="str">
        <f>VLOOKUP(A940,[1]ВПП!$C$2:$H$22885,6,)</f>
        <v>CON</v>
      </c>
      <c r="L940" t="str">
        <f t="shared" si="14"/>
        <v>VTUN</v>
      </c>
      <c r="M940" t="s">
        <v>114</v>
      </c>
      <c r="N940" t="s">
        <v>4747</v>
      </c>
      <c r="O940" t="s">
        <v>4748</v>
      </c>
      <c r="P940" t="s">
        <v>641</v>
      </c>
      <c r="Q940" t="str">
        <f>VLOOKUP(P940,[1]TimeZones!$B$3:$E$597,4,FALSE)</f>
        <v>+07:00</v>
      </c>
    </row>
    <row r="941" spans="1:17" x14ac:dyDescent="0.25">
      <c r="A941" t="s">
        <v>4749</v>
      </c>
      <c r="B941" t="s">
        <v>110</v>
      </c>
      <c r="C941" t="s">
        <v>4750</v>
      </c>
      <c r="D941">
        <v>12.668299675</v>
      </c>
      <c r="E941">
        <v>108.120002747</v>
      </c>
      <c r="F941">
        <v>1729</v>
      </c>
      <c r="G941" t="s">
        <v>926</v>
      </c>
      <c r="H941" t="s">
        <v>4751</v>
      </c>
      <c r="I941">
        <f>VLOOKUP(A941,[1]ВПП!$C$2:$E$22885,3,)</f>
        <v>3000</v>
      </c>
      <c r="J941">
        <f>VLOOKUP(A941,[1]ВПП!$C$2:$G$22885,5,)</f>
        <v>45</v>
      </c>
      <c r="K941" t="str">
        <f>VLOOKUP(A941,[1]ВПП!$C$2:$H$22885,6,)</f>
        <v>ASP</v>
      </c>
      <c r="L941" t="str">
        <f t="shared" si="14"/>
        <v>VVBM</v>
      </c>
      <c r="M941" t="s">
        <v>114</v>
      </c>
      <c r="N941" t="s">
        <v>4752</v>
      </c>
      <c r="O941" t="s">
        <v>4753</v>
      </c>
      <c r="P941" t="s">
        <v>930</v>
      </c>
      <c r="Q941" t="str">
        <f>VLOOKUP(P941,[1]TimeZones!$B$3:$E$597,4,FALSE)</f>
        <v>+07:00</v>
      </c>
    </row>
    <row r="942" spans="1:17" x14ac:dyDescent="0.25">
      <c r="A942" t="s">
        <v>4754</v>
      </c>
      <c r="B942" t="s">
        <v>110</v>
      </c>
      <c r="C942" t="s">
        <v>4755</v>
      </c>
      <c r="D942">
        <v>10.1698</v>
      </c>
      <c r="E942">
        <v>103.9931</v>
      </c>
      <c r="F942">
        <v>37</v>
      </c>
      <c r="G942" t="s">
        <v>926</v>
      </c>
      <c r="H942" t="s">
        <v>4756</v>
      </c>
      <c r="I942">
        <f>VLOOKUP(A942,[1]ВПП!$C$2:$E$22885,3,)</f>
        <v>3000</v>
      </c>
      <c r="J942">
        <f>VLOOKUP(A942,[1]ВПП!$C$2:$G$22885,5,)</f>
        <v>46</v>
      </c>
      <c r="K942" t="str">
        <f>VLOOKUP(A942,[1]ВПП!$C$2:$H$22885,6,)</f>
        <v>ASP</v>
      </c>
      <c r="L942" t="str">
        <f t="shared" si="14"/>
        <v>VVPQ</v>
      </c>
      <c r="M942" t="s">
        <v>114</v>
      </c>
      <c r="N942" t="s">
        <v>4757</v>
      </c>
      <c r="O942" t="s">
        <v>4758</v>
      </c>
      <c r="P942" t="s">
        <v>930</v>
      </c>
      <c r="Q942" t="str">
        <f>VLOOKUP(P942,[1]TimeZones!$B$3:$E$597,4,FALSE)</f>
        <v>+07:00</v>
      </c>
    </row>
    <row r="943" spans="1:17" x14ac:dyDescent="0.25">
      <c r="A943" t="s">
        <v>4759</v>
      </c>
      <c r="B943" t="s">
        <v>139</v>
      </c>
      <c r="C943" t="s">
        <v>4760</v>
      </c>
      <c r="D943">
        <v>-7.3798298835754297</v>
      </c>
      <c r="E943">
        <v>112.78700256347599</v>
      </c>
      <c r="F943">
        <v>9</v>
      </c>
      <c r="G943" t="s">
        <v>414</v>
      </c>
      <c r="H943" t="s">
        <v>4761</v>
      </c>
      <c r="I943">
        <f>VLOOKUP(A943,[1]ВПП!$C$2:$E$22885,3,)</f>
        <v>3000</v>
      </c>
      <c r="J943">
        <f>VLOOKUP(A943,[1]ВПП!$C$2:$G$22885,5,)</f>
        <v>45</v>
      </c>
      <c r="K943" t="str">
        <f>VLOOKUP(A943,[1]ВПП!$C$2:$H$22885,6,)</f>
        <v>ASP</v>
      </c>
      <c r="L943" t="str">
        <f t="shared" si="14"/>
        <v>WARR</v>
      </c>
      <c r="M943" t="s">
        <v>114</v>
      </c>
      <c r="N943" t="s">
        <v>3505</v>
      </c>
      <c r="O943" t="s">
        <v>4762</v>
      </c>
      <c r="P943" t="s">
        <v>418</v>
      </c>
      <c r="Q943" t="str">
        <f>VLOOKUP(P943,[1]TimeZones!$B$3:$E$597,4,FALSE)</f>
        <v>+07:00</v>
      </c>
    </row>
    <row r="944" spans="1:17" x14ac:dyDescent="0.25">
      <c r="A944" t="s">
        <v>4763</v>
      </c>
      <c r="B944" t="s">
        <v>110</v>
      </c>
      <c r="C944" t="s">
        <v>4764</v>
      </c>
      <c r="D944">
        <v>-6.2666101455688397</v>
      </c>
      <c r="E944">
        <v>106.890998840332</v>
      </c>
      <c r="F944">
        <v>84</v>
      </c>
      <c r="G944" t="s">
        <v>414</v>
      </c>
      <c r="H944" t="s">
        <v>4765</v>
      </c>
      <c r="I944">
        <f>VLOOKUP(A944,[1]ВПП!$C$2:$E$22885,3,)</f>
        <v>3000</v>
      </c>
      <c r="J944">
        <f>VLOOKUP(A944,[1]ВПП!$C$2:$G$22885,5,)</f>
        <v>45</v>
      </c>
      <c r="K944" t="str">
        <f>VLOOKUP(A944,[1]ВПП!$C$2:$H$22885,6,)</f>
        <v>ASP</v>
      </c>
      <c r="L944" t="str">
        <f t="shared" si="14"/>
        <v>WIHH</v>
      </c>
      <c r="M944" t="s">
        <v>114</v>
      </c>
      <c r="N944" t="s">
        <v>4766</v>
      </c>
      <c r="O944" t="s">
        <v>1247</v>
      </c>
      <c r="P944" t="s">
        <v>418</v>
      </c>
      <c r="Q944" t="str">
        <f>VLOOKUP(P944,[1]TimeZones!$B$3:$E$597,4,FALSE)</f>
        <v>+07:00</v>
      </c>
    </row>
    <row r="945" spans="1:17" x14ac:dyDescent="0.25">
      <c r="A945" t="s">
        <v>4767</v>
      </c>
      <c r="B945" t="s">
        <v>110</v>
      </c>
      <c r="C945" t="s">
        <v>4768</v>
      </c>
      <c r="D945">
        <v>5.5228720240099998</v>
      </c>
      <c r="E945">
        <v>95.420637130700001</v>
      </c>
      <c r="F945">
        <v>65</v>
      </c>
      <c r="G945" t="s">
        <v>414</v>
      </c>
      <c r="H945" t="s">
        <v>4769</v>
      </c>
      <c r="I945">
        <f>VLOOKUP(A945,[1]ВПП!$C$2:$E$22885,3,)</f>
        <v>3000</v>
      </c>
      <c r="J945">
        <f>VLOOKUP(A945,[1]ВПП!$C$2:$G$22885,5,)</f>
        <v>45</v>
      </c>
      <c r="K945" t="str">
        <f>VLOOKUP(A945,[1]ВПП!$C$2:$H$22885,6,)</f>
        <v>ASP</v>
      </c>
      <c r="L945" t="str">
        <f t="shared" si="14"/>
        <v>WITT</v>
      </c>
      <c r="M945" t="s">
        <v>114</v>
      </c>
      <c r="N945" t="s">
        <v>4770</v>
      </c>
      <c r="O945" t="s">
        <v>4771</v>
      </c>
      <c r="P945" t="s">
        <v>418</v>
      </c>
      <c r="Q945" t="str">
        <f>VLOOKUP(P945,[1]TimeZones!$B$3:$E$597,4,FALSE)</f>
        <v>+07:00</v>
      </c>
    </row>
    <row r="946" spans="1:17" x14ac:dyDescent="0.25">
      <c r="A946" t="s">
        <v>4772</v>
      </c>
      <c r="B946" t="s">
        <v>110</v>
      </c>
      <c r="C946" t="s">
        <v>4773</v>
      </c>
      <c r="D946">
        <v>31.98779</v>
      </c>
      <c r="E946">
        <v>116.9769</v>
      </c>
      <c r="F946">
        <v>207</v>
      </c>
      <c r="G946" t="s">
        <v>112</v>
      </c>
      <c r="H946" t="s">
        <v>4774</v>
      </c>
      <c r="I946">
        <f>VLOOKUP(A946,[1]ВПП!$C$2:$E$22885,3,)</f>
        <v>3000</v>
      </c>
      <c r="J946">
        <f>VLOOKUP(A946,[1]ВПП!$C$2:$G$22885,5,)</f>
        <v>50</v>
      </c>
      <c r="K946" t="str">
        <f>VLOOKUP(A946,[1]ВПП!$C$2:$H$22885,6,)</f>
        <v>CON</v>
      </c>
      <c r="L946" t="str">
        <f t="shared" si="14"/>
        <v>ZSOF</v>
      </c>
      <c r="M946" t="s">
        <v>114</v>
      </c>
      <c r="N946" t="s">
        <v>4775</v>
      </c>
      <c r="O946" t="s">
        <v>4776</v>
      </c>
      <c r="P946" t="s">
        <v>117</v>
      </c>
      <c r="Q946" t="str">
        <f>VLOOKUP(P946,[1]TimeZones!$B$3:$E$597,4,FALSE)</f>
        <v>+08:00</v>
      </c>
    </row>
    <row r="947" spans="1:17" x14ac:dyDescent="0.25">
      <c r="A947" t="s">
        <v>4777</v>
      </c>
      <c r="B947" t="s">
        <v>110</v>
      </c>
      <c r="C947" t="s">
        <v>4778</v>
      </c>
      <c r="D947">
        <v>27.700399398799998</v>
      </c>
      <c r="E947">
        <v>-8.1670999526999992</v>
      </c>
      <c r="F947">
        <v>1453</v>
      </c>
      <c r="G947" t="s">
        <v>772</v>
      </c>
      <c r="H947" t="s">
        <v>4779</v>
      </c>
      <c r="I947">
        <f>VLOOKUP(A947,[1]ВПП!$C$2:$E$22885,3,)</f>
        <v>2999</v>
      </c>
      <c r="J947">
        <f>VLOOKUP(A947,[1]ВПП!$C$2:$G$22885,5,)</f>
        <v>46</v>
      </c>
      <c r="K947" t="str">
        <f>VLOOKUP(A947,[1]ВПП!$C$2:$H$22885,6,)</f>
        <v>ASP</v>
      </c>
      <c r="L947" t="str">
        <f t="shared" si="14"/>
        <v>DAOF</v>
      </c>
      <c r="M947" t="s">
        <v>134</v>
      </c>
      <c r="N947" t="s">
        <v>773</v>
      </c>
      <c r="O947" t="s">
        <v>774</v>
      </c>
      <c r="P947" t="s">
        <v>833</v>
      </c>
      <c r="Q947" t="str">
        <f>VLOOKUP(P947,[1]TimeZones!$B$3:$E$597,4,FALSE)</f>
        <v>+01:00</v>
      </c>
    </row>
    <row r="948" spans="1:17" x14ac:dyDescent="0.25">
      <c r="A948" t="s">
        <v>4780</v>
      </c>
      <c r="B948" t="s">
        <v>333</v>
      </c>
      <c r="C948" t="s">
        <v>4781</v>
      </c>
      <c r="D948">
        <v>11.795168</v>
      </c>
      <c r="E948">
        <v>9.3116669999999999</v>
      </c>
      <c r="F948">
        <v>1365</v>
      </c>
      <c r="G948" t="s">
        <v>741</v>
      </c>
      <c r="H948" t="s">
        <v>202</v>
      </c>
      <c r="I948">
        <f>VLOOKUP(A948,[1]ВПП!$C$2:$E$22885,3,)</f>
        <v>2999</v>
      </c>
      <c r="J948">
        <f>VLOOKUP(A948,[1]ВПП!$C$2:$G$22885,5,)</f>
        <v>47</v>
      </c>
      <c r="K948" t="str">
        <f>VLOOKUP(A948,[1]ВПП!$C$2:$H$22885,6,)</f>
        <v>ASP</v>
      </c>
      <c r="L948" t="str">
        <f t="shared" si="14"/>
        <v>DNDS</v>
      </c>
      <c r="M948" t="s">
        <v>134</v>
      </c>
      <c r="N948" t="s">
        <v>4782</v>
      </c>
      <c r="O948" t="s">
        <v>4783</v>
      </c>
      <c r="P948" t="s">
        <v>145</v>
      </c>
      <c r="Q948" t="e">
        <f>VLOOKUP(P948,[1]TimeZones!$B$3:$E$597,4,FALSE)</f>
        <v>#N/A</v>
      </c>
    </row>
    <row r="949" spans="1:17" x14ac:dyDescent="0.25">
      <c r="A949" t="s">
        <v>4784</v>
      </c>
      <c r="B949" t="s">
        <v>110</v>
      </c>
      <c r="C949" t="s">
        <v>4785</v>
      </c>
      <c r="D949">
        <v>9.2575502395629794</v>
      </c>
      <c r="E949">
        <v>12.4303998947143</v>
      </c>
      <c r="F949">
        <v>599</v>
      </c>
      <c r="G949" t="s">
        <v>741</v>
      </c>
      <c r="H949" t="s">
        <v>4786</v>
      </c>
      <c r="I949">
        <f>VLOOKUP(A949,[1]ВПП!$C$2:$E$22885,3,)</f>
        <v>2999</v>
      </c>
      <c r="J949">
        <f>VLOOKUP(A949,[1]ВПП!$C$2:$G$22885,5,)</f>
        <v>45</v>
      </c>
      <c r="K949" t="str">
        <f>VLOOKUP(A949,[1]ВПП!$C$2:$H$22885,6,)</f>
        <v>ASP</v>
      </c>
      <c r="L949" t="str">
        <f t="shared" si="14"/>
        <v>DNYO</v>
      </c>
      <c r="M949" t="s">
        <v>134</v>
      </c>
      <c r="N949" t="s">
        <v>4787</v>
      </c>
      <c r="O949" t="s">
        <v>4788</v>
      </c>
      <c r="P949" t="s">
        <v>745</v>
      </c>
      <c r="Q949" t="str">
        <f>VLOOKUP(P949,[1]TimeZones!$B$3:$E$597,4,FALSE)</f>
        <v>+01:00</v>
      </c>
    </row>
    <row r="950" spans="1:17" x14ac:dyDescent="0.25">
      <c r="A950" t="s">
        <v>4789</v>
      </c>
      <c r="B950" t="s">
        <v>333</v>
      </c>
      <c r="C950" t="s">
        <v>4790</v>
      </c>
      <c r="D950">
        <v>29.555201</v>
      </c>
      <c r="E950">
        <v>25.589001</v>
      </c>
      <c r="F950">
        <v>460</v>
      </c>
      <c r="G950" t="s">
        <v>481</v>
      </c>
      <c r="H950" t="s">
        <v>202</v>
      </c>
      <c r="I950">
        <f>VLOOKUP(A950,[1]ВПП!$C$2:$E$22885,3,)</f>
        <v>2999</v>
      </c>
      <c r="J950">
        <f>VLOOKUP(A950,[1]ВПП!$C$2:$G$22885,5,)</f>
        <v>38</v>
      </c>
      <c r="K950" t="str">
        <f>VLOOKUP(A950,[1]ВПП!$C$2:$H$22885,6,)</f>
        <v>ASP</v>
      </c>
      <c r="L950" t="str">
        <f t="shared" si="14"/>
        <v>HE27</v>
      </c>
      <c r="M950" t="s">
        <v>134</v>
      </c>
      <c r="N950" t="s">
        <v>1995</v>
      </c>
      <c r="O950" t="s">
        <v>4791</v>
      </c>
      <c r="P950" t="e">
        <v>#N/A</v>
      </c>
      <c r="Q950" t="e">
        <f>VLOOKUP(P950,[1]TimeZones!$B$3:$E$597,4,FALSE)</f>
        <v>#N/A</v>
      </c>
    </row>
    <row r="951" spans="1:17" x14ac:dyDescent="0.25">
      <c r="A951" t="s">
        <v>4792</v>
      </c>
      <c r="B951" t="s">
        <v>110</v>
      </c>
      <c r="C951" t="s">
        <v>4793</v>
      </c>
      <c r="D951">
        <v>36.773700714100002</v>
      </c>
      <c r="E951">
        <v>48.359401702900001</v>
      </c>
      <c r="F951">
        <v>5382</v>
      </c>
      <c r="G951" t="s">
        <v>212</v>
      </c>
      <c r="H951" t="s">
        <v>4794</v>
      </c>
      <c r="I951">
        <f>VLOOKUP(A951,[1]ВПП!$C$2:$E$22885,3,)</f>
        <v>2999</v>
      </c>
      <c r="J951">
        <f>VLOOKUP(A951,[1]ВПП!$C$2:$G$22885,5,)</f>
        <v>45</v>
      </c>
      <c r="K951" t="str">
        <f>VLOOKUP(A951,[1]ВПП!$C$2:$H$22885,6,)</f>
        <v>ASP</v>
      </c>
      <c r="L951" t="str">
        <f t="shared" si="14"/>
        <v>OITZ</v>
      </c>
      <c r="M951" t="s">
        <v>114</v>
      </c>
      <c r="N951" t="s">
        <v>4795</v>
      </c>
      <c r="O951" t="s">
        <v>4796</v>
      </c>
      <c r="P951" t="s">
        <v>216</v>
      </c>
      <c r="Q951" t="str">
        <f>VLOOKUP(P951,[1]TimeZones!$B$3:$E$597,4,FALSE)</f>
        <v>+03:30</v>
      </c>
    </row>
    <row r="952" spans="1:17" x14ac:dyDescent="0.25">
      <c r="A952" t="s">
        <v>4797</v>
      </c>
      <c r="B952" t="s">
        <v>139</v>
      </c>
      <c r="C952" t="s">
        <v>4798</v>
      </c>
      <c r="D952">
        <v>42.775199999999998</v>
      </c>
      <c r="E952">
        <v>141.692001</v>
      </c>
      <c r="F952">
        <v>82</v>
      </c>
      <c r="G952" t="s">
        <v>575</v>
      </c>
      <c r="H952" t="s">
        <v>4799</v>
      </c>
      <c r="I952">
        <f>VLOOKUP(A952,[1]ВПП!$C$2:$E$22885,3,)</f>
        <v>2999</v>
      </c>
      <c r="J952">
        <f>VLOOKUP(A952,[1]ВПП!$C$2:$G$22885,5,)</f>
        <v>61</v>
      </c>
      <c r="K952" t="str">
        <f>VLOOKUP(A952,[1]ВПП!$C$2:$H$22885,6,)</f>
        <v>ASP</v>
      </c>
      <c r="L952" t="str">
        <f t="shared" si="14"/>
        <v>RJCC</v>
      </c>
      <c r="M952" t="s">
        <v>114</v>
      </c>
      <c r="N952" t="s">
        <v>587</v>
      </c>
      <c r="O952" t="s">
        <v>4800</v>
      </c>
      <c r="P952" t="s">
        <v>579</v>
      </c>
      <c r="Q952" t="str">
        <f>VLOOKUP(P952,[1]TimeZones!$B$3:$E$597,4,FALSE)</f>
        <v>+09:00</v>
      </c>
    </row>
    <row r="953" spans="1:17" x14ac:dyDescent="0.25">
      <c r="A953" t="s">
        <v>4801</v>
      </c>
      <c r="B953" t="s">
        <v>139</v>
      </c>
      <c r="C953" t="s">
        <v>4802</v>
      </c>
      <c r="D953">
        <v>31.803400039672798</v>
      </c>
      <c r="E953">
        <v>130.718994140625</v>
      </c>
      <c r="F953">
        <v>906</v>
      </c>
      <c r="G953" t="s">
        <v>575</v>
      </c>
      <c r="H953" t="s">
        <v>4803</v>
      </c>
      <c r="I953">
        <f>VLOOKUP(A953,[1]ВПП!$C$2:$E$22885,3,)</f>
        <v>2999</v>
      </c>
      <c r="J953">
        <f>VLOOKUP(A953,[1]ВПП!$C$2:$G$22885,5,)</f>
        <v>46</v>
      </c>
      <c r="K953" t="str">
        <f>VLOOKUP(A953,[1]ВПП!$C$2:$H$22885,6,)</f>
        <v>ASP</v>
      </c>
      <c r="L953" t="str">
        <f t="shared" si="14"/>
        <v>RJFK</v>
      </c>
      <c r="M953" t="s">
        <v>114</v>
      </c>
      <c r="N953" t="s">
        <v>4804</v>
      </c>
      <c r="O953" t="s">
        <v>4805</v>
      </c>
      <c r="P953" t="s">
        <v>579</v>
      </c>
      <c r="Q953" t="str">
        <f>VLOOKUP(P953,[1]TimeZones!$B$3:$E$597,4,FALSE)</f>
        <v>+09:00</v>
      </c>
    </row>
    <row r="954" spans="1:17" x14ac:dyDescent="0.25">
      <c r="A954" t="s">
        <v>4806</v>
      </c>
      <c r="B954" t="s">
        <v>110</v>
      </c>
      <c r="C954" t="s">
        <v>4807</v>
      </c>
      <c r="D954">
        <v>33.479400634799902</v>
      </c>
      <c r="E954">
        <v>131.73699951200001</v>
      </c>
      <c r="F954">
        <v>19</v>
      </c>
      <c r="G954" t="s">
        <v>575</v>
      </c>
      <c r="H954" t="s">
        <v>4808</v>
      </c>
      <c r="I954">
        <f>VLOOKUP(A954,[1]ВПП!$C$2:$E$22885,3,)</f>
        <v>2999</v>
      </c>
      <c r="J954">
        <f>VLOOKUP(A954,[1]ВПП!$C$2:$G$22885,5,)</f>
        <v>46</v>
      </c>
      <c r="K954" t="str">
        <f>VLOOKUP(A954,[1]ВПП!$C$2:$H$22885,6,)</f>
        <v>ASP</v>
      </c>
      <c r="L954" t="str">
        <f t="shared" si="14"/>
        <v>RJFO</v>
      </c>
      <c r="M954" t="s">
        <v>114</v>
      </c>
      <c r="N954" t="s">
        <v>4809</v>
      </c>
      <c r="O954" t="s">
        <v>4810</v>
      </c>
      <c r="P954" t="s">
        <v>579</v>
      </c>
      <c r="Q954" t="str">
        <f>VLOOKUP(P954,[1]TimeZones!$B$3:$E$597,4,FALSE)</f>
        <v>+09:00</v>
      </c>
    </row>
    <row r="955" spans="1:17" x14ac:dyDescent="0.25">
      <c r="A955" t="s">
        <v>4811</v>
      </c>
      <c r="B955" t="s">
        <v>110</v>
      </c>
      <c r="C955" t="s">
        <v>4812</v>
      </c>
      <c r="D955">
        <v>32.8372993469238</v>
      </c>
      <c r="E955">
        <v>130.85499572753901</v>
      </c>
      <c r="F955">
        <v>642</v>
      </c>
      <c r="G955" t="s">
        <v>575</v>
      </c>
      <c r="H955" t="s">
        <v>4813</v>
      </c>
      <c r="I955">
        <f>VLOOKUP(A955,[1]ВПП!$C$2:$E$22885,3,)</f>
        <v>2999</v>
      </c>
      <c r="J955">
        <f>VLOOKUP(A955,[1]ВПП!$C$2:$G$22885,5,)</f>
        <v>46</v>
      </c>
      <c r="K955" t="str">
        <f>VLOOKUP(A955,[1]ВПП!$C$2:$H$22885,6,)</f>
        <v>ASP</v>
      </c>
      <c r="L955" t="str">
        <f t="shared" si="14"/>
        <v>RJFT</v>
      </c>
      <c r="M955" t="s">
        <v>114</v>
      </c>
      <c r="N955" t="s">
        <v>4814</v>
      </c>
      <c r="O955" t="s">
        <v>4815</v>
      </c>
      <c r="P955" t="s">
        <v>579</v>
      </c>
      <c r="Q955" t="str">
        <f>VLOOKUP(P955,[1]TimeZones!$B$3:$E$597,4,FALSE)</f>
        <v>+09:00</v>
      </c>
    </row>
    <row r="956" spans="1:17" x14ac:dyDescent="0.25">
      <c r="A956" t="s">
        <v>4816</v>
      </c>
      <c r="B956" t="s">
        <v>110</v>
      </c>
      <c r="C956" t="s">
        <v>4817</v>
      </c>
      <c r="D956">
        <v>32.916900634799902</v>
      </c>
      <c r="E956">
        <v>129.91400146500001</v>
      </c>
      <c r="F956">
        <v>15</v>
      </c>
      <c r="G956" t="s">
        <v>575</v>
      </c>
      <c r="H956" t="s">
        <v>4818</v>
      </c>
      <c r="I956">
        <f>VLOOKUP(A956,[1]ВПП!$C$2:$E$22885,3,)</f>
        <v>2999</v>
      </c>
      <c r="J956">
        <f>VLOOKUP(A956,[1]ВПП!$C$2:$G$22885,5,)</f>
        <v>61</v>
      </c>
      <c r="K956" t="str">
        <f>VLOOKUP(A956,[1]ВПП!$C$2:$H$22885,6,)</f>
        <v>ASP</v>
      </c>
      <c r="L956" t="str">
        <f t="shared" si="14"/>
        <v>RJFU</v>
      </c>
      <c r="M956" t="s">
        <v>114</v>
      </c>
      <c r="N956" t="s">
        <v>4819</v>
      </c>
      <c r="O956" t="s">
        <v>4820</v>
      </c>
      <c r="P956" t="s">
        <v>579</v>
      </c>
      <c r="Q956" t="str">
        <f>VLOOKUP(P956,[1]TimeZones!$B$3:$E$597,4,FALSE)</f>
        <v>+09:00</v>
      </c>
    </row>
    <row r="957" spans="1:17" x14ac:dyDescent="0.25">
      <c r="A957" t="s">
        <v>4821</v>
      </c>
      <c r="B957" t="s">
        <v>139</v>
      </c>
      <c r="C957" t="s">
        <v>4822</v>
      </c>
      <c r="D957">
        <v>34.785499572753899</v>
      </c>
      <c r="E957">
        <v>135.43800354003901</v>
      </c>
      <c r="F957">
        <v>50</v>
      </c>
      <c r="G957" t="s">
        <v>575</v>
      </c>
      <c r="H957" t="s">
        <v>4823</v>
      </c>
      <c r="I957">
        <f>VLOOKUP(A957,[1]ВПП!$C$2:$E$22885,3,)</f>
        <v>2999</v>
      </c>
      <c r="J957">
        <f>VLOOKUP(A957,[1]ВПП!$C$2:$G$22885,5,)</f>
        <v>61</v>
      </c>
      <c r="K957" t="str">
        <f>VLOOKUP(A957,[1]ВПП!$C$2:$H$22885,6,)</f>
        <v>CON</v>
      </c>
      <c r="L957" t="str">
        <f t="shared" si="14"/>
        <v>RJOO</v>
      </c>
      <c r="M957" t="s">
        <v>114</v>
      </c>
      <c r="N957" t="s">
        <v>583</v>
      </c>
      <c r="O957" t="s">
        <v>584</v>
      </c>
      <c r="P957" t="s">
        <v>579</v>
      </c>
      <c r="Q957" t="str">
        <f>VLOOKUP(P957,[1]TimeZones!$B$3:$E$597,4,FALSE)</f>
        <v>+09:00</v>
      </c>
    </row>
    <row r="958" spans="1:17" x14ac:dyDescent="0.25">
      <c r="A958" t="s">
        <v>4824</v>
      </c>
      <c r="B958" t="s">
        <v>139</v>
      </c>
      <c r="C958" t="s">
        <v>4825</v>
      </c>
      <c r="D958">
        <v>26.195800999999999</v>
      </c>
      <c r="E958">
        <v>127.646004</v>
      </c>
      <c r="F958">
        <v>12</v>
      </c>
      <c r="G958" t="s">
        <v>575</v>
      </c>
      <c r="H958" t="s">
        <v>4826</v>
      </c>
      <c r="I958">
        <f>VLOOKUP(A958,[1]ВПП!$C$2:$E$22885,3,)</f>
        <v>2999</v>
      </c>
      <c r="J958">
        <f>VLOOKUP(A958,[1]ВПП!$C$2:$G$22885,5,)</f>
        <v>46</v>
      </c>
      <c r="K958" t="str">
        <f>VLOOKUP(A958,[1]ВПП!$C$2:$H$22885,6,)</f>
        <v>ASP</v>
      </c>
      <c r="L958" t="str">
        <f t="shared" si="14"/>
        <v>ROAH</v>
      </c>
      <c r="M958" t="s">
        <v>114</v>
      </c>
      <c r="N958" t="s">
        <v>1165</v>
      </c>
      <c r="O958" t="s">
        <v>4827</v>
      </c>
      <c r="P958" t="s">
        <v>579</v>
      </c>
      <c r="Q958" t="str">
        <f>VLOOKUP(P958,[1]TimeZones!$B$3:$E$597,4,FALSE)</f>
        <v>+09:00</v>
      </c>
    </row>
    <row r="959" spans="1:17" x14ac:dyDescent="0.25">
      <c r="A959" t="s">
        <v>4828</v>
      </c>
      <c r="B959" t="s">
        <v>110</v>
      </c>
      <c r="C959" t="s">
        <v>4829</v>
      </c>
      <c r="D959">
        <v>32.930401000000003</v>
      </c>
      <c r="E959">
        <v>3.3115399999999999</v>
      </c>
      <c r="F959">
        <v>2540</v>
      </c>
      <c r="G959" t="s">
        <v>772</v>
      </c>
      <c r="H959" t="s">
        <v>4830</v>
      </c>
      <c r="I959">
        <f>VLOOKUP(A959,[1]ВПП!$C$2:$E$22885,3,)</f>
        <v>2998</v>
      </c>
      <c r="J959">
        <f>VLOOKUP(A959,[1]ВПП!$C$2:$G$22885,5,)</f>
        <v>45</v>
      </c>
      <c r="K959" t="str">
        <f>VLOOKUP(A959,[1]ВПП!$C$2:$H$22885,6,)</f>
        <v>ASP</v>
      </c>
      <c r="L959" t="str">
        <f t="shared" si="14"/>
        <v>DAFH</v>
      </c>
      <c r="M959" t="s">
        <v>134</v>
      </c>
      <c r="N959" t="s">
        <v>831</v>
      </c>
      <c r="O959" t="s">
        <v>4831</v>
      </c>
      <c r="P959" t="s">
        <v>833</v>
      </c>
      <c r="Q959" t="str">
        <f>VLOOKUP(P959,[1]TimeZones!$B$3:$E$597,4,FALSE)</f>
        <v>+01:00</v>
      </c>
    </row>
    <row r="960" spans="1:17" x14ac:dyDescent="0.25">
      <c r="A960" t="s">
        <v>4832</v>
      </c>
      <c r="B960" t="s">
        <v>110</v>
      </c>
      <c r="C960" t="s">
        <v>4833</v>
      </c>
      <c r="D960">
        <v>45.034698486327997</v>
      </c>
      <c r="E960">
        <v>39.170501708983998</v>
      </c>
      <c r="F960">
        <v>118</v>
      </c>
      <c r="G960" t="s">
        <v>124</v>
      </c>
      <c r="H960" t="s">
        <v>4834</v>
      </c>
      <c r="I960">
        <f>VLOOKUP(A960,[1]ВПП!$C$2:$E$22885,3,)</f>
        <v>2998</v>
      </c>
      <c r="J960">
        <f>VLOOKUP(A960,[1]ВПП!$C$2:$G$22885,5,)</f>
        <v>44</v>
      </c>
      <c r="K960" t="str">
        <f>VLOOKUP(A960,[1]ВПП!$C$2:$H$22885,6,)</f>
        <v>CON</v>
      </c>
      <c r="L960" t="str">
        <f t="shared" si="14"/>
        <v>URKK</v>
      </c>
      <c r="M960" t="s">
        <v>126</v>
      </c>
      <c r="N960" t="s">
        <v>3392</v>
      </c>
      <c r="O960" t="s">
        <v>4835</v>
      </c>
      <c r="P960" t="s">
        <v>180</v>
      </c>
      <c r="Q960" t="str">
        <f>VLOOKUP(P960,[1]TimeZones!$B$3:$E$597,4,FALSE)</f>
        <v>+03:00</v>
      </c>
    </row>
    <row r="961" spans="1:17" x14ac:dyDescent="0.25">
      <c r="A961" t="s">
        <v>4836</v>
      </c>
      <c r="B961" t="s">
        <v>333</v>
      </c>
      <c r="C961" t="s">
        <v>4837</v>
      </c>
      <c r="D961">
        <v>35.735401000000003</v>
      </c>
      <c r="E961">
        <v>-0.80538900000000002</v>
      </c>
      <c r="F961">
        <v>187</v>
      </c>
      <c r="G961" t="s">
        <v>772</v>
      </c>
      <c r="H961" t="s">
        <v>202</v>
      </c>
      <c r="I961">
        <f>VLOOKUP(A961,[1]ВПП!$C$2:$E$22885,3,)</f>
        <v>2997</v>
      </c>
      <c r="J961">
        <f>VLOOKUP(A961,[1]ВПП!$C$2:$G$22885,5,)</f>
        <v>45</v>
      </c>
      <c r="K961" t="str">
        <f>VLOOKUP(A961,[1]ВПП!$C$2:$H$22885,6,)</f>
        <v>CON</v>
      </c>
      <c r="L961" t="str">
        <f t="shared" si="14"/>
        <v>DAOE</v>
      </c>
      <c r="M961" t="s">
        <v>134</v>
      </c>
      <c r="N961" t="s">
        <v>3492</v>
      </c>
      <c r="O961" t="s">
        <v>4838</v>
      </c>
      <c r="P961" t="s">
        <v>833</v>
      </c>
      <c r="Q961" t="str">
        <f>VLOOKUP(P961,[1]TimeZones!$B$3:$E$597,4,FALSE)</f>
        <v>+01:00</v>
      </c>
    </row>
    <row r="962" spans="1:17" x14ac:dyDescent="0.25">
      <c r="A962" t="s">
        <v>4839</v>
      </c>
      <c r="B962" t="s">
        <v>110</v>
      </c>
      <c r="C962" t="s">
        <v>4840</v>
      </c>
      <c r="D962">
        <v>29.626399993896399</v>
      </c>
      <c r="E962">
        <v>43.4906005859375</v>
      </c>
      <c r="F962">
        <v>1474</v>
      </c>
      <c r="G962" t="s">
        <v>301</v>
      </c>
      <c r="H962" t="s">
        <v>4841</v>
      </c>
      <c r="I962">
        <f>VLOOKUP(A962,[1]ВПП!$C$2:$E$22885,3,)</f>
        <v>2997</v>
      </c>
      <c r="J962">
        <f>VLOOKUP(A962,[1]ВПП!$C$2:$G$22885,5,)</f>
        <v>45</v>
      </c>
      <c r="K962" t="str">
        <f>VLOOKUP(A962,[1]ВПП!$C$2:$H$22885,6,)</f>
        <v>ASP</v>
      </c>
      <c r="L962" t="str">
        <f t="shared" ref="L962:L1025" si="15">A962</f>
        <v>OERF</v>
      </c>
      <c r="M962" t="s">
        <v>114</v>
      </c>
      <c r="N962" t="s">
        <v>3610</v>
      </c>
      <c r="O962" t="s">
        <v>4842</v>
      </c>
      <c r="P962" t="s">
        <v>305</v>
      </c>
      <c r="Q962" t="str">
        <f>VLOOKUP(P962,[1]TimeZones!$B$3:$E$597,4,FALSE)</f>
        <v>+03:00</v>
      </c>
    </row>
    <row r="963" spans="1:17" x14ac:dyDescent="0.25">
      <c r="A963" t="s">
        <v>4843</v>
      </c>
      <c r="B963" t="s">
        <v>110</v>
      </c>
      <c r="C963" t="s">
        <v>4844</v>
      </c>
      <c r="D963">
        <v>39.856898999999999</v>
      </c>
      <c r="E963">
        <v>98.341399999999993</v>
      </c>
      <c r="F963">
        <v>5112</v>
      </c>
      <c r="G963" t="s">
        <v>112</v>
      </c>
      <c r="H963" t="s">
        <v>4845</v>
      </c>
      <c r="I963">
        <f>VLOOKUP(A963,[1]ВПП!$C$2:$E$22885,3,)</f>
        <v>2997</v>
      </c>
      <c r="J963">
        <f>VLOOKUP(A963,[1]ВПП!$C$2:$G$22885,5,)</f>
        <v>40</v>
      </c>
      <c r="K963" t="str">
        <f>VLOOKUP(A963,[1]ВПП!$C$2:$H$22885,6,)</f>
        <v>paved</v>
      </c>
      <c r="L963" t="str">
        <f t="shared" si="15"/>
        <v>ZLJQ</v>
      </c>
      <c r="M963" t="s">
        <v>114</v>
      </c>
      <c r="N963" t="s">
        <v>1580</v>
      </c>
      <c r="O963" t="s">
        <v>4846</v>
      </c>
      <c r="P963" t="s">
        <v>117</v>
      </c>
      <c r="Q963" t="str">
        <f>VLOOKUP(P963,[1]TimeZones!$B$3:$E$597,4,FALSE)</f>
        <v>+08:00</v>
      </c>
    </row>
    <row r="964" spans="1:17" x14ac:dyDescent="0.25">
      <c r="A964" t="s">
        <v>4847</v>
      </c>
      <c r="B964" t="s">
        <v>110</v>
      </c>
      <c r="C964" t="s">
        <v>4848</v>
      </c>
      <c r="D964">
        <v>7.7038799999999998</v>
      </c>
      <c r="E964">
        <v>8.6139399999999995</v>
      </c>
      <c r="F964">
        <v>371</v>
      </c>
      <c r="G964" t="s">
        <v>741</v>
      </c>
      <c r="H964" t="s">
        <v>4849</v>
      </c>
      <c r="I964">
        <f>VLOOKUP(A964,[1]ВПП!$C$2:$E$22885,3,)</f>
        <v>2996</v>
      </c>
      <c r="J964">
        <f>VLOOKUP(A964,[1]ВПП!$C$2:$G$22885,5,)</f>
        <v>50</v>
      </c>
      <c r="K964" t="str">
        <f>VLOOKUP(A964,[1]ВПП!$C$2:$H$22885,6,)</f>
        <v>CON</v>
      </c>
      <c r="L964" t="str">
        <f t="shared" si="15"/>
        <v>DNMK</v>
      </c>
      <c r="M964" t="s">
        <v>134</v>
      </c>
      <c r="N964" t="s">
        <v>4850</v>
      </c>
      <c r="O964" t="s">
        <v>4851</v>
      </c>
      <c r="P964" t="s">
        <v>745</v>
      </c>
      <c r="Q964" t="str">
        <f>VLOOKUP(P964,[1]TimeZones!$B$3:$E$597,4,FALSE)</f>
        <v>+01:00</v>
      </c>
    </row>
    <row r="965" spans="1:17" x14ac:dyDescent="0.25">
      <c r="A965" t="s">
        <v>4852</v>
      </c>
      <c r="B965" t="s">
        <v>333</v>
      </c>
      <c r="C965" t="s">
        <v>4853</v>
      </c>
      <c r="D965">
        <v>-9.6530500000000004</v>
      </c>
      <c r="E965">
        <v>13.2606</v>
      </c>
      <c r="F965">
        <v>360</v>
      </c>
      <c r="G965" t="s">
        <v>1071</v>
      </c>
      <c r="H965" t="s">
        <v>202</v>
      </c>
      <c r="I965">
        <f>VLOOKUP(A965,[1]ВПП!$C$2:$E$22885,3,)</f>
        <v>2996</v>
      </c>
      <c r="J965">
        <f>VLOOKUP(A965,[1]ВПП!$C$2:$G$22885,5,)</f>
        <v>45</v>
      </c>
      <c r="K965" t="str">
        <f>VLOOKUP(A965,[1]ВПП!$C$2:$H$22885,6,)</f>
        <v>ASP</v>
      </c>
      <c r="L965" t="str">
        <f t="shared" si="15"/>
        <v>FN19</v>
      </c>
      <c r="M965" t="s">
        <v>134</v>
      </c>
      <c r="N965" t="s">
        <v>4854</v>
      </c>
      <c r="O965" t="s">
        <v>4855</v>
      </c>
      <c r="P965" t="e">
        <v>#N/A</v>
      </c>
      <c r="Q965" t="e">
        <f>VLOOKUP(P965,[1]TimeZones!$B$3:$E$597,4,FALSE)</f>
        <v>#N/A</v>
      </c>
    </row>
    <row r="966" spans="1:17" x14ac:dyDescent="0.25">
      <c r="A966" t="s">
        <v>4856</v>
      </c>
      <c r="B966" t="s">
        <v>110</v>
      </c>
      <c r="C966" t="s">
        <v>4857</v>
      </c>
      <c r="D966">
        <v>44.913102000000002</v>
      </c>
      <c r="E966">
        <v>9.7233219999999996</v>
      </c>
      <c r="F966">
        <v>456</v>
      </c>
      <c r="G966" t="s">
        <v>727</v>
      </c>
      <c r="H966" t="s">
        <v>202</v>
      </c>
      <c r="I966">
        <f>VLOOKUP(A966,[1]ВПП!$C$2:$E$22885,3,)</f>
        <v>2996</v>
      </c>
      <c r="J966">
        <f>VLOOKUP(A966,[1]ВПП!$C$2:$G$22885,5,)</f>
        <v>45</v>
      </c>
      <c r="K966" t="str">
        <f>VLOOKUP(A966,[1]ВПП!$C$2:$H$22885,6,)</f>
        <v>ASP</v>
      </c>
      <c r="L966" t="str">
        <f t="shared" si="15"/>
        <v>LIMS</v>
      </c>
      <c r="M966" t="s">
        <v>126</v>
      </c>
      <c r="N966" t="s">
        <v>3583</v>
      </c>
      <c r="O966" t="s">
        <v>4858</v>
      </c>
      <c r="P966" t="s">
        <v>731</v>
      </c>
      <c r="Q966" t="str">
        <f>VLOOKUP(P966,[1]TimeZones!$B$3:$E$597,4,FALSE)</f>
        <v>+01:00</v>
      </c>
    </row>
    <row r="967" spans="1:17" x14ac:dyDescent="0.25">
      <c r="A967" t="s">
        <v>4859</v>
      </c>
      <c r="B967" t="s">
        <v>110</v>
      </c>
      <c r="C967" t="s">
        <v>4860</v>
      </c>
      <c r="D967">
        <v>44.020302000000001</v>
      </c>
      <c r="E967">
        <v>12.611700000000001</v>
      </c>
      <c r="F967">
        <v>40</v>
      </c>
      <c r="G967" t="s">
        <v>727</v>
      </c>
      <c r="H967" t="s">
        <v>4861</v>
      </c>
      <c r="I967">
        <f>VLOOKUP(A967,[1]ВПП!$C$2:$E$22885,3,)</f>
        <v>2996</v>
      </c>
      <c r="J967">
        <f>VLOOKUP(A967,[1]ВПП!$C$2:$G$22885,5,)</f>
        <v>45</v>
      </c>
      <c r="K967" t="str">
        <f>VLOOKUP(A967,[1]ВПП!$C$2:$H$22885,6,)</f>
        <v>ASP</v>
      </c>
      <c r="L967" t="str">
        <f t="shared" si="15"/>
        <v>LIPR</v>
      </c>
      <c r="M967" t="s">
        <v>126</v>
      </c>
      <c r="N967" t="s">
        <v>3583</v>
      </c>
      <c r="O967" t="s">
        <v>4862</v>
      </c>
      <c r="P967" t="s">
        <v>731</v>
      </c>
      <c r="Q967" t="str">
        <f>VLOOKUP(P967,[1]TimeZones!$B$3:$E$597,4,FALSE)</f>
        <v>+01:00</v>
      </c>
    </row>
    <row r="968" spans="1:17" x14ac:dyDescent="0.25">
      <c r="A968" t="s">
        <v>4863</v>
      </c>
      <c r="B968" t="s">
        <v>333</v>
      </c>
      <c r="C968" t="s">
        <v>4864</v>
      </c>
      <c r="D968">
        <v>32.928901672363203</v>
      </c>
      <c r="E968">
        <v>51.561100006103501</v>
      </c>
      <c r="F968">
        <v>5256</v>
      </c>
      <c r="G968" t="s">
        <v>212</v>
      </c>
      <c r="H968" t="s">
        <v>4865</v>
      </c>
      <c r="I968">
        <f>VLOOKUP(A968,[1]ВПП!$C$2:$E$22885,3,)</f>
        <v>2996</v>
      </c>
      <c r="J968">
        <f>VLOOKUP(A968,[1]ВПП!$C$2:$G$22885,5,)</f>
        <v>45</v>
      </c>
      <c r="K968" t="str">
        <f>VLOOKUP(A968,[1]ВПП!$C$2:$H$22885,6,)</f>
        <v>ASP</v>
      </c>
      <c r="L968" t="str">
        <f t="shared" si="15"/>
        <v>OIFE</v>
      </c>
      <c r="M968" t="s">
        <v>114</v>
      </c>
      <c r="N968" t="s">
        <v>240</v>
      </c>
      <c r="O968" t="s">
        <v>4866</v>
      </c>
      <c r="P968" t="s">
        <v>216</v>
      </c>
      <c r="Q968" t="str">
        <f>VLOOKUP(P968,[1]TimeZones!$B$3:$E$597,4,FALSE)</f>
        <v>+03:30</v>
      </c>
    </row>
    <row r="969" spans="1:17" x14ac:dyDescent="0.25">
      <c r="A969" t="s">
        <v>4867</v>
      </c>
      <c r="B969" t="s">
        <v>110</v>
      </c>
      <c r="C969" t="s">
        <v>4868</v>
      </c>
      <c r="D969">
        <v>49.028701782226499</v>
      </c>
      <c r="E969">
        <v>1.219859957695</v>
      </c>
      <c r="F969">
        <v>464</v>
      </c>
      <c r="G969" t="s">
        <v>294</v>
      </c>
      <c r="H969" t="s">
        <v>4869</v>
      </c>
      <c r="I969">
        <f>VLOOKUP(A969,[1]ВПП!$C$2:$E$22885,3,)</f>
        <v>2995</v>
      </c>
      <c r="J969">
        <f>VLOOKUP(A969,[1]ВПП!$C$2:$G$22885,5,)</f>
        <v>45</v>
      </c>
      <c r="K969" t="str">
        <f>VLOOKUP(A969,[1]ВПП!$C$2:$H$22885,6,)</f>
        <v>ASP</v>
      </c>
      <c r="L969" t="str">
        <f t="shared" si="15"/>
        <v>LFOE</v>
      </c>
      <c r="M969" t="s">
        <v>126</v>
      </c>
      <c r="N969" t="s">
        <v>4870</v>
      </c>
      <c r="O969" t="s">
        <v>4871</v>
      </c>
      <c r="P969" t="s">
        <v>298</v>
      </c>
      <c r="Q969" t="str">
        <f>VLOOKUP(P969,[1]TimeZones!$B$3:$E$597,4,FALSE)</f>
        <v>+01:00</v>
      </c>
    </row>
    <row r="970" spans="1:17" x14ac:dyDescent="0.25">
      <c r="A970" t="s">
        <v>4872</v>
      </c>
      <c r="B970" t="s">
        <v>110</v>
      </c>
      <c r="C970" t="s">
        <v>4873</v>
      </c>
      <c r="D970">
        <v>42.759701</v>
      </c>
      <c r="E970">
        <v>11.071899999999999</v>
      </c>
      <c r="F970">
        <v>17</v>
      </c>
      <c r="G970" t="s">
        <v>727</v>
      </c>
      <c r="H970" t="s">
        <v>4874</v>
      </c>
      <c r="I970">
        <f>VLOOKUP(A970,[1]ВПП!$C$2:$E$22885,3,)</f>
        <v>2994</v>
      </c>
      <c r="J970">
        <f>VLOOKUP(A970,[1]ВПП!$C$2:$G$22885,5,)</f>
        <v>45</v>
      </c>
      <c r="K970" t="str">
        <f>VLOOKUP(A970,[1]ВПП!$C$2:$H$22885,6,)</f>
        <v>ASP</v>
      </c>
      <c r="L970" t="str">
        <f t="shared" si="15"/>
        <v>LIRS</v>
      </c>
      <c r="M970" t="s">
        <v>126</v>
      </c>
      <c r="N970" t="s">
        <v>4875</v>
      </c>
      <c r="O970" t="s">
        <v>4876</v>
      </c>
      <c r="P970" t="s">
        <v>731</v>
      </c>
      <c r="Q970" t="str">
        <f>VLOOKUP(P970,[1]TimeZones!$B$3:$E$597,4,FALSE)</f>
        <v>+01:00</v>
      </c>
    </row>
    <row r="971" spans="1:17" x14ac:dyDescent="0.25">
      <c r="A971" t="s">
        <v>4877</v>
      </c>
      <c r="B971" t="s">
        <v>110</v>
      </c>
      <c r="C971" t="s">
        <v>4878</v>
      </c>
      <c r="D971">
        <v>45.529598</v>
      </c>
      <c r="E971">
        <v>8.6692199999999993</v>
      </c>
      <c r="F971">
        <v>586</v>
      </c>
      <c r="G971" t="s">
        <v>727</v>
      </c>
      <c r="H971" t="s">
        <v>202</v>
      </c>
      <c r="I971">
        <f>VLOOKUP(A971,[1]ВПП!$C$2:$E$22885,3,)</f>
        <v>2993</v>
      </c>
      <c r="J971">
        <f>VLOOKUP(A971,[1]ВПП!$C$2:$G$22885,5,)</f>
        <v>29</v>
      </c>
      <c r="K971" t="str">
        <f>VLOOKUP(A971,[1]ВПП!$C$2:$H$22885,6,)</f>
        <v>ASP</v>
      </c>
      <c r="L971" t="str">
        <f t="shared" si="15"/>
        <v>LIMN</v>
      </c>
      <c r="M971" t="s">
        <v>126</v>
      </c>
      <c r="N971" t="s">
        <v>2604</v>
      </c>
      <c r="O971" t="s">
        <v>4879</v>
      </c>
      <c r="P971" t="s">
        <v>731</v>
      </c>
      <c r="Q971" t="str">
        <f>VLOOKUP(P971,[1]TimeZones!$B$3:$E$597,4,FALSE)</f>
        <v>+01:00</v>
      </c>
    </row>
    <row r="972" spans="1:17" x14ac:dyDescent="0.25">
      <c r="A972" t="s">
        <v>4880</v>
      </c>
      <c r="B972" t="s">
        <v>139</v>
      </c>
      <c r="C972" t="s">
        <v>4881</v>
      </c>
      <c r="D972">
        <v>43.683898999999997</v>
      </c>
      <c r="E972">
        <v>10.3927</v>
      </c>
      <c r="F972">
        <v>6</v>
      </c>
      <c r="G972" t="s">
        <v>727</v>
      </c>
      <c r="H972" t="s">
        <v>4882</v>
      </c>
      <c r="I972">
        <f>VLOOKUP(A972,[1]ВПП!$C$2:$E$22885,3,)</f>
        <v>2993</v>
      </c>
      <c r="J972">
        <f>VLOOKUP(A972,[1]ВПП!$C$2:$G$22885,5,)</f>
        <v>45</v>
      </c>
      <c r="K972" t="str">
        <f>VLOOKUP(A972,[1]ВПП!$C$2:$H$22885,6,)</f>
        <v>ASP</v>
      </c>
      <c r="L972" t="str">
        <f t="shared" si="15"/>
        <v>LIRP</v>
      </c>
      <c r="M972" t="s">
        <v>126</v>
      </c>
      <c r="N972" t="s">
        <v>4875</v>
      </c>
      <c r="O972" t="s">
        <v>4883</v>
      </c>
      <c r="P972" t="s">
        <v>731</v>
      </c>
      <c r="Q972" t="str">
        <f>VLOOKUP(P972,[1]TimeZones!$B$3:$E$597,4,FALSE)</f>
        <v>+01:00</v>
      </c>
    </row>
    <row r="973" spans="1:17" x14ac:dyDescent="0.25">
      <c r="A973" t="s">
        <v>4884</v>
      </c>
      <c r="B973" t="s">
        <v>110</v>
      </c>
      <c r="C973" t="s">
        <v>4885</v>
      </c>
      <c r="D973">
        <v>38.512999999999998</v>
      </c>
      <c r="E973">
        <v>27.010099</v>
      </c>
      <c r="F973">
        <v>16</v>
      </c>
      <c r="G973" t="s">
        <v>376</v>
      </c>
      <c r="H973" t="s">
        <v>4886</v>
      </c>
      <c r="I973">
        <f>VLOOKUP(A973,[1]ВПП!$C$2:$E$22885,3,)</f>
        <v>2993</v>
      </c>
      <c r="J973">
        <f>VLOOKUP(A973,[1]ВПП!$C$2:$G$22885,5,)</f>
        <v>45</v>
      </c>
      <c r="K973" t="str">
        <f>VLOOKUP(A973,[1]ВПП!$C$2:$H$22885,6,)</f>
        <v>ASP</v>
      </c>
      <c r="L973" t="str">
        <f t="shared" si="15"/>
        <v>LTBL</v>
      </c>
      <c r="M973" t="s">
        <v>114</v>
      </c>
      <c r="N973" t="s">
        <v>2827</v>
      </c>
      <c r="O973" t="s">
        <v>4887</v>
      </c>
      <c r="P973" t="s">
        <v>817</v>
      </c>
      <c r="Q973" t="str">
        <f>VLOOKUP(P973,[1]TimeZones!$B$3:$E$597,4,FALSE)</f>
        <v>+03:00</v>
      </c>
    </row>
    <row r="974" spans="1:17" x14ac:dyDescent="0.25">
      <c r="A974" t="s">
        <v>4888</v>
      </c>
      <c r="B974" t="s">
        <v>110</v>
      </c>
      <c r="C974" t="s">
        <v>4889</v>
      </c>
      <c r="D974">
        <v>40.255199432399998</v>
      </c>
      <c r="E974">
        <v>29.562599182100001</v>
      </c>
      <c r="F974">
        <v>764</v>
      </c>
      <c r="G974" t="s">
        <v>376</v>
      </c>
      <c r="H974" t="s">
        <v>4890</v>
      </c>
      <c r="I974">
        <f>VLOOKUP(A974,[1]ВПП!$C$2:$E$22885,3,)</f>
        <v>2993</v>
      </c>
      <c r="J974">
        <f>VLOOKUP(A974,[1]ВПП!$C$2:$G$22885,5,)</f>
        <v>45</v>
      </c>
      <c r="K974" t="str">
        <f>VLOOKUP(A974,[1]ВПП!$C$2:$H$22885,6,)</f>
        <v>CON</v>
      </c>
      <c r="L974" t="str">
        <f t="shared" si="15"/>
        <v>LTBR</v>
      </c>
      <c r="M974" t="s">
        <v>114</v>
      </c>
      <c r="N974" t="s">
        <v>4891</v>
      </c>
      <c r="O974" t="s">
        <v>4892</v>
      </c>
      <c r="P974" t="s">
        <v>817</v>
      </c>
      <c r="Q974" t="str">
        <f>VLOOKUP(P974,[1]TimeZones!$B$3:$E$597,4,FALSE)</f>
        <v>+03:00</v>
      </c>
    </row>
    <row r="975" spans="1:17" x14ac:dyDescent="0.25">
      <c r="A975" t="s">
        <v>4893</v>
      </c>
      <c r="B975" t="s">
        <v>333</v>
      </c>
      <c r="C975" t="s">
        <v>4894</v>
      </c>
      <c r="D975">
        <v>32.356400000000001</v>
      </c>
      <c r="E975">
        <v>36.259200999999997</v>
      </c>
      <c r="F975">
        <v>2240</v>
      </c>
      <c r="G975" t="s">
        <v>1231</v>
      </c>
      <c r="H975" t="s">
        <v>4895</v>
      </c>
      <c r="I975">
        <f>VLOOKUP(A975,[1]ВПП!$C$2:$E$22885,3,)</f>
        <v>2993</v>
      </c>
      <c r="J975">
        <f>VLOOKUP(A975,[1]ВПП!$C$2:$G$22885,5,)</f>
        <v>45</v>
      </c>
      <c r="K975" t="str">
        <f>VLOOKUP(A975,[1]ВПП!$C$2:$H$22885,6,)</f>
        <v>ASP</v>
      </c>
      <c r="L975" t="str">
        <f t="shared" si="15"/>
        <v>OJMF</v>
      </c>
      <c r="M975" t="s">
        <v>114</v>
      </c>
      <c r="N975" t="s">
        <v>4896</v>
      </c>
      <c r="O975" t="s">
        <v>4897</v>
      </c>
      <c r="P975" t="s">
        <v>1235</v>
      </c>
      <c r="Q975" t="str">
        <f>VLOOKUP(P975,[1]TimeZones!$B$3:$E$597,4,FALSE)</f>
        <v>+02:00</v>
      </c>
    </row>
    <row r="976" spans="1:17" x14ac:dyDescent="0.25">
      <c r="A976" t="s">
        <v>4898</v>
      </c>
      <c r="B976" t="s">
        <v>333</v>
      </c>
      <c r="C976" t="s">
        <v>4899</v>
      </c>
      <c r="D976">
        <v>33.2864990234375</v>
      </c>
      <c r="E976">
        <v>36.457401275634702</v>
      </c>
      <c r="F976">
        <v>2190</v>
      </c>
      <c r="G976" t="s">
        <v>1393</v>
      </c>
      <c r="H976" t="s">
        <v>202</v>
      </c>
      <c r="I976">
        <f>VLOOKUP(A976,[1]ВПП!$C$2:$E$22885,3,)</f>
        <v>2993</v>
      </c>
      <c r="J976">
        <f>VLOOKUP(A976,[1]ВПП!$C$2:$G$22885,5,)</f>
        <v>46</v>
      </c>
      <c r="K976" t="str">
        <f>VLOOKUP(A976,[1]ВПП!$C$2:$H$22885,6,)</f>
        <v>ASP</v>
      </c>
      <c r="L976" t="str">
        <f t="shared" si="15"/>
        <v>OS63</v>
      </c>
      <c r="M976" t="s">
        <v>114</v>
      </c>
      <c r="N976" t="s">
        <v>1540</v>
      </c>
      <c r="O976" t="s">
        <v>4900</v>
      </c>
      <c r="P976" t="e">
        <v>#N/A</v>
      </c>
      <c r="Q976" t="e">
        <f>VLOOKUP(P976,[1]TimeZones!$B$3:$E$597,4,FALSE)</f>
        <v>#N/A</v>
      </c>
    </row>
    <row r="977" spans="1:17" x14ac:dyDescent="0.25">
      <c r="A977" t="s">
        <v>4901</v>
      </c>
      <c r="B977" t="s">
        <v>333</v>
      </c>
      <c r="C977" t="s">
        <v>4902</v>
      </c>
      <c r="D977">
        <v>33.682399749755803</v>
      </c>
      <c r="E977">
        <v>37.213901519775298</v>
      </c>
      <c r="F977">
        <v>2300</v>
      </c>
      <c r="G977" t="s">
        <v>1393</v>
      </c>
      <c r="H977" t="s">
        <v>202</v>
      </c>
      <c r="I977">
        <f>VLOOKUP(A977,[1]ВПП!$C$2:$E$22885,3,)</f>
        <v>2993</v>
      </c>
      <c r="J977">
        <f>VLOOKUP(A977,[1]ВПП!$C$2:$G$22885,5,)</f>
        <v>45</v>
      </c>
      <c r="K977" t="str">
        <f>VLOOKUP(A977,[1]ВПП!$C$2:$H$22885,6,)</f>
        <v>ASP</v>
      </c>
      <c r="L977" t="str">
        <f t="shared" si="15"/>
        <v>OS68</v>
      </c>
      <c r="M977" t="s">
        <v>114</v>
      </c>
      <c r="N977" t="s">
        <v>1540</v>
      </c>
      <c r="O977" t="s">
        <v>4903</v>
      </c>
      <c r="P977" t="e">
        <v>#N/A</v>
      </c>
      <c r="Q977" t="e">
        <f>VLOOKUP(P977,[1]TimeZones!$B$3:$E$597,4,FALSE)</f>
        <v>#N/A</v>
      </c>
    </row>
    <row r="978" spans="1:17" x14ac:dyDescent="0.25">
      <c r="A978" t="s">
        <v>4904</v>
      </c>
      <c r="B978" t="s">
        <v>110</v>
      </c>
      <c r="C978" t="s">
        <v>4905</v>
      </c>
      <c r="D978">
        <v>56.297500610351499</v>
      </c>
      <c r="E978">
        <v>9.1246299743652308</v>
      </c>
      <c r="F978">
        <v>170</v>
      </c>
      <c r="G978" t="s">
        <v>1469</v>
      </c>
      <c r="H978" t="s">
        <v>4906</v>
      </c>
      <c r="I978">
        <f>VLOOKUP(A978,[1]ВПП!$C$2:$E$22885,3,)</f>
        <v>2992</v>
      </c>
      <c r="J978">
        <f>VLOOKUP(A978,[1]ВПП!$C$2:$G$22885,5,)</f>
        <v>23</v>
      </c>
      <c r="K978" t="str">
        <f>VLOOKUP(A978,[1]ВПП!$C$2:$H$22885,6,)</f>
        <v>ASP</v>
      </c>
      <c r="L978" t="str">
        <f t="shared" si="15"/>
        <v>EKKA</v>
      </c>
      <c r="M978" t="s">
        <v>126</v>
      </c>
      <c r="N978" t="s">
        <v>4907</v>
      </c>
      <c r="O978" t="s">
        <v>4908</v>
      </c>
      <c r="P978" t="s">
        <v>1473</v>
      </c>
      <c r="Q978" t="str">
        <f>VLOOKUP(P978,[1]TimeZones!$B$3:$E$597,4,FALSE)</f>
        <v>+01:00</v>
      </c>
    </row>
    <row r="979" spans="1:17" x14ac:dyDescent="0.25">
      <c r="A979" t="s">
        <v>4909</v>
      </c>
      <c r="B979" t="s">
        <v>110</v>
      </c>
      <c r="C979" t="s">
        <v>4910</v>
      </c>
      <c r="D979">
        <v>42.290401458740199</v>
      </c>
      <c r="E979">
        <v>24.714000701904201</v>
      </c>
      <c r="F979">
        <v>190</v>
      </c>
      <c r="G979" t="s">
        <v>1516</v>
      </c>
      <c r="H979" t="s">
        <v>202</v>
      </c>
      <c r="I979">
        <f>VLOOKUP(A979,[1]ВПП!$C$2:$E$22885,3,)</f>
        <v>2992</v>
      </c>
      <c r="J979">
        <f>VLOOKUP(A979,[1]ВПП!$C$2:$G$22885,5,)</f>
        <v>82</v>
      </c>
      <c r="K979" t="str">
        <f>VLOOKUP(A979,[1]ВПП!$C$2:$H$22885,6,)</f>
        <v>ASP</v>
      </c>
      <c r="L979" t="str">
        <f t="shared" si="15"/>
        <v>LBPG</v>
      </c>
      <c r="M979" t="s">
        <v>126</v>
      </c>
      <c r="N979" t="s">
        <v>4911</v>
      </c>
      <c r="O979" t="s">
        <v>4912</v>
      </c>
      <c r="P979" t="s">
        <v>145</v>
      </c>
      <c r="Q979" t="e">
        <f>VLOOKUP(P979,[1]TimeZones!$B$3:$E$597,4,FALSE)</f>
        <v>#N/A</v>
      </c>
    </row>
    <row r="980" spans="1:17" x14ac:dyDescent="0.25">
      <c r="A980" t="s">
        <v>4913</v>
      </c>
      <c r="B980" t="s">
        <v>110</v>
      </c>
      <c r="C980" t="s">
        <v>4914</v>
      </c>
      <c r="D980">
        <v>45.684897999999997</v>
      </c>
      <c r="E980">
        <v>12.0829</v>
      </c>
      <c r="F980">
        <v>137</v>
      </c>
      <c r="G980" t="s">
        <v>727</v>
      </c>
      <c r="H980" t="s">
        <v>202</v>
      </c>
      <c r="I980">
        <f>VLOOKUP(A980,[1]ВПП!$C$2:$E$22885,3,)</f>
        <v>2992</v>
      </c>
      <c r="J980">
        <f>VLOOKUP(A980,[1]ВПП!$C$2:$G$22885,5,)</f>
        <v>32</v>
      </c>
      <c r="K980" t="str">
        <f>VLOOKUP(A980,[1]ВПП!$C$2:$H$22885,6,)</f>
        <v>ASP</v>
      </c>
      <c r="L980" t="str">
        <f t="shared" si="15"/>
        <v>LIPS</v>
      </c>
      <c r="M980" t="s">
        <v>126</v>
      </c>
      <c r="N980" t="s">
        <v>2609</v>
      </c>
      <c r="O980" t="s">
        <v>4915</v>
      </c>
      <c r="P980" t="s">
        <v>731</v>
      </c>
      <c r="Q980" t="str">
        <f>VLOOKUP(P980,[1]TimeZones!$B$3:$E$597,4,FALSE)</f>
        <v>+01:00</v>
      </c>
    </row>
    <row r="981" spans="1:17" x14ac:dyDescent="0.25">
      <c r="A981" t="s">
        <v>4916</v>
      </c>
      <c r="B981" t="s">
        <v>110</v>
      </c>
      <c r="C981" t="s">
        <v>4917</v>
      </c>
      <c r="D981">
        <v>39.828335000000003</v>
      </c>
      <c r="E981">
        <v>-8.8874999999999993</v>
      </c>
      <c r="F981">
        <v>187</v>
      </c>
      <c r="G981" t="s">
        <v>836</v>
      </c>
      <c r="H981" t="s">
        <v>4918</v>
      </c>
      <c r="I981">
        <f>VLOOKUP(A981,[1]ВПП!$C$2:$E$22885,3,)</f>
        <v>2992</v>
      </c>
      <c r="J981">
        <f>VLOOKUP(A981,[1]ВПП!$C$2:$G$22885,5,)</f>
        <v>45</v>
      </c>
      <c r="K981" t="str">
        <f>VLOOKUP(A981,[1]ВПП!$C$2:$H$22885,6,)</f>
        <v>CON</v>
      </c>
      <c r="L981" t="str">
        <f t="shared" si="15"/>
        <v>LPMR</v>
      </c>
      <c r="M981" t="s">
        <v>126</v>
      </c>
      <c r="N981" t="s">
        <v>4919</v>
      </c>
      <c r="O981" t="s">
        <v>202</v>
      </c>
      <c r="P981" t="s">
        <v>840</v>
      </c>
      <c r="Q981" t="str">
        <f>VLOOKUP(P981,[1]TimeZones!$B$3:$E$597,4,FALSE)</f>
        <v>+00:00</v>
      </c>
    </row>
    <row r="982" spans="1:17" x14ac:dyDescent="0.25">
      <c r="A982" t="s">
        <v>4920</v>
      </c>
      <c r="B982" t="s">
        <v>110</v>
      </c>
      <c r="C982" t="s">
        <v>4921</v>
      </c>
      <c r="D982">
        <v>38.8088989257812</v>
      </c>
      <c r="E982">
        <v>27.833900451660099</v>
      </c>
      <c r="F982">
        <v>263</v>
      </c>
      <c r="G982" t="s">
        <v>376</v>
      </c>
      <c r="H982" t="s">
        <v>202</v>
      </c>
      <c r="I982">
        <f>VLOOKUP(A982,[1]ВПП!$C$2:$E$22885,3,)</f>
        <v>2992</v>
      </c>
      <c r="J982">
        <f>VLOOKUP(A982,[1]ВПП!$C$2:$G$22885,5,)</f>
        <v>45</v>
      </c>
      <c r="K982" t="str">
        <f>VLOOKUP(A982,[1]ВПП!$C$2:$H$22885,6,)</f>
        <v>CON</v>
      </c>
      <c r="L982" t="str">
        <f t="shared" si="15"/>
        <v>LTBT</v>
      </c>
      <c r="M982" t="s">
        <v>114</v>
      </c>
      <c r="N982" t="s">
        <v>4922</v>
      </c>
      <c r="O982" t="s">
        <v>202</v>
      </c>
      <c r="P982" t="s">
        <v>817</v>
      </c>
      <c r="Q982" t="str">
        <f>VLOOKUP(P982,[1]TimeZones!$B$3:$E$597,4,FALSE)</f>
        <v>+03:00</v>
      </c>
    </row>
    <row r="983" spans="1:17" x14ac:dyDescent="0.25">
      <c r="A983" t="s">
        <v>4923</v>
      </c>
      <c r="B983" t="s">
        <v>333</v>
      </c>
      <c r="C983" t="s">
        <v>4924</v>
      </c>
      <c r="D983">
        <v>35.192000999999998</v>
      </c>
      <c r="E983">
        <v>25.327000000000002</v>
      </c>
      <c r="F983">
        <v>1180</v>
      </c>
      <c r="G983" t="s">
        <v>514</v>
      </c>
      <c r="H983" t="s">
        <v>202</v>
      </c>
      <c r="I983">
        <f>VLOOKUP(A983,[1]ВПП!$C$2:$E$22885,3,)</f>
        <v>2991</v>
      </c>
      <c r="J983">
        <f>VLOOKUP(A983,[1]ВПП!$C$2:$G$22885,5,)</f>
        <v>45</v>
      </c>
      <c r="K983" t="str">
        <f>VLOOKUP(A983,[1]ВПП!$C$2:$H$22885,6,)</f>
        <v>ASP</v>
      </c>
      <c r="L983" t="str">
        <f t="shared" si="15"/>
        <v>LGTL</v>
      </c>
      <c r="M983" t="s">
        <v>126</v>
      </c>
      <c r="N983" t="s">
        <v>4925</v>
      </c>
      <c r="O983" t="s">
        <v>4926</v>
      </c>
      <c r="P983" t="s">
        <v>518</v>
      </c>
      <c r="Q983" t="str">
        <f>VLOOKUP(P983,[1]TimeZones!$B$3:$E$597,4,FALSE)</f>
        <v>+02:00</v>
      </c>
    </row>
    <row r="984" spans="1:17" x14ac:dyDescent="0.25">
      <c r="A984" t="s">
        <v>4927</v>
      </c>
      <c r="B984" t="s">
        <v>110</v>
      </c>
      <c r="C984" t="s">
        <v>4928</v>
      </c>
      <c r="D984">
        <v>45.432200999999999</v>
      </c>
      <c r="E984">
        <v>10.2677</v>
      </c>
      <c r="F984">
        <v>333</v>
      </c>
      <c r="G984" t="s">
        <v>727</v>
      </c>
      <c r="H984" t="s">
        <v>202</v>
      </c>
      <c r="I984">
        <f>VLOOKUP(A984,[1]ВПП!$C$2:$E$22885,3,)</f>
        <v>2991</v>
      </c>
      <c r="J984">
        <f>VLOOKUP(A984,[1]ВПП!$C$2:$G$22885,5,)</f>
        <v>45</v>
      </c>
      <c r="K984" t="str">
        <f>VLOOKUP(A984,[1]ВПП!$C$2:$H$22885,6,)</f>
        <v>ASP</v>
      </c>
      <c r="L984" t="str">
        <f t="shared" si="15"/>
        <v>LIPL</v>
      </c>
      <c r="M984" t="s">
        <v>126</v>
      </c>
      <c r="N984" t="s">
        <v>729</v>
      </c>
      <c r="O984" t="s">
        <v>4929</v>
      </c>
      <c r="P984" t="s">
        <v>731</v>
      </c>
      <c r="Q984" t="str">
        <f>VLOOKUP(P984,[1]TimeZones!$B$3:$E$597,4,FALSE)</f>
        <v>+01:00</v>
      </c>
    </row>
    <row r="985" spans="1:17" x14ac:dyDescent="0.25">
      <c r="A985" t="s">
        <v>4930</v>
      </c>
      <c r="B985" t="s">
        <v>110</v>
      </c>
      <c r="C985" t="s">
        <v>4931</v>
      </c>
      <c r="D985">
        <v>41.060799000000003</v>
      </c>
      <c r="E985">
        <v>14.081899999999999</v>
      </c>
      <c r="F985">
        <v>29</v>
      </c>
      <c r="G985" t="s">
        <v>727</v>
      </c>
      <c r="H985" t="s">
        <v>202</v>
      </c>
      <c r="I985">
        <f>VLOOKUP(A985,[1]ВПП!$C$2:$E$22885,3,)</f>
        <v>2991</v>
      </c>
      <c r="J985">
        <f>VLOOKUP(A985,[1]ВПП!$C$2:$G$22885,5,)</f>
        <v>30</v>
      </c>
      <c r="K985" t="str">
        <f>VLOOKUP(A985,[1]ВПП!$C$2:$H$22885,6,)</f>
        <v>ASP</v>
      </c>
      <c r="L985" t="str">
        <f t="shared" si="15"/>
        <v>LIRM</v>
      </c>
      <c r="M985" t="s">
        <v>126</v>
      </c>
      <c r="N985" t="s">
        <v>4932</v>
      </c>
      <c r="O985" t="s">
        <v>4933</v>
      </c>
      <c r="P985" t="s">
        <v>731</v>
      </c>
      <c r="Q985" t="str">
        <f>VLOOKUP(P985,[1]TimeZones!$B$3:$E$597,4,FALSE)</f>
        <v>+01:00</v>
      </c>
    </row>
    <row r="986" spans="1:17" x14ac:dyDescent="0.25">
      <c r="A986" t="s">
        <v>4934</v>
      </c>
      <c r="B986" t="s">
        <v>110</v>
      </c>
      <c r="C986" t="s">
        <v>4935</v>
      </c>
      <c r="D986">
        <v>30.297700881958001</v>
      </c>
      <c r="E986">
        <v>56.051101684570298</v>
      </c>
      <c r="F986">
        <v>5298</v>
      </c>
      <c r="G986" t="s">
        <v>212</v>
      </c>
      <c r="H986" t="s">
        <v>4936</v>
      </c>
      <c r="I986">
        <f>VLOOKUP(A986,[1]ВПП!$C$2:$E$22885,3,)</f>
        <v>2991</v>
      </c>
      <c r="J986">
        <f>VLOOKUP(A986,[1]ВПП!$C$2:$G$22885,5,)</f>
        <v>45</v>
      </c>
      <c r="K986" t="str">
        <f>VLOOKUP(A986,[1]ВПП!$C$2:$H$22885,6,)</f>
        <v>ASP</v>
      </c>
      <c r="L986" t="str">
        <f t="shared" si="15"/>
        <v>OIKR</v>
      </c>
      <c r="M986" t="s">
        <v>114</v>
      </c>
      <c r="N986" t="s">
        <v>793</v>
      </c>
      <c r="O986" t="s">
        <v>202</v>
      </c>
      <c r="P986" t="s">
        <v>216</v>
      </c>
      <c r="Q986" t="str">
        <f>VLOOKUP(P986,[1]TimeZones!$B$3:$E$597,4,FALSE)</f>
        <v>+03:30</v>
      </c>
    </row>
    <row r="987" spans="1:17" x14ac:dyDescent="0.25">
      <c r="A987" t="s">
        <v>4937</v>
      </c>
      <c r="B987" t="s">
        <v>139</v>
      </c>
      <c r="C987" t="s">
        <v>4938</v>
      </c>
      <c r="D987">
        <v>60.293399999999998</v>
      </c>
      <c r="E987">
        <v>5.21814</v>
      </c>
      <c r="F987">
        <v>170</v>
      </c>
      <c r="G987" t="s">
        <v>1476</v>
      </c>
      <c r="H987" t="s">
        <v>4939</v>
      </c>
      <c r="I987">
        <f>VLOOKUP(A987,[1]ВПП!$C$2:$E$22885,3,)</f>
        <v>2990</v>
      </c>
      <c r="J987">
        <f>VLOOKUP(A987,[1]ВПП!$C$2:$G$22885,5,)</f>
        <v>45</v>
      </c>
      <c r="K987" t="str">
        <f>VLOOKUP(A987,[1]ВПП!$C$2:$H$22885,6,)</f>
        <v>ASP</v>
      </c>
      <c r="L987" t="str">
        <f t="shared" si="15"/>
        <v>ENBR</v>
      </c>
      <c r="M987" t="s">
        <v>126</v>
      </c>
      <c r="N987" t="s">
        <v>4940</v>
      </c>
      <c r="O987" t="s">
        <v>4941</v>
      </c>
      <c r="P987" t="s">
        <v>1480</v>
      </c>
      <c r="Q987" t="str">
        <f>VLOOKUP(P987,[1]TimeZones!$B$3:$E$597,4,FALSE)</f>
        <v>+01:00</v>
      </c>
    </row>
    <row r="988" spans="1:17" x14ac:dyDescent="0.25">
      <c r="A988" t="s">
        <v>4942</v>
      </c>
      <c r="B988" t="s">
        <v>333</v>
      </c>
      <c r="C988" t="s">
        <v>4943</v>
      </c>
      <c r="D988">
        <v>58.099498748779297</v>
      </c>
      <c r="E988">
        <v>6.6260499954223597</v>
      </c>
      <c r="F988">
        <v>29</v>
      </c>
      <c r="G988" t="s">
        <v>1476</v>
      </c>
      <c r="H988" t="s">
        <v>4944</v>
      </c>
      <c r="I988">
        <f>VLOOKUP(A988,[1]ВПП!$C$2:$E$22885,3,)</f>
        <v>2990</v>
      </c>
      <c r="J988">
        <f>VLOOKUP(A988,[1]ВПП!$C$2:$G$22885,5,)</f>
        <v>45</v>
      </c>
      <c r="K988" t="str">
        <f>VLOOKUP(A988,[1]ВПП!$C$2:$H$22885,6,)</f>
        <v>CON</v>
      </c>
      <c r="L988" t="str">
        <f t="shared" si="15"/>
        <v>ENLI</v>
      </c>
      <c r="M988" t="s">
        <v>126</v>
      </c>
      <c r="N988" t="s">
        <v>4945</v>
      </c>
      <c r="O988" t="s">
        <v>4946</v>
      </c>
      <c r="P988" t="s">
        <v>1480</v>
      </c>
      <c r="Q988" t="str">
        <f>VLOOKUP(P988,[1]TimeZones!$B$3:$E$597,4,FALSE)</f>
        <v>+01:00</v>
      </c>
    </row>
    <row r="989" spans="1:17" x14ac:dyDescent="0.25">
      <c r="A989" t="s">
        <v>4947</v>
      </c>
      <c r="B989" t="s">
        <v>110</v>
      </c>
      <c r="C989" t="s">
        <v>4948</v>
      </c>
      <c r="D989">
        <v>38.339801999999999</v>
      </c>
      <c r="E989">
        <v>23.565000999999999</v>
      </c>
      <c r="F989">
        <v>485</v>
      </c>
      <c r="G989" t="s">
        <v>514</v>
      </c>
      <c r="H989" t="s">
        <v>202</v>
      </c>
      <c r="I989">
        <f>VLOOKUP(A989,[1]ВПП!$C$2:$E$22885,3,)</f>
        <v>2990</v>
      </c>
      <c r="J989">
        <f>VLOOKUP(A989,[1]ВПП!$C$2:$G$22885,5,)</f>
        <v>45</v>
      </c>
      <c r="K989" t="str">
        <f>VLOOKUP(A989,[1]ВПП!$C$2:$H$22885,6,)</f>
        <v>ASP</v>
      </c>
      <c r="L989" t="str">
        <f t="shared" si="15"/>
        <v>LGTG</v>
      </c>
      <c r="M989" t="s">
        <v>126</v>
      </c>
      <c r="N989" t="s">
        <v>4949</v>
      </c>
      <c r="O989" t="s">
        <v>4950</v>
      </c>
      <c r="P989" t="s">
        <v>518</v>
      </c>
      <c r="Q989" t="str">
        <f>VLOOKUP(P989,[1]TimeZones!$B$3:$E$597,4,FALSE)</f>
        <v>+02:00</v>
      </c>
    </row>
    <row r="990" spans="1:17" x14ac:dyDescent="0.25">
      <c r="A990" t="s">
        <v>4951</v>
      </c>
      <c r="B990" t="s">
        <v>110</v>
      </c>
      <c r="C990" t="s">
        <v>4952</v>
      </c>
      <c r="D990">
        <v>39.354197999999997</v>
      </c>
      <c r="E990">
        <v>8.9724799999999991</v>
      </c>
      <c r="F990">
        <v>100</v>
      </c>
      <c r="G990" t="s">
        <v>727</v>
      </c>
      <c r="H990" t="s">
        <v>4953</v>
      </c>
      <c r="I990">
        <f>VLOOKUP(A990,[1]ВПП!$C$2:$E$22885,3,)</f>
        <v>2990</v>
      </c>
      <c r="J990">
        <f>VLOOKUP(A990,[1]ВПП!$C$2:$G$22885,5,)</f>
        <v>45</v>
      </c>
      <c r="K990" t="str">
        <f>VLOOKUP(A990,[1]ВПП!$C$2:$H$22885,6,)</f>
        <v>ASP</v>
      </c>
      <c r="L990" t="str">
        <f t="shared" si="15"/>
        <v>LIED</v>
      </c>
      <c r="M990" t="s">
        <v>126</v>
      </c>
      <c r="N990" t="s">
        <v>4354</v>
      </c>
      <c r="O990" t="s">
        <v>4954</v>
      </c>
      <c r="P990" t="s">
        <v>731</v>
      </c>
      <c r="Q990" t="str">
        <f>VLOOKUP(P990,[1]TimeZones!$B$3:$E$597,4,FALSE)</f>
        <v>+01:00</v>
      </c>
    </row>
    <row r="991" spans="1:17" x14ac:dyDescent="0.25">
      <c r="A991" t="s">
        <v>4955</v>
      </c>
      <c r="B991" t="s">
        <v>110</v>
      </c>
      <c r="C991" t="s">
        <v>4956</v>
      </c>
      <c r="D991">
        <v>45.428902000000001</v>
      </c>
      <c r="E991">
        <v>10.3306</v>
      </c>
      <c r="F991">
        <v>355</v>
      </c>
      <c r="G991" t="s">
        <v>727</v>
      </c>
      <c r="H991" t="s">
        <v>4957</v>
      </c>
      <c r="I991">
        <f>VLOOKUP(A991,[1]ВПП!$C$2:$E$22885,3,)</f>
        <v>2990</v>
      </c>
      <c r="J991">
        <f>VLOOKUP(A991,[1]ВПП!$C$2:$G$22885,5,)</f>
        <v>45</v>
      </c>
      <c r="K991" t="str">
        <f>VLOOKUP(A991,[1]ВПП!$C$2:$H$22885,6,)</f>
        <v>ASP</v>
      </c>
      <c r="L991" t="str">
        <f t="shared" si="15"/>
        <v>LIPO</v>
      </c>
      <c r="M991" t="s">
        <v>126</v>
      </c>
      <c r="N991" t="s">
        <v>729</v>
      </c>
      <c r="O991" t="s">
        <v>4958</v>
      </c>
      <c r="P991" t="s">
        <v>731</v>
      </c>
      <c r="Q991" t="str">
        <f>VLOOKUP(P991,[1]TimeZones!$B$3:$E$597,4,FALSE)</f>
        <v>+01:00</v>
      </c>
    </row>
    <row r="992" spans="1:17" x14ac:dyDescent="0.25">
      <c r="A992" t="s">
        <v>4959</v>
      </c>
      <c r="B992" t="s">
        <v>110</v>
      </c>
      <c r="C992" t="s">
        <v>4960</v>
      </c>
      <c r="D992">
        <v>38.883301000000003</v>
      </c>
      <c r="E992">
        <v>-9.0300999999999991</v>
      </c>
      <c r="F992">
        <v>11</v>
      </c>
      <c r="G992" t="s">
        <v>836</v>
      </c>
      <c r="H992" t="s">
        <v>4961</v>
      </c>
      <c r="I992">
        <f>VLOOKUP(A992,[1]ВПП!$C$2:$E$22885,3,)</f>
        <v>2990</v>
      </c>
      <c r="J992">
        <f>VLOOKUP(A992,[1]ВПП!$C$2:$G$22885,5,)</f>
        <v>45</v>
      </c>
      <c r="K992" t="str">
        <f>VLOOKUP(A992,[1]ВПП!$C$2:$H$22885,6,)</f>
        <v>ASP</v>
      </c>
      <c r="L992" t="str">
        <f t="shared" si="15"/>
        <v>LPAR</v>
      </c>
      <c r="M992" t="s">
        <v>126</v>
      </c>
      <c r="N992" t="s">
        <v>838</v>
      </c>
      <c r="O992" t="s">
        <v>4962</v>
      </c>
      <c r="P992" t="s">
        <v>840</v>
      </c>
      <c r="Q992" t="str">
        <f>VLOOKUP(P992,[1]TimeZones!$B$3:$E$597,4,FALSE)</f>
        <v>+00:00</v>
      </c>
    </row>
    <row r="993" spans="1:17" x14ac:dyDescent="0.25">
      <c r="A993" t="s">
        <v>4963</v>
      </c>
      <c r="B993" t="s">
        <v>110</v>
      </c>
      <c r="C993" t="s">
        <v>4964</v>
      </c>
      <c r="D993">
        <v>39.619300842285099</v>
      </c>
      <c r="E993">
        <v>27.926000595092699</v>
      </c>
      <c r="F993">
        <v>340</v>
      </c>
      <c r="G993" t="s">
        <v>376</v>
      </c>
      <c r="H993" t="s">
        <v>4965</v>
      </c>
      <c r="I993">
        <f>VLOOKUP(A993,[1]ВПП!$C$2:$E$22885,3,)</f>
        <v>2990</v>
      </c>
      <c r="J993">
        <f>VLOOKUP(A993,[1]ВПП!$C$2:$G$22885,5,)</f>
        <v>44</v>
      </c>
      <c r="K993" t="str">
        <f>VLOOKUP(A993,[1]ВПП!$C$2:$H$22885,6,)</f>
        <v>ASP</v>
      </c>
      <c r="L993" t="str">
        <f t="shared" si="15"/>
        <v>LTBF</v>
      </c>
      <c r="M993" t="s">
        <v>114</v>
      </c>
      <c r="N993" t="s">
        <v>3943</v>
      </c>
      <c r="O993" t="s">
        <v>202</v>
      </c>
      <c r="P993" t="s">
        <v>817</v>
      </c>
      <c r="Q993" t="str">
        <f>VLOOKUP(P993,[1]TimeZones!$B$3:$E$597,4,FALSE)</f>
        <v>+03:00</v>
      </c>
    </row>
    <row r="994" spans="1:17" x14ac:dyDescent="0.25">
      <c r="A994" t="s">
        <v>4966</v>
      </c>
      <c r="B994" t="s">
        <v>333</v>
      </c>
      <c r="C994" t="s">
        <v>4967</v>
      </c>
      <c r="D994">
        <v>34.138099670410099</v>
      </c>
      <c r="E994">
        <v>49.847301483154297</v>
      </c>
      <c r="F994">
        <v>5440</v>
      </c>
      <c r="G994" t="s">
        <v>212</v>
      </c>
      <c r="H994" t="s">
        <v>4968</v>
      </c>
      <c r="I994">
        <f>VLOOKUP(A994,[1]ВПП!$C$2:$E$22885,3,)</f>
        <v>2990</v>
      </c>
      <c r="J994">
        <f>VLOOKUP(A994,[1]ВПП!$C$2:$G$22885,5,)</f>
        <v>45</v>
      </c>
      <c r="K994" t="str">
        <f>VLOOKUP(A994,[1]ВПП!$C$2:$H$22885,6,)</f>
        <v>ASP</v>
      </c>
      <c r="L994" t="str">
        <f t="shared" si="15"/>
        <v>OIHR</v>
      </c>
      <c r="M994" t="s">
        <v>114</v>
      </c>
      <c r="N994" t="s">
        <v>4969</v>
      </c>
      <c r="O994" t="s">
        <v>4970</v>
      </c>
      <c r="P994" t="s">
        <v>216</v>
      </c>
      <c r="Q994" t="str">
        <f>VLOOKUP(P994,[1]TimeZones!$B$3:$E$597,4,FALSE)</f>
        <v>+03:30</v>
      </c>
    </row>
    <row r="995" spans="1:17" x14ac:dyDescent="0.25">
      <c r="A995" t="s">
        <v>4971</v>
      </c>
      <c r="B995" t="s">
        <v>110</v>
      </c>
      <c r="C995" t="s">
        <v>4972</v>
      </c>
      <c r="D995">
        <v>35.4695014953613</v>
      </c>
      <c r="E995">
        <v>44.348899841308501</v>
      </c>
      <c r="F995">
        <v>1061</v>
      </c>
      <c r="G995" t="s">
        <v>284</v>
      </c>
      <c r="H995" t="s">
        <v>4973</v>
      </c>
      <c r="I995">
        <f>VLOOKUP(A995,[1]ВПП!$C$2:$E$22885,3,)</f>
        <v>2990</v>
      </c>
      <c r="J995">
        <f>VLOOKUP(A995,[1]ВПП!$C$2:$G$22885,5,)</f>
        <v>45</v>
      </c>
      <c r="K995" t="str">
        <f>VLOOKUP(A995,[1]ВПП!$C$2:$H$22885,6,)</f>
        <v>CON</v>
      </c>
      <c r="L995" t="str">
        <f t="shared" si="15"/>
        <v>ORKK</v>
      </c>
      <c r="M995" t="s">
        <v>114</v>
      </c>
      <c r="N995" t="s">
        <v>4974</v>
      </c>
      <c r="O995" t="s">
        <v>4975</v>
      </c>
      <c r="P995" t="s">
        <v>288</v>
      </c>
      <c r="Q995" t="str">
        <f>VLOOKUP(P995,[1]TimeZones!$B$3:$E$597,4,FALSE)</f>
        <v>+03:00</v>
      </c>
    </row>
    <row r="996" spans="1:17" x14ac:dyDescent="0.25">
      <c r="A996" t="s">
        <v>4976</v>
      </c>
      <c r="B996" t="s">
        <v>110</v>
      </c>
      <c r="C996" t="s">
        <v>4977</v>
      </c>
      <c r="D996">
        <v>35.732200622558501</v>
      </c>
      <c r="E996">
        <v>37.104198455810497</v>
      </c>
      <c r="F996">
        <v>846</v>
      </c>
      <c r="G996" t="s">
        <v>1393</v>
      </c>
      <c r="H996" t="s">
        <v>202</v>
      </c>
      <c r="I996">
        <f>VLOOKUP(A996,[1]ВПП!$C$2:$E$22885,3,)</f>
        <v>2990</v>
      </c>
      <c r="J996">
        <f>VLOOKUP(A996,[1]ВПП!$C$2:$G$22885,5,)</f>
        <v>41</v>
      </c>
      <c r="K996" t="str">
        <f>VLOOKUP(A996,[1]ВПП!$C$2:$H$22885,6,)</f>
        <v>PEM</v>
      </c>
      <c r="L996" t="str">
        <f t="shared" si="15"/>
        <v>OS57</v>
      </c>
      <c r="M996" t="s">
        <v>114</v>
      </c>
      <c r="N996" t="s">
        <v>3293</v>
      </c>
      <c r="O996" t="s">
        <v>4978</v>
      </c>
      <c r="P996" t="e">
        <v>#N/A</v>
      </c>
      <c r="Q996" t="e">
        <f>VLOOKUP(P996,[1]TimeZones!$B$3:$E$597,4,FALSE)</f>
        <v>#N/A</v>
      </c>
    </row>
    <row r="997" spans="1:17" x14ac:dyDescent="0.25">
      <c r="A997" t="s">
        <v>4979</v>
      </c>
      <c r="B997" t="s">
        <v>110</v>
      </c>
      <c r="C997" t="s">
        <v>4980</v>
      </c>
      <c r="D997">
        <v>29.346700668334901</v>
      </c>
      <c r="E997">
        <v>47.520801544189403</v>
      </c>
      <c r="F997">
        <v>472</v>
      </c>
      <c r="G997" t="s">
        <v>1911</v>
      </c>
      <c r="H997" t="s">
        <v>202</v>
      </c>
      <c r="I997">
        <f>VLOOKUP(A997,[1]ВПП!$C$2:$E$22885,3,)</f>
        <v>2989</v>
      </c>
      <c r="J997">
        <f>VLOOKUP(A997,[1]ВПП!$C$2:$G$22885,5,)</f>
        <v>40</v>
      </c>
      <c r="K997" t="str">
        <f>VLOOKUP(A997,[1]ВПП!$C$2:$H$22885,6,)</f>
        <v>PEM</v>
      </c>
      <c r="L997" t="str">
        <f t="shared" si="15"/>
        <v>OKAS</v>
      </c>
      <c r="M997" t="s">
        <v>114</v>
      </c>
      <c r="N997" t="s">
        <v>4981</v>
      </c>
      <c r="O997" t="s">
        <v>202</v>
      </c>
      <c r="P997" t="s">
        <v>1915</v>
      </c>
      <c r="Q997" t="str">
        <f>VLOOKUP(P997,[1]TimeZones!$B$3:$E$597,4,FALSE)</f>
        <v>+03:00</v>
      </c>
    </row>
    <row r="998" spans="1:17" x14ac:dyDescent="0.25">
      <c r="A998" t="s">
        <v>4982</v>
      </c>
      <c r="B998" t="s">
        <v>333</v>
      </c>
      <c r="C998" t="s">
        <v>4983</v>
      </c>
      <c r="D998">
        <v>32.160702000000001</v>
      </c>
      <c r="E998">
        <v>37.149399000000003</v>
      </c>
      <c r="F998">
        <v>2220</v>
      </c>
      <c r="G998" t="s">
        <v>1231</v>
      </c>
      <c r="H998" t="s">
        <v>202</v>
      </c>
      <c r="I998">
        <f>VLOOKUP(A998,[1]ВПП!$C$2:$E$22885,3,)</f>
        <v>2988</v>
      </c>
      <c r="J998">
        <f>VLOOKUP(A998,[1]ВПП!$C$2:$G$22885,5,)</f>
        <v>43</v>
      </c>
      <c r="K998" t="str">
        <f>VLOOKUP(A998,[1]ВПП!$C$2:$H$22885,6,)</f>
        <v>ASP</v>
      </c>
      <c r="L998" t="str">
        <f t="shared" si="15"/>
        <v>OJHF</v>
      </c>
      <c r="M998" t="s">
        <v>114</v>
      </c>
      <c r="N998" t="s">
        <v>4896</v>
      </c>
      <c r="O998" t="s">
        <v>202</v>
      </c>
      <c r="P998" t="s">
        <v>1235</v>
      </c>
      <c r="Q998" t="str">
        <f>VLOOKUP(P998,[1]TimeZones!$B$3:$E$597,4,FALSE)</f>
        <v>+02:00</v>
      </c>
    </row>
    <row r="999" spans="1:17" x14ac:dyDescent="0.25">
      <c r="A999" t="s">
        <v>4984</v>
      </c>
      <c r="B999" t="s">
        <v>110</v>
      </c>
      <c r="C999" t="s">
        <v>4985</v>
      </c>
      <c r="D999">
        <v>43.103999999999999</v>
      </c>
      <c r="E999">
        <v>40.579300000000003</v>
      </c>
      <c r="F999">
        <v>79</v>
      </c>
      <c r="G999" t="s">
        <v>1198</v>
      </c>
      <c r="H999" t="s">
        <v>202</v>
      </c>
      <c r="I999">
        <f>VLOOKUP(A999,[1]ВПП!$C$2:$E$22885,3,)</f>
        <v>2988</v>
      </c>
      <c r="J999">
        <f>VLOOKUP(A999,[1]ВПП!$C$2:$G$22885,5,)</f>
        <v>50</v>
      </c>
      <c r="K999" t="str">
        <f>VLOOKUP(A999,[1]ВПП!$C$2:$H$22885,6,)</f>
        <v>CON</v>
      </c>
      <c r="L999" t="str">
        <f t="shared" si="15"/>
        <v>UG0U</v>
      </c>
      <c r="M999" t="s">
        <v>114</v>
      </c>
      <c r="N999" t="s">
        <v>1200</v>
      </c>
      <c r="O999" t="s">
        <v>4986</v>
      </c>
      <c r="P999" t="e">
        <v>#N/A</v>
      </c>
      <c r="Q999" t="e">
        <f>VLOOKUP(P999,[1]TimeZones!$B$3:$E$597,4,FALSE)</f>
        <v>#N/A</v>
      </c>
    </row>
    <row r="1000" spans="1:17" x14ac:dyDescent="0.25">
      <c r="A1000" t="s">
        <v>4987</v>
      </c>
      <c r="B1000" t="s">
        <v>110</v>
      </c>
      <c r="C1000" t="s">
        <v>4988</v>
      </c>
      <c r="D1000">
        <v>52.275832999999999</v>
      </c>
      <c r="E1000">
        <v>6.8891669999999996</v>
      </c>
      <c r="F1000">
        <v>114</v>
      </c>
      <c r="G1000" t="s">
        <v>867</v>
      </c>
      <c r="H1000" t="s">
        <v>4989</v>
      </c>
      <c r="I1000">
        <f>VLOOKUP(A1000,[1]ВПП!$C$2:$E$22885,3,)</f>
        <v>2987</v>
      </c>
      <c r="J1000">
        <f>VLOOKUP(A1000,[1]ВПП!$C$2:$G$22885,5,)</f>
        <v>45</v>
      </c>
      <c r="K1000" t="str">
        <f>VLOOKUP(A1000,[1]ВПП!$C$2:$H$22885,6,)</f>
        <v>ASP</v>
      </c>
      <c r="L1000" t="str">
        <f t="shared" si="15"/>
        <v>EHTW</v>
      </c>
      <c r="M1000" t="s">
        <v>126</v>
      </c>
      <c r="N1000" t="s">
        <v>4990</v>
      </c>
      <c r="O1000" t="s">
        <v>4991</v>
      </c>
      <c r="P1000" t="s">
        <v>871</v>
      </c>
      <c r="Q1000" t="str">
        <f>VLOOKUP(P1000,[1]TimeZones!$B$3:$E$597,4,FALSE)</f>
        <v>+01:00</v>
      </c>
    </row>
    <row r="1001" spans="1:17" x14ac:dyDescent="0.25">
      <c r="A1001" t="s">
        <v>4992</v>
      </c>
      <c r="B1001" t="s">
        <v>139</v>
      </c>
      <c r="C1001" t="s">
        <v>4993</v>
      </c>
      <c r="D1001">
        <v>-4.6743399999999999</v>
      </c>
      <c r="E1001">
        <v>55.521801000000004</v>
      </c>
      <c r="F1001">
        <v>10</v>
      </c>
      <c r="G1001" t="s">
        <v>4994</v>
      </c>
      <c r="H1001" t="s">
        <v>4995</v>
      </c>
      <c r="I1001">
        <f>VLOOKUP(A1001,[1]ВПП!$C$2:$E$22885,3,)</f>
        <v>2987</v>
      </c>
      <c r="J1001">
        <f>VLOOKUP(A1001,[1]ВПП!$C$2:$G$22885,5,)</f>
        <v>46</v>
      </c>
      <c r="K1001" t="str">
        <f>VLOOKUP(A1001,[1]ВПП!$C$2:$H$22885,6,)</f>
        <v>CON</v>
      </c>
      <c r="L1001" t="str">
        <f t="shared" si="15"/>
        <v>FSIA</v>
      </c>
      <c r="M1001" t="s">
        <v>134</v>
      </c>
      <c r="N1001" t="s">
        <v>4996</v>
      </c>
      <c r="O1001" t="s">
        <v>4997</v>
      </c>
      <c r="P1001" t="s">
        <v>4998</v>
      </c>
      <c r="Q1001" t="str">
        <f>VLOOKUP(P1001,[1]TimeZones!$B$3:$E$597,4,FALSE)</f>
        <v>+04:00</v>
      </c>
    </row>
    <row r="1002" spans="1:17" x14ac:dyDescent="0.25">
      <c r="A1002" t="s">
        <v>4999</v>
      </c>
      <c r="B1002" t="s">
        <v>110</v>
      </c>
      <c r="C1002" t="s">
        <v>5000</v>
      </c>
      <c r="D1002">
        <v>-17.878201000000001</v>
      </c>
      <c r="E1002">
        <v>15.9526</v>
      </c>
      <c r="F1002">
        <v>3599</v>
      </c>
      <c r="G1002" t="s">
        <v>183</v>
      </c>
      <c r="H1002" t="s">
        <v>5001</v>
      </c>
      <c r="I1002">
        <f>VLOOKUP(A1002,[1]ВПП!$C$2:$E$22885,3,)</f>
        <v>2987</v>
      </c>
      <c r="J1002">
        <f>VLOOKUP(A1002,[1]ВПП!$C$2:$G$22885,5,)</f>
        <v>30</v>
      </c>
      <c r="K1002" t="str">
        <f>VLOOKUP(A1002,[1]ВПП!$C$2:$H$22885,6,)</f>
        <v>ASP</v>
      </c>
      <c r="L1002" t="str">
        <f t="shared" si="15"/>
        <v>FYOA</v>
      </c>
      <c r="M1002" t="s">
        <v>134</v>
      </c>
      <c r="N1002" t="s">
        <v>5002</v>
      </c>
      <c r="O1002" t="s">
        <v>5003</v>
      </c>
      <c r="P1002" t="s">
        <v>187</v>
      </c>
      <c r="Q1002" t="str">
        <f>VLOOKUP(P1002,[1]TimeZones!$B$3:$E$597,4,FALSE)</f>
        <v>+02:00</v>
      </c>
    </row>
    <row r="1003" spans="1:17" x14ac:dyDescent="0.25">
      <c r="A1003" t="s">
        <v>5004</v>
      </c>
      <c r="B1003" t="s">
        <v>139</v>
      </c>
      <c r="C1003" t="s">
        <v>5005</v>
      </c>
      <c r="D1003">
        <v>14.583299999999999</v>
      </c>
      <c r="E1003">
        <v>-90.527495999999999</v>
      </c>
      <c r="F1003">
        <v>4952</v>
      </c>
      <c r="G1003" t="s">
        <v>4471</v>
      </c>
      <c r="H1003" t="s">
        <v>5006</v>
      </c>
      <c r="I1003">
        <f>VLOOKUP(A1003,[1]ВПП!$C$2:$E$22885,3,)</f>
        <v>2987</v>
      </c>
      <c r="J1003">
        <f>VLOOKUP(A1003,[1]ВПП!$C$2:$G$22885,5,)</f>
        <v>60</v>
      </c>
      <c r="K1003" t="str">
        <f>VLOOKUP(A1003,[1]ВПП!$C$2:$H$22885,6,)</f>
        <v>ASP</v>
      </c>
      <c r="L1003" t="str">
        <f t="shared" si="15"/>
        <v>MGGT</v>
      </c>
      <c r="M1003" t="s">
        <v>183</v>
      </c>
      <c r="N1003" t="s">
        <v>5007</v>
      </c>
      <c r="O1003" t="s">
        <v>5008</v>
      </c>
      <c r="P1003" t="s">
        <v>4475</v>
      </c>
      <c r="Q1003" t="str">
        <f>VLOOKUP(P1003,[1]TimeZones!$B$3:$E$597,4,FALSE)</f>
        <v>−06:00</v>
      </c>
    </row>
    <row r="1004" spans="1:17" x14ac:dyDescent="0.25">
      <c r="A1004" t="s">
        <v>5009</v>
      </c>
      <c r="B1004" t="s">
        <v>110</v>
      </c>
      <c r="C1004" t="s">
        <v>5010</v>
      </c>
      <c r="D1004">
        <v>5.9372100830078098</v>
      </c>
      <c r="E1004">
        <v>116.05100250244099</v>
      </c>
      <c r="F1004">
        <v>10</v>
      </c>
      <c r="G1004" t="s">
        <v>353</v>
      </c>
      <c r="H1004" t="s">
        <v>5011</v>
      </c>
      <c r="I1004">
        <f>VLOOKUP(A1004,[1]ВПП!$C$2:$E$22885,3,)</f>
        <v>2987</v>
      </c>
      <c r="J1004">
        <f>VLOOKUP(A1004,[1]ВПП!$C$2:$G$22885,5,)</f>
        <v>46</v>
      </c>
      <c r="K1004" t="str">
        <f>VLOOKUP(A1004,[1]ВПП!$C$2:$H$22885,6,)</f>
        <v>ASP</v>
      </c>
      <c r="L1004" t="str">
        <f t="shared" si="15"/>
        <v>WBKK</v>
      </c>
      <c r="M1004" t="s">
        <v>114</v>
      </c>
      <c r="N1004" t="s">
        <v>5012</v>
      </c>
      <c r="O1004" t="s">
        <v>5013</v>
      </c>
      <c r="P1004" t="s">
        <v>357</v>
      </c>
      <c r="Q1004" t="str">
        <f>VLOOKUP(P1004,[1]TimeZones!$B$3:$E$597,4,FALSE)</f>
        <v>+08:00</v>
      </c>
    </row>
    <row r="1005" spans="1:17" x14ac:dyDescent="0.25">
      <c r="A1005" t="s">
        <v>5014</v>
      </c>
      <c r="B1005" t="s">
        <v>110</v>
      </c>
      <c r="C1005" t="s">
        <v>5015</v>
      </c>
      <c r="D1005">
        <v>55.5093994140625</v>
      </c>
      <c r="E1005">
        <v>-4.586669921875</v>
      </c>
      <c r="F1005">
        <v>65</v>
      </c>
      <c r="G1005" t="s">
        <v>734</v>
      </c>
      <c r="H1005" t="s">
        <v>5016</v>
      </c>
      <c r="I1005">
        <f>VLOOKUP(A1005,[1]ВПП!$C$2:$E$22885,3,)</f>
        <v>2986</v>
      </c>
      <c r="J1005">
        <f>VLOOKUP(A1005,[1]ВПП!$C$2:$G$22885,5,)</f>
        <v>46</v>
      </c>
      <c r="K1005" t="str">
        <f>VLOOKUP(A1005,[1]ВПП!$C$2:$H$22885,6,)</f>
        <v>PEM</v>
      </c>
      <c r="L1005" t="str">
        <f t="shared" si="15"/>
        <v>EGPK</v>
      </c>
      <c r="M1005" t="s">
        <v>126</v>
      </c>
      <c r="N1005" t="s">
        <v>5017</v>
      </c>
      <c r="O1005" t="s">
        <v>5018</v>
      </c>
      <c r="P1005" t="s">
        <v>738</v>
      </c>
      <c r="Q1005" t="str">
        <f>VLOOKUP(P1005,[1]TimeZones!$B$3:$E$597,4,FALSE)</f>
        <v>+00:00</v>
      </c>
    </row>
    <row r="1006" spans="1:17" x14ac:dyDescent="0.25">
      <c r="A1006" t="s">
        <v>5019</v>
      </c>
      <c r="B1006" t="s">
        <v>110</v>
      </c>
      <c r="C1006" t="s">
        <v>5020</v>
      </c>
      <c r="D1006">
        <v>25.875699999999998</v>
      </c>
      <c r="E1006">
        <v>55.033000999999999</v>
      </c>
      <c r="F1006">
        <v>23</v>
      </c>
      <c r="G1006" t="s">
        <v>212</v>
      </c>
      <c r="H1006" t="s">
        <v>5021</v>
      </c>
      <c r="I1006">
        <f>VLOOKUP(A1006,[1]ВПП!$C$2:$E$22885,3,)</f>
        <v>2986</v>
      </c>
      <c r="J1006">
        <f>VLOOKUP(A1006,[1]ВПП!$C$2:$G$22885,5,)</f>
        <v>45</v>
      </c>
      <c r="K1006" t="str">
        <f>VLOOKUP(A1006,[1]ВПП!$C$2:$H$22885,6,)</f>
        <v>ASP</v>
      </c>
      <c r="L1006" t="str">
        <f t="shared" si="15"/>
        <v>OIBA</v>
      </c>
      <c r="M1006" t="s">
        <v>114</v>
      </c>
      <c r="N1006" t="s">
        <v>291</v>
      </c>
      <c r="O1006" t="s">
        <v>5022</v>
      </c>
      <c r="P1006" t="s">
        <v>216</v>
      </c>
      <c r="Q1006" t="str">
        <f>VLOOKUP(P1006,[1]TimeZones!$B$3:$E$597,4,FALSE)</f>
        <v>+03:30</v>
      </c>
    </row>
    <row r="1007" spans="1:17" x14ac:dyDescent="0.25">
      <c r="A1007" t="s">
        <v>5023</v>
      </c>
      <c r="B1007" t="s">
        <v>139</v>
      </c>
      <c r="C1007" t="s">
        <v>5024</v>
      </c>
      <c r="D1007">
        <v>-8.7481698989868004</v>
      </c>
      <c r="E1007">
        <v>115.16699981689</v>
      </c>
      <c r="F1007">
        <v>14</v>
      </c>
      <c r="G1007" t="s">
        <v>414</v>
      </c>
      <c r="H1007" t="s">
        <v>5025</v>
      </c>
      <c r="I1007">
        <f>VLOOKUP(A1007,[1]ВПП!$C$2:$E$22885,3,)</f>
        <v>2984</v>
      </c>
      <c r="J1007">
        <f>VLOOKUP(A1007,[1]ВПП!$C$2:$G$22885,5,)</f>
        <v>45</v>
      </c>
      <c r="K1007" t="str">
        <f>VLOOKUP(A1007,[1]ВПП!$C$2:$H$22885,6,)</f>
        <v>ASP</v>
      </c>
      <c r="L1007" t="str">
        <f t="shared" si="15"/>
        <v>WADD</v>
      </c>
      <c r="M1007" t="s">
        <v>114</v>
      </c>
      <c r="N1007" t="s">
        <v>5026</v>
      </c>
      <c r="O1007" t="s">
        <v>5027</v>
      </c>
      <c r="P1007" t="s">
        <v>5028</v>
      </c>
      <c r="Q1007" t="str">
        <f>VLOOKUP(P1007,[1]TimeZones!$B$3:$E$597,4,FALSE)</f>
        <v>+08:00</v>
      </c>
    </row>
    <row r="1008" spans="1:17" x14ac:dyDescent="0.25">
      <c r="A1008" t="s">
        <v>5029</v>
      </c>
      <c r="B1008" t="s">
        <v>139</v>
      </c>
      <c r="C1008" t="s">
        <v>5030</v>
      </c>
      <c r="D1008">
        <v>48.779399871800003</v>
      </c>
      <c r="E1008">
        <v>8.0804996490499992</v>
      </c>
      <c r="F1008">
        <v>408</v>
      </c>
      <c r="G1008" t="s">
        <v>455</v>
      </c>
      <c r="H1008" t="s">
        <v>5031</v>
      </c>
      <c r="I1008">
        <f>VLOOKUP(A1008,[1]ВПП!$C$2:$E$22885,3,)</f>
        <v>2983</v>
      </c>
      <c r="J1008">
        <f>VLOOKUP(A1008,[1]ВПП!$C$2:$G$22885,5,)</f>
        <v>45</v>
      </c>
      <c r="K1008" t="str">
        <f>VLOOKUP(A1008,[1]ВПП!$C$2:$H$22885,6,)</f>
        <v>ASP</v>
      </c>
      <c r="L1008" t="str">
        <f t="shared" si="15"/>
        <v>EDSB</v>
      </c>
      <c r="M1008" t="s">
        <v>126</v>
      </c>
      <c r="N1008" t="s">
        <v>2489</v>
      </c>
      <c r="O1008" t="s">
        <v>5032</v>
      </c>
      <c r="P1008" t="s">
        <v>459</v>
      </c>
      <c r="Q1008" t="str">
        <f>VLOOKUP(P1008,[1]TimeZones!$B$3:$E$597,4,FALSE)</f>
        <v>+01:00</v>
      </c>
    </row>
    <row r="1009" spans="1:17" x14ac:dyDescent="0.25">
      <c r="A1009" t="s">
        <v>5033</v>
      </c>
      <c r="B1009" t="s">
        <v>110</v>
      </c>
      <c r="C1009" t="s">
        <v>5034</v>
      </c>
      <c r="D1009">
        <v>47.988800048799902</v>
      </c>
      <c r="E1009">
        <v>10.2395000458</v>
      </c>
      <c r="F1009">
        <v>2077</v>
      </c>
      <c r="G1009" t="s">
        <v>455</v>
      </c>
      <c r="H1009" t="s">
        <v>5035</v>
      </c>
      <c r="I1009">
        <f>VLOOKUP(A1009,[1]ВПП!$C$2:$E$22885,3,)</f>
        <v>2981</v>
      </c>
      <c r="J1009">
        <f>VLOOKUP(A1009,[1]ВПП!$C$2:$G$22885,5,)</f>
        <v>45</v>
      </c>
      <c r="K1009" t="str">
        <f>VLOOKUP(A1009,[1]ВПП!$C$2:$H$22885,6,)</f>
        <v>ASP</v>
      </c>
      <c r="L1009" t="str">
        <f t="shared" si="15"/>
        <v>EDJA</v>
      </c>
      <c r="M1009" t="s">
        <v>126</v>
      </c>
      <c r="N1009" t="s">
        <v>463</v>
      </c>
      <c r="O1009" t="s">
        <v>5036</v>
      </c>
      <c r="P1009" t="s">
        <v>459</v>
      </c>
      <c r="Q1009" t="str">
        <f>VLOOKUP(P1009,[1]TimeZones!$B$3:$E$597,4,FALSE)</f>
        <v>+01:00</v>
      </c>
    </row>
    <row r="1010" spans="1:17" x14ac:dyDescent="0.25">
      <c r="A1010" t="s">
        <v>5037</v>
      </c>
      <c r="B1010" t="s">
        <v>110</v>
      </c>
      <c r="C1010" t="s">
        <v>5038</v>
      </c>
      <c r="D1010">
        <v>51.808613999999999</v>
      </c>
      <c r="E1010">
        <v>107.439652</v>
      </c>
      <c r="F1010">
        <v>1690</v>
      </c>
      <c r="G1010" t="s">
        <v>124</v>
      </c>
      <c r="H1010" t="s">
        <v>5039</v>
      </c>
      <c r="I1010">
        <f>VLOOKUP(A1010,[1]ВПП!$C$2:$E$22885,3,)</f>
        <v>2981</v>
      </c>
      <c r="J1010">
        <f>VLOOKUP(A1010,[1]ВПП!$C$2:$G$22885,5,)</f>
        <v>46</v>
      </c>
      <c r="K1010" t="str">
        <f>VLOOKUP(A1010,[1]ВПП!$C$2:$H$22885,6,)</f>
        <v>CON</v>
      </c>
      <c r="L1010" t="str">
        <f t="shared" si="15"/>
        <v>UIUU</v>
      </c>
      <c r="M1010" t="s">
        <v>126</v>
      </c>
      <c r="N1010" t="s">
        <v>5040</v>
      </c>
      <c r="O1010" t="s">
        <v>5041</v>
      </c>
      <c r="P1010" t="s">
        <v>1673</v>
      </c>
      <c r="Q1010" t="str">
        <f>VLOOKUP(P1010,[1]TimeZones!$B$3:$E$597,4,FALSE)</f>
        <v>+08:00</v>
      </c>
    </row>
    <row r="1011" spans="1:17" x14ac:dyDescent="0.25">
      <c r="A1011" t="s">
        <v>5042</v>
      </c>
      <c r="B1011" t="s">
        <v>333</v>
      </c>
      <c r="C1011" t="s">
        <v>5043</v>
      </c>
      <c r="D1011">
        <v>50.947498321533203</v>
      </c>
      <c r="E1011">
        <v>5.5905599594116202</v>
      </c>
      <c r="F1011">
        <v>312</v>
      </c>
      <c r="G1011" t="s">
        <v>1145</v>
      </c>
      <c r="H1011" t="s">
        <v>202</v>
      </c>
      <c r="I1011">
        <f>VLOOKUP(A1011,[1]ВПП!$C$2:$E$22885,3,)</f>
        <v>2980</v>
      </c>
      <c r="J1011">
        <f>VLOOKUP(A1011,[1]ВПП!$C$2:$G$22885,5,)</f>
        <v>45</v>
      </c>
      <c r="K1011" t="str">
        <f>VLOOKUP(A1011,[1]ВПП!$C$2:$H$22885,6,)</f>
        <v>ASP</v>
      </c>
      <c r="L1011" t="str">
        <f t="shared" si="15"/>
        <v>EBSL</v>
      </c>
      <c r="M1011" t="s">
        <v>126</v>
      </c>
      <c r="N1011" t="s">
        <v>3437</v>
      </c>
      <c r="O1011" t="s">
        <v>5044</v>
      </c>
      <c r="P1011" t="s">
        <v>1149</v>
      </c>
      <c r="Q1011" t="str">
        <f>VLOOKUP(P1011,[1]TimeZones!$B$3:$E$597,4,FALSE)</f>
        <v>+01:00</v>
      </c>
    </row>
    <row r="1012" spans="1:17" x14ac:dyDescent="0.25">
      <c r="A1012" t="s">
        <v>5045</v>
      </c>
      <c r="B1012" t="s">
        <v>333</v>
      </c>
      <c r="C1012" t="s">
        <v>5046</v>
      </c>
      <c r="D1012">
        <v>51.144199371337798</v>
      </c>
      <c r="E1012">
        <v>3.4755599498748699</v>
      </c>
      <c r="F1012">
        <v>95</v>
      </c>
      <c r="G1012" t="s">
        <v>1145</v>
      </c>
      <c r="H1012" t="s">
        <v>202</v>
      </c>
      <c r="I1012">
        <f>VLOOKUP(A1012,[1]ВПП!$C$2:$E$22885,3,)</f>
        <v>2980</v>
      </c>
      <c r="J1012">
        <f>VLOOKUP(A1012,[1]ВПП!$C$2:$G$22885,5,)</f>
        <v>45</v>
      </c>
      <c r="K1012" t="str">
        <f>VLOOKUP(A1012,[1]ВПП!$C$2:$H$22885,6,)</f>
        <v>CON</v>
      </c>
      <c r="L1012" t="str">
        <f t="shared" si="15"/>
        <v>EBUL</v>
      </c>
      <c r="M1012" t="s">
        <v>126</v>
      </c>
      <c r="N1012" t="s">
        <v>5047</v>
      </c>
      <c r="O1012" t="s">
        <v>5048</v>
      </c>
      <c r="P1012" t="s">
        <v>1149</v>
      </c>
      <c r="Q1012" t="str">
        <f>VLOOKUP(P1012,[1]TimeZones!$B$3:$E$597,4,FALSE)</f>
        <v>+01:00</v>
      </c>
    </row>
    <row r="1013" spans="1:17" x14ac:dyDescent="0.25">
      <c r="A1013" t="s">
        <v>5049</v>
      </c>
      <c r="B1013" t="s">
        <v>333</v>
      </c>
      <c r="C1013" t="s">
        <v>5050</v>
      </c>
      <c r="D1013">
        <v>51.394798278808501</v>
      </c>
      <c r="E1013">
        <v>4.9601898193359304</v>
      </c>
      <c r="F1013">
        <v>105</v>
      </c>
      <c r="G1013" t="s">
        <v>1145</v>
      </c>
      <c r="H1013" t="s">
        <v>202</v>
      </c>
      <c r="I1013">
        <f>VLOOKUP(A1013,[1]ВПП!$C$2:$E$22885,3,)</f>
        <v>2980</v>
      </c>
      <c r="J1013">
        <f>VLOOKUP(A1013,[1]ВПП!$C$2:$G$22885,5,)</f>
        <v>45</v>
      </c>
      <c r="K1013" t="str">
        <f>VLOOKUP(A1013,[1]ВПП!$C$2:$H$22885,6,)</f>
        <v>CON</v>
      </c>
      <c r="L1013" t="str">
        <f t="shared" si="15"/>
        <v>EBWE</v>
      </c>
      <c r="M1013" t="s">
        <v>126</v>
      </c>
      <c r="N1013" t="s">
        <v>5051</v>
      </c>
      <c r="O1013" t="s">
        <v>5052</v>
      </c>
      <c r="P1013" t="s">
        <v>1149</v>
      </c>
      <c r="Q1013" t="str">
        <f>VLOOKUP(P1013,[1]TimeZones!$B$3:$E$597,4,FALSE)</f>
        <v>+01:00</v>
      </c>
    </row>
    <row r="1014" spans="1:17" x14ac:dyDescent="0.25">
      <c r="A1014" t="s">
        <v>5053</v>
      </c>
      <c r="B1014" t="s">
        <v>333</v>
      </c>
      <c r="C1014" t="s">
        <v>5054</v>
      </c>
      <c r="D1014">
        <v>51.264702</v>
      </c>
      <c r="E1014">
        <v>4.7533300000000001</v>
      </c>
      <c r="F1014">
        <v>53</v>
      </c>
      <c r="G1014" t="s">
        <v>1145</v>
      </c>
      <c r="H1014" t="s">
        <v>202</v>
      </c>
      <c r="I1014">
        <f>VLOOKUP(A1014,[1]ВПП!$C$2:$E$22885,3,)</f>
        <v>2980</v>
      </c>
      <c r="J1014">
        <f>VLOOKUP(A1014,[1]ВПП!$C$2:$G$22885,5,)</f>
        <v>45</v>
      </c>
      <c r="K1014" t="str">
        <f>VLOOKUP(A1014,[1]ВПП!$C$2:$H$22885,6,)</f>
        <v>CON</v>
      </c>
      <c r="L1014" t="str">
        <f t="shared" si="15"/>
        <v>EBZR</v>
      </c>
      <c r="M1014" t="s">
        <v>126</v>
      </c>
      <c r="N1014" t="s">
        <v>5051</v>
      </c>
      <c r="O1014" t="s">
        <v>5055</v>
      </c>
      <c r="P1014" t="s">
        <v>1149</v>
      </c>
      <c r="Q1014" t="str">
        <f>VLOOKUP(P1014,[1]TimeZones!$B$3:$E$597,4,FALSE)</f>
        <v>+01:00</v>
      </c>
    </row>
    <row r="1015" spans="1:17" x14ac:dyDescent="0.25">
      <c r="A1015" t="s">
        <v>5056</v>
      </c>
      <c r="B1015" t="s">
        <v>139</v>
      </c>
      <c r="C1015" t="s">
        <v>5057</v>
      </c>
      <c r="D1015">
        <v>34.875098999999999</v>
      </c>
      <c r="E1015">
        <v>33.624901000000001</v>
      </c>
      <c r="F1015">
        <v>8</v>
      </c>
      <c r="G1015" t="s">
        <v>5058</v>
      </c>
      <c r="H1015" t="s">
        <v>5059</v>
      </c>
      <c r="I1015">
        <f>VLOOKUP(A1015,[1]ВПП!$C$2:$E$22885,3,)</f>
        <v>2980</v>
      </c>
      <c r="J1015">
        <f>VLOOKUP(A1015,[1]ВПП!$C$2:$G$22885,5,)</f>
        <v>45</v>
      </c>
      <c r="K1015" t="str">
        <f>VLOOKUP(A1015,[1]ВПП!$C$2:$H$22885,6,)</f>
        <v>ASP</v>
      </c>
      <c r="L1015" t="str">
        <f t="shared" si="15"/>
        <v>LCLK</v>
      </c>
      <c r="M1015" t="s">
        <v>114</v>
      </c>
      <c r="N1015" t="s">
        <v>5060</v>
      </c>
      <c r="O1015" t="s">
        <v>5061</v>
      </c>
      <c r="P1015" t="s">
        <v>5062</v>
      </c>
      <c r="Q1015" t="str">
        <f>VLOOKUP(P1015,[1]TimeZones!$B$3:$E$597,4,FALSE)</f>
        <v>+02:00</v>
      </c>
    </row>
    <row r="1016" spans="1:17" x14ac:dyDescent="0.25">
      <c r="A1016" t="s">
        <v>5063</v>
      </c>
      <c r="B1016" t="s">
        <v>110</v>
      </c>
      <c r="C1016" t="s">
        <v>5064</v>
      </c>
      <c r="D1016">
        <v>31.825599670399999</v>
      </c>
      <c r="E1016">
        <v>36.782001495399903</v>
      </c>
      <c r="F1016">
        <v>1706</v>
      </c>
      <c r="G1016" t="s">
        <v>1231</v>
      </c>
      <c r="H1016" t="s">
        <v>202</v>
      </c>
      <c r="I1016">
        <f>VLOOKUP(A1016,[1]ВПП!$C$2:$E$22885,3,)</f>
        <v>2980</v>
      </c>
      <c r="J1016">
        <f>VLOOKUP(A1016,[1]ВПП!$C$2:$G$22885,5,)</f>
        <v>45</v>
      </c>
      <c r="K1016" t="str">
        <f>VLOOKUP(A1016,[1]ВПП!$C$2:$H$22885,6,)</f>
        <v>ASP</v>
      </c>
      <c r="L1016" t="str">
        <f t="shared" si="15"/>
        <v>OJ40</v>
      </c>
      <c r="M1016" t="s">
        <v>114</v>
      </c>
      <c r="N1016" t="s">
        <v>5065</v>
      </c>
      <c r="O1016" t="s">
        <v>5066</v>
      </c>
      <c r="P1016" t="s">
        <v>145</v>
      </c>
      <c r="Q1016" t="e">
        <f>VLOOKUP(P1016,[1]TimeZones!$B$3:$E$597,4,FALSE)</f>
        <v>#N/A</v>
      </c>
    </row>
    <row r="1017" spans="1:17" x14ac:dyDescent="0.25">
      <c r="A1017" t="s">
        <v>5067</v>
      </c>
      <c r="B1017" t="s">
        <v>110</v>
      </c>
      <c r="C1017" t="s">
        <v>5068</v>
      </c>
      <c r="D1017">
        <v>-16.3411006927</v>
      </c>
      <c r="E1017">
        <v>-71.583099365199999</v>
      </c>
      <c r="F1017">
        <v>8405</v>
      </c>
      <c r="G1017" t="s">
        <v>315</v>
      </c>
      <c r="H1017" t="s">
        <v>5069</v>
      </c>
      <c r="I1017">
        <f>VLOOKUP(A1017,[1]ВПП!$C$2:$E$22885,3,)</f>
        <v>2980</v>
      </c>
      <c r="J1017">
        <f>VLOOKUP(A1017,[1]ВПП!$C$2:$G$22885,5,)</f>
        <v>45</v>
      </c>
      <c r="K1017" t="str">
        <f>VLOOKUP(A1017,[1]ВПП!$C$2:$H$22885,6,)</f>
        <v>ASP</v>
      </c>
      <c r="L1017" t="str">
        <f t="shared" si="15"/>
        <v>SPQU</v>
      </c>
      <c r="M1017" t="s">
        <v>301</v>
      </c>
      <c r="N1017" t="s">
        <v>682</v>
      </c>
      <c r="O1017" t="s">
        <v>5070</v>
      </c>
      <c r="P1017" t="s">
        <v>319</v>
      </c>
      <c r="Q1017" t="str">
        <f>VLOOKUP(P1017,[1]TimeZones!$B$3:$E$597,4,FALSE)</f>
        <v>−05:00</v>
      </c>
    </row>
    <row r="1018" spans="1:17" x14ac:dyDescent="0.25">
      <c r="A1018" t="s">
        <v>5071</v>
      </c>
      <c r="B1018" t="s">
        <v>333</v>
      </c>
      <c r="C1018" t="s">
        <v>5072</v>
      </c>
      <c r="D1018">
        <v>40.727699279799999</v>
      </c>
      <c r="E1018">
        <v>72.293998718300003</v>
      </c>
      <c r="F1018">
        <v>1515</v>
      </c>
      <c r="G1018" t="s">
        <v>625</v>
      </c>
      <c r="H1018" t="s">
        <v>5073</v>
      </c>
      <c r="I1018">
        <f>VLOOKUP(A1018,[1]ВПП!$C$2:$E$22885,3,)</f>
        <v>2978</v>
      </c>
      <c r="J1018">
        <f>VLOOKUP(A1018,[1]ВПП!$C$2:$G$22885,5,)</f>
        <v>38</v>
      </c>
      <c r="K1018" t="str">
        <f>VLOOKUP(A1018,[1]ВПП!$C$2:$H$22885,6,)</f>
        <v>CON</v>
      </c>
      <c r="L1018" t="str">
        <f t="shared" si="15"/>
        <v>UTKA</v>
      </c>
      <c r="M1018" t="s">
        <v>114</v>
      </c>
      <c r="N1018" t="s">
        <v>5074</v>
      </c>
      <c r="O1018" t="s">
        <v>5075</v>
      </c>
      <c r="P1018" t="s">
        <v>629</v>
      </c>
      <c r="Q1018" t="str">
        <f>VLOOKUP(P1018,[1]TimeZones!$B$3:$E$597,4,FALSE)</f>
        <v>+05:00</v>
      </c>
    </row>
    <row r="1019" spans="1:17" x14ac:dyDescent="0.25">
      <c r="A1019" t="s">
        <v>5076</v>
      </c>
      <c r="B1019" t="s">
        <v>110</v>
      </c>
      <c r="C1019" t="s">
        <v>5077</v>
      </c>
      <c r="D1019">
        <v>7.2493800000000004</v>
      </c>
      <c r="E1019">
        <v>-61.528930000000003</v>
      </c>
      <c r="F1019">
        <v>345</v>
      </c>
      <c r="G1019" t="s">
        <v>1951</v>
      </c>
      <c r="H1019" t="s">
        <v>5078</v>
      </c>
      <c r="I1019">
        <f>VLOOKUP(A1019,[1]ВПП!$C$2:$E$22885,3,)</f>
        <v>2976</v>
      </c>
      <c r="J1019">
        <f>VLOOKUP(A1019,[1]ВПП!$C$2:$G$22885,5,)</f>
        <v>38</v>
      </c>
      <c r="K1019" t="str">
        <f>VLOOKUP(A1019,[1]ВПП!$C$2:$H$22885,6,)</f>
        <v>ASP</v>
      </c>
      <c r="L1019" t="str">
        <f t="shared" si="15"/>
        <v>SVTM</v>
      </c>
      <c r="M1019" t="s">
        <v>301</v>
      </c>
      <c r="N1019" t="s">
        <v>5079</v>
      </c>
      <c r="O1019" t="s">
        <v>202</v>
      </c>
      <c r="P1019" t="s">
        <v>1955</v>
      </c>
      <c r="Q1019" t="str">
        <f>VLOOKUP(P1019,[1]TimeZones!$B$3:$E$597,4,FALSE)</f>
        <v>−04:00</v>
      </c>
    </row>
    <row r="1020" spans="1:17" x14ac:dyDescent="0.25">
      <c r="A1020" t="s">
        <v>5080</v>
      </c>
      <c r="B1020" t="s">
        <v>110</v>
      </c>
      <c r="C1020" t="s">
        <v>5081</v>
      </c>
      <c r="D1020">
        <v>30.5727005004882</v>
      </c>
      <c r="E1020">
        <v>32.095298767089801</v>
      </c>
      <c r="F1020">
        <v>49</v>
      </c>
      <c r="G1020" t="s">
        <v>481</v>
      </c>
      <c r="H1020" t="s">
        <v>202</v>
      </c>
      <c r="I1020">
        <f>VLOOKUP(A1020,[1]ВПП!$C$2:$E$22885,3,)</f>
        <v>2972</v>
      </c>
      <c r="J1020">
        <f>VLOOKUP(A1020,[1]ВПП!$C$2:$G$22885,5,)</f>
        <v>45</v>
      </c>
      <c r="K1020" t="str">
        <f>VLOOKUP(A1020,[1]ВПП!$C$2:$H$22885,6,)</f>
        <v>ASP</v>
      </c>
      <c r="L1020" t="str">
        <f t="shared" si="15"/>
        <v>HE35</v>
      </c>
      <c r="M1020" t="s">
        <v>134</v>
      </c>
      <c r="N1020" t="s">
        <v>5082</v>
      </c>
      <c r="O1020" t="s">
        <v>5083</v>
      </c>
      <c r="P1020" t="e">
        <v>#N/A</v>
      </c>
      <c r="Q1020" t="e">
        <f>VLOOKUP(P1020,[1]TimeZones!$B$3:$E$597,4,FALSE)</f>
        <v>#N/A</v>
      </c>
    </row>
    <row r="1021" spans="1:17" x14ac:dyDescent="0.25">
      <c r="A1021" t="s">
        <v>5084</v>
      </c>
      <c r="B1021" t="s">
        <v>139</v>
      </c>
      <c r="C1021" t="s">
        <v>5085</v>
      </c>
      <c r="D1021">
        <v>15.589499999999999</v>
      </c>
      <c r="E1021">
        <v>32.553199999999997</v>
      </c>
      <c r="F1021">
        <v>1265</v>
      </c>
      <c r="G1021" t="s">
        <v>498</v>
      </c>
      <c r="H1021" t="s">
        <v>5086</v>
      </c>
      <c r="I1021">
        <f>VLOOKUP(A1021,[1]ВПП!$C$2:$E$22885,3,)</f>
        <v>2972</v>
      </c>
      <c r="J1021">
        <f>VLOOKUP(A1021,[1]ВПП!$C$2:$G$22885,5,)</f>
        <v>45</v>
      </c>
      <c r="K1021" t="str">
        <f>VLOOKUP(A1021,[1]ВПП!$C$2:$H$22885,6,)</f>
        <v>Asphalt</v>
      </c>
      <c r="L1021" t="str">
        <f t="shared" si="15"/>
        <v>HSSS</v>
      </c>
      <c r="M1021" t="s">
        <v>134</v>
      </c>
      <c r="N1021" t="s">
        <v>5087</v>
      </c>
      <c r="O1021" t="s">
        <v>5088</v>
      </c>
      <c r="P1021" t="s">
        <v>3914</v>
      </c>
      <c r="Q1021" t="str">
        <f>VLOOKUP(P1021,[1]TimeZones!$B$3:$E$597,4,FALSE)</f>
        <v>+02:00</v>
      </c>
    </row>
    <row r="1022" spans="1:17" x14ac:dyDescent="0.25">
      <c r="A1022" t="s">
        <v>5089</v>
      </c>
      <c r="B1022" t="s">
        <v>110</v>
      </c>
      <c r="C1022" t="s">
        <v>5090</v>
      </c>
      <c r="D1022">
        <v>13.614899635314901</v>
      </c>
      <c r="E1022">
        <v>25.324600219726499</v>
      </c>
      <c r="F1022">
        <v>2393</v>
      </c>
      <c r="G1022" t="s">
        <v>498</v>
      </c>
      <c r="H1022" t="s">
        <v>5091</v>
      </c>
      <c r="I1022">
        <f>VLOOKUP(A1022,[1]ВПП!$C$2:$E$22885,3,)</f>
        <v>2970</v>
      </c>
      <c r="J1022">
        <f>VLOOKUP(A1022,[1]ВПП!$C$2:$G$22885,5,)</f>
        <v>45</v>
      </c>
      <c r="K1022" t="str">
        <f>VLOOKUP(A1022,[1]ВПП!$C$2:$H$22885,6,)</f>
        <v>ASP</v>
      </c>
      <c r="L1022" t="str">
        <f t="shared" si="15"/>
        <v>HSFS</v>
      </c>
      <c r="M1022" t="s">
        <v>134</v>
      </c>
      <c r="N1022" t="s">
        <v>5092</v>
      </c>
      <c r="O1022" t="s">
        <v>5093</v>
      </c>
      <c r="P1022" t="s">
        <v>3914</v>
      </c>
      <c r="Q1022" t="str">
        <f>VLOOKUP(P1022,[1]TimeZones!$B$3:$E$597,4,FALSE)</f>
        <v>+02:00</v>
      </c>
    </row>
    <row r="1023" spans="1:17" x14ac:dyDescent="0.25">
      <c r="A1023" t="s">
        <v>5094</v>
      </c>
      <c r="B1023" t="s">
        <v>110</v>
      </c>
      <c r="C1023" t="s">
        <v>5095</v>
      </c>
      <c r="D1023">
        <v>33.850799560546797</v>
      </c>
      <c r="E1023">
        <v>35.987701416015597</v>
      </c>
      <c r="F1023">
        <v>3018</v>
      </c>
      <c r="G1023" t="s">
        <v>893</v>
      </c>
      <c r="H1023" t="s">
        <v>202</v>
      </c>
      <c r="I1023">
        <f>VLOOKUP(A1023,[1]ВПП!$C$2:$E$22885,3,)</f>
        <v>2969</v>
      </c>
      <c r="J1023">
        <f>VLOOKUP(A1023,[1]ВПП!$C$2:$G$22885,5,)</f>
        <v>45</v>
      </c>
      <c r="K1023" t="str">
        <f>VLOOKUP(A1023,[1]ВПП!$C$2:$H$22885,6,)</f>
        <v>CON</v>
      </c>
      <c r="L1023" t="str">
        <f t="shared" si="15"/>
        <v>OLRA</v>
      </c>
      <c r="M1023" t="s">
        <v>114</v>
      </c>
      <c r="N1023" t="s">
        <v>5096</v>
      </c>
      <c r="O1023" t="s">
        <v>5097</v>
      </c>
      <c r="P1023" t="s">
        <v>145</v>
      </c>
      <c r="Q1023" t="e">
        <f>VLOOKUP(P1023,[1]TimeZones!$B$3:$E$597,4,FALSE)</f>
        <v>#N/A</v>
      </c>
    </row>
    <row r="1024" spans="1:17" x14ac:dyDescent="0.25">
      <c r="A1024" t="s">
        <v>5098</v>
      </c>
      <c r="B1024" t="s">
        <v>110</v>
      </c>
      <c r="C1024" t="s">
        <v>5099</v>
      </c>
      <c r="D1024">
        <v>43.616298999999998</v>
      </c>
      <c r="E1024">
        <v>13.362299999999999</v>
      </c>
      <c r="F1024">
        <v>49</v>
      </c>
      <c r="G1024" t="s">
        <v>727</v>
      </c>
      <c r="H1024" t="s">
        <v>5100</v>
      </c>
      <c r="I1024">
        <f>VLOOKUP(A1024,[1]ВПП!$C$2:$E$22885,3,)</f>
        <v>2962</v>
      </c>
      <c r="J1024">
        <f>VLOOKUP(A1024,[1]ВПП!$C$2:$G$22885,5,)</f>
        <v>45</v>
      </c>
      <c r="K1024" t="str">
        <f>VLOOKUP(A1024,[1]ВПП!$C$2:$H$22885,6,)</f>
        <v>ASP</v>
      </c>
      <c r="L1024" t="str">
        <f t="shared" si="15"/>
        <v>LIPY</v>
      </c>
      <c r="M1024" t="s">
        <v>126</v>
      </c>
      <c r="N1024" t="s">
        <v>5101</v>
      </c>
      <c r="O1024" t="s">
        <v>5102</v>
      </c>
      <c r="P1024" t="s">
        <v>731</v>
      </c>
      <c r="Q1024" t="str">
        <f>VLOOKUP(P1024,[1]TimeZones!$B$3:$E$597,4,FALSE)</f>
        <v>+01:00</v>
      </c>
    </row>
    <row r="1025" spans="1:17" x14ac:dyDescent="0.25">
      <c r="A1025" t="s">
        <v>71</v>
      </c>
      <c r="B1025" t="s">
        <v>139</v>
      </c>
      <c r="C1025" t="s">
        <v>5103</v>
      </c>
      <c r="D1025">
        <v>43.658401489299997</v>
      </c>
      <c r="E1025">
        <v>7.2158699035599998</v>
      </c>
      <c r="F1025">
        <v>12</v>
      </c>
      <c r="G1025" t="s">
        <v>294</v>
      </c>
      <c r="H1025" t="s">
        <v>5104</v>
      </c>
      <c r="I1025">
        <f>VLOOKUP(A1025,[1]ВПП!$C$2:$E$22885,3,)</f>
        <v>2960</v>
      </c>
      <c r="J1025">
        <f>VLOOKUP(A1025,[1]ВПП!$C$2:$G$22885,5,)</f>
        <v>45</v>
      </c>
      <c r="K1025" t="str">
        <f>VLOOKUP(A1025,[1]ВПП!$C$2:$H$22885,6,)</f>
        <v>ASP</v>
      </c>
      <c r="L1025" t="str">
        <f t="shared" si="15"/>
        <v>LFMN</v>
      </c>
      <c r="M1025" t="s">
        <v>126</v>
      </c>
      <c r="N1025" t="s">
        <v>1005</v>
      </c>
      <c r="O1025" t="s">
        <v>5105</v>
      </c>
      <c r="P1025" t="s">
        <v>298</v>
      </c>
      <c r="Q1025" t="str">
        <f>VLOOKUP(P1025,[1]TimeZones!$B$3:$E$597,4,FALSE)</f>
        <v>+01:00</v>
      </c>
    </row>
    <row r="1026" spans="1:17" x14ac:dyDescent="0.25">
      <c r="A1026" t="s">
        <v>5106</v>
      </c>
      <c r="B1026" t="s">
        <v>333</v>
      </c>
      <c r="C1026" t="s">
        <v>5107</v>
      </c>
      <c r="D1026">
        <v>39.650252999999999</v>
      </c>
      <c r="E1026">
        <v>22.465499999999999</v>
      </c>
      <c r="F1026">
        <v>241</v>
      </c>
      <c r="G1026" t="s">
        <v>514</v>
      </c>
      <c r="H1026" t="s">
        <v>5108</v>
      </c>
      <c r="I1026">
        <f>VLOOKUP(A1026,[1]ВПП!$C$2:$E$22885,3,)</f>
        <v>2960</v>
      </c>
      <c r="J1026">
        <f>VLOOKUP(A1026,[1]ВПП!$C$2:$G$22885,5,)</f>
        <v>45</v>
      </c>
      <c r="K1026" t="str">
        <f>VLOOKUP(A1026,[1]ВПП!$C$2:$H$22885,6,)</f>
        <v>ASP</v>
      </c>
      <c r="L1026" t="str">
        <f t="shared" ref="L1026:L1089" si="16">A1026</f>
        <v>LGLR</v>
      </c>
      <c r="M1026" t="s">
        <v>126</v>
      </c>
      <c r="N1026" t="s">
        <v>5109</v>
      </c>
      <c r="O1026" t="s">
        <v>5110</v>
      </c>
      <c r="P1026" t="s">
        <v>518</v>
      </c>
      <c r="Q1026" t="str">
        <f>VLOOKUP(P1026,[1]TimeZones!$B$3:$E$597,4,FALSE)</f>
        <v>+02:00</v>
      </c>
    </row>
    <row r="1027" spans="1:17" x14ac:dyDescent="0.25">
      <c r="A1027" t="s">
        <v>5111</v>
      </c>
      <c r="B1027" t="s">
        <v>139</v>
      </c>
      <c r="C1027" t="s">
        <v>5112</v>
      </c>
      <c r="D1027">
        <v>32.541099548339801</v>
      </c>
      <c r="E1027">
        <v>-116.970001220703</v>
      </c>
      <c r="F1027">
        <v>489</v>
      </c>
      <c r="G1027" t="s">
        <v>308</v>
      </c>
      <c r="H1027" t="s">
        <v>5113</v>
      </c>
      <c r="I1027">
        <f>VLOOKUP(A1027,[1]ВПП!$C$2:$E$22885,3,)</f>
        <v>2960</v>
      </c>
      <c r="J1027">
        <f>VLOOKUP(A1027,[1]ВПП!$C$2:$G$22885,5,)</f>
        <v>44</v>
      </c>
      <c r="K1027" t="str">
        <f>VLOOKUP(A1027,[1]ВПП!$C$2:$H$22885,6,)</f>
        <v>CON</v>
      </c>
      <c r="L1027" t="str">
        <f t="shared" si="16"/>
        <v>MMTJ</v>
      </c>
      <c r="M1027" t="s">
        <v>183</v>
      </c>
      <c r="N1027" t="s">
        <v>5114</v>
      </c>
      <c r="O1027" t="s">
        <v>5115</v>
      </c>
      <c r="P1027" t="s">
        <v>5116</v>
      </c>
      <c r="Q1027" t="str">
        <f>VLOOKUP(P1027,[1]TimeZones!$B$3:$E$597,4,FALSE)</f>
        <v>−08:00</v>
      </c>
    </row>
    <row r="1028" spans="1:17" x14ac:dyDescent="0.25">
      <c r="A1028" t="s">
        <v>5117</v>
      </c>
      <c r="B1028" t="s">
        <v>110</v>
      </c>
      <c r="C1028" t="s">
        <v>5118</v>
      </c>
      <c r="D1028">
        <v>32.363998413085902</v>
      </c>
      <c r="E1028">
        <v>-64.678703308105398</v>
      </c>
      <c r="F1028">
        <v>12</v>
      </c>
      <c r="G1028" t="s">
        <v>5119</v>
      </c>
      <c r="H1028" t="s">
        <v>5120</v>
      </c>
      <c r="I1028">
        <f>VLOOKUP(A1028,[1]ВПП!$C$2:$E$22885,3,)</f>
        <v>2958</v>
      </c>
      <c r="J1028">
        <f>VLOOKUP(A1028,[1]ВПП!$C$2:$G$22885,5,)</f>
        <v>46</v>
      </c>
      <c r="K1028" t="str">
        <f>VLOOKUP(A1028,[1]ВПП!$C$2:$H$22885,6,)</f>
        <v>ASP</v>
      </c>
      <c r="L1028" t="str">
        <f t="shared" si="16"/>
        <v>TXKF</v>
      </c>
      <c r="M1028" t="s">
        <v>183</v>
      </c>
      <c r="N1028" t="s">
        <v>5121</v>
      </c>
      <c r="O1028" t="s">
        <v>3563</v>
      </c>
      <c r="P1028" t="s">
        <v>5122</v>
      </c>
      <c r="Q1028" t="str">
        <f>VLOOKUP(P1028,[1]TimeZones!$B$3:$E$597,4,FALSE)</f>
        <v>−04:00</v>
      </c>
    </row>
    <row r="1029" spans="1:17" x14ac:dyDescent="0.25">
      <c r="A1029" t="s">
        <v>5123</v>
      </c>
      <c r="B1029" t="s">
        <v>110</v>
      </c>
      <c r="C1029" t="s">
        <v>5124</v>
      </c>
      <c r="D1029">
        <v>53.228599548339801</v>
      </c>
      <c r="E1029">
        <v>5.7605600357055602</v>
      </c>
      <c r="F1029">
        <v>3</v>
      </c>
      <c r="G1029" t="s">
        <v>867</v>
      </c>
      <c r="H1029" t="s">
        <v>5125</v>
      </c>
      <c r="I1029">
        <f>VLOOKUP(A1029,[1]ВПП!$C$2:$E$22885,3,)</f>
        <v>2957</v>
      </c>
      <c r="J1029">
        <f>VLOOKUP(A1029,[1]ВПП!$C$2:$G$22885,5,)</f>
        <v>50</v>
      </c>
      <c r="K1029" t="str">
        <f>VLOOKUP(A1029,[1]ВПП!$C$2:$H$22885,6,)</f>
        <v>ASP</v>
      </c>
      <c r="L1029" t="str">
        <f t="shared" si="16"/>
        <v>EHLW</v>
      </c>
      <c r="M1029" t="s">
        <v>126</v>
      </c>
      <c r="N1029" t="s">
        <v>5126</v>
      </c>
      <c r="O1029" t="s">
        <v>5127</v>
      </c>
      <c r="P1029" t="s">
        <v>871</v>
      </c>
      <c r="Q1029" t="str">
        <f>VLOOKUP(P1029,[1]TimeZones!$B$3:$E$597,4,FALSE)</f>
        <v>+01:00</v>
      </c>
    </row>
    <row r="1030" spans="1:17" x14ac:dyDescent="0.25">
      <c r="A1030" t="s">
        <v>5128</v>
      </c>
      <c r="B1030" t="s">
        <v>110</v>
      </c>
      <c r="C1030" t="s">
        <v>5129</v>
      </c>
      <c r="D1030">
        <v>37.444744</v>
      </c>
      <c r="E1030">
        <v>127.112718</v>
      </c>
      <c r="F1030">
        <v>92</v>
      </c>
      <c r="G1030" t="s">
        <v>693</v>
      </c>
      <c r="H1030" t="s">
        <v>5130</v>
      </c>
      <c r="I1030">
        <f>VLOOKUP(A1030,[1]ВПП!$C$2:$E$22885,3,)</f>
        <v>2957</v>
      </c>
      <c r="J1030">
        <f>VLOOKUP(A1030,[1]ВПП!$C$2:$G$22885,5,)</f>
        <v>46</v>
      </c>
      <c r="K1030" t="str">
        <f>VLOOKUP(A1030,[1]ВПП!$C$2:$H$22885,6,)</f>
        <v>CON</v>
      </c>
      <c r="L1030" t="str">
        <f t="shared" si="16"/>
        <v>RKSM</v>
      </c>
      <c r="M1030" t="s">
        <v>114</v>
      </c>
      <c r="N1030" t="s">
        <v>5131</v>
      </c>
      <c r="O1030" t="s">
        <v>5132</v>
      </c>
      <c r="P1030" t="s">
        <v>697</v>
      </c>
      <c r="Q1030" t="str">
        <f>VLOOKUP(P1030,[1]TimeZones!$B$3:$E$597,4,FALSE)</f>
        <v>+09:00</v>
      </c>
    </row>
    <row r="1031" spans="1:17" x14ac:dyDescent="0.25">
      <c r="A1031" t="s">
        <v>5133</v>
      </c>
      <c r="B1031" t="s">
        <v>110</v>
      </c>
      <c r="C1031" t="s">
        <v>5134</v>
      </c>
      <c r="D1031">
        <v>-24.392799</v>
      </c>
      <c r="E1031">
        <v>-65.097801000000004</v>
      </c>
      <c r="F1031">
        <v>3019</v>
      </c>
      <c r="G1031" t="s">
        <v>1705</v>
      </c>
      <c r="H1031" t="s">
        <v>5135</v>
      </c>
      <c r="I1031">
        <f>VLOOKUP(A1031,[1]ВПП!$C$2:$E$22885,3,)</f>
        <v>2956</v>
      </c>
      <c r="J1031">
        <f>VLOOKUP(A1031,[1]ВПП!$C$2:$G$22885,5,)</f>
        <v>40</v>
      </c>
      <c r="K1031" t="str">
        <f>VLOOKUP(A1031,[1]ВПП!$C$2:$H$22885,6,)</f>
        <v>ASP</v>
      </c>
      <c r="L1031" t="str">
        <f t="shared" si="16"/>
        <v>SASJ</v>
      </c>
      <c r="M1031" t="s">
        <v>301</v>
      </c>
      <c r="N1031" t="s">
        <v>5136</v>
      </c>
      <c r="O1031" t="s">
        <v>5137</v>
      </c>
      <c r="P1031" t="s">
        <v>5138</v>
      </c>
      <c r="Q1031" t="str">
        <f>VLOOKUP(P1031,[1]TimeZones!$B$3:$E$597,4,FALSE)</f>
        <v>−03:00</v>
      </c>
    </row>
    <row r="1032" spans="1:17" x14ac:dyDescent="0.25">
      <c r="A1032" t="s">
        <v>5139</v>
      </c>
      <c r="B1032" t="s">
        <v>110</v>
      </c>
      <c r="C1032" t="s">
        <v>5140</v>
      </c>
      <c r="D1032">
        <v>35.758098602294901</v>
      </c>
      <c r="E1032">
        <v>10.7546997070312</v>
      </c>
      <c r="F1032">
        <v>9</v>
      </c>
      <c r="G1032" t="s">
        <v>2671</v>
      </c>
      <c r="H1032" t="s">
        <v>5141</v>
      </c>
      <c r="I1032">
        <f>VLOOKUP(A1032,[1]ВПП!$C$2:$E$22885,3,)</f>
        <v>2950</v>
      </c>
      <c r="J1032">
        <f>VLOOKUP(A1032,[1]ВПП!$C$2:$G$22885,5,)</f>
        <v>45</v>
      </c>
      <c r="K1032" t="str">
        <f>VLOOKUP(A1032,[1]ВПП!$C$2:$H$22885,6,)</f>
        <v>ASP</v>
      </c>
      <c r="L1032" t="str">
        <f t="shared" si="16"/>
        <v>DTMB</v>
      </c>
      <c r="M1032" t="s">
        <v>134</v>
      </c>
      <c r="N1032" t="s">
        <v>5142</v>
      </c>
      <c r="O1032" t="s">
        <v>5143</v>
      </c>
      <c r="P1032" t="s">
        <v>2864</v>
      </c>
      <c r="Q1032" t="str">
        <f>VLOOKUP(P1032,[1]TimeZones!$B$3:$E$597,4,FALSE)</f>
        <v>+01:00</v>
      </c>
    </row>
    <row r="1033" spans="1:17" x14ac:dyDescent="0.25">
      <c r="A1033" t="s">
        <v>5144</v>
      </c>
      <c r="B1033" t="s">
        <v>333</v>
      </c>
      <c r="C1033" t="s">
        <v>5145</v>
      </c>
      <c r="D1033">
        <v>49.209400000000002</v>
      </c>
      <c r="E1033">
        <v>7.4005599999999996</v>
      </c>
      <c r="F1033">
        <v>1132</v>
      </c>
      <c r="G1033" t="s">
        <v>455</v>
      </c>
      <c r="H1033" t="s">
        <v>5146</v>
      </c>
      <c r="I1033">
        <f>VLOOKUP(A1033,[1]ВПП!$C$2:$E$22885,3,)</f>
        <v>2950</v>
      </c>
      <c r="J1033">
        <f>VLOOKUP(A1033,[1]ВПП!$C$2:$G$22885,5,)</f>
        <v>45</v>
      </c>
      <c r="K1033" t="str">
        <f>VLOOKUP(A1033,[1]ВПП!$C$2:$H$22885,6,)</f>
        <v>CON</v>
      </c>
      <c r="L1033" t="str">
        <f t="shared" si="16"/>
        <v>EDRZ</v>
      </c>
      <c r="M1033" t="s">
        <v>126</v>
      </c>
      <c r="N1033" t="s">
        <v>864</v>
      </c>
      <c r="O1033" t="s">
        <v>5147</v>
      </c>
      <c r="P1033" t="s">
        <v>459</v>
      </c>
      <c r="Q1033" t="str">
        <f>VLOOKUP(P1033,[1]TimeZones!$B$3:$E$597,4,FALSE)</f>
        <v>+01:00</v>
      </c>
    </row>
    <row r="1034" spans="1:17" x14ac:dyDescent="0.25">
      <c r="A1034" t="s">
        <v>5148</v>
      </c>
      <c r="B1034" t="s">
        <v>110</v>
      </c>
      <c r="C1034" t="s">
        <v>5149</v>
      </c>
      <c r="D1034">
        <v>52.060600000000001</v>
      </c>
      <c r="E1034">
        <v>5.8730599999999997</v>
      </c>
      <c r="F1034">
        <v>158</v>
      </c>
      <c r="G1034" t="s">
        <v>867</v>
      </c>
      <c r="H1034" t="s">
        <v>202</v>
      </c>
      <c r="I1034">
        <f>VLOOKUP(A1034,[1]ВПП!$C$2:$E$22885,3,)</f>
        <v>2950</v>
      </c>
      <c r="J1034">
        <f>VLOOKUP(A1034,[1]ВПП!$C$2:$G$22885,5,)</f>
        <v>50</v>
      </c>
      <c r="K1034" t="str">
        <f>VLOOKUP(A1034,[1]ВПП!$C$2:$H$22885,6,)</f>
        <v>PEM</v>
      </c>
      <c r="L1034" t="str">
        <f t="shared" si="16"/>
        <v>EHDL</v>
      </c>
      <c r="M1034" t="s">
        <v>126</v>
      </c>
      <c r="N1034" t="s">
        <v>5150</v>
      </c>
      <c r="O1034" t="s">
        <v>5151</v>
      </c>
      <c r="P1034" t="s">
        <v>871</v>
      </c>
      <c r="Q1034" t="str">
        <f>VLOOKUP(P1034,[1]TimeZones!$B$3:$E$597,4,FALSE)</f>
        <v>+01:00</v>
      </c>
    </row>
    <row r="1035" spans="1:17" x14ac:dyDescent="0.25">
      <c r="A1035" t="s">
        <v>5152</v>
      </c>
      <c r="B1035" t="s">
        <v>110</v>
      </c>
      <c r="C1035" t="s">
        <v>5153</v>
      </c>
      <c r="D1035">
        <v>44.893501281738203</v>
      </c>
      <c r="E1035">
        <v>13.9222002029418</v>
      </c>
      <c r="F1035">
        <v>274</v>
      </c>
      <c r="G1035" t="s">
        <v>2596</v>
      </c>
      <c r="H1035" t="s">
        <v>5154</v>
      </c>
      <c r="I1035">
        <f>VLOOKUP(A1035,[1]ВПП!$C$2:$E$22885,3,)</f>
        <v>2950</v>
      </c>
      <c r="J1035">
        <f>VLOOKUP(A1035,[1]ВПП!$C$2:$G$22885,5,)</f>
        <v>45</v>
      </c>
      <c r="K1035" t="str">
        <f>VLOOKUP(A1035,[1]ВПП!$C$2:$H$22885,6,)</f>
        <v>ASP</v>
      </c>
      <c r="L1035" t="str">
        <f t="shared" si="16"/>
        <v>LDPL</v>
      </c>
      <c r="M1035" t="s">
        <v>126</v>
      </c>
      <c r="N1035" t="s">
        <v>5155</v>
      </c>
      <c r="O1035" t="s">
        <v>5156</v>
      </c>
      <c r="P1035" t="s">
        <v>2600</v>
      </c>
      <c r="Q1035" t="str">
        <f>VLOOKUP(P1035,[1]TimeZones!$B$3:$E$597,4,FALSE)</f>
        <v>+01:00</v>
      </c>
    </row>
    <row r="1036" spans="1:17" x14ac:dyDescent="0.25">
      <c r="A1036" t="s">
        <v>5157</v>
      </c>
      <c r="B1036" t="s">
        <v>139</v>
      </c>
      <c r="C1036" t="s">
        <v>5158</v>
      </c>
      <c r="D1036">
        <v>41.961601000000002</v>
      </c>
      <c r="E1036">
        <v>21.621400999999999</v>
      </c>
      <c r="F1036">
        <v>781</v>
      </c>
      <c r="G1036" t="s">
        <v>5159</v>
      </c>
      <c r="H1036" t="s">
        <v>5160</v>
      </c>
      <c r="I1036">
        <f>VLOOKUP(A1036,[1]ВПП!$C$2:$E$22885,3,)</f>
        <v>2950</v>
      </c>
      <c r="J1036">
        <f>VLOOKUP(A1036,[1]ВПП!$C$2:$G$22885,5,)</f>
        <v>45</v>
      </c>
      <c r="K1036" t="str">
        <f>VLOOKUP(A1036,[1]ВПП!$C$2:$H$22885,6,)</f>
        <v>ASP</v>
      </c>
      <c r="L1036" t="str">
        <f t="shared" si="16"/>
        <v>LWSK</v>
      </c>
      <c r="M1036" t="s">
        <v>126</v>
      </c>
      <c r="N1036" t="s">
        <v>5161</v>
      </c>
      <c r="O1036" t="s">
        <v>5162</v>
      </c>
      <c r="P1036" t="s">
        <v>5163</v>
      </c>
      <c r="Q1036" t="str">
        <f>VLOOKUP(P1036,[1]TimeZones!$B$3:$E$597,4,FALSE)</f>
        <v>+01:00</v>
      </c>
    </row>
    <row r="1037" spans="1:17" x14ac:dyDescent="0.25">
      <c r="A1037" t="s">
        <v>5164</v>
      </c>
      <c r="B1037" t="s">
        <v>110</v>
      </c>
      <c r="C1037" t="s">
        <v>5165</v>
      </c>
      <c r="D1037">
        <v>-33.273200988799999</v>
      </c>
      <c r="E1037">
        <v>-66.3563995361</v>
      </c>
      <c r="F1037">
        <v>2328</v>
      </c>
      <c r="G1037" t="s">
        <v>1705</v>
      </c>
      <c r="H1037" t="s">
        <v>5166</v>
      </c>
      <c r="I1037">
        <f>VLOOKUP(A1037,[1]ВПП!$C$2:$E$22885,3,)</f>
        <v>2950</v>
      </c>
      <c r="J1037">
        <f>VLOOKUP(A1037,[1]ВПП!$C$2:$G$22885,5,)</f>
        <v>30</v>
      </c>
      <c r="K1037" t="str">
        <f>VLOOKUP(A1037,[1]ВПП!$C$2:$H$22885,6,)</f>
        <v>ASP</v>
      </c>
      <c r="L1037" t="str">
        <f t="shared" si="16"/>
        <v>SAOU</v>
      </c>
      <c r="M1037" t="s">
        <v>301</v>
      </c>
      <c r="N1037" t="s">
        <v>5167</v>
      </c>
      <c r="O1037" t="s">
        <v>5168</v>
      </c>
      <c r="P1037" t="s">
        <v>5169</v>
      </c>
      <c r="Q1037" t="str">
        <f>VLOOKUP(P1037,[1]TimeZones!$B$3:$E$597,4,FALSE)</f>
        <v>−03:00</v>
      </c>
    </row>
    <row r="1038" spans="1:17" x14ac:dyDescent="0.25">
      <c r="A1038" t="s">
        <v>5170</v>
      </c>
      <c r="B1038" t="s">
        <v>110</v>
      </c>
      <c r="C1038" t="s">
        <v>5171</v>
      </c>
      <c r="D1038">
        <v>59.186698913599997</v>
      </c>
      <c r="E1038">
        <v>10.258600234999999</v>
      </c>
      <c r="F1038">
        <v>286</v>
      </c>
      <c r="G1038" t="s">
        <v>1476</v>
      </c>
      <c r="H1038" t="s">
        <v>5172</v>
      </c>
      <c r="I1038">
        <f>VLOOKUP(A1038,[1]ВПП!$C$2:$E$22885,3,)</f>
        <v>2949</v>
      </c>
      <c r="J1038">
        <f>VLOOKUP(A1038,[1]ВПП!$C$2:$G$22885,5,)</f>
        <v>45</v>
      </c>
      <c r="K1038" t="str">
        <f>VLOOKUP(A1038,[1]ВПП!$C$2:$H$22885,6,)</f>
        <v>ASP</v>
      </c>
      <c r="L1038" t="str">
        <f t="shared" si="16"/>
        <v>ENTO</v>
      </c>
      <c r="M1038" t="s">
        <v>126</v>
      </c>
      <c r="N1038" t="s">
        <v>5173</v>
      </c>
      <c r="O1038" t="s">
        <v>5174</v>
      </c>
      <c r="P1038" t="s">
        <v>1480</v>
      </c>
      <c r="Q1038" t="str">
        <f>VLOOKUP(P1038,[1]TimeZones!$B$3:$E$597,4,FALSE)</f>
        <v>+01:00</v>
      </c>
    </row>
    <row r="1039" spans="1:17" x14ac:dyDescent="0.25">
      <c r="A1039" t="s">
        <v>5175</v>
      </c>
      <c r="B1039" t="s">
        <v>110</v>
      </c>
      <c r="C1039" t="s">
        <v>5176</v>
      </c>
      <c r="D1039">
        <v>18.450700759887599</v>
      </c>
      <c r="E1039">
        <v>-68.911796569824205</v>
      </c>
      <c r="F1039">
        <v>240</v>
      </c>
      <c r="G1039" t="s">
        <v>2385</v>
      </c>
      <c r="H1039" t="s">
        <v>5177</v>
      </c>
      <c r="I1039">
        <f>VLOOKUP(A1039,[1]ВПП!$C$2:$E$22885,3,)</f>
        <v>2949</v>
      </c>
      <c r="J1039">
        <f>VLOOKUP(A1039,[1]ВПП!$C$2:$G$22885,5,)</f>
        <v>45</v>
      </c>
      <c r="K1039" t="str">
        <f>VLOOKUP(A1039,[1]ВПП!$C$2:$H$22885,6,)</f>
        <v>ASP</v>
      </c>
      <c r="L1039" t="str">
        <f t="shared" si="16"/>
        <v>MDLR</v>
      </c>
      <c r="M1039" t="s">
        <v>183</v>
      </c>
      <c r="N1039" t="s">
        <v>5178</v>
      </c>
      <c r="O1039" t="s">
        <v>5179</v>
      </c>
      <c r="P1039" t="s">
        <v>2389</v>
      </c>
      <c r="Q1039" t="str">
        <f>VLOOKUP(P1039,[1]TimeZones!$B$3:$E$597,4,FALSE)</f>
        <v>−04:00</v>
      </c>
    </row>
    <row r="1040" spans="1:17" x14ac:dyDescent="0.25">
      <c r="A1040" t="s">
        <v>5180</v>
      </c>
      <c r="B1040" t="s">
        <v>333</v>
      </c>
      <c r="C1040" t="s">
        <v>5181</v>
      </c>
      <c r="D1040">
        <v>31.233400344848601</v>
      </c>
      <c r="E1040">
        <v>34.662601470947202</v>
      </c>
      <c r="F1040">
        <v>725</v>
      </c>
      <c r="G1040" t="s">
        <v>399</v>
      </c>
      <c r="H1040" t="s">
        <v>202</v>
      </c>
      <c r="I1040">
        <f>VLOOKUP(A1040,[1]ВПП!$C$2:$E$22885,3,)</f>
        <v>2943</v>
      </c>
      <c r="J1040">
        <f>VLOOKUP(A1040,[1]ВПП!$C$2:$G$22885,5,)</f>
        <v>34</v>
      </c>
      <c r="K1040" t="str">
        <f>VLOOKUP(A1040,[1]ВПП!$C$2:$H$22885,6,)</f>
        <v>ASP</v>
      </c>
      <c r="L1040" t="str">
        <f t="shared" si="16"/>
        <v>LLHB</v>
      </c>
      <c r="M1040" t="s">
        <v>114</v>
      </c>
      <c r="N1040" t="s">
        <v>2443</v>
      </c>
      <c r="O1040" t="s">
        <v>2444</v>
      </c>
      <c r="P1040" t="e">
        <v>#N/A</v>
      </c>
      <c r="Q1040" t="e">
        <f>VLOOKUP(P1040,[1]TimeZones!$B$3:$E$597,4,FALSE)</f>
        <v>#N/A</v>
      </c>
    </row>
    <row r="1041" spans="1:17" x14ac:dyDescent="0.25">
      <c r="A1041" t="s">
        <v>5182</v>
      </c>
      <c r="B1041" t="s">
        <v>110</v>
      </c>
      <c r="C1041" t="s">
        <v>5183</v>
      </c>
      <c r="D1041">
        <v>48.7156982421875</v>
      </c>
      <c r="E1041">
        <v>11.5340003967285</v>
      </c>
      <c r="F1041">
        <v>1202</v>
      </c>
      <c r="G1041" t="s">
        <v>455</v>
      </c>
      <c r="H1041" t="s">
        <v>5184</v>
      </c>
      <c r="I1041">
        <f>VLOOKUP(A1041,[1]ВПП!$C$2:$E$22885,3,)</f>
        <v>2940</v>
      </c>
      <c r="J1041">
        <f>VLOOKUP(A1041,[1]ВПП!$C$2:$G$22885,5,)</f>
        <v>60</v>
      </c>
      <c r="K1041" t="str">
        <f>VLOOKUP(A1041,[1]ВПП!$C$2:$H$22885,6,)</f>
        <v>PEM</v>
      </c>
      <c r="L1041" t="str">
        <f t="shared" si="16"/>
        <v>ETSI</v>
      </c>
      <c r="M1041" t="s">
        <v>126</v>
      </c>
      <c r="N1041" t="s">
        <v>463</v>
      </c>
      <c r="O1041" t="s">
        <v>5185</v>
      </c>
      <c r="P1041" t="s">
        <v>459</v>
      </c>
      <c r="Q1041" t="str">
        <f>VLOOKUP(P1041,[1]TimeZones!$B$3:$E$597,4,FALSE)</f>
        <v>+01:00</v>
      </c>
    </row>
    <row r="1042" spans="1:17" x14ac:dyDescent="0.25">
      <c r="A1042" t="s">
        <v>5186</v>
      </c>
      <c r="B1042" t="s">
        <v>110</v>
      </c>
      <c r="C1042" t="s">
        <v>5187</v>
      </c>
      <c r="D1042">
        <v>3.75527000427246</v>
      </c>
      <c r="E1042">
        <v>8.7087202072143501</v>
      </c>
      <c r="F1042">
        <v>76</v>
      </c>
      <c r="G1042" t="s">
        <v>2524</v>
      </c>
      <c r="H1042" t="s">
        <v>5188</v>
      </c>
      <c r="I1042">
        <f>VLOOKUP(A1042,[1]ВПП!$C$2:$E$22885,3,)</f>
        <v>2940</v>
      </c>
      <c r="J1042">
        <f>VLOOKUP(A1042,[1]ВПП!$C$2:$G$22885,5,)</f>
        <v>46</v>
      </c>
      <c r="K1042" t="str">
        <f>VLOOKUP(A1042,[1]ВПП!$C$2:$H$22885,6,)</f>
        <v>CON</v>
      </c>
      <c r="L1042" t="str">
        <f t="shared" si="16"/>
        <v>FGSL</v>
      </c>
      <c r="M1042" t="s">
        <v>134</v>
      </c>
      <c r="N1042" t="s">
        <v>5189</v>
      </c>
      <c r="O1042" t="s">
        <v>5190</v>
      </c>
      <c r="P1042" t="s">
        <v>2528</v>
      </c>
      <c r="Q1042" t="str">
        <f>VLOOKUP(P1042,[1]TimeZones!$B$3:$E$597,4,FALSE)</f>
        <v>+01:00</v>
      </c>
    </row>
    <row r="1043" spans="1:17" x14ac:dyDescent="0.25">
      <c r="A1043" t="s">
        <v>5191</v>
      </c>
      <c r="B1043" t="s">
        <v>110</v>
      </c>
      <c r="C1043" t="s">
        <v>5192</v>
      </c>
      <c r="D1043">
        <v>22.249599</v>
      </c>
      <c r="E1043">
        <v>91.813300999999996</v>
      </c>
      <c r="F1043">
        <v>12</v>
      </c>
      <c r="G1043" t="s">
        <v>1767</v>
      </c>
      <c r="H1043" t="s">
        <v>5193</v>
      </c>
      <c r="I1043">
        <f>VLOOKUP(A1043,[1]ВПП!$C$2:$E$22885,3,)</f>
        <v>2940</v>
      </c>
      <c r="J1043">
        <f>VLOOKUP(A1043,[1]ВПП!$C$2:$G$22885,5,)</f>
        <v>46</v>
      </c>
      <c r="K1043" t="str">
        <f>VLOOKUP(A1043,[1]ВПП!$C$2:$H$22885,6,)</f>
        <v>PEM</v>
      </c>
      <c r="L1043" t="str">
        <f t="shared" si="16"/>
        <v>VGEG</v>
      </c>
      <c r="M1043" t="s">
        <v>114</v>
      </c>
      <c r="N1043" t="s">
        <v>5194</v>
      </c>
      <c r="O1043" t="s">
        <v>5195</v>
      </c>
      <c r="P1043" t="s">
        <v>1771</v>
      </c>
      <c r="Q1043" t="str">
        <f>VLOOKUP(P1043,[1]TimeZones!$B$3:$E$597,4,FALSE)</f>
        <v>+06:00</v>
      </c>
    </row>
    <row r="1044" spans="1:17" x14ac:dyDescent="0.25">
      <c r="A1044" t="s">
        <v>5196</v>
      </c>
      <c r="B1044" t="s">
        <v>139</v>
      </c>
      <c r="C1044" t="s">
        <v>5197</v>
      </c>
      <c r="D1044">
        <v>45.673901000000001</v>
      </c>
      <c r="E1044">
        <v>9.7041699999999995</v>
      </c>
      <c r="F1044">
        <v>782</v>
      </c>
      <c r="G1044" t="s">
        <v>727</v>
      </c>
      <c r="H1044" t="s">
        <v>5198</v>
      </c>
      <c r="I1044">
        <f>VLOOKUP(A1044,[1]ВПП!$C$2:$E$22885,3,)</f>
        <v>2937</v>
      </c>
      <c r="J1044">
        <f>VLOOKUP(A1044,[1]ВПП!$C$2:$G$22885,5,)</f>
        <v>45</v>
      </c>
      <c r="K1044" t="str">
        <f>VLOOKUP(A1044,[1]ВПП!$C$2:$H$22885,6,)</f>
        <v>ASP</v>
      </c>
      <c r="L1044" t="str">
        <f t="shared" si="16"/>
        <v>LIME</v>
      </c>
      <c r="M1044" t="s">
        <v>126</v>
      </c>
      <c r="N1044" t="s">
        <v>729</v>
      </c>
      <c r="O1044" t="s">
        <v>730</v>
      </c>
      <c r="P1044" t="s">
        <v>731</v>
      </c>
      <c r="Q1044" t="str">
        <f>VLOOKUP(P1044,[1]TimeZones!$B$3:$E$597,4,FALSE)</f>
        <v>+01:00</v>
      </c>
    </row>
    <row r="1045" spans="1:17" x14ac:dyDescent="0.25">
      <c r="A1045" t="s">
        <v>5199</v>
      </c>
      <c r="B1045" t="s">
        <v>333</v>
      </c>
      <c r="C1045" t="s">
        <v>5200</v>
      </c>
      <c r="D1045">
        <v>37.347999572753899</v>
      </c>
      <c r="E1045">
        <v>46.127899169921797</v>
      </c>
      <c r="F1045">
        <v>4396</v>
      </c>
      <c r="G1045" t="s">
        <v>212</v>
      </c>
      <c r="H1045" t="s">
        <v>5201</v>
      </c>
      <c r="I1045">
        <f>VLOOKUP(A1045,[1]ВПП!$C$2:$E$22885,3,)</f>
        <v>2930</v>
      </c>
      <c r="J1045">
        <f>VLOOKUP(A1045,[1]ВПП!$C$2:$G$22885,5,)</f>
        <v>30</v>
      </c>
      <c r="K1045" t="str">
        <f>VLOOKUP(A1045,[1]ВПП!$C$2:$H$22885,6,)</f>
        <v>ASP</v>
      </c>
      <c r="L1045" t="str">
        <f t="shared" si="16"/>
        <v>OITM</v>
      </c>
      <c r="M1045" t="s">
        <v>114</v>
      </c>
      <c r="N1045" t="s">
        <v>1430</v>
      </c>
      <c r="O1045" t="s">
        <v>5202</v>
      </c>
      <c r="P1045" t="s">
        <v>216</v>
      </c>
      <c r="Q1045" t="str">
        <f>VLOOKUP(P1045,[1]TimeZones!$B$3:$E$597,4,FALSE)</f>
        <v>+03:30</v>
      </c>
    </row>
    <row r="1046" spans="1:17" x14ac:dyDescent="0.25">
      <c r="A1046" t="s">
        <v>5203</v>
      </c>
      <c r="B1046" t="s">
        <v>139</v>
      </c>
      <c r="C1046" t="s">
        <v>5204</v>
      </c>
      <c r="D1046">
        <v>49.025298999999997</v>
      </c>
      <c r="E1046">
        <v>-122.361</v>
      </c>
      <c r="F1046">
        <v>195</v>
      </c>
      <c r="G1046" t="s">
        <v>262</v>
      </c>
      <c r="H1046" t="s">
        <v>5205</v>
      </c>
      <c r="I1046">
        <f>VLOOKUP(A1046,[1]ВПП!$C$2:$E$22885,3,)</f>
        <v>2926</v>
      </c>
      <c r="J1046">
        <f>VLOOKUP(A1046,[1]ВПП!$C$2:$G$22885,5,)</f>
        <v>61</v>
      </c>
      <c r="K1046" t="str">
        <f>VLOOKUP(A1046,[1]ВПП!$C$2:$H$22885,6,)</f>
        <v>PEM</v>
      </c>
      <c r="L1046" t="str">
        <f t="shared" si="16"/>
        <v>CYXX</v>
      </c>
      <c r="M1046" t="s">
        <v>183</v>
      </c>
      <c r="N1046" t="s">
        <v>1755</v>
      </c>
      <c r="O1046" t="s">
        <v>5206</v>
      </c>
      <c r="P1046" t="s">
        <v>1757</v>
      </c>
      <c r="Q1046" t="str">
        <f>VLOOKUP(P1046,[1]TimeZones!$B$3:$E$597,4,FALSE)</f>
        <v>−08:00</v>
      </c>
    </row>
    <row r="1047" spans="1:17" x14ac:dyDescent="0.25">
      <c r="A1047" t="s">
        <v>5207</v>
      </c>
      <c r="B1047" t="s">
        <v>333</v>
      </c>
      <c r="C1047" t="s">
        <v>5208</v>
      </c>
      <c r="D1047">
        <v>40.829399000000002</v>
      </c>
      <c r="E1047">
        <v>35.521999000000001</v>
      </c>
      <c r="F1047">
        <v>1758</v>
      </c>
      <c r="G1047" t="s">
        <v>376</v>
      </c>
      <c r="H1047" t="s">
        <v>5209</v>
      </c>
      <c r="I1047">
        <f>VLOOKUP(A1047,[1]ВПП!$C$2:$E$22885,3,)</f>
        <v>2926</v>
      </c>
      <c r="J1047">
        <f>VLOOKUP(A1047,[1]ВПП!$C$2:$G$22885,5,)</f>
        <v>45</v>
      </c>
      <c r="K1047" t="str">
        <f>VLOOKUP(A1047,[1]ВПП!$C$2:$H$22885,6,)</f>
        <v>ASP</v>
      </c>
      <c r="L1047" t="str">
        <f t="shared" si="16"/>
        <v>LTAP</v>
      </c>
      <c r="M1047" t="s">
        <v>114</v>
      </c>
      <c r="N1047" t="s">
        <v>5210</v>
      </c>
      <c r="O1047" t="s">
        <v>5211</v>
      </c>
      <c r="P1047" t="s">
        <v>817</v>
      </c>
      <c r="Q1047" t="str">
        <f>VLOOKUP(P1047,[1]TimeZones!$B$3:$E$597,4,FALSE)</f>
        <v>+03:00</v>
      </c>
    </row>
    <row r="1048" spans="1:17" x14ac:dyDescent="0.25">
      <c r="A1048" t="s">
        <v>5212</v>
      </c>
      <c r="B1048" t="s">
        <v>110</v>
      </c>
      <c r="C1048" t="s">
        <v>5213</v>
      </c>
      <c r="D1048">
        <v>-14.924699783325099</v>
      </c>
      <c r="E1048">
        <v>13.574999809265099</v>
      </c>
      <c r="F1048">
        <v>5778</v>
      </c>
      <c r="G1048" t="s">
        <v>1071</v>
      </c>
      <c r="H1048" t="s">
        <v>5214</v>
      </c>
      <c r="I1048">
        <f>VLOOKUP(A1048,[1]ВПП!$C$2:$E$22885,3,)</f>
        <v>2917</v>
      </c>
      <c r="J1048">
        <f>VLOOKUP(A1048,[1]ВПП!$C$2:$G$22885,5,)</f>
        <v>45</v>
      </c>
      <c r="K1048" t="str">
        <f>VLOOKUP(A1048,[1]ВПП!$C$2:$H$22885,6,)</f>
        <v>ASP</v>
      </c>
      <c r="L1048" t="str">
        <f t="shared" si="16"/>
        <v>FNUB</v>
      </c>
      <c r="M1048" t="s">
        <v>134</v>
      </c>
      <c r="N1048" t="s">
        <v>5215</v>
      </c>
      <c r="O1048" t="s">
        <v>5216</v>
      </c>
      <c r="P1048" t="s">
        <v>1075</v>
      </c>
      <c r="Q1048" t="str">
        <f>VLOOKUP(P1048,[1]TimeZones!$B$3:$E$597,4,FALSE)</f>
        <v>+01:00</v>
      </c>
    </row>
    <row r="1049" spans="1:17" x14ac:dyDescent="0.25">
      <c r="A1049" t="s">
        <v>5217</v>
      </c>
      <c r="B1049" t="s">
        <v>110</v>
      </c>
      <c r="C1049" t="s">
        <v>5218</v>
      </c>
      <c r="D1049">
        <v>37.323332999999998</v>
      </c>
      <c r="E1049">
        <v>49.617778000000001</v>
      </c>
      <c r="F1049">
        <v>-40</v>
      </c>
      <c r="G1049" t="s">
        <v>212</v>
      </c>
      <c r="H1049" t="s">
        <v>5219</v>
      </c>
      <c r="I1049">
        <f>VLOOKUP(A1049,[1]ВПП!$C$2:$E$22885,3,)</f>
        <v>2917</v>
      </c>
      <c r="J1049">
        <f>VLOOKUP(A1049,[1]ВПП!$C$2:$G$22885,5,)</f>
        <v>45</v>
      </c>
      <c r="K1049" t="str">
        <f>VLOOKUP(A1049,[1]ВПП!$C$2:$H$22885,6,)</f>
        <v>ASP</v>
      </c>
      <c r="L1049" t="str">
        <f t="shared" si="16"/>
        <v>OIGG</v>
      </c>
      <c r="M1049" t="s">
        <v>114</v>
      </c>
      <c r="N1049" t="s">
        <v>5220</v>
      </c>
      <c r="O1049" t="s">
        <v>5221</v>
      </c>
      <c r="P1049" t="s">
        <v>216</v>
      </c>
      <c r="Q1049" t="str">
        <f>VLOOKUP(P1049,[1]TimeZones!$B$3:$E$597,4,FALSE)</f>
        <v>+03:30</v>
      </c>
    </row>
    <row r="1050" spans="1:17" x14ac:dyDescent="0.25">
      <c r="A1050" t="s">
        <v>70</v>
      </c>
      <c r="B1050" t="s">
        <v>139</v>
      </c>
      <c r="C1050" t="s">
        <v>5222</v>
      </c>
      <c r="D1050">
        <v>44.4133</v>
      </c>
      <c r="E1050">
        <v>8.8375000000000004</v>
      </c>
      <c r="F1050">
        <v>13</v>
      </c>
      <c r="G1050" t="s">
        <v>727</v>
      </c>
      <c r="H1050" t="s">
        <v>5223</v>
      </c>
      <c r="I1050">
        <f>VLOOKUP(A1050,[1]ВПП!$C$2:$E$22885,3,)</f>
        <v>2915</v>
      </c>
      <c r="J1050">
        <f>VLOOKUP(A1050,[1]ВПП!$C$2:$G$22885,5,)</f>
        <v>45</v>
      </c>
      <c r="K1050" t="str">
        <f>VLOOKUP(A1050,[1]ВПП!$C$2:$H$22885,6,)</f>
        <v>ASP</v>
      </c>
      <c r="L1050" t="str">
        <f t="shared" si="16"/>
        <v>LIMJ</v>
      </c>
      <c r="M1050" t="s">
        <v>126</v>
      </c>
      <c r="N1050" t="s">
        <v>5224</v>
      </c>
      <c r="O1050" t="s">
        <v>5225</v>
      </c>
      <c r="P1050" t="s">
        <v>731</v>
      </c>
      <c r="Q1050" t="str">
        <f>VLOOKUP(P1050,[1]TimeZones!$B$3:$E$597,4,FALSE)</f>
        <v>+01:00</v>
      </c>
    </row>
    <row r="1051" spans="1:17" x14ac:dyDescent="0.25">
      <c r="A1051" t="s">
        <v>5226</v>
      </c>
      <c r="B1051" t="s">
        <v>110</v>
      </c>
      <c r="C1051" t="s">
        <v>5227</v>
      </c>
      <c r="D1051">
        <v>51.072498321533203</v>
      </c>
      <c r="E1051">
        <v>58.5956001281738</v>
      </c>
      <c r="F1051">
        <v>909</v>
      </c>
      <c r="G1051" t="s">
        <v>124</v>
      </c>
      <c r="H1051" t="s">
        <v>5228</v>
      </c>
      <c r="I1051">
        <f>VLOOKUP(A1051,[1]ВПП!$C$2:$E$22885,3,)</f>
        <v>2911</v>
      </c>
      <c r="J1051">
        <f>VLOOKUP(A1051,[1]ВПП!$C$2:$G$22885,5,)</f>
        <v>46</v>
      </c>
      <c r="K1051" t="str">
        <f>VLOOKUP(A1051,[1]ВПП!$C$2:$H$22885,6,)</f>
        <v>ASP</v>
      </c>
      <c r="L1051" t="str">
        <f t="shared" si="16"/>
        <v>UWOR</v>
      </c>
      <c r="M1051" t="s">
        <v>126</v>
      </c>
      <c r="N1051" t="s">
        <v>5229</v>
      </c>
      <c r="O1051" t="s">
        <v>5230</v>
      </c>
      <c r="P1051" t="s">
        <v>997</v>
      </c>
      <c r="Q1051" t="str">
        <f>VLOOKUP(P1051,[1]TimeZones!$B$3:$E$597,4,FALSE)</f>
        <v>+05:00</v>
      </c>
    </row>
    <row r="1052" spans="1:17" x14ac:dyDescent="0.25">
      <c r="A1052" t="s">
        <v>5231</v>
      </c>
      <c r="B1052" t="s">
        <v>333</v>
      </c>
      <c r="C1052" t="s">
        <v>5232</v>
      </c>
      <c r="D1052">
        <v>30.381398999999998</v>
      </c>
      <c r="E1052">
        <v>-9.5463100000000001</v>
      </c>
      <c r="F1052">
        <v>89</v>
      </c>
      <c r="G1052" t="s">
        <v>1054</v>
      </c>
      <c r="H1052" t="s">
        <v>202</v>
      </c>
      <c r="I1052">
        <f>VLOOKUP(A1052,[1]ВПП!$C$2:$E$22885,3,)</f>
        <v>2910</v>
      </c>
      <c r="J1052">
        <f>VLOOKUP(A1052,[1]ВПП!$C$2:$G$22885,5,)</f>
        <v>45</v>
      </c>
      <c r="K1052" t="str">
        <f>VLOOKUP(A1052,[1]ВПП!$C$2:$H$22885,6,)</f>
        <v>ASP</v>
      </c>
      <c r="L1052" t="str">
        <f t="shared" si="16"/>
        <v>GMAA</v>
      </c>
      <c r="M1052" t="s">
        <v>134</v>
      </c>
      <c r="N1052" t="s">
        <v>2993</v>
      </c>
      <c r="O1052" t="s">
        <v>5233</v>
      </c>
      <c r="P1052" t="e">
        <v>#N/A</v>
      </c>
      <c r="Q1052" t="e">
        <f>VLOOKUP(P1052,[1]TimeZones!$B$3:$E$597,4,FALSE)</f>
        <v>#N/A</v>
      </c>
    </row>
    <row r="1053" spans="1:17" x14ac:dyDescent="0.25">
      <c r="A1053" t="s">
        <v>5234</v>
      </c>
      <c r="B1053" t="s">
        <v>139</v>
      </c>
      <c r="C1053" t="s">
        <v>5235</v>
      </c>
      <c r="D1053">
        <v>36.180698394775298</v>
      </c>
      <c r="E1053">
        <v>37.224399566650298</v>
      </c>
      <c r="F1053">
        <v>1276</v>
      </c>
      <c r="G1053" t="s">
        <v>1393</v>
      </c>
      <c r="H1053" t="s">
        <v>5236</v>
      </c>
      <c r="I1053">
        <f>VLOOKUP(A1053,[1]ВПП!$C$2:$E$22885,3,)</f>
        <v>2910</v>
      </c>
      <c r="J1053">
        <f>VLOOKUP(A1053,[1]ВПП!$C$2:$G$22885,5,)</f>
        <v>45</v>
      </c>
      <c r="K1053" t="str">
        <f>VLOOKUP(A1053,[1]ВПП!$C$2:$H$22885,6,)</f>
        <v>ASP</v>
      </c>
      <c r="L1053" t="str">
        <f t="shared" si="16"/>
        <v>OSAP</v>
      </c>
      <c r="M1053" t="s">
        <v>114</v>
      </c>
      <c r="N1053" t="s">
        <v>3293</v>
      </c>
      <c r="O1053" t="s">
        <v>5237</v>
      </c>
      <c r="P1053" t="s">
        <v>1397</v>
      </c>
      <c r="Q1053" t="str">
        <f>VLOOKUP(P1053,[1]TimeZones!$B$3:$E$597,4,FALSE)</f>
        <v>+02:00</v>
      </c>
    </row>
    <row r="1054" spans="1:17" x14ac:dyDescent="0.25">
      <c r="A1054" t="s">
        <v>5238</v>
      </c>
      <c r="B1054" t="s">
        <v>333</v>
      </c>
      <c r="C1054" t="s">
        <v>5239</v>
      </c>
      <c r="D1054">
        <v>40.120601654052699</v>
      </c>
      <c r="E1054">
        <v>70.675201416015597</v>
      </c>
      <c r="F1054">
        <v>2814</v>
      </c>
      <c r="G1054" t="s">
        <v>3196</v>
      </c>
      <c r="H1054" t="s">
        <v>202</v>
      </c>
      <c r="I1054">
        <f>VLOOKUP(A1054,[1]ВПП!$C$2:$E$22885,3,)</f>
        <v>2903</v>
      </c>
      <c r="J1054">
        <f>VLOOKUP(A1054,[1]ВПП!$C$2:$G$22885,5,)</f>
        <v>44</v>
      </c>
      <c r="K1054" t="str">
        <f>VLOOKUP(A1054,[1]ВПП!$C$2:$H$22885,6,)</f>
        <v>ASP</v>
      </c>
      <c r="L1054" t="str">
        <f t="shared" si="16"/>
        <v>UT1A</v>
      </c>
      <c r="M1054" t="s">
        <v>114</v>
      </c>
      <c r="N1054" t="s">
        <v>3198</v>
      </c>
      <c r="O1054" t="s">
        <v>5240</v>
      </c>
      <c r="P1054" t="e">
        <v>#N/A</v>
      </c>
      <c r="Q1054" t="e">
        <f>VLOOKUP(P1054,[1]TimeZones!$B$3:$E$597,4,FALSE)</f>
        <v>#N/A</v>
      </c>
    </row>
    <row r="1055" spans="1:17" x14ac:dyDescent="0.25">
      <c r="A1055" t="s">
        <v>5241</v>
      </c>
      <c r="B1055" t="s">
        <v>110</v>
      </c>
      <c r="C1055" t="s">
        <v>5242</v>
      </c>
      <c r="D1055">
        <v>32.896524999999997</v>
      </c>
      <c r="E1055">
        <v>59.281258000000001</v>
      </c>
      <c r="F1055">
        <v>4952</v>
      </c>
      <c r="G1055" t="s">
        <v>212</v>
      </c>
      <c r="H1055" t="s">
        <v>5243</v>
      </c>
      <c r="I1055">
        <f>VLOOKUP(A1055,[1]ВПП!$C$2:$E$22885,3,)</f>
        <v>2902</v>
      </c>
      <c r="J1055">
        <f>VLOOKUP(A1055,[1]ВПП!$C$2:$G$22885,5,)</f>
        <v>45</v>
      </c>
      <c r="K1055" t="str">
        <f>VLOOKUP(A1055,[1]ВПП!$C$2:$H$22885,6,)</f>
        <v>ASP</v>
      </c>
      <c r="L1055" t="str">
        <f t="shared" si="16"/>
        <v>OIMB</v>
      </c>
      <c r="M1055" t="s">
        <v>114</v>
      </c>
      <c r="N1055" t="s">
        <v>5244</v>
      </c>
      <c r="O1055" t="s">
        <v>5245</v>
      </c>
      <c r="P1055" t="s">
        <v>216</v>
      </c>
      <c r="Q1055" t="str">
        <f>VLOOKUP(P1055,[1]TimeZones!$B$3:$E$597,4,FALSE)</f>
        <v>+03:30</v>
      </c>
    </row>
    <row r="1056" spans="1:17" x14ac:dyDescent="0.25">
      <c r="A1056" t="s">
        <v>5246</v>
      </c>
      <c r="B1056" t="s">
        <v>110</v>
      </c>
      <c r="C1056" t="s">
        <v>5247</v>
      </c>
      <c r="D1056">
        <v>13.049599647499999</v>
      </c>
      <c r="E1056">
        <v>109.33399963399999</v>
      </c>
      <c r="F1056">
        <v>20</v>
      </c>
      <c r="G1056" t="s">
        <v>926</v>
      </c>
      <c r="H1056" t="s">
        <v>5248</v>
      </c>
      <c r="I1056">
        <f>VLOOKUP(A1056,[1]ВПП!$C$2:$E$22885,3,)</f>
        <v>2902</v>
      </c>
      <c r="J1056">
        <f>VLOOKUP(A1056,[1]ВПП!$C$2:$G$22885,5,)</f>
        <v>46</v>
      </c>
      <c r="K1056" t="str">
        <f>VLOOKUP(A1056,[1]ВПП!$C$2:$H$22885,6,)</f>
        <v>CON</v>
      </c>
      <c r="L1056" t="str">
        <f t="shared" si="16"/>
        <v>VVTH</v>
      </c>
      <c r="M1056" t="s">
        <v>114</v>
      </c>
      <c r="N1056" t="s">
        <v>5249</v>
      </c>
      <c r="O1056" t="s">
        <v>5250</v>
      </c>
      <c r="P1056" t="s">
        <v>930</v>
      </c>
      <c r="Q1056" t="str">
        <f>VLOOKUP(P1056,[1]TimeZones!$B$3:$E$597,4,FALSE)</f>
        <v>+07:00</v>
      </c>
    </row>
    <row r="1057" spans="1:17" x14ac:dyDescent="0.25">
      <c r="A1057" t="s">
        <v>5251</v>
      </c>
      <c r="B1057" t="s">
        <v>110</v>
      </c>
      <c r="C1057" t="s">
        <v>5252</v>
      </c>
      <c r="D1057">
        <v>34.422000885009702</v>
      </c>
      <c r="E1057">
        <v>8.8225002288818306</v>
      </c>
      <c r="F1057">
        <v>1060</v>
      </c>
      <c r="G1057" t="s">
        <v>2671</v>
      </c>
      <c r="H1057" t="s">
        <v>5253</v>
      </c>
      <c r="I1057">
        <f>VLOOKUP(A1057,[1]ВПП!$C$2:$E$22885,3,)</f>
        <v>2900</v>
      </c>
      <c r="J1057">
        <f>VLOOKUP(A1057,[1]ВПП!$C$2:$G$22885,5,)</f>
        <v>45</v>
      </c>
      <c r="K1057" t="str">
        <f>VLOOKUP(A1057,[1]ВПП!$C$2:$H$22885,6,)</f>
        <v>ASP</v>
      </c>
      <c r="L1057" t="str">
        <f t="shared" si="16"/>
        <v>DTTF</v>
      </c>
      <c r="M1057" t="s">
        <v>134</v>
      </c>
      <c r="N1057" t="s">
        <v>5254</v>
      </c>
      <c r="O1057" t="s">
        <v>5255</v>
      </c>
      <c r="P1057" t="s">
        <v>2864</v>
      </c>
      <c r="Q1057" t="str">
        <f>VLOOKUP(P1057,[1]TimeZones!$B$3:$E$597,4,FALSE)</f>
        <v>+01:00</v>
      </c>
    </row>
    <row r="1058" spans="1:17" x14ac:dyDescent="0.25">
      <c r="A1058" t="s">
        <v>5256</v>
      </c>
      <c r="B1058" t="s">
        <v>110</v>
      </c>
      <c r="C1058" t="s">
        <v>5257</v>
      </c>
      <c r="D1058">
        <v>-11.5337</v>
      </c>
      <c r="E1058">
        <v>43.271900000000002</v>
      </c>
      <c r="F1058">
        <v>93</v>
      </c>
      <c r="G1058" t="s">
        <v>5258</v>
      </c>
      <c r="H1058" t="s">
        <v>5259</v>
      </c>
      <c r="I1058">
        <f>VLOOKUP(A1058,[1]ВПП!$C$2:$E$22885,3,)</f>
        <v>2900</v>
      </c>
      <c r="J1058">
        <f>VLOOKUP(A1058,[1]ВПП!$C$2:$G$22885,5,)</f>
        <v>45</v>
      </c>
      <c r="K1058" t="str">
        <f>VLOOKUP(A1058,[1]ВПП!$C$2:$H$22885,6,)</f>
        <v>ASP</v>
      </c>
      <c r="L1058" t="str">
        <f t="shared" si="16"/>
        <v>FMCH</v>
      </c>
      <c r="M1058" t="s">
        <v>134</v>
      </c>
      <c r="N1058" t="s">
        <v>5260</v>
      </c>
      <c r="O1058" t="s">
        <v>5261</v>
      </c>
      <c r="P1058" t="s">
        <v>5262</v>
      </c>
      <c r="Q1058" t="str">
        <f>VLOOKUP(P1058,[1]TimeZones!$B$3:$E$597,4,FALSE)</f>
        <v>+03:00</v>
      </c>
    </row>
    <row r="1059" spans="1:17" x14ac:dyDescent="0.25">
      <c r="A1059" t="s">
        <v>5263</v>
      </c>
      <c r="B1059" t="s">
        <v>333</v>
      </c>
      <c r="C1059" t="s">
        <v>5264</v>
      </c>
      <c r="D1059">
        <v>40.672013</v>
      </c>
      <c r="E1059">
        <v>128.141098</v>
      </c>
      <c r="F1059">
        <v>4494</v>
      </c>
      <c r="G1059" t="s">
        <v>846</v>
      </c>
      <c r="H1059" t="s">
        <v>202</v>
      </c>
      <c r="I1059">
        <f>VLOOKUP(A1059,[1]ВПП!$C$2:$E$22885,3,)</f>
        <v>2900</v>
      </c>
      <c r="J1059">
        <f>VLOOKUP(A1059,[1]ВПП!$C$2:$G$22885,5,)</f>
        <v>40</v>
      </c>
      <c r="K1059" t="str">
        <f>VLOOKUP(A1059,[1]ВПП!$C$2:$H$22885,6,)</f>
        <v>Asphalt</v>
      </c>
      <c r="L1059" t="str">
        <f t="shared" si="16"/>
        <v>KP-0072</v>
      </c>
      <c r="M1059" t="s">
        <v>114</v>
      </c>
      <c r="N1059" t="s">
        <v>2730</v>
      </c>
      <c r="O1059" t="s">
        <v>5265</v>
      </c>
      <c r="P1059" t="e">
        <v>#N/A</v>
      </c>
      <c r="Q1059" t="e">
        <f>VLOOKUP(P1059,[1]TimeZones!$B$3:$E$597,4,FALSE)</f>
        <v>#N/A</v>
      </c>
    </row>
    <row r="1060" spans="1:17" x14ac:dyDescent="0.25">
      <c r="A1060" t="s">
        <v>5266</v>
      </c>
      <c r="B1060" t="s">
        <v>110</v>
      </c>
      <c r="C1060" t="s">
        <v>5267</v>
      </c>
      <c r="D1060">
        <v>37.188701999999999</v>
      </c>
      <c r="E1060">
        <v>-3.7773599999999998</v>
      </c>
      <c r="F1060">
        <v>1860</v>
      </c>
      <c r="G1060" t="s">
        <v>339</v>
      </c>
      <c r="H1060" t="s">
        <v>5268</v>
      </c>
      <c r="I1060">
        <f>VLOOKUP(A1060,[1]ВПП!$C$2:$E$22885,3,)</f>
        <v>2900</v>
      </c>
      <c r="J1060">
        <f>VLOOKUP(A1060,[1]ВПП!$C$2:$G$22885,5,)</f>
        <v>45</v>
      </c>
      <c r="K1060" t="str">
        <f>VLOOKUP(A1060,[1]ВПП!$C$2:$H$22885,6,)</f>
        <v>ASP</v>
      </c>
      <c r="L1060" t="str">
        <f t="shared" si="16"/>
        <v>LEGR</v>
      </c>
      <c r="M1060" t="s">
        <v>126</v>
      </c>
      <c r="N1060" t="s">
        <v>1160</v>
      </c>
      <c r="O1060" t="s">
        <v>5269</v>
      </c>
      <c r="P1060" t="s">
        <v>343</v>
      </c>
      <c r="Q1060" t="str">
        <f>VLOOKUP(P1060,[1]TimeZones!$B$3:$E$597,4,FALSE)</f>
        <v>+01:00</v>
      </c>
    </row>
    <row r="1061" spans="1:17" x14ac:dyDescent="0.25">
      <c r="A1061" t="s">
        <v>5270</v>
      </c>
      <c r="B1061" t="s">
        <v>110</v>
      </c>
      <c r="C1061" t="s">
        <v>5271</v>
      </c>
      <c r="D1061">
        <v>47.153198242199998</v>
      </c>
      <c r="E1061">
        <v>-1.6107300519900001</v>
      </c>
      <c r="F1061">
        <v>90</v>
      </c>
      <c r="G1061" t="s">
        <v>294</v>
      </c>
      <c r="H1061" t="s">
        <v>5272</v>
      </c>
      <c r="I1061">
        <f>VLOOKUP(A1061,[1]ВПП!$C$2:$E$22885,3,)</f>
        <v>2900</v>
      </c>
      <c r="J1061">
        <f>VLOOKUP(A1061,[1]ВПП!$C$2:$G$22885,5,)</f>
        <v>45</v>
      </c>
      <c r="K1061" t="str">
        <f>VLOOKUP(A1061,[1]ВПП!$C$2:$H$22885,6,)</f>
        <v>ASP</v>
      </c>
      <c r="L1061" t="str">
        <f t="shared" si="16"/>
        <v>LFRS</v>
      </c>
      <c r="M1061" t="s">
        <v>126</v>
      </c>
      <c r="N1061" t="s">
        <v>5273</v>
      </c>
      <c r="O1061" t="s">
        <v>5274</v>
      </c>
      <c r="P1061" t="s">
        <v>298</v>
      </c>
      <c r="Q1061" t="str">
        <f>VLOOKUP(P1061,[1]TimeZones!$B$3:$E$597,4,FALSE)</f>
        <v>+01:00</v>
      </c>
    </row>
    <row r="1062" spans="1:17" x14ac:dyDescent="0.25">
      <c r="A1062" t="s">
        <v>5275</v>
      </c>
      <c r="B1062" t="s">
        <v>110</v>
      </c>
      <c r="C1062" t="s">
        <v>5276</v>
      </c>
      <c r="D1062">
        <v>24.124200820900001</v>
      </c>
      <c r="E1062">
        <v>-104.527999878</v>
      </c>
      <c r="F1062">
        <v>6104</v>
      </c>
      <c r="G1062" t="s">
        <v>308</v>
      </c>
      <c r="H1062" t="s">
        <v>5277</v>
      </c>
      <c r="I1062">
        <f>VLOOKUP(A1062,[1]ВПП!$C$2:$E$22885,3,)</f>
        <v>2900</v>
      </c>
      <c r="J1062">
        <f>VLOOKUP(A1062,[1]ВПП!$C$2:$G$22885,5,)</f>
        <v>45</v>
      </c>
      <c r="K1062" t="str">
        <f>VLOOKUP(A1062,[1]ВПП!$C$2:$H$22885,6,)</f>
        <v>ASP</v>
      </c>
      <c r="L1062" t="str">
        <f t="shared" si="16"/>
        <v>MMDO</v>
      </c>
      <c r="M1062" t="s">
        <v>183</v>
      </c>
      <c r="N1062" t="s">
        <v>5278</v>
      </c>
      <c r="O1062" t="s">
        <v>5279</v>
      </c>
      <c r="P1062" t="s">
        <v>312</v>
      </c>
      <c r="Q1062" t="str">
        <f>VLOOKUP(P1062,[1]TimeZones!$B$3:$E$597,4,FALSE)</f>
        <v>−06:00</v>
      </c>
    </row>
    <row r="1063" spans="1:17" x14ac:dyDescent="0.25">
      <c r="A1063" t="s">
        <v>5280</v>
      </c>
      <c r="B1063" t="s">
        <v>110</v>
      </c>
      <c r="C1063" t="s">
        <v>5281</v>
      </c>
      <c r="D1063">
        <v>42.853599548339801</v>
      </c>
      <c r="E1063">
        <v>71.303596496582003</v>
      </c>
      <c r="F1063">
        <v>2184</v>
      </c>
      <c r="G1063" t="s">
        <v>201</v>
      </c>
      <c r="H1063" t="s">
        <v>5282</v>
      </c>
      <c r="I1063">
        <f>VLOOKUP(A1063,[1]ВПП!$C$2:$E$22885,3,)</f>
        <v>2900</v>
      </c>
      <c r="J1063">
        <f>VLOOKUP(A1063,[1]ВПП!$C$2:$G$22885,5,)</f>
        <v>45</v>
      </c>
      <c r="K1063" t="str">
        <f>VLOOKUP(A1063,[1]ВПП!$C$2:$H$22885,6,)</f>
        <v>ASP</v>
      </c>
      <c r="L1063" t="str">
        <f t="shared" si="16"/>
        <v>UADD</v>
      </c>
      <c r="M1063" t="s">
        <v>114</v>
      </c>
      <c r="N1063" t="s">
        <v>4664</v>
      </c>
      <c r="O1063" t="s">
        <v>5283</v>
      </c>
      <c r="P1063" t="s">
        <v>247</v>
      </c>
      <c r="Q1063" t="str">
        <f>VLOOKUP(P1063,[1]TimeZones!$B$3:$E$597,4,FALSE)</f>
        <v>+05:00</v>
      </c>
    </row>
    <row r="1064" spans="1:17" x14ac:dyDescent="0.25">
      <c r="A1064" t="s">
        <v>5284</v>
      </c>
      <c r="B1064" t="s">
        <v>110</v>
      </c>
      <c r="C1064" t="s">
        <v>5285</v>
      </c>
      <c r="D1064">
        <v>3.559167</v>
      </c>
      <c r="E1064">
        <v>98.671110999999996</v>
      </c>
      <c r="F1064">
        <v>114</v>
      </c>
      <c r="G1064" t="s">
        <v>414</v>
      </c>
      <c r="H1064" t="s">
        <v>5286</v>
      </c>
      <c r="I1064">
        <f>VLOOKUP(A1064,[1]ВПП!$C$2:$E$22885,3,)</f>
        <v>2900</v>
      </c>
      <c r="J1064">
        <f>VLOOKUP(A1064,[1]ВПП!$C$2:$G$22885,5,)</f>
        <v>45</v>
      </c>
      <c r="K1064" t="str">
        <f>VLOOKUP(A1064,[1]ВПП!$C$2:$H$22885,6,)</f>
        <v>ASP</v>
      </c>
      <c r="L1064" t="str">
        <f t="shared" si="16"/>
        <v>WIMK</v>
      </c>
      <c r="M1064" t="s">
        <v>114</v>
      </c>
      <c r="N1064" t="s">
        <v>1030</v>
      </c>
      <c r="O1064" t="s">
        <v>5287</v>
      </c>
      <c r="P1064" t="s">
        <v>418</v>
      </c>
      <c r="Q1064" t="str">
        <f>VLOOKUP(P1064,[1]TimeZones!$B$3:$E$597,4,FALSE)</f>
        <v>+07:00</v>
      </c>
    </row>
    <row r="1065" spans="1:17" x14ac:dyDescent="0.25">
      <c r="A1065" t="s">
        <v>5288</v>
      </c>
      <c r="B1065" t="s">
        <v>110</v>
      </c>
      <c r="C1065" t="s">
        <v>5289</v>
      </c>
      <c r="D1065">
        <v>25.5494995117187</v>
      </c>
      <c r="E1065">
        <v>-100.929000854492</v>
      </c>
      <c r="F1065">
        <v>4778</v>
      </c>
      <c r="G1065" t="s">
        <v>308</v>
      </c>
      <c r="H1065" t="s">
        <v>5290</v>
      </c>
      <c r="I1065">
        <f>VLOOKUP(A1065,[1]ВПП!$C$2:$E$22885,3,)</f>
        <v>2897</v>
      </c>
      <c r="J1065">
        <f>VLOOKUP(A1065,[1]ВПП!$C$2:$G$22885,5,)</f>
        <v>45</v>
      </c>
      <c r="K1065" t="str">
        <f>VLOOKUP(A1065,[1]ВПП!$C$2:$H$22885,6,)</f>
        <v>ASP</v>
      </c>
      <c r="L1065" t="str">
        <f t="shared" si="16"/>
        <v>MMIO</v>
      </c>
      <c r="M1065" t="s">
        <v>183</v>
      </c>
      <c r="N1065" t="s">
        <v>5291</v>
      </c>
      <c r="O1065" t="s">
        <v>5292</v>
      </c>
      <c r="P1065" t="s">
        <v>312</v>
      </c>
      <c r="Q1065" t="str">
        <f>VLOOKUP(P1065,[1]TimeZones!$B$3:$E$597,4,FALSE)</f>
        <v>−06:00</v>
      </c>
    </row>
    <row r="1066" spans="1:17" x14ac:dyDescent="0.25">
      <c r="A1066" t="s">
        <v>5293</v>
      </c>
      <c r="B1066" t="s">
        <v>333</v>
      </c>
      <c r="C1066" t="s">
        <v>5294</v>
      </c>
      <c r="D1066">
        <v>24.4158000946044</v>
      </c>
      <c r="E1066">
        <v>32.955799102783203</v>
      </c>
      <c r="F1066">
        <v>325</v>
      </c>
      <c r="G1066" t="s">
        <v>481</v>
      </c>
      <c r="H1066" t="s">
        <v>202</v>
      </c>
      <c r="I1066">
        <f>VLOOKUP(A1066,[1]ВПП!$C$2:$E$22885,3,)</f>
        <v>2896</v>
      </c>
      <c r="J1066">
        <f>VLOOKUP(A1066,[1]ВПП!$C$2:$G$22885,5,)</f>
        <v>21</v>
      </c>
      <c r="K1066" t="str">
        <f>VLOOKUP(A1066,[1]ВПП!$C$2:$H$22885,6,)</f>
        <v>ASP</v>
      </c>
      <c r="L1066" t="str">
        <f t="shared" si="16"/>
        <v>HE23</v>
      </c>
      <c r="M1066" t="s">
        <v>134</v>
      </c>
      <c r="N1066" t="s">
        <v>2127</v>
      </c>
      <c r="O1066" t="s">
        <v>202</v>
      </c>
      <c r="P1066" t="e">
        <v>#N/A</v>
      </c>
      <c r="Q1066" t="e">
        <f>VLOOKUP(P1066,[1]TimeZones!$B$3:$E$597,4,FALSE)</f>
        <v>#N/A</v>
      </c>
    </row>
    <row r="1067" spans="1:17" x14ac:dyDescent="0.25">
      <c r="A1067" t="s">
        <v>5295</v>
      </c>
      <c r="B1067" t="s">
        <v>110</v>
      </c>
      <c r="C1067" t="s">
        <v>5296</v>
      </c>
      <c r="D1067">
        <v>40.681399999999996</v>
      </c>
      <c r="E1067">
        <v>128.15100100000001</v>
      </c>
      <c r="F1067">
        <v>4050</v>
      </c>
      <c r="G1067" t="s">
        <v>846</v>
      </c>
      <c r="H1067" t="s">
        <v>202</v>
      </c>
      <c r="I1067">
        <f>VLOOKUP(A1067,[1]ВПП!$C$2:$E$22885,3,)</f>
        <v>2896</v>
      </c>
      <c r="J1067">
        <f>VLOOKUP(A1067,[1]ВПП!$C$2:$G$22885,5,)</f>
        <v>41</v>
      </c>
      <c r="K1067" t="str">
        <f>VLOOKUP(A1067,[1]ВПП!$C$2:$H$22885,6,)</f>
        <v>CON</v>
      </c>
      <c r="L1067" t="str">
        <f t="shared" si="16"/>
        <v>KP-0035</v>
      </c>
      <c r="M1067" t="s">
        <v>114</v>
      </c>
      <c r="N1067" t="s">
        <v>2730</v>
      </c>
      <c r="O1067" t="s">
        <v>5297</v>
      </c>
      <c r="P1067" t="e">
        <v>#N/A</v>
      </c>
      <c r="Q1067" t="e">
        <f>VLOOKUP(P1067,[1]TimeZones!$B$3:$E$597,4,FALSE)</f>
        <v>#N/A</v>
      </c>
    </row>
    <row r="1068" spans="1:17" x14ac:dyDescent="0.25">
      <c r="A1068" t="s">
        <v>5298</v>
      </c>
      <c r="B1068" t="s">
        <v>139</v>
      </c>
      <c r="C1068" t="s">
        <v>5299</v>
      </c>
      <c r="D1068">
        <v>60.709598999999997</v>
      </c>
      <c r="E1068">
        <v>-135.067001</v>
      </c>
      <c r="F1068">
        <v>2317</v>
      </c>
      <c r="G1068" t="s">
        <v>262</v>
      </c>
      <c r="H1068" t="s">
        <v>5300</v>
      </c>
      <c r="I1068">
        <f>VLOOKUP(A1068,[1]ВПП!$C$2:$E$22885,3,)</f>
        <v>2895</v>
      </c>
      <c r="J1068">
        <f>VLOOKUP(A1068,[1]ВПП!$C$2:$G$22885,5,)</f>
        <v>46</v>
      </c>
      <c r="K1068" t="str">
        <f>VLOOKUP(A1068,[1]ВПП!$C$2:$H$22885,6,)</f>
        <v>ASP</v>
      </c>
      <c r="L1068" t="str">
        <f t="shared" si="16"/>
        <v>CYXY</v>
      </c>
      <c r="M1068" t="s">
        <v>183</v>
      </c>
      <c r="N1068" t="s">
        <v>5301</v>
      </c>
      <c r="O1068" t="s">
        <v>5302</v>
      </c>
      <c r="P1068" t="s">
        <v>1757</v>
      </c>
      <c r="Q1068" t="str">
        <f>VLOOKUP(P1068,[1]TimeZones!$B$3:$E$597,4,FALSE)</f>
        <v>−08:00</v>
      </c>
    </row>
    <row r="1069" spans="1:17" x14ac:dyDescent="0.25">
      <c r="A1069" t="s">
        <v>5303</v>
      </c>
      <c r="B1069" t="s">
        <v>110</v>
      </c>
      <c r="C1069" t="s">
        <v>5304</v>
      </c>
      <c r="D1069">
        <v>36.178100585899998</v>
      </c>
      <c r="E1069">
        <v>5.3244900703399898</v>
      </c>
      <c r="F1069">
        <v>3360</v>
      </c>
      <c r="G1069" t="s">
        <v>772</v>
      </c>
      <c r="H1069" t="s">
        <v>5305</v>
      </c>
      <c r="I1069">
        <f>VLOOKUP(A1069,[1]ВПП!$C$2:$E$22885,3,)</f>
        <v>2895</v>
      </c>
      <c r="J1069">
        <f>VLOOKUP(A1069,[1]ВПП!$C$2:$G$22885,5,)</f>
        <v>45</v>
      </c>
      <c r="K1069" t="str">
        <f>VLOOKUP(A1069,[1]ВПП!$C$2:$H$22885,6,)</f>
        <v>ASP</v>
      </c>
      <c r="L1069" t="str">
        <f t="shared" si="16"/>
        <v>DAAS</v>
      </c>
      <c r="M1069" t="s">
        <v>134</v>
      </c>
      <c r="N1069" t="s">
        <v>5306</v>
      </c>
      <c r="O1069" t="s">
        <v>5307</v>
      </c>
      <c r="P1069" t="s">
        <v>833</v>
      </c>
      <c r="Q1069" t="str">
        <f>VLOOKUP(P1069,[1]TimeZones!$B$3:$E$597,4,FALSE)</f>
        <v>+01:00</v>
      </c>
    </row>
    <row r="1070" spans="1:17" x14ac:dyDescent="0.25">
      <c r="A1070" t="s">
        <v>5308</v>
      </c>
      <c r="B1070" t="s">
        <v>139</v>
      </c>
      <c r="C1070" t="s">
        <v>5309</v>
      </c>
      <c r="D1070">
        <v>53.480537810500003</v>
      </c>
      <c r="E1070">
        <v>-1.01065635681</v>
      </c>
      <c r="F1070">
        <v>55</v>
      </c>
      <c r="G1070" t="s">
        <v>734</v>
      </c>
      <c r="H1070" t="s">
        <v>5310</v>
      </c>
      <c r="I1070">
        <f>VLOOKUP(A1070,[1]ВПП!$C$2:$E$22885,3,)</f>
        <v>2894</v>
      </c>
      <c r="J1070">
        <f>VLOOKUP(A1070,[1]ВПП!$C$2:$G$22885,5,)</f>
        <v>60</v>
      </c>
      <c r="K1070" t="str">
        <f>VLOOKUP(A1070,[1]ВПП!$C$2:$H$22885,6,)</f>
        <v>ASP</v>
      </c>
      <c r="L1070" t="str">
        <f t="shared" si="16"/>
        <v>EGCN</v>
      </c>
      <c r="M1070" t="s">
        <v>126</v>
      </c>
      <c r="N1070" t="s">
        <v>736</v>
      </c>
      <c r="O1070" t="s">
        <v>5311</v>
      </c>
      <c r="P1070" t="s">
        <v>738</v>
      </c>
      <c r="Q1070" t="str">
        <f>VLOOKUP(P1070,[1]TimeZones!$B$3:$E$597,4,FALSE)</f>
        <v>+00:00</v>
      </c>
    </row>
    <row r="1071" spans="1:17" x14ac:dyDescent="0.25">
      <c r="A1071" t="s">
        <v>5312</v>
      </c>
      <c r="B1071" t="s">
        <v>139</v>
      </c>
      <c r="C1071" t="s">
        <v>5313</v>
      </c>
      <c r="D1071">
        <v>52.8311004639</v>
      </c>
      <c r="E1071">
        <v>-1.3280600309399999</v>
      </c>
      <c r="F1071">
        <v>306</v>
      </c>
      <c r="G1071" t="s">
        <v>734</v>
      </c>
      <c r="H1071" t="s">
        <v>5314</v>
      </c>
      <c r="I1071">
        <f>VLOOKUP(A1071,[1]ВПП!$C$2:$E$22885,3,)</f>
        <v>2893</v>
      </c>
      <c r="J1071">
        <f>VLOOKUP(A1071,[1]ВПП!$C$2:$G$22885,5,)</f>
        <v>45</v>
      </c>
      <c r="K1071" t="str">
        <f>VLOOKUP(A1071,[1]ВПП!$C$2:$H$22885,6,)</f>
        <v>ASP</v>
      </c>
      <c r="L1071" t="str">
        <f t="shared" si="16"/>
        <v>EGNX</v>
      </c>
      <c r="M1071" t="s">
        <v>126</v>
      </c>
      <c r="N1071" t="s">
        <v>736</v>
      </c>
      <c r="O1071" t="s">
        <v>5315</v>
      </c>
      <c r="P1071" t="s">
        <v>738</v>
      </c>
      <c r="Q1071" t="str">
        <f>VLOOKUP(P1071,[1]TimeZones!$B$3:$E$597,4,FALSE)</f>
        <v>+00:00</v>
      </c>
    </row>
    <row r="1072" spans="1:17" x14ac:dyDescent="0.25">
      <c r="A1072" t="s">
        <v>5316</v>
      </c>
      <c r="B1072" t="s">
        <v>110</v>
      </c>
      <c r="C1072" t="s">
        <v>5317</v>
      </c>
      <c r="D1072">
        <v>14.5513000488281</v>
      </c>
      <c r="E1072">
        <v>46.826198577880803</v>
      </c>
      <c r="F1072">
        <v>3735</v>
      </c>
      <c r="G1072" t="s">
        <v>2625</v>
      </c>
      <c r="H1072" t="s">
        <v>5318</v>
      </c>
      <c r="I1072">
        <f>VLOOKUP(A1072,[1]ВПП!$C$2:$E$22885,3,)</f>
        <v>2890</v>
      </c>
      <c r="J1072">
        <f>VLOOKUP(A1072,[1]ВПП!$C$2:$G$22885,5,)</f>
        <v>50</v>
      </c>
      <c r="K1072" t="str">
        <f>VLOOKUP(A1072,[1]ВПП!$C$2:$H$22885,6,)</f>
        <v>ASP</v>
      </c>
      <c r="L1072" t="str">
        <f t="shared" si="16"/>
        <v>OYAT</v>
      </c>
      <c r="M1072" t="s">
        <v>114</v>
      </c>
      <c r="N1072" t="s">
        <v>5319</v>
      </c>
      <c r="O1072" t="s">
        <v>202</v>
      </c>
      <c r="P1072" t="s">
        <v>2629</v>
      </c>
      <c r="Q1072" t="str">
        <f>VLOOKUP(P1072,[1]TimeZones!$B$3:$E$597,4,FALSE)</f>
        <v>+03:00</v>
      </c>
    </row>
    <row r="1073" spans="1:17" x14ac:dyDescent="0.25">
      <c r="A1073" t="s">
        <v>5320</v>
      </c>
      <c r="B1073" t="s">
        <v>139</v>
      </c>
      <c r="C1073" t="s">
        <v>5321</v>
      </c>
      <c r="D1073">
        <v>43.449902000000002</v>
      </c>
      <c r="E1073">
        <v>39.956600000000002</v>
      </c>
      <c r="F1073">
        <v>89</v>
      </c>
      <c r="G1073" t="s">
        <v>124</v>
      </c>
      <c r="H1073" t="s">
        <v>5322</v>
      </c>
      <c r="I1073">
        <f>VLOOKUP(A1073,[1]ВПП!$C$2:$E$22885,3,)</f>
        <v>2890</v>
      </c>
      <c r="J1073">
        <f>VLOOKUP(A1073,[1]ВПП!$C$2:$G$22885,5,)</f>
        <v>50</v>
      </c>
      <c r="K1073" t="str">
        <f>VLOOKUP(A1073,[1]ВПП!$C$2:$H$22885,6,)</f>
        <v>CON</v>
      </c>
      <c r="L1073" t="str">
        <f t="shared" si="16"/>
        <v>URSS</v>
      </c>
      <c r="M1073" t="s">
        <v>126</v>
      </c>
      <c r="N1073" t="s">
        <v>3392</v>
      </c>
      <c r="O1073" t="s">
        <v>5323</v>
      </c>
      <c r="P1073" t="s">
        <v>180</v>
      </c>
      <c r="Q1073" t="str">
        <f>VLOOKUP(P1073,[1]TimeZones!$B$3:$E$597,4,FALSE)</f>
        <v>+03:00</v>
      </c>
    </row>
    <row r="1074" spans="1:17" x14ac:dyDescent="0.25">
      <c r="A1074" t="s">
        <v>5324</v>
      </c>
      <c r="B1074" t="s">
        <v>110</v>
      </c>
      <c r="C1074" t="s">
        <v>5325</v>
      </c>
      <c r="D1074">
        <v>-22.4981994628906</v>
      </c>
      <c r="E1074">
        <v>-68.903602600097599</v>
      </c>
      <c r="F1074">
        <v>7543</v>
      </c>
      <c r="G1074" t="s">
        <v>1023</v>
      </c>
      <c r="H1074" t="s">
        <v>5326</v>
      </c>
      <c r="I1074">
        <f>VLOOKUP(A1074,[1]ВПП!$C$2:$E$22885,3,)</f>
        <v>2889</v>
      </c>
      <c r="J1074">
        <f>VLOOKUP(A1074,[1]ВПП!$C$2:$G$22885,5,)</f>
        <v>30</v>
      </c>
      <c r="K1074" t="str">
        <f>VLOOKUP(A1074,[1]ВПП!$C$2:$H$22885,6,)</f>
        <v>ASP</v>
      </c>
      <c r="L1074" t="str">
        <f t="shared" si="16"/>
        <v>SCCF</v>
      </c>
      <c r="M1074" t="s">
        <v>301</v>
      </c>
      <c r="N1074" t="s">
        <v>5327</v>
      </c>
      <c r="O1074" t="s">
        <v>5328</v>
      </c>
      <c r="P1074" t="s">
        <v>1026</v>
      </c>
      <c r="Q1074" t="str">
        <f>VLOOKUP(P1074,[1]TimeZones!$B$3:$E$597,4,FALSE)</f>
        <v>−04:00</v>
      </c>
    </row>
    <row r="1075" spans="1:17" x14ac:dyDescent="0.25">
      <c r="A1075" t="s">
        <v>5329</v>
      </c>
      <c r="B1075" t="s">
        <v>110</v>
      </c>
      <c r="C1075" t="s">
        <v>5330</v>
      </c>
      <c r="D1075">
        <v>24.963199615478501</v>
      </c>
      <c r="E1075">
        <v>91.866798400878906</v>
      </c>
      <c r="F1075">
        <v>50</v>
      </c>
      <c r="G1075" t="s">
        <v>1767</v>
      </c>
      <c r="H1075" t="s">
        <v>5331</v>
      </c>
      <c r="I1075">
        <f>VLOOKUP(A1075,[1]ВПП!$C$2:$E$22885,3,)</f>
        <v>2889</v>
      </c>
      <c r="J1075">
        <f>VLOOKUP(A1075,[1]ВПП!$C$2:$G$22885,5,)</f>
        <v>46</v>
      </c>
      <c r="K1075" t="str">
        <f>VLOOKUP(A1075,[1]ВПП!$C$2:$H$22885,6,)</f>
        <v>ASP</v>
      </c>
      <c r="L1075" t="str">
        <f t="shared" si="16"/>
        <v>VGSY</v>
      </c>
      <c r="M1075" t="s">
        <v>114</v>
      </c>
      <c r="N1075" t="s">
        <v>5332</v>
      </c>
      <c r="O1075" t="s">
        <v>5333</v>
      </c>
      <c r="P1075" t="s">
        <v>1771</v>
      </c>
      <c r="Q1075" t="str">
        <f>VLOOKUP(P1075,[1]TimeZones!$B$3:$E$597,4,FALSE)</f>
        <v>+06:00</v>
      </c>
    </row>
    <row r="1076" spans="1:17" x14ac:dyDescent="0.25">
      <c r="A1076" t="s">
        <v>5334</v>
      </c>
      <c r="B1076" t="s">
        <v>110</v>
      </c>
      <c r="C1076" t="s">
        <v>5335</v>
      </c>
      <c r="D1076">
        <v>30.819799423217699</v>
      </c>
      <c r="E1076">
        <v>30.191200256347599</v>
      </c>
      <c r="F1076">
        <v>49</v>
      </c>
      <c r="G1076" t="s">
        <v>481</v>
      </c>
      <c r="H1076" t="s">
        <v>202</v>
      </c>
      <c r="I1076">
        <f>VLOOKUP(A1076,[1]ВПП!$C$2:$E$22885,3,)</f>
        <v>2887</v>
      </c>
      <c r="J1076">
        <f>VLOOKUP(A1076,[1]ВПП!$C$2:$G$22885,5,)</f>
        <v>44</v>
      </c>
      <c r="K1076" t="str">
        <f>VLOOKUP(A1076,[1]ВПП!$C$2:$H$22885,6,)</f>
        <v>ASP</v>
      </c>
      <c r="L1076" t="str">
        <f t="shared" si="16"/>
        <v>HEGS</v>
      </c>
      <c r="M1076" t="s">
        <v>134</v>
      </c>
      <c r="N1076" t="s">
        <v>2872</v>
      </c>
      <c r="O1076" t="s">
        <v>5336</v>
      </c>
      <c r="P1076" t="s">
        <v>145</v>
      </c>
      <c r="Q1076" t="e">
        <f>VLOOKUP(P1076,[1]TimeZones!$B$3:$E$597,4,FALSE)</f>
        <v>#N/A</v>
      </c>
    </row>
    <row r="1077" spans="1:17" x14ac:dyDescent="0.25">
      <c r="A1077" t="s">
        <v>5337</v>
      </c>
      <c r="B1077" t="s">
        <v>110</v>
      </c>
      <c r="C1077" t="s">
        <v>5338</v>
      </c>
      <c r="D1077">
        <v>34.793301</v>
      </c>
      <c r="E1077">
        <v>5.7382299999999997</v>
      </c>
      <c r="F1077">
        <v>289</v>
      </c>
      <c r="G1077" t="s">
        <v>772</v>
      </c>
      <c r="H1077" t="s">
        <v>5339</v>
      </c>
      <c r="I1077">
        <f>VLOOKUP(A1077,[1]ВПП!$C$2:$E$22885,3,)</f>
        <v>2886</v>
      </c>
      <c r="J1077">
        <f>VLOOKUP(A1077,[1]ВПП!$C$2:$G$22885,5,)</f>
        <v>45</v>
      </c>
      <c r="K1077" t="str">
        <f>VLOOKUP(A1077,[1]ВПП!$C$2:$H$22885,6,)</f>
        <v>ASP</v>
      </c>
      <c r="L1077" t="str">
        <f t="shared" si="16"/>
        <v>DAUB</v>
      </c>
      <c r="M1077" t="s">
        <v>134</v>
      </c>
      <c r="N1077" t="s">
        <v>5340</v>
      </c>
      <c r="O1077" t="s">
        <v>5341</v>
      </c>
      <c r="P1077" t="s">
        <v>833</v>
      </c>
      <c r="Q1077" t="str">
        <f>VLOOKUP(P1077,[1]TimeZones!$B$3:$E$597,4,FALSE)</f>
        <v>+01:00</v>
      </c>
    </row>
    <row r="1078" spans="1:17" x14ac:dyDescent="0.25">
      <c r="A1078" t="s">
        <v>5342</v>
      </c>
      <c r="B1078" t="s">
        <v>110</v>
      </c>
      <c r="C1078" t="s">
        <v>5343</v>
      </c>
      <c r="D1078">
        <v>34.557400000000001</v>
      </c>
      <c r="E1078">
        <v>38.316898000000002</v>
      </c>
      <c r="F1078">
        <v>1322</v>
      </c>
      <c r="G1078" t="s">
        <v>1393</v>
      </c>
      <c r="H1078" t="s">
        <v>5344</v>
      </c>
      <c r="I1078">
        <f>VLOOKUP(A1078,[1]ВПП!$C$2:$E$22885,3,)</f>
        <v>2880</v>
      </c>
      <c r="J1078">
        <f>VLOOKUP(A1078,[1]ВПП!$C$2:$G$22885,5,)</f>
        <v>45</v>
      </c>
      <c r="K1078" t="str">
        <f>VLOOKUP(A1078,[1]ВПП!$C$2:$H$22885,6,)</f>
        <v>ASP</v>
      </c>
      <c r="L1078" t="str">
        <f t="shared" si="16"/>
        <v>OSPR</v>
      </c>
      <c r="M1078" t="s">
        <v>114</v>
      </c>
      <c r="N1078" t="s">
        <v>2900</v>
      </c>
      <c r="O1078" t="s">
        <v>5345</v>
      </c>
      <c r="P1078" t="s">
        <v>1397</v>
      </c>
      <c r="Q1078" t="str">
        <f>VLOOKUP(P1078,[1]TimeZones!$B$3:$E$597,4,FALSE)</f>
        <v>+02:00</v>
      </c>
    </row>
    <row r="1079" spans="1:17" x14ac:dyDescent="0.25">
      <c r="A1079" t="s">
        <v>5346</v>
      </c>
      <c r="B1079" t="s">
        <v>139</v>
      </c>
      <c r="C1079" t="s">
        <v>5347</v>
      </c>
      <c r="D1079">
        <v>12.131</v>
      </c>
      <c r="E1079">
        <v>-68.268501000000001</v>
      </c>
      <c r="F1079">
        <v>20</v>
      </c>
      <c r="G1079" t="s">
        <v>5348</v>
      </c>
      <c r="H1079" t="s">
        <v>5349</v>
      </c>
      <c r="I1079">
        <f>VLOOKUP(A1079,[1]ВПП!$C$2:$E$22885,3,)</f>
        <v>2880</v>
      </c>
      <c r="J1079">
        <f>VLOOKUP(A1079,[1]ВПП!$C$2:$G$22885,5,)</f>
        <v>45</v>
      </c>
      <c r="K1079" t="str">
        <f>VLOOKUP(A1079,[1]ВПП!$C$2:$H$22885,6,)</f>
        <v>ASP</v>
      </c>
      <c r="L1079" t="str">
        <f t="shared" si="16"/>
        <v>TNCB</v>
      </c>
      <c r="M1079" t="s">
        <v>183</v>
      </c>
      <c r="N1079" t="s">
        <v>5350</v>
      </c>
      <c r="O1079" t="s">
        <v>5351</v>
      </c>
      <c r="P1079" t="s">
        <v>2112</v>
      </c>
      <c r="Q1079" t="str">
        <f>VLOOKUP(P1079,[1]TimeZones!$B$3:$E$597,4,FALSE)</f>
        <v>−04:00</v>
      </c>
    </row>
    <row r="1080" spans="1:17" x14ac:dyDescent="0.25">
      <c r="A1080" t="s">
        <v>5352</v>
      </c>
      <c r="B1080" t="s">
        <v>110</v>
      </c>
      <c r="C1080" t="s">
        <v>5353</v>
      </c>
      <c r="D1080">
        <v>48.417400360099997</v>
      </c>
      <c r="E1080">
        <v>39.374099731400001</v>
      </c>
      <c r="F1080">
        <v>636</v>
      </c>
      <c r="G1080" t="s">
        <v>618</v>
      </c>
      <c r="H1080" t="s">
        <v>5354</v>
      </c>
      <c r="I1080">
        <f>VLOOKUP(A1080,[1]ВПП!$C$2:$E$22885,3,)</f>
        <v>2880</v>
      </c>
      <c r="J1080">
        <f>VLOOKUP(A1080,[1]ВПП!$C$2:$G$22885,5,)</f>
        <v>43</v>
      </c>
      <c r="K1080" t="str">
        <f>VLOOKUP(A1080,[1]ВПП!$C$2:$H$22885,6,)</f>
        <v>PEM</v>
      </c>
      <c r="L1080" t="str">
        <f t="shared" si="16"/>
        <v>UKCW</v>
      </c>
      <c r="M1080" t="s">
        <v>126</v>
      </c>
      <c r="N1080" t="s">
        <v>5355</v>
      </c>
      <c r="O1080" t="s">
        <v>5356</v>
      </c>
      <c r="P1080" t="s">
        <v>622</v>
      </c>
      <c r="Q1080" t="str">
        <f>VLOOKUP(P1080,[1]TimeZones!$B$3:$E$597,4,FALSE)</f>
        <v>+02:00</v>
      </c>
    </row>
    <row r="1081" spans="1:17" x14ac:dyDescent="0.25">
      <c r="A1081" t="s">
        <v>5357</v>
      </c>
      <c r="B1081" t="s">
        <v>110</v>
      </c>
      <c r="C1081" t="s">
        <v>5358</v>
      </c>
      <c r="D1081">
        <v>58.788601</v>
      </c>
      <c r="E1081">
        <v>16.912201</v>
      </c>
      <c r="F1081">
        <v>140</v>
      </c>
      <c r="G1081" t="s">
        <v>2430</v>
      </c>
      <c r="H1081" t="s">
        <v>5359</v>
      </c>
      <c r="I1081">
        <f>VLOOKUP(A1081,[1]ВПП!$C$2:$E$22885,3,)</f>
        <v>2878</v>
      </c>
      <c r="J1081">
        <f>VLOOKUP(A1081,[1]ВПП!$C$2:$G$22885,5,)</f>
        <v>45</v>
      </c>
      <c r="K1081" t="str">
        <f>VLOOKUP(A1081,[1]ВПП!$C$2:$H$22885,6,)</f>
        <v>ASP</v>
      </c>
      <c r="L1081" t="str">
        <f t="shared" si="16"/>
        <v>ESKN</v>
      </c>
      <c r="M1081" t="s">
        <v>126</v>
      </c>
      <c r="N1081" t="s">
        <v>5360</v>
      </c>
      <c r="O1081" t="s">
        <v>2555</v>
      </c>
      <c r="P1081" t="s">
        <v>2434</v>
      </c>
      <c r="Q1081" t="str">
        <f>VLOOKUP(P1081,[1]TimeZones!$B$3:$E$597,4,FALSE)</f>
        <v>+01:00</v>
      </c>
    </row>
    <row r="1082" spans="1:17" x14ac:dyDescent="0.25">
      <c r="A1082" t="s">
        <v>5361</v>
      </c>
      <c r="B1082" t="s">
        <v>110</v>
      </c>
      <c r="C1082" t="s">
        <v>5362</v>
      </c>
      <c r="D1082">
        <v>18.834800999999999</v>
      </c>
      <c r="E1082">
        <v>-99.261298999999994</v>
      </c>
      <c r="F1082">
        <v>4277</v>
      </c>
      <c r="G1082" t="s">
        <v>308</v>
      </c>
      <c r="H1082" t="s">
        <v>5363</v>
      </c>
      <c r="I1082">
        <f>VLOOKUP(A1082,[1]ВПП!$C$2:$E$22885,3,)</f>
        <v>2877</v>
      </c>
      <c r="J1082">
        <f>VLOOKUP(A1082,[1]ВПП!$C$2:$G$22885,5,)</f>
        <v>45</v>
      </c>
      <c r="K1082" t="str">
        <f>VLOOKUP(A1082,[1]ВПП!$C$2:$H$22885,6,)</f>
        <v>ASP</v>
      </c>
      <c r="L1082" t="str">
        <f t="shared" si="16"/>
        <v>MMCB</v>
      </c>
      <c r="M1082" t="s">
        <v>183</v>
      </c>
      <c r="N1082" t="s">
        <v>5364</v>
      </c>
      <c r="O1082" t="s">
        <v>5365</v>
      </c>
      <c r="P1082" t="s">
        <v>312</v>
      </c>
      <c r="Q1082" t="str">
        <f>VLOOKUP(P1082,[1]TimeZones!$B$3:$E$597,4,FALSE)</f>
        <v>−06:00</v>
      </c>
    </row>
    <row r="1083" spans="1:17" x14ac:dyDescent="0.25">
      <c r="A1083" t="s">
        <v>5366</v>
      </c>
      <c r="B1083" t="s">
        <v>110</v>
      </c>
      <c r="C1083" t="s">
        <v>5367</v>
      </c>
      <c r="D1083">
        <v>52.026299000000002</v>
      </c>
      <c r="E1083">
        <v>113.306</v>
      </c>
      <c r="F1083">
        <v>2272</v>
      </c>
      <c r="G1083" t="s">
        <v>124</v>
      </c>
      <c r="H1083" t="s">
        <v>5368</v>
      </c>
      <c r="I1083">
        <f>VLOOKUP(A1083,[1]ВПП!$C$2:$E$22885,3,)</f>
        <v>2874</v>
      </c>
      <c r="J1083">
        <f>VLOOKUP(A1083,[1]ВПП!$C$2:$G$22885,5,)</f>
        <v>56</v>
      </c>
      <c r="K1083" t="str">
        <f>VLOOKUP(A1083,[1]ВПП!$C$2:$H$22885,6,)</f>
        <v>CON</v>
      </c>
      <c r="L1083" t="str">
        <f t="shared" si="16"/>
        <v>UIAA</v>
      </c>
      <c r="M1083" t="s">
        <v>126</v>
      </c>
      <c r="N1083" t="s">
        <v>5369</v>
      </c>
      <c r="O1083" t="s">
        <v>5370</v>
      </c>
      <c r="P1083" t="s">
        <v>1556</v>
      </c>
      <c r="Q1083" t="str">
        <f>VLOOKUP(P1083,[1]TimeZones!$B$3:$E$597,4,FALSE)</f>
        <v>+09:00</v>
      </c>
    </row>
    <row r="1084" spans="1:17" x14ac:dyDescent="0.25">
      <c r="A1084" t="s">
        <v>5371</v>
      </c>
      <c r="B1084" t="s">
        <v>110</v>
      </c>
      <c r="C1084" t="s">
        <v>5372</v>
      </c>
      <c r="D1084">
        <v>38.925498962402301</v>
      </c>
      <c r="E1084">
        <v>20.765300750732401</v>
      </c>
      <c r="F1084">
        <v>11</v>
      </c>
      <c r="G1084" t="s">
        <v>514</v>
      </c>
      <c r="H1084" t="s">
        <v>5373</v>
      </c>
      <c r="I1084">
        <f>VLOOKUP(A1084,[1]ВПП!$C$2:$E$22885,3,)</f>
        <v>2871</v>
      </c>
      <c r="J1084">
        <f>VLOOKUP(A1084,[1]ВПП!$C$2:$G$22885,5,)</f>
        <v>45</v>
      </c>
      <c r="K1084" t="str">
        <f>VLOOKUP(A1084,[1]ВПП!$C$2:$H$22885,6,)</f>
        <v>ASP</v>
      </c>
      <c r="L1084" t="str">
        <f t="shared" si="16"/>
        <v>LGPZ</v>
      </c>
      <c r="M1084" t="s">
        <v>126</v>
      </c>
      <c r="N1084" t="s">
        <v>5374</v>
      </c>
      <c r="O1084" t="s">
        <v>5375</v>
      </c>
      <c r="P1084" t="s">
        <v>518</v>
      </c>
      <c r="Q1084" t="str">
        <f>VLOOKUP(P1084,[1]TimeZones!$B$3:$E$597,4,FALSE)</f>
        <v>+02:00</v>
      </c>
    </row>
    <row r="1085" spans="1:17" x14ac:dyDescent="0.25">
      <c r="A1085" t="s">
        <v>5376</v>
      </c>
      <c r="B1085" t="s">
        <v>110</v>
      </c>
      <c r="C1085" t="s">
        <v>5377</v>
      </c>
      <c r="D1085">
        <v>36.9799995422363</v>
      </c>
      <c r="E1085">
        <v>8.8769397735595703</v>
      </c>
      <c r="F1085">
        <v>230</v>
      </c>
      <c r="G1085" t="s">
        <v>2671</v>
      </c>
      <c r="H1085" t="s">
        <v>5378</v>
      </c>
      <c r="I1085">
        <f>VLOOKUP(A1085,[1]ВПП!$C$2:$E$22885,3,)</f>
        <v>2870</v>
      </c>
      <c r="J1085">
        <f>VLOOKUP(A1085,[1]ВПП!$C$2:$G$22885,5,)</f>
        <v>45</v>
      </c>
      <c r="K1085" t="str">
        <f>VLOOKUP(A1085,[1]ВПП!$C$2:$H$22885,6,)</f>
        <v>ASP</v>
      </c>
      <c r="L1085" t="str">
        <f t="shared" si="16"/>
        <v>DTKA</v>
      </c>
      <c r="M1085" t="s">
        <v>134</v>
      </c>
      <c r="N1085" t="s">
        <v>5379</v>
      </c>
      <c r="O1085" t="s">
        <v>5380</v>
      </c>
      <c r="P1085" t="s">
        <v>2864</v>
      </c>
      <c r="Q1085" t="str">
        <f>VLOOKUP(P1085,[1]TimeZones!$B$3:$E$597,4,FALSE)</f>
        <v>+01:00</v>
      </c>
    </row>
    <row r="1086" spans="1:17" x14ac:dyDescent="0.25">
      <c r="A1086" t="s">
        <v>5381</v>
      </c>
      <c r="B1086" t="s">
        <v>110</v>
      </c>
      <c r="C1086" t="s">
        <v>5382</v>
      </c>
      <c r="D1086">
        <v>-27.558332</v>
      </c>
      <c r="E1086">
        <v>151.79333500000001</v>
      </c>
      <c r="F1086">
        <v>1509</v>
      </c>
      <c r="G1086" t="s">
        <v>700</v>
      </c>
      <c r="H1086" t="s">
        <v>5383</v>
      </c>
      <c r="I1086">
        <f>VLOOKUP(A1086,[1]ВПП!$C$2:$E$22885,3,)</f>
        <v>2870</v>
      </c>
      <c r="J1086">
        <f>VLOOKUP(A1086,[1]ВПП!$C$2:$G$22885,5,)</f>
        <v>45</v>
      </c>
      <c r="K1086" t="str">
        <f>VLOOKUP(A1086,[1]ВПП!$C$2:$H$22885,6,)</f>
        <v>ASP</v>
      </c>
      <c r="L1086" t="str">
        <f t="shared" si="16"/>
        <v>YBWW</v>
      </c>
      <c r="M1086" t="s">
        <v>702</v>
      </c>
      <c r="N1086" t="s">
        <v>1682</v>
      </c>
      <c r="O1086" t="s">
        <v>5384</v>
      </c>
      <c r="P1086" t="s">
        <v>1684</v>
      </c>
      <c r="Q1086" t="str">
        <f>VLOOKUP(P1086,[1]TimeZones!$B$3:$E$597,4,FALSE)</f>
        <v>+10:00</v>
      </c>
    </row>
    <row r="1087" spans="1:17" x14ac:dyDescent="0.25">
      <c r="A1087" t="s">
        <v>5385</v>
      </c>
      <c r="B1087" t="s">
        <v>110</v>
      </c>
      <c r="C1087" t="s">
        <v>5386</v>
      </c>
      <c r="D1087">
        <v>-29.381599426299999</v>
      </c>
      <c r="E1087">
        <v>-66.795799255399999</v>
      </c>
      <c r="F1087">
        <v>1437</v>
      </c>
      <c r="G1087" t="s">
        <v>1705</v>
      </c>
      <c r="H1087" t="s">
        <v>5387</v>
      </c>
      <c r="I1087">
        <f>VLOOKUP(A1087,[1]ВПП!$C$2:$E$22885,3,)</f>
        <v>2860</v>
      </c>
      <c r="J1087">
        <f>VLOOKUP(A1087,[1]ВПП!$C$2:$G$22885,5,)</f>
        <v>30</v>
      </c>
      <c r="K1087" t="str">
        <f>VLOOKUP(A1087,[1]ВПП!$C$2:$H$22885,6,)</f>
        <v>ASP</v>
      </c>
      <c r="L1087" t="str">
        <f t="shared" si="16"/>
        <v>SANL</v>
      </c>
      <c r="M1087" t="s">
        <v>301</v>
      </c>
      <c r="N1087" t="s">
        <v>5388</v>
      </c>
      <c r="O1087" t="s">
        <v>5389</v>
      </c>
      <c r="P1087" t="s">
        <v>5390</v>
      </c>
      <c r="Q1087" t="str">
        <f>VLOOKUP(P1087,[1]TimeZones!$B$3:$E$597,4,FALSE)</f>
        <v>−03:00</v>
      </c>
    </row>
    <row r="1088" spans="1:17" x14ac:dyDescent="0.25">
      <c r="A1088" t="s">
        <v>5391</v>
      </c>
      <c r="B1088" t="s">
        <v>110</v>
      </c>
      <c r="C1088" t="s">
        <v>5392</v>
      </c>
      <c r="D1088">
        <v>-0.94607800245285001</v>
      </c>
      <c r="E1088">
        <v>-80.678802490234304</v>
      </c>
      <c r="F1088">
        <v>48</v>
      </c>
      <c r="G1088" t="s">
        <v>392</v>
      </c>
      <c r="H1088" t="s">
        <v>5393</v>
      </c>
      <c r="I1088">
        <f>VLOOKUP(A1088,[1]ВПП!$C$2:$E$22885,3,)</f>
        <v>2860</v>
      </c>
      <c r="J1088">
        <f>VLOOKUP(A1088,[1]ВПП!$C$2:$G$22885,5,)</f>
        <v>45</v>
      </c>
      <c r="K1088" t="str">
        <f>VLOOKUP(A1088,[1]ВПП!$C$2:$H$22885,6,)</f>
        <v>ASP</v>
      </c>
      <c r="L1088" t="str">
        <f t="shared" si="16"/>
        <v>SEMT</v>
      </c>
      <c r="M1088" t="s">
        <v>301</v>
      </c>
      <c r="N1088" t="s">
        <v>5394</v>
      </c>
      <c r="O1088" t="s">
        <v>5395</v>
      </c>
      <c r="P1088" t="s">
        <v>396</v>
      </c>
      <c r="Q1088" t="str">
        <f>VLOOKUP(P1088,[1]TimeZones!$B$3:$E$597,4,FALSE)</f>
        <v>−05:00</v>
      </c>
    </row>
    <row r="1089" spans="1:17" x14ac:dyDescent="0.25">
      <c r="A1089" t="s">
        <v>5396</v>
      </c>
      <c r="B1089" t="s">
        <v>333</v>
      </c>
      <c r="C1089" t="s">
        <v>5397</v>
      </c>
      <c r="D1089">
        <v>40.358798980699902</v>
      </c>
      <c r="E1089">
        <v>71.745002746599994</v>
      </c>
      <c r="F1089">
        <v>1980</v>
      </c>
      <c r="G1089" t="s">
        <v>625</v>
      </c>
      <c r="H1089" t="s">
        <v>5398</v>
      </c>
      <c r="I1089">
        <f>VLOOKUP(A1089,[1]ВПП!$C$2:$E$22885,3,)</f>
        <v>2860</v>
      </c>
      <c r="J1089">
        <f>VLOOKUP(A1089,[1]ВПП!$C$2:$G$22885,5,)</f>
        <v>50</v>
      </c>
      <c r="K1089" t="str">
        <f>VLOOKUP(A1089,[1]ВПП!$C$2:$H$22885,6,)</f>
        <v>ASP</v>
      </c>
      <c r="L1089" t="str">
        <f t="shared" si="16"/>
        <v>UTKF</v>
      </c>
      <c r="M1089" t="s">
        <v>114</v>
      </c>
      <c r="N1089" t="s">
        <v>5399</v>
      </c>
      <c r="O1089" t="s">
        <v>5400</v>
      </c>
      <c r="P1089" t="s">
        <v>629</v>
      </c>
      <c r="Q1089" t="str">
        <f>VLOOKUP(P1089,[1]TimeZones!$B$3:$E$597,4,FALSE)</f>
        <v>+05:00</v>
      </c>
    </row>
    <row r="1090" spans="1:17" x14ac:dyDescent="0.25">
      <c r="A1090" t="s">
        <v>5401</v>
      </c>
      <c r="B1090" t="s">
        <v>139</v>
      </c>
      <c r="C1090" t="s">
        <v>5402</v>
      </c>
      <c r="D1090">
        <v>11.1367998123</v>
      </c>
      <c r="E1090">
        <v>75.955299377399996</v>
      </c>
      <c r="F1090">
        <v>342</v>
      </c>
      <c r="G1090" t="s">
        <v>227</v>
      </c>
      <c r="H1090" t="s">
        <v>5403</v>
      </c>
      <c r="I1090">
        <f>VLOOKUP(A1090,[1]ВПП!$C$2:$E$22885,3,)</f>
        <v>2860</v>
      </c>
      <c r="J1090">
        <f>VLOOKUP(A1090,[1]ВПП!$C$2:$G$22885,5,)</f>
        <v>46</v>
      </c>
      <c r="K1090" t="str">
        <f>VLOOKUP(A1090,[1]ВПП!$C$2:$H$22885,6,)</f>
        <v>ASP</v>
      </c>
      <c r="L1090" t="str">
        <f t="shared" ref="L1090:L1153" si="17">A1090</f>
        <v>VOCL</v>
      </c>
      <c r="M1090" t="s">
        <v>114</v>
      </c>
      <c r="N1090" t="s">
        <v>2223</v>
      </c>
      <c r="O1090" t="s">
        <v>5404</v>
      </c>
      <c r="P1090" t="s">
        <v>231</v>
      </c>
      <c r="Q1090" t="str">
        <f>VLOOKUP(P1090,[1]TimeZones!$B$3:$E$597,4,FALSE)</f>
        <v>+05:30</v>
      </c>
    </row>
    <row r="1091" spans="1:17" x14ac:dyDescent="0.25">
      <c r="A1091" t="s">
        <v>5405</v>
      </c>
      <c r="B1091" t="s">
        <v>110</v>
      </c>
      <c r="C1091" t="s">
        <v>5406</v>
      </c>
      <c r="D1091">
        <v>46.843200000000003</v>
      </c>
      <c r="E1091">
        <v>6.9150600433299996</v>
      </c>
      <c r="F1091">
        <v>1465</v>
      </c>
      <c r="G1091" t="s">
        <v>758</v>
      </c>
      <c r="H1091" t="s">
        <v>202</v>
      </c>
      <c r="I1091">
        <f>VLOOKUP(A1091,[1]ВПП!$C$2:$E$22885,3,)</f>
        <v>2858</v>
      </c>
      <c r="J1091">
        <f>VLOOKUP(A1091,[1]ВПП!$C$2:$G$22885,5,)</f>
        <v>40</v>
      </c>
      <c r="K1091" t="str">
        <f>VLOOKUP(A1091,[1]ВПП!$C$2:$H$22885,6,)</f>
        <v>ASP</v>
      </c>
      <c r="L1091" t="str">
        <f t="shared" si="17"/>
        <v>LSMP</v>
      </c>
      <c r="M1091" t="s">
        <v>126</v>
      </c>
      <c r="N1091" t="s">
        <v>5407</v>
      </c>
      <c r="O1091" t="s">
        <v>202</v>
      </c>
      <c r="P1091" t="s">
        <v>1120</v>
      </c>
      <c r="Q1091" t="str">
        <f>VLOOKUP(P1091,[1]TimeZones!$B$3:$E$597,4,FALSE)</f>
        <v>+01:00</v>
      </c>
    </row>
    <row r="1092" spans="1:17" x14ac:dyDescent="0.25">
      <c r="A1092" t="s">
        <v>5408</v>
      </c>
      <c r="B1092" t="s">
        <v>139</v>
      </c>
      <c r="C1092" t="s">
        <v>5409</v>
      </c>
      <c r="D1092">
        <v>58.876700999999997</v>
      </c>
      <c r="E1092">
        <v>5.6377800000000002</v>
      </c>
      <c r="F1092">
        <v>29</v>
      </c>
      <c r="G1092" t="s">
        <v>1476</v>
      </c>
      <c r="H1092" t="s">
        <v>5410</v>
      </c>
      <c r="I1092">
        <f>VLOOKUP(A1092,[1]ВПП!$C$2:$E$22885,3,)</f>
        <v>2856</v>
      </c>
      <c r="J1092">
        <f>VLOOKUP(A1092,[1]ВПП!$C$2:$G$22885,5,)</f>
        <v>60</v>
      </c>
      <c r="K1092" t="str">
        <f>VLOOKUP(A1092,[1]ВПП!$C$2:$H$22885,6,)</f>
        <v>ASP</v>
      </c>
      <c r="L1092" t="str">
        <f t="shared" si="17"/>
        <v>ENZV</v>
      </c>
      <c r="M1092" t="s">
        <v>126</v>
      </c>
      <c r="N1092" t="s">
        <v>5411</v>
      </c>
      <c r="O1092" t="s">
        <v>5412</v>
      </c>
      <c r="P1092" t="s">
        <v>1480</v>
      </c>
      <c r="Q1092" t="str">
        <f>VLOOKUP(P1092,[1]TimeZones!$B$3:$E$597,4,FALSE)</f>
        <v>+01:00</v>
      </c>
    </row>
    <row r="1093" spans="1:17" x14ac:dyDescent="0.25">
      <c r="A1093" t="s">
        <v>5413</v>
      </c>
      <c r="B1093" t="s">
        <v>110</v>
      </c>
      <c r="C1093" t="s">
        <v>5414</v>
      </c>
      <c r="D1093">
        <v>4.0060801505999999</v>
      </c>
      <c r="E1093">
        <v>9.7194795608499902</v>
      </c>
      <c r="F1093">
        <v>33</v>
      </c>
      <c r="G1093" t="s">
        <v>2141</v>
      </c>
      <c r="H1093" t="s">
        <v>5415</v>
      </c>
      <c r="I1093">
        <f>VLOOKUP(A1093,[1]ВПП!$C$2:$E$22885,3,)</f>
        <v>2850</v>
      </c>
      <c r="J1093">
        <f>VLOOKUP(A1093,[1]ВПП!$C$2:$G$22885,5,)</f>
        <v>45</v>
      </c>
      <c r="K1093" t="str">
        <f>VLOOKUP(A1093,[1]ВПП!$C$2:$H$22885,6,)</f>
        <v>ASP</v>
      </c>
      <c r="L1093" t="str">
        <f t="shared" si="17"/>
        <v>FKKD</v>
      </c>
      <c r="M1093" t="s">
        <v>134</v>
      </c>
      <c r="N1093" t="s">
        <v>5416</v>
      </c>
      <c r="O1093" t="s">
        <v>5417</v>
      </c>
      <c r="P1093" t="s">
        <v>2145</v>
      </c>
      <c r="Q1093" t="str">
        <f>VLOOKUP(P1093,[1]TimeZones!$B$3:$E$597,4,FALSE)</f>
        <v>+01:00</v>
      </c>
    </row>
    <row r="1094" spans="1:17" x14ac:dyDescent="0.25">
      <c r="A1094" t="s">
        <v>5418</v>
      </c>
      <c r="B1094" t="s">
        <v>110</v>
      </c>
      <c r="C1094" t="s">
        <v>5419</v>
      </c>
      <c r="D1094">
        <v>38.891300000000001</v>
      </c>
      <c r="E1094">
        <v>-6.8213299999999997</v>
      </c>
      <c r="F1094">
        <v>609</v>
      </c>
      <c r="G1094" t="s">
        <v>339</v>
      </c>
      <c r="H1094" t="s">
        <v>5420</v>
      </c>
      <c r="I1094">
        <f>VLOOKUP(A1094,[1]ВПП!$C$2:$E$22885,3,)</f>
        <v>2850</v>
      </c>
      <c r="J1094">
        <f>VLOOKUP(A1094,[1]ВПП!$C$2:$G$22885,5,)</f>
        <v>60</v>
      </c>
      <c r="K1094" t="str">
        <f>VLOOKUP(A1094,[1]ВПП!$C$2:$H$22885,6,)</f>
        <v>ASP</v>
      </c>
      <c r="L1094" t="str">
        <f t="shared" si="17"/>
        <v>LEBZ</v>
      </c>
      <c r="M1094" t="s">
        <v>126</v>
      </c>
      <c r="N1094" t="s">
        <v>5421</v>
      </c>
      <c r="O1094" t="s">
        <v>5422</v>
      </c>
      <c r="P1094" t="s">
        <v>343</v>
      </c>
      <c r="Q1094" t="str">
        <f>VLOOKUP(P1094,[1]TimeZones!$B$3:$E$597,4,FALSE)</f>
        <v>+01:00</v>
      </c>
    </row>
    <row r="1095" spans="1:17" x14ac:dyDescent="0.25">
      <c r="A1095" t="s">
        <v>5423</v>
      </c>
      <c r="B1095" t="s">
        <v>333</v>
      </c>
      <c r="C1095" t="s">
        <v>5424</v>
      </c>
      <c r="D1095">
        <v>26.334</v>
      </c>
      <c r="E1095">
        <v>-99.542396999999994</v>
      </c>
      <c r="F1095">
        <v>676</v>
      </c>
      <c r="G1095" t="s">
        <v>308</v>
      </c>
      <c r="H1095" t="s">
        <v>202</v>
      </c>
      <c r="I1095">
        <f>VLOOKUP(A1095,[1]ВПП!$C$2:$E$22885,3,)</f>
        <v>2850</v>
      </c>
      <c r="J1095">
        <f>VLOOKUP(A1095,[1]ВПП!$C$2:$G$22885,5,)</f>
        <v>33</v>
      </c>
      <c r="K1095" t="str">
        <f>VLOOKUP(A1095,[1]ВПП!$C$2:$H$22885,6,)</f>
        <v>ASP</v>
      </c>
      <c r="L1095" t="str">
        <f t="shared" si="17"/>
        <v>MMAL</v>
      </c>
      <c r="M1095" t="s">
        <v>183</v>
      </c>
      <c r="N1095" t="s">
        <v>4484</v>
      </c>
      <c r="O1095" t="s">
        <v>5425</v>
      </c>
      <c r="P1095" t="e">
        <v>#N/A</v>
      </c>
      <c r="Q1095" t="e">
        <f>VLOOKUP(P1095,[1]TimeZones!$B$3:$E$597,4,FALSE)</f>
        <v>#N/A</v>
      </c>
    </row>
    <row r="1096" spans="1:17" x14ac:dyDescent="0.25">
      <c r="A1096" t="s">
        <v>5426</v>
      </c>
      <c r="B1096" t="s">
        <v>333</v>
      </c>
      <c r="C1096" t="s">
        <v>5427</v>
      </c>
      <c r="D1096">
        <v>-34.676299999999998</v>
      </c>
      <c r="E1096">
        <v>-58.642800000000001</v>
      </c>
      <c r="F1096">
        <v>95</v>
      </c>
      <c r="G1096" t="s">
        <v>1705</v>
      </c>
      <c r="H1096" t="s">
        <v>202</v>
      </c>
      <c r="I1096">
        <f>VLOOKUP(A1096,[1]ВПП!$C$2:$E$22885,3,)</f>
        <v>2850</v>
      </c>
      <c r="J1096">
        <f>VLOOKUP(A1096,[1]ВПП!$C$2:$G$22885,5,)</f>
        <v>40</v>
      </c>
      <c r="K1096" t="str">
        <f>VLOOKUP(A1096,[1]ВПП!$C$2:$H$22885,6,)</f>
        <v>ASP</v>
      </c>
      <c r="L1096" t="str">
        <f t="shared" si="17"/>
        <v>SADM</v>
      </c>
      <c r="M1096" t="s">
        <v>301</v>
      </c>
      <c r="N1096" t="s">
        <v>2638</v>
      </c>
      <c r="O1096" t="s">
        <v>1625</v>
      </c>
      <c r="P1096" t="s">
        <v>2640</v>
      </c>
      <c r="Q1096" t="str">
        <f>VLOOKUP(P1096,[1]TimeZones!$B$3:$E$597,4,FALSE)</f>
        <v>−03:00</v>
      </c>
    </row>
    <row r="1097" spans="1:17" x14ac:dyDescent="0.25">
      <c r="A1097" t="s">
        <v>5428</v>
      </c>
      <c r="B1097" t="s">
        <v>110</v>
      </c>
      <c r="C1097" t="s">
        <v>5429</v>
      </c>
      <c r="D1097">
        <v>10.042746543884199</v>
      </c>
      <c r="E1097">
        <v>-69.358619689941406</v>
      </c>
      <c r="F1097">
        <v>2042</v>
      </c>
      <c r="G1097" t="s">
        <v>1951</v>
      </c>
      <c r="H1097" t="s">
        <v>5430</v>
      </c>
      <c r="I1097">
        <f>VLOOKUP(A1097,[1]ВПП!$C$2:$E$22885,3,)</f>
        <v>2850</v>
      </c>
      <c r="J1097">
        <f>VLOOKUP(A1097,[1]ВПП!$C$2:$G$22885,5,)</f>
        <v>45</v>
      </c>
      <c r="K1097" t="str">
        <f>VLOOKUP(A1097,[1]ВПП!$C$2:$H$22885,6,)</f>
        <v>ASP</v>
      </c>
      <c r="L1097" t="str">
        <f t="shared" si="17"/>
        <v>SVBM</v>
      </c>
      <c r="M1097" t="s">
        <v>301</v>
      </c>
      <c r="N1097" t="s">
        <v>5431</v>
      </c>
      <c r="O1097" t="s">
        <v>5432</v>
      </c>
      <c r="P1097" t="s">
        <v>1955</v>
      </c>
      <c r="Q1097" t="str">
        <f>VLOOKUP(P1097,[1]TimeZones!$B$3:$E$597,4,FALSE)</f>
        <v>−04:00</v>
      </c>
    </row>
    <row r="1098" spans="1:17" x14ac:dyDescent="0.25">
      <c r="A1098" t="s">
        <v>5433</v>
      </c>
      <c r="B1098" t="s">
        <v>110</v>
      </c>
      <c r="C1098" t="s">
        <v>5434</v>
      </c>
      <c r="D1098">
        <v>53.363800048828097</v>
      </c>
      <c r="E1098">
        <v>83.538497924804602</v>
      </c>
      <c r="F1098">
        <v>837</v>
      </c>
      <c r="G1098" t="s">
        <v>124</v>
      </c>
      <c r="H1098" t="s">
        <v>5435</v>
      </c>
      <c r="I1098">
        <f>VLOOKUP(A1098,[1]ВПП!$C$2:$E$22885,3,)</f>
        <v>2850</v>
      </c>
      <c r="J1098">
        <f>VLOOKUP(A1098,[1]ВПП!$C$2:$G$22885,5,)</f>
        <v>50</v>
      </c>
      <c r="K1098" t="str">
        <f>VLOOKUP(A1098,[1]ВПП!$C$2:$H$22885,6,)</f>
        <v>CON</v>
      </c>
      <c r="L1098" t="str">
        <f t="shared" si="17"/>
        <v>UNBB</v>
      </c>
      <c r="M1098" t="s">
        <v>114</v>
      </c>
      <c r="N1098" t="s">
        <v>5436</v>
      </c>
      <c r="O1098" t="s">
        <v>5437</v>
      </c>
      <c r="P1098" t="s">
        <v>1131</v>
      </c>
      <c r="Q1098" t="str">
        <f>VLOOKUP(P1098,[1]TimeZones!$B$3:$E$597,4,FALSE)</f>
        <v>+07:00</v>
      </c>
    </row>
    <row r="1099" spans="1:17" x14ac:dyDescent="0.25">
      <c r="A1099" t="s">
        <v>5438</v>
      </c>
      <c r="B1099" t="s">
        <v>110</v>
      </c>
      <c r="C1099" t="s">
        <v>5439</v>
      </c>
      <c r="D1099">
        <v>47.9541015625</v>
      </c>
      <c r="E1099">
        <v>91.628196716308594</v>
      </c>
      <c r="F1099">
        <v>4898</v>
      </c>
      <c r="G1099" t="s">
        <v>3417</v>
      </c>
      <c r="H1099" t="s">
        <v>5440</v>
      </c>
      <c r="I1099">
        <f>VLOOKUP(A1099,[1]ВПП!$C$2:$E$22885,3,)</f>
        <v>2850</v>
      </c>
      <c r="J1099">
        <f>VLOOKUP(A1099,[1]ВПП!$C$2:$G$22885,5,)</f>
        <v>49</v>
      </c>
      <c r="K1099" t="str">
        <f>VLOOKUP(A1099,[1]ВПП!$C$2:$H$22885,6,)</f>
        <v>ASP</v>
      </c>
      <c r="L1099" t="str">
        <f t="shared" si="17"/>
        <v>ZMKD</v>
      </c>
      <c r="M1099" t="s">
        <v>114</v>
      </c>
      <c r="N1099" t="s">
        <v>5441</v>
      </c>
      <c r="O1099" t="s">
        <v>5442</v>
      </c>
      <c r="P1099" t="s">
        <v>5443</v>
      </c>
      <c r="Q1099" t="str">
        <f>VLOOKUP(P1099,[1]TimeZones!$B$3:$E$597,4,FALSE)</f>
        <v>+07:00</v>
      </c>
    </row>
    <row r="1100" spans="1:17" x14ac:dyDescent="0.25">
      <c r="A1100" t="s">
        <v>5444</v>
      </c>
      <c r="B1100" t="s">
        <v>110</v>
      </c>
      <c r="C1100" t="s">
        <v>5445</v>
      </c>
      <c r="D1100">
        <v>29.348100662231399</v>
      </c>
      <c r="E1100">
        <v>71.718002319335895</v>
      </c>
      <c r="F1100">
        <v>392</v>
      </c>
      <c r="G1100" t="s">
        <v>1294</v>
      </c>
      <c r="H1100" t="s">
        <v>5446</v>
      </c>
      <c r="I1100">
        <f>VLOOKUP(A1100,[1]ВПП!$C$2:$E$22885,3,)</f>
        <v>2848</v>
      </c>
      <c r="J1100">
        <f>VLOOKUP(A1100,[1]ВПП!$C$2:$G$22885,5,)</f>
        <v>30</v>
      </c>
      <c r="K1100" t="str">
        <f>VLOOKUP(A1100,[1]ВПП!$C$2:$H$22885,6,)</f>
        <v>ASP</v>
      </c>
      <c r="L1100" t="str">
        <f t="shared" si="17"/>
        <v>OPBW</v>
      </c>
      <c r="M1100" t="s">
        <v>114</v>
      </c>
      <c r="N1100" t="s">
        <v>1296</v>
      </c>
      <c r="O1100" t="s">
        <v>5447</v>
      </c>
      <c r="P1100" t="s">
        <v>1303</v>
      </c>
      <c r="Q1100" t="str">
        <f>VLOOKUP(P1100,[1]TimeZones!$B$3:$E$597,4,FALSE)</f>
        <v>+05:00</v>
      </c>
    </row>
    <row r="1101" spans="1:17" x14ac:dyDescent="0.25">
      <c r="A1101" t="s">
        <v>5448</v>
      </c>
      <c r="B1101" t="s">
        <v>333</v>
      </c>
      <c r="C1101" t="s">
        <v>5449</v>
      </c>
      <c r="D1101">
        <v>22.969900131225501</v>
      </c>
      <c r="E1101">
        <v>-82.274803161621094</v>
      </c>
      <c r="F1101">
        <v>377</v>
      </c>
      <c r="G1101" t="s">
        <v>448</v>
      </c>
      <c r="H1101" t="s">
        <v>202</v>
      </c>
      <c r="I1101">
        <f>VLOOKUP(A1101,[1]ВПП!$C$2:$E$22885,3,)</f>
        <v>2845</v>
      </c>
      <c r="J1101">
        <f>VLOOKUP(A1101,[1]ВПП!$C$2:$G$22885,5,)</f>
        <v>45</v>
      </c>
      <c r="K1101" t="str">
        <f>VLOOKUP(A1101,[1]ВПП!$C$2:$H$22885,6,)</f>
        <v>ASP</v>
      </c>
      <c r="L1101" t="str">
        <f t="shared" si="17"/>
        <v>MUMG</v>
      </c>
      <c r="M1101" t="s">
        <v>183</v>
      </c>
      <c r="N1101" t="s">
        <v>522</v>
      </c>
      <c r="O1101" t="s">
        <v>5450</v>
      </c>
      <c r="P1101" t="e">
        <v>#N/A</v>
      </c>
      <c r="Q1101" t="e">
        <f>VLOOKUP(P1101,[1]TimeZones!$B$3:$E$597,4,FALSE)</f>
        <v>#N/A</v>
      </c>
    </row>
    <row r="1102" spans="1:17" x14ac:dyDescent="0.25">
      <c r="A1102" t="s">
        <v>5451</v>
      </c>
      <c r="B1102" t="s">
        <v>110</v>
      </c>
      <c r="C1102" t="s">
        <v>5452</v>
      </c>
      <c r="D1102">
        <v>37.030239999999999</v>
      </c>
      <c r="E1102">
        <v>127.886353</v>
      </c>
      <c r="F1102">
        <v>281</v>
      </c>
      <c r="G1102" t="s">
        <v>693</v>
      </c>
      <c r="H1102" t="s">
        <v>202</v>
      </c>
      <c r="I1102">
        <f>VLOOKUP(A1102,[1]ВПП!$C$2:$E$22885,3,)</f>
        <v>2844</v>
      </c>
      <c r="J1102">
        <f>VLOOKUP(A1102,[1]ВПП!$C$2:$G$22885,5,)</f>
        <v>37</v>
      </c>
      <c r="K1102" t="str">
        <f>VLOOKUP(A1102,[1]ВПП!$C$2:$H$22885,6,)</f>
        <v>CON</v>
      </c>
      <c r="L1102" t="str">
        <f t="shared" si="17"/>
        <v>RKTI</v>
      </c>
      <c r="M1102" t="s">
        <v>114</v>
      </c>
      <c r="N1102" t="s">
        <v>5453</v>
      </c>
      <c r="O1102" t="s">
        <v>5454</v>
      </c>
      <c r="P1102" t="s">
        <v>145</v>
      </c>
      <c r="Q1102" t="e">
        <f>VLOOKUP(P1102,[1]TimeZones!$B$3:$E$597,4,FALSE)</f>
        <v>#N/A</v>
      </c>
    </row>
    <row r="1103" spans="1:17" x14ac:dyDescent="0.25">
      <c r="A1103" t="s">
        <v>5455</v>
      </c>
      <c r="B1103" t="s">
        <v>110</v>
      </c>
      <c r="C1103" t="s">
        <v>5456</v>
      </c>
      <c r="D1103">
        <v>48.357200622558501</v>
      </c>
      <c r="E1103">
        <v>35.100601196288999</v>
      </c>
      <c r="F1103">
        <v>481</v>
      </c>
      <c r="G1103" t="s">
        <v>618</v>
      </c>
      <c r="H1103" t="s">
        <v>5457</v>
      </c>
      <c r="I1103">
        <f>VLOOKUP(A1103,[1]ВПП!$C$2:$E$22885,3,)</f>
        <v>2841</v>
      </c>
      <c r="J1103">
        <f>VLOOKUP(A1103,[1]ВПП!$C$2:$G$22885,5,)</f>
        <v>44</v>
      </c>
      <c r="K1103" t="str">
        <f>VLOOKUP(A1103,[1]ВПП!$C$2:$H$22885,6,)</f>
        <v>CON</v>
      </c>
      <c r="L1103" t="str">
        <f t="shared" si="17"/>
        <v>UKDD</v>
      </c>
      <c r="M1103" t="s">
        <v>126</v>
      </c>
      <c r="N1103" t="s">
        <v>5458</v>
      </c>
      <c r="O1103" t="s">
        <v>5459</v>
      </c>
      <c r="P1103" t="s">
        <v>622</v>
      </c>
      <c r="Q1103" t="str">
        <f>VLOOKUP(P1103,[1]TimeZones!$B$3:$E$597,4,FALSE)</f>
        <v>+02:00</v>
      </c>
    </row>
    <row r="1104" spans="1:17" x14ac:dyDescent="0.25">
      <c r="A1104" t="s">
        <v>5460</v>
      </c>
      <c r="B1104" t="s">
        <v>110</v>
      </c>
      <c r="C1104" t="s">
        <v>5461</v>
      </c>
      <c r="D1104">
        <v>40.771900177001903</v>
      </c>
      <c r="E1104">
        <v>19.901899337768501</v>
      </c>
      <c r="F1104">
        <v>135</v>
      </c>
      <c r="G1104" t="s">
        <v>5462</v>
      </c>
      <c r="H1104" t="s">
        <v>202</v>
      </c>
      <c r="I1104">
        <f>VLOOKUP(A1104,[1]ВПП!$C$2:$E$22885,3,)</f>
        <v>2840</v>
      </c>
      <c r="J1104">
        <f>VLOOKUP(A1104,[1]ВПП!$C$2:$G$22885,5,)</f>
        <v>67</v>
      </c>
      <c r="K1104" t="str">
        <f>VLOOKUP(A1104,[1]ВПП!$C$2:$H$22885,6,)</f>
        <v>CON</v>
      </c>
      <c r="L1104" t="str">
        <f t="shared" si="17"/>
        <v>LAKV</v>
      </c>
      <c r="M1104" t="s">
        <v>126</v>
      </c>
      <c r="N1104" t="s">
        <v>5463</v>
      </c>
      <c r="O1104" t="s">
        <v>5464</v>
      </c>
      <c r="P1104" t="s">
        <v>145</v>
      </c>
      <c r="Q1104" t="e">
        <f>VLOOKUP(P1104,[1]TimeZones!$B$3:$E$597,4,FALSE)</f>
        <v>#N/A</v>
      </c>
    </row>
    <row r="1105" spans="1:17" x14ac:dyDescent="0.25">
      <c r="A1105" t="s">
        <v>5465</v>
      </c>
      <c r="B1105" t="s">
        <v>333</v>
      </c>
      <c r="C1105" t="s">
        <v>5466</v>
      </c>
      <c r="D1105">
        <v>23.7787990570068</v>
      </c>
      <c r="E1105">
        <v>90.382698059082003</v>
      </c>
      <c r="F1105">
        <v>24</v>
      </c>
      <c r="G1105" t="s">
        <v>1767</v>
      </c>
      <c r="H1105" t="s">
        <v>202</v>
      </c>
      <c r="I1105">
        <f>VLOOKUP(A1105,[1]ВПП!$C$2:$E$22885,3,)</f>
        <v>2839</v>
      </c>
      <c r="J1105">
        <f>VLOOKUP(A1105,[1]ВПП!$C$2:$G$22885,5,)</f>
        <v>30</v>
      </c>
      <c r="K1105" t="str">
        <f>VLOOKUP(A1105,[1]ВПП!$C$2:$H$22885,6,)</f>
        <v>ASP</v>
      </c>
      <c r="L1105" t="str">
        <f t="shared" si="17"/>
        <v>VGTJ</v>
      </c>
      <c r="M1105" t="s">
        <v>114</v>
      </c>
      <c r="N1105" t="s">
        <v>1769</v>
      </c>
      <c r="O1105" t="s">
        <v>1770</v>
      </c>
      <c r="P1105" t="s">
        <v>1771</v>
      </c>
      <c r="Q1105" t="str">
        <f>VLOOKUP(P1105,[1]TimeZones!$B$3:$E$597,4,FALSE)</f>
        <v>+06:00</v>
      </c>
    </row>
    <row r="1106" spans="1:17" x14ac:dyDescent="0.25">
      <c r="A1106" t="s">
        <v>5467</v>
      </c>
      <c r="B1106" t="s">
        <v>110</v>
      </c>
      <c r="C1106" t="s">
        <v>5468</v>
      </c>
      <c r="D1106">
        <v>35.123173000000001</v>
      </c>
      <c r="E1106">
        <v>126.80544399999999</v>
      </c>
      <c r="F1106">
        <v>39</v>
      </c>
      <c r="G1106" t="s">
        <v>693</v>
      </c>
      <c r="H1106" t="s">
        <v>5469</v>
      </c>
      <c r="I1106">
        <f>VLOOKUP(A1106,[1]ВПП!$C$2:$E$22885,3,)</f>
        <v>2835</v>
      </c>
      <c r="J1106">
        <f>VLOOKUP(A1106,[1]ВПП!$C$2:$G$22885,5,)</f>
        <v>46</v>
      </c>
      <c r="K1106" t="str">
        <f>VLOOKUP(A1106,[1]ВПП!$C$2:$H$22885,6,)</f>
        <v>CON</v>
      </c>
      <c r="L1106" t="str">
        <f t="shared" si="17"/>
        <v>RKJJ</v>
      </c>
      <c r="M1106" t="s">
        <v>114</v>
      </c>
      <c r="N1106" t="s">
        <v>5470</v>
      </c>
      <c r="O1106" t="s">
        <v>5471</v>
      </c>
      <c r="P1106" t="s">
        <v>697</v>
      </c>
      <c r="Q1106" t="str">
        <f>VLOOKUP(P1106,[1]TimeZones!$B$3:$E$597,4,FALSE)</f>
        <v>+09:00</v>
      </c>
    </row>
    <row r="1107" spans="1:17" x14ac:dyDescent="0.25">
      <c r="A1107" t="s">
        <v>5472</v>
      </c>
      <c r="B1107" t="s">
        <v>110</v>
      </c>
      <c r="C1107" t="s">
        <v>5473</v>
      </c>
      <c r="D1107">
        <v>-32.831699371299997</v>
      </c>
      <c r="E1107">
        <v>-68.792900085400007</v>
      </c>
      <c r="F1107">
        <v>2310</v>
      </c>
      <c r="G1107" t="s">
        <v>1705</v>
      </c>
      <c r="H1107" t="s">
        <v>5474</v>
      </c>
      <c r="I1107">
        <f>VLOOKUP(A1107,[1]ВПП!$C$2:$E$22885,3,)</f>
        <v>2835</v>
      </c>
      <c r="J1107">
        <f>VLOOKUP(A1107,[1]ВПП!$C$2:$G$22885,5,)</f>
        <v>54</v>
      </c>
      <c r="K1107" t="str">
        <f>VLOOKUP(A1107,[1]ВПП!$C$2:$H$22885,6,)</f>
        <v>CON</v>
      </c>
      <c r="L1107" t="str">
        <f t="shared" si="17"/>
        <v>SAME</v>
      </c>
      <c r="M1107" t="s">
        <v>301</v>
      </c>
      <c r="N1107" t="s">
        <v>5475</v>
      </c>
      <c r="O1107" t="s">
        <v>5476</v>
      </c>
      <c r="P1107" t="s">
        <v>5477</v>
      </c>
      <c r="Q1107" t="str">
        <f>VLOOKUP(P1107,[1]TimeZones!$B$3:$E$597,4,FALSE)</f>
        <v>−03:00</v>
      </c>
    </row>
    <row r="1108" spans="1:17" x14ac:dyDescent="0.25">
      <c r="A1108" t="s">
        <v>5478</v>
      </c>
      <c r="B1108" t="s">
        <v>110</v>
      </c>
      <c r="C1108" t="s">
        <v>5479</v>
      </c>
      <c r="D1108">
        <v>-19.007099</v>
      </c>
      <c r="E1108">
        <v>-65.288696000000002</v>
      </c>
      <c r="F1108">
        <v>9540</v>
      </c>
      <c r="G1108" t="s">
        <v>598</v>
      </c>
      <c r="H1108" t="s">
        <v>202</v>
      </c>
      <c r="I1108">
        <f>VLOOKUP(A1108,[1]ВПП!$C$2:$E$22885,3,)</f>
        <v>2835</v>
      </c>
      <c r="J1108">
        <f>VLOOKUP(A1108,[1]ВПП!$C$2:$G$22885,5,)</f>
        <v>30</v>
      </c>
      <c r="K1108" t="str">
        <f>VLOOKUP(A1108,[1]ВПП!$C$2:$H$22885,6,)</f>
        <v>CON</v>
      </c>
      <c r="L1108" t="str">
        <f t="shared" si="17"/>
        <v>SLSU</v>
      </c>
      <c r="M1108" t="s">
        <v>301</v>
      </c>
      <c r="N1108" t="s">
        <v>1549</v>
      </c>
      <c r="O1108" t="s">
        <v>5480</v>
      </c>
      <c r="P1108" t="s">
        <v>602</v>
      </c>
      <c r="Q1108" t="str">
        <f>VLOOKUP(P1108,[1]TimeZones!$B$3:$E$597,4,FALSE)</f>
        <v>−04:00</v>
      </c>
    </row>
    <row r="1109" spans="1:17" x14ac:dyDescent="0.25">
      <c r="A1109" t="s">
        <v>5481</v>
      </c>
      <c r="B1109" t="s">
        <v>333</v>
      </c>
      <c r="C1109" t="s">
        <v>5482</v>
      </c>
      <c r="D1109">
        <v>38.802245999999997</v>
      </c>
      <c r="E1109">
        <v>65.773067999999995</v>
      </c>
      <c r="F1109">
        <v>1230</v>
      </c>
      <c r="G1109" t="s">
        <v>625</v>
      </c>
      <c r="H1109" t="s">
        <v>5483</v>
      </c>
      <c r="I1109">
        <f>VLOOKUP(A1109,[1]ВПП!$C$2:$E$22885,3,)</f>
        <v>2834</v>
      </c>
      <c r="J1109">
        <f>VLOOKUP(A1109,[1]ВПП!$C$2:$G$22885,5,)</f>
        <v>44</v>
      </c>
      <c r="K1109" t="str">
        <f>VLOOKUP(A1109,[1]ВПП!$C$2:$H$22885,6,)</f>
        <v>ASP</v>
      </c>
      <c r="L1109" t="str">
        <f t="shared" si="17"/>
        <v>UT1N</v>
      </c>
      <c r="M1109" t="s">
        <v>114</v>
      </c>
      <c r="N1109" t="s">
        <v>5484</v>
      </c>
      <c r="O1109" t="s">
        <v>5485</v>
      </c>
      <c r="P1109" t="e">
        <v>#N/A</v>
      </c>
      <c r="Q1109" t="e">
        <f>VLOOKUP(P1109,[1]TimeZones!$B$3:$E$597,4,FALSE)</f>
        <v>#N/A</v>
      </c>
    </row>
    <row r="1110" spans="1:17" x14ac:dyDescent="0.25">
      <c r="A1110" t="s">
        <v>5486</v>
      </c>
      <c r="B1110" t="s">
        <v>333</v>
      </c>
      <c r="C1110" t="s">
        <v>5487</v>
      </c>
      <c r="D1110">
        <v>4.2447999999999997</v>
      </c>
      <c r="E1110">
        <v>-74.649901</v>
      </c>
      <c r="F1110">
        <v>1617</v>
      </c>
      <c r="G1110" t="s">
        <v>900</v>
      </c>
      <c r="H1110" t="s">
        <v>202</v>
      </c>
      <c r="I1110">
        <f>VLOOKUP(A1110,[1]ВПП!$C$2:$E$22885,3,)</f>
        <v>2829</v>
      </c>
      <c r="J1110">
        <f>VLOOKUP(A1110,[1]ВПП!$C$2:$G$22885,5,)</f>
        <v>29</v>
      </c>
      <c r="K1110" t="str">
        <f>VLOOKUP(A1110,[1]ВПП!$C$2:$H$22885,6,)</f>
        <v>ASP</v>
      </c>
      <c r="L1110" t="str">
        <f t="shared" si="17"/>
        <v>SKTI</v>
      </c>
      <c r="M1110" t="s">
        <v>301</v>
      </c>
      <c r="N1110" t="s">
        <v>902</v>
      </c>
      <c r="O1110" t="s">
        <v>5488</v>
      </c>
      <c r="P1110" t="e">
        <v>#N/A</v>
      </c>
      <c r="Q1110" t="e">
        <f>VLOOKUP(P1110,[1]TimeZones!$B$3:$E$597,4,FALSE)</f>
        <v>#N/A</v>
      </c>
    </row>
    <row r="1111" spans="1:17" x14ac:dyDescent="0.25">
      <c r="A1111" t="s">
        <v>5489</v>
      </c>
      <c r="B1111" t="s">
        <v>110</v>
      </c>
      <c r="C1111" t="s">
        <v>5490</v>
      </c>
      <c r="D1111">
        <v>31.3649997711181</v>
      </c>
      <c r="E1111">
        <v>72.994796752929602</v>
      </c>
      <c r="F1111">
        <v>591</v>
      </c>
      <c r="G1111" t="s">
        <v>1294</v>
      </c>
      <c r="H1111" t="s">
        <v>5491</v>
      </c>
      <c r="I1111">
        <f>VLOOKUP(A1111,[1]ВПП!$C$2:$E$22885,3,)</f>
        <v>2826</v>
      </c>
      <c r="J1111">
        <f>VLOOKUP(A1111,[1]ВПП!$C$2:$G$22885,5,)</f>
        <v>46</v>
      </c>
      <c r="K1111" t="str">
        <f>VLOOKUP(A1111,[1]ВПП!$C$2:$H$22885,6,)</f>
        <v>CON</v>
      </c>
      <c r="L1111" t="str">
        <f t="shared" si="17"/>
        <v>OPFA</v>
      </c>
      <c r="M1111" t="s">
        <v>114</v>
      </c>
      <c r="N1111" t="s">
        <v>1296</v>
      </c>
      <c r="O1111" t="s">
        <v>5492</v>
      </c>
      <c r="P1111" t="s">
        <v>1303</v>
      </c>
      <c r="Q1111" t="str">
        <f>VLOOKUP(P1111,[1]TimeZones!$B$3:$E$597,4,FALSE)</f>
        <v>+05:00</v>
      </c>
    </row>
    <row r="1112" spans="1:17" x14ac:dyDescent="0.25">
      <c r="A1112" t="s">
        <v>5493</v>
      </c>
      <c r="B1112" t="s">
        <v>110</v>
      </c>
      <c r="C1112" t="s">
        <v>5494</v>
      </c>
      <c r="D1112">
        <v>40.402999999999999</v>
      </c>
      <c r="E1112">
        <v>-1.2182999999999999</v>
      </c>
      <c r="F1112">
        <v>3380</v>
      </c>
      <c r="G1112" t="s">
        <v>339</v>
      </c>
      <c r="H1112" t="s">
        <v>5495</v>
      </c>
      <c r="I1112">
        <f>VLOOKUP(A1112,[1]ВПП!$C$2:$E$22885,3,)</f>
        <v>2825</v>
      </c>
      <c r="J1112">
        <f>VLOOKUP(A1112,[1]ВПП!$C$2:$G$22885,5,)</f>
        <v>45</v>
      </c>
      <c r="K1112" t="str">
        <f>VLOOKUP(A1112,[1]ВПП!$C$2:$H$22885,6,)</f>
        <v>Asphalt</v>
      </c>
      <c r="L1112" t="str">
        <f t="shared" si="17"/>
        <v>LETL</v>
      </c>
      <c r="M1112" t="s">
        <v>126</v>
      </c>
      <c r="N1112" t="s">
        <v>1067</v>
      </c>
      <c r="O1112" t="s">
        <v>5496</v>
      </c>
      <c r="P1112" t="s">
        <v>145</v>
      </c>
      <c r="Q1112" t="e">
        <f>VLOOKUP(P1112,[1]TimeZones!$B$3:$E$597,4,FALSE)</f>
        <v>#N/A</v>
      </c>
    </row>
    <row r="1113" spans="1:17" x14ac:dyDescent="0.25">
      <c r="A1113" t="s">
        <v>5497</v>
      </c>
      <c r="B1113" t="s">
        <v>110</v>
      </c>
      <c r="C1113" t="s">
        <v>5498</v>
      </c>
      <c r="D1113">
        <v>50.563332000000003</v>
      </c>
      <c r="E1113">
        <v>3.0868859999999998</v>
      </c>
      <c r="F1113">
        <v>157</v>
      </c>
      <c r="G1113" t="s">
        <v>294</v>
      </c>
      <c r="H1113" t="s">
        <v>5499</v>
      </c>
      <c r="I1113">
        <f>VLOOKUP(A1113,[1]ВПП!$C$2:$E$22885,3,)</f>
        <v>2825</v>
      </c>
      <c r="J1113">
        <f>VLOOKUP(A1113,[1]ВПП!$C$2:$G$22885,5,)</f>
        <v>45</v>
      </c>
      <c r="K1113" t="str">
        <f>VLOOKUP(A1113,[1]ВПП!$C$2:$H$22885,6,)</f>
        <v>ASP</v>
      </c>
      <c r="L1113" t="str">
        <f t="shared" si="17"/>
        <v>LFQQ</v>
      </c>
      <c r="M1113" t="s">
        <v>126</v>
      </c>
      <c r="N1113" t="s">
        <v>5500</v>
      </c>
      <c r="O1113" t="s">
        <v>5501</v>
      </c>
      <c r="P1113" t="s">
        <v>298</v>
      </c>
      <c r="Q1113" t="str">
        <f>VLOOKUP(P1113,[1]TimeZones!$B$3:$E$597,4,FALSE)</f>
        <v>+01:00</v>
      </c>
    </row>
    <row r="1114" spans="1:17" x14ac:dyDescent="0.25">
      <c r="A1114" t="s">
        <v>5502</v>
      </c>
      <c r="B1114" t="s">
        <v>110</v>
      </c>
      <c r="C1114" t="s">
        <v>5503</v>
      </c>
      <c r="D1114">
        <v>37.0682983398437</v>
      </c>
      <c r="E1114">
        <v>22.025499343871999</v>
      </c>
      <c r="F1114">
        <v>26</v>
      </c>
      <c r="G1114" t="s">
        <v>514</v>
      </c>
      <c r="H1114" t="s">
        <v>5504</v>
      </c>
      <c r="I1114">
        <f>VLOOKUP(A1114,[1]ВПП!$C$2:$E$22885,3,)</f>
        <v>2822</v>
      </c>
      <c r="J1114">
        <f>VLOOKUP(A1114,[1]ВПП!$C$2:$G$22885,5,)</f>
        <v>45</v>
      </c>
      <c r="K1114" t="str">
        <f>VLOOKUP(A1114,[1]ВПП!$C$2:$H$22885,6,)</f>
        <v>ASP</v>
      </c>
      <c r="L1114" t="str">
        <f t="shared" si="17"/>
        <v>LGKL</v>
      </c>
      <c r="M1114" t="s">
        <v>126</v>
      </c>
      <c r="N1114" t="s">
        <v>5505</v>
      </c>
      <c r="O1114" t="s">
        <v>5506</v>
      </c>
      <c r="P1114" t="s">
        <v>518</v>
      </c>
      <c r="Q1114" t="str">
        <f>VLOOKUP(P1114,[1]TimeZones!$B$3:$E$597,4,FALSE)</f>
        <v>+02:00</v>
      </c>
    </row>
    <row r="1115" spans="1:17" x14ac:dyDescent="0.25">
      <c r="A1115" t="s">
        <v>5507</v>
      </c>
      <c r="B1115" t="s">
        <v>110</v>
      </c>
      <c r="C1115" t="s">
        <v>5508</v>
      </c>
      <c r="D1115">
        <v>50.425399780273402</v>
      </c>
      <c r="E1115">
        <v>127.41200256347599</v>
      </c>
      <c r="F1115">
        <v>638</v>
      </c>
      <c r="G1115" t="s">
        <v>124</v>
      </c>
      <c r="H1115" t="s">
        <v>5509</v>
      </c>
      <c r="I1115">
        <f>VLOOKUP(A1115,[1]ВПП!$C$2:$E$22885,3,)</f>
        <v>2821</v>
      </c>
      <c r="J1115">
        <f>VLOOKUP(A1115,[1]ВПП!$C$2:$G$22885,5,)</f>
        <v>45</v>
      </c>
      <c r="K1115" t="str">
        <f>VLOOKUP(A1115,[1]ВПП!$C$2:$H$22885,6,)</f>
        <v>ASP</v>
      </c>
      <c r="L1115" t="str">
        <f t="shared" si="17"/>
        <v>UHBB</v>
      </c>
      <c r="M1115" t="s">
        <v>114</v>
      </c>
      <c r="N1115" t="s">
        <v>5510</v>
      </c>
      <c r="O1115" t="s">
        <v>5511</v>
      </c>
      <c r="P1115" t="s">
        <v>1556</v>
      </c>
      <c r="Q1115" t="str">
        <f>VLOOKUP(P1115,[1]TimeZones!$B$3:$E$597,4,FALSE)</f>
        <v>+09:00</v>
      </c>
    </row>
    <row r="1116" spans="1:17" x14ac:dyDescent="0.25">
      <c r="A1116" t="s">
        <v>5512</v>
      </c>
      <c r="B1116" t="s">
        <v>110</v>
      </c>
      <c r="C1116" t="s">
        <v>5513</v>
      </c>
      <c r="D1116">
        <v>69.311096191406193</v>
      </c>
      <c r="E1116">
        <v>87.332199096679602</v>
      </c>
      <c r="F1116">
        <v>574</v>
      </c>
      <c r="G1116" t="s">
        <v>124</v>
      </c>
      <c r="H1116" t="s">
        <v>5514</v>
      </c>
      <c r="I1116">
        <f>VLOOKUP(A1116,[1]ВПП!$C$2:$E$22885,3,)</f>
        <v>2821</v>
      </c>
      <c r="J1116">
        <f>VLOOKUP(A1116,[1]ВПП!$C$2:$G$22885,5,)</f>
        <v>45</v>
      </c>
      <c r="K1116" t="str">
        <f>VLOOKUP(A1116,[1]ВПП!$C$2:$H$22885,6,)</f>
        <v>CON</v>
      </c>
      <c r="L1116" t="str">
        <f t="shared" si="17"/>
        <v>UOOO</v>
      </c>
      <c r="M1116" t="s">
        <v>114</v>
      </c>
      <c r="N1116" t="s">
        <v>1129</v>
      </c>
      <c r="O1116" t="s">
        <v>5515</v>
      </c>
      <c r="P1116" t="s">
        <v>1131</v>
      </c>
      <c r="Q1116" t="str">
        <f>VLOOKUP(P1116,[1]TimeZones!$B$3:$E$597,4,FALSE)</f>
        <v>+07:00</v>
      </c>
    </row>
    <row r="1117" spans="1:17" x14ac:dyDescent="0.25">
      <c r="A1117" t="s">
        <v>5516</v>
      </c>
      <c r="B1117" t="s">
        <v>110</v>
      </c>
      <c r="C1117" t="s">
        <v>5517</v>
      </c>
      <c r="D1117">
        <v>33.879100799560497</v>
      </c>
      <c r="E1117">
        <v>-5.5151200294494602</v>
      </c>
      <c r="F1117">
        <v>1890</v>
      </c>
      <c r="G1117" t="s">
        <v>1054</v>
      </c>
      <c r="H1117" t="s">
        <v>5518</v>
      </c>
      <c r="I1117">
        <f>VLOOKUP(A1117,[1]ВПП!$C$2:$E$22885,3,)</f>
        <v>2820</v>
      </c>
      <c r="J1117">
        <f>VLOOKUP(A1117,[1]ВПП!$C$2:$G$22885,5,)</f>
        <v>50</v>
      </c>
      <c r="K1117" t="str">
        <f>VLOOKUP(A1117,[1]ВПП!$C$2:$H$22885,6,)</f>
        <v>ASP</v>
      </c>
      <c r="L1117" t="str">
        <f t="shared" si="17"/>
        <v>GMFM</v>
      </c>
      <c r="M1117" t="s">
        <v>134</v>
      </c>
      <c r="N1117" t="s">
        <v>5519</v>
      </c>
      <c r="O1117" t="s">
        <v>5520</v>
      </c>
      <c r="P1117" t="s">
        <v>1058</v>
      </c>
      <c r="Q1117" t="str">
        <f>VLOOKUP(P1117,[1]TimeZones!$B$3:$E$597,4,FALSE)</f>
        <v>+01:00</v>
      </c>
    </row>
    <row r="1118" spans="1:17" x14ac:dyDescent="0.25">
      <c r="A1118" t="s">
        <v>5521</v>
      </c>
      <c r="B1118" t="s">
        <v>139</v>
      </c>
      <c r="C1118" t="s">
        <v>5522</v>
      </c>
      <c r="D1118">
        <v>41.138900999999997</v>
      </c>
      <c r="E1118">
        <v>16.760598999999999</v>
      </c>
      <c r="F1118">
        <v>177</v>
      </c>
      <c r="G1118" t="s">
        <v>727</v>
      </c>
      <c r="H1118" t="s">
        <v>5523</v>
      </c>
      <c r="I1118">
        <f>VLOOKUP(A1118,[1]ВПП!$C$2:$E$22885,3,)</f>
        <v>2820</v>
      </c>
      <c r="J1118">
        <f>VLOOKUP(A1118,[1]ВПП!$C$2:$G$22885,5,)</f>
        <v>45</v>
      </c>
      <c r="K1118" t="str">
        <f>VLOOKUP(A1118,[1]ВПП!$C$2:$H$22885,6,)</f>
        <v>ASP</v>
      </c>
      <c r="L1118" t="str">
        <f t="shared" si="17"/>
        <v>LIBD</v>
      </c>
      <c r="M1118" t="s">
        <v>126</v>
      </c>
      <c r="N1118" t="s">
        <v>3032</v>
      </c>
      <c r="O1118" t="s">
        <v>5524</v>
      </c>
      <c r="P1118" t="s">
        <v>731</v>
      </c>
      <c r="Q1118" t="str">
        <f>VLOOKUP(P1118,[1]TimeZones!$B$3:$E$597,4,FALSE)</f>
        <v>+01:00</v>
      </c>
    </row>
    <row r="1119" spans="1:17" x14ac:dyDescent="0.25">
      <c r="A1119" t="s">
        <v>5525</v>
      </c>
      <c r="B1119" t="s">
        <v>110</v>
      </c>
      <c r="C1119" t="s">
        <v>5526</v>
      </c>
      <c r="D1119">
        <v>13.1747</v>
      </c>
      <c r="E1119">
        <v>44.765098999999999</v>
      </c>
      <c r="F1119">
        <v>900</v>
      </c>
      <c r="G1119" t="s">
        <v>2625</v>
      </c>
      <c r="H1119" t="s">
        <v>202</v>
      </c>
      <c r="I1119">
        <f>VLOOKUP(A1119,[1]ВПП!$C$2:$E$22885,3,)</f>
        <v>2819</v>
      </c>
      <c r="J1119">
        <f>VLOOKUP(A1119,[1]ВПП!$C$2:$G$22885,5,)</f>
        <v>44</v>
      </c>
      <c r="K1119" t="str">
        <f>VLOOKUP(A1119,[1]ВПП!$C$2:$H$22885,6,)</f>
        <v>ASP</v>
      </c>
      <c r="L1119" t="str">
        <f t="shared" si="17"/>
        <v>OY74</v>
      </c>
      <c r="M1119" t="s">
        <v>114</v>
      </c>
      <c r="N1119" t="s">
        <v>5527</v>
      </c>
      <c r="O1119" t="s">
        <v>5528</v>
      </c>
      <c r="P1119" t="e">
        <v>#N/A</v>
      </c>
      <c r="Q1119" t="e">
        <f>VLOOKUP(P1119,[1]TimeZones!$B$3:$E$597,4,FALSE)</f>
        <v>#N/A</v>
      </c>
    </row>
    <row r="1120" spans="1:17" x14ac:dyDescent="0.25">
      <c r="A1120" t="s">
        <v>5529</v>
      </c>
      <c r="B1120" t="s">
        <v>110</v>
      </c>
      <c r="C1120" t="s">
        <v>5530</v>
      </c>
      <c r="D1120">
        <v>68.491302490234006</v>
      </c>
      <c r="E1120">
        <v>16.678100585938001</v>
      </c>
      <c r="F1120">
        <v>84</v>
      </c>
      <c r="G1120" t="s">
        <v>1476</v>
      </c>
      <c r="H1120" t="s">
        <v>5531</v>
      </c>
      <c r="I1120">
        <f>VLOOKUP(A1120,[1]ВПП!$C$2:$E$22885,3,)</f>
        <v>2815</v>
      </c>
      <c r="J1120">
        <f>VLOOKUP(A1120,[1]ВПП!$C$2:$G$22885,5,)</f>
        <v>45</v>
      </c>
      <c r="K1120" t="str">
        <f>VLOOKUP(A1120,[1]ВПП!$C$2:$H$22885,6,)</f>
        <v>ASP</v>
      </c>
      <c r="L1120" t="str">
        <f t="shared" si="17"/>
        <v>ENEV</v>
      </c>
      <c r="M1120" t="s">
        <v>126</v>
      </c>
      <c r="N1120" t="s">
        <v>2272</v>
      </c>
      <c r="O1120" t="s">
        <v>5532</v>
      </c>
      <c r="P1120" t="s">
        <v>1480</v>
      </c>
      <c r="Q1120" t="str">
        <f>VLOOKUP(P1120,[1]TimeZones!$B$3:$E$597,4,FALSE)</f>
        <v>+01:00</v>
      </c>
    </row>
    <row r="1121" spans="1:17" x14ac:dyDescent="0.25">
      <c r="A1121" t="s">
        <v>5533</v>
      </c>
      <c r="B1121" t="s">
        <v>110</v>
      </c>
      <c r="C1121" t="s">
        <v>5534</v>
      </c>
      <c r="D1121">
        <v>52.361899999999999</v>
      </c>
      <c r="E1121">
        <v>0.48640600000000001</v>
      </c>
      <c r="F1121">
        <v>33</v>
      </c>
      <c r="G1121" t="s">
        <v>734</v>
      </c>
      <c r="H1121" t="s">
        <v>5535</v>
      </c>
      <c r="I1121">
        <f>VLOOKUP(A1121,[1]ВПП!$C$2:$E$22885,3,)</f>
        <v>2811</v>
      </c>
      <c r="J1121">
        <f>VLOOKUP(A1121,[1]ВПП!$C$2:$G$22885,5,)</f>
        <v>61</v>
      </c>
      <c r="K1121" t="str">
        <f>VLOOKUP(A1121,[1]ВПП!$C$2:$H$22885,6,)</f>
        <v>PEM</v>
      </c>
      <c r="L1121" t="str">
        <f t="shared" si="17"/>
        <v>EGUN</v>
      </c>
      <c r="M1121" t="s">
        <v>126</v>
      </c>
      <c r="N1121" t="s">
        <v>736</v>
      </c>
      <c r="O1121" t="s">
        <v>5536</v>
      </c>
      <c r="P1121" t="s">
        <v>738</v>
      </c>
      <c r="Q1121" t="str">
        <f>VLOOKUP(P1121,[1]TimeZones!$B$3:$E$597,4,FALSE)</f>
        <v>+00:00</v>
      </c>
    </row>
    <row r="1122" spans="1:17" x14ac:dyDescent="0.25">
      <c r="A1122" t="s">
        <v>5537</v>
      </c>
      <c r="B1122" t="s">
        <v>110</v>
      </c>
      <c r="C1122" t="s">
        <v>5538</v>
      </c>
      <c r="D1122">
        <v>30.368099212646399</v>
      </c>
      <c r="E1122">
        <v>76.816703796386705</v>
      </c>
      <c r="F1122">
        <v>909</v>
      </c>
      <c r="G1122" t="s">
        <v>227</v>
      </c>
      <c r="H1122" t="s">
        <v>202</v>
      </c>
      <c r="I1122">
        <f>VLOOKUP(A1122,[1]ВПП!$C$2:$E$22885,3,)</f>
        <v>2811</v>
      </c>
      <c r="J1122">
        <f>VLOOKUP(A1122,[1]ВПП!$C$2:$G$22885,5,)</f>
        <v>46</v>
      </c>
      <c r="K1122" t="str">
        <f>VLOOKUP(A1122,[1]ВПП!$C$2:$H$22885,6,)</f>
        <v>ASP</v>
      </c>
      <c r="L1122" t="str">
        <f t="shared" si="17"/>
        <v>VIAM</v>
      </c>
      <c r="M1122" t="s">
        <v>114</v>
      </c>
      <c r="N1122" t="s">
        <v>5539</v>
      </c>
      <c r="O1122" t="s">
        <v>202</v>
      </c>
      <c r="P1122" t="s">
        <v>145</v>
      </c>
      <c r="Q1122" t="e">
        <f>VLOOKUP(P1122,[1]TimeZones!$B$3:$E$597,4,FALSE)</f>
        <v>#N/A</v>
      </c>
    </row>
    <row r="1123" spans="1:17" x14ac:dyDescent="0.25">
      <c r="A1123" t="s">
        <v>5540</v>
      </c>
      <c r="B1123" t="s">
        <v>110</v>
      </c>
      <c r="C1123" t="s">
        <v>5541</v>
      </c>
      <c r="D1123">
        <v>67.0122218992</v>
      </c>
      <c r="E1123">
        <v>-50.711603164700001</v>
      </c>
      <c r="F1123">
        <v>165</v>
      </c>
      <c r="G1123" t="s">
        <v>3777</v>
      </c>
      <c r="H1123" t="s">
        <v>5542</v>
      </c>
      <c r="I1123">
        <f>VLOOKUP(A1123,[1]ВПП!$C$2:$E$22885,3,)</f>
        <v>2810</v>
      </c>
      <c r="J1123">
        <f>VLOOKUP(A1123,[1]ВПП!$C$2:$G$22885,5,)</f>
        <v>60</v>
      </c>
      <c r="K1123" t="str">
        <f>VLOOKUP(A1123,[1]ВПП!$C$2:$H$22885,6,)</f>
        <v>ASP</v>
      </c>
      <c r="L1123" t="str">
        <f t="shared" si="17"/>
        <v>BGSF</v>
      </c>
      <c r="M1123" t="s">
        <v>183</v>
      </c>
      <c r="N1123" t="s">
        <v>3779</v>
      </c>
      <c r="O1123" t="s">
        <v>5543</v>
      </c>
      <c r="P1123" t="s">
        <v>5544</v>
      </c>
      <c r="Q1123" t="str">
        <f>VLOOKUP(P1123,[1]TimeZones!$B$3:$E$597,4,FALSE)</f>
        <v>−03:00</v>
      </c>
    </row>
    <row r="1124" spans="1:17" x14ac:dyDescent="0.25">
      <c r="A1124" t="s">
        <v>5545</v>
      </c>
      <c r="B1124" t="s">
        <v>333</v>
      </c>
      <c r="C1124" t="s">
        <v>5546</v>
      </c>
      <c r="D1124">
        <v>38.131112999999999</v>
      </c>
      <c r="E1124">
        <v>125.233154</v>
      </c>
      <c r="F1124">
        <v>246</v>
      </c>
      <c r="G1124" t="s">
        <v>846</v>
      </c>
      <c r="H1124" t="s">
        <v>202</v>
      </c>
      <c r="I1124">
        <f>VLOOKUP(A1124,[1]ВПП!$C$2:$E$22885,3,)</f>
        <v>2810</v>
      </c>
      <c r="J1124">
        <f>VLOOKUP(A1124,[1]ВПП!$C$2:$G$22885,5,)</f>
        <v>24</v>
      </c>
      <c r="K1124" t="str">
        <f>VLOOKUP(A1124,[1]ВПП!$C$2:$H$22885,6,)</f>
        <v>Concrete</v>
      </c>
      <c r="L1124" t="str">
        <f t="shared" si="17"/>
        <v>KP-0005</v>
      </c>
      <c r="M1124" t="s">
        <v>114</v>
      </c>
      <c r="N1124" t="s">
        <v>5547</v>
      </c>
      <c r="O1124" t="s">
        <v>5548</v>
      </c>
      <c r="P1124" t="e">
        <v>#N/A</v>
      </c>
      <c r="Q1124" t="e">
        <f>VLOOKUP(P1124,[1]TimeZones!$B$3:$E$597,4,FALSE)</f>
        <v>#N/A</v>
      </c>
    </row>
    <row r="1125" spans="1:17" x14ac:dyDescent="0.25">
      <c r="A1125" t="s">
        <v>5549</v>
      </c>
      <c r="B1125" t="s">
        <v>110</v>
      </c>
      <c r="C1125" t="s">
        <v>5550</v>
      </c>
      <c r="D1125">
        <v>-45.785299999999999</v>
      </c>
      <c r="E1125">
        <v>-67.465500000000006</v>
      </c>
      <c r="F1125">
        <v>189</v>
      </c>
      <c r="G1125" t="s">
        <v>1705</v>
      </c>
      <c r="H1125" t="s">
        <v>5551</v>
      </c>
      <c r="I1125">
        <f>VLOOKUP(A1125,[1]ВПП!$C$2:$E$22885,3,)</f>
        <v>2810</v>
      </c>
      <c r="J1125">
        <f>VLOOKUP(A1125,[1]ВПП!$C$2:$G$22885,5,)</f>
        <v>50</v>
      </c>
      <c r="K1125" t="str">
        <f>VLOOKUP(A1125,[1]ВПП!$C$2:$H$22885,6,)</f>
        <v>CON</v>
      </c>
      <c r="L1125" t="str">
        <f t="shared" si="17"/>
        <v>SAVC</v>
      </c>
      <c r="M1125" t="s">
        <v>301</v>
      </c>
      <c r="N1125" t="s">
        <v>5552</v>
      </c>
      <c r="O1125" t="s">
        <v>5553</v>
      </c>
      <c r="P1125" t="s">
        <v>5554</v>
      </c>
      <c r="Q1125" t="str">
        <f>VLOOKUP(P1125,[1]TimeZones!$B$3:$E$597,4,FALSE)</f>
        <v>−03:00</v>
      </c>
    </row>
    <row r="1126" spans="1:17" x14ac:dyDescent="0.25">
      <c r="A1126" t="s">
        <v>5555</v>
      </c>
      <c r="B1126" t="s">
        <v>110</v>
      </c>
      <c r="C1126" t="s">
        <v>5556</v>
      </c>
      <c r="D1126">
        <v>-11.783100128199999</v>
      </c>
      <c r="E1126">
        <v>-75.473396301299999</v>
      </c>
      <c r="F1126">
        <v>11034</v>
      </c>
      <c r="G1126" t="s">
        <v>315</v>
      </c>
      <c r="H1126" t="s">
        <v>5557</v>
      </c>
      <c r="I1126">
        <f>VLOOKUP(A1126,[1]ВПП!$C$2:$E$22885,3,)</f>
        <v>2810</v>
      </c>
      <c r="J1126">
        <f>VLOOKUP(A1126,[1]ВПП!$C$2:$G$22885,5,)</f>
        <v>45</v>
      </c>
      <c r="K1126" t="str">
        <f>VLOOKUP(A1126,[1]ВПП!$C$2:$H$22885,6,)</f>
        <v>ASP</v>
      </c>
      <c r="L1126" t="str">
        <f t="shared" si="17"/>
        <v>SPJJ</v>
      </c>
      <c r="M1126" t="s">
        <v>301</v>
      </c>
      <c r="N1126" t="s">
        <v>5558</v>
      </c>
      <c r="O1126" t="s">
        <v>5559</v>
      </c>
      <c r="P1126" t="s">
        <v>319</v>
      </c>
      <c r="Q1126" t="str">
        <f>VLOOKUP(P1126,[1]TimeZones!$B$3:$E$597,4,FALSE)</f>
        <v>−05:00</v>
      </c>
    </row>
    <row r="1127" spans="1:17" x14ac:dyDescent="0.25">
      <c r="A1127" t="s">
        <v>5560</v>
      </c>
      <c r="B1127" t="s">
        <v>110</v>
      </c>
      <c r="C1127" t="s">
        <v>5561</v>
      </c>
      <c r="D1127">
        <v>15.4526</v>
      </c>
      <c r="E1127">
        <v>-87.923598999999996</v>
      </c>
      <c r="F1127">
        <v>91</v>
      </c>
      <c r="G1127" t="s">
        <v>3920</v>
      </c>
      <c r="H1127" t="s">
        <v>5562</v>
      </c>
      <c r="I1127">
        <f>VLOOKUP(A1127,[1]ВПП!$C$2:$E$22885,3,)</f>
        <v>2805</v>
      </c>
      <c r="J1127">
        <f>VLOOKUP(A1127,[1]ВПП!$C$2:$G$22885,5,)</f>
        <v>45</v>
      </c>
      <c r="K1127" t="str">
        <f>VLOOKUP(A1127,[1]ВПП!$C$2:$H$22885,6,)</f>
        <v>CON</v>
      </c>
      <c r="L1127" t="str">
        <f t="shared" si="17"/>
        <v>MHLM</v>
      </c>
      <c r="M1127" t="s">
        <v>183</v>
      </c>
      <c r="N1127" t="s">
        <v>5563</v>
      </c>
      <c r="O1127" t="s">
        <v>5564</v>
      </c>
      <c r="P1127" t="s">
        <v>3924</v>
      </c>
      <c r="Q1127" t="str">
        <f>VLOOKUP(P1127,[1]TimeZones!$B$3:$E$597,4,FALSE)</f>
        <v>−06:00</v>
      </c>
    </row>
    <row r="1128" spans="1:17" x14ac:dyDescent="0.25">
      <c r="A1128" t="s">
        <v>5565</v>
      </c>
      <c r="B1128" t="s">
        <v>110</v>
      </c>
      <c r="C1128" t="s">
        <v>5566</v>
      </c>
      <c r="D1128">
        <v>56.230098724365</v>
      </c>
      <c r="E1128">
        <v>43.784000396728999</v>
      </c>
      <c r="F1128">
        <v>256</v>
      </c>
      <c r="G1128" t="s">
        <v>124</v>
      </c>
      <c r="H1128" t="s">
        <v>5567</v>
      </c>
      <c r="I1128">
        <f>VLOOKUP(A1128,[1]ВПП!$C$2:$E$22885,3,)</f>
        <v>2805</v>
      </c>
      <c r="J1128">
        <f>VLOOKUP(A1128,[1]ВПП!$C$2:$G$22885,5,)</f>
        <v>45</v>
      </c>
      <c r="K1128" t="str">
        <f>VLOOKUP(A1128,[1]ВПП!$C$2:$H$22885,6,)</f>
        <v>CON</v>
      </c>
      <c r="L1128" t="str">
        <f t="shared" si="17"/>
        <v>UWGG</v>
      </c>
      <c r="M1128" t="s">
        <v>126</v>
      </c>
      <c r="N1128" t="s">
        <v>5568</v>
      </c>
      <c r="O1128" t="s">
        <v>5569</v>
      </c>
      <c r="P1128" t="s">
        <v>180</v>
      </c>
      <c r="Q1128" t="str">
        <f>VLOOKUP(P1128,[1]TimeZones!$B$3:$E$597,4,FALSE)</f>
        <v>+03:00</v>
      </c>
    </row>
    <row r="1129" spans="1:17" x14ac:dyDescent="0.25">
      <c r="A1129" t="s">
        <v>5570</v>
      </c>
      <c r="B1129" t="s">
        <v>110</v>
      </c>
      <c r="C1129" t="s">
        <v>5571</v>
      </c>
      <c r="D1129">
        <v>58.739200592041001</v>
      </c>
      <c r="E1129">
        <v>-94.065002441406193</v>
      </c>
      <c r="F1129">
        <v>94</v>
      </c>
      <c r="G1129" t="s">
        <v>262</v>
      </c>
      <c r="H1129" t="s">
        <v>5572</v>
      </c>
      <c r="I1129">
        <f>VLOOKUP(A1129,[1]ВПП!$C$2:$E$22885,3,)</f>
        <v>2804</v>
      </c>
      <c r="J1129">
        <f>VLOOKUP(A1129,[1]ВПП!$C$2:$G$22885,5,)</f>
        <v>49</v>
      </c>
      <c r="K1129" t="str">
        <f>VLOOKUP(A1129,[1]ВПП!$C$2:$H$22885,6,)</f>
        <v>ASP</v>
      </c>
      <c r="L1129" t="str">
        <f t="shared" si="17"/>
        <v>CYYQ</v>
      </c>
      <c r="M1129" t="s">
        <v>183</v>
      </c>
      <c r="N1129" t="s">
        <v>2369</v>
      </c>
      <c r="O1129" t="s">
        <v>5573</v>
      </c>
      <c r="P1129" t="s">
        <v>2371</v>
      </c>
      <c r="Q1129" t="str">
        <f>VLOOKUP(P1129,[1]TimeZones!$B$3:$E$597,4,FALSE)</f>
        <v>−06:00</v>
      </c>
    </row>
    <row r="1130" spans="1:17" x14ac:dyDescent="0.25">
      <c r="A1130" t="s">
        <v>5574</v>
      </c>
      <c r="B1130" t="s">
        <v>110</v>
      </c>
      <c r="C1130" t="s">
        <v>5575</v>
      </c>
      <c r="D1130">
        <v>30.2700996398925</v>
      </c>
      <c r="E1130">
        <v>74.755798339843693</v>
      </c>
      <c r="F1130">
        <v>662</v>
      </c>
      <c r="G1130" t="s">
        <v>227</v>
      </c>
      <c r="H1130" t="s">
        <v>5576</v>
      </c>
      <c r="I1130">
        <f>VLOOKUP(A1130,[1]ВПП!$C$2:$E$22885,3,)</f>
        <v>2804</v>
      </c>
      <c r="J1130">
        <f>VLOOKUP(A1130,[1]ВПП!$C$2:$G$22885,5,)</f>
        <v>46</v>
      </c>
      <c r="K1130" t="str">
        <f>VLOOKUP(A1130,[1]ВПП!$C$2:$H$22885,6,)</f>
        <v>ASP</v>
      </c>
      <c r="L1130" t="str">
        <f t="shared" si="17"/>
        <v>VIBT</v>
      </c>
      <c r="M1130" t="s">
        <v>114</v>
      </c>
      <c r="N1130" t="s">
        <v>2713</v>
      </c>
      <c r="O1130" t="s">
        <v>202</v>
      </c>
      <c r="P1130" t="s">
        <v>231</v>
      </c>
      <c r="Q1130" t="str">
        <f>VLOOKUP(P1130,[1]TimeZones!$B$3:$E$597,4,FALSE)</f>
        <v>+05:30</v>
      </c>
    </row>
    <row r="1131" spans="1:17" x14ac:dyDescent="0.25">
      <c r="A1131" t="s">
        <v>5577</v>
      </c>
      <c r="B1131" t="s">
        <v>110</v>
      </c>
      <c r="C1131" t="s">
        <v>5578</v>
      </c>
      <c r="D1131">
        <v>3.77538990974426</v>
      </c>
      <c r="E1131">
        <v>103.20899963378901</v>
      </c>
      <c r="F1131">
        <v>58</v>
      </c>
      <c r="G1131" t="s">
        <v>353</v>
      </c>
      <c r="H1131" t="s">
        <v>5579</v>
      </c>
      <c r="I1131">
        <f>VLOOKUP(A1131,[1]ВПП!$C$2:$E$22885,3,)</f>
        <v>2804</v>
      </c>
      <c r="J1131">
        <f>VLOOKUP(A1131,[1]ВПП!$C$2:$G$22885,5,)</f>
        <v>46</v>
      </c>
      <c r="K1131" t="str">
        <f>VLOOKUP(A1131,[1]ВПП!$C$2:$H$22885,6,)</f>
        <v>ASP</v>
      </c>
      <c r="L1131" t="str">
        <f t="shared" si="17"/>
        <v>WMKD</v>
      </c>
      <c r="M1131" t="s">
        <v>114</v>
      </c>
      <c r="N1131" t="s">
        <v>5580</v>
      </c>
      <c r="O1131" t="s">
        <v>5581</v>
      </c>
      <c r="P1131" t="s">
        <v>357</v>
      </c>
      <c r="Q1131" t="str">
        <f>VLOOKUP(P1131,[1]TimeZones!$B$3:$E$597,4,FALSE)</f>
        <v>+08:00</v>
      </c>
    </row>
    <row r="1132" spans="1:17" x14ac:dyDescent="0.25">
      <c r="A1132" t="s">
        <v>5582</v>
      </c>
      <c r="B1132" t="s">
        <v>110</v>
      </c>
      <c r="C1132" t="s">
        <v>5583</v>
      </c>
      <c r="D1132">
        <v>7.2467398643493599</v>
      </c>
      <c r="E1132">
        <v>5.3010101318359304</v>
      </c>
      <c r="F1132">
        <v>1100</v>
      </c>
      <c r="G1132" t="s">
        <v>741</v>
      </c>
      <c r="H1132" t="s">
        <v>5584</v>
      </c>
      <c r="I1132">
        <f>VLOOKUP(A1132,[1]ВПП!$C$2:$E$22885,3,)</f>
        <v>2803</v>
      </c>
      <c r="J1132">
        <f>VLOOKUP(A1132,[1]ВПП!$C$2:$G$22885,5,)</f>
        <v>45</v>
      </c>
      <c r="K1132" t="str">
        <f>VLOOKUP(A1132,[1]ВПП!$C$2:$H$22885,6,)</f>
        <v>ASP</v>
      </c>
      <c r="L1132" t="str">
        <f t="shared" si="17"/>
        <v>DNAK</v>
      </c>
      <c r="M1132" t="s">
        <v>134</v>
      </c>
      <c r="N1132" t="s">
        <v>5585</v>
      </c>
      <c r="O1132" t="s">
        <v>5586</v>
      </c>
      <c r="P1132" t="s">
        <v>745</v>
      </c>
      <c r="Q1132" t="str">
        <f>VLOOKUP(P1132,[1]TimeZones!$B$3:$E$597,4,FALSE)</f>
        <v>+01:00</v>
      </c>
    </row>
    <row r="1133" spans="1:17" x14ac:dyDescent="0.25">
      <c r="A1133" t="s">
        <v>5587</v>
      </c>
      <c r="B1133" t="s">
        <v>139</v>
      </c>
      <c r="C1133" t="s">
        <v>5588</v>
      </c>
      <c r="D1133">
        <v>39.251499000000003</v>
      </c>
      <c r="E1133">
        <v>9.0542800000000003</v>
      </c>
      <c r="F1133">
        <v>13</v>
      </c>
      <c r="G1133" t="s">
        <v>727</v>
      </c>
      <c r="H1133" t="s">
        <v>5589</v>
      </c>
      <c r="I1133">
        <f>VLOOKUP(A1133,[1]ВПП!$C$2:$E$22885,3,)</f>
        <v>2803</v>
      </c>
      <c r="J1133">
        <f>VLOOKUP(A1133,[1]ВПП!$C$2:$G$22885,5,)</f>
        <v>45</v>
      </c>
      <c r="K1133" t="str">
        <f>VLOOKUP(A1133,[1]ВПП!$C$2:$H$22885,6,)</f>
        <v>ASP</v>
      </c>
      <c r="L1133" t="str">
        <f t="shared" si="17"/>
        <v>LIEE</v>
      </c>
      <c r="M1133" t="s">
        <v>126</v>
      </c>
      <c r="N1133" t="s">
        <v>4354</v>
      </c>
      <c r="O1133" t="s">
        <v>5590</v>
      </c>
      <c r="P1133" t="s">
        <v>731</v>
      </c>
      <c r="Q1133" t="str">
        <f>VLOOKUP(P1133,[1]TimeZones!$B$3:$E$597,4,FALSE)</f>
        <v>+01:00</v>
      </c>
    </row>
    <row r="1134" spans="1:17" x14ac:dyDescent="0.25">
      <c r="A1134" t="s">
        <v>5591</v>
      </c>
      <c r="B1134" t="s">
        <v>110</v>
      </c>
      <c r="C1134" t="s">
        <v>5592</v>
      </c>
      <c r="D1134">
        <v>1.7332399999999999</v>
      </c>
      <c r="E1134">
        <v>40.091599000000002</v>
      </c>
      <c r="F1134">
        <v>770</v>
      </c>
      <c r="G1134" t="s">
        <v>360</v>
      </c>
      <c r="H1134" t="s">
        <v>5593</v>
      </c>
      <c r="I1134">
        <f>VLOOKUP(A1134,[1]ВПП!$C$2:$E$22885,3,)</f>
        <v>2802</v>
      </c>
      <c r="J1134">
        <f>VLOOKUP(A1134,[1]ВПП!$C$2:$G$22885,5,)</f>
        <v>32</v>
      </c>
      <c r="K1134" t="str">
        <f>VLOOKUP(A1134,[1]ВПП!$C$2:$H$22885,6,)</f>
        <v>ASP</v>
      </c>
      <c r="L1134" t="str">
        <f t="shared" si="17"/>
        <v>HKWJ</v>
      </c>
      <c r="M1134" t="s">
        <v>134</v>
      </c>
      <c r="N1134" t="s">
        <v>5594</v>
      </c>
      <c r="O1134" t="s">
        <v>5595</v>
      </c>
      <c r="P1134" t="s">
        <v>364</v>
      </c>
      <c r="Q1134" t="str">
        <f>VLOOKUP(P1134,[1]TimeZones!$B$3:$E$597,4,FALSE)</f>
        <v>+03:00</v>
      </c>
    </row>
    <row r="1135" spans="1:17" x14ac:dyDescent="0.25">
      <c r="A1135" t="s">
        <v>5596</v>
      </c>
      <c r="B1135" t="s">
        <v>333</v>
      </c>
      <c r="C1135" t="s">
        <v>5597</v>
      </c>
      <c r="D1135">
        <v>38.427501678466797</v>
      </c>
      <c r="E1135">
        <v>44.973598480224602</v>
      </c>
      <c r="F1135">
        <v>3981</v>
      </c>
      <c r="G1135" t="s">
        <v>212</v>
      </c>
      <c r="H1135" t="s">
        <v>5598</v>
      </c>
      <c r="I1135">
        <f>VLOOKUP(A1135,[1]ВПП!$C$2:$E$22885,3,)</f>
        <v>2801</v>
      </c>
      <c r="J1135">
        <f>VLOOKUP(A1135,[1]ВПП!$C$2:$G$22885,5,)</f>
        <v>30</v>
      </c>
      <c r="K1135" t="str">
        <f>VLOOKUP(A1135,[1]ВПП!$C$2:$H$22885,6,)</f>
        <v>ASP</v>
      </c>
      <c r="L1135" t="str">
        <f t="shared" si="17"/>
        <v>OITK</v>
      </c>
      <c r="M1135" t="s">
        <v>114</v>
      </c>
      <c r="N1135" t="s">
        <v>2812</v>
      </c>
      <c r="O1135" t="s">
        <v>5599</v>
      </c>
      <c r="P1135" t="s">
        <v>216</v>
      </c>
      <c r="Q1135" t="str">
        <f>VLOOKUP(P1135,[1]TimeZones!$B$3:$E$597,4,FALSE)</f>
        <v>+03:30</v>
      </c>
    </row>
    <row r="1136" spans="1:17" x14ac:dyDescent="0.25">
      <c r="A1136" t="s">
        <v>5600</v>
      </c>
      <c r="B1136" t="s">
        <v>110</v>
      </c>
      <c r="C1136" t="s">
        <v>5601</v>
      </c>
      <c r="D1136">
        <v>63.007098999999997</v>
      </c>
      <c r="E1136">
        <v>27.797799999999999</v>
      </c>
      <c r="F1136">
        <v>323</v>
      </c>
      <c r="G1136" t="s">
        <v>2091</v>
      </c>
      <c r="H1136" t="s">
        <v>5602</v>
      </c>
      <c r="I1136">
        <f>VLOOKUP(A1136,[1]ВПП!$C$2:$E$22885,3,)</f>
        <v>2800</v>
      </c>
      <c r="J1136">
        <f>VLOOKUP(A1136,[1]ВПП!$C$2:$G$22885,5,)</f>
        <v>60</v>
      </c>
      <c r="K1136" t="str">
        <f>VLOOKUP(A1136,[1]ВПП!$C$2:$H$22885,6,)</f>
        <v>ASP</v>
      </c>
      <c r="L1136" t="str">
        <f t="shared" si="17"/>
        <v>EFKU</v>
      </c>
      <c r="M1136" t="s">
        <v>126</v>
      </c>
      <c r="N1136" t="s">
        <v>5603</v>
      </c>
      <c r="O1136" t="s">
        <v>5604</v>
      </c>
      <c r="P1136" t="s">
        <v>2095</v>
      </c>
      <c r="Q1136" t="str">
        <f>VLOOKUP(P1136,[1]TimeZones!$B$3:$E$597,4,FALSE)</f>
        <v>+02:00</v>
      </c>
    </row>
    <row r="1137" spans="1:17" x14ac:dyDescent="0.25">
      <c r="A1137" t="s">
        <v>5605</v>
      </c>
      <c r="B1137" t="s">
        <v>139</v>
      </c>
      <c r="C1137" t="s">
        <v>5606</v>
      </c>
      <c r="D1137">
        <v>54.377601623535099</v>
      </c>
      <c r="E1137">
        <v>18.466199874877901</v>
      </c>
      <c r="F1137">
        <v>489</v>
      </c>
      <c r="G1137" t="s">
        <v>1152</v>
      </c>
      <c r="H1137" t="s">
        <v>5607</v>
      </c>
      <c r="I1137">
        <f>VLOOKUP(A1137,[1]ВПП!$C$2:$E$22885,3,)</f>
        <v>2800</v>
      </c>
      <c r="J1137">
        <f>VLOOKUP(A1137,[1]ВПП!$C$2:$G$22885,5,)</f>
        <v>45</v>
      </c>
      <c r="K1137" t="str">
        <f>VLOOKUP(A1137,[1]ВПП!$C$2:$H$22885,6,)</f>
        <v>ASP</v>
      </c>
      <c r="L1137" t="str">
        <f t="shared" si="17"/>
        <v>EPGD</v>
      </c>
      <c r="M1137" t="s">
        <v>126</v>
      </c>
      <c r="N1137" t="s">
        <v>5608</v>
      </c>
      <c r="O1137" t="s">
        <v>5609</v>
      </c>
      <c r="P1137" t="s">
        <v>1156</v>
      </c>
      <c r="Q1137" t="str">
        <f>VLOOKUP(P1137,[1]TimeZones!$B$3:$E$597,4,FALSE)</f>
        <v>+01:00</v>
      </c>
    </row>
    <row r="1138" spans="1:17" x14ac:dyDescent="0.25">
      <c r="A1138" t="s">
        <v>5610</v>
      </c>
      <c r="B1138" t="s">
        <v>139</v>
      </c>
      <c r="C1138" t="s">
        <v>5611</v>
      </c>
      <c r="D1138">
        <v>55.536305364</v>
      </c>
      <c r="E1138">
        <v>13.376197814899999</v>
      </c>
      <c r="F1138">
        <v>236</v>
      </c>
      <c r="G1138" t="s">
        <v>2430</v>
      </c>
      <c r="H1138" t="s">
        <v>5612</v>
      </c>
      <c r="I1138">
        <f>VLOOKUP(A1138,[1]ВПП!$C$2:$E$22885,3,)</f>
        <v>2800</v>
      </c>
      <c r="J1138">
        <f>VLOOKUP(A1138,[1]ВПП!$C$2:$G$22885,5,)</f>
        <v>45</v>
      </c>
      <c r="K1138" t="str">
        <f>VLOOKUP(A1138,[1]ВПП!$C$2:$H$22885,6,)</f>
        <v>ASP</v>
      </c>
      <c r="L1138" t="str">
        <f t="shared" si="17"/>
        <v>ESMS</v>
      </c>
      <c r="M1138" t="s">
        <v>126</v>
      </c>
      <c r="N1138" t="s">
        <v>5613</v>
      </c>
      <c r="O1138" t="s">
        <v>5614</v>
      </c>
      <c r="P1138" t="s">
        <v>2434</v>
      </c>
      <c r="Q1138" t="str">
        <f>VLOOKUP(P1138,[1]TimeZones!$B$3:$E$597,4,FALSE)</f>
        <v>+01:00</v>
      </c>
    </row>
    <row r="1139" spans="1:17" x14ac:dyDescent="0.25">
      <c r="A1139" t="s">
        <v>5615</v>
      </c>
      <c r="B1139" t="s">
        <v>110</v>
      </c>
      <c r="C1139" t="s">
        <v>5616</v>
      </c>
      <c r="D1139">
        <v>13.847</v>
      </c>
      <c r="E1139">
        <v>20.844298999999999</v>
      </c>
      <c r="F1139">
        <v>1788</v>
      </c>
      <c r="G1139" t="s">
        <v>5617</v>
      </c>
      <c r="H1139" t="s">
        <v>5618</v>
      </c>
      <c r="I1139">
        <f>VLOOKUP(A1139,[1]ВПП!$C$2:$E$22885,3,)</f>
        <v>2800</v>
      </c>
      <c r="J1139">
        <f>VLOOKUP(A1139,[1]ВПП!$C$2:$G$22885,5,)</f>
        <v>30</v>
      </c>
      <c r="K1139" t="str">
        <f>VLOOKUP(A1139,[1]ВПП!$C$2:$H$22885,6,)</f>
        <v>ASP</v>
      </c>
      <c r="L1139" t="str">
        <f t="shared" si="17"/>
        <v>FTTC</v>
      </c>
      <c r="M1139" t="s">
        <v>134</v>
      </c>
      <c r="N1139" t="s">
        <v>5619</v>
      </c>
      <c r="O1139" t="s">
        <v>5620</v>
      </c>
      <c r="P1139" t="s">
        <v>5621</v>
      </c>
      <c r="Q1139" t="str">
        <f>VLOOKUP(P1139,[1]TimeZones!$B$3:$E$597,4,FALSE)</f>
        <v>+01:00</v>
      </c>
    </row>
    <row r="1140" spans="1:17" x14ac:dyDescent="0.25">
      <c r="A1140" t="s">
        <v>5622</v>
      </c>
      <c r="B1140" t="s">
        <v>139</v>
      </c>
      <c r="C1140" t="s">
        <v>5623</v>
      </c>
      <c r="D1140">
        <v>12.133699999999999</v>
      </c>
      <c r="E1140">
        <v>15.034000000000001</v>
      </c>
      <c r="F1140">
        <v>968</v>
      </c>
      <c r="G1140" t="s">
        <v>5617</v>
      </c>
      <c r="H1140" t="s">
        <v>5624</v>
      </c>
      <c r="I1140">
        <f>VLOOKUP(A1140,[1]ВПП!$C$2:$E$22885,3,)</f>
        <v>2800</v>
      </c>
      <c r="J1140">
        <f>VLOOKUP(A1140,[1]ВПП!$C$2:$G$22885,5,)</f>
        <v>45</v>
      </c>
      <c r="K1140" t="str">
        <f>VLOOKUP(A1140,[1]ВПП!$C$2:$H$22885,6,)</f>
        <v>ASP</v>
      </c>
      <c r="L1140" t="str">
        <f t="shared" si="17"/>
        <v>FTTJ</v>
      </c>
      <c r="M1140" t="s">
        <v>134</v>
      </c>
      <c r="N1140" t="s">
        <v>5625</v>
      </c>
      <c r="O1140" t="s">
        <v>5626</v>
      </c>
      <c r="P1140" t="s">
        <v>5621</v>
      </c>
      <c r="Q1140" t="str">
        <f>VLOOKUP(P1140,[1]TimeZones!$B$3:$E$597,4,FALSE)</f>
        <v>+01:00</v>
      </c>
    </row>
    <row r="1141" spans="1:17" x14ac:dyDescent="0.25">
      <c r="A1141" t="s">
        <v>5627</v>
      </c>
      <c r="B1141" t="s">
        <v>110</v>
      </c>
      <c r="C1141" t="s">
        <v>5628</v>
      </c>
      <c r="D1141">
        <v>17.917100906371999</v>
      </c>
      <c r="E1141">
        <v>19.111099243163999</v>
      </c>
      <c r="F1141">
        <v>771</v>
      </c>
      <c r="G1141" t="s">
        <v>5617</v>
      </c>
      <c r="H1141" t="s">
        <v>5629</v>
      </c>
      <c r="I1141">
        <f>VLOOKUP(A1141,[1]ВПП!$C$2:$E$22885,3,)</f>
        <v>2800</v>
      </c>
      <c r="J1141">
        <f>VLOOKUP(A1141,[1]ВПП!$C$2:$G$22885,5,)</f>
        <v>45</v>
      </c>
      <c r="K1141" t="str">
        <f>VLOOKUP(A1141,[1]ВПП!$C$2:$H$22885,6,)</f>
        <v>ASP</v>
      </c>
      <c r="L1141" t="str">
        <f t="shared" si="17"/>
        <v>FTTY</v>
      </c>
      <c r="M1141" t="s">
        <v>134</v>
      </c>
      <c r="N1141" t="s">
        <v>5630</v>
      </c>
      <c r="O1141" t="s">
        <v>202</v>
      </c>
      <c r="P1141" t="s">
        <v>5621</v>
      </c>
      <c r="Q1141" t="str">
        <f>VLOOKUP(P1141,[1]TimeZones!$B$3:$E$597,4,FALSE)</f>
        <v>+01:00</v>
      </c>
    </row>
    <row r="1142" spans="1:17" x14ac:dyDescent="0.25">
      <c r="A1142" t="s">
        <v>5631</v>
      </c>
      <c r="B1142" t="s">
        <v>139</v>
      </c>
      <c r="C1142" t="s">
        <v>5632</v>
      </c>
      <c r="D1142">
        <v>38.872897999999999</v>
      </c>
      <c r="E1142">
        <v>1.3731199999999999</v>
      </c>
      <c r="F1142">
        <v>24</v>
      </c>
      <c r="G1142" t="s">
        <v>339</v>
      </c>
      <c r="H1142" t="s">
        <v>5633</v>
      </c>
      <c r="I1142">
        <f>VLOOKUP(A1142,[1]ВПП!$C$2:$E$22885,3,)</f>
        <v>2800</v>
      </c>
      <c r="J1142">
        <f>VLOOKUP(A1142,[1]ВПП!$C$2:$G$22885,5,)</f>
        <v>45</v>
      </c>
      <c r="K1142" t="str">
        <f>VLOOKUP(A1142,[1]ВПП!$C$2:$H$22885,6,)</f>
        <v>ASP</v>
      </c>
      <c r="L1142" t="str">
        <f t="shared" si="17"/>
        <v>LEIB</v>
      </c>
      <c r="M1142" t="s">
        <v>126</v>
      </c>
      <c r="N1142" t="s">
        <v>2762</v>
      </c>
      <c r="O1142" t="s">
        <v>5634</v>
      </c>
      <c r="P1142" t="s">
        <v>343</v>
      </c>
      <c r="Q1142" t="str">
        <f>VLOOKUP(P1142,[1]TimeZones!$B$3:$E$597,4,FALSE)</f>
        <v>+01:00</v>
      </c>
    </row>
    <row r="1143" spans="1:17" x14ac:dyDescent="0.25">
      <c r="A1143" t="s">
        <v>5635</v>
      </c>
      <c r="B1143" t="s">
        <v>139</v>
      </c>
      <c r="C1143" t="s">
        <v>5636</v>
      </c>
      <c r="D1143">
        <v>44.535400000000003</v>
      </c>
      <c r="E1143">
        <v>11.2887</v>
      </c>
      <c r="F1143">
        <v>123</v>
      </c>
      <c r="G1143" t="s">
        <v>727</v>
      </c>
      <c r="H1143" t="s">
        <v>5637</v>
      </c>
      <c r="I1143">
        <f>VLOOKUP(A1143,[1]ВПП!$C$2:$E$22885,3,)</f>
        <v>2800</v>
      </c>
      <c r="J1143">
        <f>VLOOKUP(A1143,[1]ВПП!$C$2:$G$22885,5,)</f>
        <v>46</v>
      </c>
      <c r="K1143" t="str">
        <f>VLOOKUP(A1143,[1]ВПП!$C$2:$H$22885,6,)</f>
        <v>ASP</v>
      </c>
      <c r="L1143" t="str">
        <f t="shared" si="17"/>
        <v>LIPE</v>
      </c>
      <c r="M1143" t="s">
        <v>126</v>
      </c>
      <c r="N1143" t="s">
        <v>3583</v>
      </c>
      <c r="O1143" t="s">
        <v>5638</v>
      </c>
      <c r="P1143" t="s">
        <v>731</v>
      </c>
      <c r="Q1143" t="str">
        <f>VLOOKUP(P1143,[1]TimeZones!$B$3:$E$597,4,FALSE)</f>
        <v>+01:00</v>
      </c>
    </row>
    <row r="1144" spans="1:17" x14ac:dyDescent="0.25">
      <c r="A1144" t="s">
        <v>5639</v>
      </c>
      <c r="B1144" t="s">
        <v>110</v>
      </c>
      <c r="C1144" t="s">
        <v>5640</v>
      </c>
      <c r="D1144">
        <v>20.6413002014</v>
      </c>
      <c r="E1144">
        <v>-88.446197509800001</v>
      </c>
      <c r="F1144">
        <v>102</v>
      </c>
      <c r="G1144" t="s">
        <v>308</v>
      </c>
      <c r="H1144" t="s">
        <v>5641</v>
      </c>
      <c r="I1144">
        <f>VLOOKUP(A1144,[1]ВПП!$C$2:$E$22885,3,)</f>
        <v>2800</v>
      </c>
      <c r="J1144">
        <f>VLOOKUP(A1144,[1]ВПП!$C$2:$G$22885,5,)</f>
        <v>45</v>
      </c>
      <c r="K1144" t="str">
        <f>VLOOKUP(A1144,[1]ВПП!$C$2:$H$22885,6,)</f>
        <v>CON</v>
      </c>
      <c r="L1144" t="str">
        <f t="shared" si="17"/>
        <v>MMCT</v>
      </c>
      <c r="M1144" t="s">
        <v>183</v>
      </c>
      <c r="N1144" t="s">
        <v>3045</v>
      </c>
      <c r="O1144" t="s">
        <v>5642</v>
      </c>
      <c r="P1144" t="s">
        <v>312</v>
      </c>
      <c r="Q1144" t="str">
        <f>VLOOKUP(P1144,[1]TimeZones!$B$3:$E$597,4,FALSE)</f>
        <v>−06:00</v>
      </c>
    </row>
    <row r="1145" spans="1:17" x14ac:dyDescent="0.25">
      <c r="A1145" t="s">
        <v>5643</v>
      </c>
      <c r="B1145" t="s">
        <v>139</v>
      </c>
      <c r="C1145" t="s">
        <v>5644</v>
      </c>
      <c r="D1145">
        <v>33.585899353027301</v>
      </c>
      <c r="E1145">
        <v>130.45100402832</v>
      </c>
      <c r="F1145">
        <v>32</v>
      </c>
      <c r="G1145" t="s">
        <v>575</v>
      </c>
      <c r="H1145" t="s">
        <v>5645</v>
      </c>
      <c r="I1145">
        <f>VLOOKUP(A1145,[1]ВПП!$C$2:$E$22885,3,)</f>
        <v>2800</v>
      </c>
      <c r="J1145">
        <f>VLOOKUP(A1145,[1]ВПП!$C$2:$G$22885,5,)</f>
        <v>60</v>
      </c>
      <c r="K1145" t="str">
        <f>VLOOKUP(A1145,[1]ВПП!$C$2:$H$22885,6,)</f>
        <v>ASP</v>
      </c>
      <c r="L1145" t="str">
        <f t="shared" si="17"/>
        <v>RJFF</v>
      </c>
      <c r="M1145" t="s">
        <v>114</v>
      </c>
      <c r="N1145" t="s">
        <v>5646</v>
      </c>
      <c r="O1145" t="s">
        <v>5647</v>
      </c>
      <c r="P1145" t="s">
        <v>579</v>
      </c>
      <c r="Q1145" t="str">
        <f>VLOOKUP(P1145,[1]TimeZones!$B$3:$E$597,4,FALSE)</f>
        <v>+09:00</v>
      </c>
    </row>
    <row r="1146" spans="1:17" x14ac:dyDescent="0.25">
      <c r="A1146" t="s">
        <v>5648</v>
      </c>
      <c r="B1146" t="s">
        <v>139</v>
      </c>
      <c r="C1146" t="s">
        <v>5649</v>
      </c>
      <c r="D1146">
        <v>34.991405999999998</v>
      </c>
      <c r="E1146">
        <v>126.382814</v>
      </c>
      <c r="F1146">
        <v>35</v>
      </c>
      <c r="G1146" t="s">
        <v>693</v>
      </c>
      <c r="H1146" t="s">
        <v>5650</v>
      </c>
      <c r="I1146">
        <f>VLOOKUP(A1146,[1]ВПП!$C$2:$E$22885,3,)</f>
        <v>2800</v>
      </c>
      <c r="J1146">
        <f>VLOOKUP(A1146,[1]ВПП!$C$2:$G$22885,5,)</f>
        <v>0</v>
      </c>
      <c r="K1146" t="str">
        <f>VLOOKUP(A1146,[1]ВПП!$C$2:$H$22885,6,)</f>
        <v>concrete</v>
      </c>
      <c r="L1146" t="str">
        <f t="shared" si="17"/>
        <v>RKJB</v>
      </c>
      <c r="M1146" t="s">
        <v>114</v>
      </c>
      <c r="N1146" t="s">
        <v>5651</v>
      </c>
      <c r="O1146" t="s">
        <v>5652</v>
      </c>
      <c r="P1146" t="s">
        <v>697</v>
      </c>
      <c r="Q1146" t="str">
        <f>VLOOKUP(P1146,[1]TimeZones!$B$3:$E$597,4,FALSE)</f>
        <v>+09:00</v>
      </c>
    </row>
    <row r="1147" spans="1:17" x14ac:dyDescent="0.25">
      <c r="A1147" t="s">
        <v>5653</v>
      </c>
      <c r="B1147" t="s">
        <v>110</v>
      </c>
      <c r="C1147" t="s">
        <v>5654</v>
      </c>
      <c r="D1147">
        <v>-28.595600128200001</v>
      </c>
      <c r="E1147">
        <v>-65.751701354999994</v>
      </c>
      <c r="F1147">
        <v>1522</v>
      </c>
      <c r="G1147" t="s">
        <v>1705</v>
      </c>
      <c r="H1147" t="s">
        <v>5655</v>
      </c>
      <c r="I1147">
        <f>VLOOKUP(A1147,[1]ВПП!$C$2:$E$22885,3,)</f>
        <v>2800</v>
      </c>
      <c r="J1147">
        <f>VLOOKUP(A1147,[1]ВПП!$C$2:$G$22885,5,)</f>
        <v>30</v>
      </c>
      <c r="K1147" t="str">
        <f>VLOOKUP(A1147,[1]ВПП!$C$2:$H$22885,6,)</f>
        <v>ASP</v>
      </c>
      <c r="L1147" t="str">
        <f t="shared" si="17"/>
        <v>SANC</v>
      </c>
      <c r="M1147" t="s">
        <v>301</v>
      </c>
      <c r="N1147" t="s">
        <v>5656</v>
      </c>
      <c r="O1147" t="s">
        <v>5657</v>
      </c>
      <c r="P1147" t="s">
        <v>5554</v>
      </c>
      <c r="Q1147" t="str">
        <f>VLOOKUP(P1147,[1]TimeZones!$B$3:$E$597,4,FALSE)</f>
        <v>−03:00</v>
      </c>
    </row>
    <row r="1148" spans="1:17" x14ac:dyDescent="0.25">
      <c r="A1148" t="s">
        <v>5658</v>
      </c>
      <c r="B1148" t="s">
        <v>110</v>
      </c>
      <c r="C1148" t="s">
        <v>5659</v>
      </c>
      <c r="D1148">
        <v>-29.2103</v>
      </c>
      <c r="E1148">
        <v>-59.68</v>
      </c>
      <c r="F1148">
        <v>160</v>
      </c>
      <c r="G1148" t="s">
        <v>1705</v>
      </c>
      <c r="H1148" t="s">
        <v>5660</v>
      </c>
      <c r="I1148">
        <f>VLOOKUP(A1148,[1]ВПП!$C$2:$E$22885,3,)</f>
        <v>2800</v>
      </c>
      <c r="J1148">
        <f>VLOOKUP(A1148,[1]ВПП!$C$2:$G$22885,5,)</f>
        <v>50</v>
      </c>
      <c r="K1148" t="str">
        <f>VLOOKUP(A1148,[1]ВПП!$C$2:$H$22885,6,)</f>
        <v>CON</v>
      </c>
      <c r="L1148" t="str">
        <f t="shared" si="17"/>
        <v>SATR</v>
      </c>
      <c r="M1148" t="s">
        <v>301</v>
      </c>
      <c r="N1148" t="s">
        <v>4603</v>
      </c>
      <c r="O1148" t="s">
        <v>5661</v>
      </c>
      <c r="P1148" t="s">
        <v>2646</v>
      </c>
      <c r="Q1148" t="str">
        <f>VLOOKUP(P1148,[1]TimeZones!$B$3:$E$597,4,FALSE)</f>
        <v>−03:00</v>
      </c>
    </row>
    <row r="1149" spans="1:17" x14ac:dyDescent="0.25">
      <c r="A1149" t="s">
        <v>5662</v>
      </c>
      <c r="B1149" t="s">
        <v>110</v>
      </c>
      <c r="C1149" t="s">
        <v>5663</v>
      </c>
      <c r="D1149">
        <v>-54.843299999999999</v>
      </c>
      <c r="E1149">
        <v>-68.2958</v>
      </c>
      <c r="F1149">
        <v>102</v>
      </c>
      <c r="G1149" t="s">
        <v>1705</v>
      </c>
      <c r="H1149" t="s">
        <v>5664</v>
      </c>
      <c r="I1149">
        <f>VLOOKUP(A1149,[1]ВПП!$C$2:$E$22885,3,)</f>
        <v>2800</v>
      </c>
      <c r="J1149">
        <f>VLOOKUP(A1149,[1]ВПП!$C$2:$G$22885,5,)</f>
        <v>45</v>
      </c>
      <c r="K1149" t="str">
        <f>VLOOKUP(A1149,[1]ВПП!$C$2:$H$22885,6,)</f>
        <v>CON</v>
      </c>
      <c r="L1149" t="str">
        <f t="shared" si="17"/>
        <v>SAWH</v>
      </c>
      <c r="M1149" t="s">
        <v>301</v>
      </c>
      <c r="N1149" t="s">
        <v>5665</v>
      </c>
      <c r="O1149" t="s">
        <v>5666</v>
      </c>
      <c r="P1149" t="s">
        <v>5667</v>
      </c>
      <c r="Q1149" t="str">
        <f>VLOOKUP(P1149,[1]TimeZones!$B$3:$E$597,4,FALSE)</f>
        <v>−03:00</v>
      </c>
    </row>
    <row r="1150" spans="1:17" x14ac:dyDescent="0.25">
      <c r="A1150" t="s">
        <v>5668</v>
      </c>
      <c r="B1150" t="s">
        <v>139</v>
      </c>
      <c r="C1150" t="s">
        <v>5669</v>
      </c>
      <c r="D1150">
        <v>-1.3792789999999999</v>
      </c>
      <c r="E1150">
        <v>-48.476207000000002</v>
      </c>
      <c r="F1150">
        <v>54</v>
      </c>
      <c r="G1150" t="s">
        <v>591</v>
      </c>
      <c r="H1150" t="s">
        <v>5670</v>
      </c>
      <c r="I1150">
        <f>VLOOKUP(A1150,[1]ВПП!$C$2:$E$22885,3,)</f>
        <v>2800</v>
      </c>
      <c r="J1150">
        <f>VLOOKUP(A1150,[1]ВПП!$C$2:$G$22885,5,)</f>
        <v>45</v>
      </c>
      <c r="K1150" t="str">
        <f>VLOOKUP(A1150,[1]ВПП!$C$2:$H$22885,6,)</f>
        <v>ASP</v>
      </c>
      <c r="L1150" t="str">
        <f t="shared" si="17"/>
        <v>SBBE</v>
      </c>
      <c r="M1150" t="s">
        <v>301</v>
      </c>
      <c r="N1150" t="s">
        <v>5671</v>
      </c>
      <c r="O1150" t="s">
        <v>5672</v>
      </c>
      <c r="P1150" t="s">
        <v>5673</v>
      </c>
      <c r="Q1150" t="str">
        <f>VLOOKUP(P1150,[1]TimeZones!$B$3:$E$597,4,FALSE)</f>
        <v>−03:00</v>
      </c>
    </row>
    <row r="1151" spans="1:17" x14ac:dyDescent="0.25">
      <c r="A1151" t="s">
        <v>5674</v>
      </c>
      <c r="B1151" t="s">
        <v>110</v>
      </c>
      <c r="C1151" t="s">
        <v>5675</v>
      </c>
      <c r="D1151">
        <v>-8.3779401779174805</v>
      </c>
      <c r="E1151">
        <v>-74.574302673339801</v>
      </c>
      <c r="F1151">
        <v>513</v>
      </c>
      <c r="G1151" t="s">
        <v>315</v>
      </c>
      <c r="H1151" t="s">
        <v>5676</v>
      </c>
      <c r="I1151">
        <f>VLOOKUP(A1151,[1]ВПП!$C$2:$E$22885,3,)</f>
        <v>2800</v>
      </c>
      <c r="J1151">
        <f>VLOOKUP(A1151,[1]ВПП!$C$2:$G$22885,5,)</f>
        <v>45</v>
      </c>
      <c r="K1151" t="str">
        <f>VLOOKUP(A1151,[1]ВПП!$C$2:$H$22885,6,)</f>
        <v>ASP</v>
      </c>
      <c r="L1151" t="str">
        <f t="shared" si="17"/>
        <v>SPCL</v>
      </c>
      <c r="M1151" t="s">
        <v>301</v>
      </c>
      <c r="N1151" t="s">
        <v>5677</v>
      </c>
      <c r="O1151" t="s">
        <v>5678</v>
      </c>
      <c r="P1151" t="s">
        <v>319</v>
      </c>
      <c r="Q1151" t="str">
        <f>VLOOKUP(P1151,[1]TimeZones!$B$3:$E$597,4,FALSE)</f>
        <v>−05:00</v>
      </c>
    </row>
    <row r="1152" spans="1:17" x14ac:dyDescent="0.25">
      <c r="A1152" t="s">
        <v>5679</v>
      </c>
      <c r="B1152" t="s">
        <v>110</v>
      </c>
      <c r="C1152" t="s">
        <v>5680</v>
      </c>
      <c r="D1152">
        <v>-13.154800415039</v>
      </c>
      <c r="E1152">
        <v>-74.204399108886705</v>
      </c>
      <c r="F1152">
        <v>8917</v>
      </c>
      <c r="G1152" t="s">
        <v>315</v>
      </c>
      <c r="H1152" t="s">
        <v>5681</v>
      </c>
      <c r="I1152">
        <f>VLOOKUP(A1152,[1]ВПП!$C$2:$E$22885,3,)</f>
        <v>2800</v>
      </c>
      <c r="J1152">
        <f>VLOOKUP(A1152,[1]ВПП!$C$2:$G$22885,5,)</f>
        <v>45</v>
      </c>
      <c r="K1152" t="str">
        <f>VLOOKUP(A1152,[1]ВПП!$C$2:$H$22885,6,)</f>
        <v>ASP</v>
      </c>
      <c r="L1152" t="str">
        <f t="shared" si="17"/>
        <v>SPHO</v>
      </c>
      <c r="M1152" t="s">
        <v>301</v>
      </c>
      <c r="N1152" t="s">
        <v>5682</v>
      </c>
      <c r="O1152" t="s">
        <v>5683</v>
      </c>
      <c r="P1152" t="s">
        <v>319</v>
      </c>
      <c r="Q1152" t="str">
        <f>VLOOKUP(P1152,[1]TimeZones!$B$3:$E$597,4,FALSE)</f>
        <v>−05:00</v>
      </c>
    </row>
    <row r="1153" spans="1:17" x14ac:dyDescent="0.25">
      <c r="A1153" t="s">
        <v>5684</v>
      </c>
      <c r="B1153" t="s">
        <v>110</v>
      </c>
      <c r="C1153" t="s">
        <v>5685</v>
      </c>
      <c r="D1153">
        <v>11.780775070190399</v>
      </c>
      <c r="E1153">
        <v>-70.151496887207003</v>
      </c>
      <c r="F1153">
        <v>75</v>
      </c>
      <c r="G1153" t="s">
        <v>1951</v>
      </c>
      <c r="H1153" t="s">
        <v>5686</v>
      </c>
      <c r="I1153">
        <f>VLOOKUP(A1153,[1]ВПП!$C$2:$E$22885,3,)</f>
        <v>2800</v>
      </c>
      <c r="J1153">
        <f>VLOOKUP(A1153,[1]ВПП!$C$2:$G$22885,5,)</f>
        <v>45</v>
      </c>
      <c r="K1153" t="str">
        <f>VLOOKUP(A1153,[1]ВПП!$C$2:$H$22885,6,)</f>
        <v>ASP</v>
      </c>
      <c r="L1153" t="str">
        <f t="shared" si="17"/>
        <v>SVJC</v>
      </c>
      <c r="M1153" t="s">
        <v>301</v>
      </c>
      <c r="N1153" t="s">
        <v>5687</v>
      </c>
      <c r="O1153" t="s">
        <v>5688</v>
      </c>
      <c r="P1153" t="s">
        <v>1955</v>
      </c>
      <c r="Q1153" t="str">
        <f>VLOOKUP(P1153,[1]TimeZones!$B$3:$E$597,4,FALSE)</f>
        <v>−04:00</v>
      </c>
    </row>
    <row r="1154" spans="1:17" x14ac:dyDescent="0.25">
      <c r="A1154" t="s">
        <v>5689</v>
      </c>
      <c r="B1154" t="s">
        <v>110</v>
      </c>
      <c r="C1154" t="s">
        <v>5690</v>
      </c>
      <c r="D1154">
        <v>42.364200592041001</v>
      </c>
      <c r="E1154">
        <v>69.478897094726506</v>
      </c>
      <c r="F1154">
        <v>1385</v>
      </c>
      <c r="G1154" t="s">
        <v>201</v>
      </c>
      <c r="H1154" t="s">
        <v>5691</v>
      </c>
      <c r="I1154">
        <f>VLOOKUP(A1154,[1]ВПП!$C$2:$E$22885,3,)</f>
        <v>2800</v>
      </c>
      <c r="J1154">
        <f>VLOOKUP(A1154,[1]ВПП!$C$2:$G$22885,5,)</f>
        <v>44</v>
      </c>
      <c r="K1154" t="str">
        <f>VLOOKUP(A1154,[1]ВПП!$C$2:$H$22885,6,)</f>
        <v>CON</v>
      </c>
      <c r="L1154" t="str">
        <f t="shared" ref="L1154:L1217" si="18">A1154</f>
        <v>UAII</v>
      </c>
      <c r="M1154" t="s">
        <v>114</v>
      </c>
      <c r="N1154" t="s">
        <v>5692</v>
      </c>
      <c r="O1154" t="s">
        <v>5693</v>
      </c>
      <c r="P1154" t="s">
        <v>247</v>
      </c>
      <c r="Q1154" t="str">
        <f>VLOOKUP(P1154,[1]TimeZones!$B$3:$E$597,4,FALSE)</f>
        <v>+05:00</v>
      </c>
    </row>
    <row r="1155" spans="1:17" x14ac:dyDescent="0.25">
      <c r="A1155" t="s">
        <v>5694</v>
      </c>
      <c r="B1155" t="s">
        <v>110</v>
      </c>
      <c r="C1155" t="s">
        <v>5695</v>
      </c>
      <c r="D1155">
        <v>62.534698486328097</v>
      </c>
      <c r="E1155">
        <v>114.039001464843</v>
      </c>
      <c r="F1155">
        <v>1156</v>
      </c>
      <c r="G1155" t="s">
        <v>124</v>
      </c>
      <c r="H1155" t="s">
        <v>5696</v>
      </c>
      <c r="I1155">
        <f>VLOOKUP(A1155,[1]ВПП!$C$2:$E$22885,3,)</f>
        <v>2800</v>
      </c>
      <c r="J1155">
        <f>VLOOKUP(A1155,[1]ВПП!$C$2:$G$22885,5,)</f>
        <v>45</v>
      </c>
      <c r="K1155" t="str">
        <f>VLOOKUP(A1155,[1]ВПП!$C$2:$H$22885,6,)</f>
        <v>CON</v>
      </c>
      <c r="L1155" t="str">
        <f t="shared" si="18"/>
        <v>UERR</v>
      </c>
      <c r="M1155" t="s">
        <v>114</v>
      </c>
      <c r="N1155" t="s">
        <v>1554</v>
      </c>
      <c r="O1155" t="s">
        <v>5697</v>
      </c>
      <c r="P1155" t="s">
        <v>1556</v>
      </c>
      <c r="Q1155" t="str">
        <f>VLOOKUP(P1155,[1]TimeZones!$B$3:$E$597,4,FALSE)</f>
        <v>+09:00</v>
      </c>
    </row>
    <row r="1156" spans="1:17" x14ac:dyDescent="0.25">
      <c r="A1156" t="s">
        <v>5698</v>
      </c>
      <c r="B1156" t="s">
        <v>110</v>
      </c>
      <c r="C1156" t="s">
        <v>5699</v>
      </c>
      <c r="D1156">
        <v>23.622499999999999</v>
      </c>
      <c r="E1156">
        <v>87.242999999999995</v>
      </c>
      <c r="F1156">
        <v>300</v>
      </c>
      <c r="G1156" t="s">
        <v>227</v>
      </c>
      <c r="H1156" t="s">
        <v>5700</v>
      </c>
      <c r="I1156">
        <f>VLOOKUP(A1156,[1]ВПП!$C$2:$E$22885,3,)</f>
        <v>2800</v>
      </c>
      <c r="J1156">
        <f>VLOOKUP(A1156,[1]ВПП!$C$2:$G$22885,5,)</f>
        <v>42</v>
      </c>
      <c r="K1156" t="str">
        <f>VLOOKUP(A1156,[1]ВПП!$C$2:$H$22885,6,)</f>
        <v>ASP</v>
      </c>
      <c r="L1156" t="str">
        <f t="shared" si="18"/>
        <v>VEDG</v>
      </c>
      <c r="M1156" t="s">
        <v>114</v>
      </c>
      <c r="N1156" t="s">
        <v>1385</v>
      </c>
      <c r="O1156" t="s">
        <v>5701</v>
      </c>
      <c r="P1156" t="s">
        <v>145</v>
      </c>
      <c r="Q1156" t="e">
        <f>VLOOKUP(P1156,[1]TimeZones!$B$3:$E$597,4,FALSE)</f>
        <v>#N/A</v>
      </c>
    </row>
    <row r="1157" spans="1:17" x14ac:dyDescent="0.25">
      <c r="A1157" t="s">
        <v>5702</v>
      </c>
      <c r="B1157" t="s">
        <v>139</v>
      </c>
      <c r="C1157" t="s">
        <v>5703</v>
      </c>
      <c r="D1157">
        <v>25.2181</v>
      </c>
      <c r="E1157">
        <v>110.039001</v>
      </c>
      <c r="F1157">
        <v>570</v>
      </c>
      <c r="G1157" t="s">
        <v>112</v>
      </c>
      <c r="H1157" t="s">
        <v>5704</v>
      </c>
      <c r="I1157">
        <f>VLOOKUP(A1157,[1]ВПП!$C$2:$E$22885,3,)</f>
        <v>2800</v>
      </c>
      <c r="J1157">
        <f>VLOOKUP(A1157,[1]ВПП!$C$2:$G$22885,5,)</f>
        <v>45</v>
      </c>
      <c r="K1157" t="str">
        <f>VLOOKUP(A1157,[1]ВПП!$C$2:$H$22885,6,)</f>
        <v>CON</v>
      </c>
      <c r="L1157" t="str">
        <f t="shared" si="18"/>
        <v>ZGKL</v>
      </c>
      <c r="M1157" t="s">
        <v>114</v>
      </c>
      <c r="N1157" t="s">
        <v>5705</v>
      </c>
      <c r="O1157" t="s">
        <v>5706</v>
      </c>
      <c r="P1157" t="s">
        <v>117</v>
      </c>
      <c r="Q1157" t="str">
        <f>VLOOKUP(P1157,[1]TimeZones!$B$3:$E$597,4,FALSE)</f>
        <v>+08:00</v>
      </c>
    </row>
    <row r="1158" spans="1:17" x14ac:dyDescent="0.25">
      <c r="A1158" t="s">
        <v>5707</v>
      </c>
      <c r="B1158" t="s">
        <v>110</v>
      </c>
      <c r="C1158" t="s">
        <v>5708</v>
      </c>
      <c r="D1158">
        <v>23.552</v>
      </c>
      <c r="E1158">
        <v>116.5033</v>
      </c>
      <c r="G1158" t="s">
        <v>112</v>
      </c>
      <c r="H1158" t="s">
        <v>5709</v>
      </c>
      <c r="I1158">
        <f>VLOOKUP(A1158,[1]ВПП!$C$2:$E$22885,3,)</f>
        <v>2800</v>
      </c>
      <c r="J1158">
        <f>VLOOKUP(A1158,[1]ВПП!$C$2:$G$22885,5,)</f>
        <v>45</v>
      </c>
      <c r="K1158" t="str">
        <f>VLOOKUP(A1158,[1]ВПП!$C$2:$H$22885,6,)</f>
        <v>CON</v>
      </c>
      <c r="L1158" t="str">
        <f t="shared" si="18"/>
        <v>ZGOW</v>
      </c>
      <c r="M1158" t="s">
        <v>114</v>
      </c>
      <c r="N1158" t="s">
        <v>952</v>
      </c>
      <c r="O1158" t="s">
        <v>5710</v>
      </c>
      <c r="P1158" t="s">
        <v>117</v>
      </c>
      <c r="Q1158" t="str">
        <f>VLOOKUP(P1158,[1]TimeZones!$B$3:$E$597,4,FALSE)</f>
        <v>+08:00</v>
      </c>
    </row>
    <row r="1159" spans="1:17" x14ac:dyDescent="0.25">
      <c r="A1159" t="s">
        <v>5711</v>
      </c>
      <c r="B1159" t="s">
        <v>110</v>
      </c>
      <c r="C1159" t="s">
        <v>5712</v>
      </c>
      <c r="D1159">
        <v>40.161098480224602</v>
      </c>
      <c r="E1159">
        <v>94.809196472167898</v>
      </c>
      <c r="G1159" t="s">
        <v>112</v>
      </c>
      <c r="H1159" t="s">
        <v>5713</v>
      </c>
      <c r="I1159">
        <f>VLOOKUP(A1159,[1]ВПП!$C$2:$E$22885,3,)</f>
        <v>2800</v>
      </c>
      <c r="J1159">
        <f>VLOOKUP(A1159,[1]ВПП!$C$2:$G$22885,5,)</f>
        <v>45</v>
      </c>
      <c r="K1159" t="str">
        <f>VLOOKUP(A1159,[1]ВПП!$C$2:$H$22885,6,)</f>
        <v>CON</v>
      </c>
      <c r="L1159" t="str">
        <f t="shared" si="18"/>
        <v>ZLDH</v>
      </c>
      <c r="M1159" t="s">
        <v>114</v>
      </c>
      <c r="N1159" t="s">
        <v>1580</v>
      </c>
      <c r="O1159" t="s">
        <v>5714</v>
      </c>
      <c r="P1159" t="s">
        <v>117</v>
      </c>
      <c r="Q1159" t="str">
        <f>VLOOKUP(P1159,[1]TimeZones!$B$3:$E$597,4,FALSE)</f>
        <v>+08:00</v>
      </c>
    </row>
    <row r="1160" spans="1:17" x14ac:dyDescent="0.25">
      <c r="A1160" t="s">
        <v>5715</v>
      </c>
      <c r="B1160" t="s">
        <v>110</v>
      </c>
      <c r="C1160" t="s">
        <v>5716</v>
      </c>
      <c r="D1160">
        <v>33.787999999999997</v>
      </c>
      <c r="E1160">
        <v>105.797</v>
      </c>
      <c r="F1160">
        <v>3707</v>
      </c>
      <c r="G1160" t="s">
        <v>112</v>
      </c>
      <c r="H1160" t="s">
        <v>5717</v>
      </c>
      <c r="I1160">
        <f>VLOOKUP(A1160,[1]ВПП!$C$2:$E$22885,3,)</f>
        <v>2800</v>
      </c>
      <c r="J1160">
        <f>VLOOKUP(A1160,[1]ВПП!$C$2:$G$22885,5,)</f>
        <v>45</v>
      </c>
      <c r="K1160" t="str">
        <f>VLOOKUP(A1160,[1]ВПП!$C$2:$H$22885,6,)</f>
        <v>CON</v>
      </c>
      <c r="L1160" t="str">
        <f t="shared" si="18"/>
        <v>ZLLN</v>
      </c>
      <c r="M1160" t="s">
        <v>114</v>
      </c>
      <c r="N1160" t="s">
        <v>1580</v>
      </c>
      <c r="O1160" t="s">
        <v>5718</v>
      </c>
      <c r="P1160" t="s">
        <v>145</v>
      </c>
      <c r="Q1160" t="e">
        <f>VLOOKUP(P1160,[1]TimeZones!$B$3:$E$597,4,FALSE)</f>
        <v>#N/A</v>
      </c>
    </row>
    <row r="1161" spans="1:17" x14ac:dyDescent="0.25">
      <c r="A1161" t="s">
        <v>5719</v>
      </c>
      <c r="B1161" t="s">
        <v>110</v>
      </c>
      <c r="C1161" t="s">
        <v>5720</v>
      </c>
      <c r="D1161">
        <v>46.163299560546797</v>
      </c>
      <c r="E1161">
        <v>100.70400238037099</v>
      </c>
      <c r="F1161">
        <v>6085</v>
      </c>
      <c r="G1161" t="s">
        <v>3417</v>
      </c>
      <c r="H1161" t="s">
        <v>5721</v>
      </c>
      <c r="I1161">
        <f>VLOOKUP(A1161,[1]ВПП!$C$2:$E$22885,3,)</f>
        <v>2800</v>
      </c>
      <c r="J1161">
        <f>VLOOKUP(A1161,[1]ВПП!$C$2:$G$22885,5,)</f>
        <v>35</v>
      </c>
      <c r="K1161" t="str">
        <f>VLOOKUP(A1161,[1]ВПП!$C$2:$H$22885,6,)</f>
        <v>ASP</v>
      </c>
      <c r="L1161" t="str">
        <f t="shared" si="18"/>
        <v>ZMBH</v>
      </c>
      <c r="M1161" t="s">
        <v>114</v>
      </c>
      <c r="N1161" t="s">
        <v>5722</v>
      </c>
      <c r="O1161" t="s">
        <v>5723</v>
      </c>
      <c r="P1161" t="s">
        <v>3421</v>
      </c>
      <c r="Q1161" t="str">
        <f>VLOOKUP(P1161,[1]TimeZones!$B$3:$E$597,4,FALSE)</f>
        <v>+08:00</v>
      </c>
    </row>
    <row r="1162" spans="1:17" x14ac:dyDescent="0.25">
      <c r="A1162" t="s">
        <v>5724</v>
      </c>
      <c r="B1162" t="s">
        <v>110</v>
      </c>
      <c r="C1162" t="s">
        <v>5725</v>
      </c>
      <c r="D1162">
        <v>28.8649997711181</v>
      </c>
      <c r="E1162">
        <v>115.900001525878</v>
      </c>
      <c r="F1162">
        <v>143</v>
      </c>
      <c r="G1162" t="s">
        <v>112</v>
      </c>
      <c r="H1162" t="s">
        <v>5726</v>
      </c>
      <c r="I1162">
        <f>VLOOKUP(A1162,[1]ВПП!$C$2:$E$22885,3,)</f>
        <v>2800</v>
      </c>
      <c r="J1162">
        <f>VLOOKUP(A1162,[1]ВПП!$C$2:$G$22885,5,)</f>
        <v>45</v>
      </c>
      <c r="K1162" t="str">
        <f>VLOOKUP(A1162,[1]ВПП!$C$2:$H$22885,6,)</f>
        <v>CON</v>
      </c>
      <c r="L1162" t="str">
        <f t="shared" si="18"/>
        <v>ZSCN</v>
      </c>
      <c r="M1162" t="s">
        <v>114</v>
      </c>
      <c r="N1162" t="s">
        <v>5727</v>
      </c>
      <c r="O1162" t="s">
        <v>5728</v>
      </c>
      <c r="P1162" t="s">
        <v>117</v>
      </c>
      <c r="Q1162" t="str">
        <f>VLOOKUP(P1162,[1]TimeZones!$B$3:$E$597,4,FALSE)</f>
        <v>+08:00</v>
      </c>
    </row>
    <row r="1163" spans="1:17" x14ac:dyDescent="0.25">
      <c r="A1163" t="s">
        <v>5729</v>
      </c>
      <c r="B1163" t="s">
        <v>110</v>
      </c>
      <c r="C1163" t="s">
        <v>5730</v>
      </c>
      <c r="D1163">
        <v>33.586601257324197</v>
      </c>
      <c r="E1163">
        <v>46.404800415038999</v>
      </c>
      <c r="F1163">
        <v>4404</v>
      </c>
      <c r="G1163" t="s">
        <v>212</v>
      </c>
      <c r="H1163" t="s">
        <v>5731</v>
      </c>
      <c r="I1163">
        <f>VLOOKUP(A1163,[1]ВПП!$C$2:$E$22885,3,)</f>
        <v>2799</v>
      </c>
      <c r="J1163">
        <f>VLOOKUP(A1163,[1]ВПП!$C$2:$G$22885,5,)</f>
        <v>45</v>
      </c>
      <c r="K1163" t="str">
        <f>VLOOKUP(A1163,[1]ВПП!$C$2:$H$22885,6,)</f>
        <v>ASP</v>
      </c>
      <c r="L1163" t="str">
        <f t="shared" si="18"/>
        <v>OICI</v>
      </c>
      <c r="M1163" t="s">
        <v>114</v>
      </c>
      <c r="N1163" t="s">
        <v>5732</v>
      </c>
      <c r="O1163" t="s">
        <v>5733</v>
      </c>
      <c r="P1163" t="s">
        <v>216</v>
      </c>
      <c r="Q1163" t="str">
        <f>VLOOKUP(P1163,[1]TimeZones!$B$3:$E$597,4,FALSE)</f>
        <v>+03:30</v>
      </c>
    </row>
    <row r="1164" spans="1:17" x14ac:dyDescent="0.25">
      <c r="A1164" t="s">
        <v>5734</v>
      </c>
      <c r="B1164" t="s">
        <v>139</v>
      </c>
      <c r="C1164" t="s">
        <v>5735</v>
      </c>
      <c r="D1164">
        <v>46.426799774169901</v>
      </c>
      <c r="E1164">
        <v>30.676500320434499</v>
      </c>
      <c r="F1164">
        <v>172</v>
      </c>
      <c r="G1164" t="s">
        <v>618</v>
      </c>
      <c r="H1164" t="s">
        <v>5736</v>
      </c>
      <c r="I1164">
        <f>VLOOKUP(A1164,[1]ВПП!$C$2:$E$22885,3,)</f>
        <v>2799</v>
      </c>
      <c r="J1164">
        <f>VLOOKUP(A1164,[1]ВПП!$C$2:$G$22885,5,)</f>
        <v>56</v>
      </c>
      <c r="K1164" t="str">
        <f>VLOOKUP(A1164,[1]ВПП!$C$2:$H$22885,6,)</f>
        <v>PEM</v>
      </c>
      <c r="L1164" t="str">
        <f t="shared" si="18"/>
        <v>UKOO</v>
      </c>
      <c r="M1164" t="s">
        <v>126</v>
      </c>
      <c r="N1164" t="s">
        <v>5737</v>
      </c>
      <c r="O1164" t="s">
        <v>5738</v>
      </c>
      <c r="P1164" t="s">
        <v>622</v>
      </c>
      <c r="Q1164" t="str">
        <f>VLOOKUP(P1164,[1]TimeZones!$B$3:$E$597,4,FALSE)</f>
        <v>+02:00</v>
      </c>
    </row>
    <row r="1165" spans="1:17" x14ac:dyDescent="0.25">
      <c r="A1165" t="s">
        <v>5739</v>
      </c>
      <c r="B1165" t="s">
        <v>110</v>
      </c>
      <c r="C1165" t="s">
        <v>5740</v>
      </c>
      <c r="D1165">
        <v>61.028499603271399</v>
      </c>
      <c r="E1165">
        <v>69.086097717285099</v>
      </c>
      <c r="F1165">
        <v>76</v>
      </c>
      <c r="G1165" t="s">
        <v>124</v>
      </c>
      <c r="H1165" t="s">
        <v>5741</v>
      </c>
      <c r="I1165">
        <f>VLOOKUP(A1165,[1]ВПП!$C$2:$E$22885,3,)</f>
        <v>2798</v>
      </c>
      <c r="J1165">
        <f>VLOOKUP(A1165,[1]ВПП!$C$2:$G$22885,5,)</f>
        <v>43</v>
      </c>
      <c r="K1165" t="str">
        <f>VLOOKUP(A1165,[1]ВПП!$C$2:$H$22885,6,)</f>
        <v>ASP</v>
      </c>
      <c r="L1165" t="str">
        <f t="shared" si="18"/>
        <v>USHH</v>
      </c>
      <c r="M1165" t="s">
        <v>114</v>
      </c>
      <c r="N1165" t="s">
        <v>3112</v>
      </c>
      <c r="O1165" t="s">
        <v>5742</v>
      </c>
      <c r="P1165" t="s">
        <v>997</v>
      </c>
      <c r="Q1165" t="str">
        <f>VLOOKUP(P1165,[1]TimeZones!$B$3:$E$597,4,FALSE)</f>
        <v>+05:00</v>
      </c>
    </row>
    <row r="1166" spans="1:17" x14ac:dyDescent="0.25">
      <c r="A1166" t="s">
        <v>5743</v>
      </c>
      <c r="B1166" t="s">
        <v>139</v>
      </c>
      <c r="C1166" t="s">
        <v>5744</v>
      </c>
      <c r="D1166">
        <v>35.401100158691399</v>
      </c>
      <c r="E1166">
        <v>35.948699951171797</v>
      </c>
      <c r="F1166">
        <v>157</v>
      </c>
      <c r="G1166" t="s">
        <v>1393</v>
      </c>
      <c r="H1166" t="s">
        <v>5745</v>
      </c>
      <c r="I1166">
        <f>VLOOKUP(A1166,[1]ВПП!$C$2:$E$22885,3,)</f>
        <v>2797</v>
      </c>
      <c r="J1166">
        <f>VLOOKUP(A1166,[1]ВПП!$C$2:$G$22885,5,)</f>
        <v>45</v>
      </c>
      <c r="K1166" t="str">
        <f>VLOOKUP(A1166,[1]ВПП!$C$2:$H$22885,6,)</f>
        <v>ASP</v>
      </c>
      <c r="L1166" t="str">
        <f t="shared" si="18"/>
        <v>OSLK</v>
      </c>
      <c r="M1166" t="s">
        <v>114</v>
      </c>
      <c r="N1166" t="s">
        <v>5746</v>
      </c>
      <c r="O1166" t="s">
        <v>5747</v>
      </c>
      <c r="P1166" t="s">
        <v>1397</v>
      </c>
      <c r="Q1166" t="str">
        <f>VLOOKUP(P1166,[1]TimeZones!$B$3:$E$597,4,FALSE)</f>
        <v>+02:00</v>
      </c>
    </row>
    <row r="1167" spans="1:17" x14ac:dyDescent="0.25">
      <c r="A1167" t="s">
        <v>5748</v>
      </c>
      <c r="B1167" t="s">
        <v>333</v>
      </c>
      <c r="C1167" t="s">
        <v>5749</v>
      </c>
      <c r="D1167">
        <v>42.488399505615199</v>
      </c>
      <c r="E1167">
        <v>59.623298645019503</v>
      </c>
      <c r="F1167">
        <v>246</v>
      </c>
      <c r="G1167" t="s">
        <v>625</v>
      </c>
      <c r="H1167" t="s">
        <v>5750</v>
      </c>
      <c r="I1167">
        <f>VLOOKUP(A1167,[1]ВПП!$C$2:$E$22885,3,)</f>
        <v>2797</v>
      </c>
      <c r="J1167">
        <f>VLOOKUP(A1167,[1]ВПП!$C$2:$G$22885,5,)</f>
        <v>49</v>
      </c>
      <c r="K1167" t="str">
        <f>VLOOKUP(A1167,[1]ВПП!$C$2:$H$22885,6,)</f>
        <v>CON</v>
      </c>
      <c r="L1167" t="str">
        <f t="shared" si="18"/>
        <v>UTNN</v>
      </c>
      <c r="M1167" t="s">
        <v>114</v>
      </c>
      <c r="N1167" t="s">
        <v>1687</v>
      </c>
      <c r="O1167" t="s">
        <v>5751</v>
      </c>
      <c r="P1167" t="s">
        <v>629</v>
      </c>
      <c r="Q1167" t="str">
        <f>VLOOKUP(P1167,[1]TimeZones!$B$3:$E$597,4,FALSE)</f>
        <v>+05:00</v>
      </c>
    </row>
    <row r="1168" spans="1:17" x14ac:dyDescent="0.25">
      <c r="A1168" t="s">
        <v>5752</v>
      </c>
      <c r="B1168" t="s">
        <v>110</v>
      </c>
      <c r="C1168" t="s">
        <v>5753</v>
      </c>
      <c r="D1168">
        <v>26.824200000000001</v>
      </c>
      <c r="E1168">
        <v>75.812201999999999</v>
      </c>
      <c r="F1168">
        <v>1263</v>
      </c>
      <c r="G1168" t="s">
        <v>227</v>
      </c>
      <c r="H1168" t="s">
        <v>5754</v>
      </c>
      <c r="I1168">
        <f>VLOOKUP(A1168,[1]ВПП!$C$2:$E$22885,3,)</f>
        <v>2797</v>
      </c>
      <c r="J1168">
        <f>VLOOKUP(A1168,[1]ВПП!$C$2:$G$22885,5,)</f>
        <v>45</v>
      </c>
      <c r="K1168" t="str">
        <f>VLOOKUP(A1168,[1]ВПП!$C$2:$H$22885,6,)</f>
        <v>PEM</v>
      </c>
      <c r="L1168" t="str">
        <f t="shared" si="18"/>
        <v>VIJP</v>
      </c>
      <c r="M1168" t="s">
        <v>114</v>
      </c>
      <c r="N1168" t="s">
        <v>5755</v>
      </c>
      <c r="O1168" t="s">
        <v>5756</v>
      </c>
      <c r="P1168" t="s">
        <v>231</v>
      </c>
      <c r="Q1168" t="str">
        <f>VLOOKUP(P1168,[1]TimeZones!$B$3:$E$597,4,FALSE)</f>
        <v>+05:30</v>
      </c>
    </row>
    <row r="1169" spans="1:17" x14ac:dyDescent="0.25">
      <c r="A1169" t="s">
        <v>5757</v>
      </c>
      <c r="B1169" t="s">
        <v>110</v>
      </c>
      <c r="C1169" t="s">
        <v>5758</v>
      </c>
      <c r="D1169">
        <v>6.0393900871276802</v>
      </c>
      <c r="E1169">
        <v>37.590499877929602</v>
      </c>
      <c r="F1169">
        <v>3901</v>
      </c>
      <c r="G1169" t="s">
        <v>877</v>
      </c>
      <c r="H1169" t="s">
        <v>5759</v>
      </c>
      <c r="I1169">
        <f>VLOOKUP(A1169,[1]ВПП!$C$2:$E$22885,3,)</f>
        <v>2795</v>
      </c>
      <c r="J1169">
        <f>VLOOKUP(A1169,[1]ВПП!$C$2:$G$22885,5,)</f>
        <v>47</v>
      </c>
      <c r="K1169" t="str">
        <f>VLOOKUP(A1169,[1]ВПП!$C$2:$H$22885,6,)</f>
        <v>ASP</v>
      </c>
      <c r="L1169" t="str">
        <f t="shared" si="18"/>
        <v>HAAM</v>
      </c>
      <c r="M1169" t="s">
        <v>134</v>
      </c>
      <c r="N1169" t="s">
        <v>5760</v>
      </c>
      <c r="O1169" t="s">
        <v>202</v>
      </c>
      <c r="P1169" t="s">
        <v>881</v>
      </c>
      <c r="Q1169" t="str">
        <f>VLOOKUP(P1169,[1]TimeZones!$B$3:$E$597,4,FALSE)</f>
        <v>+03:00</v>
      </c>
    </row>
    <row r="1170" spans="1:17" x14ac:dyDescent="0.25">
      <c r="A1170" t="s">
        <v>5761</v>
      </c>
      <c r="B1170" t="s">
        <v>110</v>
      </c>
      <c r="C1170" t="s">
        <v>5762</v>
      </c>
      <c r="D1170">
        <v>40.364375000000003</v>
      </c>
      <c r="E1170">
        <v>127.264252</v>
      </c>
      <c r="F1170">
        <v>3457</v>
      </c>
      <c r="G1170" t="s">
        <v>846</v>
      </c>
      <c r="H1170" t="s">
        <v>202</v>
      </c>
      <c r="I1170">
        <f>VLOOKUP(A1170,[1]ВПП!$C$2:$E$22885,3,)</f>
        <v>2795</v>
      </c>
      <c r="J1170">
        <f>VLOOKUP(A1170,[1]ВПП!$C$2:$G$22885,5,)</f>
        <v>62</v>
      </c>
      <c r="K1170" t="str">
        <f>VLOOKUP(A1170,[1]ВПП!$C$2:$H$22885,6,)</f>
        <v>Concrete</v>
      </c>
      <c r="L1170" t="str">
        <f t="shared" si="18"/>
        <v>KP-0036</v>
      </c>
      <c r="M1170" t="s">
        <v>114</v>
      </c>
      <c r="N1170" t="s">
        <v>5763</v>
      </c>
      <c r="O1170" t="s">
        <v>5764</v>
      </c>
      <c r="P1170" t="e">
        <v>#N/A</v>
      </c>
      <c r="Q1170" t="e">
        <f>VLOOKUP(P1170,[1]TimeZones!$B$3:$E$597,4,FALSE)</f>
        <v>#N/A</v>
      </c>
    </row>
    <row r="1171" spans="1:17" x14ac:dyDescent="0.25">
      <c r="A1171" t="s">
        <v>5765</v>
      </c>
      <c r="B1171" t="s">
        <v>333</v>
      </c>
      <c r="C1171" t="s">
        <v>5766</v>
      </c>
      <c r="D1171">
        <v>36.425300598100002</v>
      </c>
      <c r="E1171">
        <v>55.104198455799903</v>
      </c>
      <c r="F1171">
        <v>4215</v>
      </c>
      <c r="G1171" t="s">
        <v>212</v>
      </c>
      <c r="H1171" t="s">
        <v>5767</v>
      </c>
      <c r="I1171">
        <f>VLOOKUP(A1171,[1]ВПП!$C$2:$E$22885,3,)</f>
        <v>2791</v>
      </c>
      <c r="J1171">
        <f>VLOOKUP(A1171,[1]ВПП!$C$2:$G$22885,5,)</f>
        <v>45</v>
      </c>
      <c r="K1171" t="str">
        <f>VLOOKUP(A1171,[1]ВПП!$C$2:$H$22885,6,)</f>
        <v>ASP</v>
      </c>
      <c r="L1171" t="str">
        <f t="shared" si="18"/>
        <v>OIMJ</v>
      </c>
      <c r="M1171" t="s">
        <v>114</v>
      </c>
      <c r="N1171" t="s">
        <v>1649</v>
      </c>
      <c r="O1171" t="s">
        <v>202</v>
      </c>
      <c r="P1171" t="s">
        <v>216</v>
      </c>
      <c r="Q1171" t="str">
        <f>VLOOKUP(P1171,[1]TimeZones!$B$3:$E$597,4,FALSE)</f>
        <v>+03:30</v>
      </c>
    </row>
    <row r="1172" spans="1:17" x14ac:dyDescent="0.25">
      <c r="A1172" t="s">
        <v>5768</v>
      </c>
      <c r="B1172" t="s">
        <v>110</v>
      </c>
      <c r="C1172" t="s">
        <v>5769</v>
      </c>
      <c r="D1172">
        <v>-53.002602000000003</v>
      </c>
      <c r="E1172">
        <v>-70.854598999999993</v>
      </c>
      <c r="F1172">
        <v>139</v>
      </c>
      <c r="G1172" t="s">
        <v>1023</v>
      </c>
      <c r="H1172" t="s">
        <v>5770</v>
      </c>
      <c r="I1172">
        <f>VLOOKUP(A1172,[1]ВПП!$C$2:$E$22885,3,)</f>
        <v>2790</v>
      </c>
      <c r="J1172">
        <f>VLOOKUP(A1172,[1]ВПП!$C$2:$G$22885,5,)</f>
        <v>45</v>
      </c>
      <c r="K1172" t="str">
        <f>VLOOKUP(A1172,[1]ВПП!$C$2:$H$22885,6,)</f>
        <v>ASP</v>
      </c>
      <c r="L1172" t="str">
        <f t="shared" si="18"/>
        <v>SCCI</v>
      </c>
      <c r="M1172" t="s">
        <v>301</v>
      </c>
      <c r="N1172" t="s">
        <v>5771</v>
      </c>
      <c r="O1172" t="s">
        <v>5772</v>
      </c>
      <c r="P1172" t="s">
        <v>1026</v>
      </c>
      <c r="Q1172" t="str">
        <f>VLOOKUP(P1172,[1]TimeZones!$B$3:$E$597,4,FALSE)</f>
        <v>−04:00</v>
      </c>
    </row>
    <row r="1173" spans="1:17" x14ac:dyDescent="0.25">
      <c r="A1173" t="s">
        <v>5773</v>
      </c>
      <c r="B1173" t="s">
        <v>139</v>
      </c>
      <c r="C1173" t="s">
        <v>5774</v>
      </c>
      <c r="D1173">
        <v>-2.1574200000000001</v>
      </c>
      <c r="E1173">
        <v>-79.883598000000006</v>
      </c>
      <c r="F1173">
        <v>19</v>
      </c>
      <c r="G1173" t="s">
        <v>392</v>
      </c>
      <c r="H1173" t="s">
        <v>5775</v>
      </c>
      <c r="I1173">
        <f>VLOOKUP(A1173,[1]ВПП!$C$2:$E$22885,3,)</f>
        <v>2790</v>
      </c>
      <c r="J1173">
        <f>VLOOKUP(A1173,[1]ВПП!$C$2:$G$22885,5,)</f>
        <v>46</v>
      </c>
      <c r="K1173" t="str">
        <f>VLOOKUP(A1173,[1]ВПП!$C$2:$H$22885,6,)</f>
        <v>ASP</v>
      </c>
      <c r="L1173" t="str">
        <f t="shared" si="18"/>
        <v>SEGU</v>
      </c>
      <c r="M1173" t="s">
        <v>301</v>
      </c>
      <c r="N1173" t="s">
        <v>3536</v>
      </c>
      <c r="O1173" t="s">
        <v>5776</v>
      </c>
      <c r="P1173" t="s">
        <v>396</v>
      </c>
      <c r="Q1173" t="str">
        <f>VLOOKUP(P1173,[1]TimeZones!$B$3:$E$597,4,FALSE)</f>
        <v>−05:00</v>
      </c>
    </row>
    <row r="1174" spans="1:17" x14ac:dyDescent="0.25">
      <c r="A1174" t="s">
        <v>5777</v>
      </c>
      <c r="B1174" t="s">
        <v>110</v>
      </c>
      <c r="C1174" t="s">
        <v>5778</v>
      </c>
      <c r="D1174">
        <v>61.343700408935497</v>
      </c>
      <c r="E1174">
        <v>73.401802062988196</v>
      </c>
      <c r="F1174">
        <v>200</v>
      </c>
      <c r="G1174" t="s">
        <v>124</v>
      </c>
      <c r="H1174" t="s">
        <v>5779</v>
      </c>
      <c r="I1174">
        <f>VLOOKUP(A1174,[1]ВПП!$C$2:$E$22885,3,)</f>
        <v>2790</v>
      </c>
      <c r="J1174">
        <f>VLOOKUP(A1174,[1]ВПП!$C$2:$G$22885,5,)</f>
        <v>45</v>
      </c>
      <c r="K1174" t="str">
        <f>VLOOKUP(A1174,[1]ВПП!$C$2:$H$22885,6,)</f>
        <v>ASP</v>
      </c>
      <c r="L1174" t="str">
        <f t="shared" si="18"/>
        <v>USRR</v>
      </c>
      <c r="M1174" t="s">
        <v>114</v>
      </c>
      <c r="N1174" t="s">
        <v>3112</v>
      </c>
      <c r="O1174" t="s">
        <v>5780</v>
      </c>
      <c r="P1174" t="s">
        <v>997</v>
      </c>
      <c r="Q1174" t="str">
        <f>VLOOKUP(P1174,[1]TimeZones!$B$3:$E$597,4,FALSE)</f>
        <v>+05:00</v>
      </c>
    </row>
    <row r="1175" spans="1:17" x14ac:dyDescent="0.25">
      <c r="A1175" t="s">
        <v>5781</v>
      </c>
      <c r="B1175" t="s">
        <v>110</v>
      </c>
      <c r="C1175" t="s">
        <v>5782</v>
      </c>
      <c r="D1175">
        <v>70.068802000000005</v>
      </c>
      <c r="E1175">
        <v>24.973499</v>
      </c>
      <c r="F1175">
        <v>25</v>
      </c>
      <c r="G1175" t="s">
        <v>1476</v>
      </c>
      <c r="H1175" t="s">
        <v>5783</v>
      </c>
      <c r="I1175">
        <f>VLOOKUP(A1175,[1]ВПП!$C$2:$E$22885,3,)</f>
        <v>2788</v>
      </c>
      <c r="J1175">
        <f>VLOOKUP(A1175,[1]ВПП!$C$2:$G$22885,5,)</f>
        <v>45</v>
      </c>
      <c r="K1175" t="str">
        <f>VLOOKUP(A1175,[1]ВПП!$C$2:$H$22885,6,)</f>
        <v>ASP</v>
      </c>
      <c r="L1175" t="str">
        <f t="shared" si="18"/>
        <v>ENNA</v>
      </c>
      <c r="M1175" t="s">
        <v>126</v>
      </c>
      <c r="N1175" t="s">
        <v>5784</v>
      </c>
      <c r="O1175" t="s">
        <v>5785</v>
      </c>
      <c r="P1175" t="s">
        <v>1480</v>
      </c>
      <c r="Q1175" t="str">
        <f>VLOOKUP(P1175,[1]TimeZones!$B$3:$E$597,4,FALSE)</f>
        <v>+01:00</v>
      </c>
    </row>
    <row r="1176" spans="1:17" x14ac:dyDescent="0.25">
      <c r="A1176" t="s">
        <v>5786</v>
      </c>
      <c r="B1176" t="s">
        <v>110</v>
      </c>
      <c r="C1176" t="s">
        <v>5787</v>
      </c>
      <c r="D1176">
        <v>-17.811599731400001</v>
      </c>
      <c r="E1176">
        <v>-63.1715011597</v>
      </c>
      <c r="F1176">
        <v>1371</v>
      </c>
      <c r="G1176" t="s">
        <v>598</v>
      </c>
      <c r="H1176" t="s">
        <v>5788</v>
      </c>
      <c r="I1176">
        <f>VLOOKUP(A1176,[1]ВПП!$C$2:$E$22885,3,)</f>
        <v>2787</v>
      </c>
      <c r="J1176">
        <f>VLOOKUP(A1176,[1]ВПП!$C$2:$G$22885,5,)</f>
        <v>38</v>
      </c>
      <c r="K1176" t="str">
        <f>VLOOKUP(A1176,[1]ВПП!$C$2:$H$22885,6,)</f>
        <v>ASP</v>
      </c>
      <c r="L1176" t="str">
        <f t="shared" si="18"/>
        <v>SLET</v>
      </c>
      <c r="M1176" t="s">
        <v>301</v>
      </c>
      <c r="N1176" t="s">
        <v>1942</v>
      </c>
      <c r="O1176" t="s">
        <v>1943</v>
      </c>
      <c r="P1176" t="s">
        <v>602</v>
      </c>
      <c r="Q1176" t="str">
        <f>VLOOKUP(P1176,[1]TimeZones!$B$3:$E$597,4,FALSE)</f>
        <v>−04:00</v>
      </c>
    </row>
    <row r="1177" spans="1:17" x14ac:dyDescent="0.25">
      <c r="A1177" t="s">
        <v>5789</v>
      </c>
      <c r="B1177" t="s">
        <v>110</v>
      </c>
      <c r="C1177" t="s">
        <v>5790</v>
      </c>
      <c r="D1177">
        <v>52.648395000000001</v>
      </c>
      <c r="E1177">
        <v>0.55069199999999996</v>
      </c>
      <c r="F1177">
        <v>75</v>
      </c>
      <c r="G1177" t="s">
        <v>734</v>
      </c>
      <c r="H1177" t="s">
        <v>5791</v>
      </c>
      <c r="I1177">
        <f>VLOOKUP(A1177,[1]ВПП!$C$2:$E$22885,3,)</f>
        <v>2786</v>
      </c>
      <c r="J1177">
        <f>VLOOKUP(A1177,[1]ВПП!$C$2:$G$22885,5,)</f>
        <v>61</v>
      </c>
      <c r="K1177" t="str">
        <f>VLOOKUP(A1177,[1]ВПП!$C$2:$H$22885,6,)</f>
        <v>ASP</v>
      </c>
      <c r="L1177" t="str">
        <f t="shared" si="18"/>
        <v>EGYM</v>
      </c>
      <c r="M1177" t="s">
        <v>126</v>
      </c>
      <c r="N1177" t="s">
        <v>736</v>
      </c>
      <c r="O1177" t="s">
        <v>5792</v>
      </c>
      <c r="P1177" t="s">
        <v>738</v>
      </c>
      <c r="Q1177" t="str">
        <f>VLOOKUP(P1177,[1]TimeZones!$B$3:$E$597,4,FALSE)</f>
        <v>+00:00</v>
      </c>
    </row>
    <row r="1178" spans="1:17" x14ac:dyDescent="0.25">
      <c r="A1178" t="s">
        <v>5793</v>
      </c>
      <c r="B1178" t="s">
        <v>333</v>
      </c>
      <c r="C1178" t="s">
        <v>5794</v>
      </c>
      <c r="D1178">
        <v>33.391300000000001</v>
      </c>
      <c r="E1178">
        <v>62.261001999999998</v>
      </c>
      <c r="F1178">
        <v>3773</v>
      </c>
      <c r="G1178" t="s">
        <v>134</v>
      </c>
      <c r="H1178" t="s">
        <v>5795</v>
      </c>
      <c r="I1178">
        <f>VLOOKUP(A1178,[1]ВПП!$C$2:$E$22885,3,)</f>
        <v>2786</v>
      </c>
      <c r="J1178">
        <f>VLOOKUP(A1178,[1]ВПП!$C$2:$G$22885,5,)</f>
        <v>49</v>
      </c>
      <c r="K1178" t="str">
        <f>VLOOKUP(A1178,[1]ВПП!$C$2:$H$22885,6,)</f>
        <v>CON</v>
      </c>
      <c r="L1178" t="str">
        <f t="shared" si="18"/>
        <v>OASD</v>
      </c>
      <c r="M1178" t="s">
        <v>114</v>
      </c>
      <c r="N1178" t="s">
        <v>5796</v>
      </c>
      <c r="O1178" t="s">
        <v>5797</v>
      </c>
      <c r="P1178" t="s">
        <v>1441</v>
      </c>
      <c r="Q1178" t="str">
        <f>VLOOKUP(P1178,[1]TimeZones!$B$3:$E$597,4,FALSE)</f>
        <v>+04:30</v>
      </c>
    </row>
    <row r="1179" spans="1:17" x14ac:dyDescent="0.25">
      <c r="A1179" t="s">
        <v>5798</v>
      </c>
      <c r="B1179" t="s">
        <v>110</v>
      </c>
      <c r="C1179" t="s">
        <v>5799</v>
      </c>
      <c r="D1179">
        <v>40.122100830099903</v>
      </c>
      <c r="E1179">
        <v>44.465000152599998</v>
      </c>
      <c r="F1179">
        <v>2948</v>
      </c>
      <c r="G1179" t="s">
        <v>785</v>
      </c>
      <c r="H1179" t="s">
        <v>202</v>
      </c>
      <c r="I1179">
        <f>VLOOKUP(A1179,[1]ВПП!$C$2:$E$22885,3,)</f>
        <v>2784</v>
      </c>
      <c r="J1179">
        <f>VLOOKUP(A1179,[1]ВПП!$C$2:$G$22885,5,)</f>
        <v>40</v>
      </c>
      <c r="K1179" t="str">
        <f>VLOOKUP(A1179,[1]ВПП!$C$2:$H$22885,6,)</f>
        <v>ASP</v>
      </c>
      <c r="L1179" t="str">
        <f t="shared" si="18"/>
        <v>UDYE</v>
      </c>
      <c r="M1179" t="s">
        <v>114</v>
      </c>
      <c r="N1179" t="s">
        <v>787</v>
      </c>
      <c r="O1179" t="s">
        <v>788</v>
      </c>
      <c r="P1179" t="s">
        <v>789</v>
      </c>
      <c r="Q1179" t="str">
        <f>VLOOKUP(P1179,[1]TimeZones!$B$3:$E$597,4,FALSE)</f>
        <v>+04:00</v>
      </c>
    </row>
    <row r="1180" spans="1:17" x14ac:dyDescent="0.25">
      <c r="A1180" t="s">
        <v>5800</v>
      </c>
      <c r="B1180" t="s">
        <v>333</v>
      </c>
      <c r="C1180" t="s">
        <v>5801</v>
      </c>
      <c r="D1180">
        <v>35.118198394775298</v>
      </c>
      <c r="E1180">
        <v>36.7112007141113</v>
      </c>
      <c r="F1180">
        <v>1014</v>
      </c>
      <c r="G1180" t="s">
        <v>1393</v>
      </c>
      <c r="H1180" t="s">
        <v>202</v>
      </c>
      <c r="I1180">
        <f>VLOOKUP(A1180,[1]ВПП!$C$2:$E$22885,3,)</f>
        <v>2783</v>
      </c>
      <c r="J1180">
        <f>VLOOKUP(A1180,[1]ВПП!$C$2:$G$22885,5,)</f>
        <v>46</v>
      </c>
      <c r="K1180" t="str">
        <f>VLOOKUP(A1180,[1]ВПП!$C$2:$H$22885,6,)</f>
        <v>CON</v>
      </c>
      <c r="L1180" t="str">
        <f t="shared" si="18"/>
        <v>OS58</v>
      </c>
      <c r="M1180" t="s">
        <v>114</v>
      </c>
      <c r="N1180" t="s">
        <v>5802</v>
      </c>
      <c r="O1180" t="s">
        <v>202</v>
      </c>
      <c r="P1180" t="e">
        <v>#N/A</v>
      </c>
      <c r="Q1180" t="e">
        <f>VLOOKUP(P1180,[1]TimeZones!$B$3:$E$597,4,FALSE)</f>
        <v>#N/A</v>
      </c>
    </row>
    <row r="1181" spans="1:17" x14ac:dyDescent="0.25">
      <c r="A1181" t="s">
        <v>5803</v>
      </c>
      <c r="B1181" t="s">
        <v>110</v>
      </c>
      <c r="C1181" t="s">
        <v>5804</v>
      </c>
      <c r="D1181">
        <v>-19.543330999999998</v>
      </c>
      <c r="E1181">
        <v>-65.723733999999993</v>
      </c>
      <c r="F1181">
        <v>12922</v>
      </c>
      <c r="G1181" t="s">
        <v>598</v>
      </c>
      <c r="H1181" t="s">
        <v>5805</v>
      </c>
      <c r="I1181">
        <f>VLOOKUP(A1181,[1]ВПП!$C$2:$E$22885,3,)</f>
        <v>2783</v>
      </c>
      <c r="J1181">
        <f>VLOOKUP(A1181,[1]ВПП!$C$2:$G$22885,5,)</f>
        <v>30</v>
      </c>
      <c r="K1181" t="str">
        <f>VLOOKUP(A1181,[1]ВПП!$C$2:$H$22885,6,)</f>
        <v>ASP</v>
      </c>
      <c r="L1181" t="str">
        <f t="shared" si="18"/>
        <v>SLPO</v>
      </c>
      <c r="M1181" t="s">
        <v>301</v>
      </c>
      <c r="N1181" t="s">
        <v>5806</v>
      </c>
      <c r="O1181" t="s">
        <v>5807</v>
      </c>
      <c r="P1181" t="s">
        <v>602</v>
      </c>
      <c r="Q1181" t="str">
        <f>VLOOKUP(P1181,[1]TimeZones!$B$3:$E$597,4,FALSE)</f>
        <v>−04:00</v>
      </c>
    </row>
    <row r="1182" spans="1:17" x14ac:dyDescent="0.25">
      <c r="A1182" t="s">
        <v>5808</v>
      </c>
      <c r="B1182" t="s">
        <v>139</v>
      </c>
      <c r="C1182" t="s">
        <v>5809</v>
      </c>
      <c r="D1182">
        <v>54.657501220699999</v>
      </c>
      <c r="E1182">
        <v>-6.2158298492399897</v>
      </c>
      <c r="F1182">
        <v>268</v>
      </c>
      <c r="G1182" t="s">
        <v>734</v>
      </c>
      <c r="H1182" t="s">
        <v>5810</v>
      </c>
      <c r="I1182">
        <f>VLOOKUP(A1182,[1]ВПП!$C$2:$E$22885,3,)</f>
        <v>2780</v>
      </c>
      <c r="J1182">
        <f>VLOOKUP(A1182,[1]ВПП!$C$2:$G$22885,5,)</f>
        <v>45</v>
      </c>
      <c r="K1182" t="str">
        <f>VLOOKUP(A1182,[1]ВПП!$C$2:$H$22885,6,)</f>
        <v>ASP</v>
      </c>
      <c r="L1182" t="str">
        <f t="shared" si="18"/>
        <v>EGAA</v>
      </c>
      <c r="M1182" t="s">
        <v>126</v>
      </c>
      <c r="N1182" t="s">
        <v>5811</v>
      </c>
      <c r="O1182" t="s">
        <v>5812</v>
      </c>
      <c r="P1182" t="s">
        <v>738</v>
      </c>
      <c r="Q1182" t="str">
        <f>VLOOKUP(P1182,[1]TimeZones!$B$3:$E$597,4,FALSE)</f>
        <v>+00:00</v>
      </c>
    </row>
    <row r="1183" spans="1:17" x14ac:dyDescent="0.25">
      <c r="A1183" t="s">
        <v>5813</v>
      </c>
      <c r="B1183" t="s">
        <v>110</v>
      </c>
      <c r="C1183" t="s">
        <v>5814</v>
      </c>
      <c r="D1183">
        <v>27.846499999999999</v>
      </c>
      <c r="E1183">
        <v>65.160004000000001</v>
      </c>
      <c r="F1183">
        <v>2524</v>
      </c>
      <c r="G1183" t="s">
        <v>1294</v>
      </c>
      <c r="H1183" t="s">
        <v>202</v>
      </c>
      <c r="I1183">
        <f>VLOOKUP(A1183,[1]ВПП!$C$2:$E$22885,3,)</f>
        <v>2780</v>
      </c>
      <c r="J1183">
        <f>VLOOKUP(A1183,[1]ВПП!$C$2:$G$22885,5,)</f>
        <v>30</v>
      </c>
      <c r="K1183" t="str">
        <f>VLOOKUP(A1183,[1]ВПП!$C$2:$H$22885,6,)</f>
        <v>PEM</v>
      </c>
      <c r="L1183" t="str">
        <f t="shared" si="18"/>
        <v>OP12</v>
      </c>
      <c r="M1183" t="s">
        <v>114</v>
      </c>
      <c r="N1183" t="s">
        <v>1301</v>
      </c>
      <c r="O1183" t="s">
        <v>5815</v>
      </c>
      <c r="P1183" t="e">
        <v>#N/A</v>
      </c>
      <c r="Q1183" t="e">
        <f>VLOOKUP(P1183,[1]TimeZones!$B$3:$E$597,4,FALSE)</f>
        <v>#N/A</v>
      </c>
    </row>
    <row r="1184" spans="1:17" x14ac:dyDescent="0.25">
      <c r="A1184" t="s">
        <v>5816</v>
      </c>
      <c r="B1184" t="s">
        <v>333</v>
      </c>
      <c r="C1184" t="s">
        <v>5817</v>
      </c>
      <c r="D1184">
        <v>33.477499999999999</v>
      </c>
      <c r="E1184">
        <v>36.223399999999998</v>
      </c>
      <c r="F1184">
        <v>2407</v>
      </c>
      <c r="G1184" t="s">
        <v>1393</v>
      </c>
      <c r="H1184" t="s">
        <v>202</v>
      </c>
      <c r="I1184">
        <f>VLOOKUP(A1184,[1]ВПП!$C$2:$E$22885,3,)</f>
        <v>2780</v>
      </c>
      <c r="J1184">
        <f>VLOOKUP(A1184,[1]ВПП!$C$2:$G$22885,5,)</f>
        <v>45</v>
      </c>
      <c r="K1184" t="str">
        <f>VLOOKUP(A1184,[1]ВПП!$C$2:$H$22885,6,)</f>
        <v>ASP</v>
      </c>
      <c r="L1184" t="str">
        <f t="shared" si="18"/>
        <v>OS67</v>
      </c>
      <c r="M1184" t="s">
        <v>114</v>
      </c>
      <c r="N1184" t="s">
        <v>1540</v>
      </c>
      <c r="O1184" t="s">
        <v>5818</v>
      </c>
      <c r="P1184" t="e">
        <v>#N/A</v>
      </c>
      <c r="Q1184" t="e">
        <f>VLOOKUP(P1184,[1]TimeZones!$B$3:$E$597,4,FALSE)</f>
        <v>#N/A</v>
      </c>
    </row>
    <row r="1185" spans="1:17" x14ac:dyDescent="0.25">
      <c r="A1185" t="s">
        <v>5819</v>
      </c>
      <c r="B1185" t="s">
        <v>110</v>
      </c>
      <c r="C1185" t="s">
        <v>5820</v>
      </c>
      <c r="D1185">
        <v>18.1781005859375</v>
      </c>
      <c r="E1185">
        <v>120.53199768066401</v>
      </c>
      <c r="F1185">
        <v>25</v>
      </c>
      <c r="G1185" t="s">
        <v>1034</v>
      </c>
      <c r="H1185" t="s">
        <v>5821</v>
      </c>
      <c r="I1185">
        <f>VLOOKUP(A1185,[1]ВПП!$C$2:$E$22885,3,)</f>
        <v>2780</v>
      </c>
      <c r="J1185">
        <f>VLOOKUP(A1185,[1]ВПП!$C$2:$G$22885,5,)</f>
        <v>45</v>
      </c>
      <c r="K1185" t="str">
        <f>VLOOKUP(A1185,[1]ВПП!$C$2:$H$22885,6,)</f>
        <v>CON</v>
      </c>
      <c r="L1185" t="str">
        <f t="shared" si="18"/>
        <v>RPLI</v>
      </c>
      <c r="M1185" t="s">
        <v>114</v>
      </c>
      <c r="N1185" t="s">
        <v>5822</v>
      </c>
      <c r="O1185" t="s">
        <v>5823</v>
      </c>
      <c r="P1185" t="s">
        <v>1038</v>
      </c>
      <c r="Q1185" t="str">
        <f>VLOOKUP(P1185,[1]TimeZones!$B$3:$E$597,4,FALSE)</f>
        <v>+08:00</v>
      </c>
    </row>
    <row r="1186" spans="1:17" x14ac:dyDescent="0.25">
      <c r="A1186" t="s">
        <v>5824</v>
      </c>
      <c r="B1186" t="s">
        <v>110</v>
      </c>
      <c r="C1186" t="s">
        <v>5825</v>
      </c>
      <c r="D1186">
        <v>51.5674018859863</v>
      </c>
      <c r="E1186">
        <v>4.9318299293518004</v>
      </c>
      <c r="F1186">
        <v>49</v>
      </c>
      <c r="G1186" t="s">
        <v>867</v>
      </c>
      <c r="H1186" t="s">
        <v>5826</v>
      </c>
      <c r="I1186">
        <f>VLOOKUP(A1186,[1]ВПП!$C$2:$E$22885,3,)</f>
        <v>2779</v>
      </c>
      <c r="J1186">
        <f>VLOOKUP(A1186,[1]ВПП!$C$2:$G$22885,5,)</f>
        <v>45</v>
      </c>
      <c r="K1186" t="str">
        <f>VLOOKUP(A1186,[1]ВПП!$C$2:$H$22885,6,)</f>
        <v>ASP</v>
      </c>
      <c r="L1186" t="str">
        <f t="shared" si="18"/>
        <v>EHGR</v>
      </c>
      <c r="M1186" t="s">
        <v>126</v>
      </c>
      <c r="N1186" t="s">
        <v>3837</v>
      </c>
      <c r="O1186" t="s">
        <v>5827</v>
      </c>
      <c r="P1186" t="s">
        <v>871</v>
      </c>
      <c r="Q1186" t="str">
        <f>VLOOKUP(P1186,[1]TimeZones!$B$3:$E$597,4,FALSE)</f>
        <v>+01:00</v>
      </c>
    </row>
    <row r="1187" spans="1:17" x14ac:dyDescent="0.25">
      <c r="A1187" t="s">
        <v>5828</v>
      </c>
      <c r="B1187" t="s">
        <v>110</v>
      </c>
      <c r="C1187" t="s">
        <v>5829</v>
      </c>
      <c r="D1187">
        <v>56.303331</v>
      </c>
      <c r="E1187">
        <v>10.618285999999999</v>
      </c>
      <c r="F1187">
        <v>82</v>
      </c>
      <c r="G1187" t="s">
        <v>1469</v>
      </c>
      <c r="H1187" t="s">
        <v>5830</v>
      </c>
      <c r="I1187">
        <f>VLOOKUP(A1187,[1]ВПП!$C$2:$E$22885,3,)</f>
        <v>2777</v>
      </c>
      <c r="J1187">
        <f>VLOOKUP(A1187,[1]ВПП!$C$2:$G$22885,5,)</f>
        <v>23</v>
      </c>
      <c r="K1187" t="str">
        <f>VLOOKUP(A1187,[1]ВПП!$C$2:$H$22885,6,)</f>
        <v>PEM</v>
      </c>
      <c r="L1187" t="str">
        <f t="shared" si="18"/>
        <v>EKAH</v>
      </c>
      <c r="M1187" t="s">
        <v>126</v>
      </c>
      <c r="N1187" t="s">
        <v>4907</v>
      </c>
      <c r="O1187" t="s">
        <v>5831</v>
      </c>
      <c r="P1187" t="s">
        <v>1473</v>
      </c>
      <c r="Q1187" t="str">
        <f>VLOOKUP(P1187,[1]TimeZones!$B$3:$E$597,4,FALSE)</f>
        <v>+01:00</v>
      </c>
    </row>
    <row r="1188" spans="1:17" x14ac:dyDescent="0.25">
      <c r="A1188" t="s">
        <v>5832</v>
      </c>
      <c r="B1188" t="s">
        <v>110</v>
      </c>
      <c r="C1188" t="s">
        <v>5833</v>
      </c>
      <c r="D1188">
        <v>32.697899</v>
      </c>
      <c r="E1188">
        <v>-16.7745</v>
      </c>
      <c r="F1188">
        <v>192</v>
      </c>
      <c r="G1188" t="s">
        <v>836</v>
      </c>
      <c r="H1188" t="s">
        <v>5834</v>
      </c>
      <c r="I1188">
        <f>VLOOKUP(A1188,[1]ВПП!$C$2:$E$22885,3,)</f>
        <v>2777</v>
      </c>
      <c r="J1188">
        <f>VLOOKUP(A1188,[1]ВПП!$C$2:$G$22885,5,)</f>
        <v>45</v>
      </c>
      <c r="K1188" t="str">
        <f>VLOOKUP(A1188,[1]ВПП!$C$2:$H$22885,6,)</f>
        <v>ASP</v>
      </c>
      <c r="L1188" t="str">
        <f t="shared" si="18"/>
        <v>LPMA</v>
      </c>
      <c r="M1188" t="s">
        <v>126</v>
      </c>
      <c r="N1188" t="s">
        <v>3970</v>
      </c>
      <c r="O1188" t="s">
        <v>5835</v>
      </c>
      <c r="P1188" t="s">
        <v>840</v>
      </c>
      <c r="Q1188" t="str">
        <f>VLOOKUP(P1188,[1]TimeZones!$B$3:$E$597,4,FALSE)</f>
        <v>+00:00</v>
      </c>
    </row>
    <row r="1189" spans="1:17" x14ac:dyDescent="0.25">
      <c r="A1189" t="s">
        <v>5836</v>
      </c>
      <c r="B1189" t="s">
        <v>110</v>
      </c>
      <c r="C1189" t="s">
        <v>5837</v>
      </c>
      <c r="D1189">
        <v>37.623530000000002</v>
      </c>
      <c r="E1189">
        <v>61.895668000000001</v>
      </c>
      <c r="F1189">
        <v>728</v>
      </c>
      <c r="G1189" t="s">
        <v>907</v>
      </c>
      <c r="H1189" t="s">
        <v>5838</v>
      </c>
      <c r="I1189">
        <f>VLOOKUP(A1189,[1]ВПП!$C$2:$E$22885,3,)</f>
        <v>2776</v>
      </c>
      <c r="J1189">
        <f>VLOOKUP(A1189,[1]ВПП!$C$2:$G$22885,5,)</f>
        <v>45</v>
      </c>
      <c r="K1189" t="str">
        <f>VLOOKUP(A1189,[1]ВПП!$C$2:$H$22885,6,)</f>
        <v>CON</v>
      </c>
      <c r="L1189" t="str">
        <f t="shared" si="18"/>
        <v>UTAM</v>
      </c>
      <c r="M1189" t="s">
        <v>114</v>
      </c>
      <c r="N1189" t="s">
        <v>4002</v>
      </c>
      <c r="O1189" t="s">
        <v>4003</v>
      </c>
      <c r="P1189" t="s">
        <v>911</v>
      </c>
      <c r="Q1189" t="str">
        <f>VLOOKUP(P1189,[1]TimeZones!$B$3:$E$597,4,FALSE)</f>
        <v>+05:00</v>
      </c>
    </row>
    <row r="1190" spans="1:17" x14ac:dyDescent="0.25">
      <c r="A1190" t="s">
        <v>5839</v>
      </c>
      <c r="B1190" t="s">
        <v>110</v>
      </c>
      <c r="C1190" t="s">
        <v>5840</v>
      </c>
      <c r="D1190">
        <v>57.7052001953125</v>
      </c>
      <c r="E1190">
        <v>-3.3391699790954501</v>
      </c>
      <c r="F1190">
        <v>42</v>
      </c>
      <c r="G1190" t="s">
        <v>734</v>
      </c>
      <c r="H1190" t="s">
        <v>5841</v>
      </c>
      <c r="I1190">
        <f>VLOOKUP(A1190,[1]ВПП!$C$2:$E$22885,3,)</f>
        <v>2771</v>
      </c>
      <c r="J1190">
        <f>VLOOKUP(A1190,[1]ВПП!$C$2:$G$22885,5,)</f>
        <v>46</v>
      </c>
      <c r="K1190" t="str">
        <f>VLOOKUP(A1190,[1]ВПП!$C$2:$H$22885,6,)</f>
        <v>ASP</v>
      </c>
      <c r="L1190" t="str">
        <f t="shared" si="18"/>
        <v>EGQS</v>
      </c>
      <c r="M1190" t="s">
        <v>126</v>
      </c>
      <c r="N1190" t="s">
        <v>5017</v>
      </c>
      <c r="O1190" t="s">
        <v>5842</v>
      </c>
      <c r="P1190" t="s">
        <v>738</v>
      </c>
      <c r="Q1190" t="str">
        <f>VLOOKUP(P1190,[1]TimeZones!$B$3:$E$597,4,FALSE)</f>
        <v>+00:00</v>
      </c>
    </row>
    <row r="1191" spans="1:17" x14ac:dyDescent="0.25">
      <c r="A1191" t="s">
        <v>5843</v>
      </c>
      <c r="B1191" t="s">
        <v>110</v>
      </c>
      <c r="C1191" t="s">
        <v>5844</v>
      </c>
      <c r="D1191">
        <v>-27.45</v>
      </c>
      <c r="E1191">
        <v>-59.056100000000001</v>
      </c>
      <c r="F1191">
        <v>173</v>
      </c>
      <c r="G1191" t="s">
        <v>1705</v>
      </c>
      <c r="H1191" t="s">
        <v>5845</v>
      </c>
      <c r="I1191">
        <f>VLOOKUP(A1191,[1]ВПП!$C$2:$E$22885,3,)</f>
        <v>2770</v>
      </c>
      <c r="J1191">
        <f>VLOOKUP(A1191,[1]ВПП!$C$2:$G$22885,5,)</f>
        <v>45</v>
      </c>
      <c r="K1191" t="str">
        <f>VLOOKUP(A1191,[1]ВПП!$C$2:$H$22885,6,)</f>
        <v>ASP</v>
      </c>
      <c r="L1191" t="str">
        <f t="shared" si="18"/>
        <v>SARE</v>
      </c>
      <c r="M1191" t="s">
        <v>301</v>
      </c>
      <c r="N1191" t="s">
        <v>5846</v>
      </c>
      <c r="O1191" t="s">
        <v>5847</v>
      </c>
      <c r="P1191" t="s">
        <v>2646</v>
      </c>
      <c r="Q1191" t="str">
        <f>VLOOKUP(P1191,[1]TimeZones!$B$3:$E$597,4,FALSE)</f>
        <v>−03:00</v>
      </c>
    </row>
    <row r="1192" spans="1:17" x14ac:dyDescent="0.25">
      <c r="A1192" t="s">
        <v>5848</v>
      </c>
      <c r="B1192" t="s">
        <v>333</v>
      </c>
      <c r="C1192" t="s">
        <v>5849</v>
      </c>
      <c r="D1192">
        <v>30.967600000000001</v>
      </c>
      <c r="E1192">
        <v>31.434200000000001</v>
      </c>
      <c r="F1192">
        <v>13</v>
      </c>
      <c r="G1192" t="s">
        <v>481</v>
      </c>
      <c r="H1192" t="s">
        <v>202</v>
      </c>
      <c r="I1192">
        <f>VLOOKUP(A1192,[1]ВПП!$C$2:$E$22885,3,)</f>
        <v>2769</v>
      </c>
      <c r="J1192">
        <f>VLOOKUP(A1192,[1]ВПП!$C$2:$G$22885,5,)</f>
        <v>40</v>
      </c>
      <c r="K1192" t="str">
        <f>VLOOKUP(A1192,[1]ВПП!$C$2:$H$22885,6,)</f>
        <v>ASP</v>
      </c>
      <c r="L1192" t="str">
        <f t="shared" si="18"/>
        <v>HE32</v>
      </c>
      <c r="M1192" t="s">
        <v>134</v>
      </c>
      <c r="N1192" t="s">
        <v>5850</v>
      </c>
      <c r="O1192" t="s">
        <v>5851</v>
      </c>
      <c r="P1192" t="e">
        <v>#N/A</v>
      </c>
      <c r="Q1192" t="e">
        <f>VLOOKUP(P1192,[1]TimeZones!$B$3:$E$597,4,FALSE)</f>
        <v>#N/A</v>
      </c>
    </row>
    <row r="1193" spans="1:17" x14ac:dyDescent="0.25">
      <c r="A1193" t="s">
        <v>5852</v>
      </c>
      <c r="B1193" t="s">
        <v>110</v>
      </c>
      <c r="C1193" t="s">
        <v>5853</v>
      </c>
      <c r="D1193">
        <v>34.081100463867102</v>
      </c>
      <c r="E1193">
        <v>71.972602844238196</v>
      </c>
      <c r="F1193">
        <v>1050</v>
      </c>
      <c r="G1193" t="s">
        <v>1294</v>
      </c>
      <c r="H1193" t="s">
        <v>202</v>
      </c>
      <c r="I1193">
        <f>VLOOKUP(A1193,[1]ВПП!$C$2:$E$22885,3,)</f>
        <v>2769</v>
      </c>
      <c r="J1193">
        <f>VLOOKUP(A1193,[1]ВПП!$C$2:$G$22885,5,)</f>
        <v>50</v>
      </c>
      <c r="K1193" t="str">
        <f>VLOOKUP(A1193,[1]ВПП!$C$2:$H$22885,6,)</f>
        <v>ASP</v>
      </c>
      <c r="L1193" t="str">
        <f t="shared" si="18"/>
        <v>OPRS</v>
      </c>
      <c r="M1193" t="s">
        <v>114</v>
      </c>
      <c r="N1193" t="s">
        <v>5854</v>
      </c>
      <c r="O1193" t="s">
        <v>5855</v>
      </c>
      <c r="P1193" t="s">
        <v>1303</v>
      </c>
      <c r="Q1193" t="str">
        <f>VLOOKUP(P1193,[1]TimeZones!$B$3:$E$597,4,FALSE)</f>
        <v>+05:00</v>
      </c>
    </row>
    <row r="1194" spans="1:17" x14ac:dyDescent="0.25">
      <c r="A1194" t="s">
        <v>5856</v>
      </c>
      <c r="B1194" t="s">
        <v>333</v>
      </c>
      <c r="C1194" t="s">
        <v>5857</v>
      </c>
      <c r="D1194">
        <v>29.554099999999998</v>
      </c>
      <c r="E1194">
        <v>30.895099999999999</v>
      </c>
      <c r="G1194" t="s">
        <v>481</v>
      </c>
      <c r="H1194" t="s">
        <v>202</v>
      </c>
      <c r="I1194">
        <f>VLOOKUP(A1194,[1]ВПП!$C$2:$E$22885,3,)</f>
        <v>2767</v>
      </c>
      <c r="J1194">
        <f>VLOOKUP(A1194,[1]ВПП!$C$2:$G$22885,5,)</f>
        <v>41</v>
      </c>
      <c r="K1194" t="str">
        <f>VLOOKUP(A1194,[1]ВПП!$C$2:$H$22885,6,)</f>
        <v>ASP</v>
      </c>
      <c r="L1194" t="str">
        <f t="shared" si="18"/>
        <v>HE30</v>
      </c>
      <c r="M1194" t="s">
        <v>134</v>
      </c>
      <c r="N1194" t="s">
        <v>5858</v>
      </c>
      <c r="O1194" t="s">
        <v>5859</v>
      </c>
      <c r="P1194" t="e">
        <v>#N/A</v>
      </c>
      <c r="Q1194" t="e">
        <f>VLOOKUP(P1194,[1]TimeZones!$B$3:$E$597,4,FALSE)</f>
        <v>#N/A</v>
      </c>
    </row>
    <row r="1195" spans="1:17" x14ac:dyDescent="0.25">
      <c r="A1195" t="s">
        <v>5860</v>
      </c>
      <c r="B1195" t="s">
        <v>110</v>
      </c>
      <c r="C1195" t="s">
        <v>5861</v>
      </c>
      <c r="D1195">
        <v>12.519900321960399</v>
      </c>
      <c r="E1195">
        <v>37.433998107910099</v>
      </c>
      <c r="F1195">
        <v>6449</v>
      </c>
      <c r="G1195" t="s">
        <v>877</v>
      </c>
      <c r="H1195" t="s">
        <v>5862</v>
      </c>
      <c r="I1195">
        <f>VLOOKUP(A1195,[1]ВПП!$C$2:$E$22885,3,)</f>
        <v>2765</v>
      </c>
      <c r="J1195">
        <f>VLOOKUP(A1195,[1]ВПП!$C$2:$G$22885,5,)</f>
        <v>44</v>
      </c>
      <c r="K1195" t="str">
        <f>VLOOKUP(A1195,[1]ВПП!$C$2:$H$22885,6,)</f>
        <v>ASP</v>
      </c>
      <c r="L1195" t="str">
        <f t="shared" si="18"/>
        <v>HAGN</v>
      </c>
      <c r="M1195" t="s">
        <v>134</v>
      </c>
      <c r="N1195" t="s">
        <v>4278</v>
      </c>
      <c r="O1195" t="s">
        <v>5863</v>
      </c>
      <c r="P1195" t="s">
        <v>881</v>
      </c>
      <c r="Q1195" t="str">
        <f>VLOOKUP(P1195,[1]TimeZones!$B$3:$E$597,4,FALSE)</f>
        <v>+03:00</v>
      </c>
    </row>
    <row r="1196" spans="1:17" x14ac:dyDescent="0.25">
      <c r="A1196" t="s">
        <v>5864</v>
      </c>
      <c r="B1196" t="s">
        <v>333</v>
      </c>
      <c r="C1196" t="s">
        <v>5865</v>
      </c>
      <c r="D1196">
        <v>30.579000000000001</v>
      </c>
      <c r="E1196">
        <v>31.129200000000001</v>
      </c>
      <c r="F1196">
        <v>33</v>
      </c>
      <c r="G1196" t="s">
        <v>481</v>
      </c>
      <c r="H1196" t="s">
        <v>202</v>
      </c>
      <c r="I1196">
        <f>VLOOKUP(A1196,[1]ВПП!$C$2:$E$22885,3,)</f>
        <v>2760</v>
      </c>
      <c r="J1196">
        <f>VLOOKUP(A1196,[1]ВПП!$C$2:$G$22885,5,)</f>
        <v>35</v>
      </c>
      <c r="K1196" t="str">
        <f>VLOOKUP(A1196,[1]ВПП!$C$2:$H$22885,6,)</f>
        <v>ASP</v>
      </c>
      <c r="L1196" t="str">
        <f t="shared" si="18"/>
        <v>HE42</v>
      </c>
      <c r="M1196" t="s">
        <v>134</v>
      </c>
      <c r="N1196" t="s">
        <v>4283</v>
      </c>
      <c r="O1196" t="s">
        <v>5866</v>
      </c>
      <c r="P1196" t="e">
        <v>#N/A</v>
      </c>
      <c r="Q1196" t="e">
        <f>VLOOKUP(P1196,[1]TimeZones!$B$3:$E$597,4,FALSE)</f>
        <v>#N/A</v>
      </c>
    </row>
    <row r="1197" spans="1:17" x14ac:dyDescent="0.25">
      <c r="A1197" t="s">
        <v>5867</v>
      </c>
      <c r="B1197" t="s">
        <v>110</v>
      </c>
      <c r="C1197" t="s">
        <v>5868</v>
      </c>
      <c r="D1197">
        <v>-9.3624095916747994</v>
      </c>
      <c r="E1197">
        <v>-40.569099426269503</v>
      </c>
      <c r="F1197">
        <v>1263</v>
      </c>
      <c r="G1197" t="s">
        <v>591</v>
      </c>
      <c r="H1197" t="s">
        <v>5869</v>
      </c>
      <c r="I1197">
        <f>VLOOKUP(A1197,[1]ВПП!$C$2:$E$22885,3,)</f>
        <v>2760</v>
      </c>
      <c r="J1197">
        <f>VLOOKUP(A1197,[1]ВПП!$C$2:$G$22885,5,)</f>
        <v>45</v>
      </c>
      <c r="K1197" t="str">
        <f>VLOOKUP(A1197,[1]ВПП!$C$2:$H$22885,6,)</f>
        <v>ASP</v>
      </c>
      <c r="L1197" t="str">
        <f t="shared" si="18"/>
        <v>SBPL</v>
      </c>
      <c r="M1197" t="s">
        <v>301</v>
      </c>
      <c r="N1197" t="s">
        <v>3958</v>
      </c>
      <c r="O1197" t="s">
        <v>5870</v>
      </c>
      <c r="P1197" t="s">
        <v>3960</v>
      </c>
      <c r="Q1197" t="str">
        <f>VLOOKUP(P1197,[1]TimeZones!$B$3:$E$597,4,FALSE)</f>
        <v>−03:00</v>
      </c>
    </row>
    <row r="1198" spans="1:17" x14ac:dyDescent="0.25">
      <c r="A1198" t="s">
        <v>5871</v>
      </c>
      <c r="B1198" t="s">
        <v>110</v>
      </c>
      <c r="C1198" t="s">
        <v>5872</v>
      </c>
      <c r="D1198">
        <v>52.612597999999998</v>
      </c>
      <c r="E1198">
        <v>-0.47645300000000002</v>
      </c>
      <c r="F1198">
        <v>273</v>
      </c>
      <c r="G1198" t="s">
        <v>734</v>
      </c>
      <c r="H1198" t="s">
        <v>202</v>
      </c>
      <c r="I1198">
        <f>VLOOKUP(A1198,[1]ВПП!$C$2:$E$22885,3,)</f>
        <v>2759</v>
      </c>
      <c r="J1198">
        <f>VLOOKUP(A1198,[1]ВПП!$C$2:$G$22885,5,)</f>
        <v>61</v>
      </c>
      <c r="K1198" t="str">
        <f>VLOOKUP(A1198,[1]ВПП!$C$2:$H$22885,6,)</f>
        <v>ASP</v>
      </c>
      <c r="L1198" t="str">
        <f t="shared" si="18"/>
        <v>EGXT</v>
      </c>
      <c r="M1198" t="s">
        <v>126</v>
      </c>
      <c r="N1198" t="s">
        <v>736</v>
      </c>
      <c r="O1198" t="s">
        <v>5873</v>
      </c>
      <c r="P1198" t="s">
        <v>738</v>
      </c>
      <c r="Q1198" t="str">
        <f>VLOOKUP(P1198,[1]TimeZones!$B$3:$E$597,4,FALSE)</f>
        <v>+00:00</v>
      </c>
    </row>
    <row r="1199" spans="1:17" x14ac:dyDescent="0.25">
      <c r="A1199" t="s">
        <v>5874</v>
      </c>
      <c r="B1199" t="s">
        <v>139</v>
      </c>
      <c r="C1199" t="s">
        <v>5875</v>
      </c>
      <c r="D1199">
        <v>63.457802000000001</v>
      </c>
      <c r="E1199">
        <v>10.923999999999999</v>
      </c>
      <c r="F1199">
        <v>56</v>
      </c>
      <c r="G1199" t="s">
        <v>1476</v>
      </c>
      <c r="H1199" t="s">
        <v>5876</v>
      </c>
      <c r="I1199">
        <f>VLOOKUP(A1199,[1]ВПП!$C$2:$E$22885,3,)</f>
        <v>2759</v>
      </c>
      <c r="J1199">
        <f>VLOOKUP(A1199,[1]ВПП!$C$2:$G$22885,5,)</f>
        <v>45</v>
      </c>
      <c r="K1199" t="str">
        <f>VLOOKUP(A1199,[1]ВПП!$C$2:$H$22885,6,)</f>
        <v>ASP</v>
      </c>
      <c r="L1199" t="str">
        <f t="shared" si="18"/>
        <v>ENVA</v>
      </c>
      <c r="M1199" t="s">
        <v>126</v>
      </c>
      <c r="N1199" t="s">
        <v>5877</v>
      </c>
      <c r="O1199" t="s">
        <v>5878</v>
      </c>
      <c r="P1199" t="s">
        <v>1480</v>
      </c>
      <c r="Q1199" t="str">
        <f>VLOOKUP(P1199,[1]TimeZones!$B$3:$E$597,4,FALSE)</f>
        <v>+01:00</v>
      </c>
    </row>
    <row r="1200" spans="1:17" x14ac:dyDescent="0.25">
      <c r="A1200" t="s">
        <v>5879</v>
      </c>
      <c r="B1200" t="s">
        <v>110</v>
      </c>
      <c r="C1200" t="s">
        <v>5880</v>
      </c>
      <c r="D1200">
        <v>39.219600999999997</v>
      </c>
      <c r="E1200">
        <v>22.7943</v>
      </c>
      <c r="F1200">
        <v>83</v>
      </c>
      <c r="G1200" t="s">
        <v>514</v>
      </c>
      <c r="H1200" t="s">
        <v>5881</v>
      </c>
      <c r="I1200">
        <f>VLOOKUP(A1200,[1]ВПП!$C$2:$E$22885,3,)</f>
        <v>2759</v>
      </c>
      <c r="J1200">
        <f>VLOOKUP(A1200,[1]ВПП!$C$2:$G$22885,5,)</f>
        <v>45</v>
      </c>
      <c r="K1200" t="str">
        <f>VLOOKUP(A1200,[1]ВПП!$C$2:$H$22885,6,)</f>
        <v>ASP</v>
      </c>
      <c r="L1200" t="str">
        <f t="shared" si="18"/>
        <v>LGBL</v>
      </c>
      <c r="M1200" t="s">
        <v>126</v>
      </c>
      <c r="N1200" t="s">
        <v>5882</v>
      </c>
      <c r="O1200" t="s">
        <v>5883</v>
      </c>
      <c r="P1200" t="s">
        <v>518</v>
      </c>
      <c r="Q1200" t="str">
        <f>VLOOKUP(P1200,[1]TimeZones!$B$3:$E$597,4,FALSE)</f>
        <v>+02:00</v>
      </c>
    </row>
    <row r="1201" spans="1:17" x14ac:dyDescent="0.25">
      <c r="A1201" t="s">
        <v>5884</v>
      </c>
      <c r="B1201" t="s">
        <v>110</v>
      </c>
      <c r="C1201" t="s">
        <v>5885</v>
      </c>
      <c r="D1201">
        <v>47.198333300000002</v>
      </c>
      <c r="E1201">
        <v>38.849166699999998</v>
      </c>
      <c r="F1201">
        <v>117</v>
      </c>
      <c r="G1201" t="s">
        <v>124</v>
      </c>
      <c r="H1201" t="s">
        <v>5886</v>
      </c>
      <c r="I1201">
        <f>VLOOKUP(A1201,[1]ВПП!$C$2:$E$22885,3,)</f>
        <v>2759</v>
      </c>
      <c r="J1201">
        <f>VLOOKUP(A1201,[1]ВПП!$C$2:$G$22885,5,)</f>
        <v>40</v>
      </c>
      <c r="K1201" t="str">
        <f>VLOOKUP(A1201,[1]ВПП!$C$2:$H$22885,6,)</f>
        <v>concrete</v>
      </c>
      <c r="L1201" t="str">
        <f t="shared" si="18"/>
        <v>URRT</v>
      </c>
      <c r="M1201" t="s">
        <v>126</v>
      </c>
      <c r="N1201" t="s">
        <v>1560</v>
      </c>
      <c r="O1201" t="s">
        <v>5887</v>
      </c>
      <c r="P1201" t="s">
        <v>180</v>
      </c>
      <c r="Q1201" t="str">
        <f>VLOOKUP(P1201,[1]TimeZones!$B$3:$E$597,4,FALSE)</f>
        <v>+03:00</v>
      </c>
    </row>
    <row r="1202" spans="1:17" x14ac:dyDescent="0.25">
      <c r="A1202" t="s">
        <v>5888</v>
      </c>
      <c r="B1202" t="s">
        <v>110</v>
      </c>
      <c r="C1202" t="s">
        <v>5889</v>
      </c>
      <c r="D1202">
        <v>39.949798584</v>
      </c>
      <c r="E1202">
        <v>32.688598632800002</v>
      </c>
      <c r="F1202">
        <v>2653</v>
      </c>
      <c r="G1202" t="s">
        <v>376</v>
      </c>
      <c r="H1202" t="s">
        <v>5890</v>
      </c>
      <c r="I1202">
        <f>VLOOKUP(A1202,[1]ВПП!$C$2:$E$22885,3,)</f>
        <v>2757</v>
      </c>
      <c r="J1202">
        <f>VLOOKUP(A1202,[1]ВПП!$C$2:$G$22885,5,)</f>
        <v>42</v>
      </c>
      <c r="K1202" t="str">
        <f>VLOOKUP(A1202,[1]ВПП!$C$2:$H$22885,6,)</f>
        <v>ASP</v>
      </c>
      <c r="L1202" t="str">
        <f t="shared" si="18"/>
        <v>LTAD</v>
      </c>
      <c r="M1202" t="s">
        <v>114</v>
      </c>
      <c r="N1202" t="s">
        <v>1010</v>
      </c>
      <c r="O1202" t="s">
        <v>1011</v>
      </c>
      <c r="P1202" t="s">
        <v>817</v>
      </c>
      <c r="Q1202" t="str">
        <f>VLOOKUP(P1202,[1]TimeZones!$B$3:$E$597,4,FALSE)</f>
        <v>+03:00</v>
      </c>
    </row>
    <row r="1203" spans="1:17" x14ac:dyDescent="0.25">
      <c r="A1203" t="s">
        <v>5891</v>
      </c>
      <c r="B1203" t="s">
        <v>110</v>
      </c>
      <c r="C1203" t="s">
        <v>5892</v>
      </c>
      <c r="D1203">
        <v>30.203199386596602</v>
      </c>
      <c r="E1203">
        <v>71.419097900390597</v>
      </c>
      <c r="F1203">
        <v>403</v>
      </c>
      <c r="G1203" t="s">
        <v>1294</v>
      </c>
      <c r="H1203" t="s">
        <v>5893</v>
      </c>
      <c r="I1203">
        <f>VLOOKUP(A1203,[1]ВПП!$C$2:$E$22885,3,)</f>
        <v>2757</v>
      </c>
      <c r="J1203">
        <f>VLOOKUP(A1203,[1]ВПП!$C$2:$G$22885,5,)</f>
        <v>30</v>
      </c>
      <c r="K1203" t="str">
        <f>VLOOKUP(A1203,[1]ВПП!$C$2:$H$22885,6,)</f>
        <v>ASP</v>
      </c>
      <c r="L1203" t="str">
        <f t="shared" si="18"/>
        <v>OPMT</v>
      </c>
      <c r="M1203" t="s">
        <v>114</v>
      </c>
      <c r="N1203" t="s">
        <v>1296</v>
      </c>
      <c r="O1203" t="s">
        <v>5894</v>
      </c>
      <c r="P1203" t="s">
        <v>1303</v>
      </c>
      <c r="Q1203" t="str">
        <f>VLOOKUP(P1203,[1]TimeZones!$B$3:$E$597,4,FALSE)</f>
        <v>+05:00</v>
      </c>
    </row>
    <row r="1204" spans="1:17" x14ac:dyDescent="0.25">
      <c r="A1204" t="s">
        <v>5895</v>
      </c>
      <c r="B1204" t="s">
        <v>110</v>
      </c>
      <c r="C1204" t="s">
        <v>5896</v>
      </c>
      <c r="D1204">
        <v>35.154701232910099</v>
      </c>
      <c r="E1204">
        <v>33.496101379394503</v>
      </c>
      <c r="F1204">
        <v>404</v>
      </c>
      <c r="G1204" t="s">
        <v>5058</v>
      </c>
      <c r="H1204" t="s">
        <v>5897</v>
      </c>
      <c r="I1204">
        <f>VLOOKUP(A1204,[1]ВПП!$C$2:$E$22885,3,)</f>
        <v>2755</v>
      </c>
      <c r="J1204">
        <f>VLOOKUP(A1204,[1]ВПП!$C$2:$G$22885,5,)</f>
        <v>45</v>
      </c>
      <c r="K1204" t="str">
        <f>VLOOKUP(A1204,[1]ВПП!$C$2:$H$22885,6,)</f>
        <v>concrete</v>
      </c>
      <c r="L1204" t="str">
        <f t="shared" si="18"/>
        <v>LCEN</v>
      </c>
      <c r="M1204" t="s">
        <v>114</v>
      </c>
      <c r="N1204" t="s">
        <v>5898</v>
      </c>
      <c r="O1204" t="s">
        <v>5899</v>
      </c>
      <c r="P1204" t="s">
        <v>5062</v>
      </c>
      <c r="Q1204" t="str">
        <f>VLOOKUP(P1204,[1]TimeZones!$B$3:$E$597,4,FALSE)</f>
        <v>+02:00</v>
      </c>
    </row>
    <row r="1205" spans="1:17" x14ac:dyDescent="0.25">
      <c r="A1205" t="s">
        <v>5900</v>
      </c>
      <c r="B1205" t="s">
        <v>110</v>
      </c>
      <c r="C1205" t="s">
        <v>5901</v>
      </c>
      <c r="D1205">
        <v>35.896872000000002</v>
      </c>
      <c r="E1205">
        <v>128.65530999999999</v>
      </c>
      <c r="F1205">
        <v>116</v>
      </c>
      <c r="G1205" t="s">
        <v>693</v>
      </c>
      <c r="H1205" t="s">
        <v>5902</v>
      </c>
      <c r="I1205">
        <f>VLOOKUP(A1205,[1]ВПП!$C$2:$E$22885,3,)</f>
        <v>2755</v>
      </c>
      <c r="J1205">
        <f>VLOOKUP(A1205,[1]ВПП!$C$2:$G$22885,5,)</f>
        <v>46</v>
      </c>
      <c r="K1205" t="str">
        <f>VLOOKUP(A1205,[1]ВПП!$C$2:$H$22885,6,)</f>
        <v>CON</v>
      </c>
      <c r="L1205" t="str">
        <f t="shared" si="18"/>
        <v>RKTN</v>
      </c>
      <c r="M1205" t="s">
        <v>114</v>
      </c>
      <c r="N1205" t="s">
        <v>5903</v>
      </c>
      <c r="O1205" t="s">
        <v>5904</v>
      </c>
      <c r="P1205" t="s">
        <v>697</v>
      </c>
      <c r="Q1205" t="str">
        <f>VLOOKUP(P1205,[1]TimeZones!$B$3:$E$597,4,FALSE)</f>
        <v>+09:00</v>
      </c>
    </row>
    <row r="1206" spans="1:17" x14ac:dyDescent="0.25">
      <c r="A1206" t="s">
        <v>5905</v>
      </c>
      <c r="B1206" t="s">
        <v>333</v>
      </c>
      <c r="C1206" t="s">
        <v>5906</v>
      </c>
      <c r="D1206">
        <v>31.433800000000002</v>
      </c>
      <c r="E1206">
        <v>75.758797000000001</v>
      </c>
      <c r="F1206">
        <v>775</v>
      </c>
      <c r="G1206" t="s">
        <v>227</v>
      </c>
      <c r="H1206" t="s">
        <v>5907</v>
      </c>
      <c r="I1206">
        <f>VLOOKUP(A1206,[1]ВПП!$C$2:$E$22885,3,)</f>
        <v>2755</v>
      </c>
      <c r="J1206">
        <f>VLOOKUP(A1206,[1]ВПП!$C$2:$G$22885,5,)</f>
        <v>45</v>
      </c>
      <c r="K1206" t="str">
        <f>VLOOKUP(A1206,[1]ВПП!$C$2:$H$22885,6,)</f>
        <v>ASP</v>
      </c>
      <c r="L1206" t="str">
        <f t="shared" si="18"/>
        <v>VIAX</v>
      </c>
      <c r="M1206" t="s">
        <v>114</v>
      </c>
      <c r="N1206" t="s">
        <v>2713</v>
      </c>
      <c r="O1206" t="s">
        <v>5908</v>
      </c>
      <c r="P1206" t="s">
        <v>145</v>
      </c>
      <c r="Q1206" t="e">
        <f>VLOOKUP(P1206,[1]TimeZones!$B$3:$E$597,4,FALSE)</f>
        <v>#N/A</v>
      </c>
    </row>
    <row r="1207" spans="1:17" x14ac:dyDescent="0.25">
      <c r="A1207" t="s">
        <v>5909</v>
      </c>
      <c r="B1207" t="s">
        <v>110</v>
      </c>
      <c r="C1207" t="s">
        <v>5910</v>
      </c>
      <c r="D1207">
        <v>34.135898590099998</v>
      </c>
      <c r="E1207">
        <v>77.5465011597</v>
      </c>
      <c r="F1207">
        <v>10682</v>
      </c>
      <c r="G1207" t="s">
        <v>227</v>
      </c>
      <c r="H1207" t="s">
        <v>5911</v>
      </c>
      <c r="I1207">
        <f>VLOOKUP(A1207,[1]ВПП!$C$2:$E$22885,3,)</f>
        <v>2755</v>
      </c>
      <c r="J1207">
        <f>VLOOKUP(A1207,[1]ВПП!$C$2:$G$22885,5,)</f>
        <v>46</v>
      </c>
      <c r="K1207" t="str">
        <f>VLOOKUP(A1207,[1]ВПП!$C$2:$H$22885,6,)</f>
        <v>ASP</v>
      </c>
      <c r="L1207" t="str">
        <f t="shared" si="18"/>
        <v>VILH</v>
      </c>
      <c r="M1207" t="s">
        <v>114</v>
      </c>
      <c r="N1207" t="s">
        <v>1169</v>
      </c>
      <c r="O1207" t="s">
        <v>5912</v>
      </c>
      <c r="P1207" t="s">
        <v>231</v>
      </c>
      <c r="Q1207" t="str">
        <f>VLOOKUP(P1207,[1]TimeZones!$B$3:$E$597,4,FALSE)</f>
        <v>+05:30</v>
      </c>
    </row>
    <row r="1208" spans="1:17" x14ac:dyDescent="0.25">
      <c r="A1208" t="s">
        <v>5913</v>
      </c>
      <c r="B1208" t="s">
        <v>110</v>
      </c>
      <c r="C1208" t="s">
        <v>5914</v>
      </c>
      <c r="D1208">
        <v>35.542400000000001</v>
      </c>
      <c r="E1208">
        <v>-0.53227800000000003</v>
      </c>
      <c r="F1208">
        <v>367</v>
      </c>
      <c r="G1208" t="s">
        <v>772</v>
      </c>
      <c r="H1208" t="s">
        <v>5915</v>
      </c>
      <c r="I1208">
        <f>VLOOKUP(A1208,[1]ВПП!$C$2:$E$22885,3,)</f>
        <v>2754</v>
      </c>
      <c r="J1208">
        <f>VLOOKUP(A1208,[1]ВПП!$C$2:$G$22885,5,)</f>
        <v>43</v>
      </c>
      <c r="K1208" t="str">
        <f>VLOOKUP(A1208,[1]ВПП!$C$2:$H$22885,6,)</f>
        <v>ASP</v>
      </c>
      <c r="L1208" t="str">
        <f t="shared" si="18"/>
        <v>DAOL</v>
      </c>
      <c r="M1208" t="s">
        <v>134</v>
      </c>
      <c r="N1208" t="s">
        <v>3492</v>
      </c>
      <c r="O1208" t="s">
        <v>5916</v>
      </c>
      <c r="P1208" t="s">
        <v>833</v>
      </c>
      <c r="Q1208" t="str">
        <f>VLOOKUP(P1208,[1]TimeZones!$B$3:$E$597,4,FALSE)</f>
        <v>+01:00</v>
      </c>
    </row>
    <row r="1209" spans="1:17" x14ac:dyDescent="0.25">
      <c r="A1209" t="s">
        <v>5917</v>
      </c>
      <c r="B1209" t="s">
        <v>110</v>
      </c>
      <c r="C1209" t="s">
        <v>5918</v>
      </c>
      <c r="D1209">
        <v>26.681200027465799</v>
      </c>
      <c r="E1209">
        <v>88.328598022460895</v>
      </c>
      <c r="F1209">
        <v>412</v>
      </c>
      <c r="G1209" t="s">
        <v>227</v>
      </c>
      <c r="H1209" t="s">
        <v>5919</v>
      </c>
      <c r="I1209">
        <f>VLOOKUP(A1209,[1]ВПП!$C$2:$E$22885,3,)</f>
        <v>2754</v>
      </c>
      <c r="J1209">
        <f>VLOOKUP(A1209,[1]ВПП!$C$2:$G$22885,5,)</f>
        <v>46</v>
      </c>
      <c r="K1209" t="str">
        <f>VLOOKUP(A1209,[1]ВПП!$C$2:$H$22885,6,)</f>
        <v>PEM</v>
      </c>
      <c r="L1209" t="str">
        <f t="shared" si="18"/>
        <v>VEBD</v>
      </c>
      <c r="M1209" t="s">
        <v>114</v>
      </c>
      <c r="N1209" t="s">
        <v>1385</v>
      </c>
      <c r="O1209" t="s">
        <v>5920</v>
      </c>
      <c r="P1209" t="s">
        <v>231</v>
      </c>
      <c r="Q1209" t="str">
        <f>VLOOKUP(P1209,[1]TimeZones!$B$3:$E$597,4,FALSE)</f>
        <v>+05:30</v>
      </c>
    </row>
    <row r="1210" spans="1:17" x14ac:dyDescent="0.25">
      <c r="A1210" t="s">
        <v>5921</v>
      </c>
      <c r="B1210" t="s">
        <v>110</v>
      </c>
      <c r="C1210" t="s">
        <v>5922</v>
      </c>
      <c r="D1210">
        <v>2.2616000175475999</v>
      </c>
      <c r="E1210">
        <v>111.98500061035099</v>
      </c>
      <c r="F1210">
        <v>122</v>
      </c>
      <c r="G1210" t="s">
        <v>353</v>
      </c>
      <c r="H1210" t="s">
        <v>5923</v>
      </c>
      <c r="I1210">
        <f>VLOOKUP(A1210,[1]ВПП!$C$2:$E$22885,3,)</f>
        <v>2754</v>
      </c>
      <c r="J1210">
        <f>VLOOKUP(A1210,[1]ВПП!$C$2:$G$22885,5,)</f>
        <v>45</v>
      </c>
      <c r="K1210" t="str">
        <f>VLOOKUP(A1210,[1]ВПП!$C$2:$H$22885,6,)</f>
        <v>ASP</v>
      </c>
      <c r="L1210" t="str">
        <f t="shared" si="18"/>
        <v>WBGS</v>
      </c>
      <c r="M1210" t="s">
        <v>114</v>
      </c>
      <c r="N1210" t="s">
        <v>5924</v>
      </c>
      <c r="O1210" t="s">
        <v>5925</v>
      </c>
      <c r="P1210" t="s">
        <v>357</v>
      </c>
      <c r="Q1210" t="str">
        <f>VLOOKUP(P1210,[1]TimeZones!$B$3:$E$597,4,FALSE)</f>
        <v>+08:00</v>
      </c>
    </row>
    <row r="1211" spans="1:17" x14ac:dyDescent="0.25">
      <c r="A1211" t="s">
        <v>5926</v>
      </c>
      <c r="B1211" t="s">
        <v>110</v>
      </c>
      <c r="C1211" t="s">
        <v>5927</v>
      </c>
      <c r="D1211">
        <v>-29.945927999999999</v>
      </c>
      <c r="E1211">
        <v>-51.144413</v>
      </c>
      <c r="F1211">
        <v>26</v>
      </c>
      <c r="G1211" t="s">
        <v>591</v>
      </c>
      <c r="H1211" t="s">
        <v>202</v>
      </c>
      <c r="I1211">
        <f>VLOOKUP(A1211,[1]ВПП!$C$2:$E$22885,3,)</f>
        <v>2751</v>
      </c>
      <c r="J1211">
        <f>VLOOKUP(A1211,[1]ВПП!$C$2:$G$22885,5,)</f>
        <v>45</v>
      </c>
      <c r="K1211" t="str">
        <f>VLOOKUP(A1211,[1]ВПП!$C$2:$H$22885,6,)</f>
        <v>ASP</v>
      </c>
      <c r="L1211" t="str">
        <f t="shared" si="18"/>
        <v>SBCO</v>
      </c>
      <c r="M1211" t="s">
        <v>301</v>
      </c>
      <c r="N1211" t="s">
        <v>5928</v>
      </c>
      <c r="O1211" t="s">
        <v>5929</v>
      </c>
      <c r="P1211" t="s">
        <v>595</v>
      </c>
      <c r="Q1211" t="str">
        <f>VLOOKUP(P1211,[1]TimeZones!$B$3:$E$597,4,FALSE)</f>
        <v>−03:00</v>
      </c>
    </row>
    <row r="1212" spans="1:17" x14ac:dyDescent="0.25">
      <c r="A1212" t="s">
        <v>5930</v>
      </c>
      <c r="B1212" t="s">
        <v>139</v>
      </c>
      <c r="C1212" t="s">
        <v>5931</v>
      </c>
      <c r="D1212">
        <v>-9.4433803558349592</v>
      </c>
      <c r="E1212">
        <v>147.22000122070301</v>
      </c>
      <c r="F1212">
        <v>146</v>
      </c>
      <c r="G1212" t="s">
        <v>5932</v>
      </c>
      <c r="H1212" t="s">
        <v>5933</v>
      </c>
      <c r="I1212">
        <f>VLOOKUP(A1212,[1]ВПП!$C$2:$E$22885,3,)</f>
        <v>2750</v>
      </c>
      <c r="J1212">
        <f>VLOOKUP(A1212,[1]ВПП!$C$2:$G$22885,5,)</f>
        <v>45</v>
      </c>
      <c r="K1212" t="str">
        <f>VLOOKUP(A1212,[1]ВПП!$C$2:$H$22885,6,)</f>
        <v>ASP</v>
      </c>
      <c r="L1212" t="str">
        <f t="shared" si="18"/>
        <v>AYPY</v>
      </c>
      <c r="M1212" t="s">
        <v>702</v>
      </c>
      <c r="N1212" t="s">
        <v>5934</v>
      </c>
      <c r="O1212" t="s">
        <v>5935</v>
      </c>
      <c r="P1212" t="s">
        <v>5936</v>
      </c>
      <c r="Q1212" t="str">
        <f>VLOOKUP(P1212,[1]TimeZones!$B$3:$E$597,4,FALSE)</f>
        <v>+10:00</v>
      </c>
    </row>
    <row r="1213" spans="1:17" x14ac:dyDescent="0.25">
      <c r="A1213" t="s">
        <v>5937</v>
      </c>
      <c r="B1213" t="s">
        <v>333</v>
      </c>
      <c r="C1213" t="s">
        <v>5938</v>
      </c>
      <c r="D1213">
        <v>-25.333798999999999</v>
      </c>
      <c r="E1213">
        <v>27.173400999999998</v>
      </c>
      <c r="F1213">
        <v>3412</v>
      </c>
      <c r="G1213" t="s">
        <v>132</v>
      </c>
      <c r="H1213" t="s">
        <v>5939</v>
      </c>
      <c r="I1213">
        <f>VLOOKUP(A1213,[1]ВПП!$C$2:$E$22885,3,)</f>
        <v>2750</v>
      </c>
      <c r="J1213">
        <f>VLOOKUP(A1213,[1]ВПП!$C$2:$G$22885,5,)</f>
        <v>30</v>
      </c>
      <c r="K1213" t="str">
        <f>VLOOKUP(A1213,[1]ВПП!$C$2:$H$22885,6,)</f>
        <v>ASP</v>
      </c>
      <c r="L1213" t="str">
        <f t="shared" si="18"/>
        <v>FAPN</v>
      </c>
      <c r="M1213" t="s">
        <v>134</v>
      </c>
      <c r="N1213" t="s">
        <v>168</v>
      </c>
      <c r="O1213" t="s">
        <v>5940</v>
      </c>
      <c r="P1213" t="s">
        <v>137</v>
      </c>
      <c r="Q1213" t="str">
        <f>VLOOKUP(P1213,[1]TimeZones!$B$3:$E$597,4,FALSE)</f>
        <v>+02:00</v>
      </c>
    </row>
    <row r="1214" spans="1:17" x14ac:dyDescent="0.25">
      <c r="A1214" t="s">
        <v>5941</v>
      </c>
      <c r="B1214" t="s">
        <v>139</v>
      </c>
      <c r="C1214" t="s">
        <v>5942</v>
      </c>
      <c r="D1214">
        <v>41.414699554400002</v>
      </c>
      <c r="E1214">
        <v>19.720600128200001</v>
      </c>
      <c r="F1214">
        <v>126</v>
      </c>
      <c r="G1214" t="s">
        <v>5462</v>
      </c>
      <c r="H1214" t="s">
        <v>5943</v>
      </c>
      <c r="I1214">
        <f>VLOOKUP(A1214,[1]ВПП!$C$2:$E$22885,3,)</f>
        <v>2750</v>
      </c>
      <c r="J1214">
        <f>VLOOKUP(A1214,[1]ВПП!$C$2:$G$22885,5,)</f>
        <v>45</v>
      </c>
      <c r="K1214" t="str">
        <f>VLOOKUP(A1214,[1]ВПП!$C$2:$H$22885,6,)</f>
        <v>ASP</v>
      </c>
      <c r="L1214" t="str">
        <f t="shared" si="18"/>
        <v>LATI</v>
      </c>
      <c r="M1214" t="s">
        <v>126</v>
      </c>
      <c r="N1214" t="s">
        <v>5944</v>
      </c>
      <c r="O1214" t="s">
        <v>5945</v>
      </c>
      <c r="P1214" t="s">
        <v>5946</v>
      </c>
      <c r="Q1214" t="str">
        <f>VLOOKUP(P1214,[1]TimeZones!$B$3:$E$597,4,FALSE)</f>
        <v>+01:00</v>
      </c>
    </row>
    <row r="1215" spans="1:17" x14ac:dyDescent="0.25">
      <c r="A1215" t="s">
        <v>5947</v>
      </c>
      <c r="B1215" t="s">
        <v>110</v>
      </c>
      <c r="C1215" t="s">
        <v>5948</v>
      </c>
      <c r="D1215">
        <v>47.793300628699903</v>
      </c>
      <c r="E1215">
        <v>13.0043001175</v>
      </c>
      <c r="F1215">
        <v>1411</v>
      </c>
      <c r="G1215" t="s">
        <v>1523</v>
      </c>
      <c r="H1215" t="s">
        <v>5949</v>
      </c>
      <c r="I1215">
        <f>VLOOKUP(A1215,[1]ВПП!$C$2:$E$22885,3,)</f>
        <v>2750</v>
      </c>
      <c r="J1215">
        <f>VLOOKUP(A1215,[1]ВПП!$C$2:$G$22885,5,)</f>
        <v>45</v>
      </c>
      <c r="K1215" t="str">
        <f>VLOOKUP(A1215,[1]ВПП!$C$2:$H$22885,6,)</f>
        <v>CON</v>
      </c>
      <c r="L1215" t="str">
        <f t="shared" si="18"/>
        <v>LOWS</v>
      </c>
      <c r="M1215" t="s">
        <v>126</v>
      </c>
      <c r="N1215" t="s">
        <v>5950</v>
      </c>
      <c r="O1215" t="s">
        <v>5951</v>
      </c>
      <c r="P1215" t="s">
        <v>1527</v>
      </c>
      <c r="Q1215" t="str">
        <f>VLOOKUP(P1215,[1]TimeZones!$B$3:$E$597,4,FALSE)</f>
        <v>+01:00</v>
      </c>
    </row>
    <row r="1216" spans="1:17" x14ac:dyDescent="0.25">
      <c r="A1216" t="s">
        <v>5952</v>
      </c>
      <c r="B1216" t="s">
        <v>110</v>
      </c>
      <c r="C1216" t="s">
        <v>5953</v>
      </c>
      <c r="D1216">
        <v>47.202801000000001</v>
      </c>
      <c r="E1216">
        <v>14.744199999999999</v>
      </c>
      <c r="F1216">
        <v>2264</v>
      </c>
      <c r="G1216" t="s">
        <v>1523</v>
      </c>
      <c r="H1216" t="s">
        <v>202</v>
      </c>
      <c r="I1216">
        <f>VLOOKUP(A1216,[1]ВПП!$C$2:$E$22885,3,)</f>
        <v>2750</v>
      </c>
      <c r="J1216">
        <f>VLOOKUP(A1216,[1]ВПП!$C$2:$G$22885,5,)</f>
        <v>60</v>
      </c>
      <c r="K1216" t="str">
        <f>VLOOKUP(A1216,[1]ВПП!$C$2:$H$22885,6,)</f>
        <v>ASP</v>
      </c>
      <c r="L1216" t="str">
        <f t="shared" si="18"/>
        <v>LOXZ</v>
      </c>
      <c r="M1216" t="s">
        <v>126</v>
      </c>
      <c r="N1216" t="s">
        <v>4368</v>
      </c>
      <c r="O1216" t="s">
        <v>5954</v>
      </c>
      <c r="P1216" t="s">
        <v>1527</v>
      </c>
      <c r="Q1216" t="str">
        <f>VLOOKUP(P1216,[1]TimeZones!$B$3:$E$597,4,FALSE)</f>
        <v>+01:00</v>
      </c>
    </row>
    <row r="1217" spans="1:17" x14ac:dyDescent="0.25">
      <c r="A1217" t="s">
        <v>5955</v>
      </c>
      <c r="B1217" t="s">
        <v>139</v>
      </c>
      <c r="C1217" t="s">
        <v>5956</v>
      </c>
      <c r="D1217">
        <v>36.982201000000003</v>
      </c>
      <c r="E1217">
        <v>35.280399000000003</v>
      </c>
      <c r="F1217">
        <v>65</v>
      </c>
      <c r="G1217" t="s">
        <v>376</v>
      </c>
      <c r="H1217" t="s">
        <v>5957</v>
      </c>
      <c r="I1217">
        <f>VLOOKUP(A1217,[1]ВПП!$C$2:$E$22885,3,)</f>
        <v>2750</v>
      </c>
      <c r="J1217">
        <f>VLOOKUP(A1217,[1]ВПП!$C$2:$G$22885,5,)</f>
        <v>45</v>
      </c>
      <c r="K1217" t="str">
        <f>VLOOKUP(A1217,[1]ВПП!$C$2:$H$22885,6,)</f>
        <v>ASP</v>
      </c>
      <c r="L1217" t="str">
        <f t="shared" si="18"/>
        <v>LTAF</v>
      </c>
      <c r="M1217" t="s">
        <v>114</v>
      </c>
      <c r="N1217" t="s">
        <v>3736</v>
      </c>
      <c r="O1217" t="s">
        <v>5958</v>
      </c>
      <c r="P1217" t="s">
        <v>817</v>
      </c>
      <c r="Q1217" t="str">
        <f>VLOOKUP(P1217,[1]TimeZones!$B$3:$E$597,4,FALSE)</f>
        <v>+03:00</v>
      </c>
    </row>
    <row r="1218" spans="1:17" x14ac:dyDescent="0.25">
      <c r="A1218" t="s">
        <v>5959</v>
      </c>
      <c r="B1218" t="s">
        <v>110</v>
      </c>
      <c r="C1218" t="s">
        <v>5960</v>
      </c>
      <c r="D1218">
        <v>38.4682006835937</v>
      </c>
      <c r="E1218">
        <v>43.332298278808501</v>
      </c>
      <c r="F1218">
        <v>5480</v>
      </c>
      <c r="G1218" t="s">
        <v>376</v>
      </c>
      <c r="H1218" t="s">
        <v>5961</v>
      </c>
      <c r="I1218">
        <f>VLOOKUP(A1218,[1]ВПП!$C$2:$E$22885,3,)</f>
        <v>2750</v>
      </c>
      <c r="J1218">
        <f>VLOOKUP(A1218,[1]ВПП!$C$2:$G$22885,5,)</f>
        <v>45</v>
      </c>
      <c r="K1218" t="str">
        <f>VLOOKUP(A1218,[1]ВПП!$C$2:$H$22885,6,)</f>
        <v>ASP</v>
      </c>
      <c r="L1218" t="str">
        <f t="shared" ref="L1218:L1281" si="19">A1218</f>
        <v>LTCI</v>
      </c>
      <c r="M1218" t="s">
        <v>114</v>
      </c>
      <c r="N1218" t="s">
        <v>5962</v>
      </c>
      <c r="O1218" t="s">
        <v>5963</v>
      </c>
      <c r="P1218" t="s">
        <v>817</v>
      </c>
      <c r="Q1218" t="str">
        <f>VLOOKUP(P1218,[1]TimeZones!$B$3:$E$597,4,FALSE)</f>
        <v>+03:00</v>
      </c>
    </row>
    <row r="1219" spans="1:17" x14ac:dyDescent="0.25">
      <c r="A1219" t="s">
        <v>5964</v>
      </c>
      <c r="B1219" t="s">
        <v>110</v>
      </c>
      <c r="C1219" t="s">
        <v>5965</v>
      </c>
      <c r="D1219">
        <v>25.5683002471999</v>
      </c>
      <c r="E1219">
        <v>-103.41100311300001</v>
      </c>
      <c r="F1219">
        <v>3688</v>
      </c>
      <c r="G1219" t="s">
        <v>308</v>
      </c>
      <c r="H1219" t="s">
        <v>5966</v>
      </c>
      <c r="I1219">
        <f>VLOOKUP(A1219,[1]ВПП!$C$2:$E$22885,3,)</f>
        <v>2750</v>
      </c>
      <c r="J1219">
        <f>VLOOKUP(A1219,[1]ВПП!$C$2:$G$22885,5,)</f>
        <v>45</v>
      </c>
      <c r="K1219" t="str">
        <f>VLOOKUP(A1219,[1]ВПП!$C$2:$H$22885,6,)</f>
        <v>ASP</v>
      </c>
      <c r="L1219" t="str">
        <f t="shared" si="19"/>
        <v>MMTC</v>
      </c>
      <c r="M1219" t="s">
        <v>183</v>
      </c>
      <c r="N1219" t="s">
        <v>5291</v>
      </c>
      <c r="O1219" t="s">
        <v>5967</v>
      </c>
      <c r="P1219" t="s">
        <v>312</v>
      </c>
      <c r="Q1219" t="str">
        <f>VLOOKUP(P1219,[1]TimeZones!$B$3:$E$597,4,FALSE)</f>
        <v>−06:00</v>
      </c>
    </row>
    <row r="1220" spans="1:17" x14ac:dyDescent="0.25">
      <c r="A1220" t="s">
        <v>5968</v>
      </c>
      <c r="B1220" t="s">
        <v>139</v>
      </c>
      <c r="C1220" t="s">
        <v>5969</v>
      </c>
      <c r="D1220">
        <v>10.593299999999999</v>
      </c>
      <c r="E1220">
        <v>-85.544403000000003</v>
      </c>
      <c r="F1220">
        <v>270</v>
      </c>
      <c r="G1220" t="s">
        <v>3904</v>
      </c>
      <c r="H1220" t="s">
        <v>5970</v>
      </c>
      <c r="I1220">
        <f>VLOOKUP(A1220,[1]ВПП!$C$2:$E$22885,3,)</f>
        <v>2750</v>
      </c>
      <c r="J1220">
        <f>VLOOKUP(A1220,[1]ВПП!$C$2:$G$22885,5,)</f>
        <v>45</v>
      </c>
      <c r="K1220" t="str">
        <f>VLOOKUP(A1220,[1]ВПП!$C$2:$H$22885,6,)</f>
        <v>ASP</v>
      </c>
      <c r="L1220" t="str">
        <f t="shared" si="19"/>
        <v>MRLB</v>
      </c>
      <c r="M1220" t="s">
        <v>183</v>
      </c>
      <c r="N1220" t="s">
        <v>5971</v>
      </c>
      <c r="O1220" t="s">
        <v>5972</v>
      </c>
      <c r="P1220" t="s">
        <v>3908</v>
      </c>
      <c r="Q1220" t="str">
        <f>VLOOKUP(P1220,[1]TimeZones!$B$3:$E$597,4,FALSE)</f>
        <v>−06:00</v>
      </c>
    </row>
    <row r="1221" spans="1:17" x14ac:dyDescent="0.25">
      <c r="A1221" t="s">
        <v>5973</v>
      </c>
      <c r="B1221" t="s">
        <v>110</v>
      </c>
      <c r="C1221" t="s">
        <v>5974</v>
      </c>
      <c r="D1221">
        <v>24.893600463867099</v>
      </c>
      <c r="E1221">
        <v>66.938796997070298</v>
      </c>
      <c r="F1221">
        <v>35</v>
      </c>
      <c r="G1221" t="s">
        <v>1294</v>
      </c>
      <c r="H1221" t="s">
        <v>202</v>
      </c>
      <c r="I1221">
        <f>VLOOKUP(A1221,[1]ВПП!$C$2:$E$22885,3,)</f>
        <v>2750</v>
      </c>
      <c r="J1221">
        <f>VLOOKUP(A1221,[1]ВПП!$C$2:$G$22885,5,)</f>
        <v>61</v>
      </c>
      <c r="K1221" t="str">
        <f>VLOOKUP(A1221,[1]ВПП!$C$2:$H$22885,6,)</f>
        <v>CON</v>
      </c>
      <c r="L1221" t="str">
        <f t="shared" si="19"/>
        <v>OPMR</v>
      </c>
      <c r="M1221" t="s">
        <v>114</v>
      </c>
      <c r="N1221" t="s">
        <v>2199</v>
      </c>
      <c r="O1221" t="s">
        <v>2200</v>
      </c>
      <c r="P1221" t="s">
        <v>1303</v>
      </c>
      <c r="Q1221" t="str">
        <f>VLOOKUP(P1221,[1]TimeZones!$B$3:$E$597,4,FALSE)</f>
        <v>+05:00</v>
      </c>
    </row>
    <row r="1222" spans="1:17" x14ac:dyDescent="0.25">
      <c r="A1222" t="s">
        <v>5975</v>
      </c>
      <c r="B1222" t="s">
        <v>110</v>
      </c>
      <c r="C1222" t="s">
        <v>5976</v>
      </c>
      <c r="D1222">
        <v>24.0230998992919</v>
      </c>
      <c r="E1222">
        <v>121.61799621582</v>
      </c>
      <c r="F1222">
        <v>52</v>
      </c>
      <c r="G1222" t="s">
        <v>1238</v>
      </c>
      <c r="H1222" t="s">
        <v>5977</v>
      </c>
      <c r="I1222">
        <f>VLOOKUP(A1222,[1]ВПП!$C$2:$E$22885,3,)</f>
        <v>2750</v>
      </c>
      <c r="J1222">
        <f>VLOOKUP(A1222,[1]ВПП!$C$2:$G$22885,5,)</f>
        <v>45</v>
      </c>
      <c r="K1222" t="str">
        <f>VLOOKUP(A1222,[1]ВПП!$C$2:$H$22885,6,)</f>
        <v>PEM</v>
      </c>
      <c r="L1222" t="str">
        <f t="shared" si="19"/>
        <v>RCYU</v>
      </c>
      <c r="M1222" t="s">
        <v>114</v>
      </c>
      <c r="N1222" t="s">
        <v>5978</v>
      </c>
      <c r="O1222" t="s">
        <v>5979</v>
      </c>
      <c r="P1222" t="s">
        <v>1242</v>
      </c>
      <c r="Q1222" t="str">
        <f>VLOOKUP(P1222,[1]TimeZones!$B$3:$E$597,4,FALSE)</f>
        <v>+08:00</v>
      </c>
    </row>
    <row r="1223" spans="1:17" x14ac:dyDescent="0.25">
      <c r="A1223" t="s">
        <v>5980</v>
      </c>
      <c r="B1223" t="s">
        <v>110</v>
      </c>
      <c r="C1223" t="s">
        <v>5981</v>
      </c>
      <c r="D1223">
        <v>-8.7573220000000003</v>
      </c>
      <c r="E1223">
        <v>116.276675</v>
      </c>
      <c r="F1223">
        <v>319</v>
      </c>
      <c r="G1223" t="s">
        <v>414</v>
      </c>
      <c r="H1223" t="s">
        <v>5982</v>
      </c>
      <c r="I1223">
        <f>VLOOKUP(A1223,[1]ВПП!$C$2:$E$22885,3,)</f>
        <v>2750</v>
      </c>
      <c r="J1223">
        <f>VLOOKUP(A1223,[1]ВПП!$C$2:$G$22885,5,)</f>
        <v>60</v>
      </c>
      <c r="K1223" t="str">
        <f>VLOOKUP(A1223,[1]ВПП!$C$2:$H$22885,6,)</f>
        <v>Asphalt</v>
      </c>
      <c r="L1223" t="str">
        <f t="shared" si="19"/>
        <v>WADL</v>
      </c>
      <c r="M1223" t="s">
        <v>114</v>
      </c>
      <c r="N1223" t="s">
        <v>5983</v>
      </c>
      <c r="O1223" t="s">
        <v>5984</v>
      </c>
      <c r="P1223" t="s">
        <v>5028</v>
      </c>
      <c r="Q1223" t="str">
        <f>VLOOKUP(P1223,[1]TimeZones!$B$3:$E$597,4,FALSE)</f>
        <v>+08:00</v>
      </c>
    </row>
    <row r="1224" spans="1:17" x14ac:dyDescent="0.25">
      <c r="A1224" t="s">
        <v>5985</v>
      </c>
      <c r="B1224" t="s">
        <v>333</v>
      </c>
      <c r="C1224" t="s">
        <v>5986</v>
      </c>
      <c r="D1224">
        <v>11.7859</v>
      </c>
      <c r="E1224">
        <v>34.3367</v>
      </c>
      <c r="F1224">
        <v>1582</v>
      </c>
      <c r="G1224" t="s">
        <v>498</v>
      </c>
      <c r="H1224" t="s">
        <v>5987</v>
      </c>
      <c r="I1224">
        <f>VLOOKUP(A1224,[1]ВПП!$C$2:$E$22885,3,)</f>
        <v>2749</v>
      </c>
      <c r="J1224">
        <f>VLOOKUP(A1224,[1]ВПП!$C$2:$G$22885,5,)</f>
        <v>45</v>
      </c>
      <c r="K1224" t="str">
        <f>VLOOKUP(A1224,[1]ВПП!$C$2:$H$22885,6,)</f>
        <v>ASP</v>
      </c>
      <c r="L1224" t="str">
        <f t="shared" si="19"/>
        <v>HSDZ</v>
      </c>
      <c r="M1224" t="s">
        <v>134</v>
      </c>
      <c r="N1224" t="s">
        <v>5988</v>
      </c>
      <c r="O1224" t="s">
        <v>5989</v>
      </c>
      <c r="P1224" t="s">
        <v>3914</v>
      </c>
      <c r="Q1224" t="str">
        <f>VLOOKUP(P1224,[1]TimeZones!$B$3:$E$597,4,FALSE)</f>
        <v>+02:00</v>
      </c>
    </row>
    <row r="1225" spans="1:17" x14ac:dyDescent="0.25">
      <c r="A1225" t="s">
        <v>5990</v>
      </c>
      <c r="B1225" t="s">
        <v>139</v>
      </c>
      <c r="C1225" t="s">
        <v>5991</v>
      </c>
      <c r="D1225">
        <v>-0.78691699999999998</v>
      </c>
      <c r="E1225">
        <v>100.280998</v>
      </c>
      <c r="F1225">
        <v>18</v>
      </c>
      <c r="G1225" t="s">
        <v>414</v>
      </c>
      <c r="H1225" t="s">
        <v>5992</v>
      </c>
      <c r="I1225">
        <f>VLOOKUP(A1225,[1]ВПП!$C$2:$E$22885,3,)</f>
        <v>2749</v>
      </c>
      <c r="J1225">
        <f>VLOOKUP(A1225,[1]ВПП!$C$2:$G$22885,5,)</f>
        <v>45</v>
      </c>
      <c r="K1225" t="str">
        <f>VLOOKUP(A1225,[1]ВПП!$C$2:$H$22885,6,)</f>
        <v>ASP</v>
      </c>
      <c r="L1225" t="str">
        <f t="shared" si="19"/>
        <v>WIPT</v>
      </c>
      <c r="M1225" t="s">
        <v>114</v>
      </c>
      <c r="N1225" t="s">
        <v>5993</v>
      </c>
      <c r="O1225" t="s">
        <v>5994</v>
      </c>
      <c r="P1225" t="s">
        <v>418</v>
      </c>
      <c r="Q1225" t="str">
        <f>VLOOKUP(P1225,[1]TimeZones!$B$3:$E$597,4,FALSE)</f>
        <v>+07:00</v>
      </c>
    </row>
    <row r="1226" spans="1:17" x14ac:dyDescent="0.25">
      <c r="A1226" t="s">
        <v>5995</v>
      </c>
      <c r="B1226" t="s">
        <v>110</v>
      </c>
      <c r="C1226" t="s">
        <v>5996</v>
      </c>
      <c r="D1226">
        <v>52.342601776122997</v>
      </c>
      <c r="E1226">
        <v>0.77293902635574296</v>
      </c>
      <c r="F1226">
        <v>174</v>
      </c>
      <c r="G1226" t="s">
        <v>734</v>
      </c>
      <c r="H1226" t="s">
        <v>5997</v>
      </c>
      <c r="I1226">
        <f>VLOOKUP(A1226,[1]ВПП!$C$2:$E$22885,3,)</f>
        <v>2747</v>
      </c>
      <c r="J1226">
        <f>VLOOKUP(A1226,[1]ВПП!$C$2:$G$22885,5,)</f>
        <v>61</v>
      </c>
      <c r="K1226" t="str">
        <f>VLOOKUP(A1226,[1]ВПП!$C$2:$H$22885,6,)</f>
        <v>ASP</v>
      </c>
      <c r="L1226" t="str">
        <f t="shared" si="19"/>
        <v>EGXH</v>
      </c>
      <c r="M1226" t="s">
        <v>126</v>
      </c>
      <c r="N1226" t="s">
        <v>736</v>
      </c>
      <c r="O1226" t="s">
        <v>5998</v>
      </c>
      <c r="P1226" t="s">
        <v>738</v>
      </c>
      <c r="Q1226" t="str">
        <f>VLOOKUP(P1226,[1]TimeZones!$B$3:$E$597,4,FALSE)</f>
        <v>+00:00</v>
      </c>
    </row>
    <row r="1227" spans="1:17" x14ac:dyDescent="0.25">
      <c r="A1227" t="s">
        <v>5999</v>
      </c>
      <c r="B1227" t="s">
        <v>110</v>
      </c>
      <c r="C1227" t="s">
        <v>6000</v>
      </c>
      <c r="D1227">
        <v>24.760000228900001</v>
      </c>
      <c r="E1227">
        <v>93.896697997999993</v>
      </c>
      <c r="F1227">
        <v>2540</v>
      </c>
      <c r="G1227" t="s">
        <v>227</v>
      </c>
      <c r="H1227" t="s">
        <v>6001</v>
      </c>
      <c r="I1227">
        <f>VLOOKUP(A1227,[1]ВПП!$C$2:$E$22885,3,)</f>
        <v>2746</v>
      </c>
      <c r="J1227">
        <f>VLOOKUP(A1227,[1]ВПП!$C$2:$G$22885,5,)</f>
        <v>45</v>
      </c>
      <c r="K1227" t="str">
        <f>VLOOKUP(A1227,[1]ВПП!$C$2:$H$22885,6,)</f>
        <v>ASP</v>
      </c>
      <c r="L1227" t="str">
        <f t="shared" si="19"/>
        <v>VEIM</v>
      </c>
      <c r="M1227" t="s">
        <v>114</v>
      </c>
      <c r="N1227" t="s">
        <v>6002</v>
      </c>
      <c r="O1227" t="s">
        <v>6003</v>
      </c>
      <c r="P1227" t="s">
        <v>231</v>
      </c>
      <c r="Q1227" t="str">
        <f>VLOOKUP(P1227,[1]TimeZones!$B$3:$E$597,4,FALSE)</f>
        <v>+05:30</v>
      </c>
    </row>
    <row r="1228" spans="1:17" x14ac:dyDescent="0.25">
      <c r="A1228" t="s">
        <v>6004</v>
      </c>
      <c r="B1228" t="s">
        <v>110</v>
      </c>
      <c r="C1228" t="s">
        <v>6005</v>
      </c>
      <c r="D1228">
        <v>26.709100723266602</v>
      </c>
      <c r="E1228">
        <v>92.784698486328097</v>
      </c>
      <c r="F1228">
        <v>240</v>
      </c>
      <c r="G1228" t="s">
        <v>227</v>
      </c>
      <c r="H1228" t="s">
        <v>6006</v>
      </c>
      <c r="I1228">
        <f>VLOOKUP(A1228,[1]ВПП!$C$2:$E$22885,3,)</f>
        <v>2746</v>
      </c>
      <c r="J1228">
        <f>VLOOKUP(A1228,[1]ВПП!$C$2:$G$22885,5,)</f>
        <v>46</v>
      </c>
      <c r="K1228" t="str">
        <f>VLOOKUP(A1228,[1]ВПП!$C$2:$H$22885,6,)</f>
        <v>ASP</v>
      </c>
      <c r="L1228" t="str">
        <f t="shared" si="19"/>
        <v>VETZ</v>
      </c>
      <c r="M1228" t="s">
        <v>114</v>
      </c>
      <c r="N1228" t="s">
        <v>6007</v>
      </c>
      <c r="O1228" t="s">
        <v>202</v>
      </c>
      <c r="P1228" t="s">
        <v>231</v>
      </c>
      <c r="Q1228" t="str">
        <f>VLOOKUP(P1228,[1]TimeZones!$B$3:$E$597,4,FALSE)</f>
        <v>+05:30</v>
      </c>
    </row>
    <row r="1229" spans="1:17" x14ac:dyDescent="0.25">
      <c r="A1229" t="s">
        <v>6008</v>
      </c>
      <c r="B1229" t="s">
        <v>110</v>
      </c>
      <c r="C1229" t="s">
        <v>6009</v>
      </c>
      <c r="D1229">
        <v>46.352798461913999</v>
      </c>
      <c r="E1229">
        <v>-72.679397583007798</v>
      </c>
      <c r="F1229">
        <v>199</v>
      </c>
      <c r="G1229" t="s">
        <v>262</v>
      </c>
      <c r="H1229" t="s">
        <v>6010</v>
      </c>
      <c r="I1229">
        <f>VLOOKUP(A1229,[1]ВПП!$C$2:$E$22885,3,)</f>
        <v>2745</v>
      </c>
      <c r="J1229">
        <f>VLOOKUP(A1229,[1]ВПП!$C$2:$G$22885,5,)</f>
        <v>46</v>
      </c>
      <c r="K1229" t="str">
        <f>VLOOKUP(A1229,[1]ВПП!$C$2:$H$22885,6,)</f>
        <v>ASP</v>
      </c>
      <c r="L1229" t="str">
        <f t="shared" si="19"/>
        <v>CYRQ</v>
      </c>
      <c r="M1229" t="s">
        <v>183</v>
      </c>
      <c r="N1229" t="s">
        <v>1279</v>
      </c>
      <c r="O1229" t="s">
        <v>6011</v>
      </c>
      <c r="P1229" t="s">
        <v>1281</v>
      </c>
      <c r="Q1229" t="str">
        <f>VLOOKUP(P1229,[1]TimeZones!$B$3:$E$597,4,FALSE)</f>
        <v>−05:00</v>
      </c>
    </row>
    <row r="1230" spans="1:17" x14ac:dyDescent="0.25">
      <c r="A1230" t="s">
        <v>6012</v>
      </c>
      <c r="B1230" t="s">
        <v>110</v>
      </c>
      <c r="C1230" t="s">
        <v>6013</v>
      </c>
      <c r="D1230">
        <v>50.440601348876903</v>
      </c>
      <c r="E1230">
        <v>-4.9954099655151296</v>
      </c>
      <c r="F1230">
        <v>390</v>
      </c>
      <c r="G1230" t="s">
        <v>734</v>
      </c>
      <c r="H1230" t="s">
        <v>6014</v>
      </c>
      <c r="I1230">
        <f>VLOOKUP(A1230,[1]ВПП!$C$2:$E$22885,3,)</f>
        <v>2745</v>
      </c>
      <c r="J1230">
        <f>VLOOKUP(A1230,[1]ВПП!$C$2:$G$22885,5,)</f>
        <v>87</v>
      </c>
      <c r="K1230" t="str">
        <f>VLOOKUP(A1230,[1]ВПП!$C$2:$H$22885,6,)</f>
        <v>ASP</v>
      </c>
      <c r="L1230" t="str">
        <f t="shared" si="19"/>
        <v>EGHQ</v>
      </c>
      <c r="M1230" t="s">
        <v>126</v>
      </c>
      <c r="N1230" t="s">
        <v>736</v>
      </c>
      <c r="O1230" t="s">
        <v>6015</v>
      </c>
      <c r="P1230" t="s">
        <v>738</v>
      </c>
      <c r="Q1230" t="str">
        <f>VLOOKUP(P1230,[1]TimeZones!$B$3:$E$597,4,FALSE)</f>
        <v>+00:00</v>
      </c>
    </row>
    <row r="1231" spans="1:17" x14ac:dyDescent="0.25">
      <c r="A1231" t="s">
        <v>6016</v>
      </c>
      <c r="B1231" t="s">
        <v>110</v>
      </c>
      <c r="C1231" t="s">
        <v>6017</v>
      </c>
      <c r="D1231">
        <v>26.251100540161101</v>
      </c>
      <c r="E1231">
        <v>73.048896789550696</v>
      </c>
      <c r="F1231">
        <v>717</v>
      </c>
      <c r="G1231" t="s">
        <v>227</v>
      </c>
      <c r="H1231" t="s">
        <v>6018</v>
      </c>
      <c r="I1231">
        <f>VLOOKUP(A1231,[1]ВПП!$C$2:$E$22885,3,)</f>
        <v>2745</v>
      </c>
      <c r="J1231">
        <f>VLOOKUP(A1231,[1]ВПП!$C$2:$G$22885,5,)</f>
        <v>46</v>
      </c>
      <c r="K1231" t="str">
        <f>VLOOKUP(A1231,[1]ВПП!$C$2:$H$22885,6,)</f>
        <v>PEM</v>
      </c>
      <c r="L1231" t="str">
        <f t="shared" si="19"/>
        <v>VIJO</v>
      </c>
      <c r="M1231" t="s">
        <v>114</v>
      </c>
      <c r="N1231" t="s">
        <v>5755</v>
      </c>
      <c r="O1231" t="s">
        <v>6019</v>
      </c>
      <c r="P1231" t="s">
        <v>231</v>
      </c>
      <c r="Q1231" t="str">
        <f>VLOOKUP(P1231,[1]TimeZones!$B$3:$E$597,4,FALSE)</f>
        <v>+05:30</v>
      </c>
    </row>
    <row r="1232" spans="1:17" x14ac:dyDescent="0.25">
      <c r="A1232" t="s">
        <v>6020</v>
      </c>
      <c r="B1232" t="s">
        <v>110</v>
      </c>
      <c r="C1232" t="s">
        <v>6021</v>
      </c>
      <c r="D1232">
        <v>3.12385010719</v>
      </c>
      <c r="E1232">
        <v>113.019996643</v>
      </c>
      <c r="F1232">
        <v>74</v>
      </c>
      <c r="G1232" t="s">
        <v>353</v>
      </c>
      <c r="H1232" t="s">
        <v>6022</v>
      </c>
      <c r="I1232">
        <f>VLOOKUP(A1232,[1]ВПП!$C$2:$E$22885,3,)</f>
        <v>2745</v>
      </c>
      <c r="J1232">
        <f>VLOOKUP(A1232,[1]ВПП!$C$2:$G$22885,5,)</f>
        <v>45</v>
      </c>
      <c r="K1232" t="str">
        <f>VLOOKUP(A1232,[1]ВПП!$C$2:$H$22885,6,)</f>
        <v>ASP</v>
      </c>
      <c r="L1232" t="str">
        <f t="shared" si="19"/>
        <v>WBGB</v>
      </c>
      <c r="M1232" t="s">
        <v>114</v>
      </c>
      <c r="N1232" t="s">
        <v>5924</v>
      </c>
      <c r="O1232" t="s">
        <v>6023</v>
      </c>
      <c r="P1232" t="s">
        <v>357</v>
      </c>
      <c r="Q1232" t="str">
        <f>VLOOKUP(P1232,[1]TimeZones!$B$3:$E$597,4,FALSE)</f>
        <v>+08:00</v>
      </c>
    </row>
    <row r="1233" spans="1:17" x14ac:dyDescent="0.25">
      <c r="A1233" t="s">
        <v>6024</v>
      </c>
      <c r="B1233" t="s">
        <v>110</v>
      </c>
      <c r="C1233" t="s">
        <v>6025</v>
      </c>
      <c r="D1233">
        <v>4.3220100402831996</v>
      </c>
      <c r="E1233">
        <v>113.986999511718</v>
      </c>
      <c r="F1233">
        <v>59</v>
      </c>
      <c r="G1233" t="s">
        <v>353</v>
      </c>
      <c r="H1233" t="s">
        <v>6026</v>
      </c>
      <c r="I1233">
        <f>VLOOKUP(A1233,[1]ВПП!$C$2:$E$22885,3,)</f>
        <v>2745</v>
      </c>
      <c r="J1233">
        <f>VLOOKUP(A1233,[1]ВПП!$C$2:$G$22885,5,)</f>
        <v>60</v>
      </c>
      <c r="K1233" t="str">
        <f>VLOOKUP(A1233,[1]ВПП!$C$2:$H$22885,6,)</f>
        <v>ASP</v>
      </c>
      <c r="L1233" t="str">
        <f t="shared" si="19"/>
        <v>WBGR</v>
      </c>
      <c r="M1233" t="s">
        <v>114</v>
      </c>
      <c r="N1233" t="s">
        <v>5924</v>
      </c>
      <c r="O1233" t="s">
        <v>6027</v>
      </c>
      <c r="P1233" t="s">
        <v>357</v>
      </c>
      <c r="Q1233" t="str">
        <f>VLOOKUP(P1233,[1]TimeZones!$B$3:$E$597,4,FALSE)</f>
        <v>+08:00</v>
      </c>
    </row>
    <row r="1234" spans="1:17" x14ac:dyDescent="0.25">
      <c r="A1234" t="s">
        <v>6028</v>
      </c>
      <c r="B1234" t="s">
        <v>110</v>
      </c>
      <c r="C1234" t="s">
        <v>6029</v>
      </c>
      <c r="D1234">
        <v>6.1896700859069798</v>
      </c>
      <c r="E1234">
        <v>100.39800262451099</v>
      </c>
      <c r="F1234">
        <v>15</v>
      </c>
      <c r="G1234" t="s">
        <v>353</v>
      </c>
      <c r="H1234" t="s">
        <v>6030</v>
      </c>
      <c r="I1234">
        <f>VLOOKUP(A1234,[1]ВПП!$C$2:$E$22885,3,)</f>
        <v>2745</v>
      </c>
      <c r="J1234">
        <f>VLOOKUP(A1234,[1]ВПП!$C$2:$G$22885,5,)</f>
        <v>46</v>
      </c>
      <c r="K1234" t="str">
        <f>VLOOKUP(A1234,[1]ВПП!$C$2:$H$22885,6,)</f>
        <v>ASP</v>
      </c>
      <c r="L1234" t="str">
        <f t="shared" si="19"/>
        <v>WMKA</v>
      </c>
      <c r="M1234" t="s">
        <v>114</v>
      </c>
      <c r="N1234" t="s">
        <v>826</v>
      </c>
      <c r="O1234" t="s">
        <v>6031</v>
      </c>
      <c r="P1234" t="s">
        <v>357</v>
      </c>
      <c r="Q1234" t="str">
        <f>VLOOKUP(P1234,[1]TimeZones!$B$3:$E$597,4,FALSE)</f>
        <v>+08:00</v>
      </c>
    </row>
    <row r="1235" spans="1:17" x14ac:dyDescent="0.25">
      <c r="A1235" t="s">
        <v>6032</v>
      </c>
      <c r="B1235" t="s">
        <v>110</v>
      </c>
      <c r="C1235" t="s">
        <v>6033</v>
      </c>
      <c r="D1235">
        <v>53.092998504599997</v>
      </c>
      <c r="E1235">
        <v>-0.16601400077299999</v>
      </c>
      <c r="F1235">
        <v>25</v>
      </c>
      <c r="G1235" t="s">
        <v>734</v>
      </c>
      <c r="H1235" t="s">
        <v>6034</v>
      </c>
      <c r="I1235">
        <f>VLOOKUP(A1235,[1]ВПП!$C$2:$E$22885,3,)</f>
        <v>2744</v>
      </c>
      <c r="J1235">
        <f>VLOOKUP(A1235,[1]ВПП!$C$2:$G$22885,5,)</f>
        <v>61</v>
      </c>
      <c r="K1235" t="str">
        <f>VLOOKUP(A1235,[1]ВПП!$C$2:$H$22885,6,)</f>
        <v>CON</v>
      </c>
      <c r="L1235" t="str">
        <f t="shared" si="19"/>
        <v>EGXC</v>
      </c>
      <c r="M1235" t="s">
        <v>126</v>
      </c>
      <c r="N1235" t="s">
        <v>736</v>
      </c>
      <c r="O1235" t="s">
        <v>6035</v>
      </c>
      <c r="P1235" t="s">
        <v>738</v>
      </c>
      <c r="Q1235" t="str">
        <f>VLOOKUP(P1235,[1]TimeZones!$B$3:$E$597,4,FALSE)</f>
        <v>+00:00</v>
      </c>
    </row>
    <row r="1236" spans="1:17" x14ac:dyDescent="0.25">
      <c r="A1236" t="s">
        <v>6036</v>
      </c>
      <c r="B1236" t="s">
        <v>139</v>
      </c>
      <c r="C1236" t="s">
        <v>6037</v>
      </c>
      <c r="D1236">
        <v>34.590401</v>
      </c>
      <c r="E1236">
        <v>32.987900000000003</v>
      </c>
      <c r="F1236">
        <v>76</v>
      </c>
      <c r="G1236" t="s">
        <v>734</v>
      </c>
      <c r="H1236" t="s">
        <v>6038</v>
      </c>
      <c r="I1236">
        <f>VLOOKUP(A1236,[1]ВПП!$C$2:$E$22885,3,)</f>
        <v>2744</v>
      </c>
      <c r="J1236">
        <f>VLOOKUP(A1236,[1]ВПП!$C$2:$G$22885,5,)</f>
        <v>61</v>
      </c>
      <c r="K1236" t="str">
        <f>VLOOKUP(A1236,[1]ВПП!$C$2:$H$22885,6,)</f>
        <v>ASP</v>
      </c>
      <c r="L1236" t="str">
        <f t="shared" si="19"/>
        <v>LCRA</v>
      </c>
      <c r="M1236" t="s">
        <v>126</v>
      </c>
      <c r="N1236" t="s">
        <v>6039</v>
      </c>
      <c r="O1236" t="s">
        <v>6040</v>
      </c>
      <c r="P1236" t="s">
        <v>738</v>
      </c>
      <c r="Q1236" t="str">
        <f>VLOOKUP(P1236,[1]TimeZones!$B$3:$E$597,4,FALSE)</f>
        <v>+00:00</v>
      </c>
    </row>
    <row r="1237" spans="1:17" x14ac:dyDescent="0.25">
      <c r="A1237" t="s">
        <v>6041</v>
      </c>
      <c r="B1237" t="s">
        <v>139</v>
      </c>
      <c r="C1237" t="s">
        <v>6042</v>
      </c>
      <c r="D1237">
        <v>37.090598999999997</v>
      </c>
      <c r="E1237">
        <v>127.029999</v>
      </c>
      <c r="F1237">
        <v>38</v>
      </c>
      <c r="G1237" t="s">
        <v>693</v>
      </c>
      <c r="H1237" t="s">
        <v>6043</v>
      </c>
      <c r="I1237">
        <f>VLOOKUP(A1237,[1]ВПП!$C$2:$E$22885,3,)</f>
        <v>2744</v>
      </c>
      <c r="J1237">
        <f>VLOOKUP(A1237,[1]ВПП!$C$2:$G$22885,5,)</f>
        <v>46</v>
      </c>
      <c r="K1237" t="str">
        <f>VLOOKUP(A1237,[1]ВПП!$C$2:$H$22885,6,)</f>
        <v>CON</v>
      </c>
      <c r="L1237" t="str">
        <f t="shared" si="19"/>
        <v>RKSO</v>
      </c>
      <c r="M1237" t="s">
        <v>114</v>
      </c>
      <c r="N1237" t="s">
        <v>5131</v>
      </c>
      <c r="O1237" t="s">
        <v>202</v>
      </c>
      <c r="P1237" t="s">
        <v>697</v>
      </c>
      <c r="Q1237" t="str">
        <f>VLOOKUP(P1237,[1]TimeZones!$B$3:$E$597,4,FALSE)</f>
        <v>+09:00</v>
      </c>
    </row>
    <row r="1238" spans="1:17" x14ac:dyDescent="0.25">
      <c r="A1238" t="s">
        <v>6044</v>
      </c>
      <c r="B1238" t="s">
        <v>110</v>
      </c>
      <c r="C1238" t="s">
        <v>6045</v>
      </c>
      <c r="D1238">
        <v>14.7944</v>
      </c>
      <c r="E1238">
        <v>120.271004</v>
      </c>
      <c r="F1238">
        <v>64</v>
      </c>
      <c r="G1238" t="s">
        <v>1034</v>
      </c>
      <c r="H1238" t="s">
        <v>6046</v>
      </c>
      <c r="I1238">
        <f>VLOOKUP(A1238,[1]ВПП!$C$2:$E$22885,3,)</f>
        <v>2744</v>
      </c>
      <c r="J1238">
        <f>VLOOKUP(A1238,[1]ВПП!$C$2:$G$22885,5,)</f>
        <v>45</v>
      </c>
      <c r="K1238" t="str">
        <f>VLOOKUP(A1238,[1]ВПП!$C$2:$H$22885,6,)</f>
        <v>ASP</v>
      </c>
      <c r="L1238" t="str">
        <f t="shared" si="19"/>
        <v>RPLB</v>
      </c>
      <c r="M1238" t="s">
        <v>114</v>
      </c>
      <c r="N1238" t="s">
        <v>6047</v>
      </c>
      <c r="O1238" t="s">
        <v>6048</v>
      </c>
      <c r="P1238" t="s">
        <v>1038</v>
      </c>
      <c r="Q1238" t="str">
        <f>VLOOKUP(P1238,[1]TimeZones!$B$3:$E$597,4,FALSE)</f>
        <v>+08:00</v>
      </c>
    </row>
    <row r="1239" spans="1:17" x14ac:dyDescent="0.25">
      <c r="A1239" t="s">
        <v>6049</v>
      </c>
      <c r="B1239" t="s">
        <v>110</v>
      </c>
      <c r="C1239" t="s">
        <v>6050</v>
      </c>
      <c r="D1239">
        <v>17.136700000000001</v>
      </c>
      <c r="E1239">
        <v>-61.792701999999998</v>
      </c>
      <c r="F1239">
        <v>62</v>
      </c>
      <c r="G1239" t="s">
        <v>6051</v>
      </c>
      <c r="H1239" t="s">
        <v>6052</v>
      </c>
      <c r="I1239">
        <f>VLOOKUP(A1239,[1]ВПП!$C$2:$E$22885,3,)</f>
        <v>2744</v>
      </c>
      <c r="J1239">
        <f>VLOOKUP(A1239,[1]ВПП!$C$2:$G$22885,5,)</f>
        <v>45</v>
      </c>
      <c r="K1239" t="str">
        <f>VLOOKUP(A1239,[1]ВПП!$C$2:$H$22885,6,)</f>
        <v>ASP</v>
      </c>
      <c r="L1239" t="str">
        <f t="shared" si="19"/>
        <v>TAPA</v>
      </c>
      <c r="M1239" t="s">
        <v>183</v>
      </c>
      <c r="N1239" t="s">
        <v>6053</v>
      </c>
      <c r="O1239" t="s">
        <v>6054</v>
      </c>
      <c r="P1239" t="s">
        <v>6055</v>
      </c>
      <c r="Q1239" t="str">
        <f>VLOOKUP(P1239,[1]TimeZones!$B$3:$E$597,4,FALSE)</f>
        <v>−04:00</v>
      </c>
    </row>
    <row r="1240" spans="1:17" x14ac:dyDescent="0.25">
      <c r="A1240" t="s">
        <v>6056</v>
      </c>
      <c r="B1240" t="s">
        <v>110</v>
      </c>
      <c r="C1240" t="s">
        <v>6057</v>
      </c>
      <c r="D1240">
        <v>12.0041999816894</v>
      </c>
      <c r="E1240">
        <v>-61.786201477050703</v>
      </c>
      <c r="F1240">
        <v>41</v>
      </c>
      <c r="G1240" t="s">
        <v>6058</v>
      </c>
      <c r="H1240" t="s">
        <v>6059</v>
      </c>
      <c r="I1240">
        <f>VLOOKUP(A1240,[1]ВПП!$C$2:$E$22885,3,)</f>
        <v>2744</v>
      </c>
      <c r="J1240">
        <f>VLOOKUP(A1240,[1]ВПП!$C$2:$G$22885,5,)</f>
        <v>45</v>
      </c>
      <c r="K1240" t="str">
        <f>VLOOKUP(A1240,[1]ВПП!$C$2:$H$22885,6,)</f>
        <v>ASP</v>
      </c>
      <c r="L1240" t="str">
        <f t="shared" si="19"/>
        <v>TGPY</v>
      </c>
      <c r="M1240" t="s">
        <v>183</v>
      </c>
      <c r="N1240" t="s">
        <v>6060</v>
      </c>
      <c r="O1240" t="s">
        <v>6061</v>
      </c>
      <c r="P1240" t="s">
        <v>6062</v>
      </c>
      <c r="Q1240" t="str">
        <f>VLOOKUP(P1240,[1]TimeZones!$B$3:$E$597,4,FALSE)</f>
        <v>−04:00</v>
      </c>
    </row>
    <row r="1241" spans="1:17" x14ac:dyDescent="0.25">
      <c r="A1241" t="s">
        <v>6063</v>
      </c>
      <c r="B1241" t="s">
        <v>139</v>
      </c>
      <c r="C1241" t="s">
        <v>6064</v>
      </c>
      <c r="D1241">
        <v>13.7332</v>
      </c>
      <c r="E1241">
        <v>-60.952598999999999</v>
      </c>
      <c r="F1241">
        <v>14</v>
      </c>
      <c r="G1241" t="s">
        <v>6065</v>
      </c>
      <c r="H1241" t="s">
        <v>6066</v>
      </c>
      <c r="I1241">
        <f>VLOOKUP(A1241,[1]ВПП!$C$2:$E$22885,3,)</f>
        <v>2744</v>
      </c>
      <c r="J1241">
        <f>VLOOKUP(A1241,[1]ВПП!$C$2:$G$22885,5,)</f>
        <v>45</v>
      </c>
      <c r="K1241" t="str">
        <f>VLOOKUP(A1241,[1]ВПП!$C$2:$H$22885,6,)</f>
        <v>ASP</v>
      </c>
      <c r="L1241" t="str">
        <f t="shared" si="19"/>
        <v>TLPL</v>
      </c>
      <c r="M1241" t="s">
        <v>183</v>
      </c>
      <c r="N1241" t="s">
        <v>6067</v>
      </c>
      <c r="O1241" t="s">
        <v>6068</v>
      </c>
      <c r="P1241" t="s">
        <v>6069</v>
      </c>
      <c r="Q1241" t="str">
        <f>VLOOKUP(P1241,[1]TimeZones!$B$3:$E$597,4,FALSE)</f>
        <v>−04:00</v>
      </c>
    </row>
    <row r="1242" spans="1:17" x14ac:dyDescent="0.25">
      <c r="A1242" t="s">
        <v>6070</v>
      </c>
      <c r="B1242" t="s">
        <v>110</v>
      </c>
      <c r="C1242" t="s">
        <v>6071</v>
      </c>
      <c r="D1242">
        <v>11.149700164794901</v>
      </c>
      <c r="E1242">
        <v>-60.832199096679602</v>
      </c>
      <c r="F1242">
        <v>38</v>
      </c>
      <c r="G1242" t="s">
        <v>3094</v>
      </c>
      <c r="H1242" t="s">
        <v>6072</v>
      </c>
      <c r="I1242">
        <f>VLOOKUP(A1242,[1]ВПП!$C$2:$E$22885,3,)</f>
        <v>2744</v>
      </c>
      <c r="J1242">
        <f>VLOOKUP(A1242,[1]ВПП!$C$2:$G$22885,5,)</f>
        <v>48</v>
      </c>
      <c r="K1242" t="str">
        <f>VLOOKUP(A1242,[1]ВПП!$C$2:$H$22885,6,)</f>
        <v>ASP</v>
      </c>
      <c r="L1242" t="str">
        <f t="shared" si="19"/>
        <v>TTCP</v>
      </c>
      <c r="M1242" t="s">
        <v>183</v>
      </c>
      <c r="N1242" t="s">
        <v>6073</v>
      </c>
      <c r="O1242" t="s">
        <v>6074</v>
      </c>
      <c r="P1242" t="s">
        <v>3098</v>
      </c>
      <c r="Q1242" t="str">
        <f>VLOOKUP(P1242,[1]TimeZones!$B$3:$E$597,4,FALSE)</f>
        <v>−04:00</v>
      </c>
    </row>
    <row r="1243" spans="1:17" x14ac:dyDescent="0.25">
      <c r="A1243" t="s">
        <v>6075</v>
      </c>
      <c r="B1243" t="s">
        <v>333</v>
      </c>
      <c r="C1243" t="s">
        <v>6076</v>
      </c>
      <c r="D1243">
        <v>27.462200164794901</v>
      </c>
      <c r="E1243">
        <v>95.117698669433594</v>
      </c>
      <c r="F1243">
        <v>367</v>
      </c>
      <c r="G1243" t="s">
        <v>227</v>
      </c>
      <c r="H1243" t="s">
        <v>202</v>
      </c>
      <c r="I1243">
        <f>VLOOKUP(A1243,[1]ВПП!$C$2:$E$22885,3,)</f>
        <v>2744</v>
      </c>
      <c r="J1243">
        <f>VLOOKUP(A1243,[1]ВПП!$C$2:$G$22885,5,)</f>
        <v>45</v>
      </c>
      <c r="K1243" t="str">
        <f>VLOOKUP(A1243,[1]ВПП!$C$2:$H$22885,6,)</f>
        <v>ASP</v>
      </c>
      <c r="L1243" t="str">
        <f t="shared" si="19"/>
        <v>VECA</v>
      </c>
      <c r="M1243" t="s">
        <v>114</v>
      </c>
      <c r="N1243" t="s">
        <v>6007</v>
      </c>
      <c r="O1243" t="s">
        <v>6077</v>
      </c>
      <c r="P1243" t="e">
        <v>#N/A</v>
      </c>
      <c r="Q1243" t="e">
        <f>VLOOKUP(P1243,[1]TimeZones!$B$3:$E$597,4,FALSE)</f>
        <v>#N/A</v>
      </c>
    </row>
    <row r="1244" spans="1:17" x14ac:dyDescent="0.25">
      <c r="A1244" t="s">
        <v>6078</v>
      </c>
      <c r="B1244" t="s">
        <v>110</v>
      </c>
      <c r="C1244" t="s">
        <v>6079</v>
      </c>
      <c r="D1244">
        <v>30.673500061035099</v>
      </c>
      <c r="E1244">
        <v>76.788497924804602</v>
      </c>
      <c r="F1244">
        <v>1012</v>
      </c>
      <c r="G1244" t="s">
        <v>227</v>
      </c>
      <c r="H1244" t="s">
        <v>6080</v>
      </c>
      <c r="I1244">
        <f>VLOOKUP(A1244,[1]ВПП!$C$2:$E$22885,3,)</f>
        <v>2744</v>
      </c>
      <c r="J1244">
        <f>VLOOKUP(A1244,[1]ВПП!$C$2:$G$22885,5,)</f>
        <v>51</v>
      </c>
      <c r="K1244" t="str">
        <f>VLOOKUP(A1244,[1]ВПП!$C$2:$H$22885,6,)</f>
        <v>ASP</v>
      </c>
      <c r="L1244" t="str">
        <f t="shared" si="19"/>
        <v>VICG</v>
      </c>
      <c r="M1244" t="s">
        <v>114</v>
      </c>
      <c r="N1244" t="s">
        <v>6081</v>
      </c>
      <c r="O1244" t="s">
        <v>6082</v>
      </c>
      <c r="P1244" t="s">
        <v>231</v>
      </c>
      <c r="Q1244" t="str">
        <f>VLOOKUP(P1244,[1]TimeZones!$B$3:$E$597,4,FALSE)</f>
        <v>+05:30</v>
      </c>
    </row>
    <row r="1245" spans="1:17" x14ac:dyDescent="0.25">
      <c r="A1245" t="s">
        <v>6083</v>
      </c>
      <c r="B1245" t="s">
        <v>333</v>
      </c>
      <c r="C1245" t="s">
        <v>6084</v>
      </c>
      <c r="D1245">
        <v>25.812999725341701</v>
      </c>
      <c r="E1245">
        <v>71.4822998046875</v>
      </c>
      <c r="F1245">
        <v>500</v>
      </c>
      <c r="G1245" t="s">
        <v>227</v>
      </c>
      <c r="H1245" t="s">
        <v>202</v>
      </c>
      <c r="I1245">
        <f>VLOOKUP(A1245,[1]ВПП!$C$2:$E$22885,3,)</f>
        <v>2744</v>
      </c>
      <c r="J1245">
        <f>VLOOKUP(A1245,[1]ВПП!$C$2:$G$22885,5,)</f>
        <v>46</v>
      </c>
      <c r="K1245" t="str">
        <f>VLOOKUP(A1245,[1]ВПП!$C$2:$H$22885,6,)</f>
        <v>CON</v>
      </c>
      <c r="L1245" t="str">
        <f t="shared" si="19"/>
        <v>VIUT</v>
      </c>
      <c r="M1245" t="s">
        <v>114</v>
      </c>
      <c r="N1245" t="s">
        <v>5755</v>
      </c>
      <c r="O1245" t="s">
        <v>202</v>
      </c>
      <c r="P1245" t="e">
        <v>#N/A</v>
      </c>
      <c r="Q1245" t="e">
        <f>VLOOKUP(P1245,[1]TimeZones!$B$3:$E$597,4,FALSE)</f>
        <v>#N/A</v>
      </c>
    </row>
    <row r="1246" spans="1:17" x14ac:dyDescent="0.25">
      <c r="A1246" t="s">
        <v>6085</v>
      </c>
      <c r="B1246" t="s">
        <v>110</v>
      </c>
      <c r="C1246" t="s">
        <v>6086</v>
      </c>
      <c r="D1246">
        <v>-14.521100044250399</v>
      </c>
      <c r="E1246">
        <v>132.378005981445</v>
      </c>
      <c r="F1246">
        <v>443</v>
      </c>
      <c r="G1246" t="s">
        <v>700</v>
      </c>
      <c r="H1246" t="s">
        <v>6087</v>
      </c>
      <c r="I1246">
        <f>VLOOKUP(A1246,[1]ВПП!$C$2:$E$22885,3,)</f>
        <v>2744</v>
      </c>
      <c r="J1246">
        <f>VLOOKUP(A1246,[1]ВПП!$C$2:$G$22885,5,)</f>
        <v>46</v>
      </c>
      <c r="K1246" t="str">
        <f>VLOOKUP(A1246,[1]ВПП!$C$2:$H$22885,6,)</f>
        <v>ASP</v>
      </c>
      <c r="L1246" t="str">
        <f t="shared" si="19"/>
        <v>YPTN</v>
      </c>
      <c r="M1246" t="s">
        <v>702</v>
      </c>
      <c r="N1246" t="s">
        <v>2356</v>
      </c>
      <c r="O1246" t="s">
        <v>202</v>
      </c>
      <c r="P1246" t="s">
        <v>2358</v>
      </c>
      <c r="Q1246" t="str">
        <f>VLOOKUP(P1246,[1]TimeZones!$B$3:$E$597,4,FALSE)</f>
        <v>+09:30</v>
      </c>
    </row>
    <row r="1247" spans="1:17" x14ac:dyDescent="0.25">
      <c r="A1247" t="s">
        <v>6088</v>
      </c>
      <c r="B1247" t="s">
        <v>110</v>
      </c>
      <c r="C1247" t="s">
        <v>6089</v>
      </c>
      <c r="D1247">
        <v>46.7911</v>
      </c>
      <c r="E1247">
        <v>-71.393303000000003</v>
      </c>
      <c r="F1247">
        <v>244</v>
      </c>
      <c r="G1247" t="s">
        <v>262</v>
      </c>
      <c r="H1247" t="s">
        <v>6090</v>
      </c>
      <c r="I1247">
        <f>VLOOKUP(A1247,[1]ВПП!$C$2:$E$22885,3,)</f>
        <v>2743</v>
      </c>
      <c r="J1247">
        <f>VLOOKUP(A1247,[1]ВПП!$C$2:$G$22885,5,)</f>
        <v>46</v>
      </c>
      <c r="K1247" t="str">
        <f>VLOOKUP(A1247,[1]ВПП!$C$2:$H$22885,6,)</f>
        <v>ASP</v>
      </c>
      <c r="L1247" t="str">
        <f t="shared" si="19"/>
        <v>CYQB</v>
      </c>
      <c r="M1247" t="s">
        <v>183</v>
      </c>
      <c r="N1247" t="s">
        <v>1279</v>
      </c>
      <c r="O1247" t="s">
        <v>6091</v>
      </c>
      <c r="P1247" t="s">
        <v>1281</v>
      </c>
      <c r="Q1247" t="str">
        <f>VLOOKUP(P1247,[1]TimeZones!$B$3:$E$597,4,FALSE)</f>
        <v>−05:00</v>
      </c>
    </row>
    <row r="1248" spans="1:17" x14ac:dyDescent="0.25">
      <c r="A1248" t="s">
        <v>6092</v>
      </c>
      <c r="B1248" t="s">
        <v>110</v>
      </c>
      <c r="C1248" t="s">
        <v>6093</v>
      </c>
      <c r="D1248">
        <v>42.275600433349602</v>
      </c>
      <c r="E1248">
        <v>-82.955596923828097</v>
      </c>
      <c r="F1248">
        <v>622</v>
      </c>
      <c r="G1248" t="s">
        <v>262</v>
      </c>
      <c r="H1248" t="s">
        <v>6094</v>
      </c>
      <c r="I1248">
        <f>VLOOKUP(A1248,[1]ВПП!$C$2:$E$22885,3,)</f>
        <v>2743</v>
      </c>
      <c r="J1248">
        <f>VLOOKUP(A1248,[1]ВПП!$C$2:$G$22885,5,)</f>
        <v>61</v>
      </c>
      <c r="K1248" t="str">
        <f>VLOOKUP(A1248,[1]ВПП!$C$2:$H$22885,6,)</f>
        <v>ASP</v>
      </c>
      <c r="L1248" t="str">
        <f t="shared" si="19"/>
        <v>CYQG</v>
      </c>
      <c r="M1248" t="s">
        <v>183</v>
      </c>
      <c r="N1248" t="s">
        <v>2279</v>
      </c>
      <c r="O1248" t="s">
        <v>6095</v>
      </c>
      <c r="P1248" t="s">
        <v>1281</v>
      </c>
      <c r="Q1248" t="str">
        <f>VLOOKUP(P1248,[1]TimeZones!$B$3:$E$597,4,FALSE)</f>
        <v>−05:00</v>
      </c>
    </row>
    <row r="1249" spans="1:17" x14ac:dyDescent="0.25">
      <c r="A1249" t="s">
        <v>6096</v>
      </c>
      <c r="B1249" t="s">
        <v>110</v>
      </c>
      <c r="C1249" t="s">
        <v>6097</v>
      </c>
      <c r="D1249">
        <v>52.409301999999997</v>
      </c>
      <c r="E1249">
        <v>0.56100000000000005</v>
      </c>
      <c r="F1249">
        <v>32</v>
      </c>
      <c r="G1249" t="s">
        <v>734</v>
      </c>
      <c r="H1249" t="s">
        <v>6098</v>
      </c>
      <c r="I1249">
        <f>VLOOKUP(A1249,[1]ВПП!$C$2:$E$22885,3,)</f>
        <v>2743</v>
      </c>
      <c r="J1249">
        <f>VLOOKUP(A1249,[1]ВПП!$C$2:$G$22885,5,)</f>
        <v>46</v>
      </c>
      <c r="K1249" t="str">
        <f>VLOOKUP(A1249,[1]ВПП!$C$2:$H$22885,6,)</f>
        <v>PEM</v>
      </c>
      <c r="L1249" t="str">
        <f t="shared" si="19"/>
        <v>EGUL</v>
      </c>
      <c r="M1249" t="s">
        <v>126</v>
      </c>
      <c r="N1249" t="s">
        <v>736</v>
      </c>
      <c r="O1249" t="s">
        <v>6099</v>
      </c>
      <c r="P1249" t="s">
        <v>738</v>
      </c>
      <c r="Q1249" t="str">
        <f>VLOOKUP(P1249,[1]TimeZones!$B$3:$E$597,4,FALSE)</f>
        <v>+00:00</v>
      </c>
    </row>
    <row r="1250" spans="1:17" x14ac:dyDescent="0.25">
      <c r="A1250" t="s">
        <v>6100</v>
      </c>
      <c r="B1250" t="s">
        <v>110</v>
      </c>
      <c r="C1250" t="s">
        <v>6101</v>
      </c>
      <c r="D1250">
        <v>53.1661987305</v>
      </c>
      <c r="E1250">
        <v>-0.52381098270399995</v>
      </c>
      <c r="F1250">
        <v>231</v>
      </c>
      <c r="G1250" t="s">
        <v>734</v>
      </c>
      <c r="H1250" t="s">
        <v>6102</v>
      </c>
      <c r="I1250">
        <f>VLOOKUP(A1250,[1]ВПП!$C$2:$E$22885,3,)</f>
        <v>2743</v>
      </c>
      <c r="J1250">
        <f>VLOOKUP(A1250,[1]ВПП!$C$2:$G$22885,5,)</f>
        <v>61</v>
      </c>
      <c r="K1250" t="str">
        <f>VLOOKUP(A1250,[1]ВПП!$C$2:$H$22885,6,)</f>
        <v>ASP</v>
      </c>
      <c r="L1250" t="str">
        <f t="shared" si="19"/>
        <v>EGXW</v>
      </c>
      <c r="M1250" t="s">
        <v>126</v>
      </c>
      <c r="N1250" t="s">
        <v>736</v>
      </c>
      <c r="O1250" t="s">
        <v>6103</v>
      </c>
      <c r="P1250" t="s">
        <v>738</v>
      </c>
      <c r="Q1250" t="str">
        <f>VLOOKUP(P1250,[1]TimeZones!$B$3:$E$597,4,FALSE)</f>
        <v>+00:00</v>
      </c>
    </row>
    <row r="1251" spans="1:17" x14ac:dyDescent="0.25">
      <c r="A1251" t="s">
        <v>6104</v>
      </c>
      <c r="B1251" t="s">
        <v>333</v>
      </c>
      <c r="C1251" t="s">
        <v>6105</v>
      </c>
      <c r="D1251">
        <v>32.0778007507</v>
      </c>
      <c r="E1251">
        <v>73.790199279799893</v>
      </c>
      <c r="F1251">
        <v>620</v>
      </c>
      <c r="G1251" t="s">
        <v>1294</v>
      </c>
      <c r="H1251" t="s">
        <v>202</v>
      </c>
      <c r="I1251">
        <f>VLOOKUP(A1251,[1]ВПП!$C$2:$E$22885,3,)</f>
        <v>2743</v>
      </c>
      <c r="J1251">
        <f>VLOOKUP(A1251,[1]ВПП!$C$2:$G$22885,5,)</f>
        <v>23</v>
      </c>
      <c r="K1251" t="str">
        <f>VLOOKUP(A1251,[1]ВПП!$C$2:$H$22885,6,)</f>
        <v>ASP</v>
      </c>
      <c r="L1251" t="str">
        <f t="shared" si="19"/>
        <v>OP1Y</v>
      </c>
      <c r="M1251" t="s">
        <v>114</v>
      </c>
      <c r="N1251" t="s">
        <v>1296</v>
      </c>
      <c r="O1251" t="s">
        <v>6106</v>
      </c>
      <c r="P1251" t="e">
        <v>#N/A</v>
      </c>
      <c r="Q1251" t="e">
        <f>VLOOKUP(P1251,[1]TimeZones!$B$3:$E$597,4,FALSE)</f>
        <v>#N/A</v>
      </c>
    </row>
    <row r="1252" spans="1:17" x14ac:dyDescent="0.25">
      <c r="A1252" t="s">
        <v>6107</v>
      </c>
      <c r="B1252" t="s">
        <v>110</v>
      </c>
      <c r="C1252" t="s">
        <v>6108</v>
      </c>
      <c r="D1252">
        <v>26.2194</v>
      </c>
      <c r="E1252">
        <v>68.390099000000006</v>
      </c>
      <c r="F1252">
        <v>95</v>
      </c>
      <c r="G1252" t="s">
        <v>1294</v>
      </c>
      <c r="H1252" t="s">
        <v>6109</v>
      </c>
      <c r="I1252">
        <f>VLOOKUP(A1252,[1]ВПП!$C$2:$E$22885,3,)</f>
        <v>2743</v>
      </c>
      <c r="J1252">
        <f>VLOOKUP(A1252,[1]ВПП!$C$2:$G$22885,5,)</f>
        <v>46</v>
      </c>
      <c r="K1252" t="str">
        <f>VLOOKUP(A1252,[1]ВПП!$C$2:$H$22885,6,)</f>
        <v>CON</v>
      </c>
      <c r="L1252" t="str">
        <f t="shared" si="19"/>
        <v>OPNH</v>
      </c>
      <c r="M1252" t="s">
        <v>114</v>
      </c>
      <c r="N1252" t="s">
        <v>2199</v>
      </c>
      <c r="O1252" t="s">
        <v>6110</v>
      </c>
      <c r="P1252" t="s">
        <v>1303</v>
      </c>
      <c r="Q1252" t="str">
        <f>VLOOKUP(P1252,[1]TimeZones!$B$3:$E$597,4,FALSE)</f>
        <v>+05:00</v>
      </c>
    </row>
    <row r="1253" spans="1:17" x14ac:dyDescent="0.25">
      <c r="A1253" t="s">
        <v>6111</v>
      </c>
      <c r="B1253" t="s">
        <v>110</v>
      </c>
      <c r="C1253" t="s">
        <v>6112</v>
      </c>
      <c r="D1253">
        <v>25.290500640869102</v>
      </c>
      <c r="E1253">
        <v>63.345100402832003</v>
      </c>
      <c r="F1253">
        <v>33</v>
      </c>
      <c r="G1253" t="s">
        <v>1294</v>
      </c>
      <c r="H1253" t="s">
        <v>6113</v>
      </c>
      <c r="I1253">
        <f>VLOOKUP(A1253,[1]ВПП!$C$2:$E$22885,3,)</f>
        <v>2743</v>
      </c>
      <c r="J1253">
        <f>VLOOKUP(A1253,[1]ВПП!$C$2:$G$22885,5,)</f>
        <v>46</v>
      </c>
      <c r="K1253" t="str">
        <f>VLOOKUP(A1253,[1]ВПП!$C$2:$H$22885,6,)</f>
        <v>PEM</v>
      </c>
      <c r="L1253" t="str">
        <f t="shared" si="19"/>
        <v>OPPI</v>
      </c>
      <c r="M1253" t="s">
        <v>114</v>
      </c>
      <c r="N1253" t="s">
        <v>1301</v>
      </c>
      <c r="O1253" t="s">
        <v>6114</v>
      </c>
      <c r="P1253" t="s">
        <v>1303</v>
      </c>
      <c r="Q1253" t="str">
        <f>VLOOKUP(P1253,[1]TimeZones!$B$3:$E$597,4,FALSE)</f>
        <v>+05:00</v>
      </c>
    </row>
    <row r="1254" spans="1:17" x14ac:dyDescent="0.25">
      <c r="A1254" t="s">
        <v>6115</v>
      </c>
      <c r="B1254" t="s">
        <v>110</v>
      </c>
      <c r="C1254" t="s">
        <v>6116</v>
      </c>
      <c r="D1254">
        <v>33.993900299072202</v>
      </c>
      <c r="E1254">
        <v>71.514602661132798</v>
      </c>
      <c r="F1254">
        <v>1158</v>
      </c>
      <c r="G1254" t="s">
        <v>1294</v>
      </c>
      <c r="H1254" t="s">
        <v>6117</v>
      </c>
      <c r="I1254">
        <f>VLOOKUP(A1254,[1]ВПП!$C$2:$E$22885,3,)</f>
        <v>2743</v>
      </c>
      <c r="J1254">
        <f>VLOOKUP(A1254,[1]ВПП!$C$2:$G$22885,5,)</f>
        <v>46</v>
      </c>
      <c r="K1254" t="str">
        <f>VLOOKUP(A1254,[1]ВПП!$C$2:$H$22885,6,)</f>
        <v>ASP</v>
      </c>
      <c r="L1254" t="str">
        <f t="shared" si="19"/>
        <v>OPPS</v>
      </c>
      <c r="M1254" t="s">
        <v>114</v>
      </c>
      <c r="N1254" t="s">
        <v>5854</v>
      </c>
      <c r="O1254" t="s">
        <v>6118</v>
      </c>
      <c r="P1254" t="s">
        <v>1303</v>
      </c>
      <c r="Q1254" t="str">
        <f>VLOOKUP(P1254,[1]TimeZones!$B$3:$E$597,4,FALSE)</f>
        <v>+05:00</v>
      </c>
    </row>
    <row r="1255" spans="1:17" x14ac:dyDescent="0.25">
      <c r="A1255" t="s">
        <v>6119</v>
      </c>
      <c r="B1255" t="s">
        <v>110</v>
      </c>
      <c r="C1255" t="s">
        <v>6120</v>
      </c>
      <c r="D1255">
        <v>27.722000122070298</v>
      </c>
      <c r="E1255">
        <v>68.791702270507798</v>
      </c>
      <c r="F1255">
        <v>196</v>
      </c>
      <c r="G1255" t="s">
        <v>1294</v>
      </c>
      <c r="H1255" t="s">
        <v>6121</v>
      </c>
      <c r="I1255">
        <f>VLOOKUP(A1255,[1]ВПП!$C$2:$E$22885,3,)</f>
        <v>2743</v>
      </c>
      <c r="J1255">
        <f>VLOOKUP(A1255,[1]ВПП!$C$2:$G$22885,5,)</f>
        <v>30</v>
      </c>
      <c r="K1255" t="str">
        <f>VLOOKUP(A1255,[1]ВПП!$C$2:$H$22885,6,)</f>
        <v>ASP</v>
      </c>
      <c r="L1255" t="str">
        <f t="shared" si="19"/>
        <v>OPSK</v>
      </c>
      <c r="M1255" t="s">
        <v>114</v>
      </c>
      <c r="N1255" t="s">
        <v>2199</v>
      </c>
      <c r="O1255" t="s">
        <v>6122</v>
      </c>
      <c r="P1255" t="s">
        <v>1303</v>
      </c>
      <c r="Q1255" t="str">
        <f>VLOOKUP(P1255,[1]TimeZones!$B$3:$E$597,4,FALSE)</f>
        <v>+05:00</v>
      </c>
    </row>
    <row r="1256" spans="1:17" x14ac:dyDescent="0.25">
      <c r="A1256" t="s">
        <v>6123</v>
      </c>
      <c r="B1256" t="s">
        <v>139</v>
      </c>
      <c r="C1256" t="s">
        <v>6124</v>
      </c>
      <c r="D1256">
        <v>35.903800964355398</v>
      </c>
      <c r="E1256">
        <v>126.615997314453</v>
      </c>
      <c r="F1256">
        <v>29</v>
      </c>
      <c r="G1256" t="s">
        <v>693</v>
      </c>
      <c r="H1256" t="s">
        <v>6125</v>
      </c>
      <c r="I1256">
        <f>VLOOKUP(A1256,[1]ВПП!$C$2:$E$22885,3,)</f>
        <v>2743</v>
      </c>
      <c r="J1256">
        <f>VLOOKUP(A1256,[1]ВПП!$C$2:$G$22885,5,)</f>
        <v>46</v>
      </c>
      <c r="K1256" t="str">
        <f>VLOOKUP(A1256,[1]ВПП!$C$2:$H$22885,6,)</f>
        <v>CON</v>
      </c>
      <c r="L1256" t="str">
        <f t="shared" si="19"/>
        <v>RKJK</v>
      </c>
      <c r="M1256" t="s">
        <v>114</v>
      </c>
      <c r="N1256" t="s">
        <v>6126</v>
      </c>
      <c r="O1256" t="s">
        <v>6127</v>
      </c>
      <c r="P1256" t="s">
        <v>697</v>
      </c>
      <c r="Q1256" t="str">
        <f>VLOOKUP(P1256,[1]TimeZones!$B$3:$E$597,4,FALSE)</f>
        <v>+09:00</v>
      </c>
    </row>
    <row r="1257" spans="1:17" x14ac:dyDescent="0.25">
      <c r="A1257" t="s">
        <v>6128</v>
      </c>
      <c r="B1257" t="s">
        <v>110</v>
      </c>
      <c r="C1257" t="s">
        <v>6129</v>
      </c>
      <c r="D1257">
        <v>37.753601000000003</v>
      </c>
      <c r="E1257">
        <v>128.943915</v>
      </c>
      <c r="F1257">
        <v>35</v>
      </c>
      <c r="G1257" t="s">
        <v>693</v>
      </c>
      <c r="H1257" t="s">
        <v>6130</v>
      </c>
      <c r="I1257">
        <f>VLOOKUP(A1257,[1]ВПП!$C$2:$E$22885,3,)</f>
        <v>2743</v>
      </c>
      <c r="J1257">
        <f>VLOOKUP(A1257,[1]ВПП!$C$2:$G$22885,5,)</f>
        <v>46</v>
      </c>
      <c r="K1257" t="str">
        <f>VLOOKUP(A1257,[1]ВПП!$C$2:$H$22885,6,)</f>
        <v>CON</v>
      </c>
      <c r="L1257" t="str">
        <f t="shared" si="19"/>
        <v>RKNN</v>
      </c>
      <c r="M1257" t="s">
        <v>114</v>
      </c>
      <c r="N1257" t="s">
        <v>6131</v>
      </c>
      <c r="O1257" t="s">
        <v>6132</v>
      </c>
      <c r="P1257" t="s">
        <v>697</v>
      </c>
      <c r="Q1257" t="str">
        <f>VLOOKUP(P1257,[1]TimeZones!$B$3:$E$597,4,FALSE)</f>
        <v>+09:00</v>
      </c>
    </row>
    <row r="1258" spans="1:17" x14ac:dyDescent="0.25">
      <c r="A1258" t="s">
        <v>6133</v>
      </c>
      <c r="B1258" t="s">
        <v>110</v>
      </c>
      <c r="C1258" t="s">
        <v>6134</v>
      </c>
      <c r="D1258">
        <v>37.437112999999997</v>
      </c>
      <c r="E1258">
        <v>127.96005100000001</v>
      </c>
      <c r="F1258">
        <v>329</v>
      </c>
      <c r="G1258" t="s">
        <v>693</v>
      </c>
      <c r="H1258" t="s">
        <v>6135</v>
      </c>
      <c r="I1258">
        <f>VLOOKUP(A1258,[1]ВПП!$C$2:$E$22885,3,)</f>
        <v>2743</v>
      </c>
      <c r="J1258">
        <f>VLOOKUP(A1258,[1]ВПП!$C$2:$G$22885,5,)</f>
        <v>46</v>
      </c>
      <c r="K1258" t="str">
        <f>VLOOKUP(A1258,[1]ВПП!$C$2:$H$22885,6,)</f>
        <v>CON</v>
      </c>
      <c r="L1258" t="str">
        <f t="shared" si="19"/>
        <v>RKNW</v>
      </c>
      <c r="M1258" t="s">
        <v>114</v>
      </c>
      <c r="N1258" t="s">
        <v>6131</v>
      </c>
      <c r="O1258" t="s">
        <v>6136</v>
      </c>
      <c r="P1258" t="s">
        <v>697</v>
      </c>
      <c r="Q1258" t="str">
        <f>VLOOKUP(P1258,[1]TimeZones!$B$3:$E$597,4,FALSE)</f>
        <v>+09:00</v>
      </c>
    </row>
    <row r="1259" spans="1:17" x14ac:dyDescent="0.25">
      <c r="A1259" t="s">
        <v>6137</v>
      </c>
      <c r="B1259" t="s">
        <v>110</v>
      </c>
      <c r="C1259" t="s">
        <v>6138</v>
      </c>
      <c r="D1259">
        <v>35.088591000000001</v>
      </c>
      <c r="E1259">
        <v>128.07174699999999</v>
      </c>
      <c r="F1259">
        <v>25</v>
      </c>
      <c r="G1259" t="s">
        <v>693</v>
      </c>
      <c r="H1259" t="s">
        <v>6139</v>
      </c>
      <c r="I1259">
        <f>VLOOKUP(A1259,[1]ВПП!$C$2:$E$22885,3,)</f>
        <v>2743</v>
      </c>
      <c r="J1259">
        <f>VLOOKUP(A1259,[1]ВПП!$C$2:$G$22885,5,)</f>
        <v>46</v>
      </c>
      <c r="K1259" t="str">
        <f>VLOOKUP(A1259,[1]ВПП!$C$2:$H$22885,6,)</f>
        <v>CON</v>
      </c>
      <c r="L1259" t="str">
        <f t="shared" si="19"/>
        <v>RKPS</v>
      </c>
      <c r="M1259" t="s">
        <v>114</v>
      </c>
      <c r="N1259" t="s">
        <v>6140</v>
      </c>
      <c r="O1259" t="s">
        <v>6141</v>
      </c>
      <c r="P1259" t="s">
        <v>697</v>
      </c>
      <c r="Q1259" t="str">
        <f>VLOOKUP(P1259,[1]TimeZones!$B$3:$E$597,4,FALSE)</f>
        <v>+09:00</v>
      </c>
    </row>
    <row r="1260" spans="1:17" x14ac:dyDescent="0.25">
      <c r="A1260" t="s">
        <v>6142</v>
      </c>
      <c r="B1260" t="s">
        <v>110</v>
      </c>
      <c r="C1260" t="s">
        <v>6143</v>
      </c>
      <c r="D1260">
        <v>37.2393989562988</v>
      </c>
      <c r="E1260">
        <v>127.00700378417901</v>
      </c>
      <c r="F1260">
        <v>88</v>
      </c>
      <c r="G1260" t="s">
        <v>693</v>
      </c>
      <c r="H1260" t="s">
        <v>6144</v>
      </c>
      <c r="I1260">
        <f>VLOOKUP(A1260,[1]ВПП!$C$2:$E$22885,3,)</f>
        <v>2743</v>
      </c>
      <c r="J1260">
        <f>VLOOKUP(A1260,[1]ВПП!$C$2:$G$22885,5,)</f>
        <v>46</v>
      </c>
      <c r="K1260" t="str">
        <f>VLOOKUP(A1260,[1]ВПП!$C$2:$H$22885,6,)</f>
        <v>ASP</v>
      </c>
      <c r="L1260" t="str">
        <f t="shared" si="19"/>
        <v>RKSW</v>
      </c>
      <c r="M1260" t="s">
        <v>114</v>
      </c>
      <c r="N1260" t="s">
        <v>5131</v>
      </c>
      <c r="O1260" t="s">
        <v>202</v>
      </c>
      <c r="P1260" t="s">
        <v>697</v>
      </c>
      <c r="Q1260" t="str">
        <f>VLOOKUP(P1260,[1]TimeZones!$B$3:$E$597,4,FALSE)</f>
        <v>+09:00</v>
      </c>
    </row>
    <row r="1261" spans="1:17" x14ac:dyDescent="0.25">
      <c r="A1261" t="s">
        <v>6145</v>
      </c>
      <c r="B1261" t="s">
        <v>333</v>
      </c>
      <c r="C1261" t="s">
        <v>6146</v>
      </c>
      <c r="D1261">
        <v>36.703999000000003</v>
      </c>
      <c r="E1261">
        <v>126.486</v>
      </c>
      <c r="F1261">
        <v>39</v>
      </c>
      <c r="G1261" t="s">
        <v>693</v>
      </c>
      <c r="H1261" t="s">
        <v>6147</v>
      </c>
      <c r="I1261">
        <f>VLOOKUP(A1261,[1]ВПП!$C$2:$E$22885,3,)</f>
        <v>2743</v>
      </c>
      <c r="J1261">
        <f>VLOOKUP(A1261,[1]ВПП!$C$2:$G$22885,5,)</f>
        <v>46</v>
      </c>
      <c r="K1261" t="str">
        <f>VLOOKUP(A1261,[1]ВПП!$C$2:$H$22885,6,)</f>
        <v>CON</v>
      </c>
      <c r="L1261" t="str">
        <f t="shared" si="19"/>
        <v>RKTP</v>
      </c>
      <c r="M1261" t="s">
        <v>114</v>
      </c>
      <c r="N1261" t="s">
        <v>6148</v>
      </c>
      <c r="O1261" t="s">
        <v>6149</v>
      </c>
      <c r="P1261" t="s">
        <v>145</v>
      </c>
      <c r="Q1261" t="e">
        <f>VLOOKUP(P1261,[1]TimeZones!$B$3:$E$597,4,FALSE)</f>
        <v>#N/A</v>
      </c>
    </row>
    <row r="1262" spans="1:17" x14ac:dyDescent="0.25">
      <c r="A1262" t="s">
        <v>6150</v>
      </c>
      <c r="B1262" t="s">
        <v>139</v>
      </c>
      <c r="C1262" t="s">
        <v>6151</v>
      </c>
      <c r="D1262">
        <v>36.717008</v>
      </c>
      <c r="E1262">
        <v>127.498741</v>
      </c>
      <c r="F1262">
        <v>191</v>
      </c>
      <c r="G1262" t="s">
        <v>693</v>
      </c>
      <c r="H1262" t="s">
        <v>6152</v>
      </c>
      <c r="I1262">
        <f>VLOOKUP(A1262,[1]ВПП!$C$2:$E$22885,3,)</f>
        <v>2743</v>
      </c>
      <c r="J1262">
        <f>VLOOKUP(A1262,[1]ВПП!$C$2:$G$22885,5,)</f>
        <v>61</v>
      </c>
      <c r="K1262" t="str">
        <f>VLOOKUP(A1262,[1]ВПП!$C$2:$H$22885,6,)</f>
        <v>CON</v>
      </c>
      <c r="L1262" t="str">
        <f t="shared" si="19"/>
        <v>RKTU</v>
      </c>
      <c r="M1262" t="s">
        <v>114</v>
      </c>
      <c r="N1262" t="s">
        <v>5453</v>
      </c>
      <c r="O1262" t="s">
        <v>6153</v>
      </c>
      <c r="P1262" t="s">
        <v>697</v>
      </c>
      <c r="Q1262" t="str">
        <f>VLOOKUP(P1262,[1]TimeZones!$B$3:$E$597,4,FALSE)</f>
        <v>+09:00</v>
      </c>
    </row>
    <row r="1263" spans="1:17" x14ac:dyDescent="0.25">
      <c r="A1263" t="s">
        <v>6154</v>
      </c>
      <c r="B1263" t="s">
        <v>110</v>
      </c>
      <c r="C1263" t="s">
        <v>6155</v>
      </c>
      <c r="D1263">
        <v>36.630372999999999</v>
      </c>
      <c r="E1263">
        <v>128.34970999999999</v>
      </c>
      <c r="F1263">
        <v>354</v>
      </c>
      <c r="G1263" t="s">
        <v>693</v>
      </c>
      <c r="H1263" t="s">
        <v>6156</v>
      </c>
      <c r="I1263">
        <f>VLOOKUP(A1263,[1]ВПП!$C$2:$E$22885,3,)</f>
        <v>2743</v>
      </c>
      <c r="J1263">
        <f>VLOOKUP(A1263,[1]ВПП!$C$2:$G$22885,5,)</f>
        <v>46</v>
      </c>
      <c r="K1263" t="str">
        <f>VLOOKUP(A1263,[1]ВПП!$C$2:$H$22885,6,)</f>
        <v>CON</v>
      </c>
      <c r="L1263" t="str">
        <f t="shared" si="19"/>
        <v>RKTY</v>
      </c>
      <c r="M1263" t="s">
        <v>114</v>
      </c>
      <c r="N1263" t="s">
        <v>6157</v>
      </c>
      <c r="O1263" t="s">
        <v>6158</v>
      </c>
      <c r="P1263" t="s">
        <v>697</v>
      </c>
      <c r="Q1263" t="str">
        <f>VLOOKUP(P1263,[1]TimeZones!$B$3:$E$597,4,FALSE)</f>
        <v>+09:00</v>
      </c>
    </row>
    <row r="1264" spans="1:17" x14ac:dyDescent="0.25">
      <c r="A1264" t="s">
        <v>6159</v>
      </c>
      <c r="B1264" t="s">
        <v>110</v>
      </c>
      <c r="C1264" t="s">
        <v>6160</v>
      </c>
      <c r="D1264">
        <v>26.274299621581999</v>
      </c>
      <c r="E1264">
        <v>127.75599670410099</v>
      </c>
      <c r="F1264">
        <v>247</v>
      </c>
      <c r="G1264" t="s">
        <v>575</v>
      </c>
      <c r="H1264" t="s">
        <v>202</v>
      </c>
      <c r="I1264">
        <f>VLOOKUP(A1264,[1]ВПП!$C$2:$E$22885,3,)</f>
        <v>2743</v>
      </c>
      <c r="J1264">
        <f>VLOOKUP(A1264,[1]ВПП!$C$2:$G$22885,5,)</f>
        <v>46</v>
      </c>
      <c r="K1264" t="str">
        <f>VLOOKUP(A1264,[1]ВПП!$C$2:$H$22885,6,)</f>
        <v>ASP</v>
      </c>
      <c r="L1264" t="str">
        <f t="shared" si="19"/>
        <v>ROTM</v>
      </c>
      <c r="M1264" t="s">
        <v>114</v>
      </c>
      <c r="N1264" t="s">
        <v>1165</v>
      </c>
      <c r="O1264" t="s">
        <v>202</v>
      </c>
      <c r="P1264" t="s">
        <v>579</v>
      </c>
      <c r="Q1264" t="str">
        <f>VLOOKUP(P1264,[1]TimeZones!$B$3:$E$597,4,FALSE)</f>
        <v>+09:00</v>
      </c>
    </row>
    <row r="1265" spans="1:17" x14ac:dyDescent="0.25">
      <c r="A1265" t="s">
        <v>6161</v>
      </c>
      <c r="B1265" t="s">
        <v>139</v>
      </c>
      <c r="C1265" t="s">
        <v>6162</v>
      </c>
      <c r="D1265">
        <v>12.5014</v>
      </c>
      <c r="E1265">
        <v>-70.015197999999998</v>
      </c>
      <c r="F1265">
        <v>60</v>
      </c>
      <c r="G1265" t="s">
        <v>6163</v>
      </c>
      <c r="H1265" t="s">
        <v>6164</v>
      </c>
      <c r="I1265">
        <f>VLOOKUP(A1265,[1]ВПП!$C$2:$E$22885,3,)</f>
        <v>2743</v>
      </c>
      <c r="J1265">
        <f>VLOOKUP(A1265,[1]ВПП!$C$2:$G$22885,5,)</f>
        <v>45</v>
      </c>
      <c r="K1265" t="str">
        <f>VLOOKUP(A1265,[1]ВПП!$C$2:$H$22885,6,)</f>
        <v>ASP</v>
      </c>
      <c r="L1265" t="str">
        <f t="shared" si="19"/>
        <v>TNCA</v>
      </c>
      <c r="M1265" t="s">
        <v>183</v>
      </c>
      <c r="N1265" t="s">
        <v>6165</v>
      </c>
      <c r="O1265" t="s">
        <v>6166</v>
      </c>
      <c r="P1265" t="s">
        <v>6167</v>
      </c>
      <c r="Q1265" t="str">
        <f>VLOOKUP(P1265,[1]TimeZones!$B$3:$E$597,4,FALSE)</f>
        <v>−04:00</v>
      </c>
    </row>
    <row r="1266" spans="1:17" x14ac:dyDescent="0.25">
      <c r="A1266" t="s">
        <v>6168</v>
      </c>
      <c r="B1266" t="s">
        <v>110</v>
      </c>
      <c r="C1266" t="s">
        <v>6169</v>
      </c>
      <c r="D1266">
        <v>13.156694999999999</v>
      </c>
      <c r="E1266">
        <v>-61.149945000000002</v>
      </c>
      <c r="F1266">
        <v>136</v>
      </c>
      <c r="G1266" t="s">
        <v>6170</v>
      </c>
      <c r="H1266" t="s">
        <v>6171</v>
      </c>
      <c r="I1266">
        <f>VLOOKUP(A1266,[1]ВПП!$C$2:$E$22885,3,)</f>
        <v>2743</v>
      </c>
      <c r="J1266">
        <f>VLOOKUP(A1266,[1]ВПП!$C$2:$G$22885,5,)</f>
        <v>45</v>
      </c>
      <c r="K1266" t="str">
        <f>VLOOKUP(A1266,[1]ВПП!$C$2:$H$22885,6,)</f>
        <v>ASP</v>
      </c>
      <c r="L1266" t="str">
        <f t="shared" si="19"/>
        <v>TVSA</v>
      </c>
      <c r="M1266" t="s">
        <v>183</v>
      </c>
      <c r="N1266" t="s">
        <v>6172</v>
      </c>
      <c r="O1266" t="s">
        <v>6173</v>
      </c>
      <c r="P1266" t="s">
        <v>6174</v>
      </c>
      <c r="Q1266" t="str">
        <f>VLOOKUP(P1266,[1]TimeZones!$B$3:$E$597,4,FALSE)</f>
        <v>−04:00</v>
      </c>
    </row>
    <row r="1267" spans="1:17" x14ac:dyDescent="0.25">
      <c r="A1267" t="s">
        <v>6175</v>
      </c>
      <c r="B1267" t="s">
        <v>333</v>
      </c>
      <c r="C1267" t="s">
        <v>6176</v>
      </c>
      <c r="D1267">
        <v>23.222300000000001</v>
      </c>
      <c r="E1267">
        <v>68.891295999999997</v>
      </c>
      <c r="F1267">
        <v>135</v>
      </c>
      <c r="G1267" t="s">
        <v>227</v>
      </c>
      <c r="H1267" t="s">
        <v>202</v>
      </c>
      <c r="I1267">
        <f>VLOOKUP(A1267,[1]ВПП!$C$2:$E$22885,3,)</f>
        <v>2743</v>
      </c>
      <c r="J1267">
        <f>VLOOKUP(A1267,[1]ВПП!$C$2:$G$22885,5,)</f>
        <v>46</v>
      </c>
      <c r="K1267" t="str">
        <f>VLOOKUP(A1267,[1]ВПП!$C$2:$H$22885,6,)</f>
        <v>ASP</v>
      </c>
      <c r="L1267" t="str">
        <f t="shared" si="19"/>
        <v>VA1K</v>
      </c>
      <c r="M1267" t="s">
        <v>114</v>
      </c>
      <c r="N1267" t="s">
        <v>2018</v>
      </c>
      <c r="O1267" t="s">
        <v>6177</v>
      </c>
      <c r="P1267" t="e">
        <v>#N/A</v>
      </c>
      <c r="Q1267" t="e">
        <f>VLOOKUP(P1267,[1]TimeZones!$B$3:$E$597,4,FALSE)</f>
        <v>#N/A</v>
      </c>
    </row>
    <row r="1268" spans="1:17" x14ac:dyDescent="0.25">
      <c r="A1268" t="s">
        <v>6178</v>
      </c>
      <c r="B1268" t="s">
        <v>110</v>
      </c>
      <c r="C1268" t="s">
        <v>6179</v>
      </c>
      <c r="D1268">
        <v>26.698299407958899</v>
      </c>
      <c r="E1268">
        <v>89.369102478027301</v>
      </c>
      <c r="F1268">
        <v>340</v>
      </c>
      <c r="G1268" t="s">
        <v>227</v>
      </c>
      <c r="H1268" t="s">
        <v>202</v>
      </c>
      <c r="I1268">
        <f>VLOOKUP(A1268,[1]ВПП!$C$2:$E$22885,3,)</f>
        <v>2743</v>
      </c>
      <c r="J1268">
        <f>VLOOKUP(A1268,[1]ВПП!$C$2:$G$22885,5,)</f>
        <v>45</v>
      </c>
      <c r="K1268" t="str">
        <f>VLOOKUP(A1268,[1]ВПП!$C$2:$H$22885,6,)</f>
        <v>PEM</v>
      </c>
      <c r="L1268" t="str">
        <f t="shared" si="19"/>
        <v>VE44</v>
      </c>
      <c r="M1268" t="s">
        <v>114</v>
      </c>
      <c r="N1268" t="s">
        <v>1385</v>
      </c>
      <c r="O1268" t="s">
        <v>6180</v>
      </c>
      <c r="P1268" t="e">
        <v>#N/A</v>
      </c>
      <c r="Q1268" t="e">
        <f>VLOOKUP(P1268,[1]TimeZones!$B$3:$E$597,4,FALSE)</f>
        <v>#N/A</v>
      </c>
    </row>
    <row r="1269" spans="1:17" x14ac:dyDescent="0.25">
      <c r="A1269" t="s">
        <v>6181</v>
      </c>
      <c r="B1269" t="s">
        <v>333</v>
      </c>
      <c r="C1269" t="s">
        <v>6182</v>
      </c>
      <c r="D1269">
        <v>20.5496006011962</v>
      </c>
      <c r="E1269">
        <v>85.886299133300696</v>
      </c>
      <c r="F1269">
        <v>115</v>
      </c>
      <c r="G1269" t="s">
        <v>227</v>
      </c>
      <c r="H1269" t="s">
        <v>202</v>
      </c>
      <c r="I1269">
        <f>VLOOKUP(A1269,[1]ВПП!$C$2:$E$22885,3,)</f>
        <v>2743</v>
      </c>
      <c r="J1269">
        <f>VLOOKUP(A1269,[1]ВПП!$C$2:$G$22885,5,)</f>
        <v>46</v>
      </c>
      <c r="K1269" t="str">
        <f>VLOOKUP(A1269,[1]ВПП!$C$2:$H$22885,6,)</f>
        <v>ASP</v>
      </c>
      <c r="L1269" t="str">
        <f t="shared" si="19"/>
        <v>VE62</v>
      </c>
      <c r="M1269" t="s">
        <v>114</v>
      </c>
      <c r="N1269" t="s">
        <v>6183</v>
      </c>
      <c r="O1269" t="s">
        <v>202</v>
      </c>
      <c r="P1269" t="e">
        <v>#N/A</v>
      </c>
      <c r="Q1269" t="e">
        <f>VLOOKUP(P1269,[1]TimeZones!$B$3:$E$597,4,FALSE)</f>
        <v>#N/A</v>
      </c>
    </row>
    <row r="1270" spans="1:17" x14ac:dyDescent="0.25">
      <c r="A1270" t="s">
        <v>6184</v>
      </c>
      <c r="B1270" t="s">
        <v>333</v>
      </c>
      <c r="C1270" t="s">
        <v>6185</v>
      </c>
      <c r="D1270">
        <v>26.192800999999999</v>
      </c>
      <c r="E1270">
        <v>85.916900999999996</v>
      </c>
      <c r="F1270">
        <v>156</v>
      </c>
      <c r="G1270" t="s">
        <v>227</v>
      </c>
      <c r="H1270" t="s">
        <v>6186</v>
      </c>
      <c r="I1270">
        <f>VLOOKUP(A1270,[1]ВПП!$C$2:$E$22885,3,)</f>
        <v>2743</v>
      </c>
      <c r="J1270">
        <f>VLOOKUP(A1270,[1]ВПП!$C$2:$G$22885,5,)</f>
        <v>46</v>
      </c>
      <c r="K1270" t="str">
        <f>VLOOKUP(A1270,[1]ВПП!$C$2:$H$22885,6,)</f>
        <v>CON</v>
      </c>
      <c r="L1270" t="str">
        <f t="shared" si="19"/>
        <v>VE89</v>
      </c>
      <c r="M1270" t="s">
        <v>114</v>
      </c>
      <c r="N1270" t="s">
        <v>6187</v>
      </c>
      <c r="O1270" t="s">
        <v>6188</v>
      </c>
      <c r="P1270" t="e">
        <v>#N/A</v>
      </c>
      <c r="Q1270" t="e">
        <f>VLOOKUP(P1270,[1]TimeZones!$B$3:$E$597,4,FALSE)</f>
        <v>#N/A</v>
      </c>
    </row>
    <row r="1271" spans="1:17" x14ac:dyDescent="0.25">
      <c r="A1271" t="s">
        <v>6189</v>
      </c>
      <c r="B1271" t="s">
        <v>333</v>
      </c>
      <c r="C1271" t="s">
        <v>6190</v>
      </c>
      <c r="D1271">
        <v>22.339500427246001</v>
      </c>
      <c r="E1271">
        <v>87.214500427246094</v>
      </c>
      <c r="F1271">
        <v>200</v>
      </c>
      <c r="G1271" t="s">
        <v>227</v>
      </c>
      <c r="H1271" t="s">
        <v>202</v>
      </c>
      <c r="I1271">
        <f>VLOOKUP(A1271,[1]ВПП!$C$2:$E$22885,3,)</f>
        <v>2743</v>
      </c>
      <c r="J1271">
        <f>VLOOKUP(A1271,[1]ВПП!$C$2:$G$22885,5,)</f>
        <v>46</v>
      </c>
      <c r="K1271" t="str">
        <f>VLOOKUP(A1271,[1]ВПП!$C$2:$H$22885,6,)</f>
        <v>CON</v>
      </c>
      <c r="L1271" t="str">
        <f t="shared" si="19"/>
        <v>VEDX</v>
      </c>
      <c r="M1271" t="s">
        <v>114</v>
      </c>
      <c r="N1271" t="s">
        <v>1385</v>
      </c>
      <c r="O1271" t="s">
        <v>202</v>
      </c>
      <c r="P1271" t="e">
        <v>#N/A</v>
      </c>
      <c r="Q1271" t="e">
        <f>VLOOKUP(P1271,[1]TimeZones!$B$3:$E$597,4,FALSE)</f>
        <v>#N/A</v>
      </c>
    </row>
    <row r="1272" spans="1:17" x14ac:dyDescent="0.25">
      <c r="A1272" t="s">
        <v>6191</v>
      </c>
      <c r="B1272" t="s">
        <v>110</v>
      </c>
      <c r="C1272" t="s">
        <v>6192</v>
      </c>
      <c r="D1272">
        <v>26.739700317399901</v>
      </c>
      <c r="E1272">
        <v>83.449699401900006</v>
      </c>
      <c r="F1272">
        <v>259</v>
      </c>
      <c r="G1272" t="s">
        <v>227</v>
      </c>
      <c r="H1272" t="s">
        <v>6193</v>
      </c>
      <c r="I1272">
        <f>VLOOKUP(A1272,[1]ВПП!$C$2:$E$22885,3,)</f>
        <v>2743</v>
      </c>
      <c r="J1272">
        <f>VLOOKUP(A1272,[1]ВПП!$C$2:$G$22885,5,)</f>
        <v>46</v>
      </c>
      <c r="K1272" t="str">
        <f>VLOOKUP(A1272,[1]ВПП!$C$2:$H$22885,6,)</f>
        <v>PEM</v>
      </c>
      <c r="L1272" t="str">
        <f t="shared" si="19"/>
        <v>VEGK</v>
      </c>
      <c r="M1272" t="s">
        <v>114</v>
      </c>
      <c r="N1272" t="s">
        <v>6194</v>
      </c>
      <c r="O1272" t="s">
        <v>6195</v>
      </c>
      <c r="P1272" t="s">
        <v>231</v>
      </c>
      <c r="Q1272" t="str">
        <f>VLOOKUP(P1272,[1]TimeZones!$B$3:$E$597,4,FALSE)</f>
        <v>+05:30</v>
      </c>
    </row>
    <row r="1273" spans="1:17" x14ac:dyDescent="0.25">
      <c r="A1273" t="s">
        <v>6196</v>
      </c>
      <c r="B1273" t="s">
        <v>110</v>
      </c>
      <c r="C1273" t="s">
        <v>6197</v>
      </c>
      <c r="D1273">
        <v>26.106100082397401</v>
      </c>
      <c r="E1273">
        <v>91.585899353027301</v>
      </c>
      <c r="F1273">
        <v>162</v>
      </c>
      <c r="G1273" t="s">
        <v>227</v>
      </c>
      <c r="H1273" t="s">
        <v>6198</v>
      </c>
      <c r="I1273">
        <f>VLOOKUP(A1273,[1]ВПП!$C$2:$E$22885,3,)</f>
        <v>2743</v>
      </c>
      <c r="J1273">
        <f>VLOOKUP(A1273,[1]ВПП!$C$2:$G$22885,5,)</f>
        <v>46</v>
      </c>
      <c r="K1273" t="str">
        <f>VLOOKUP(A1273,[1]ВПП!$C$2:$H$22885,6,)</f>
        <v>ASP</v>
      </c>
      <c r="L1273" t="str">
        <f t="shared" si="19"/>
        <v>VEGT</v>
      </c>
      <c r="M1273" t="s">
        <v>114</v>
      </c>
      <c r="N1273" t="s">
        <v>6007</v>
      </c>
      <c r="O1273" t="s">
        <v>6199</v>
      </c>
      <c r="P1273" t="s">
        <v>231</v>
      </c>
      <c r="Q1273" t="str">
        <f>VLOOKUP(P1273,[1]TimeZones!$B$3:$E$597,4,FALSE)</f>
        <v>+05:30</v>
      </c>
    </row>
    <row r="1274" spans="1:17" x14ac:dyDescent="0.25">
      <c r="A1274" t="s">
        <v>6200</v>
      </c>
      <c r="B1274" t="s">
        <v>110</v>
      </c>
      <c r="C1274" t="s">
        <v>6201</v>
      </c>
      <c r="D1274">
        <v>26.731500625599999</v>
      </c>
      <c r="E1274">
        <v>94.175498962399999</v>
      </c>
      <c r="F1274">
        <v>311</v>
      </c>
      <c r="G1274" t="s">
        <v>227</v>
      </c>
      <c r="H1274" t="s">
        <v>6202</v>
      </c>
      <c r="I1274">
        <f>VLOOKUP(A1274,[1]ВПП!$C$2:$E$22885,3,)</f>
        <v>2743</v>
      </c>
      <c r="J1274">
        <f>VLOOKUP(A1274,[1]ВПП!$C$2:$G$22885,5,)</f>
        <v>46</v>
      </c>
      <c r="K1274" t="str">
        <f>VLOOKUP(A1274,[1]ВПП!$C$2:$H$22885,6,)</f>
        <v>CON</v>
      </c>
      <c r="L1274" t="str">
        <f t="shared" si="19"/>
        <v>VEJT</v>
      </c>
      <c r="M1274" t="s">
        <v>114</v>
      </c>
      <c r="N1274" t="s">
        <v>6007</v>
      </c>
      <c r="O1274" t="s">
        <v>6203</v>
      </c>
      <c r="P1274" t="s">
        <v>231</v>
      </c>
      <c r="Q1274" t="str">
        <f>VLOOKUP(P1274,[1]TimeZones!$B$3:$E$597,4,FALSE)</f>
        <v>+05:30</v>
      </c>
    </row>
    <row r="1275" spans="1:17" x14ac:dyDescent="0.25">
      <c r="A1275" t="s">
        <v>6204</v>
      </c>
      <c r="B1275" t="s">
        <v>110</v>
      </c>
      <c r="C1275" t="s">
        <v>6205</v>
      </c>
      <c r="D1275">
        <v>23.474300384499902</v>
      </c>
      <c r="E1275">
        <v>87.427497863799999</v>
      </c>
      <c r="F1275">
        <v>240</v>
      </c>
      <c r="G1275" t="s">
        <v>227</v>
      </c>
      <c r="H1275" t="s">
        <v>202</v>
      </c>
      <c r="I1275">
        <f>VLOOKUP(A1275,[1]ВПП!$C$2:$E$22885,3,)</f>
        <v>2743</v>
      </c>
      <c r="J1275">
        <f>VLOOKUP(A1275,[1]ВПП!$C$2:$G$22885,5,)</f>
        <v>46</v>
      </c>
      <c r="K1275" t="str">
        <f>VLOOKUP(A1275,[1]ВПП!$C$2:$H$22885,6,)</f>
        <v>ASP</v>
      </c>
      <c r="L1275" t="str">
        <f t="shared" si="19"/>
        <v>VEPH</v>
      </c>
      <c r="M1275" t="s">
        <v>114</v>
      </c>
      <c r="N1275" t="s">
        <v>1385</v>
      </c>
      <c r="O1275" t="s">
        <v>202</v>
      </c>
      <c r="P1275" t="s">
        <v>231</v>
      </c>
      <c r="Q1275" t="str">
        <f>VLOOKUP(P1275,[1]TimeZones!$B$3:$E$597,4,FALSE)</f>
        <v>+05:30</v>
      </c>
    </row>
    <row r="1276" spans="1:17" x14ac:dyDescent="0.25">
      <c r="A1276" t="s">
        <v>6206</v>
      </c>
      <c r="B1276" t="s">
        <v>110</v>
      </c>
      <c r="C1276" t="s">
        <v>6207</v>
      </c>
      <c r="D1276">
        <v>27.157682999999999</v>
      </c>
      <c r="E1276">
        <v>77.960942000000003</v>
      </c>
      <c r="F1276">
        <v>551</v>
      </c>
      <c r="G1276" t="s">
        <v>227</v>
      </c>
      <c r="H1276" t="s">
        <v>6208</v>
      </c>
      <c r="I1276">
        <f>VLOOKUP(A1276,[1]ВПП!$C$2:$E$22885,3,)</f>
        <v>2743</v>
      </c>
      <c r="J1276">
        <f>VLOOKUP(A1276,[1]ВПП!$C$2:$G$22885,5,)</f>
        <v>45</v>
      </c>
      <c r="K1276" t="str">
        <f>VLOOKUP(A1276,[1]ВПП!$C$2:$H$22885,6,)</f>
        <v>CON</v>
      </c>
      <c r="L1276" t="str">
        <f t="shared" si="19"/>
        <v>VIAG</v>
      </c>
      <c r="M1276" t="s">
        <v>114</v>
      </c>
      <c r="N1276" t="s">
        <v>6194</v>
      </c>
      <c r="O1276" t="s">
        <v>6209</v>
      </c>
      <c r="P1276" t="s">
        <v>231</v>
      </c>
      <c r="Q1276" t="str">
        <f>VLOOKUP(P1276,[1]TimeZones!$B$3:$E$597,4,FALSE)</f>
        <v>+05:30</v>
      </c>
    </row>
    <row r="1277" spans="1:17" x14ac:dyDescent="0.25">
      <c r="A1277" t="s">
        <v>6210</v>
      </c>
      <c r="B1277" t="s">
        <v>110</v>
      </c>
      <c r="C1277" t="s">
        <v>6211</v>
      </c>
      <c r="D1277">
        <v>28.422100067100001</v>
      </c>
      <c r="E1277">
        <v>79.4507980347</v>
      </c>
      <c r="F1277">
        <v>580</v>
      </c>
      <c r="G1277" t="s">
        <v>227</v>
      </c>
      <c r="H1277" t="s">
        <v>6212</v>
      </c>
      <c r="I1277">
        <f>VLOOKUP(A1277,[1]ВПП!$C$2:$E$22885,3,)</f>
        <v>2743</v>
      </c>
      <c r="J1277">
        <f>VLOOKUP(A1277,[1]ВПП!$C$2:$G$22885,5,)</f>
        <v>45</v>
      </c>
      <c r="K1277" t="str">
        <f>VLOOKUP(A1277,[1]ВПП!$C$2:$H$22885,6,)</f>
        <v>CON</v>
      </c>
      <c r="L1277" t="str">
        <f t="shared" si="19"/>
        <v>VIBY</v>
      </c>
      <c r="M1277" t="s">
        <v>114</v>
      </c>
      <c r="N1277" t="s">
        <v>6194</v>
      </c>
      <c r="O1277" t="s">
        <v>6213</v>
      </c>
      <c r="P1277" t="s">
        <v>231</v>
      </c>
      <c r="Q1277" t="str">
        <f>VLOOKUP(P1277,[1]TimeZones!$B$3:$E$597,4,FALSE)</f>
        <v>+05:30</v>
      </c>
    </row>
    <row r="1278" spans="1:17" x14ac:dyDescent="0.25">
      <c r="A1278" t="s">
        <v>6214</v>
      </c>
      <c r="B1278" t="s">
        <v>110</v>
      </c>
      <c r="C1278" t="s">
        <v>6215</v>
      </c>
      <c r="D1278">
        <v>26.404301</v>
      </c>
      <c r="E1278">
        <v>80.410103000000007</v>
      </c>
      <c r="F1278">
        <v>410</v>
      </c>
      <c r="G1278" t="s">
        <v>227</v>
      </c>
      <c r="H1278" t="s">
        <v>6216</v>
      </c>
      <c r="I1278">
        <f>VLOOKUP(A1278,[1]ВПП!$C$2:$E$22885,3,)</f>
        <v>2743</v>
      </c>
      <c r="J1278">
        <f>VLOOKUP(A1278,[1]ВПП!$C$2:$G$22885,5,)</f>
        <v>46</v>
      </c>
      <c r="K1278" t="str">
        <f>VLOOKUP(A1278,[1]ВПП!$C$2:$H$22885,6,)</f>
        <v>CON</v>
      </c>
      <c r="L1278" t="str">
        <f t="shared" si="19"/>
        <v>VICX</v>
      </c>
      <c r="M1278" t="s">
        <v>114</v>
      </c>
      <c r="N1278" t="s">
        <v>6194</v>
      </c>
      <c r="O1278" t="s">
        <v>6217</v>
      </c>
      <c r="P1278" t="s">
        <v>231</v>
      </c>
      <c r="Q1278" t="str">
        <f>VLOOKUP(P1278,[1]TimeZones!$B$3:$E$597,4,FALSE)</f>
        <v>+05:30</v>
      </c>
    </row>
    <row r="1279" spans="1:17" x14ac:dyDescent="0.25">
      <c r="A1279" t="s">
        <v>6218</v>
      </c>
      <c r="B1279" t="s">
        <v>333</v>
      </c>
      <c r="C1279" t="s">
        <v>6219</v>
      </c>
      <c r="D1279">
        <v>28.707701</v>
      </c>
      <c r="E1279">
        <v>77.358902</v>
      </c>
      <c r="F1279">
        <v>700</v>
      </c>
      <c r="G1279" t="s">
        <v>227</v>
      </c>
      <c r="H1279" t="s">
        <v>202</v>
      </c>
      <c r="I1279">
        <f>VLOOKUP(A1279,[1]ВПП!$C$2:$E$22885,3,)</f>
        <v>2743</v>
      </c>
      <c r="J1279">
        <f>VLOOKUP(A1279,[1]ВПП!$C$2:$G$22885,5,)</f>
        <v>46</v>
      </c>
      <c r="K1279" t="str">
        <f>VLOOKUP(A1279,[1]ВПП!$C$2:$H$22885,6,)</f>
        <v>PEM</v>
      </c>
      <c r="L1279" t="str">
        <f t="shared" si="19"/>
        <v>VIDX</v>
      </c>
      <c r="M1279" t="s">
        <v>114</v>
      </c>
      <c r="N1279" t="s">
        <v>6194</v>
      </c>
      <c r="O1279" t="s">
        <v>6220</v>
      </c>
      <c r="P1279" t="e">
        <v>#N/A</v>
      </c>
      <c r="Q1279" t="e">
        <f>VLOOKUP(P1279,[1]TimeZones!$B$3:$E$597,4,FALSE)</f>
        <v>#N/A</v>
      </c>
    </row>
    <row r="1280" spans="1:17" x14ac:dyDescent="0.25">
      <c r="A1280" t="s">
        <v>6221</v>
      </c>
      <c r="B1280" t="s">
        <v>110</v>
      </c>
      <c r="C1280" t="s">
        <v>6222</v>
      </c>
      <c r="D1280">
        <v>26.293300628662099</v>
      </c>
      <c r="E1280">
        <v>78.227798461914006</v>
      </c>
      <c r="F1280">
        <v>617</v>
      </c>
      <c r="G1280" t="s">
        <v>227</v>
      </c>
      <c r="H1280" t="s">
        <v>6223</v>
      </c>
      <c r="I1280">
        <f>VLOOKUP(A1280,[1]ВПП!$C$2:$E$22885,3,)</f>
        <v>2743</v>
      </c>
      <c r="J1280">
        <f>VLOOKUP(A1280,[1]ВПП!$C$2:$G$22885,5,)</f>
        <v>46</v>
      </c>
      <c r="K1280" t="str">
        <f>VLOOKUP(A1280,[1]ВПП!$C$2:$H$22885,6,)</f>
        <v>CON</v>
      </c>
      <c r="L1280" t="str">
        <f t="shared" si="19"/>
        <v>VIGR</v>
      </c>
      <c r="M1280" t="s">
        <v>114</v>
      </c>
      <c r="N1280" t="s">
        <v>6224</v>
      </c>
      <c r="O1280" t="s">
        <v>6225</v>
      </c>
      <c r="P1280" t="s">
        <v>231</v>
      </c>
      <c r="Q1280" t="str">
        <f>VLOOKUP(P1280,[1]TimeZones!$B$3:$E$597,4,FALSE)</f>
        <v>+05:30</v>
      </c>
    </row>
    <row r="1281" spans="1:17" x14ac:dyDescent="0.25">
      <c r="A1281" t="s">
        <v>6226</v>
      </c>
      <c r="B1281" t="s">
        <v>110</v>
      </c>
      <c r="C1281" t="s">
        <v>6227</v>
      </c>
      <c r="D1281">
        <v>26.8887004852294</v>
      </c>
      <c r="E1281">
        <v>70.864997863769503</v>
      </c>
      <c r="F1281">
        <v>751</v>
      </c>
      <c r="G1281" t="s">
        <v>227</v>
      </c>
      <c r="H1281" t="s">
        <v>6228</v>
      </c>
      <c r="I1281">
        <f>VLOOKUP(A1281,[1]ВПП!$C$2:$E$22885,3,)</f>
        <v>2743</v>
      </c>
      <c r="J1281">
        <f>VLOOKUP(A1281,[1]ВПП!$C$2:$G$22885,5,)</f>
        <v>46</v>
      </c>
      <c r="K1281" t="str">
        <f>VLOOKUP(A1281,[1]ВПП!$C$2:$H$22885,6,)</f>
        <v>CON</v>
      </c>
      <c r="L1281" t="str">
        <f t="shared" si="19"/>
        <v>VIJR</v>
      </c>
      <c r="M1281" t="s">
        <v>114</v>
      </c>
      <c r="N1281" t="s">
        <v>5755</v>
      </c>
      <c r="O1281" t="s">
        <v>202</v>
      </c>
      <c r="P1281" t="s">
        <v>231</v>
      </c>
      <c r="Q1281" t="str">
        <f>VLOOKUP(P1281,[1]TimeZones!$B$3:$E$597,4,FALSE)</f>
        <v>+05:30</v>
      </c>
    </row>
    <row r="1282" spans="1:17" x14ac:dyDescent="0.25">
      <c r="A1282" t="s">
        <v>6229</v>
      </c>
      <c r="B1282" t="s">
        <v>333</v>
      </c>
      <c r="C1282" t="s">
        <v>6230</v>
      </c>
      <c r="D1282">
        <v>29.993900299072202</v>
      </c>
      <c r="E1282">
        <v>77.425300598144503</v>
      </c>
      <c r="F1282">
        <v>891</v>
      </c>
      <c r="G1282" t="s">
        <v>227</v>
      </c>
      <c r="H1282" t="s">
        <v>202</v>
      </c>
      <c r="I1282">
        <f>VLOOKUP(A1282,[1]ВПП!$C$2:$E$22885,3,)</f>
        <v>2743</v>
      </c>
      <c r="J1282">
        <f>VLOOKUP(A1282,[1]ВПП!$C$2:$G$22885,5,)</f>
        <v>46</v>
      </c>
      <c r="K1282" t="str">
        <f>VLOOKUP(A1282,[1]ВПП!$C$2:$H$22885,6,)</f>
        <v>CON</v>
      </c>
      <c r="L1282" t="str">
        <f t="shared" ref="L1282:L1345" si="20">A1282</f>
        <v>VISP</v>
      </c>
      <c r="M1282" t="s">
        <v>114</v>
      </c>
      <c r="N1282" t="s">
        <v>6194</v>
      </c>
      <c r="O1282" t="s">
        <v>202</v>
      </c>
      <c r="P1282" t="s">
        <v>231</v>
      </c>
      <c r="Q1282" t="str">
        <f>VLOOKUP(P1282,[1]TimeZones!$B$3:$E$597,4,FALSE)</f>
        <v>+05:30</v>
      </c>
    </row>
    <row r="1283" spans="1:17" x14ac:dyDescent="0.25">
      <c r="A1283" t="s">
        <v>6231</v>
      </c>
      <c r="B1283" t="s">
        <v>110</v>
      </c>
      <c r="C1283" t="s">
        <v>6232</v>
      </c>
      <c r="D1283">
        <v>32.902152000000001</v>
      </c>
      <c r="E1283">
        <v>75.155709000000002</v>
      </c>
      <c r="F1283">
        <v>2066</v>
      </c>
      <c r="G1283" t="s">
        <v>227</v>
      </c>
      <c r="H1283" t="s">
        <v>202</v>
      </c>
      <c r="I1283">
        <f>VLOOKUP(A1283,[1]ВПП!$C$2:$E$22885,3,)</f>
        <v>2743</v>
      </c>
      <c r="J1283">
        <f>VLOOKUP(A1283,[1]ВПП!$C$2:$G$22885,5,)</f>
        <v>45</v>
      </c>
      <c r="K1283" t="str">
        <f>VLOOKUP(A1283,[1]ВПП!$C$2:$H$22885,6,)</f>
        <v>PEM</v>
      </c>
      <c r="L1283" t="str">
        <f t="shared" si="20"/>
        <v>VIUX</v>
      </c>
      <c r="M1283" t="s">
        <v>114</v>
      </c>
      <c r="N1283" t="s">
        <v>1169</v>
      </c>
      <c r="O1283" t="s">
        <v>202</v>
      </c>
      <c r="P1283" t="s">
        <v>145</v>
      </c>
      <c r="Q1283" t="e">
        <f>VLOOKUP(P1283,[1]TimeZones!$B$3:$E$597,4,FALSE)</f>
        <v>#N/A</v>
      </c>
    </row>
    <row r="1284" spans="1:17" x14ac:dyDescent="0.25">
      <c r="A1284" t="s">
        <v>6233</v>
      </c>
      <c r="B1284" t="s">
        <v>110</v>
      </c>
      <c r="C1284" t="s">
        <v>6234</v>
      </c>
      <c r="D1284">
        <v>14.1020002365</v>
      </c>
      <c r="E1284">
        <v>99.917198181200007</v>
      </c>
      <c r="F1284">
        <v>30</v>
      </c>
      <c r="G1284" t="s">
        <v>637</v>
      </c>
      <c r="H1284" t="s">
        <v>6235</v>
      </c>
      <c r="I1284">
        <f>VLOOKUP(A1284,[1]ВПП!$C$2:$E$22885,3,)</f>
        <v>2743</v>
      </c>
      <c r="J1284">
        <f>VLOOKUP(A1284,[1]ВПП!$C$2:$G$22885,5,)</f>
        <v>45</v>
      </c>
      <c r="K1284" t="str">
        <f>VLOOKUP(A1284,[1]ВПП!$C$2:$H$22885,6,)</f>
        <v>CON</v>
      </c>
      <c r="L1284" t="str">
        <f t="shared" si="20"/>
        <v>VTBK</v>
      </c>
      <c r="M1284" t="s">
        <v>114</v>
      </c>
      <c r="N1284" t="s">
        <v>6236</v>
      </c>
      <c r="O1284" t="s">
        <v>6237</v>
      </c>
      <c r="P1284" t="s">
        <v>641</v>
      </c>
      <c r="Q1284" t="str">
        <f>VLOOKUP(P1284,[1]TimeZones!$B$3:$E$597,4,FALSE)</f>
        <v>+07:00</v>
      </c>
    </row>
    <row r="1285" spans="1:17" x14ac:dyDescent="0.25">
      <c r="A1285" t="s">
        <v>6238</v>
      </c>
      <c r="B1285" t="s">
        <v>110</v>
      </c>
      <c r="C1285" t="s">
        <v>6239</v>
      </c>
      <c r="D1285">
        <v>1.387561</v>
      </c>
      <c r="E1285">
        <v>103.708291</v>
      </c>
      <c r="F1285">
        <v>50</v>
      </c>
      <c r="G1285" t="s">
        <v>644</v>
      </c>
      <c r="H1285" t="s">
        <v>6240</v>
      </c>
      <c r="I1285">
        <f>VLOOKUP(A1285,[1]ВПП!$C$2:$E$22885,3,)</f>
        <v>2743</v>
      </c>
      <c r="J1285">
        <f>VLOOKUP(A1285,[1]ВПП!$C$2:$G$22885,5,)</f>
        <v>45</v>
      </c>
      <c r="K1285" t="str">
        <f>VLOOKUP(A1285,[1]ВПП!$C$2:$H$22885,6,)</f>
        <v>ASP</v>
      </c>
      <c r="L1285" t="str">
        <f t="shared" si="20"/>
        <v>WSAT</v>
      </c>
      <c r="M1285" t="s">
        <v>114</v>
      </c>
      <c r="N1285" t="s">
        <v>6241</v>
      </c>
      <c r="O1285" t="s">
        <v>6242</v>
      </c>
      <c r="P1285" t="s">
        <v>648</v>
      </c>
      <c r="Q1285" t="str">
        <f>VLOOKUP(P1285,[1]TimeZones!$B$3:$E$597,4,FALSE)</f>
        <v>+08:00</v>
      </c>
    </row>
    <row r="1286" spans="1:17" x14ac:dyDescent="0.25">
      <c r="A1286" t="s">
        <v>6243</v>
      </c>
      <c r="B1286" t="s">
        <v>110</v>
      </c>
      <c r="C1286" t="s">
        <v>6244</v>
      </c>
      <c r="D1286">
        <v>26.7605991364</v>
      </c>
      <c r="E1286">
        <v>80.889297485399993</v>
      </c>
      <c r="F1286">
        <v>410</v>
      </c>
      <c r="G1286" t="s">
        <v>227</v>
      </c>
      <c r="H1286" t="s">
        <v>6245</v>
      </c>
      <c r="I1286">
        <f>VLOOKUP(A1286,[1]ВПП!$C$2:$E$22885,3,)</f>
        <v>2742</v>
      </c>
      <c r="J1286">
        <f>VLOOKUP(A1286,[1]ВПП!$C$2:$G$22885,5,)</f>
        <v>45</v>
      </c>
      <c r="K1286" t="str">
        <f>VLOOKUP(A1286,[1]ВПП!$C$2:$H$22885,6,)</f>
        <v>PEM</v>
      </c>
      <c r="L1286" t="str">
        <f t="shared" si="20"/>
        <v>VILK</v>
      </c>
      <c r="M1286" t="s">
        <v>114</v>
      </c>
      <c r="N1286" t="s">
        <v>6194</v>
      </c>
      <c r="O1286" t="s">
        <v>6246</v>
      </c>
      <c r="P1286" t="s">
        <v>231</v>
      </c>
      <c r="Q1286" t="str">
        <f>VLOOKUP(P1286,[1]TimeZones!$B$3:$E$597,4,FALSE)</f>
        <v>+05:30</v>
      </c>
    </row>
    <row r="1287" spans="1:17" x14ac:dyDescent="0.25">
      <c r="A1287" t="s">
        <v>6247</v>
      </c>
      <c r="B1287" t="s">
        <v>110</v>
      </c>
      <c r="C1287" t="s">
        <v>6248</v>
      </c>
      <c r="D1287">
        <v>53.307800293</v>
      </c>
      <c r="E1287">
        <v>-0.55083298683199999</v>
      </c>
      <c r="F1287">
        <v>202</v>
      </c>
      <c r="G1287" t="s">
        <v>734</v>
      </c>
      <c r="H1287" t="s">
        <v>6249</v>
      </c>
      <c r="I1287">
        <f>VLOOKUP(A1287,[1]ВПП!$C$2:$E$22885,3,)</f>
        <v>2740</v>
      </c>
      <c r="J1287">
        <f>VLOOKUP(A1287,[1]ВПП!$C$2:$G$22885,5,)</f>
        <v>61</v>
      </c>
      <c r="K1287" t="str">
        <f>VLOOKUP(A1287,[1]ВПП!$C$2:$H$22885,6,)</f>
        <v>ASP</v>
      </c>
      <c r="L1287" t="str">
        <f t="shared" si="20"/>
        <v>EGXP</v>
      </c>
      <c r="M1287" t="s">
        <v>126</v>
      </c>
      <c r="N1287" t="s">
        <v>736</v>
      </c>
      <c r="O1287" t="s">
        <v>6250</v>
      </c>
      <c r="P1287" t="s">
        <v>738</v>
      </c>
      <c r="Q1287" t="str">
        <f>VLOOKUP(P1287,[1]TimeZones!$B$3:$E$597,4,FALSE)</f>
        <v>+00:00</v>
      </c>
    </row>
    <row r="1288" spans="1:17" x14ac:dyDescent="0.25">
      <c r="A1288" t="s">
        <v>6251</v>
      </c>
      <c r="B1288" t="s">
        <v>110</v>
      </c>
      <c r="C1288" t="s">
        <v>6252</v>
      </c>
      <c r="D1288">
        <v>35.255758999999998</v>
      </c>
      <c r="E1288">
        <v>136.92409499999999</v>
      </c>
      <c r="F1288">
        <v>52</v>
      </c>
      <c r="G1288" t="s">
        <v>575</v>
      </c>
      <c r="H1288" t="s">
        <v>6253</v>
      </c>
      <c r="I1288">
        <f>VLOOKUP(A1288,[1]ВПП!$C$2:$E$22885,3,)</f>
        <v>2740</v>
      </c>
      <c r="J1288">
        <f>VLOOKUP(A1288,[1]ВПП!$C$2:$G$22885,5,)</f>
        <v>46</v>
      </c>
      <c r="K1288" t="str">
        <f>VLOOKUP(A1288,[1]ВПП!$C$2:$H$22885,6,)</f>
        <v>ASP</v>
      </c>
      <c r="L1288" t="str">
        <f t="shared" si="20"/>
        <v>RJNA</v>
      </c>
      <c r="M1288" t="s">
        <v>114</v>
      </c>
      <c r="N1288" t="s">
        <v>1919</v>
      </c>
      <c r="O1288" t="s">
        <v>6254</v>
      </c>
      <c r="P1288" t="s">
        <v>579</v>
      </c>
      <c r="Q1288" t="str">
        <f>VLOOKUP(P1288,[1]TimeZones!$B$3:$E$597,4,FALSE)</f>
        <v>+09:00</v>
      </c>
    </row>
    <row r="1289" spans="1:17" x14ac:dyDescent="0.25">
      <c r="A1289" t="s">
        <v>6255</v>
      </c>
      <c r="B1289" t="s">
        <v>333</v>
      </c>
      <c r="C1289" t="s">
        <v>6256</v>
      </c>
      <c r="D1289">
        <v>29.387800216674801</v>
      </c>
      <c r="E1289">
        <v>73.903900146484304</v>
      </c>
      <c r="F1289">
        <v>554</v>
      </c>
      <c r="G1289" t="s">
        <v>227</v>
      </c>
      <c r="H1289" t="s">
        <v>202</v>
      </c>
      <c r="I1289">
        <f>VLOOKUP(A1289,[1]ВПП!$C$2:$E$22885,3,)</f>
        <v>2740</v>
      </c>
      <c r="J1289">
        <f>VLOOKUP(A1289,[1]ВПП!$C$2:$G$22885,5,)</f>
        <v>45</v>
      </c>
      <c r="K1289" t="str">
        <f>VLOOKUP(A1289,[1]ВПП!$C$2:$H$22885,6,)</f>
        <v>ASP</v>
      </c>
      <c r="L1289" t="str">
        <f t="shared" si="20"/>
        <v>VI43</v>
      </c>
      <c r="M1289" t="s">
        <v>114</v>
      </c>
      <c r="N1289" t="s">
        <v>5755</v>
      </c>
      <c r="O1289" t="s">
        <v>202</v>
      </c>
      <c r="P1289" t="e">
        <v>#N/A</v>
      </c>
      <c r="Q1289" t="e">
        <f>VLOOKUP(P1289,[1]TimeZones!$B$3:$E$597,4,FALSE)</f>
        <v>#N/A</v>
      </c>
    </row>
    <row r="1290" spans="1:17" x14ac:dyDescent="0.25">
      <c r="A1290" t="s">
        <v>6257</v>
      </c>
      <c r="B1290" t="s">
        <v>333</v>
      </c>
      <c r="C1290" t="s">
        <v>6258</v>
      </c>
      <c r="D1290">
        <v>26.9883003234863</v>
      </c>
      <c r="E1290">
        <v>80.893096923828097</v>
      </c>
      <c r="F1290">
        <v>385</v>
      </c>
      <c r="G1290" t="s">
        <v>227</v>
      </c>
      <c r="H1290" t="s">
        <v>202</v>
      </c>
      <c r="I1290">
        <f>VLOOKUP(A1290,[1]ВПП!$C$2:$E$22885,3,)</f>
        <v>2740</v>
      </c>
      <c r="J1290">
        <f>VLOOKUP(A1290,[1]ВПП!$C$2:$G$22885,5,)</f>
        <v>46</v>
      </c>
      <c r="K1290" t="str">
        <f>VLOOKUP(A1290,[1]ВПП!$C$2:$H$22885,6,)</f>
        <v>CON</v>
      </c>
      <c r="L1290" t="str">
        <f t="shared" si="20"/>
        <v>VIBL</v>
      </c>
      <c r="M1290" t="s">
        <v>114</v>
      </c>
      <c r="N1290" t="s">
        <v>6194</v>
      </c>
      <c r="O1290" t="s">
        <v>6246</v>
      </c>
      <c r="P1290" t="s">
        <v>231</v>
      </c>
      <c r="Q1290" t="str">
        <f>VLOOKUP(P1290,[1]TimeZones!$B$3:$E$597,4,FALSE)</f>
        <v>+05:30</v>
      </c>
    </row>
    <row r="1291" spans="1:17" x14ac:dyDescent="0.25">
      <c r="A1291" t="s">
        <v>6259</v>
      </c>
      <c r="B1291" t="s">
        <v>110</v>
      </c>
      <c r="C1291" t="s">
        <v>6260</v>
      </c>
      <c r="D1291">
        <v>38.0638008117675</v>
      </c>
      <c r="E1291">
        <v>23.5559997558593</v>
      </c>
      <c r="F1291">
        <v>143</v>
      </c>
      <c r="G1291" t="s">
        <v>514</v>
      </c>
      <c r="H1291" t="s">
        <v>202</v>
      </c>
      <c r="I1291">
        <f>VLOOKUP(A1291,[1]ВПП!$C$2:$E$22885,3,)</f>
        <v>2739</v>
      </c>
      <c r="J1291">
        <f>VLOOKUP(A1291,[1]ВПП!$C$2:$G$22885,5,)</f>
        <v>40</v>
      </c>
      <c r="K1291" t="str">
        <f>VLOOKUP(A1291,[1]ВПП!$C$2:$H$22885,6,)</f>
        <v>ASP</v>
      </c>
      <c r="L1291" t="str">
        <f t="shared" si="20"/>
        <v>LGEL</v>
      </c>
      <c r="M1291" t="s">
        <v>126</v>
      </c>
      <c r="N1291" t="s">
        <v>516</v>
      </c>
      <c r="O1291" t="s">
        <v>6261</v>
      </c>
      <c r="P1291" t="s">
        <v>518</v>
      </c>
      <c r="Q1291" t="str">
        <f>VLOOKUP(P1291,[1]TimeZones!$B$3:$E$597,4,FALSE)</f>
        <v>+02:00</v>
      </c>
    </row>
    <row r="1292" spans="1:17" x14ac:dyDescent="0.25">
      <c r="A1292" t="s">
        <v>6262</v>
      </c>
      <c r="B1292" t="s">
        <v>110</v>
      </c>
      <c r="C1292" t="s">
        <v>6263</v>
      </c>
      <c r="D1292">
        <v>-22.932400000000001</v>
      </c>
      <c r="E1292">
        <v>-43.719101000000002</v>
      </c>
      <c r="F1292">
        <v>10</v>
      </c>
      <c r="G1292" t="s">
        <v>591</v>
      </c>
      <c r="H1292" t="s">
        <v>6264</v>
      </c>
      <c r="I1292">
        <f>VLOOKUP(A1292,[1]ВПП!$C$2:$E$22885,3,)</f>
        <v>2739</v>
      </c>
      <c r="J1292">
        <f>VLOOKUP(A1292,[1]ВПП!$C$2:$G$22885,5,)</f>
        <v>45</v>
      </c>
      <c r="K1292" t="str">
        <f>VLOOKUP(A1292,[1]ВПП!$C$2:$H$22885,6,)</f>
        <v>ASP</v>
      </c>
      <c r="L1292" t="str">
        <f t="shared" si="20"/>
        <v>SBSC</v>
      </c>
      <c r="M1292" t="s">
        <v>301</v>
      </c>
      <c r="N1292" t="s">
        <v>593</v>
      </c>
      <c r="O1292" t="s">
        <v>6265</v>
      </c>
      <c r="P1292" t="s">
        <v>595</v>
      </c>
      <c r="Q1292" t="str">
        <f>VLOOKUP(P1292,[1]TimeZones!$B$3:$E$597,4,FALSE)</f>
        <v>−03:00</v>
      </c>
    </row>
    <row r="1293" spans="1:17" x14ac:dyDescent="0.25">
      <c r="A1293" t="s">
        <v>6266</v>
      </c>
      <c r="B1293" t="s">
        <v>333</v>
      </c>
      <c r="C1293" t="s">
        <v>6267</v>
      </c>
      <c r="D1293">
        <v>30.748501000000001</v>
      </c>
      <c r="E1293">
        <v>75.629799000000006</v>
      </c>
      <c r="F1293">
        <v>790</v>
      </c>
      <c r="G1293" t="s">
        <v>227</v>
      </c>
      <c r="H1293" t="s">
        <v>202</v>
      </c>
      <c r="I1293">
        <f>VLOOKUP(A1293,[1]ВПП!$C$2:$E$22885,3,)</f>
        <v>2739</v>
      </c>
      <c r="J1293">
        <f>VLOOKUP(A1293,[1]ВПП!$C$2:$G$22885,5,)</f>
        <v>45</v>
      </c>
      <c r="K1293" t="str">
        <f>VLOOKUP(A1293,[1]ВПП!$C$2:$H$22885,6,)</f>
        <v>CON</v>
      </c>
      <c r="L1293" t="str">
        <f t="shared" si="20"/>
        <v>VIHX</v>
      </c>
      <c r="M1293" t="s">
        <v>114</v>
      </c>
      <c r="N1293" t="s">
        <v>2713</v>
      </c>
      <c r="O1293" t="s">
        <v>6268</v>
      </c>
      <c r="P1293" t="e">
        <v>#N/A</v>
      </c>
      <c r="Q1293" t="e">
        <f>VLOOKUP(P1293,[1]TimeZones!$B$3:$E$597,4,FALSE)</f>
        <v>#N/A</v>
      </c>
    </row>
    <row r="1294" spans="1:17" x14ac:dyDescent="0.25">
      <c r="A1294" t="s">
        <v>6269</v>
      </c>
      <c r="B1294" t="s">
        <v>110</v>
      </c>
      <c r="C1294" t="s">
        <v>6270</v>
      </c>
      <c r="D1294">
        <v>29.560600280761701</v>
      </c>
      <c r="E1294">
        <v>75.006103515625</v>
      </c>
      <c r="F1294">
        <v>650</v>
      </c>
      <c r="G1294" t="s">
        <v>227</v>
      </c>
      <c r="H1294" t="s">
        <v>202</v>
      </c>
      <c r="I1294">
        <f>VLOOKUP(A1294,[1]ВПП!$C$2:$E$22885,3,)</f>
        <v>2739</v>
      </c>
      <c r="J1294">
        <f>VLOOKUP(A1294,[1]ВПП!$C$2:$G$22885,5,)</f>
        <v>43</v>
      </c>
      <c r="K1294" t="str">
        <f>VLOOKUP(A1294,[1]ВПП!$C$2:$H$22885,6,)</f>
        <v>ASP</v>
      </c>
      <c r="L1294" t="str">
        <f t="shared" si="20"/>
        <v>VISA</v>
      </c>
      <c r="M1294" t="s">
        <v>114</v>
      </c>
      <c r="N1294" t="s">
        <v>5539</v>
      </c>
      <c r="O1294" t="s">
        <v>202</v>
      </c>
      <c r="P1294" t="s">
        <v>145</v>
      </c>
      <c r="Q1294" t="e">
        <f>VLOOKUP(P1294,[1]TimeZones!$B$3:$E$597,4,FALSE)</f>
        <v>#N/A</v>
      </c>
    </row>
    <row r="1295" spans="1:17" x14ac:dyDescent="0.25">
      <c r="A1295" t="s">
        <v>6271</v>
      </c>
      <c r="B1295" t="s">
        <v>333</v>
      </c>
      <c r="C1295" t="s">
        <v>6272</v>
      </c>
      <c r="D1295">
        <v>32.056098937999998</v>
      </c>
      <c r="E1295">
        <v>72.948402404799893</v>
      </c>
      <c r="F1295">
        <v>600</v>
      </c>
      <c r="G1295" t="s">
        <v>1294</v>
      </c>
      <c r="H1295" t="s">
        <v>6273</v>
      </c>
      <c r="I1295">
        <f>VLOOKUP(A1295,[1]ВПП!$C$2:$E$22885,3,)</f>
        <v>2734</v>
      </c>
      <c r="J1295">
        <f>VLOOKUP(A1295,[1]ВПП!$C$2:$G$22885,5,)</f>
        <v>27</v>
      </c>
      <c r="K1295" t="str">
        <f>VLOOKUP(A1295,[1]ВПП!$C$2:$H$22885,6,)</f>
        <v>ASP</v>
      </c>
      <c r="L1295" t="str">
        <f t="shared" si="20"/>
        <v>OPBG</v>
      </c>
      <c r="M1295" t="s">
        <v>114</v>
      </c>
      <c r="N1295" t="s">
        <v>1296</v>
      </c>
      <c r="O1295" t="s">
        <v>6274</v>
      </c>
      <c r="P1295" t="s">
        <v>1303</v>
      </c>
      <c r="Q1295" t="str">
        <f>VLOOKUP(P1295,[1]TimeZones!$B$3:$E$597,4,FALSE)</f>
        <v>+05:00</v>
      </c>
    </row>
    <row r="1296" spans="1:17" x14ac:dyDescent="0.25">
      <c r="A1296" t="s">
        <v>6275</v>
      </c>
      <c r="B1296" t="s">
        <v>110</v>
      </c>
      <c r="C1296" t="s">
        <v>6276</v>
      </c>
      <c r="D1296">
        <v>32.233611000000003</v>
      </c>
      <c r="E1296">
        <v>75.634444000000002</v>
      </c>
      <c r="F1296">
        <v>1017</v>
      </c>
      <c r="G1296" t="s">
        <v>227</v>
      </c>
      <c r="H1296" t="s">
        <v>6277</v>
      </c>
      <c r="I1296">
        <f>VLOOKUP(A1296,[1]ВПП!$C$2:$E$22885,3,)</f>
        <v>2734</v>
      </c>
      <c r="J1296">
        <f>VLOOKUP(A1296,[1]ВПП!$C$2:$G$22885,5,)</f>
        <v>46</v>
      </c>
      <c r="K1296" t="str">
        <f>VLOOKUP(A1296,[1]ВПП!$C$2:$H$22885,6,)</f>
        <v>ASP</v>
      </c>
      <c r="L1296" t="str">
        <f t="shared" si="20"/>
        <v>VIPK</v>
      </c>
      <c r="M1296" t="s">
        <v>114</v>
      </c>
      <c r="N1296" t="s">
        <v>2713</v>
      </c>
      <c r="O1296" t="s">
        <v>6278</v>
      </c>
      <c r="P1296" t="s">
        <v>231</v>
      </c>
      <c r="Q1296" t="str">
        <f>VLOOKUP(P1296,[1]TimeZones!$B$3:$E$597,4,FALSE)</f>
        <v>+05:30</v>
      </c>
    </row>
    <row r="1297" spans="1:17" x14ac:dyDescent="0.25">
      <c r="A1297" t="s">
        <v>6279</v>
      </c>
      <c r="B1297" t="s">
        <v>333</v>
      </c>
      <c r="C1297" t="s">
        <v>6280</v>
      </c>
      <c r="D1297">
        <v>24.8414993286132</v>
      </c>
      <c r="E1297">
        <v>68.838401794433594</v>
      </c>
      <c r="F1297">
        <v>28</v>
      </c>
      <c r="G1297" t="s">
        <v>1294</v>
      </c>
      <c r="H1297" t="s">
        <v>6281</v>
      </c>
      <c r="I1297">
        <f>VLOOKUP(A1297,[1]ВПП!$C$2:$E$22885,3,)</f>
        <v>2733</v>
      </c>
      <c r="J1297">
        <f>VLOOKUP(A1297,[1]ВПП!$C$2:$G$22885,5,)</f>
        <v>23</v>
      </c>
      <c r="K1297" t="str">
        <f>VLOOKUP(A1297,[1]ВПП!$C$2:$H$22885,6,)</f>
        <v>ASP</v>
      </c>
      <c r="L1297" t="str">
        <f t="shared" si="20"/>
        <v>OPTH</v>
      </c>
      <c r="M1297" t="s">
        <v>114</v>
      </c>
      <c r="N1297" t="s">
        <v>2199</v>
      </c>
      <c r="O1297" t="s">
        <v>6282</v>
      </c>
      <c r="P1297" t="s">
        <v>1303</v>
      </c>
      <c r="Q1297" t="str">
        <f>VLOOKUP(P1297,[1]TimeZones!$B$3:$E$597,4,FALSE)</f>
        <v>+05:00</v>
      </c>
    </row>
    <row r="1298" spans="1:17" x14ac:dyDescent="0.25">
      <c r="A1298" t="s">
        <v>6283</v>
      </c>
      <c r="B1298" t="s">
        <v>110</v>
      </c>
      <c r="C1298" t="s">
        <v>6284</v>
      </c>
      <c r="D1298">
        <v>21.348100662231399</v>
      </c>
      <c r="E1298">
        <v>39.173000335693303</v>
      </c>
      <c r="F1298">
        <v>7</v>
      </c>
      <c r="G1298" t="s">
        <v>301</v>
      </c>
      <c r="H1298" t="s">
        <v>202</v>
      </c>
      <c r="I1298">
        <f>VLOOKUP(A1298,[1]ВПП!$C$2:$E$22885,3,)</f>
        <v>2732</v>
      </c>
      <c r="J1298">
        <f>VLOOKUP(A1298,[1]ВПП!$C$2:$G$22885,5,)</f>
        <v>45</v>
      </c>
      <c r="K1298" t="str">
        <f>VLOOKUP(A1298,[1]ВПП!$C$2:$H$22885,6,)</f>
        <v>ASP</v>
      </c>
      <c r="L1298" t="str">
        <f t="shared" si="20"/>
        <v>OEJF</v>
      </c>
      <c r="M1298" t="s">
        <v>114</v>
      </c>
      <c r="N1298" t="s">
        <v>536</v>
      </c>
      <c r="O1298" t="s">
        <v>537</v>
      </c>
      <c r="P1298" t="s">
        <v>305</v>
      </c>
      <c r="Q1298" t="str">
        <f>VLOOKUP(P1298,[1]TimeZones!$B$3:$E$597,4,FALSE)</f>
        <v>+03:00</v>
      </c>
    </row>
    <row r="1299" spans="1:17" x14ac:dyDescent="0.25">
      <c r="A1299" t="s">
        <v>6285</v>
      </c>
      <c r="B1299" t="s">
        <v>110</v>
      </c>
      <c r="C1299" t="s">
        <v>6286</v>
      </c>
      <c r="D1299">
        <v>28.070600509643501</v>
      </c>
      <c r="E1299">
        <v>73.207199096679602</v>
      </c>
      <c r="F1299">
        <v>750</v>
      </c>
      <c r="G1299" t="s">
        <v>227</v>
      </c>
      <c r="H1299" t="s">
        <v>6287</v>
      </c>
      <c r="I1299">
        <f>VLOOKUP(A1299,[1]ВПП!$C$2:$E$22885,3,)</f>
        <v>2731</v>
      </c>
      <c r="J1299">
        <f>VLOOKUP(A1299,[1]ВПП!$C$2:$G$22885,5,)</f>
        <v>45</v>
      </c>
      <c r="K1299" t="str">
        <f>VLOOKUP(A1299,[1]ВПП!$C$2:$H$22885,6,)</f>
        <v>ASP</v>
      </c>
      <c r="L1299" t="str">
        <f t="shared" si="20"/>
        <v>VIBK</v>
      </c>
      <c r="M1299" t="s">
        <v>114</v>
      </c>
      <c r="N1299" t="s">
        <v>5755</v>
      </c>
      <c r="O1299" t="s">
        <v>6288</v>
      </c>
      <c r="P1299" t="s">
        <v>231</v>
      </c>
      <c r="Q1299" t="str">
        <f>VLOOKUP(P1299,[1]TimeZones!$B$3:$E$597,4,FALSE)</f>
        <v>+05:30</v>
      </c>
    </row>
    <row r="1300" spans="1:17" x14ac:dyDescent="0.25">
      <c r="A1300" t="s">
        <v>6289</v>
      </c>
      <c r="B1300" t="s">
        <v>110</v>
      </c>
      <c r="C1300" t="s">
        <v>6290</v>
      </c>
      <c r="D1300">
        <v>46.642502</v>
      </c>
      <c r="E1300">
        <v>14.3377</v>
      </c>
      <c r="F1300">
        <v>1472</v>
      </c>
      <c r="G1300" t="s">
        <v>1523</v>
      </c>
      <c r="H1300" t="s">
        <v>6291</v>
      </c>
      <c r="I1300">
        <f>VLOOKUP(A1300,[1]ВПП!$C$2:$E$22885,3,)</f>
        <v>2720</v>
      </c>
      <c r="J1300">
        <f>VLOOKUP(A1300,[1]ВПП!$C$2:$G$22885,5,)</f>
        <v>45</v>
      </c>
      <c r="K1300" t="str">
        <f>VLOOKUP(A1300,[1]ВПП!$C$2:$H$22885,6,)</f>
        <v>CON</v>
      </c>
      <c r="L1300" t="str">
        <f t="shared" si="20"/>
        <v>LOWK</v>
      </c>
      <c r="M1300" t="s">
        <v>126</v>
      </c>
      <c r="N1300" t="s">
        <v>6292</v>
      </c>
      <c r="O1300" t="s">
        <v>6293</v>
      </c>
      <c r="P1300" t="s">
        <v>1527</v>
      </c>
      <c r="Q1300" t="str">
        <f>VLOOKUP(P1300,[1]TimeZones!$B$3:$E$597,4,FALSE)</f>
        <v>+01:00</v>
      </c>
    </row>
    <row r="1301" spans="1:17" x14ac:dyDescent="0.25">
      <c r="A1301" t="s">
        <v>6294</v>
      </c>
      <c r="B1301" t="s">
        <v>110</v>
      </c>
      <c r="C1301" t="s">
        <v>6295</v>
      </c>
      <c r="D1301">
        <v>66.590797424316406</v>
      </c>
      <c r="E1301">
        <v>66.611000061035099</v>
      </c>
      <c r="F1301">
        <v>218</v>
      </c>
      <c r="G1301" t="s">
        <v>124</v>
      </c>
      <c r="H1301" t="s">
        <v>6296</v>
      </c>
      <c r="I1301">
        <f>VLOOKUP(A1301,[1]ВПП!$C$2:$E$22885,3,)</f>
        <v>2718</v>
      </c>
      <c r="J1301">
        <f>VLOOKUP(A1301,[1]ВПП!$C$2:$G$22885,5,)</f>
        <v>46</v>
      </c>
      <c r="K1301" t="str">
        <f>VLOOKUP(A1301,[1]ВПП!$C$2:$H$22885,6,)</f>
        <v>CON</v>
      </c>
      <c r="L1301" t="str">
        <f t="shared" si="20"/>
        <v>USDD</v>
      </c>
      <c r="M1301" t="s">
        <v>114</v>
      </c>
      <c r="N1301" t="s">
        <v>6297</v>
      </c>
      <c r="O1301" t="s">
        <v>6298</v>
      </c>
      <c r="P1301" t="s">
        <v>997</v>
      </c>
      <c r="Q1301" t="str">
        <f>VLOOKUP(P1301,[1]TimeZones!$B$3:$E$597,4,FALSE)</f>
        <v>+05:00</v>
      </c>
    </row>
    <row r="1302" spans="1:17" x14ac:dyDescent="0.25">
      <c r="A1302" t="s">
        <v>6299</v>
      </c>
      <c r="B1302" t="s">
        <v>110</v>
      </c>
      <c r="C1302" t="s">
        <v>6300</v>
      </c>
      <c r="D1302">
        <v>9.1530559999999994</v>
      </c>
      <c r="E1302">
        <v>92.819272999999995</v>
      </c>
      <c r="F1302">
        <v>5</v>
      </c>
      <c r="G1302" t="s">
        <v>227</v>
      </c>
      <c r="H1302" t="s">
        <v>6301</v>
      </c>
      <c r="I1302">
        <f>VLOOKUP(A1302,[1]ВПП!$C$2:$E$22885,3,)</f>
        <v>2717</v>
      </c>
      <c r="J1302">
        <f>VLOOKUP(A1302,[1]ВПП!$C$2:$G$22885,5,)</f>
        <v>43</v>
      </c>
      <c r="K1302" t="str">
        <f>VLOOKUP(A1302,[1]ВПП!$C$2:$H$22885,6,)</f>
        <v>CON</v>
      </c>
      <c r="L1302" t="str">
        <f t="shared" si="20"/>
        <v>VOCX</v>
      </c>
      <c r="M1302" t="s">
        <v>114</v>
      </c>
      <c r="N1302" t="s">
        <v>2708</v>
      </c>
      <c r="O1302" t="s">
        <v>6302</v>
      </c>
      <c r="P1302" t="s">
        <v>231</v>
      </c>
      <c r="Q1302" t="str">
        <f>VLOOKUP(P1302,[1]TimeZones!$B$3:$E$597,4,FALSE)</f>
        <v>+05:30</v>
      </c>
    </row>
    <row r="1303" spans="1:17" x14ac:dyDescent="0.25">
      <c r="A1303" t="s">
        <v>6303</v>
      </c>
      <c r="B1303" t="s">
        <v>110</v>
      </c>
      <c r="C1303" t="s">
        <v>6304</v>
      </c>
      <c r="D1303">
        <v>63.698898315429602</v>
      </c>
      <c r="E1303">
        <v>9.6040000915527308</v>
      </c>
      <c r="F1303">
        <v>28</v>
      </c>
      <c r="G1303" t="s">
        <v>1476</v>
      </c>
      <c r="H1303" t="s">
        <v>6305</v>
      </c>
      <c r="I1303">
        <f>VLOOKUP(A1303,[1]ВПП!$C$2:$E$22885,3,)</f>
        <v>2714</v>
      </c>
      <c r="J1303">
        <f>VLOOKUP(A1303,[1]ВПП!$C$2:$G$22885,5,)</f>
        <v>45</v>
      </c>
      <c r="K1303" t="str">
        <f>VLOOKUP(A1303,[1]ВПП!$C$2:$H$22885,6,)</f>
        <v>ASP</v>
      </c>
      <c r="L1303" t="str">
        <f t="shared" si="20"/>
        <v>ENOL</v>
      </c>
      <c r="M1303" t="s">
        <v>126</v>
      </c>
      <c r="N1303" t="s">
        <v>6306</v>
      </c>
      <c r="O1303" t="s">
        <v>6307</v>
      </c>
      <c r="P1303" t="s">
        <v>1480</v>
      </c>
      <c r="Q1303" t="str">
        <f>VLOOKUP(P1303,[1]TimeZones!$B$3:$E$597,4,FALSE)</f>
        <v>+01:00</v>
      </c>
    </row>
    <row r="1304" spans="1:17" x14ac:dyDescent="0.25">
      <c r="A1304" t="s">
        <v>6308</v>
      </c>
      <c r="B1304" t="s">
        <v>139</v>
      </c>
      <c r="C1304" t="s">
        <v>6309</v>
      </c>
      <c r="D1304">
        <v>49.956099999999999</v>
      </c>
      <c r="E1304">
        <v>-119.37799800000001</v>
      </c>
      <c r="F1304">
        <v>1421</v>
      </c>
      <c r="G1304" t="s">
        <v>262</v>
      </c>
      <c r="H1304" t="s">
        <v>6310</v>
      </c>
      <c r="I1304">
        <f>VLOOKUP(A1304,[1]ВПП!$C$2:$E$22885,3,)</f>
        <v>2713</v>
      </c>
      <c r="J1304">
        <f>VLOOKUP(A1304,[1]ВПП!$C$2:$G$22885,5,)</f>
        <v>61</v>
      </c>
      <c r="K1304" t="str">
        <f>VLOOKUP(A1304,[1]ВПП!$C$2:$H$22885,6,)</f>
        <v>ASP</v>
      </c>
      <c r="L1304" t="str">
        <f t="shared" si="20"/>
        <v>CYLW</v>
      </c>
      <c r="M1304" t="s">
        <v>183</v>
      </c>
      <c r="N1304" t="s">
        <v>1755</v>
      </c>
      <c r="O1304" t="s">
        <v>6311</v>
      </c>
      <c r="P1304" t="s">
        <v>1757</v>
      </c>
      <c r="Q1304" t="str">
        <f>VLOOKUP(P1304,[1]TimeZones!$B$3:$E$597,4,FALSE)</f>
        <v>−08:00</v>
      </c>
    </row>
    <row r="1305" spans="1:17" x14ac:dyDescent="0.25">
      <c r="A1305" t="s">
        <v>6312</v>
      </c>
      <c r="B1305" t="s">
        <v>333</v>
      </c>
      <c r="C1305" t="s">
        <v>6313</v>
      </c>
      <c r="D1305">
        <v>35.063701999999999</v>
      </c>
      <c r="E1305">
        <v>24.767401</v>
      </c>
      <c r="F1305">
        <v>7</v>
      </c>
      <c r="G1305" t="s">
        <v>514</v>
      </c>
      <c r="H1305" t="s">
        <v>202</v>
      </c>
      <c r="I1305">
        <f>VLOOKUP(A1305,[1]ВПП!$C$2:$E$22885,3,)</f>
        <v>2713</v>
      </c>
      <c r="J1305">
        <f>VLOOKUP(A1305,[1]ВПП!$C$2:$G$22885,5,)</f>
        <v>49</v>
      </c>
      <c r="K1305" t="str">
        <f>VLOOKUP(A1305,[1]ВПП!$C$2:$H$22885,6,)</f>
        <v>ASP</v>
      </c>
      <c r="L1305" t="str">
        <f t="shared" si="20"/>
        <v>LG54</v>
      </c>
      <c r="M1305" t="s">
        <v>126</v>
      </c>
      <c r="N1305" t="s">
        <v>4925</v>
      </c>
      <c r="O1305" t="s">
        <v>4926</v>
      </c>
      <c r="P1305" t="e">
        <v>#N/A</v>
      </c>
      <c r="Q1305" t="e">
        <f>VLOOKUP(P1305,[1]TimeZones!$B$3:$E$597,4,FALSE)</f>
        <v>#N/A</v>
      </c>
    </row>
    <row r="1306" spans="1:17" x14ac:dyDescent="0.25">
      <c r="A1306" t="s">
        <v>6314</v>
      </c>
      <c r="B1306" t="s">
        <v>139</v>
      </c>
      <c r="C1306" t="s">
        <v>6315</v>
      </c>
      <c r="D1306">
        <v>17.9356994628906</v>
      </c>
      <c r="E1306">
        <v>-76.787498474121094</v>
      </c>
      <c r="F1306">
        <v>10</v>
      </c>
      <c r="G1306" t="s">
        <v>6316</v>
      </c>
      <c r="H1306" t="s">
        <v>6317</v>
      </c>
      <c r="I1306">
        <f>VLOOKUP(A1306,[1]ВПП!$C$2:$E$22885,3,)</f>
        <v>2713</v>
      </c>
      <c r="J1306">
        <f>VLOOKUP(A1306,[1]ВПП!$C$2:$G$22885,5,)</f>
        <v>46</v>
      </c>
      <c r="K1306" t="str">
        <f>VLOOKUP(A1306,[1]ВПП!$C$2:$H$22885,6,)</f>
        <v>ASP</v>
      </c>
      <c r="L1306" t="str">
        <f t="shared" si="20"/>
        <v>MKJP</v>
      </c>
      <c r="M1306" t="s">
        <v>183</v>
      </c>
      <c r="N1306" t="s">
        <v>6318</v>
      </c>
      <c r="O1306" t="s">
        <v>6319</v>
      </c>
      <c r="P1306" t="s">
        <v>6320</v>
      </c>
      <c r="Q1306" t="str">
        <f>VLOOKUP(P1306,[1]TimeZones!$B$3:$E$597,4,FALSE)</f>
        <v>−05:00</v>
      </c>
    </row>
    <row r="1307" spans="1:17" x14ac:dyDescent="0.25">
      <c r="A1307" t="s">
        <v>6321</v>
      </c>
      <c r="B1307" t="s">
        <v>110</v>
      </c>
      <c r="C1307" t="s">
        <v>6322</v>
      </c>
      <c r="D1307">
        <v>15.7309</v>
      </c>
      <c r="E1307">
        <v>-88.583800999999994</v>
      </c>
      <c r="F1307">
        <v>33</v>
      </c>
      <c r="G1307" t="s">
        <v>4471</v>
      </c>
      <c r="H1307" t="s">
        <v>6323</v>
      </c>
      <c r="I1307">
        <f>VLOOKUP(A1307,[1]ВПП!$C$2:$E$22885,3,)</f>
        <v>2707</v>
      </c>
      <c r="J1307">
        <f>VLOOKUP(A1307,[1]ВПП!$C$2:$G$22885,5,)</f>
        <v>34</v>
      </c>
      <c r="K1307" t="str">
        <f>VLOOKUP(A1307,[1]ВПП!$C$2:$H$22885,6,)</f>
        <v>CON</v>
      </c>
      <c r="L1307" t="str">
        <f t="shared" si="20"/>
        <v>MGPB</v>
      </c>
      <c r="M1307" t="s">
        <v>183</v>
      </c>
      <c r="N1307" t="s">
        <v>6324</v>
      </c>
      <c r="O1307" t="s">
        <v>6325</v>
      </c>
      <c r="P1307" t="s">
        <v>4475</v>
      </c>
      <c r="Q1307" t="str">
        <f>VLOOKUP(P1307,[1]TimeZones!$B$3:$E$597,4,FALSE)</f>
        <v>−06:00</v>
      </c>
    </row>
    <row r="1308" spans="1:17" x14ac:dyDescent="0.25">
      <c r="A1308" t="s">
        <v>6326</v>
      </c>
      <c r="B1308" t="s">
        <v>110</v>
      </c>
      <c r="C1308" t="s">
        <v>6327</v>
      </c>
      <c r="D1308">
        <v>30.5562</v>
      </c>
      <c r="E1308">
        <v>49.151901000000002</v>
      </c>
      <c r="F1308">
        <v>8</v>
      </c>
      <c r="G1308" t="s">
        <v>212</v>
      </c>
      <c r="H1308" t="s">
        <v>6328</v>
      </c>
      <c r="I1308">
        <f>VLOOKUP(A1308,[1]ВПП!$C$2:$E$22885,3,)</f>
        <v>2705</v>
      </c>
      <c r="J1308">
        <f>VLOOKUP(A1308,[1]ВПП!$C$2:$G$22885,5,)</f>
        <v>45</v>
      </c>
      <c r="K1308" t="str">
        <f>VLOOKUP(A1308,[1]ВПП!$C$2:$H$22885,6,)</f>
        <v>ASP</v>
      </c>
      <c r="L1308" t="str">
        <f t="shared" si="20"/>
        <v>OIAM</v>
      </c>
      <c r="M1308" t="s">
        <v>114</v>
      </c>
      <c r="N1308" t="s">
        <v>368</v>
      </c>
      <c r="O1308" t="s">
        <v>6329</v>
      </c>
      <c r="P1308" t="s">
        <v>216</v>
      </c>
      <c r="Q1308" t="str">
        <f>VLOOKUP(P1308,[1]TimeZones!$B$3:$E$597,4,FALSE)</f>
        <v>+03:30</v>
      </c>
    </row>
    <row r="1309" spans="1:17" x14ac:dyDescent="0.25">
      <c r="A1309" t="s">
        <v>6330</v>
      </c>
      <c r="B1309" t="s">
        <v>110</v>
      </c>
      <c r="C1309" t="s">
        <v>6331</v>
      </c>
      <c r="D1309">
        <v>36.394599999999997</v>
      </c>
      <c r="E1309">
        <v>136.40699799999999</v>
      </c>
      <c r="F1309">
        <v>36</v>
      </c>
      <c r="G1309" t="s">
        <v>575</v>
      </c>
      <c r="H1309" t="s">
        <v>6332</v>
      </c>
      <c r="I1309">
        <f>VLOOKUP(A1309,[1]ВПП!$C$2:$E$22885,3,)</f>
        <v>2705</v>
      </c>
      <c r="J1309">
        <f>VLOOKUP(A1309,[1]ВПП!$C$2:$G$22885,5,)</f>
        <v>45</v>
      </c>
      <c r="K1309" t="str">
        <f>VLOOKUP(A1309,[1]ВПП!$C$2:$H$22885,6,)</f>
        <v>ASP</v>
      </c>
      <c r="L1309" t="str">
        <f t="shared" si="20"/>
        <v>RJNK</v>
      </c>
      <c r="M1309" t="s">
        <v>114</v>
      </c>
      <c r="N1309" t="s">
        <v>6333</v>
      </c>
      <c r="O1309" t="s">
        <v>6334</v>
      </c>
      <c r="P1309" t="s">
        <v>579</v>
      </c>
      <c r="Q1309" t="str">
        <f>VLOOKUP(P1309,[1]TimeZones!$B$3:$E$597,4,FALSE)</f>
        <v>+09:00</v>
      </c>
    </row>
    <row r="1310" spans="1:17" x14ac:dyDescent="0.25">
      <c r="A1310" t="s">
        <v>6335</v>
      </c>
      <c r="B1310" t="s">
        <v>110</v>
      </c>
      <c r="C1310" t="s">
        <v>6336</v>
      </c>
      <c r="D1310">
        <v>71.978103637695298</v>
      </c>
      <c r="E1310">
        <v>102.490997314453</v>
      </c>
      <c r="F1310">
        <v>95</v>
      </c>
      <c r="G1310" t="s">
        <v>124</v>
      </c>
      <c r="H1310" t="s">
        <v>6337</v>
      </c>
      <c r="I1310">
        <f>VLOOKUP(A1310,[1]ВПП!$C$2:$E$22885,3,)</f>
        <v>2704</v>
      </c>
      <c r="J1310">
        <f>VLOOKUP(A1310,[1]ВПП!$C$2:$G$22885,5,)</f>
        <v>48</v>
      </c>
      <c r="K1310" t="str">
        <f>VLOOKUP(A1310,[1]ВПП!$C$2:$H$22885,6,)</f>
        <v>CON</v>
      </c>
      <c r="L1310" t="str">
        <f t="shared" si="20"/>
        <v>UOHH</v>
      </c>
      <c r="M1310" t="s">
        <v>114</v>
      </c>
      <c r="N1310" t="s">
        <v>1129</v>
      </c>
      <c r="O1310" t="s">
        <v>6338</v>
      </c>
      <c r="P1310" t="s">
        <v>1131</v>
      </c>
      <c r="Q1310" t="str">
        <f>VLOOKUP(P1310,[1]TimeZones!$B$3:$E$597,4,FALSE)</f>
        <v>+07:00</v>
      </c>
    </row>
    <row r="1311" spans="1:17" x14ac:dyDescent="0.25">
      <c r="A1311" t="s">
        <v>6339</v>
      </c>
      <c r="B1311" t="s">
        <v>110</v>
      </c>
      <c r="C1311" t="s">
        <v>6340</v>
      </c>
      <c r="D1311">
        <v>27.151699000000001</v>
      </c>
      <c r="E1311">
        <v>-13.219200000000001</v>
      </c>
      <c r="F1311">
        <v>207</v>
      </c>
      <c r="G1311" t="s">
        <v>4019</v>
      </c>
      <c r="H1311" t="s">
        <v>6341</v>
      </c>
      <c r="I1311">
        <f>VLOOKUP(A1311,[1]ВПП!$C$2:$E$22885,3,)</f>
        <v>2701</v>
      </c>
      <c r="J1311">
        <f>VLOOKUP(A1311,[1]ВПП!$C$2:$G$22885,5,)</f>
        <v>45</v>
      </c>
      <c r="K1311" t="str">
        <f>VLOOKUP(A1311,[1]ВПП!$C$2:$H$22885,6,)</f>
        <v>ASP</v>
      </c>
      <c r="L1311" t="str">
        <f t="shared" si="20"/>
        <v>GMML</v>
      </c>
      <c r="M1311" t="s">
        <v>134</v>
      </c>
      <c r="N1311" t="s">
        <v>4021</v>
      </c>
      <c r="O1311" t="s">
        <v>6342</v>
      </c>
      <c r="P1311" t="s">
        <v>4023</v>
      </c>
      <c r="Q1311" t="str">
        <f>VLOOKUP(P1311,[1]TimeZones!$B$3:$E$597,4,FALSE)</f>
        <v>+01:00</v>
      </c>
    </row>
    <row r="1312" spans="1:17" x14ac:dyDescent="0.25">
      <c r="A1312" t="s">
        <v>6343</v>
      </c>
      <c r="B1312" t="s">
        <v>333</v>
      </c>
      <c r="C1312" t="s">
        <v>6344</v>
      </c>
      <c r="D1312">
        <v>20.747921999999999</v>
      </c>
      <c r="E1312">
        <v>-103.461709</v>
      </c>
      <c r="F1312">
        <v>5333</v>
      </c>
      <c r="G1312" t="s">
        <v>308</v>
      </c>
      <c r="H1312" t="s">
        <v>202</v>
      </c>
      <c r="I1312">
        <f>VLOOKUP(A1312,[1]ВПП!$C$2:$E$22885,3,)</f>
        <v>2701</v>
      </c>
      <c r="J1312">
        <f>VLOOKUP(A1312,[1]ВПП!$C$2:$G$22885,5,)</f>
        <v>41</v>
      </c>
      <c r="K1312" t="str">
        <f>VLOOKUP(A1312,[1]ВПП!$C$2:$H$22885,6,)</f>
        <v>ASP</v>
      </c>
      <c r="L1312" t="str">
        <f t="shared" si="20"/>
        <v>MMZP</v>
      </c>
      <c r="M1312" t="s">
        <v>183</v>
      </c>
      <c r="N1312" t="s">
        <v>444</v>
      </c>
      <c r="O1312" t="s">
        <v>202</v>
      </c>
      <c r="P1312" t="s">
        <v>312</v>
      </c>
      <c r="Q1312" t="str">
        <f>VLOOKUP(P1312,[1]TimeZones!$B$3:$E$597,4,FALSE)</f>
        <v>−06:00</v>
      </c>
    </row>
    <row r="1313" spans="1:17" x14ac:dyDescent="0.25">
      <c r="A1313" t="s">
        <v>6345</v>
      </c>
      <c r="B1313" t="s">
        <v>110</v>
      </c>
      <c r="C1313" t="s">
        <v>6346</v>
      </c>
      <c r="D1313">
        <v>36.181099000000003</v>
      </c>
      <c r="E1313">
        <v>140.41499300000001</v>
      </c>
      <c r="F1313">
        <v>105</v>
      </c>
      <c r="G1313" t="s">
        <v>575</v>
      </c>
      <c r="H1313" t="s">
        <v>6347</v>
      </c>
      <c r="I1313">
        <f>VLOOKUP(A1313,[1]ВПП!$C$2:$E$22885,3,)</f>
        <v>2701</v>
      </c>
      <c r="J1313">
        <f>VLOOKUP(A1313,[1]ВПП!$C$2:$G$22885,5,)</f>
        <v>46</v>
      </c>
      <c r="K1313" t="str">
        <f>VLOOKUP(A1313,[1]ВПП!$C$2:$H$22885,6,)</f>
        <v>CON</v>
      </c>
      <c r="L1313" t="str">
        <f t="shared" si="20"/>
        <v>RJAH</v>
      </c>
      <c r="M1313" t="s">
        <v>114</v>
      </c>
      <c r="N1313" t="s">
        <v>6348</v>
      </c>
      <c r="O1313" t="s">
        <v>6349</v>
      </c>
      <c r="P1313" t="s">
        <v>579</v>
      </c>
      <c r="Q1313" t="str">
        <f>VLOOKUP(P1313,[1]TimeZones!$B$3:$E$597,4,FALSE)</f>
        <v>+09:00</v>
      </c>
    </row>
    <row r="1314" spans="1:17" x14ac:dyDescent="0.25">
      <c r="A1314" t="s">
        <v>6350</v>
      </c>
      <c r="B1314" t="s">
        <v>333</v>
      </c>
      <c r="C1314" t="s">
        <v>6351</v>
      </c>
      <c r="D1314">
        <v>32.083599</v>
      </c>
      <c r="E1314">
        <v>131.45100400000001</v>
      </c>
      <c r="F1314">
        <v>259</v>
      </c>
      <c r="G1314" t="s">
        <v>575</v>
      </c>
      <c r="H1314" t="s">
        <v>202</v>
      </c>
      <c r="I1314">
        <f>VLOOKUP(A1314,[1]ВПП!$C$2:$E$22885,3,)</f>
        <v>2701</v>
      </c>
      <c r="J1314">
        <f>VLOOKUP(A1314,[1]ВПП!$C$2:$G$22885,5,)</f>
        <v>46</v>
      </c>
      <c r="K1314" t="str">
        <f>VLOOKUP(A1314,[1]ВПП!$C$2:$H$22885,6,)</f>
        <v>CON</v>
      </c>
      <c r="L1314" t="str">
        <f t="shared" si="20"/>
        <v>RJFN</v>
      </c>
      <c r="M1314" t="s">
        <v>114</v>
      </c>
      <c r="N1314" t="s">
        <v>6352</v>
      </c>
      <c r="O1314" t="s">
        <v>6353</v>
      </c>
      <c r="P1314" t="s">
        <v>579</v>
      </c>
      <c r="Q1314" t="str">
        <f>VLOOKUP(P1314,[1]TimeZones!$B$3:$E$597,4,FALSE)</f>
        <v>+09:00</v>
      </c>
    </row>
    <row r="1315" spans="1:17" x14ac:dyDescent="0.25">
      <c r="A1315" t="s">
        <v>6354</v>
      </c>
      <c r="B1315" t="s">
        <v>110</v>
      </c>
      <c r="C1315" t="s">
        <v>6355</v>
      </c>
      <c r="D1315">
        <v>35.394100189208899</v>
      </c>
      <c r="E1315">
        <v>136.86999511718699</v>
      </c>
      <c r="F1315">
        <v>128</v>
      </c>
      <c r="G1315" t="s">
        <v>575</v>
      </c>
      <c r="H1315" t="s">
        <v>6356</v>
      </c>
      <c r="I1315">
        <f>VLOOKUP(A1315,[1]ВПП!$C$2:$E$22885,3,)</f>
        <v>2701</v>
      </c>
      <c r="J1315">
        <f>VLOOKUP(A1315,[1]ВПП!$C$2:$G$22885,5,)</f>
        <v>46</v>
      </c>
      <c r="K1315" t="str">
        <f>VLOOKUP(A1315,[1]ВПП!$C$2:$H$22885,6,)</f>
        <v>CON</v>
      </c>
      <c r="L1315" t="str">
        <f t="shared" si="20"/>
        <v>RJNG</v>
      </c>
      <c r="M1315" t="s">
        <v>114</v>
      </c>
      <c r="N1315" t="s">
        <v>6357</v>
      </c>
      <c r="O1315" t="s">
        <v>6358</v>
      </c>
      <c r="P1315" t="s">
        <v>579</v>
      </c>
      <c r="Q1315" t="str">
        <f>VLOOKUP(P1315,[1]TimeZones!$B$3:$E$597,4,FALSE)</f>
        <v>+09:00</v>
      </c>
    </row>
    <row r="1316" spans="1:17" x14ac:dyDescent="0.25">
      <c r="A1316" t="s">
        <v>6359</v>
      </c>
      <c r="B1316" t="s">
        <v>110</v>
      </c>
      <c r="C1316" t="s">
        <v>6360</v>
      </c>
      <c r="D1316">
        <v>38.404899999999998</v>
      </c>
      <c r="E1316">
        <v>141.220001</v>
      </c>
      <c r="F1316">
        <v>7</v>
      </c>
      <c r="G1316" t="s">
        <v>575</v>
      </c>
      <c r="H1316" t="s">
        <v>202</v>
      </c>
      <c r="I1316">
        <f>VLOOKUP(A1316,[1]ВПП!$C$2:$E$22885,3,)</f>
        <v>2701</v>
      </c>
      <c r="J1316">
        <f>VLOOKUP(A1316,[1]ВПП!$C$2:$G$22885,5,)</f>
        <v>46</v>
      </c>
      <c r="K1316" t="str">
        <f>VLOOKUP(A1316,[1]ВПП!$C$2:$H$22885,6,)</f>
        <v>CON</v>
      </c>
      <c r="L1316" t="str">
        <f t="shared" si="20"/>
        <v>RJST</v>
      </c>
      <c r="M1316" t="s">
        <v>114</v>
      </c>
      <c r="N1316" t="s">
        <v>4589</v>
      </c>
      <c r="O1316" t="s">
        <v>6361</v>
      </c>
      <c r="P1316" t="s">
        <v>579</v>
      </c>
      <c r="Q1316" t="str">
        <f>VLOOKUP(P1316,[1]TimeZones!$B$3:$E$597,4,FALSE)</f>
        <v>+09:00</v>
      </c>
    </row>
    <row r="1317" spans="1:17" x14ac:dyDescent="0.25">
      <c r="A1317" t="s">
        <v>6362</v>
      </c>
      <c r="B1317" t="s">
        <v>110</v>
      </c>
      <c r="C1317" t="s">
        <v>6363</v>
      </c>
      <c r="D1317">
        <v>41.379501342773402</v>
      </c>
      <c r="E1317">
        <v>46.367298126220703</v>
      </c>
      <c r="F1317">
        <v>1795</v>
      </c>
      <c r="G1317" t="s">
        <v>1198</v>
      </c>
      <c r="H1317" t="s">
        <v>202</v>
      </c>
      <c r="I1317">
        <f>VLOOKUP(A1317,[1]ВПП!$C$2:$E$22885,3,)</f>
        <v>2701</v>
      </c>
      <c r="J1317">
        <f>VLOOKUP(A1317,[1]ВПП!$C$2:$G$22885,5,)</f>
        <v>40</v>
      </c>
      <c r="K1317" t="str">
        <f>VLOOKUP(A1317,[1]ВПП!$C$2:$H$22885,6,)</f>
        <v>CON</v>
      </c>
      <c r="L1317" t="str">
        <f t="shared" si="20"/>
        <v>UG28</v>
      </c>
      <c r="M1317" t="s">
        <v>114</v>
      </c>
      <c r="N1317" t="s">
        <v>6364</v>
      </c>
      <c r="O1317" t="s">
        <v>6365</v>
      </c>
      <c r="P1317" t="e">
        <v>#N/A</v>
      </c>
      <c r="Q1317" t="e">
        <f>VLOOKUP(P1317,[1]TimeZones!$B$3:$E$597,4,FALSE)</f>
        <v>#N/A</v>
      </c>
    </row>
    <row r="1318" spans="1:17" x14ac:dyDescent="0.25">
      <c r="A1318" t="s">
        <v>6366</v>
      </c>
      <c r="B1318" t="s">
        <v>110</v>
      </c>
      <c r="C1318" t="s">
        <v>6367</v>
      </c>
      <c r="D1318">
        <v>32.540818999999999</v>
      </c>
      <c r="E1318">
        <v>114.07914100000001</v>
      </c>
      <c r="F1318">
        <v>312</v>
      </c>
      <c r="G1318" t="s">
        <v>112</v>
      </c>
      <c r="H1318" t="s">
        <v>6368</v>
      </c>
      <c r="I1318">
        <f>VLOOKUP(A1318,[1]ВПП!$C$2:$E$22885,3,)</f>
        <v>2700</v>
      </c>
      <c r="J1318">
        <f>VLOOKUP(A1318,[1]ВПП!$C$2:$G$22885,5,)</f>
        <v>50</v>
      </c>
      <c r="K1318" t="str">
        <f>VLOOKUP(A1318,[1]ВПП!$C$2:$H$22885,6,)</f>
        <v>ASP</v>
      </c>
      <c r="L1318" t="str">
        <f t="shared" si="20"/>
        <v>CN-0067</v>
      </c>
      <c r="M1318" t="s">
        <v>114</v>
      </c>
      <c r="N1318" t="s">
        <v>2233</v>
      </c>
      <c r="O1318" t="s">
        <v>6369</v>
      </c>
      <c r="P1318" t="e">
        <v>#N/A</v>
      </c>
      <c r="Q1318" t="e">
        <f>VLOOKUP(P1318,[1]TimeZones!$B$3:$E$597,4,FALSE)</f>
        <v>#N/A</v>
      </c>
    </row>
    <row r="1319" spans="1:17" x14ac:dyDescent="0.25">
      <c r="A1319" t="s">
        <v>6370</v>
      </c>
      <c r="B1319" t="s">
        <v>110</v>
      </c>
      <c r="C1319" t="s">
        <v>6371</v>
      </c>
      <c r="D1319">
        <v>5.4270601272582999</v>
      </c>
      <c r="E1319">
        <v>7.2060298919677699</v>
      </c>
      <c r="F1319">
        <v>373</v>
      </c>
      <c r="G1319" t="s">
        <v>741</v>
      </c>
      <c r="H1319" t="s">
        <v>6372</v>
      </c>
      <c r="I1319">
        <f>VLOOKUP(A1319,[1]ВПП!$C$2:$E$22885,3,)</f>
        <v>2700</v>
      </c>
      <c r="J1319">
        <f>VLOOKUP(A1319,[1]ВПП!$C$2:$G$22885,5,)</f>
        <v>45</v>
      </c>
      <c r="K1319" t="str">
        <f>VLOOKUP(A1319,[1]ВПП!$C$2:$H$22885,6,)</f>
        <v>ASP</v>
      </c>
      <c r="L1319" t="str">
        <f t="shared" si="20"/>
        <v>DNIM</v>
      </c>
      <c r="M1319" t="s">
        <v>134</v>
      </c>
      <c r="N1319" t="s">
        <v>6373</v>
      </c>
      <c r="O1319" t="s">
        <v>6374</v>
      </c>
      <c r="P1319" t="s">
        <v>745</v>
      </c>
      <c r="Q1319" t="str">
        <f>VLOOKUP(P1319,[1]TimeZones!$B$3:$E$597,4,FALSE)</f>
        <v>+01:00</v>
      </c>
    </row>
    <row r="1320" spans="1:17" x14ac:dyDescent="0.25">
      <c r="A1320" t="s">
        <v>6375</v>
      </c>
      <c r="B1320" t="s">
        <v>110</v>
      </c>
      <c r="C1320" t="s">
        <v>6376</v>
      </c>
      <c r="D1320">
        <v>31.704299926757798</v>
      </c>
      <c r="E1320">
        <v>9.2546195983886701</v>
      </c>
      <c r="F1320">
        <v>827</v>
      </c>
      <c r="G1320" t="s">
        <v>2671</v>
      </c>
      <c r="H1320" t="s">
        <v>6377</v>
      </c>
      <c r="I1320">
        <f>VLOOKUP(A1320,[1]ВПП!$C$2:$E$22885,3,)</f>
        <v>2700</v>
      </c>
      <c r="J1320">
        <f>VLOOKUP(A1320,[1]ВПП!$C$2:$G$22885,5,)</f>
        <v>45</v>
      </c>
      <c r="K1320" t="str">
        <f>VLOOKUP(A1320,[1]ВПП!$C$2:$H$22885,6,)</f>
        <v>ASP</v>
      </c>
      <c r="L1320" t="str">
        <f t="shared" si="20"/>
        <v>DTTR</v>
      </c>
      <c r="M1320" t="s">
        <v>134</v>
      </c>
      <c r="N1320" t="s">
        <v>6378</v>
      </c>
      <c r="O1320" t="s">
        <v>6379</v>
      </c>
      <c r="P1320" t="s">
        <v>2864</v>
      </c>
      <c r="Q1320" t="str">
        <f>VLOOKUP(P1320,[1]TimeZones!$B$3:$E$597,4,FALSE)</f>
        <v>+01:00</v>
      </c>
    </row>
    <row r="1321" spans="1:17" x14ac:dyDescent="0.25">
      <c r="A1321" t="s">
        <v>6380</v>
      </c>
      <c r="B1321" t="s">
        <v>139</v>
      </c>
      <c r="C1321" t="s">
        <v>6381</v>
      </c>
      <c r="D1321">
        <v>49.498699000000002</v>
      </c>
      <c r="E1321">
        <v>11.078056</v>
      </c>
      <c r="F1321">
        <v>1046</v>
      </c>
      <c r="G1321" t="s">
        <v>455</v>
      </c>
      <c r="H1321" t="s">
        <v>6382</v>
      </c>
      <c r="I1321">
        <f>VLOOKUP(A1321,[1]ВПП!$C$2:$E$22885,3,)</f>
        <v>2700</v>
      </c>
      <c r="J1321">
        <f>VLOOKUP(A1321,[1]ВПП!$C$2:$G$22885,5,)</f>
        <v>45</v>
      </c>
      <c r="K1321" t="str">
        <f>VLOOKUP(A1321,[1]ВПП!$C$2:$H$22885,6,)</f>
        <v>ASP</v>
      </c>
      <c r="L1321" t="str">
        <f t="shared" si="20"/>
        <v>EDDN</v>
      </c>
      <c r="M1321" t="s">
        <v>126</v>
      </c>
      <c r="N1321" t="s">
        <v>463</v>
      </c>
      <c r="O1321" t="s">
        <v>6383</v>
      </c>
      <c r="P1321" t="s">
        <v>459</v>
      </c>
      <c r="Q1321" t="str">
        <f>VLOOKUP(P1321,[1]TimeZones!$B$3:$E$597,4,FALSE)</f>
        <v>+01:00</v>
      </c>
    </row>
    <row r="1322" spans="1:17" x14ac:dyDescent="0.25">
      <c r="A1322" t="s">
        <v>6384</v>
      </c>
      <c r="B1322" t="s">
        <v>110</v>
      </c>
      <c r="C1322" t="s">
        <v>6385</v>
      </c>
      <c r="D1322">
        <v>63.127102000000001</v>
      </c>
      <c r="E1322">
        <v>23.051399</v>
      </c>
      <c r="F1322">
        <v>151</v>
      </c>
      <c r="G1322" t="s">
        <v>2091</v>
      </c>
      <c r="H1322" t="s">
        <v>6386</v>
      </c>
      <c r="I1322">
        <f>VLOOKUP(A1322,[1]ВПП!$C$2:$E$22885,3,)</f>
        <v>2700</v>
      </c>
      <c r="J1322">
        <f>VLOOKUP(A1322,[1]ВПП!$C$2:$G$22885,5,)</f>
        <v>60</v>
      </c>
      <c r="K1322" t="str">
        <f>VLOOKUP(A1322,[1]ВПП!$C$2:$H$22885,6,)</f>
        <v>ASP</v>
      </c>
      <c r="L1322" t="str">
        <f t="shared" si="20"/>
        <v>EFKA</v>
      </c>
      <c r="M1322" t="s">
        <v>126</v>
      </c>
      <c r="N1322" t="s">
        <v>6387</v>
      </c>
      <c r="O1322" t="s">
        <v>6388</v>
      </c>
      <c r="P1322" t="s">
        <v>2095</v>
      </c>
      <c r="Q1322" t="str">
        <f>VLOOKUP(P1322,[1]TimeZones!$B$3:$E$597,4,FALSE)</f>
        <v>+02:00</v>
      </c>
    </row>
    <row r="1323" spans="1:17" x14ac:dyDescent="0.25">
      <c r="A1323" t="s">
        <v>6389</v>
      </c>
      <c r="B1323" t="s">
        <v>110</v>
      </c>
      <c r="C1323" t="s">
        <v>6390</v>
      </c>
      <c r="D1323">
        <v>61.414101000000002</v>
      </c>
      <c r="E1323">
        <v>23.604400999999999</v>
      </c>
      <c r="F1323">
        <v>390</v>
      </c>
      <c r="G1323" t="s">
        <v>2091</v>
      </c>
      <c r="H1323" t="s">
        <v>6391</v>
      </c>
      <c r="I1323">
        <f>VLOOKUP(A1323,[1]ВПП!$C$2:$E$22885,3,)</f>
        <v>2700</v>
      </c>
      <c r="J1323">
        <f>VLOOKUP(A1323,[1]ВПП!$C$2:$G$22885,5,)</f>
        <v>45</v>
      </c>
      <c r="K1323" t="str">
        <f>VLOOKUP(A1323,[1]ВПП!$C$2:$H$22885,6,)</f>
        <v>ASP</v>
      </c>
      <c r="L1323" t="str">
        <f t="shared" si="20"/>
        <v>EFTP</v>
      </c>
      <c r="M1323" t="s">
        <v>126</v>
      </c>
      <c r="N1323" t="s">
        <v>6392</v>
      </c>
      <c r="O1323" t="s">
        <v>6393</v>
      </c>
      <c r="P1323" t="s">
        <v>2095</v>
      </c>
      <c r="Q1323" t="str">
        <f>VLOOKUP(P1323,[1]TimeZones!$B$3:$E$597,4,FALSE)</f>
        <v>+02:00</v>
      </c>
    </row>
    <row r="1324" spans="1:17" x14ac:dyDescent="0.25">
      <c r="A1324" t="s">
        <v>6394</v>
      </c>
      <c r="B1324" t="s">
        <v>110</v>
      </c>
      <c r="C1324" t="s">
        <v>6395</v>
      </c>
      <c r="D1324">
        <v>52.460299999999997</v>
      </c>
      <c r="E1324">
        <v>5.5272199999999998</v>
      </c>
      <c r="F1324">
        <v>-13</v>
      </c>
      <c r="G1324" t="s">
        <v>867</v>
      </c>
      <c r="H1324" t="s">
        <v>6396</v>
      </c>
      <c r="I1324">
        <f>VLOOKUP(A1324,[1]ВПП!$C$2:$E$22885,3,)</f>
        <v>2700</v>
      </c>
      <c r="J1324">
        <f>VLOOKUP(A1324,[1]ВПП!$C$2:$G$22885,5,)</f>
        <v>45</v>
      </c>
      <c r="K1324" t="str">
        <f>VLOOKUP(A1324,[1]ВПП!$C$2:$H$22885,6,)</f>
        <v>ASPH</v>
      </c>
      <c r="L1324" t="str">
        <f t="shared" si="20"/>
        <v>EHLE</v>
      </c>
      <c r="M1324" t="s">
        <v>126</v>
      </c>
      <c r="N1324" t="s">
        <v>6397</v>
      </c>
      <c r="O1324" t="s">
        <v>6398</v>
      </c>
      <c r="P1324" t="s">
        <v>871</v>
      </c>
      <c r="Q1324" t="str">
        <f>VLOOKUP(P1324,[1]TimeZones!$B$3:$E$597,4,FALSE)</f>
        <v>+01:00</v>
      </c>
    </row>
    <row r="1325" spans="1:17" x14ac:dyDescent="0.25">
      <c r="A1325" t="s">
        <v>6399</v>
      </c>
      <c r="B1325" t="s">
        <v>110</v>
      </c>
      <c r="C1325" t="s">
        <v>6400</v>
      </c>
      <c r="D1325">
        <v>7.3570098876953098</v>
      </c>
      <c r="E1325">
        <v>13.559200286865201</v>
      </c>
      <c r="F1325">
        <v>3655</v>
      </c>
      <c r="G1325" t="s">
        <v>2141</v>
      </c>
      <c r="H1325" t="s">
        <v>6401</v>
      </c>
      <c r="I1325">
        <f>VLOOKUP(A1325,[1]ВПП!$C$2:$E$22885,3,)</f>
        <v>2700</v>
      </c>
      <c r="J1325">
        <f>VLOOKUP(A1325,[1]ВПП!$C$2:$G$22885,5,)</f>
        <v>45</v>
      </c>
      <c r="K1325" t="str">
        <f>VLOOKUP(A1325,[1]ВПП!$C$2:$H$22885,6,)</f>
        <v>ASP</v>
      </c>
      <c r="L1325" t="str">
        <f t="shared" si="20"/>
        <v>FKKN</v>
      </c>
      <c r="M1325" t="s">
        <v>134</v>
      </c>
      <c r="N1325" t="s">
        <v>6402</v>
      </c>
      <c r="O1325" t="s">
        <v>6403</v>
      </c>
      <c r="P1325" t="s">
        <v>2145</v>
      </c>
      <c r="Q1325" t="str">
        <f>VLOOKUP(P1325,[1]TimeZones!$B$3:$E$597,4,FALSE)</f>
        <v>+01:00</v>
      </c>
    </row>
    <row r="1326" spans="1:17" x14ac:dyDescent="0.25">
      <c r="A1326" t="s">
        <v>6404</v>
      </c>
      <c r="B1326" t="s">
        <v>333</v>
      </c>
      <c r="C1326" t="s">
        <v>6405</v>
      </c>
      <c r="D1326">
        <v>-12.1737003326416</v>
      </c>
      <c r="E1326">
        <v>26.3651008605957</v>
      </c>
      <c r="F1326">
        <v>4551</v>
      </c>
      <c r="G1326" t="s">
        <v>686</v>
      </c>
      <c r="H1326" t="s">
        <v>6406</v>
      </c>
      <c r="I1326">
        <f>VLOOKUP(A1326,[1]ВПП!$C$2:$E$22885,3,)</f>
        <v>2700</v>
      </c>
      <c r="J1326">
        <f>VLOOKUP(A1326,[1]ВПП!$C$2:$G$22885,5,)</f>
        <v>37</v>
      </c>
      <c r="K1326" t="str">
        <f>VLOOKUP(A1326,[1]ВПП!$C$2:$H$22885,6,)</f>
        <v>ASP</v>
      </c>
      <c r="L1326" t="str">
        <f t="shared" si="20"/>
        <v>FLSW</v>
      </c>
      <c r="M1326" t="s">
        <v>134</v>
      </c>
      <c r="N1326" t="s">
        <v>6407</v>
      </c>
      <c r="O1326" t="s">
        <v>6408</v>
      </c>
      <c r="P1326" t="e">
        <v>#N/A</v>
      </c>
      <c r="Q1326" t="e">
        <f>VLOOKUP(P1326,[1]TimeZones!$B$3:$E$597,4,FALSE)</f>
        <v>#N/A</v>
      </c>
    </row>
    <row r="1327" spans="1:17" x14ac:dyDescent="0.25">
      <c r="A1327" t="s">
        <v>6409</v>
      </c>
      <c r="B1327" t="s">
        <v>110</v>
      </c>
      <c r="C1327" t="s">
        <v>6410</v>
      </c>
      <c r="D1327">
        <v>-8.6420202255249006</v>
      </c>
      <c r="E1327">
        <v>25.2528991699218</v>
      </c>
      <c r="F1327">
        <v>3543</v>
      </c>
      <c r="G1327" t="s">
        <v>160</v>
      </c>
      <c r="H1327" t="s">
        <v>6411</v>
      </c>
      <c r="I1327">
        <f>VLOOKUP(A1327,[1]ВПП!$C$2:$E$22885,3,)</f>
        <v>2700</v>
      </c>
      <c r="J1327">
        <f>VLOOKUP(A1327,[1]ВПП!$C$2:$G$22885,5,)</f>
        <v>45</v>
      </c>
      <c r="K1327" t="str">
        <f>VLOOKUP(A1327,[1]ВПП!$C$2:$H$22885,6,)</f>
        <v>ASP</v>
      </c>
      <c r="L1327" t="str">
        <f t="shared" si="20"/>
        <v>FZSA</v>
      </c>
      <c r="M1327" t="s">
        <v>134</v>
      </c>
      <c r="N1327" t="s">
        <v>2838</v>
      </c>
      <c r="O1327" t="s">
        <v>202</v>
      </c>
      <c r="P1327" t="s">
        <v>1812</v>
      </c>
      <c r="Q1327" t="str">
        <f>VLOOKUP(P1327,[1]TimeZones!$B$3:$E$597,4,FALSE)</f>
        <v>+02:00</v>
      </c>
    </row>
    <row r="1328" spans="1:17" x14ac:dyDescent="0.25">
      <c r="A1328" t="s">
        <v>6412</v>
      </c>
      <c r="B1328" t="s">
        <v>333</v>
      </c>
      <c r="C1328" t="s">
        <v>6413</v>
      </c>
      <c r="D1328">
        <v>39.410004000000001</v>
      </c>
      <c r="E1328">
        <v>125.670376</v>
      </c>
      <c r="F1328">
        <v>95</v>
      </c>
      <c r="G1328" t="s">
        <v>846</v>
      </c>
      <c r="H1328" t="s">
        <v>202</v>
      </c>
      <c r="I1328">
        <f>VLOOKUP(A1328,[1]ВПП!$C$2:$E$22885,3,)</f>
        <v>2700</v>
      </c>
      <c r="J1328">
        <f>VLOOKUP(A1328,[1]ВПП!$C$2:$G$22885,5,)</f>
        <v>20</v>
      </c>
      <c r="K1328" t="str">
        <f>VLOOKUP(A1328,[1]ВПП!$C$2:$H$22885,6,)</f>
        <v>Concrete</v>
      </c>
      <c r="L1328" t="str">
        <f t="shared" si="20"/>
        <v>KP-0078</v>
      </c>
      <c r="M1328" t="s">
        <v>114</v>
      </c>
      <c r="N1328" t="s">
        <v>6414</v>
      </c>
      <c r="O1328" t="s">
        <v>6415</v>
      </c>
      <c r="P1328" t="e">
        <v>#N/A</v>
      </c>
      <c r="Q1328" t="e">
        <f>VLOOKUP(P1328,[1]TimeZones!$B$3:$E$597,4,FALSE)</f>
        <v>#N/A</v>
      </c>
    </row>
    <row r="1329" spans="1:17" x14ac:dyDescent="0.25">
      <c r="A1329" t="s">
        <v>6416</v>
      </c>
      <c r="B1329" t="s">
        <v>110</v>
      </c>
      <c r="C1329" t="s">
        <v>6417</v>
      </c>
      <c r="D1329">
        <v>34.717998999999999</v>
      </c>
      <c r="E1329">
        <v>32.485698999999997</v>
      </c>
      <c r="F1329">
        <v>41</v>
      </c>
      <c r="G1329" t="s">
        <v>5058</v>
      </c>
      <c r="H1329" t="s">
        <v>6418</v>
      </c>
      <c r="I1329">
        <f>VLOOKUP(A1329,[1]ВПП!$C$2:$E$22885,3,)</f>
        <v>2700</v>
      </c>
      <c r="J1329">
        <f>VLOOKUP(A1329,[1]ВПП!$C$2:$G$22885,5,)</f>
        <v>45</v>
      </c>
      <c r="K1329" t="str">
        <f>VLOOKUP(A1329,[1]ВПП!$C$2:$H$22885,6,)</f>
        <v>ASP</v>
      </c>
      <c r="L1329" t="str">
        <f t="shared" si="20"/>
        <v>LCPH</v>
      </c>
      <c r="M1329" t="s">
        <v>114</v>
      </c>
      <c r="N1329" t="s">
        <v>6419</v>
      </c>
      <c r="O1329" t="s">
        <v>6420</v>
      </c>
      <c r="P1329" t="s">
        <v>5062</v>
      </c>
      <c r="Q1329" t="str">
        <f>VLOOKUP(P1329,[1]TimeZones!$B$3:$E$597,4,FALSE)</f>
        <v>+02:00</v>
      </c>
    </row>
    <row r="1330" spans="1:17" x14ac:dyDescent="0.25">
      <c r="A1330" t="s">
        <v>6421</v>
      </c>
      <c r="B1330" t="s">
        <v>110</v>
      </c>
      <c r="C1330" t="s">
        <v>6422</v>
      </c>
      <c r="D1330">
        <v>38.948501999999998</v>
      </c>
      <c r="E1330">
        <v>-1.8635200000000001</v>
      </c>
      <c r="F1330">
        <v>2302</v>
      </c>
      <c r="G1330" t="s">
        <v>339</v>
      </c>
      <c r="H1330" t="s">
        <v>6423</v>
      </c>
      <c r="I1330">
        <f>VLOOKUP(A1330,[1]ВПП!$C$2:$E$22885,3,)</f>
        <v>2700</v>
      </c>
      <c r="J1330">
        <f>VLOOKUP(A1330,[1]ВПП!$C$2:$G$22885,5,)</f>
        <v>60</v>
      </c>
      <c r="K1330" t="str">
        <f>VLOOKUP(A1330,[1]ВПП!$C$2:$H$22885,6,)</f>
        <v>ASP</v>
      </c>
      <c r="L1330" t="str">
        <f t="shared" si="20"/>
        <v>LEAB</v>
      </c>
      <c r="M1330" t="s">
        <v>126</v>
      </c>
      <c r="N1330" t="s">
        <v>6424</v>
      </c>
      <c r="O1330" t="s">
        <v>6425</v>
      </c>
      <c r="P1330" t="s">
        <v>343</v>
      </c>
      <c r="Q1330" t="str">
        <f>VLOOKUP(P1330,[1]TimeZones!$B$3:$E$597,4,FALSE)</f>
        <v>+01:00</v>
      </c>
    </row>
    <row r="1331" spans="1:17" x14ac:dyDescent="0.25">
      <c r="A1331" t="s">
        <v>6426</v>
      </c>
      <c r="B1331" t="s">
        <v>110</v>
      </c>
      <c r="C1331" t="s">
        <v>6427</v>
      </c>
      <c r="D1331">
        <v>39.4893</v>
      </c>
      <c r="E1331">
        <v>-0.48162500000000003</v>
      </c>
      <c r="F1331">
        <v>240</v>
      </c>
      <c r="G1331" t="s">
        <v>339</v>
      </c>
      <c r="H1331" t="s">
        <v>6428</v>
      </c>
      <c r="I1331">
        <f>VLOOKUP(A1331,[1]ВПП!$C$2:$E$22885,3,)</f>
        <v>2700</v>
      </c>
      <c r="J1331">
        <f>VLOOKUP(A1331,[1]ВПП!$C$2:$G$22885,5,)</f>
        <v>45</v>
      </c>
      <c r="K1331" t="str">
        <f>VLOOKUP(A1331,[1]ВПП!$C$2:$H$22885,6,)</f>
        <v>ASP</v>
      </c>
      <c r="L1331" t="str">
        <f t="shared" si="20"/>
        <v>LEVC</v>
      </c>
      <c r="M1331" t="s">
        <v>126</v>
      </c>
      <c r="N1331" t="s">
        <v>4332</v>
      </c>
      <c r="O1331" t="s">
        <v>4656</v>
      </c>
      <c r="P1331" t="s">
        <v>343</v>
      </c>
      <c r="Q1331" t="str">
        <f>VLOOKUP(P1331,[1]TimeZones!$B$3:$E$597,4,FALSE)</f>
        <v>+01:00</v>
      </c>
    </row>
    <row r="1332" spans="1:17" x14ac:dyDescent="0.25">
      <c r="A1332" t="s">
        <v>6429</v>
      </c>
      <c r="B1332" t="s">
        <v>110</v>
      </c>
      <c r="C1332" t="s">
        <v>6430</v>
      </c>
      <c r="D1332">
        <v>48.530300140380803</v>
      </c>
      <c r="E1332">
        <v>-4.1516399383544904</v>
      </c>
      <c r="F1332">
        <v>348</v>
      </c>
      <c r="G1332" t="s">
        <v>294</v>
      </c>
      <c r="H1332" t="s">
        <v>6431</v>
      </c>
      <c r="I1332">
        <f>VLOOKUP(A1332,[1]ВПП!$C$2:$E$22885,3,)</f>
        <v>2700</v>
      </c>
      <c r="J1332">
        <f>VLOOKUP(A1332,[1]ВПП!$C$2:$G$22885,5,)</f>
        <v>45</v>
      </c>
      <c r="K1332" t="str">
        <f>VLOOKUP(A1332,[1]ВПП!$C$2:$H$22885,6,)</f>
        <v>CON</v>
      </c>
      <c r="L1332" t="str">
        <f t="shared" si="20"/>
        <v>LFRJ</v>
      </c>
      <c r="M1332" t="s">
        <v>126</v>
      </c>
      <c r="N1332" t="s">
        <v>3352</v>
      </c>
      <c r="O1332" t="s">
        <v>6432</v>
      </c>
      <c r="P1332" t="s">
        <v>298</v>
      </c>
      <c r="Q1332" t="str">
        <f>VLOOKUP(P1332,[1]TimeZones!$B$3:$E$597,4,FALSE)</f>
        <v>+01:00</v>
      </c>
    </row>
    <row r="1333" spans="1:17" x14ac:dyDescent="0.25">
      <c r="A1333" t="s">
        <v>6433</v>
      </c>
      <c r="B1333" t="s">
        <v>110</v>
      </c>
      <c r="C1333" t="s">
        <v>6434</v>
      </c>
      <c r="D1333">
        <v>48.325001</v>
      </c>
      <c r="E1333">
        <v>6.0699800000000002</v>
      </c>
      <c r="F1333">
        <v>1084</v>
      </c>
      <c r="G1333" t="s">
        <v>294</v>
      </c>
      <c r="H1333" t="s">
        <v>6435</v>
      </c>
      <c r="I1333">
        <f>VLOOKUP(A1333,[1]ВПП!$C$2:$E$22885,3,)</f>
        <v>2700</v>
      </c>
      <c r="J1333">
        <f>VLOOKUP(A1333,[1]ВПП!$C$2:$G$22885,5,)</f>
        <v>45</v>
      </c>
      <c r="K1333" t="str">
        <f>VLOOKUP(A1333,[1]ВПП!$C$2:$H$22885,6,)</f>
        <v>CON</v>
      </c>
      <c r="L1333" t="str">
        <f t="shared" si="20"/>
        <v>LFSG</v>
      </c>
      <c r="M1333" t="s">
        <v>126</v>
      </c>
      <c r="N1333" t="s">
        <v>749</v>
      </c>
      <c r="O1333" t="s">
        <v>6436</v>
      </c>
      <c r="P1333" t="s">
        <v>298</v>
      </c>
      <c r="Q1333" t="str">
        <f>VLOOKUP(P1333,[1]TimeZones!$B$3:$E$597,4,FALSE)</f>
        <v>+01:00</v>
      </c>
    </row>
    <row r="1334" spans="1:17" x14ac:dyDescent="0.25">
      <c r="A1334" t="s">
        <v>6437</v>
      </c>
      <c r="B1334" t="s">
        <v>110</v>
      </c>
      <c r="C1334" t="s">
        <v>6438</v>
      </c>
      <c r="D1334">
        <v>15.775611</v>
      </c>
      <c r="E1334">
        <v>-96.26079</v>
      </c>
      <c r="F1334">
        <v>464</v>
      </c>
      <c r="G1334" t="s">
        <v>308</v>
      </c>
      <c r="H1334" t="s">
        <v>6439</v>
      </c>
      <c r="I1334">
        <f>VLOOKUP(A1334,[1]ВПП!$C$2:$E$22885,3,)</f>
        <v>2700</v>
      </c>
      <c r="J1334">
        <f>VLOOKUP(A1334,[1]ВПП!$C$2:$G$22885,5,)</f>
        <v>45</v>
      </c>
      <c r="K1334" t="str">
        <f>VLOOKUP(A1334,[1]ВПП!$C$2:$H$22885,6,)</f>
        <v>ASP</v>
      </c>
      <c r="L1334" t="str">
        <f t="shared" si="20"/>
        <v>MMBT</v>
      </c>
      <c r="M1334" t="s">
        <v>183</v>
      </c>
      <c r="N1334" t="s">
        <v>6440</v>
      </c>
      <c r="O1334" t="s">
        <v>6441</v>
      </c>
      <c r="P1334" t="s">
        <v>312</v>
      </c>
      <c r="Q1334" t="str">
        <f>VLOOKUP(P1334,[1]TimeZones!$B$3:$E$597,4,FALSE)</f>
        <v>−06:00</v>
      </c>
    </row>
    <row r="1335" spans="1:17" x14ac:dyDescent="0.25">
      <c r="A1335" t="s">
        <v>6442</v>
      </c>
      <c r="B1335" t="s">
        <v>110</v>
      </c>
      <c r="C1335" t="s">
        <v>6443</v>
      </c>
      <c r="D1335">
        <v>31.636100769042901</v>
      </c>
      <c r="E1335">
        <v>-106.429000854492</v>
      </c>
      <c r="F1335">
        <v>3904</v>
      </c>
      <c r="G1335" t="s">
        <v>308</v>
      </c>
      <c r="H1335" t="s">
        <v>6444</v>
      </c>
      <c r="I1335">
        <f>VLOOKUP(A1335,[1]ВПП!$C$2:$E$22885,3,)</f>
        <v>2700</v>
      </c>
      <c r="J1335">
        <f>VLOOKUP(A1335,[1]ВПП!$C$2:$G$22885,5,)</f>
        <v>45</v>
      </c>
      <c r="K1335" t="str">
        <f>VLOOKUP(A1335,[1]ВПП!$C$2:$H$22885,6,)</f>
        <v>ASP</v>
      </c>
      <c r="L1335" t="str">
        <f t="shared" si="20"/>
        <v>MMCS</v>
      </c>
      <c r="M1335" t="s">
        <v>183</v>
      </c>
      <c r="N1335" t="s">
        <v>6445</v>
      </c>
      <c r="O1335" t="s">
        <v>6446</v>
      </c>
      <c r="P1335" t="s">
        <v>4491</v>
      </c>
      <c r="Q1335" t="str">
        <f>VLOOKUP(P1335,[1]TimeZones!$B$3:$E$597,4,FALSE)</f>
        <v>−07:00</v>
      </c>
    </row>
    <row r="1336" spans="1:17" x14ac:dyDescent="0.25">
      <c r="A1336" t="s">
        <v>6447</v>
      </c>
      <c r="B1336" t="s">
        <v>139</v>
      </c>
      <c r="C1336" t="s">
        <v>6448</v>
      </c>
      <c r="D1336">
        <v>23.1614</v>
      </c>
      <c r="E1336">
        <v>-106.26599899999999</v>
      </c>
      <c r="F1336">
        <v>38</v>
      </c>
      <c r="G1336" t="s">
        <v>308</v>
      </c>
      <c r="H1336" t="s">
        <v>6449</v>
      </c>
      <c r="I1336">
        <f>VLOOKUP(A1336,[1]ВПП!$C$2:$E$22885,3,)</f>
        <v>2700</v>
      </c>
      <c r="J1336">
        <f>VLOOKUP(A1336,[1]ВПП!$C$2:$G$22885,5,)</f>
        <v>60</v>
      </c>
      <c r="K1336" t="str">
        <f>VLOOKUP(A1336,[1]ВПП!$C$2:$H$22885,6,)</f>
        <v>ASP</v>
      </c>
      <c r="L1336" t="str">
        <f t="shared" si="20"/>
        <v>MMMZ</v>
      </c>
      <c r="M1336" t="s">
        <v>183</v>
      </c>
      <c r="N1336" t="s">
        <v>6450</v>
      </c>
      <c r="O1336" t="s">
        <v>6451</v>
      </c>
      <c r="P1336" t="s">
        <v>4491</v>
      </c>
      <c r="Q1336" t="str">
        <f>VLOOKUP(P1336,[1]TimeZones!$B$3:$E$597,4,FALSE)</f>
        <v>−07:00</v>
      </c>
    </row>
    <row r="1337" spans="1:17" x14ac:dyDescent="0.25">
      <c r="A1337" t="s">
        <v>6452</v>
      </c>
      <c r="B1337" t="s">
        <v>110</v>
      </c>
      <c r="C1337" t="s">
        <v>6453</v>
      </c>
      <c r="D1337">
        <v>16.193341</v>
      </c>
      <c r="E1337">
        <v>52.174185999999999</v>
      </c>
      <c r="F1337">
        <v>134</v>
      </c>
      <c r="G1337" t="s">
        <v>2625</v>
      </c>
      <c r="H1337" t="s">
        <v>6454</v>
      </c>
      <c r="I1337">
        <f>VLOOKUP(A1337,[1]ВПП!$C$2:$E$22885,3,)</f>
        <v>2700</v>
      </c>
      <c r="J1337">
        <f>VLOOKUP(A1337,[1]ВПП!$C$2:$G$22885,5,)</f>
        <v>45</v>
      </c>
      <c r="K1337" t="str">
        <f>VLOOKUP(A1337,[1]ВПП!$C$2:$H$22885,6,)</f>
        <v>ASP</v>
      </c>
      <c r="L1337" t="str">
        <f t="shared" si="20"/>
        <v>OYGD</v>
      </c>
      <c r="M1337" t="s">
        <v>114</v>
      </c>
      <c r="N1337" t="s">
        <v>6455</v>
      </c>
      <c r="O1337" t="s">
        <v>6456</v>
      </c>
      <c r="P1337" t="s">
        <v>2629</v>
      </c>
      <c r="Q1337" t="str">
        <f>VLOOKUP(P1337,[1]TimeZones!$B$3:$E$597,4,FALSE)</f>
        <v>+03:00</v>
      </c>
    </row>
    <row r="1338" spans="1:17" x14ac:dyDescent="0.25">
      <c r="A1338" t="s">
        <v>6457</v>
      </c>
      <c r="B1338" t="s">
        <v>333</v>
      </c>
      <c r="C1338" t="s">
        <v>6458</v>
      </c>
      <c r="D1338">
        <v>-34.135398864700001</v>
      </c>
      <c r="E1338">
        <v>-63.362300872799899</v>
      </c>
      <c r="F1338">
        <v>449</v>
      </c>
      <c r="G1338" t="s">
        <v>1705</v>
      </c>
      <c r="H1338" t="s">
        <v>202</v>
      </c>
      <c r="I1338">
        <f>VLOOKUP(A1338,[1]ВПП!$C$2:$E$22885,3,)</f>
        <v>2700</v>
      </c>
      <c r="J1338">
        <f>VLOOKUP(A1338,[1]ВПП!$C$2:$G$22885,5,)</f>
        <v>30</v>
      </c>
      <c r="K1338" t="str">
        <f>VLOOKUP(A1338,[1]ВПП!$C$2:$H$22885,6,)</f>
        <v>ASP</v>
      </c>
      <c r="L1338" t="str">
        <f t="shared" si="20"/>
        <v>SASQ</v>
      </c>
      <c r="M1338" t="s">
        <v>301</v>
      </c>
      <c r="N1338" t="s">
        <v>3074</v>
      </c>
      <c r="O1338" t="s">
        <v>6459</v>
      </c>
      <c r="P1338" t="s">
        <v>2646</v>
      </c>
      <c r="Q1338" t="str">
        <f>VLOOKUP(P1338,[1]TimeZones!$B$3:$E$597,4,FALSE)</f>
        <v>−03:00</v>
      </c>
    </row>
    <row r="1339" spans="1:17" x14ac:dyDescent="0.25">
      <c r="A1339" t="s">
        <v>6460</v>
      </c>
      <c r="B1339" t="s">
        <v>110</v>
      </c>
      <c r="C1339" t="s">
        <v>6461</v>
      </c>
      <c r="D1339">
        <v>2.8458549999999998</v>
      </c>
      <c r="E1339">
        <v>-60.690944000000002</v>
      </c>
      <c r="F1339">
        <v>276</v>
      </c>
      <c r="G1339" t="s">
        <v>591</v>
      </c>
      <c r="H1339" t="s">
        <v>6462</v>
      </c>
      <c r="I1339">
        <f>VLOOKUP(A1339,[1]ВПП!$C$2:$E$22885,3,)</f>
        <v>2700</v>
      </c>
      <c r="J1339">
        <f>VLOOKUP(A1339,[1]ВПП!$C$2:$G$22885,5,)</f>
        <v>45</v>
      </c>
      <c r="K1339" t="str">
        <f>VLOOKUP(A1339,[1]ВПП!$C$2:$H$22885,6,)</f>
        <v>ASP</v>
      </c>
      <c r="L1339" t="str">
        <f t="shared" si="20"/>
        <v>SBBV</v>
      </c>
      <c r="M1339" t="s">
        <v>301</v>
      </c>
      <c r="N1339" t="s">
        <v>6463</v>
      </c>
      <c r="O1339" t="s">
        <v>6464</v>
      </c>
      <c r="P1339" t="s">
        <v>6465</v>
      </c>
      <c r="Q1339" t="str">
        <f>VLOOKUP(P1339,[1]TimeZones!$B$3:$E$597,4,FALSE)</f>
        <v>−04:00</v>
      </c>
    </row>
    <row r="1340" spans="1:17" x14ac:dyDescent="0.25">
      <c r="A1340" t="s">
        <v>6466</v>
      </c>
      <c r="B1340" t="s">
        <v>139</v>
      </c>
      <c r="C1340" t="s">
        <v>6467</v>
      </c>
      <c r="D1340">
        <v>-3.0386099999999998</v>
      </c>
      <c r="E1340">
        <v>-60.049702000000003</v>
      </c>
      <c r="F1340">
        <v>264</v>
      </c>
      <c r="G1340" t="s">
        <v>591</v>
      </c>
      <c r="H1340" t="s">
        <v>6468</v>
      </c>
      <c r="I1340">
        <f>VLOOKUP(A1340,[1]ВПП!$C$2:$E$22885,3,)</f>
        <v>2700</v>
      </c>
      <c r="J1340">
        <f>VLOOKUP(A1340,[1]ВПП!$C$2:$G$22885,5,)</f>
        <v>45</v>
      </c>
      <c r="K1340" t="str">
        <f>VLOOKUP(A1340,[1]ВПП!$C$2:$H$22885,6,)</f>
        <v>ASPH 71/F/C/X/T</v>
      </c>
      <c r="L1340" t="str">
        <f t="shared" si="20"/>
        <v>SBEG</v>
      </c>
      <c r="M1340" t="s">
        <v>301</v>
      </c>
      <c r="N1340" t="s">
        <v>6469</v>
      </c>
      <c r="O1340" t="s">
        <v>6470</v>
      </c>
      <c r="P1340" t="s">
        <v>6465</v>
      </c>
      <c r="Q1340" t="str">
        <f>VLOOKUP(P1340,[1]TimeZones!$B$3:$E$597,4,FALSE)</f>
        <v>−04:00</v>
      </c>
    </row>
    <row r="1341" spans="1:17" x14ac:dyDescent="0.25">
      <c r="A1341" t="s">
        <v>6471</v>
      </c>
      <c r="B1341" t="s">
        <v>110</v>
      </c>
      <c r="C1341" t="s">
        <v>3730</v>
      </c>
      <c r="D1341">
        <v>-29.711399</v>
      </c>
      <c r="E1341">
        <v>-53.688201999999997</v>
      </c>
      <c r="F1341">
        <v>287</v>
      </c>
      <c r="G1341" t="s">
        <v>591</v>
      </c>
      <c r="H1341" t="s">
        <v>6472</v>
      </c>
      <c r="I1341">
        <f>VLOOKUP(A1341,[1]ВПП!$C$2:$E$22885,3,)</f>
        <v>2700</v>
      </c>
      <c r="J1341">
        <f>VLOOKUP(A1341,[1]ВПП!$C$2:$G$22885,5,)</f>
        <v>45</v>
      </c>
      <c r="K1341" t="str">
        <f>VLOOKUP(A1341,[1]ВПП!$C$2:$H$22885,6,)</f>
        <v>CON</v>
      </c>
      <c r="L1341" t="str">
        <f t="shared" si="20"/>
        <v>SBSM</v>
      </c>
      <c r="M1341" t="s">
        <v>301</v>
      </c>
      <c r="N1341" t="s">
        <v>5928</v>
      </c>
      <c r="O1341" t="s">
        <v>6473</v>
      </c>
      <c r="P1341" t="s">
        <v>595</v>
      </c>
      <c r="Q1341" t="str">
        <f>VLOOKUP(P1341,[1]TimeZones!$B$3:$E$597,4,FALSE)</f>
        <v>−03:00</v>
      </c>
    </row>
    <row r="1342" spans="1:17" x14ac:dyDescent="0.25">
      <c r="A1342" t="s">
        <v>6474</v>
      </c>
      <c r="B1342" t="s">
        <v>110</v>
      </c>
      <c r="C1342" t="s">
        <v>6475</v>
      </c>
      <c r="D1342">
        <v>42.853199005126903</v>
      </c>
      <c r="E1342">
        <v>74.846496582031193</v>
      </c>
      <c r="F1342">
        <v>2549</v>
      </c>
      <c r="G1342" t="s">
        <v>322</v>
      </c>
      <c r="H1342" t="s">
        <v>202</v>
      </c>
      <c r="I1342">
        <f>VLOOKUP(A1342,[1]ВПП!$C$2:$E$22885,3,)</f>
        <v>2700</v>
      </c>
      <c r="J1342">
        <f>VLOOKUP(A1342,[1]ВПП!$C$2:$G$22885,5,)</f>
        <v>50</v>
      </c>
      <c r="K1342" t="str">
        <f>VLOOKUP(A1342,[1]ВПП!$C$2:$H$22885,6,)</f>
        <v>CON</v>
      </c>
      <c r="L1342" t="str">
        <f t="shared" si="20"/>
        <v>UAFW</v>
      </c>
      <c r="M1342" t="s">
        <v>114</v>
      </c>
      <c r="N1342" t="s">
        <v>324</v>
      </c>
      <c r="O1342" t="s">
        <v>6476</v>
      </c>
      <c r="P1342" t="s">
        <v>145</v>
      </c>
      <c r="Q1342" t="e">
        <f>VLOOKUP(P1342,[1]TimeZones!$B$3:$E$597,4,FALSE)</f>
        <v>#N/A</v>
      </c>
    </row>
    <row r="1343" spans="1:17" x14ac:dyDescent="0.25">
      <c r="A1343" t="s">
        <v>6477</v>
      </c>
      <c r="B1343" t="s">
        <v>110</v>
      </c>
      <c r="C1343" t="s">
        <v>6478</v>
      </c>
      <c r="D1343">
        <v>71.219166999999999</v>
      </c>
      <c r="E1343">
        <v>72.052222</v>
      </c>
      <c r="F1343">
        <v>46</v>
      </c>
      <c r="G1343" t="s">
        <v>124</v>
      </c>
      <c r="H1343" t="s">
        <v>6479</v>
      </c>
      <c r="I1343">
        <f>VLOOKUP(A1343,[1]ВПП!$C$2:$E$22885,3,)</f>
        <v>2700</v>
      </c>
      <c r="J1343">
        <f>VLOOKUP(A1343,[1]ВПП!$C$2:$G$22885,5,)</f>
        <v>46</v>
      </c>
      <c r="K1343" t="str">
        <f>VLOOKUP(A1343,[1]ВПП!$C$2:$H$22885,6,)</f>
        <v>CON</v>
      </c>
      <c r="L1343" t="str">
        <f t="shared" si="20"/>
        <v>USDA</v>
      </c>
      <c r="M1343" t="s">
        <v>126</v>
      </c>
      <c r="N1343" t="s">
        <v>6297</v>
      </c>
      <c r="O1343" t="s">
        <v>6480</v>
      </c>
      <c r="P1343" t="s">
        <v>145</v>
      </c>
      <c r="Q1343" t="e">
        <f>VLOOKUP(P1343,[1]TimeZones!$B$3:$E$597,4,FALSE)</f>
        <v>#N/A</v>
      </c>
    </row>
    <row r="1344" spans="1:17" x14ac:dyDescent="0.25">
      <c r="A1344" t="s">
        <v>6481</v>
      </c>
      <c r="B1344" t="s">
        <v>110</v>
      </c>
      <c r="C1344" t="s">
        <v>6482</v>
      </c>
      <c r="D1344">
        <v>41.759853</v>
      </c>
      <c r="E1344">
        <v>59.836148999999999</v>
      </c>
      <c r="F1344">
        <v>272</v>
      </c>
      <c r="G1344" t="s">
        <v>907</v>
      </c>
      <c r="H1344" t="s">
        <v>6483</v>
      </c>
      <c r="I1344">
        <f>VLOOKUP(A1344,[1]ВПП!$C$2:$E$22885,3,)</f>
        <v>2700</v>
      </c>
      <c r="J1344">
        <f>VLOOKUP(A1344,[1]ВПП!$C$2:$G$22885,5,)</f>
        <v>42</v>
      </c>
      <c r="K1344" t="str">
        <f>VLOOKUP(A1344,[1]ВПП!$C$2:$H$22885,6,)</f>
        <v>ASP</v>
      </c>
      <c r="L1344" t="str">
        <f t="shared" si="20"/>
        <v>UTAT</v>
      </c>
      <c r="M1344" t="s">
        <v>114</v>
      </c>
      <c r="N1344" t="s">
        <v>6484</v>
      </c>
      <c r="O1344" t="s">
        <v>6485</v>
      </c>
      <c r="P1344" t="s">
        <v>911</v>
      </c>
      <c r="Q1344" t="str">
        <f>VLOOKUP(P1344,[1]TimeZones!$B$3:$E$597,4,FALSE)</f>
        <v>+05:00</v>
      </c>
    </row>
    <row r="1345" spans="1:17" x14ac:dyDescent="0.25">
      <c r="A1345" t="s">
        <v>6486</v>
      </c>
      <c r="B1345" t="s">
        <v>139</v>
      </c>
      <c r="C1345" t="s">
        <v>6487</v>
      </c>
      <c r="D1345">
        <v>22.608298999999999</v>
      </c>
      <c r="E1345">
        <v>108.171997</v>
      </c>
      <c r="F1345">
        <v>421</v>
      </c>
      <c r="G1345" t="s">
        <v>112</v>
      </c>
      <c r="H1345" t="s">
        <v>6488</v>
      </c>
      <c r="I1345">
        <f>VLOOKUP(A1345,[1]ВПП!$C$2:$E$22885,3,)</f>
        <v>2700</v>
      </c>
      <c r="J1345">
        <f>VLOOKUP(A1345,[1]ВПП!$C$2:$G$22885,5,)</f>
        <v>45</v>
      </c>
      <c r="K1345" t="str">
        <f>VLOOKUP(A1345,[1]ВПП!$C$2:$H$22885,6,)</f>
        <v>CON</v>
      </c>
      <c r="L1345" t="str">
        <f t="shared" si="20"/>
        <v>ZGNN</v>
      </c>
      <c r="M1345" t="s">
        <v>114</v>
      </c>
      <c r="N1345" t="s">
        <v>5705</v>
      </c>
      <c r="O1345" t="s">
        <v>6489</v>
      </c>
      <c r="P1345" t="s">
        <v>117</v>
      </c>
      <c r="Q1345" t="str">
        <f>VLOOKUP(P1345,[1]TimeZones!$B$3:$E$597,4,FALSE)</f>
        <v>+08:00</v>
      </c>
    </row>
    <row r="1346" spans="1:17" x14ac:dyDescent="0.25">
      <c r="A1346" t="s">
        <v>6490</v>
      </c>
      <c r="B1346" t="s">
        <v>110</v>
      </c>
      <c r="C1346" t="s">
        <v>6491</v>
      </c>
      <c r="D1346">
        <v>23.314300537099999</v>
      </c>
      <c r="E1346">
        <v>85.321701049799998</v>
      </c>
      <c r="F1346">
        <v>2148</v>
      </c>
      <c r="G1346" t="s">
        <v>227</v>
      </c>
      <c r="H1346" t="s">
        <v>6492</v>
      </c>
      <c r="I1346">
        <f>VLOOKUP(A1346,[1]ВПП!$C$2:$E$22885,3,)</f>
        <v>2699</v>
      </c>
      <c r="J1346">
        <f>VLOOKUP(A1346,[1]ВПП!$C$2:$G$22885,5,)</f>
        <v>45</v>
      </c>
      <c r="K1346" t="str">
        <f>VLOOKUP(A1346,[1]ВПП!$C$2:$H$22885,6,)</f>
        <v>ASP</v>
      </c>
      <c r="L1346" t="str">
        <f t="shared" ref="L1346:L1409" si="21">A1346</f>
        <v>VERC</v>
      </c>
      <c r="M1346" t="s">
        <v>114</v>
      </c>
      <c r="N1346" t="s">
        <v>6493</v>
      </c>
      <c r="O1346" t="s">
        <v>6494</v>
      </c>
      <c r="P1346" t="s">
        <v>231</v>
      </c>
      <c r="Q1346" t="str">
        <f>VLOOKUP(P1346,[1]TimeZones!$B$3:$E$597,4,FALSE)</f>
        <v>+05:30</v>
      </c>
    </row>
    <row r="1347" spans="1:17" x14ac:dyDescent="0.25">
      <c r="A1347" t="s">
        <v>6495</v>
      </c>
      <c r="B1347" t="s">
        <v>333</v>
      </c>
      <c r="C1347" t="s">
        <v>6496</v>
      </c>
      <c r="D1347">
        <v>40.446300506599997</v>
      </c>
      <c r="E1347">
        <v>21.282199859599999</v>
      </c>
      <c r="F1347">
        <v>2167</v>
      </c>
      <c r="G1347" t="s">
        <v>514</v>
      </c>
      <c r="H1347" t="s">
        <v>6497</v>
      </c>
      <c r="I1347">
        <f>VLOOKUP(A1347,[1]ВПП!$C$2:$E$22885,3,)</f>
        <v>2698</v>
      </c>
      <c r="J1347">
        <f>VLOOKUP(A1347,[1]ВПП!$C$2:$G$22885,5,)</f>
        <v>45</v>
      </c>
      <c r="K1347" t="str">
        <f>VLOOKUP(A1347,[1]ВПП!$C$2:$H$22885,6,)</f>
        <v>ASP</v>
      </c>
      <c r="L1347" t="str">
        <f t="shared" si="21"/>
        <v>LGKA</v>
      </c>
      <c r="M1347" t="s">
        <v>126</v>
      </c>
      <c r="N1347" t="s">
        <v>6498</v>
      </c>
      <c r="O1347" t="s">
        <v>6499</v>
      </c>
      <c r="P1347" t="s">
        <v>518</v>
      </c>
      <c r="Q1347" t="str">
        <f>VLOOKUP(P1347,[1]TimeZones!$B$3:$E$597,4,FALSE)</f>
        <v>+02:00</v>
      </c>
    </row>
    <row r="1348" spans="1:17" x14ac:dyDescent="0.25">
      <c r="A1348" t="s">
        <v>6500</v>
      </c>
      <c r="B1348" t="s">
        <v>110</v>
      </c>
      <c r="C1348" t="s">
        <v>6501</v>
      </c>
      <c r="D1348">
        <v>37.9114</v>
      </c>
      <c r="E1348">
        <v>12.488</v>
      </c>
      <c r="F1348">
        <v>25</v>
      </c>
      <c r="G1348" t="s">
        <v>727</v>
      </c>
      <c r="H1348" t="s">
        <v>6502</v>
      </c>
      <c r="I1348">
        <f>VLOOKUP(A1348,[1]ВПП!$C$2:$E$22885,3,)</f>
        <v>2698</v>
      </c>
      <c r="J1348">
        <f>VLOOKUP(A1348,[1]ВПП!$C$2:$G$22885,5,)</f>
        <v>45</v>
      </c>
      <c r="K1348" t="str">
        <f>VLOOKUP(A1348,[1]ВПП!$C$2:$H$22885,6,)</f>
        <v>ASP</v>
      </c>
      <c r="L1348" t="str">
        <f t="shared" si="21"/>
        <v>LICT</v>
      </c>
      <c r="M1348" t="s">
        <v>126</v>
      </c>
      <c r="N1348" t="s">
        <v>2511</v>
      </c>
      <c r="O1348" t="s">
        <v>6503</v>
      </c>
      <c r="P1348" t="s">
        <v>731</v>
      </c>
      <c r="Q1348" t="str">
        <f>VLOOKUP(P1348,[1]TimeZones!$B$3:$E$597,4,FALSE)</f>
        <v>+01:00</v>
      </c>
    </row>
    <row r="1349" spans="1:17" x14ac:dyDescent="0.25">
      <c r="A1349" t="s">
        <v>6504</v>
      </c>
      <c r="B1349" t="s">
        <v>333</v>
      </c>
      <c r="C1349" t="s">
        <v>6505</v>
      </c>
      <c r="D1349">
        <v>39.675749000000003</v>
      </c>
      <c r="E1349">
        <v>125.68273499999999</v>
      </c>
      <c r="G1349" t="s">
        <v>846</v>
      </c>
      <c r="H1349" t="s">
        <v>202</v>
      </c>
      <c r="I1349">
        <f>VLOOKUP(A1349,[1]ВПП!$C$2:$E$22885,3,)</f>
        <v>2697</v>
      </c>
      <c r="J1349">
        <f>VLOOKUP(A1349,[1]ВПП!$C$2:$G$22885,5,)</f>
        <v>25</v>
      </c>
      <c r="K1349" t="str">
        <f>VLOOKUP(A1349,[1]ВПП!$C$2:$H$22885,6,)</f>
        <v>Concrete</v>
      </c>
      <c r="L1349" t="str">
        <f t="shared" si="21"/>
        <v>KP-0047</v>
      </c>
      <c r="M1349" t="s">
        <v>114</v>
      </c>
      <c r="N1349" t="s">
        <v>6506</v>
      </c>
      <c r="O1349" t="s">
        <v>6507</v>
      </c>
      <c r="P1349" t="e">
        <v>#N/A</v>
      </c>
      <c r="Q1349" t="e">
        <f>VLOOKUP(P1349,[1]TimeZones!$B$3:$E$597,4,FALSE)</f>
        <v>#N/A</v>
      </c>
    </row>
    <row r="1350" spans="1:17" x14ac:dyDescent="0.25">
      <c r="A1350" t="s">
        <v>6508</v>
      </c>
      <c r="B1350" t="s">
        <v>110</v>
      </c>
      <c r="C1350" t="s">
        <v>6509</v>
      </c>
      <c r="D1350">
        <v>33.895302000000001</v>
      </c>
      <c r="E1350">
        <v>51.576999999999998</v>
      </c>
      <c r="F1350">
        <v>3465</v>
      </c>
      <c r="G1350" t="s">
        <v>212</v>
      </c>
      <c r="H1350" t="s">
        <v>6510</v>
      </c>
      <c r="I1350">
        <f>VLOOKUP(A1350,[1]ВПП!$C$2:$E$22885,3,)</f>
        <v>2696</v>
      </c>
      <c r="J1350">
        <f>VLOOKUP(A1350,[1]ВПП!$C$2:$G$22885,5,)</f>
        <v>44</v>
      </c>
      <c r="K1350" t="str">
        <f>VLOOKUP(A1350,[1]ВПП!$C$2:$H$22885,6,)</f>
        <v>ASP</v>
      </c>
      <c r="L1350" t="str">
        <f t="shared" si="21"/>
        <v>OIFK</v>
      </c>
      <c r="M1350" t="s">
        <v>114</v>
      </c>
      <c r="N1350" t="s">
        <v>240</v>
      </c>
      <c r="O1350" t="s">
        <v>6511</v>
      </c>
      <c r="P1350" t="s">
        <v>216</v>
      </c>
      <c r="Q1350" t="str">
        <f>VLOOKUP(P1350,[1]TimeZones!$B$3:$E$597,4,FALSE)</f>
        <v>+03:30</v>
      </c>
    </row>
    <row r="1351" spans="1:17" x14ac:dyDescent="0.25">
      <c r="A1351" t="s">
        <v>6512</v>
      </c>
      <c r="B1351" t="s">
        <v>110</v>
      </c>
      <c r="C1351" t="s">
        <v>6513</v>
      </c>
      <c r="D1351">
        <v>8.9745502471923793</v>
      </c>
      <c r="E1351">
        <v>-71.943252563476506</v>
      </c>
      <c r="F1351">
        <v>32</v>
      </c>
      <c r="G1351" t="s">
        <v>1951</v>
      </c>
      <c r="H1351" t="s">
        <v>6514</v>
      </c>
      <c r="I1351">
        <f>VLOOKUP(A1351,[1]ВПП!$C$2:$E$22885,3,)</f>
        <v>2693</v>
      </c>
      <c r="J1351">
        <f>VLOOKUP(A1351,[1]ВПП!$C$2:$G$22885,5,)</f>
        <v>40</v>
      </c>
      <c r="K1351" t="str">
        <f>VLOOKUP(A1351,[1]ВПП!$C$2:$H$22885,6,)</f>
        <v>ASP</v>
      </c>
      <c r="L1351" t="str">
        <f t="shared" si="21"/>
        <v>SVSZ</v>
      </c>
      <c r="M1351" t="s">
        <v>301</v>
      </c>
      <c r="N1351" t="s">
        <v>4650</v>
      </c>
      <c r="O1351" t="s">
        <v>202</v>
      </c>
      <c r="P1351" t="s">
        <v>1955</v>
      </c>
      <c r="Q1351" t="str">
        <f>VLOOKUP(P1351,[1]TimeZones!$B$3:$E$597,4,FALSE)</f>
        <v>−04:00</v>
      </c>
    </row>
    <row r="1352" spans="1:17" x14ac:dyDescent="0.25">
      <c r="A1352" t="s">
        <v>6515</v>
      </c>
      <c r="B1352" t="s">
        <v>333</v>
      </c>
      <c r="C1352" t="s">
        <v>6516</v>
      </c>
      <c r="D1352">
        <v>30.246900558471602</v>
      </c>
      <c r="E1352">
        <v>32.492298126220703</v>
      </c>
      <c r="F1352">
        <v>22</v>
      </c>
      <c r="G1352" t="s">
        <v>481</v>
      </c>
      <c r="H1352" t="s">
        <v>202</v>
      </c>
      <c r="I1352">
        <f>VLOOKUP(A1352,[1]ВПП!$C$2:$E$22885,3,)</f>
        <v>2684</v>
      </c>
      <c r="J1352">
        <f>VLOOKUP(A1352,[1]ВПП!$C$2:$G$22885,5,)</f>
        <v>45</v>
      </c>
      <c r="K1352" t="str">
        <f>VLOOKUP(A1352,[1]ВПП!$C$2:$H$22885,6,)</f>
        <v>ASP</v>
      </c>
      <c r="L1352" t="str">
        <f t="shared" si="21"/>
        <v>HE34</v>
      </c>
      <c r="M1352" t="s">
        <v>134</v>
      </c>
      <c r="N1352" t="s">
        <v>6517</v>
      </c>
      <c r="O1352" t="s">
        <v>6518</v>
      </c>
      <c r="P1352" t="e">
        <v>#N/A</v>
      </c>
      <c r="Q1352" t="e">
        <f>VLOOKUP(P1352,[1]TimeZones!$B$3:$E$597,4,FALSE)</f>
        <v>#N/A</v>
      </c>
    </row>
    <row r="1353" spans="1:17" x14ac:dyDescent="0.25">
      <c r="A1353" t="s">
        <v>6519</v>
      </c>
      <c r="B1353" t="s">
        <v>110</v>
      </c>
      <c r="C1353" t="s">
        <v>6520</v>
      </c>
      <c r="D1353">
        <v>43.035598999999998</v>
      </c>
      <c r="E1353">
        <v>-81.153899999999993</v>
      </c>
      <c r="F1353">
        <v>912</v>
      </c>
      <c r="G1353" t="s">
        <v>262</v>
      </c>
      <c r="H1353" t="s">
        <v>6521</v>
      </c>
      <c r="I1353">
        <f>VLOOKUP(A1353,[1]ВПП!$C$2:$E$22885,3,)</f>
        <v>2682</v>
      </c>
      <c r="J1353">
        <f>VLOOKUP(A1353,[1]ВПП!$C$2:$G$22885,5,)</f>
        <v>61</v>
      </c>
      <c r="K1353" t="str">
        <f>VLOOKUP(A1353,[1]ВПП!$C$2:$H$22885,6,)</f>
        <v>ASP</v>
      </c>
      <c r="L1353" t="str">
        <f t="shared" si="21"/>
        <v>CYXU</v>
      </c>
      <c r="M1353" t="s">
        <v>183</v>
      </c>
      <c r="N1353" t="s">
        <v>2279</v>
      </c>
      <c r="O1353" t="s">
        <v>737</v>
      </c>
      <c r="P1353" t="s">
        <v>1281</v>
      </c>
      <c r="Q1353" t="str">
        <f>VLOOKUP(P1353,[1]TimeZones!$B$3:$E$597,4,FALSE)</f>
        <v>−05:00</v>
      </c>
    </row>
    <row r="1354" spans="1:17" x14ac:dyDescent="0.25">
      <c r="A1354" t="s">
        <v>6522</v>
      </c>
      <c r="B1354" t="s">
        <v>139</v>
      </c>
      <c r="C1354" t="s">
        <v>6523</v>
      </c>
      <c r="D1354">
        <v>35.339698791499998</v>
      </c>
      <c r="E1354">
        <v>25.180299758899999</v>
      </c>
      <c r="F1354">
        <v>115</v>
      </c>
      <c r="G1354" t="s">
        <v>514</v>
      </c>
      <c r="H1354" t="s">
        <v>6524</v>
      </c>
      <c r="I1354">
        <f>VLOOKUP(A1354,[1]ВПП!$C$2:$E$22885,3,)</f>
        <v>2682</v>
      </c>
      <c r="J1354">
        <f>VLOOKUP(A1354,[1]ВПП!$C$2:$G$22885,5,)</f>
        <v>45</v>
      </c>
      <c r="K1354" t="str">
        <f>VLOOKUP(A1354,[1]ВПП!$C$2:$H$22885,6,)</f>
        <v>ASP</v>
      </c>
      <c r="L1354" t="str">
        <f t="shared" si="21"/>
        <v>LGIR</v>
      </c>
      <c r="M1354" t="s">
        <v>126</v>
      </c>
      <c r="N1354" t="s">
        <v>4925</v>
      </c>
      <c r="O1354" t="s">
        <v>6525</v>
      </c>
      <c r="P1354" t="s">
        <v>518</v>
      </c>
      <c r="Q1354" t="str">
        <f>VLOOKUP(P1354,[1]TimeZones!$B$3:$E$597,4,FALSE)</f>
        <v>+02:00</v>
      </c>
    </row>
    <row r="1355" spans="1:17" x14ac:dyDescent="0.25">
      <c r="A1355" t="s">
        <v>6526</v>
      </c>
      <c r="B1355" t="s">
        <v>110</v>
      </c>
      <c r="C1355" t="s">
        <v>6527</v>
      </c>
      <c r="D1355">
        <v>4.3201599121093697</v>
      </c>
      <c r="E1355">
        <v>118.12799835205</v>
      </c>
      <c r="F1355">
        <v>57</v>
      </c>
      <c r="G1355" t="s">
        <v>353</v>
      </c>
      <c r="H1355" t="s">
        <v>6528</v>
      </c>
      <c r="I1355">
        <f>VLOOKUP(A1355,[1]ВПП!$C$2:$E$22885,3,)</f>
        <v>2682</v>
      </c>
      <c r="J1355">
        <f>VLOOKUP(A1355,[1]ВПП!$C$2:$G$22885,5,)</f>
        <v>47</v>
      </c>
      <c r="K1355" t="str">
        <f>VLOOKUP(A1355,[1]ВПП!$C$2:$H$22885,6,)</f>
        <v>ASP</v>
      </c>
      <c r="L1355" t="str">
        <f t="shared" si="21"/>
        <v>WBKW</v>
      </c>
      <c r="M1355" t="s">
        <v>114</v>
      </c>
      <c r="N1355" t="s">
        <v>5012</v>
      </c>
      <c r="O1355" t="s">
        <v>6529</v>
      </c>
      <c r="P1355" t="s">
        <v>357</v>
      </c>
      <c r="Q1355" t="str">
        <f>VLOOKUP(P1355,[1]TimeZones!$B$3:$E$597,4,FALSE)</f>
        <v>+08:00</v>
      </c>
    </row>
    <row r="1356" spans="1:17" x14ac:dyDescent="0.25">
      <c r="A1356" t="s">
        <v>6530</v>
      </c>
      <c r="B1356" t="s">
        <v>110</v>
      </c>
      <c r="C1356" t="s">
        <v>6531</v>
      </c>
      <c r="D1356">
        <v>-21.2411994934082</v>
      </c>
      <c r="E1356">
        <v>-175.14999389648401</v>
      </c>
      <c r="F1356">
        <v>126</v>
      </c>
      <c r="G1356" t="s">
        <v>6532</v>
      </c>
      <c r="H1356" t="s">
        <v>6533</v>
      </c>
      <c r="I1356">
        <f>VLOOKUP(A1356,[1]ВПП!$C$2:$E$22885,3,)</f>
        <v>2681</v>
      </c>
      <c r="J1356">
        <f>VLOOKUP(A1356,[1]ВПП!$C$2:$G$22885,5,)</f>
        <v>45</v>
      </c>
      <c r="K1356" t="str">
        <f>VLOOKUP(A1356,[1]ВПП!$C$2:$H$22885,6,)</f>
        <v>ASP</v>
      </c>
      <c r="L1356" t="str">
        <f t="shared" si="21"/>
        <v>NFTF</v>
      </c>
      <c r="M1356" t="s">
        <v>702</v>
      </c>
      <c r="N1356" t="s">
        <v>6534</v>
      </c>
      <c r="O1356" t="s">
        <v>6535</v>
      </c>
      <c r="P1356" t="s">
        <v>6536</v>
      </c>
      <c r="Q1356" t="str">
        <f>VLOOKUP(P1356,[1]TimeZones!$B$3:$E$597,4,FALSE)</f>
        <v>+13:00</v>
      </c>
    </row>
    <row r="1357" spans="1:17" x14ac:dyDescent="0.25">
      <c r="A1357" t="s">
        <v>6537</v>
      </c>
      <c r="B1357" t="s">
        <v>110</v>
      </c>
      <c r="C1357" t="s">
        <v>6538</v>
      </c>
      <c r="D1357">
        <v>12.439800262451101</v>
      </c>
      <c r="E1357">
        <v>98.621498107910099</v>
      </c>
      <c r="F1357">
        <v>75</v>
      </c>
      <c r="G1357" t="s">
        <v>255</v>
      </c>
      <c r="H1357" t="s">
        <v>6539</v>
      </c>
      <c r="I1357">
        <f>VLOOKUP(A1357,[1]ВПП!$C$2:$E$22885,3,)</f>
        <v>2681</v>
      </c>
      <c r="J1357">
        <f>VLOOKUP(A1357,[1]ВПП!$C$2:$G$22885,5,)</f>
        <v>55</v>
      </c>
      <c r="K1357" t="str">
        <f>VLOOKUP(A1357,[1]ВПП!$C$2:$H$22885,6,)</f>
        <v>ASP</v>
      </c>
      <c r="L1357" t="str">
        <f t="shared" si="21"/>
        <v>VYME</v>
      </c>
      <c r="M1357" t="s">
        <v>114</v>
      </c>
      <c r="N1357" t="s">
        <v>3514</v>
      </c>
      <c r="O1357" t="s">
        <v>6540</v>
      </c>
      <c r="P1357" t="s">
        <v>259</v>
      </c>
      <c r="Q1357" t="str">
        <f>VLOOKUP(P1357,[1]TimeZones!$B$3:$E$597,4,FALSE)</f>
        <v>+06:30</v>
      </c>
    </row>
    <row r="1358" spans="1:17" x14ac:dyDescent="0.25">
      <c r="A1358" t="s">
        <v>6541</v>
      </c>
      <c r="B1358" t="s">
        <v>110</v>
      </c>
      <c r="C1358" t="s">
        <v>6542</v>
      </c>
      <c r="D1358">
        <v>9.6246995925903303</v>
      </c>
      <c r="E1358">
        <v>41.854198455810497</v>
      </c>
      <c r="F1358">
        <v>3827</v>
      </c>
      <c r="G1358" t="s">
        <v>877</v>
      </c>
      <c r="H1358" t="s">
        <v>6543</v>
      </c>
      <c r="I1358">
        <f>VLOOKUP(A1358,[1]ВПП!$C$2:$E$22885,3,)</f>
        <v>2679</v>
      </c>
      <c r="J1358">
        <f>VLOOKUP(A1358,[1]ВПП!$C$2:$G$22885,5,)</f>
        <v>45</v>
      </c>
      <c r="K1358" t="str">
        <f>VLOOKUP(A1358,[1]ВПП!$C$2:$H$22885,6,)</f>
        <v>ASP</v>
      </c>
      <c r="L1358" t="str">
        <f t="shared" si="21"/>
        <v>HADR</v>
      </c>
      <c r="M1358" t="s">
        <v>134</v>
      </c>
      <c r="N1358" t="s">
        <v>6544</v>
      </c>
      <c r="O1358" t="s">
        <v>6545</v>
      </c>
      <c r="P1358" t="s">
        <v>881</v>
      </c>
      <c r="Q1358" t="str">
        <f>VLOOKUP(P1358,[1]TimeZones!$B$3:$E$597,4,FALSE)</f>
        <v>+03:00</v>
      </c>
    </row>
    <row r="1359" spans="1:17" x14ac:dyDescent="0.25">
      <c r="A1359" t="s">
        <v>6546</v>
      </c>
      <c r="B1359" t="s">
        <v>110</v>
      </c>
      <c r="C1359" t="s">
        <v>6547</v>
      </c>
      <c r="D1359">
        <v>51.090301513671797</v>
      </c>
      <c r="E1359">
        <v>2.6527800559997501</v>
      </c>
      <c r="F1359">
        <v>20</v>
      </c>
      <c r="G1359" t="s">
        <v>1145</v>
      </c>
      <c r="H1359" t="s">
        <v>202</v>
      </c>
      <c r="I1359">
        <f>VLOOKUP(A1359,[1]ВПП!$C$2:$E$22885,3,)</f>
        <v>2678</v>
      </c>
      <c r="J1359">
        <f>VLOOKUP(A1359,[1]ВПП!$C$2:$G$22885,5,)</f>
        <v>50</v>
      </c>
      <c r="K1359" t="str">
        <f>VLOOKUP(A1359,[1]ВПП!$C$2:$H$22885,6,)</f>
        <v>PEM</v>
      </c>
      <c r="L1359" t="str">
        <f t="shared" si="21"/>
        <v>EBFN</v>
      </c>
      <c r="M1359" t="s">
        <v>126</v>
      </c>
      <c r="N1359" t="s">
        <v>2925</v>
      </c>
      <c r="O1359" t="s">
        <v>6548</v>
      </c>
      <c r="P1359" t="s">
        <v>1149</v>
      </c>
      <c r="Q1359" t="str">
        <f>VLOOKUP(P1359,[1]TimeZones!$B$3:$E$597,4,FALSE)</f>
        <v>+01:00</v>
      </c>
    </row>
    <row r="1360" spans="1:17" x14ac:dyDescent="0.25">
      <c r="A1360" t="s">
        <v>6549</v>
      </c>
      <c r="B1360" t="s">
        <v>110</v>
      </c>
      <c r="C1360" t="s">
        <v>6550</v>
      </c>
      <c r="D1360">
        <v>-23.229200363159102</v>
      </c>
      <c r="E1360">
        <v>-45.861499786376903</v>
      </c>
      <c r="F1360">
        <v>2120</v>
      </c>
      <c r="G1360" t="s">
        <v>591</v>
      </c>
      <c r="H1360" t="s">
        <v>6551</v>
      </c>
      <c r="I1360">
        <f>VLOOKUP(A1360,[1]ВПП!$C$2:$E$22885,3,)</f>
        <v>2676</v>
      </c>
      <c r="J1360">
        <f>VLOOKUP(A1360,[1]ВПП!$C$2:$G$22885,5,)</f>
        <v>45</v>
      </c>
      <c r="K1360" t="str">
        <f>VLOOKUP(A1360,[1]ВПП!$C$2:$H$22885,6,)</f>
        <v>ASP</v>
      </c>
      <c r="L1360" t="str">
        <f t="shared" si="21"/>
        <v>SBSJ</v>
      </c>
      <c r="M1360" t="s">
        <v>301</v>
      </c>
      <c r="N1360" t="s">
        <v>1124</v>
      </c>
      <c r="O1360" t="s">
        <v>6552</v>
      </c>
      <c r="P1360" t="s">
        <v>595</v>
      </c>
      <c r="Q1360" t="str">
        <f>VLOOKUP(P1360,[1]TimeZones!$B$3:$E$597,4,FALSE)</f>
        <v>−03:00</v>
      </c>
    </row>
    <row r="1361" spans="1:17" x14ac:dyDescent="0.25">
      <c r="A1361" t="s">
        <v>6553</v>
      </c>
      <c r="B1361" t="s">
        <v>110</v>
      </c>
      <c r="C1361" t="s">
        <v>6554</v>
      </c>
      <c r="D1361">
        <v>16.401501</v>
      </c>
      <c r="E1361">
        <v>107.703003</v>
      </c>
      <c r="F1361">
        <v>48</v>
      </c>
      <c r="G1361" t="s">
        <v>926</v>
      </c>
      <c r="H1361" t="s">
        <v>6555</v>
      </c>
      <c r="I1361">
        <f>VLOOKUP(A1361,[1]ВПП!$C$2:$E$22885,3,)</f>
        <v>2675</v>
      </c>
      <c r="J1361">
        <f>VLOOKUP(A1361,[1]ВПП!$C$2:$G$22885,5,)</f>
        <v>40</v>
      </c>
      <c r="K1361" t="str">
        <f>VLOOKUP(A1361,[1]ВПП!$C$2:$H$22885,6,)</f>
        <v>ASP</v>
      </c>
      <c r="L1361" t="str">
        <f t="shared" si="21"/>
        <v>VVPB</v>
      </c>
      <c r="M1361" t="s">
        <v>114</v>
      </c>
      <c r="N1361" t="s">
        <v>6556</v>
      </c>
      <c r="O1361" t="s">
        <v>6557</v>
      </c>
      <c r="P1361" t="s">
        <v>930</v>
      </c>
      <c r="Q1361" t="str">
        <f>VLOOKUP(P1361,[1]TimeZones!$B$3:$E$597,4,FALSE)</f>
        <v>+07:00</v>
      </c>
    </row>
    <row r="1362" spans="1:17" x14ac:dyDescent="0.25">
      <c r="A1362" t="s">
        <v>6558</v>
      </c>
      <c r="B1362" t="s">
        <v>333</v>
      </c>
      <c r="C1362" t="s">
        <v>6559</v>
      </c>
      <c r="D1362">
        <v>-22.165264000000001</v>
      </c>
      <c r="E1362">
        <v>-65.569918000000001</v>
      </c>
      <c r="F1362">
        <v>11414</v>
      </c>
      <c r="G1362" t="s">
        <v>1705</v>
      </c>
      <c r="H1362" t="s">
        <v>202</v>
      </c>
      <c r="I1362">
        <f>VLOOKUP(A1362,[1]ВПП!$C$2:$E$22885,3,)</f>
        <v>2673</v>
      </c>
      <c r="J1362">
        <f>VLOOKUP(A1362,[1]ВПП!$C$2:$G$22885,5,)</f>
        <v>29</v>
      </c>
      <c r="K1362" t="str">
        <f>VLOOKUP(A1362,[1]ВПП!$C$2:$H$22885,6,)</f>
        <v>ASP</v>
      </c>
      <c r="L1362" t="str">
        <f t="shared" si="21"/>
        <v>SAOL</v>
      </c>
      <c r="M1362" t="s">
        <v>301</v>
      </c>
      <c r="N1362" t="s">
        <v>5136</v>
      </c>
      <c r="O1362" t="s">
        <v>6560</v>
      </c>
      <c r="P1362" t="s">
        <v>5138</v>
      </c>
      <c r="Q1362" t="str">
        <f>VLOOKUP(P1362,[1]TimeZones!$B$3:$E$597,4,FALSE)</f>
        <v>−03:00</v>
      </c>
    </row>
    <row r="1363" spans="1:17" x14ac:dyDescent="0.25">
      <c r="A1363" t="s">
        <v>6561</v>
      </c>
      <c r="B1363" t="s">
        <v>110</v>
      </c>
      <c r="C1363" t="s">
        <v>6562</v>
      </c>
      <c r="D1363">
        <v>-19.4363994598388</v>
      </c>
      <c r="E1363">
        <v>29.861900329589801</v>
      </c>
      <c r="F1363">
        <v>4680</v>
      </c>
      <c r="G1363" t="s">
        <v>153</v>
      </c>
      <c r="H1363" t="s">
        <v>6563</v>
      </c>
      <c r="I1363">
        <f>VLOOKUP(A1363,[1]ВПП!$C$2:$E$22885,3,)</f>
        <v>2672</v>
      </c>
      <c r="J1363">
        <f>VLOOKUP(A1363,[1]ВПП!$C$2:$G$22885,5,)</f>
        <v>30</v>
      </c>
      <c r="K1363" t="str">
        <f>VLOOKUP(A1363,[1]ВПП!$C$2:$H$22885,6,)</f>
        <v>ASP</v>
      </c>
      <c r="L1363" t="str">
        <f t="shared" si="21"/>
        <v>FVTL</v>
      </c>
      <c r="M1363" t="s">
        <v>134</v>
      </c>
      <c r="N1363" t="s">
        <v>6564</v>
      </c>
      <c r="O1363" t="s">
        <v>6565</v>
      </c>
      <c r="P1363" t="s">
        <v>157</v>
      </c>
      <c r="Q1363" t="str">
        <f>VLOOKUP(P1363,[1]TimeZones!$B$3:$E$597,4,FALSE)</f>
        <v>+02:00</v>
      </c>
    </row>
    <row r="1364" spans="1:17" x14ac:dyDescent="0.25">
      <c r="A1364" t="s">
        <v>6566</v>
      </c>
      <c r="B1364" t="s">
        <v>110</v>
      </c>
      <c r="C1364" t="s">
        <v>6567</v>
      </c>
      <c r="D1364">
        <v>24.283611000000001</v>
      </c>
      <c r="E1364">
        <v>52.580278</v>
      </c>
      <c r="F1364">
        <v>25</v>
      </c>
      <c r="G1364" t="s">
        <v>194</v>
      </c>
      <c r="H1364" t="s">
        <v>6568</v>
      </c>
      <c r="I1364">
        <f>VLOOKUP(A1364,[1]ВПП!$C$2:$E$22885,3,)</f>
        <v>2670</v>
      </c>
      <c r="J1364">
        <f>VLOOKUP(A1364,[1]ВПП!$C$2:$G$22885,5,)</f>
        <v>0</v>
      </c>
      <c r="K1364" t="str">
        <f>VLOOKUP(A1364,[1]ВПП!$C$2:$H$22885,6,)</f>
        <v>ASP</v>
      </c>
      <c r="L1364" t="str">
        <f t="shared" si="21"/>
        <v>OMBY</v>
      </c>
      <c r="M1364" t="s">
        <v>114</v>
      </c>
      <c r="N1364" t="s">
        <v>383</v>
      </c>
      <c r="O1364" t="s">
        <v>202</v>
      </c>
      <c r="P1364" t="s">
        <v>198</v>
      </c>
      <c r="Q1364" t="str">
        <f>VLOOKUP(P1364,[1]TimeZones!$B$3:$E$597,4,FALSE)</f>
        <v>+04:00</v>
      </c>
    </row>
    <row r="1365" spans="1:17" x14ac:dyDescent="0.25">
      <c r="A1365" t="s">
        <v>6569</v>
      </c>
      <c r="B1365" t="s">
        <v>139</v>
      </c>
      <c r="C1365" t="s">
        <v>6570</v>
      </c>
      <c r="D1365">
        <v>55.871898999999999</v>
      </c>
      <c r="E1365">
        <v>-4.4330600000000002</v>
      </c>
      <c r="F1365">
        <v>26</v>
      </c>
      <c r="G1365" t="s">
        <v>734</v>
      </c>
      <c r="H1365" t="s">
        <v>6571</v>
      </c>
      <c r="I1365">
        <f>VLOOKUP(A1365,[1]ВПП!$C$2:$E$22885,3,)</f>
        <v>2665</v>
      </c>
      <c r="J1365">
        <f>VLOOKUP(A1365,[1]ВПП!$C$2:$G$22885,5,)</f>
        <v>46</v>
      </c>
      <c r="K1365" t="str">
        <f>VLOOKUP(A1365,[1]ВПП!$C$2:$H$22885,6,)</f>
        <v>ASP</v>
      </c>
      <c r="L1365" t="str">
        <f t="shared" si="21"/>
        <v>EGPF</v>
      </c>
      <c r="M1365" t="s">
        <v>126</v>
      </c>
      <c r="N1365" t="s">
        <v>5017</v>
      </c>
      <c r="O1365" t="s">
        <v>5018</v>
      </c>
      <c r="P1365" t="s">
        <v>738</v>
      </c>
      <c r="Q1365" t="str">
        <f>VLOOKUP(P1365,[1]TimeZones!$B$3:$E$597,4,FALSE)</f>
        <v>+00:00</v>
      </c>
    </row>
    <row r="1366" spans="1:17" x14ac:dyDescent="0.25">
      <c r="A1366" t="s">
        <v>6572</v>
      </c>
      <c r="B1366" t="s">
        <v>110</v>
      </c>
      <c r="C1366" t="s">
        <v>6573</v>
      </c>
      <c r="D1366">
        <v>18.503700256347599</v>
      </c>
      <c r="E1366">
        <v>-77.913398742675696</v>
      </c>
      <c r="F1366">
        <v>4</v>
      </c>
      <c r="G1366" t="s">
        <v>6316</v>
      </c>
      <c r="H1366" t="s">
        <v>6574</v>
      </c>
      <c r="I1366">
        <f>VLOOKUP(A1366,[1]ВПП!$C$2:$E$22885,3,)</f>
        <v>2662</v>
      </c>
      <c r="J1366">
        <f>VLOOKUP(A1366,[1]ВПП!$C$2:$G$22885,5,)</f>
        <v>46</v>
      </c>
      <c r="K1366" t="str">
        <f>VLOOKUP(A1366,[1]ВПП!$C$2:$H$22885,6,)</f>
        <v>ASP</v>
      </c>
      <c r="L1366" t="str">
        <f t="shared" si="21"/>
        <v>MKJS</v>
      </c>
      <c r="M1366" t="s">
        <v>183</v>
      </c>
      <c r="N1366" t="s">
        <v>6575</v>
      </c>
      <c r="O1366" t="s">
        <v>6576</v>
      </c>
      <c r="P1366" t="s">
        <v>6320</v>
      </c>
      <c r="Q1366" t="str">
        <f>VLOOKUP(P1366,[1]TimeZones!$B$3:$E$597,4,FALSE)</f>
        <v>−05:00</v>
      </c>
    </row>
    <row r="1367" spans="1:17" x14ac:dyDescent="0.25">
      <c r="A1367" t="s">
        <v>6577</v>
      </c>
      <c r="B1367" t="s">
        <v>110</v>
      </c>
      <c r="C1367" t="s">
        <v>6578</v>
      </c>
      <c r="D1367">
        <v>63.050700999999997</v>
      </c>
      <c r="E1367">
        <v>21.762198999999999</v>
      </c>
      <c r="F1367">
        <v>19</v>
      </c>
      <c r="G1367" t="s">
        <v>2091</v>
      </c>
      <c r="H1367" t="s">
        <v>6579</v>
      </c>
      <c r="I1367">
        <f>VLOOKUP(A1367,[1]ВПП!$C$2:$E$22885,3,)</f>
        <v>2660</v>
      </c>
      <c r="J1367">
        <f>VLOOKUP(A1367,[1]ВПП!$C$2:$G$22885,5,)</f>
        <v>48</v>
      </c>
      <c r="K1367" t="str">
        <f>VLOOKUP(A1367,[1]ВПП!$C$2:$H$22885,6,)</f>
        <v>ASP</v>
      </c>
      <c r="L1367" t="str">
        <f t="shared" si="21"/>
        <v>EFVA</v>
      </c>
      <c r="M1367" t="s">
        <v>126</v>
      </c>
      <c r="N1367" t="s">
        <v>6580</v>
      </c>
      <c r="O1367" t="s">
        <v>6581</v>
      </c>
      <c r="P1367" t="s">
        <v>2095</v>
      </c>
      <c r="Q1367" t="str">
        <f>VLOOKUP(P1367,[1]TimeZones!$B$3:$E$597,4,FALSE)</f>
        <v>+02:00</v>
      </c>
    </row>
    <row r="1368" spans="1:17" x14ac:dyDescent="0.25">
      <c r="A1368" t="s">
        <v>6582</v>
      </c>
      <c r="B1368" t="s">
        <v>110</v>
      </c>
      <c r="C1368" t="s">
        <v>6583</v>
      </c>
      <c r="D1368">
        <v>-12.808899879455501</v>
      </c>
      <c r="E1368">
        <v>15.760499954223601</v>
      </c>
      <c r="F1368">
        <v>5587</v>
      </c>
      <c r="G1368" t="s">
        <v>1071</v>
      </c>
      <c r="H1368" t="s">
        <v>6584</v>
      </c>
      <c r="I1368">
        <f>VLOOKUP(A1368,[1]ВПП!$C$2:$E$22885,3,)</f>
        <v>2660</v>
      </c>
      <c r="J1368">
        <f>VLOOKUP(A1368,[1]ВПП!$C$2:$G$22885,5,)</f>
        <v>45</v>
      </c>
      <c r="K1368" t="str">
        <f>VLOOKUP(A1368,[1]ВПП!$C$2:$H$22885,6,)</f>
        <v>ASP</v>
      </c>
      <c r="L1368" t="str">
        <f t="shared" si="21"/>
        <v>FNHU</v>
      </c>
      <c r="M1368" t="s">
        <v>134</v>
      </c>
      <c r="N1368" t="s">
        <v>6585</v>
      </c>
      <c r="O1368" t="s">
        <v>6586</v>
      </c>
      <c r="P1368" t="s">
        <v>1075</v>
      </c>
      <c r="Q1368" t="str">
        <f>VLOOKUP(P1368,[1]TimeZones!$B$3:$E$597,4,FALSE)</f>
        <v>+01:00</v>
      </c>
    </row>
    <row r="1369" spans="1:17" x14ac:dyDescent="0.25">
      <c r="A1369" t="s">
        <v>6587</v>
      </c>
      <c r="B1369" t="s">
        <v>110</v>
      </c>
      <c r="C1369" t="s">
        <v>6588</v>
      </c>
      <c r="D1369">
        <v>41.541401</v>
      </c>
      <c r="E1369">
        <v>15.7181</v>
      </c>
      <c r="F1369">
        <v>183</v>
      </c>
      <c r="G1369" t="s">
        <v>727</v>
      </c>
      <c r="H1369" t="s">
        <v>202</v>
      </c>
      <c r="I1369">
        <f>VLOOKUP(A1369,[1]ВПП!$C$2:$E$22885,3,)</f>
        <v>2660</v>
      </c>
      <c r="J1369">
        <f>VLOOKUP(A1369,[1]ВПП!$C$2:$G$22885,5,)</f>
        <v>44</v>
      </c>
      <c r="K1369" t="str">
        <f>VLOOKUP(A1369,[1]ВПП!$C$2:$H$22885,6,)</f>
        <v>ASP</v>
      </c>
      <c r="L1369" t="str">
        <f t="shared" si="21"/>
        <v>LIBA</v>
      </c>
      <c r="M1369" t="s">
        <v>126</v>
      </c>
      <c r="N1369" t="s">
        <v>3032</v>
      </c>
      <c r="O1369" t="s">
        <v>6589</v>
      </c>
      <c r="P1369" t="s">
        <v>731</v>
      </c>
      <c r="Q1369" t="str">
        <f>VLOOKUP(P1369,[1]TimeZones!$B$3:$E$597,4,FALSE)</f>
        <v>+01:00</v>
      </c>
    </row>
    <row r="1370" spans="1:17" x14ac:dyDescent="0.25">
      <c r="A1370" t="s">
        <v>6590</v>
      </c>
      <c r="B1370" t="s">
        <v>139</v>
      </c>
      <c r="C1370" t="s">
        <v>6591</v>
      </c>
      <c r="D1370">
        <v>57.092758913799997</v>
      </c>
      <c r="E1370">
        <v>9.8492431640600007</v>
      </c>
      <c r="F1370">
        <v>10</v>
      </c>
      <c r="G1370" t="s">
        <v>1469</v>
      </c>
      <c r="H1370" t="s">
        <v>6592</v>
      </c>
      <c r="I1370">
        <f>VLOOKUP(A1370,[1]ВПП!$C$2:$E$22885,3,)</f>
        <v>2654</v>
      </c>
      <c r="J1370">
        <f>VLOOKUP(A1370,[1]ВПП!$C$2:$G$22885,5,)</f>
        <v>45</v>
      </c>
      <c r="K1370" t="str">
        <f>VLOOKUP(A1370,[1]ВПП!$C$2:$H$22885,6,)</f>
        <v>PEM</v>
      </c>
      <c r="L1370" t="str">
        <f t="shared" si="21"/>
        <v>EKYT</v>
      </c>
      <c r="M1370" t="s">
        <v>126</v>
      </c>
      <c r="N1370" t="s">
        <v>6593</v>
      </c>
      <c r="O1370" t="s">
        <v>6594</v>
      </c>
      <c r="P1370" t="s">
        <v>1473</v>
      </c>
      <c r="Q1370" t="str">
        <f>VLOOKUP(P1370,[1]TimeZones!$B$3:$E$597,4,FALSE)</f>
        <v>+01:00</v>
      </c>
    </row>
    <row r="1371" spans="1:17" x14ac:dyDescent="0.25">
      <c r="A1371" t="s">
        <v>6595</v>
      </c>
      <c r="B1371" t="s">
        <v>110</v>
      </c>
      <c r="C1371" t="s">
        <v>6596</v>
      </c>
      <c r="D1371">
        <v>19.726734</v>
      </c>
      <c r="E1371">
        <v>-72.199575999999993</v>
      </c>
      <c r="F1371">
        <v>10</v>
      </c>
      <c r="G1371" t="s">
        <v>3814</v>
      </c>
      <c r="H1371" t="s">
        <v>6597</v>
      </c>
      <c r="I1371">
        <f>VLOOKUP(A1371,[1]ВПП!$C$2:$E$22885,3,)</f>
        <v>2652</v>
      </c>
      <c r="J1371">
        <f>VLOOKUP(A1371,[1]ВПП!$C$2:$G$22885,5,)</f>
        <v>40</v>
      </c>
      <c r="K1371" t="str">
        <f>VLOOKUP(A1371,[1]ВПП!$C$2:$H$22885,6,)</f>
        <v>ASP</v>
      </c>
      <c r="L1371" t="str">
        <f t="shared" si="21"/>
        <v>MTCH</v>
      </c>
      <c r="M1371" t="s">
        <v>183</v>
      </c>
      <c r="N1371" t="s">
        <v>6598</v>
      </c>
      <c r="O1371" t="s">
        <v>6599</v>
      </c>
      <c r="P1371" t="s">
        <v>3818</v>
      </c>
      <c r="Q1371" t="str">
        <f>VLOOKUP(P1371,[1]TimeZones!$B$3:$E$597,4,FALSE)</f>
        <v>−05:00</v>
      </c>
    </row>
    <row r="1372" spans="1:17" x14ac:dyDescent="0.25">
      <c r="A1372" t="s">
        <v>6600</v>
      </c>
      <c r="B1372" t="s">
        <v>110</v>
      </c>
      <c r="C1372" t="s">
        <v>6601</v>
      </c>
      <c r="D1372">
        <v>15.119</v>
      </c>
      <c r="E1372">
        <v>145.729004</v>
      </c>
      <c r="F1372">
        <v>215</v>
      </c>
      <c r="G1372" t="s">
        <v>6602</v>
      </c>
      <c r="H1372" t="s">
        <v>6603</v>
      </c>
      <c r="I1372">
        <f>VLOOKUP(A1372,[1]ВПП!$C$2:$E$22885,3,)</f>
        <v>2652</v>
      </c>
      <c r="J1372">
        <f>VLOOKUP(A1372,[1]ВПП!$C$2:$G$22885,5,)</f>
        <v>61</v>
      </c>
      <c r="K1372" t="str">
        <f>VLOOKUP(A1372,[1]ВПП!$C$2:$H$22885,6,)</f>
        <v>ASP</v>
      </c>
      <c r="L1372" t="str">
        <f t="shared" si="21"/>
        <v>PGSN</v>
      </c>
      <c r="M1372" t="s">
        <v>702</v>
      </c>
      <c r="N1372" t="s">
        <v>6604</v>
      </c>
      <c r="O1372" t="s">
        <v>6605</v>
      </c>
      <c r="P1372" t="s">
        <v>6606</v>
      </c>
      <c r="Q1372" t="str">
        <f>VLOOKUP(P1372,[1]TimeZones!$B$3:$E$597,4,FALSE)</f>
        <v>+10:00</v>
      </c>
    </row>
    <row r="1373" spans="1:17" x14ac:dyDescent="0.25">
      <c r="A1373" t="s">
        <v>6607</v>
      </c>
      <c r="B1373" t="s">
        <v>110</v>
      </c>
      <c r="C1373" t="s">
        <v>6608</v>
      </c>
      <c r="D1373">
        <v>24.784153</v>
      </c>
      <c r="E1373">
        <v>141.32261</v>
      </c>
      <c r="F1373">
        <v>384</v>
      </c>
      <c r="G1373" t="s">
        <v>575</v>
      </c>
      <c r="H1373" t="s">
        <v>6609</v>
      </c>
      <c r="I1373">
        <f>VLOOKUP(A1373,[1]ВПП!$C$2:$E$22885,3,)</f>
        <v>2652</v>
      </c>
      <c r="J1373">
        <f>VLOOKUP(A1373,[1]ВПП!$C$2:$G$22885,5,)</f>
        <v>61</v>
      </c>
      <c r="K1373" t="str">
        <f>VLOOKUP(A1373,[1]ВПП!$C$2:$H$22885,6,)</f>
        <v>ASP</v>
      </c>
      <c r="L1373" t="str">
        <f t="shared" si="21"/>
        <v>RJAW</v>
      </c>
      <c r="M1373" t="s">
        <v>114</v>
      </c>
      <c r="N1373" t="s">
        <v>2336</v>
      </c>
      <c r="O1373" t="s">
        <v>6610</v>
      </c>
      <c r="P1373" t="s">
        <v>579</v>
      </c>
      <c r="Q1373" t="str">
        <f>VLOOKUP(P1373,[1]TimeZones!$B$3:$E$597,4,FALSE)</f>
        <v>+09:00</v>
      </c>
    </row>
    <row r="1374" spans="1:17" x14ac:dyDescent="0.25">
      <c r="A1374" t="s">
        <v>6611</v>
      </c>
      <c r="B1374" t="s">
        <v>333</v>
      </c>
      <c r="C1374" t="s">
        <v>6612</v>
      </c>
      <c r="D1374">
        <v>25.759599685668899</v>
      </c>
      <c r="E1374">
        <v>87.410003662109304</v>
      </c>
      <c r="F1374">
        <v>129</v>
      </c>
      <c r="G1374" t="s">
        <v>227</v>
      </c>
      <c r="H1374" t="s">
        <v>202</v>
      </c>
      <c r="I1374">
        <f>VLOOKUP(A1374,[1]ВПП!$C$2:$E$22885,3,)</f>
        <v>2652</v>
      </c>
      <c r="J1374">
        <f>VLOOKUP(A1374,[1]ВПП!$C$2:$G$22885,5,)</f>
        <v>46</v>
      </c>
      <c r="K1374" t="str">
        <f>VLOOKUP(A1374,[1]ВПП!$C$2:$H$22885,6,)</f>
        <v>CON</v>
      </c>
      <c r="L1374" t="str">
        <f t="shared" si="21"/>
        <v>VEPU</v>
      </c>
      <c r="M1374" t="s">
        <v>114</v>
      </c>
      <c r="N1374" t="s">
        <v>6187</v>
      </c>
      <c r="O1374" t="s">
        <v>202</v>
      </c>
      <c r="P1374" t="s">
        <v>231</v>
      </c>
      <c r="Q1374" t="str">
        <f>VLOOKUP(P1374,[1]TimeZones!$B$3:$E$597,4,FALSE)</f>
        <v>+05:30</v>
      </c>
    </row>
    <row r="1375" spans="1:17" x14ac:dyDescent="0.25">
      <c r="A1375" t="s">
        <v>6613</v>
      </c>
      <c r="B1375" t="s">
        <v>110</v>
      </c>
      <c r="C1375" t="s">
        <v>6614</v>
      </c>
      <c r="D1375">
        <v>49.151298522949197</v>
      </c>
      <c r="E1375">
        <v>16.694400787353501</v>
      </c>
      <c r="F1375">
        <v>778</v>
      </c>
      <c r="G1375" t="s">
        <v>1078</v>
      </c>
      <c r="H1375" t="s">
        <v>6615</v>
      </c>
      <c r="I1375">
        <f>VLOOKUP(A1375,[1]ВПП!$C$2:$E$22885,3,)</f>
        <v>2650</v>
      </c>
      <c r="J1375">
        <f>VLOOKUP(A1375,[1]ВПП!$C$2:$G$22885,5,)</f>
        <v>60</v>
      </c>
      <c r="K1375" t="str">
        <f>VLOOKUP(A1375,[1]ВПП!$C$2:$H$22885,6,)</f>
        <v>CON</v>
      </c>
      <c r="L1375" t="str">
        <f t="shared" si="21"/>
        <v>LKTB</v>
      </c>
      <c r="M1375" t="s">
        <v>126</v>
      </c>
      <c r="N1375" t="s">
        <v>6616</v>
      </c>
      <c r="O1375" t="s">
        <v>6617</v>
      </c>
      <c r="P1375" t="s">
        <v>1082</v>
      </c>
      <c r="Q1375" t="str">
        <f>VLOOKUP(P1375,[1]TimeZones!$B$3:$E$597,4,FALSE)</f>
        <v>+01:00</v>
      </c>
    </row>
    <row r="1376" spans="1:17" x14ac:dyDescent="0.25">
      <c r="A1376" t="s">
        <v>6618</v>
      </c>
      <c r="B1376" t="s">
        <v>110</v>
      </c>
      <c r="C1376" t="s">
        <v>6619</v>
      </c>
      <c r="D1376">
        <v>36.305801000000002</v>
      </c>
      <c r="E1376">
        <v>43.147399999999998</v>
      </c>
      <c r="F1376">
        <v>719</v>
      </c>
      <c r="G1376" t="s">
        <v>284</v>
      </c>
      <c r="H1376" t="s">
        <v>6620</v>
      </c>
      <c r="I1376">
        <f>VLOOKUP(A1376,[1]ВПП!$C$2:$E$22885,3,)</f>
        <v>2650</v>
      </c>
      <c r="J1376">
        <f>VLOOKUP(A1376,[1]ВПП!$C$2:$G$22885,5,)</f>
        <v>45</v>
      </c>
      <c r="K1376" t="str">
        <f>VLOOKUP(A1376,[1]ВПП!$C$2:$H$22885,6,)</f>
        <v>CON</v>
      </c>
      <c r="L1376" t="str">
        <f t="shared" si="21"/>
        <v>ORBM</v>
      </c>
      <c r="M1376" t="s">
        <v>114</v>
      </c>
      <c r="N1376" t="s">
        <v>1174</v>
      </c>
      <c r="O1376" t="s">
        <v>6621</v>
      </c>
      <c r="P1376" t="s">
        <v>288</v>
      </c>
      <c r="Q1376" t="str">
        <f>VLOOKUP(P1376,[1]TimeZones!$B$3:$E$597,4,FALSE)</f>
        <v>+03:00</v>
      </c>
    </row>
    <row r="1377" spans="1:17" x14ac:dyDescent="0.25">
      <c r="A1377" t="s">
        <v>6622</v>
      </c>
      <c r="B1377" t="s">
        <v>110</v>
      </c>
      <c r="C1377" t="s">
        <v>6623</v>
      </c>
      <c r="D1377">
        <v>-35.493598937999998</v>
      </c>
      <c r="E1377">
        <v>-69.574302673299997</v>
      </c>
      <c r="F1377">
        <v>4685</v>
      </c>
      <c r="G1377" t="s">
        <v>1705</v>
      </c>
      <c r="H1377" t="s">
        <v>6624</v>
      </c>
      <c r="I1377">
        <f>VLOOKUP(A1377,[1]ВПП!$C$2:$E$22885,3,)</f>
        <v>2650</v>
      </c>
      <c r="J1377">
        <f>VLOOKUP(A1377,[1]ВПП!$C$2:$G$22885,5,)</f>
        <v>30</v>
      </c>
      <c r="K1377" t="str">
        <f>VLOOKUP(A1377,[1]ВПП!$C$2:$H$22885,6,)</f>
        <v>ASP</v>
      </c>
      <c r="L1377" t="str">
        <f t="shared" si="21"/>
        <v>SAMM</v>
      </c>
      <c r="M1377" t="s">
        <v>301</v>
      </c>
      <c r="N1377" t="s">
        <v>5475</v>
      </c>
      <c r="O1377" t="s">
        <v>6625</v>
      </c>
      <c r="P1377" t="s">
        <v>5477</v>
      </c>
      <c r="Q1377" t="str">
        <f>VLOOKUP(P1377,[1]TimeZones!$B$3:$E$597,4,FALSE)</f>
        <v>−03:00</v>
      </c>
    </row>
    <row r="1378" spans="1:17" x14ac:dyDescent="0.25">
      <c r="A1378" t="s">
        <v>6626</v>
      </c>
      <c r="B1378" t="s">
        <v>110</v>
      </c>
      <c r="C1378" t="s">
        <v>6627</v>
      </c>
      <c r="D1378">
        <v>-41.438899993896399</v>
      </c>
      <c r="E1378">
        <v>-73.094001770019503</v>
      </c>
      <c r="F1378">
        <v>294</v>
      </c>
      <c r="G1378" t="s">
        <v>1023</v>
      </c>
      <c r="H1378" t="s">
        <v>6628</v>
      </c>
      <c r="I1378">
        <f>VLOOKUP(A1378,[1]ВПП!$C$2:$E$22885,3,)</f>
        <v>2650</v>
      </c>
      <c r="J1378">
        <f>VLOOKUP(A1378,[1]ВПП!$C$2:$G$22885,5,)</f>
        <v>45</v>
      </c>
      <c r="K1378" t="str">
        <f>VLOOKUP(A1378,[1]ВПП!$C$2:$H$22885,6,)</f>
        <v>CON</v>
      </c>
      <c r="L1378" t="str">
        <f t="shared" si="21"/>
        <v>SCTE</v>
      </c>
      <c r="M1378" t="s">
        <v>301</v>
      </c>
      <c r="N1378" t="s">
        <v>6629</v>
      </c>
      <c r="O1378" t="s">
        <v>6630</v>
      </c>
      <c r="P1378" t="s">
        <v>1026</v>
      </c>
      <c r="Q1378" t="str">
        <f>VLOOKUP(P1378,[1]TimeZones!$B$3:$E$597,4,FALSE)</f>
        <v>−04:00</v>
      </c>
    </row>
    <row r="1379" spans="1:17" x14ac:dyDescent="0.25">
      <c r="A1379" t="s">
        <v>6631</v>
      </c>
      <c r="B1379" t="s">
        <v>110</v>
      </c>
      <c r="C1379" t="s">
        <v>6632</v>
      </c>
      <c r="D1379">
        <v>1.5492600000000001</v>
      </c>
      <c r="E1379">
        <v>124.92600299999999</v>
      </c>
      <c r="F1379">
        <v>264</v>
      </c>
      <c r="G1379" t="s">
        <v>414</v>
      </c>
      <c r="H1379" t="s">
        <v>6633</v>
      </c>
      <c r="I1379">
        <f>VLOOKUP(A1379,[1]ВПП!$C$2:$E$22885,3,)</f>
        <v>2650</v>
      </c>
      <c r="J1379">
        <f>VLOOKUP(A1379,[1]ВПП!$C$2:$G$22885,5,)</f>
        <v>45</v>
      </c>
      <c r="K1379" t="str">
        <f>VLOOKUP(A1379,[1]ВПП!$C$2:$H$22885,6,)</f>
        <v>ASP</v>
      </c>
      <c r="L1379" t="str">
        <f t="shared" si="21"/>
        <v>WAMM</v>
      </c>
      <c r="M1379" t="s">
        <v>114</v>
      </c>
      <c r="N1379" t="s">
        <v>6634</v>
      </c>
      <c r="O1379" t="s">
        <v>6635</v>
      </c>
      <c r="P1379" t="s">
        <v>5028</v>
      </c>
      <c r="Q1379" t="str">
        <f>VLOOKUP(P1379,[1]TimeZones!$B$3:$E$597,4,FALSE)</f>
        <v>+08:00</v>
      </c>
    </row>
    <row r="1380" spans="1:17" x14ac:dyDescent="0.25">
      <c r="A1380" t="s">
        <v>6636</v>
      </c>
      <c r="B1380" t="s">
        <v>110</v>
      </c>
      <c r="C1380" t="s">
        <v>6637</v>
      </c>
      <c r="D1380">
        <v>36.644407999999999</v>
      </c>
      <c r="E1380">
        <v>53.188761</v>
      </c>
      <c r="F1380">
        <v>35</v>
      </c>
      <c r="G1380" t="s">
        <v>212</v>
      </c>
      <c r="H1380" t="s">
        <v>6638</v>
      </c>
      <c r="I1380">
        <f>VLOOKUP(A1380,[1]ВПП!$C$2:$E$22885,3,)</f>
        <v>2648</v>
      </c>
      <c r="J1380">
        <f>VLOOKUP(A1380,[1]ВПП!$C$2:$G$22885,5,)</f>
        <v>45</v>
      </c>
      <c r="K1380" t="str">
        <f>VLOOKUP(A1380,[1]ВПП!$C$2:$H$22885,6,)</f>
        <v>ASP</v>
      </c>
      <c r="L1380" t="str">
        <f t="shared" si="21"/>
        <v>OINZ</v>
      </c>
      <c r="M1380" t="s">
        <v>114</v>
      </c>
      <c r="N1380" t="s">
        <v>6639</v>
      </c>
      <c r="O1380" t="s">
        <v>6640</v>
      </c>
      <c r="P1380" t="s">
        <v>216</v>
      </c>
      <c r="Q1380" t="str">
        <f>VLOOKUP(P1380,[1]TimeZones!$B$3:$E$597,4,FALSE)</f>
        <v>+03:30</v>
      </c>
    </row>
    <row r="1381" spans="1:17" x14ac:dyDescent="0.25">
      <c r="A1381" t="s">
        <v>6641</v>
      </c>
      <c r="B1381" t="s">
        <v>110</v>
      </c>
      <c r="C1381" t="s">
        <v>6642</v>
      </c>
      <c r="D1381">
        <v>40.406600952148402</v>
      </c>
      <c r="E1381">
        <v>50.200199127197202</v>
      </c>
      <c r="F1381">
        <v>40</v>
      </c>
      <c r="G1381" t="s">
        <v>605</v>
      </c>
      <c r="H1381" t="s">
        <v>202</v>
      </c>
      <c r="I1381">
        <f>VLOOKUP(A1381,[1]ВПП!$C$2:$E$22885,3,)</f>
        <v>2643</v>
      </c>
      <c r="J1381">
        <f>VLOOKUP(A1381,[1]ВПП!$C$2:$G$22885,5,)</f>
        <v>40</v>
      </c>
      <c r="K1381" t="str">
        <f>VLOOKUP(A1381,[1]ВПП!$C$2:$H$22885,6,)</f>
        <v>CON</v>
      </c>
      <c r="L1381" t="str">
        <f t="shared" si="21"/>
        <v>UB18</v>
      </c>
      <c r="M1381" t="s">
        <v>114</v>
      </c>
      <c r="N1381" t="s">
        <v>607</v>
      </c>
      <c r="O1381" t="s">
        <v>608</v>
      </c>
      <c r="P1381" t="e">
        <v>#N/A</v>
      </c>
      <c r="Q1381" t="e">
        <f>VLOOKUP(P1381,[1]TimeZones!$B$3:$E$597,4,FALSE)</f>
        <v>#N/A</v>
      </c>
    </row>
    <row r="1382" spans="1:17" x14ac:dyDescent="0.25">
      <c r="A1382" t="s">
        <v>6643</v>
      </c>
      <c r="B1382" t="s">
        <v>139</v>
      </c>
      <c r="C1382" t="s">
        <v>6644</v>
      </c>
      <c r="D1382">
        <v>43.824600219726499</v>
      </c>
      <c r="E1382">
        <v>18.331499099731399</v>
      </c>
      <c r="F1382">
        <v>1708</v>
      </c>
      <c r="G1382" t="s">
        <v>6645</v>
      </c>
      <c r="H1382" t="s">
        <v>6646</v>
      </c>
      <c r="I1382">
        <f>VLOOKUP(A1382,[1]ВПП!$C$2:$E$22885,3,)</f>
        <v>2641</v>
      </c>
      <c r="J1382">
        <f>VLOOKUP(A1382,[1]ВПП!$C$2:$G$22885,5,)</f>
        <v>46</v>
      </c>
      <c r="K1382" t="str">
        <f>VLOOKUP(A1382,[1]ВПП!$C$2:$H$22885,6,)</f>
        <v>ASP</v>
      </c>
      <c r="L1382" t="str">
        <f t="shared" si="21"/>
        <v>LQSA</v>
      </c>
      <c r="M1382" t="s">
        <v>126</v>
      </c>
      <c r="N1382" t="s">
        <v>6647</v>
      </c>
      <c r="O1382" t="s">
        <v>6648</v>
      </c>
      <c r="P1382" t="s">
        <v>6649</v>
      </c>
      <c r="Q1382" t="str">
        <f>VLOOKUP(P1382,[1]TimeZones!$B$3:$E$597,4,FALSE)</f>
        <v>+01:00</v>
      </c>
    </row>
    <row r="1383" spans="1:17" x14ac:dyDescent="0.25">
      <c r="A1383" t="s">
        <v>6650</v>
      </c>
      <c r="B1383" t="s">
        <v>333</v>
      </c>
      <c r="C1383" t="s">
        <v>6651</v>
      </c>
      <c r="D1383">
        <v>38.012000999999998</v>
      </c>
      <c r="E1383">
        <v>58.195</v>
      </c>
      <c r="F1383">
        <v>920</v>
      </c>
      <c r="G1383" t="s">
        <v>907</v>
      </c>
      <c r="H1383" t="s">
        <v>202</v>
      </c>
      <c r="I1383">
        <f>VLOOKUP(A1383,[1]ВПП!$C$2:$E$22885,3,)</f>
        <v>2641</v>
      </c>
      <c r="J1383">
        <f>VLOOKUP(A1383,[1]ВПП!$C$2:$G$22885,5,)</f>
        <v>45</v>
      </c>
      <c r="K1383" t="str">
        <f>VLOOKUP(A1383,[1]ВПП!$C$2:$H$22885,6,)</f>
        <v>CON</v>
      </c>
      <c r="L1383" t="str">
        <f t="shared" si="21"/>
        <v>UT1G</v>
      </c>
      <c r="M1383" t="s">
        <v>114</v>
      </c>
      <c r="N1383" t="s">
        <v>909</v>
      </c>
      <c r="O1383" t="s">
        <v>910</v>
      </c>
      <c r="P1383" t="e">
        <v>#N/A</v>
      </c>
      <c r="Q1383" t="e">
        <f>VLOOKUP(P1383,[1]TimeZones!$B$3:$E$597,4,FALSE)</f>
        <v>#N/A</v>
      </c>
    </row>
    <row r="1384" spans="1:17" x14ac:dyDescent="0.25">
      <c r="A1384" t="s">
        <v>6652</v>
      </c>
      <c r="B1384" t="s">
        <v>139</v>
      </c>
      <c r="C1384" t="s">
        <v>6653</v>
      </c>
      <c r="D1384">
        <v>40.995098114013601</v>
      </c>
      <c r="E1384">
        <v>39.789699554443303</v>
      </c>
      <c r="F1384">
        <v>104</v>
      </c>
      <c r="G1384" t="s">
        <v>376</v>
      </c>
      <c r="H1384" t="s">
        <v>6654</v>
      </c>
      <c r="I1384">
        <f>VLOOKUP(A1384,[1]ВПП!$C$2:$E$22885,3,)</f>
        <v>2640</v>
      </c>
      <c r="J1384">
        <f>VLOOKUP(A1384,[1]ВПП!$C$2:$G$22885,5,)</f>
        <v>45</v>
      </c>
      <c r="K1384" t="str">
        <f>VLOOKUP(A1384,[1]ВПП!$C$2:$H$22885,6,)</f>
        <v>ASP</v>
      </c>
      <c r="L1384" t="str">
        <f t="shared" si="21"/>
        <v>LTCG</v>
      </c>
      <c r="M1384" t="s">
        <v>114</v>
      </c>
      <c r="N1384" t="s">
        <v>6655</v>
      </c>
      <c r="O1384" t="s">
        <v>6656</v>
      </c>
      <c r="P1384" t="s">
        <v>817</v>
      </c>
      <c r="Q1384" t="str">
        <f>VLOOKUP(P1384,[1]TimeZones!$B$3:$E$597,4,FALSE)</f>
        <v>+03:00</v>
      </c>
    </row>
    <row r="1385" spans="1:17" x14ac:dyDescent="0.25">
      <c r="A1385" t="s">
        <v>6657</v>
      </c>
      <c r="B1385" t="s">
        <v>110</v>
      </c>
      <c r="C1385" t="s">
        <v>6658</v>
      </c>
      <c r="D1385">
        <v>35.245899200439403</v>
      </c>
      <c r="E1385">
        <v>47.009201049804602</v>
      </c>
      <c r="F1385">
        <v>4522</v>
      </c>
      <c r="G1385" t="s">
        <v>212</v>
      </c>
      <c r="H1385" t="s">
        <v>6659</v>
      </c>
      <c r="I1385">
        <f>VLOOKUP(A1385,[1]ВПП!$C$2:$E$22885,3,)</f>
        <v>2640</v>
      </c>
      <c r="J1385">
        <f>VLOOKUP(A1385,[1]ВПП!$C$2:$G$22885,5,)</f>
        <v>45</v>
      </c>
      <c r="K1385" t="str">
        <f>VLOOKUP(A1385,[1]ВПП!$C$2:$H$22885,6,)</f>
        <v>ASP</v>
      </c>
      <c r="L1385" t="str">
        <f t="shared" si="21"/>
        <v>OICS</v>
      </c>
      <c r="M1385" t="s">
        <v>114</v>
      </c>
      <c r="N1385" t="s">
        <v>6660</v>
      </c>
      <c r="O1385" t="s">
        <v>202</v>
      </c>
      <c r="P1385" t="s">
        <v>216</v>
      </c>
      <c r="Q1385" t="str">
        <f>VLOOKUP(P1385,[1]TimeZones!$B$3:$E$597,4,FALSE)</f>
        <v>+03:30</v>
      </c>
    </row>
    <row r="1386" spans="1:17" x14ac:dyDescent="0.25">
      <c r="A1386" t="s">
        <v>6661</v>
      </c>
      <c r="B1386" t="s">
        <v>110</v>
      </c>
      <c r="C1386" t="s">
        <v>6662</v>
      </c>
      <c r="D1386">
        <v>42.816799163818303</v>
      </c>
      <c r="E1386">
        <v>47.65230178833</v>
      </c>
      <c r="F1386">
        <v>12</v>
      </c>
      <c r="G1386" t="s">
        <v>124</v>
      </c>
      <c r="H1386" t="s">
        <v>6663</v>
      </c>
      <c r="I1386">
        <f>VLOOKUP(A1386,[1]ВПП!$C$2:$E$22885,3,)</f>
        <v>2640</v>
      </c>
      <c r="J1386">
        <f>VLOOKUP(A1386,[1]ВПП!$C$2:$G$22885,5,)</f>
        <v>42</v>
      </c>
      <c r="K1386" t="str">
        <f>VLOOKUP(A1386,[1]ВПП!$C$2:$H$22885,6,)</f>
        <v>CON</v>
      </c>
      <c r="L1386" t="str">
        <f t="shared" si="21"/>
        <v>URML</v>
      </c>
      <c r="M1386" t="s">
        <v>126</v>
      </c>
      <c r="N1386" t="s">
        <v>6664</v>
      </c>
      <c r="O1386" t="s">
        <v>6665</v>
      </c>
      <c r="P1386" t="s">
        <v>180</v>
      </c>
      <c r="Q1386" t="str">
        <f>VLOOKUP(P1386,[1]TimeZones!$B$3:$E$597,4,FALSE)</f>
        <v>+03:00</v>
      </c>
    </row>
    <row r="1387" spans="1:17" x14ac:dyDescent="0.25">
      <c r="A1387" t="s">
        <v>6666</v>
      </c>
      <c r="B1387" t="s">
        <v>139</v>
      </c>
      <c r="C1387" t="s">
        <v>6667</v>
      </c>
      <c r="D1387">
        <v>53.421298999999998</v>
      </c>
      <c r="E1387">
        <v>-6.2700699999999996</v>
      </c>
      <c r="F1387">
        <v>242</v>
      </c>
      <c r="G1387" t="s">
        <v>3171</v>
      </c>
      <c r="H1387" t="s">
        <v>6668</v>
      </c>
      <c r="I1387">
        <f>VLOOKUP(A1387,[1]ВПП!$C$2:$E$22885,3,)</f>
        <v>2637</v>
      </c>
      <c r="J1387">
        <f>VLOOKUP(A1387,[1]ВПП!$C$2:$G$22885,5,)</f>
        <v>45</v>
      </c>
      <c r="K1387" t="str">
        <f>VLOOKUP(A1387,[1]ВПП!$C$2:$H$22885,6,)</f>
        <v>CON</v>
      </c>
      <c r="L1387" t="str">
        <f t="shared" si="21"/>
        <v>EIDW</v>
      </c>
      <c r="M1387" t="s">
        <v>126</v>
      </c>
      <c r="N1387" t="s">
        <v>6669</v>
      </c>
      <c r="O1387" t="s">
        <v>6670</v>
      </c>
      <c r="P1387" t="s">
        <v>3175</v>
      </c>
      <c r="Q1387" t="str">
        <f>VLOOKUP(P1387,[1]TimeZones!$B$3:$E$597,4,FALSE)</f>
        <v>+01:00</v>
      </c>
    </row>
    <row r="1388" spans="1:17" x14ac:dyDescent="0.25">
      <c r="A1388" t="s">
        <v>6671</v>
      </c>
      <c r="B1388" t="s">
        <v>333</v>
      </c>
      <c r="C1388" t="s">
        <v>6672</v>
      </c>
      <c r="D1388">
        <v>30.332373</v>
      </c>
      <c r="E1388">
        <v>31.448108999999999</v>
      </c>
      <c r="F1388">
        <v>115</v>
      </c>
      <c r="G1388" t="s">
        <v>481</v>
      </c>
      <c r="H1388" t="s">
        <v>202</v>
      </c>
      <c r="I1388">
        <f>VLOOKUP(A1388,[1]ВПП!$C$2:$E$22885,3,)</f>
        <v>2635</v>
      </c>
      <c r="J1388">
        <f>VLOOKUP(A1388,[1]ВПП!$C$2:$G$22885,5,)</f>
        <v>40</v>
      </c>
      <c r="K1388" t="str">
        <f>VLOOKUP(A1388,[1]ВПП!$C$2:$H$22885,6,)</f>
        <v>ASP</v>
      </c>
      <c r="L1388" t="str">
        <f t="shared" si="21"/>
        <v>HE12</v>
      </c>
      <c r="M1388" t="s">
        <v>134</v>
      </c>
      <c r="N1388" t="s">
        <v>1990</v>
      </c>
      <c r="O1388" t="s">
        <v>6673</v>
      </c>
      <c r="P1388" t="e">
        <v>#N/A</v>
      </c>
      <c r="Q1388" t="e">
        <f>VLOOKUP(P1388,[1]TimeZones!$B$3:$E$597,4,FALSE)</f>
        <v>#N/A</v>
      </c>
    </row>
    <row r="1389" spans="1:17" x14ac:dyDescent="0.25">
      <c r="A1389" t="s">
        <v>6674</v>
      </c>
      <c r="B1389" t="s">
        <v>110</v>
      </c>
      <c r="C1389" t="s">
        <v>6675</v>
      </c>
      <c r="D1389">
        <v>45.109199523925703</v>
      </c>
      <c r="E1389">
        <v>42.112800598144503</v>
      </c>
      <c r="F1389">
        <v>1486</v>
      </c>
      <c r="G1389" t="s">
        <v>124</v>
      </c>
      <c r="H1389" t="s">
        <v>6676</v>
      </c>
      <c r="I1389">
        <f>VLOOKUP(A1389,[1]ВПП!$C$2:$E$22885,3,)</f>
        <v>2631</v>
      </c>
      <c r="J1389">
        <f>VLOOKUP(A1389,[1]ВПП!$C$2:$G$22885,5,)</f>
        <v>48</v>
      </c>
      <c r="K1389" t="str">
        <f>VLOOKUP(A1389,[1]ВПП!$C$2:$H$22885,6,)</f>
        <v>ASP</v>
      </c>
      <c r="L1389" t="str">
        <f t="shared" si="21"/>
        <v>URMT</v>
      </c>
      <c r="M1389" t="s">
        <v>126</v>
      </c>
      <c r="N1389" t="s">
        <v>765</v>
      </c>
      <c r="O1389" t="s">
        <v>6677</v>
      </c>
      <c r="P1389" t="s">
        <v>180</v>
      </c>
      <c r="Q1389" t="str">
        <f>VLOOKUP(P1389,[1]TimeZones!$B$3:$E$597,4,FALSE)</f>
        <v>+03:00</v>
      </c>
    </row>
    <row r="1390" spans="1:17" x14ac:dyDescent="0.25">
      <c r="A1390" t="s">
        <v>6678</v>
      </c>
      <c r="B1390" t="s">
        <v>110</v>
      </c>
      <c r="C1390" t="s">
        <v>6679</v>
      </c>
      <c r="D1390">
        <v>53.5352783203125</v>
      </c>
      <c r="E1390">
        <v>9.8355560302734304</v>
      </c>
      <c r="F1390">
        <v>23</v>
      </c>
      <c r="G1390" t="s">
        <v>455</v>
      </c>
      <c r="H1390" t="s">
        <v>6680</v>
      </c>
      <c r="I1390">
        <f>VLOOKUP(A1390,[1]ВПП!$C$2:$E$22885,3,)</f>
        <v>2630</v>
      </c>
      <c r="J1390">
        <f>VLOOKUP(A1390,[1]ВПП!$C$2:$G$22885,5,)</f>
        <v>45</v>
      </c>
      <c r="K1390" t="str">
        <f>VLOOKUP(A1390,[1]ВПП!$C$2:$H$22885,6,)</f>
        <v>PEM</v>
      </c>
      <c r="L1390" t="str">
        <f t="shared" si="21"/>
        <v>EDHI</v>
      </c>
      <c r="M1390" t="s">
        <v>126</v>
      </c>
      <c r="N1390" t="s">
        <v>1179</v>
      </c>
      <c r="O1390" t="s">
        <v>1180</v>
      </c>
      <c r="P1390" t="s">
        <v>459</v>
      </c>
      <c r="Q1390" t="str">
        <f>VLOOKUP(P1390,[1]TimeZones!$B$3:$E$597,4,FALSE)</f>
        <v>+01:00</v>
      </c>
    </row>
    <row r="1391" spans="1:17" x14ac:dyDescent="0.25">
      <c r="A1391" t="s">
        <v>6681</v>
      </c>
      <c r="B1391" t="s">
        <v>110</v>
      </c>
      <c r="C1391" t="s">
        <v>6682</v>
      </c>
      <c r="D1391">
        <v>27.927598</v>
      </c>
      <c r="E1391">
        <v>35.288739999999997</v>
      </c>
      <c r="F1391">
        <v>29</v>
      </c>
      <c r="G1391" t="s">
        <v>301</v>
      </c>
      <c r="H1391" t="s">
        <v>6683</v>
      </c>
      <c r="I1391">
        <f>VLOOKUP(A1391,[1]ВПП!$C$2:$E$22885,3,)</f>
        <v>2630</v>
      </c>
      <c r="J1391">
        <f>VLOOKUP(A1391,[1]ВПП!$C$2:$G$22885,5,)</f>
        <v>0</v>
      </c>
      <c r="K1391" t="str">
        <f>VLOOKUP(A1391,[1]ВПП!$C$2:$H$22885,6,)</f>
        <v>ASP</v>
      </c>
      <c r="L1391" t="str">
        <f t="shared" si="21"/>
        <v>OENN</v>
      </c>
      <c r="M1391" t="s">
        <v>114</v>
      </c>
      <c r="N1391" t="s">
        <v>2464</v>
      </c>
      <c r="O1391" t="s">
        <v>6684</v>
      </c>
      <c r="P1391" t="e">
        <v>#N/A</v>
      </c>
      <c r="Q1391" t="e">
        <f>VLOOKUP(P1391,[1]TimeZones!$B$3:$E$597,4,FALSE)</f>
        <v>#N/A</v>
      </c>
    </row>
    <row r="1392" spans="1:17" x14ac:dyDescent="0.25">
      <c r="A1392" t="s">
        <v>6685</v>
      </c>
      <c r="B1392" t="s">
        <v>110</v>
      </c>
      <c r="C1392" t="s">
        <v>6686</v>
      </c>
      <c r="D1392">
        <v>-3.441986</v>
      </c>
      <c r="E1392">
        <v>-79.996956999999995</v>
      </c>
      <c r="F1392">
        <v>20</v>
      </c>
      <c r="G1392" t="s">
        <v>392</v>
      </c>
      <c r="H1392" t="s">
        <v>6687</v>
      </c>
      <c r="I1392">
        <f>VLOOKUP(A1392,[1]ВПП!$C$2:$E$22885,3,)</f>
        <v>2629</v>
      </c>
      <c r="J1392">
        <f>VLOOKUP(A1392,[1]ВПП!$C$2:$G$22885,5,)</f>
        <v>45</v>
      </c>
      <c r="K1392" t="str">
        <f>VLOOKUP(A1392,[1]ВПП!$C$2:$H$22885,6,)</f>
        <v>ASP</v>
      </c>
      <c r="L1392" t="str">
        <f t="shared" si="21"/>
        <v>SERO</v>
      </c>
      <c r="M1392" t="s">
        <v>301</v>
      </c>
      <c r="N1392" t="s">
        <v>6688</v>
      </c>
      <c r="O1392" t="s">
        <v>6689</v>
      </c>
      <c r="P1392" t="s">
        <v>396</v>
      </c>
      <c r="Q1392" t="str">
        <f>VLOOKUP(P1392,[1]TimeZones!$B$3:$E$597,4,FALSE)</f>
        <v>−05:00</v>
      </c>
    </row>
    <row r="1393" spans="1:17" x14ac:dyDescent="0.25">
      <c r="A1393" t="s">
        <v>6690</v>
      </c>
      <c r="B1393" t="s">
        <v>139</v>
      </c>
      <c r="C1393" t="s">
        <v>6691</v>
      </c>
      <c r="D1393">
        <v>40.886001999999998</v>
      </c>
      <c r="E1393">
        <v>14.290800000000001</v>
      </c>
      <c r="F1393">
        <v>294</v>
      </c>
      <c r="G1393" t="s">
        <v>727</v>
      </c>
      <c r="H1393" t="s">
        <v>6692</v>
      </c>
      <c r="I1393">
        <f>VLOOKUP(A1393,[1]ВПП!$C$2:$E$22885,3,)</f>
        <v>2628</v>
      </c>
      <c r="J1393">
        <f>VLOOKUP(A1393,[1]ВПП!$C$2:$G$22885,5,)</f>
        <v>45</v>
      </c>
      <c r="K1393" t="str">
        <f>VLOOKUP(A1393,[1]ВПП!$C$2:$H$22885,6,)</f>
        <v>ASP</v>
      </c>
      <c r="L1393" t="str">
        <f t="shared" si="21"/>
        <v>LIRN</v>
      </c>
      <c r="M1393" t="s">
        <v>126</v>
      </c>
      <c r="N1393" t="s">
        <v>4932</v>
      </c>
      <c r="O1393" t="s">
        <v>6693</v>
      </c>
      <c r="P1393" t="s">
        <v>731</v>
      </c>
      <c r="Q1393" t="str">
        <f>VLOOKUP(P1393,[1]TimeZones!$B$3:$E$597,4,FALSE)</f>
        <v>+01:00</v>
      </c>
    </row>
    <row r="1394" spans="1:17" x14ac:dyDescent="0.25">
      <c r="A1394" t="s">
        <v>6694</v>
      </c>
      <c r="B1394" t="s">
        <v>110</v>
      </c>
      <c r="C1394" t="s">
        <v>6695</v>
      </c>
      <c r="D1394">
        <v>-23.381900787399999</v>
      </c>
      <c r="E1394">
        <v>150.47500610399999</v>
      </c>
      <c r="F1394">
        <v>34</v>
      </c>
      <c r="G1394" t="s">
        <v>700</v>
      </c>
      <c r="H1394" t="s">
        <v>6696</v>
      </c>
      <c r="I1394">
        <f>VLOOKUP(A1394,[1]ВПП!$C$2:$E$22885,3,)</f>
        <v>2628</v>
      </c>
      <c r="J1394">
        <f>VLOOKUP(A1394,[1]ВПП!$C$2:$G$22885,5,)</f>
        <v>45</v>
      </c>
      <c r="K1394" t="str">
        <f>VLOOKUP(A1394,[1]ВПП!$C$2:$H$22885,6,)</f>
        <v>ASP</v>
      </c>
      <c r="L1394" t="str">
        <f t="shared" si="21"/>
        <v>YBRK</v>
      </c>
      <c r="M1394" t="s">
        <v>702</v>
      </c>
      <c r="N1394" t="s">
        <v>1682</v>
      </c>
      <c r="O1394" t="s">
        <v>6697</v>
      </c>
      <c r="P1394" t="s">
        <v>1684</v>
      </c>
      <c r="Q1394" t="str">
        <f>VLOOKUP(P1394,[1]TimeZones!$B$3:$E$597,4,FALSE)</f>
        <v>+10:00</v>
      </c>
    </row>
    <row r="1395" spans="1:17" x14ac:dyDescent="0.25">
      <c r="A1395" t="s">
        <v>6698</v>
      </c>
      <c r="B1395" t="s">
        <v>110</v>
      </c>
      <c r="C1395" t="s">
        <v>6699</v>
      </c>
      <c r="D1395">
        <v>41.924400329589801</v>
      </c>
      <c r="E1395">
        <v>9.4060001373290998</v>
      </c>
      <c r="F1395">
        <v>28</v>
      </c>
      <c r="G1395" t="s">
        <v>294</v>
      </c>
      <c r="H1395" t="s">
        <v>6700</v>
      </c>
      <c r="I1395">
        <f>VLOOKUP(A1395,[1]ВПП!$C$2:$E$22885,3,)</f>
        <v>2627</v>
      </c>
      <c r="J1395">
        <f>VLOOKUP(A1395,[1]ВПП!$C$2:$G$22885,5,)</f>
        <v>45</v>
      </c>
      <c r="K1395" t="str">
        <f>VLOOKUP(A1395,[1]ВПП!$C$2:$H$22885,6,)</f>
        <v>CON</v>
      </c>
      <c r="L1395" t="str">
        <f t="shared" si="21"/>
        <v>LFKS</v>
      </c>
      <c r="M1395" t="s">
        <v>126</v>
      </c>
      <c r="N1395" t="s">
        <v>6701</v>
      </c>
      <c r="O1395" t="s">
        <v>6702</v>
      </c>
      <c r="P1395" t="s">
        <v>298</v>
      </c>
      <c r="Q1395" t="str">
        <f>VLOOKUP(P1395,[1]TimeZones!$B$3:$E$597,4,FALSE)</f>
        <v>+01:00</v>
      </c>
    </row>
    <row r="1396" spans="1:17" x14ac:dyDescent="0.25">
      <c r="A1396" t="s">
        <v>6703</v>
      </c>
      <c r="B1396" t="s">
        <v>110</v>
      </c>
      <c r="C1396" t="s">
        <v>6704</v>
      </c>
      <c r="D1396">
        <v>50.607101440429602</v>
      </c>
      <c r="E1396">
        <v>26.1415996551513</v>
      </c>
      <c r="F1396">
        <v>755</v>
      </c>
      <c r="G1396" t="s">
        <v>618</v>
      </c>
      <c r="H1396" t="s">
        <v>6705</v>
      </c>
      <c r="I1396">
        <f>VLOOKUP(A1396,[1]ВПП!$C$2:$E$22885,3,)</f>
        <v>2626</v>
      </c>
      <c r="J1396">
        <f>VLOOKUP(A1396,[1]ВПП!$C$2:$G$22885,5,)</f>
        <v>42</v>
      </c>
      <c r="K1396" t="str">
        <f>VLOOKUP(A1396,[1]ВПП!$C$2:$H$22885,6,)</f>
        <v>CON</v>
      </c>
      <c r="L1396" t="str">
        <f t="shared" si="21"/>
        <v>UKLR</v>
      </c>
      <c r="M1396" t="s">
        <v>126</v>
      </c>
      <c r="N1396" t="s">
        <v>6706</v>
      </c>
      <c r="O1396" t="s">
        <v>6707</v>
      </c>
      <c r="P1396" t="s">
        <v>622</v>
      </c>
      <c r="Q1396" t="str">
        <f>VLOOKUP(P1396,[1]TimeZones!$B$3:$E$597,4,FALSE)</f>
        <v>+02:00</v>
      </c>
    </row>
    <row r="1397" spans="1:17" x14ac:dyDescent="0.25">
      <c r="A1397" t="s">
        <v>6708</v>
      </c>
      <c r="B1397" t="s">
        <v>333</v>
      </c>
      <c r="C1397" t="s">
        <v>6709</v>
      </c>
      <c r="D1397">
        <v>10.5988998413085</v>
      </c>
      <c r="E1397">
        <v>7.4487099647521902</v>
      </c>
      <c r="F1397">
        <v>2126</v>
      </c>
      <c r="G1397" t="s">
        <v>741</v>
      </c>
      <c r="H1397" t="s">
        <v>202</v>
      </c>
      <c r="I1397">
        <f>VLOOKUP(A1397,[1]ВПП!$C$2:$E$22885,3,)</f>
        <v>2625</v>
      </c>
      <c r="J1397">
        <f>VLOOKUP(A1397,[1]ВПП!$C$2:$G$22885,5,)</f>
        <v>31</v>
      </c>
      <c r="K1397" t="str">
        <f>VLOOKUP(A1397,[1]ВПП!$C$2:$H$22885,6,)</f>
        <v>ASP</v>
      </c>
      <c r="L1397" t="str">
        <f t="shared" si="21"/>
        <v>DN53</v>
      </c>
      <c r="M1397" t="s">
        <v>134</v>
      </c>
      <c r="N1397" t="s">
        <v>4185</v>
      </c>
      <c r="O1397" t="s">
        <v>202</v>
      </c>
      <c r="P1397" t="e">
        <v>#N/A</v>
      </c>
      <c r="Q1397" t="e">
        <f>VLOOKUP(P1397,[1]TimeZones!$B$3:$E$597,4,FALSE)</f>
        <v>#N/A</v>
      </c>
    </row>
    <row r="1398" spans="1:17" x14ac:dyDescent="0.25">
      <c r="A1398" t="s">
        <v>6710</v>
      </c>
      <c r="B1398" t="s">
        <v>110</v>
      </c>
      <c r="C1398" t="s">
        <v>6711</v>
      </c>
      <c r="D1398">
        <v>63.756402000000001</v>
      </c>
      <c r="E1398">
        <v>-68.555801000000002</v>
      </c>
      <c r="F1398">
        <v>110</v>
      </c>
      <c r="G1398" t="s">
        <v>262</v>
      </c>
      <c r="H1398" t="s">
        <v>6712</v>
      </c>
      <c r="I1398">
        <f>VLOOKUP(A1398,[1]ВПП!$C$2:$E$22885,3,)</f>
        <v>2623</v>
      </c>
      <c r="J1398">
        <f>VLOOKUP(A1398,[1]ВПП!$C$2:$G$22885,5,)</f>
        <v>61</v>
      </c>
      <c r="K1398" t="str">
        <f>VLOOKUP(A1398,[1]ВПП!$C$2:$H$22885,6,)</f>
        <v>ASP</v>
      </c>
      <c r="L1398" t="str">
        <f t="shared" si="21"/>
        <v>CYFB</v>
      </c>
      <c r="M1398" t="s">
        <v>183</v>
      </c>
      <c r="N1398" t="s">
        <v>6713</v>
      </c>
      <c r="O1398" t="s">
        <v>6714</v>
      </c>
      <c r="P1398" t="s">
        <v>1281</v>
      </c>
      <c r="Q1398" t="str">
        <f>VLOOKUP(P1398,[1]TimeZones!$B$3:$E$597,4,FALSE)</f>
        <v>−05:00</v>
      </c>
    </row>
    <row r="1399" spans="1:17" x14ac:dyDescent="0.25">
      <c r="A1399" t="s">
        <v>6715</v>
      </c>
      <c r="B1399" t="s">
        <v>110</v>
      </c>
      <c r="C1399" t="s">
        <v>6716</v>
      </c>
      <c r="D1399">
        <v>14.9992</v>
      </c>
      <c r="E1399">
        <v>145.61900299999999</v>
      </c>
      <c r="F1399">
        <v>271</v>
      </c>
      <c r="G1399" t="s">
        <v>6602</v>
      </c>
      <c r="H1399" t="s">
        <v>6717</v>
      </c>
      <c r="I1399">
        <f>VLOOKUP(A1399,[1]ВПП!$C$2:$E$22885,3,)</f>
        <v>2621</v>
      </c>
      <c r="J1399">
        <f>VLOOKUP(A1399,[1]ВПП!$C$2:$G$22885,5,)</f>
        <v>46</v>
      </c>
      <c r="K1399" t="str">
        <f>VLOOKUP(A1399,[1]ВПП!$C$2:$H$22885,6,)</f>
        <v>PEM</v>
      </c>
      <c r="L1399" t="str">
        <f t="shared" si="21"/>
        <v>PGWT</v>
      </c>
      <c r="M1399" t="s">
        <v>702</v>
      </c>
      <c r="N1399" t="s">
        <v>6604</v>
      </c>
      <c r="O1399" t="s">
        <v>6718</v>
      </c>
      <c r="P1399" t="s">
        <v>6606</v>
      </c>
      <c r="Q1399" t="str">
        <f>VLOOKUP(P1399,[1]TimeZones!$B$3:$E$597,4,FALSE)</f>
        <v>+10:00</v>
      </c>
    </row>
    <row r="1400" spans="1:17" x14ac:dyDescent="0.25">
      <c r="A1400" t="s">
        <v>6719</v>
      </c>
      <c r="B1400" t="s">
        <v>110</v>
      </c>
      <c r="C1400" t="s">
        <v>6720</v>
      </c>
      <c r="D1400">
        <v>19.406099319458001</v>
      </c>
      <c r="E1400">
        <v>-70.604698181152301</v>
      </c>
      <c r="F1400">
        <v>565</v>
      </c>
      <c r="G1400" t="s">
        <v>2385</v>
      </c>
      <c r="H1400" t="s">
        <v>6721</v>
      </c>
      <c r="I1400">
        <f>VLOOKUP(A1400,[1]ВПП!$C$2:$E$22885,3,)</f>
        <v>2620</v>
      </c>
      <c r="J1400">
        <f>VLOOKUP(A1400,[1]ВПП!$C$2:$G$22885,5,)</f>
        <v>45</v>
      </c>
      <c r="K1400" t="str">
        <f>VLOOKUP(A1400,[1]ВПП!$C$2:$H$22885,6,)</f>
        <v>ASP</v>
      </c>
      <c r="L1400" t="str">
        <f t="shared" si="21"/>
        <v>MDST</v>
      </c>
      <c r="M1400" t="s">
        <v>183</v>
      </c>
      <c r="N1400" t="s">
        <v>6722</v>
      </c>
      <c r="O1400" t="s">
        <v>451</v>
      </c>
      <c r="P1400" t="s">
        <v>2389</v>
      </c>
      <c r="Q1400" t="str">
        <f>VLOOKUP(P1400,[1]TimeZones!$B$3:$E$597,4,FALSE)</f>
        <v>−04:00</v>
      </c>
    </row>
    <row r="1401" spans="1:17" x14ac:dyDescent="0.25">
      <c r="A1401" t="s">
        <v>6723</v>
      </c>
      <c r="B1401" t="s">
        <v>110</v>
      </c>
      <c r="C1401" t="s">
        <v>6724</v>
      </c>
      <c r="D1401">
        <v>52.108299000000002</v>
      </c>
      <c r="E1401">
        <v>23.898099999999999</v>
      </c>
      <c r="F1401">
        <v>468</v>
      </c>
      <c r="G1401" t="s">
        <v>1363</v>
      </c>
      <c r="H1401" t="s">
        <v>6725</v>
      </c>
      <c r="I1401">
        <f>VLOOKUP(A1401,[1]ВПП!$C$2:$E$22885,3,)</f>
        <v>2620</v>
      </c>
      <c r="J1401">
        <f>VLOOKUP(A1401,[1]ВПП!$C$2:$G$22885,5,)</f>
        <v>42</v>
      </c>
      <c r="K1401" t="str">
        <f>VLOOKUP(A1401,[1]ВПП!$C$2:$H$22885,6,)</f>
        <v>ASP</v>
      </c>
      <c r="L1401" t="str">
        <f t="shared" si="21"/>
        <v>UMBB</v>
      </c>
      <c r="M1401" t="s">
        <v>126</v>
      </c>
      <c r="N1401" t="s">
        <v>6726</v>
      </c>
      <c r="O1401" t="s">
        <v>6727</v>
      </c>
      <c r="P1401" t="s">
        <v>1367</v>
      </c>
      <c r="Q1401" t="str">
        <f>VLOOKUP(P1401,[1]TimeZones!$B$3:$E$597,4,FALSE)</f>
        <v>+03:00</v>
      </c>
    </row>
    <row r="1402" spans="1:17" x14ac:dyDescent="0.25">
      <c r="A1402" t="s">
        <v>6728</v>
      </c>
      <c r="B1402" t="s">
        <v>110</v>
      </c>
      <c r="C1402" t="s">
        <v>6729</v>
      </c>
      <c r="D1402">
        <v>-38.725000000000001</v>
      </c>
      <c r="E1402">
        <v>-62.1693</v>
      </c>
      <c r="F1402">
        <v>246</v>
      </c>
      <c r="G1402" t="s">
        <v>1705</v>
      </c>
      <c r="H1402" t="s">
        <v>6730</v>
      </c>
      <c r="I1402">
        <f>VLOOKUP(A1402,[1]ВПП!$C$2:$E$22885,3,)</f>
        <v>2615</v>
      </c>
      <c r="J1402">
        <f>VLOOKUP(A1402,[1]ВПП!$C$2:$G$22885,5,)</f>
        <v>60</v>
      </c>
      <c r="K1402" t="str">
        <f>VLOOKUP(A1402,[1]ВПП!$C$2:$H$22885,6,)</f>
        <v>ASP</v>
      </c>
      <c r="L1402" t="str">
        <f t="shared" si="21"/>
        <v>SAZB</v>
      </c>
      <c r="M1402" t="s">
        <v>301</v>
      </c>
      <c r="N1402" t="s">
        <v>2638</v>
      </c>
      <c r="O1402" t="s">
        <v>6731</v>
      </c>
      <c r="P1402" t="s">
        <v>2640</v>
      </c>
      <c r="Q1402" t="str">
        <f>VLOOKUP(P1402,[1]TimeZones!$B$3:$E$597,4,FALSE)</f>
        <v>−03:00</v>
      </c>
    </row>
    <row r="1403" spans="1:17" x14ac:dyDescent="0.25">
      <c r="A1403" t="s">
        <v>6732</v>
      </c>
      <c r="B1403" t="s">
        <v>110</v>
      </c>
      <c r="C1403" t="s">
        <v>6733</v>
      </c>
      <c r="D1403">
        <v>40.6090011597</v>
      </c>
      <c r="E1403">
        <v>72.793296814000001</v>
      </c>
      <c r="F1403">
        <v>2927</v>
      </c>
      <c r="G1403" t="s">
        <v>322</v>
      </c>
      <c r="H1403" t="s">
        <v>6734</v>
      </c>
      <c r="I1403">
        <f>VLOOKUP(A1403,[1]ВПП!$C$2:$E$22885,3,)</f>
        <v>2614</v>
      </c>
      <c r="J1403">
        <f>VLOOKUP(A1403,[1]ВПП!$C$2:$G$22885,5,)</f>
        <v>50</v>
      </c>
      <c r="K1403" t="str">
        <f>VLOOKUP(A1403,[1]ВПП!$C$2:$H$22885,6,)</f>
        <v>ASP</v>
      </c>
      <c r="L1403" t="str">
        <f t="shared" si="21"/>
        <v>UAFO</v>
      </c>
      <c r="M1403" t="s">
        <v>114</v>
      </c>
      <c r="N1403" t="s">
        <v>6735</v>
      </c>
      <c r="O1403" t="s">
        <v>6736</v>
      </c>
      <c r="P1403" t="s">
        <v>326</v>
      </c>
      <c r="Q1403" t="str">
        <f>VLOOKUP(P1403,[1]TimeZones!$B$3:$E$597,4,FALSE)</f>
        <v>+06:00</v>
      </c>
    </row>
    <row r="1404" spans="1:17" x14ac:dyDescent="0.25">
      <c r="A1404" t="s">
        <v>6737</v>
      </c>
      <c r="B1404" t="s">
        <v>110</v>
      </c>
      <c r="C1404" t="s">
        <v>6738</v>
      </c>
      <c r="D1404">
        <v>6.92242002487182</v>
      </c>
      <c r="E1404">
        <v>122.059997558593</v>
      </c>
      <c r="F1404">
        <v>33</v>
      </c>
      <c r="G1404" t="s">
        <v>1034</v>
      </c>
      <c r="H1404" t="s">
        <v>6739</v>
      </c>
      <c r="I1404">
        <f>VLOOKUP(A1404,[1]ВПП!$C$2:$E$22885,3,)</f>
        <v>2609</v>
      </c>
      <c r="J1404">
        <f>VLOOKUP(A1404,[1]ВПП!$C$2:$G$22885,5,)</f>
        <v>44</v>
      </c>
      <c r="K1404" t="str">
        <f>VLOOKUP(A1404,[1]ВПП!$C$2:$H$22885,6,)</f>
        <v>ASP</v>
      </c>
      <c r="L1404" t="str">
        <f t="shared" si="21"/>
        <v>RPMZ</v>
      </c>
      <c r="M1404" t="s">
        <v>114</v>
      </c>
      <c r="N1404" t="s">
        <v>6740</v>
      </c>
      <c r="O1404" t="s">
        <v>6741</v>
      </c>
      <c r="P1404" t="s">
        <v>1038</v>
      </c>
      <c r="Q1404" t="str">
        <f>VLOOKUP(P1404,[1]TimeZones!$B$3:$E$597,4,FALSE)</f>
        <v>+08:00</v>
      </c>
    </row>
    <row r="1405" spans="1:17" x14ac:dyDescent="0.25">
      <c r="A1405" t="s">
        <v>6742</v>
      </c>
      <c r="B1405" t="s">
        <v>333</v>
      </c>
      <c r="C1405" t="s">
        <v>6743</v>
      </c>
      <c r="D1405">
        <v>19.450001</v>
      </c>
      <c r="E1405">
        <v>103.15799699999999</v>
      </c>
      <c r="F1405">
        <v>3445</v>
      </c>
      <c r="G1405" t="s">
        <v>4712</v>
      </c>
      <c r="H1405" t="s">
        <v>6744</v>
      </c>
      <c r="I1405">
        <f>VLOOKUP(A1405,[1]ВПП!$C$2:$E$22885,3,)</f>
        <v>2608</v>
      </c>
      <c r="J1405">
        <f>VLOOKUP(A1405,[1]ВПП!$C$2:$G$22885,5,)</f>
        <v>40</v>
      </c>
      <c r="K1405" t="str">
        <f>VLOOKUP(A1405,[1]ВПП!$C$2:$H$22885,6,)</f>
        <v>ASP</v>
      </c>
      <c r="L1405" t="str">
        <f t="shared" si="21"/>
        <v>VLXK</v>
      </c>
      <c r="M1405" t="s">
        <v>114</v>
      </c>
      <c r="N1405" t="s">
        <v>6745</v>
      </c>
      <c r="O1405" t="s">
        <v>6746</v>
      </c>
      <c r="P1405" t="s">
        <v>4716</v>
      </c>
      <c r="Q1405" t="str">
        <f>VLOOKUP(P1405,[1]TimeZones!$B$3:$E$597,4,FALSE)</f>
        <v>+07:00</v>
      </c>
    </row>
    <row r="1406" spans="1:17" x14ac:dyDescent="0.25">
      <c r="A1406" t="s">
        <v>6747</v>
      </c>
      <c r="B1406" t="s">
        <v>110</v>
      </c>
      <c r="C1406" t="s">
        <v>6748</v>
      </c>
      <c r="D1406">
        <v>46.031897999999998</v>
      </c>
      <c r="E1406">
        <v>12.596503</v>
      </c>
      <c r="F1406">
        <v>410</v>
      </c>
      <c r="G1406" t="s">
        <v>727</v>
      </c>
      <c r="H1406" t="s">
        <v>6749</v>
      </c>
      <c r="I1406">
        <f>VLOOKUP(A1406,[1]ВПП!$C$2:$E$22885,3,)</f>
        <v>2606</v>
      </c>
      <c r="J1406">
        <f>VLOOKUP(A1406,[1]ВПП!$C$2:$G$22885,5,)</f>
        <v>44</v>
      </c>
      <c r="K1406" t="str">
        <f>VLOOKUP(A1406,[1]ВПП!$C$2:$H$22885,6,)</f>
        <v>ASP</v>
      </c>
      <c r="L1406" t="str">
        <f t="shared" si="21"/>
        <v>LIPA</v>
      </c>
      <c r="M1406" t="s">
        <v>126</v>
      </c>
      <c r="N1406" t="s">
        <v>4359</v>
      </c>
      <c r="O1406" t="s">
        <v>6750</v>
      </c>
      <c r="P1406" t="s">
        <v>731</v>
      </c>
      <c r="Q1406" t="str">
        <f>VLOOKUP(P1406,[1]TimeZones!$B$3:$E$597,4,FALSE)</f>
        <v>+01:00</v>
      </c>
    </row>
    <row r="1407" spans="1:17" x14ac:dyDescent="0.25">
      <c r="A1407" t="s">
        <v>6751</v>
      </c>
      <c r="B1407" t="s">
        <v>110</v>
      </c>
      <c r="C1407" t="s">
        <v>6752</v>
      </c>
      <c r="D1407">
        <v>32.6651000976562</v>
      </c>
      <c r="E1407">
        <v>35.179500579833899</v>
      </c>
      <c r="F1407">
        <v>185</v>
      </c>
      <c r="G1407" t="s">
        <v>399</v>
      </c>
      <c r="H1407" t="s">
        <v>202</v>
      </c>
      <c r="I1407">
        <f>VLOOKUP(A1407,[1]ВПП!$C$2:$E$22885,3,)</f>
        <v>2606</v>
      </c>
      <c r="J1407">
        <f>VLOOKUP(A1407,[1]ВПП!$C$2:$G$22885,5,)</f>
        <v>44</v>
      </c>
      <c r="K1407" t="str">
        <f>VLOOKUP(A1407,[1]ВПП!$C$2:$H$22885,6,)</f>
        <v>ASP</v>
      </c>
      <c r="L1407" t="str">
        <f t="shared" si="21"/>
        <v>LLRD</v>
      </c>
      <c r="M1407" t="s">
        <v>114</v>
      </c>
      <c r="N1407" t="s">
        <v>6753</v>
      </c>
      <c r="O1407" t="s">
        <v>6754</v>
      </c>
      <c r="P1407" t="s">
        <v>403</v>
      </c>
      <c r="Q1407" t="str">
        <f>VLOOKUP(P1407,[1]TimeZones!$B$3:$E$597,4,FALSE)</f>
        <v>+02:00</v>
      </c>
    </row>
    <row r="1408" spans="1:17" x14ac:dyDescent="0.25">
      <c r="A1408" t="s">
        <v>6755</v>
      </c>
      <c r="B1408" t="s">
        <v>110</v>
      </c>
      <c r="C1408" t="s">
        <v>6756</v>
      </c>
      <c r="D1408">
        <v>55.126499176025</v>
      </c>
      <c r="E1408">
        <v>30.349599838256999</v>
      </c>
      <c r="F1408">
        <v>682</v>
      </c>
      <c r="G1408" t="s">
        <v>1363</v>
      </c>
      <c r="H1408" t="s">
        <v>6757</v>
      </c>
      <c r="I1408">
        <f>VLOOKUP(A1408,[1]ВПП!$C$2:$E$22885,3,)</f>
        <v>2606</v>
      </c>
      <c r="J1408">
        <f>VLOOKUP(A1408,[1]ВПП!$C$2:$G$22885,5,)</f>
        <v>42</v>
      </c>
      <c r="K1408" t="str">
        <f>VLOOKUP(A1408,[1]ВПП!$C$2:$H$22885,6,)</f>
        <v>ASP</v>
      </c>
      <c r="L1408" t="str">
        <f t="shared" si="21"/>
        <v>UMII</v>
      </c>
      <c r="M1408" t="s">
        <v>126</v>
      </c>
      <c r="N1408" t="s">
        <v>6758</v>
      </c>
      <c r="O1408" t="s">
        <v>6759</v>
      </c>
      <c r="P1408" t="s">
        <v>1367</v>
      </c>
      <c r="Q1408" t="str">
        <f>VLOOKUP(P1408,[1]TimeZones!$B$3:$E$597,4,FALSE)</f>
        <v>+03:00</v>
      </c>
    </row>
    <row r="1409" spans="1:17" x14ac:dyDescent="0.25">
      <c r="A1409" t="s">
        <v>6760</v>
      </c>
      <c r="B1409" t="s">
        <v>110</v>
      </c>
      <c r="C1409" t="s">
        <v>6761</v>
      </c>
      <c r="D1409">
        <v>25.069400787353501</v>
      </c>
      <c r="E1409">
        <v>121.552001953125</v>
      </c>
      <c r="F1409">
        <v>18</v>
      </c>
      <c r="G1409" t="s">
        <v>1238</v>
      </c>
      <c r="H1409" t="s">
        <v>6762</v>
      </c>
      <c r="I1409">
        <f>VLOOKUP(A1409,[1]ВПП!$C$2:$E$22885,3,)</f>
        <v>2605</v>
      </c>
      <c r="J1409">
        <f>VLOOKUP(A1409,[1]ВПП!$C$2:$G$22885,5,)</f>
        <v>60</v>
      </c>
      <c r="K1409" t="str">
        <f>VLOOKUP(A1409,[1]ВПП!$C$2:$H$22885,6,)</f>
        <v>ASP</v>
      </c>
      <c r="L1409" t="str">
        <f t="shared" si="21"/>
        <v>RCSS</v>
      </c>
      <c r="M1409" t="s">
        <v>114</v>
      </c>
      <c r="N1409" t="s">
        <v>6763</v>
      </c>
      <c r="O1409" t="s">
        <v>6764</v>
      </c>
      <c r="P1409" t="s">
        <v>1242</v>
      </c>
      <c r="Q1409" t="str">
        <f>VLOOKUP(P1409,[1]TimeZones!$B$3:$E$597,4,FALSE)</f>
        <v>+08:00</v>
      </c>
    </row>
    <row r="1410" spans="1:17" x14ac:dyDescent="0.25">
      <c r="A1410" t="s">
        <v>6765</v>
      </c>
      <c r="B1410" t="s">
        <v>110</v>
      </c>
      <c r="C1410" t="s">
        <v>6766</v>
      </c>
      <c r="D1410">
        <v>-9.5108099999999993</v>
      </c>
      <c r="E1410">
        <v>-35.791697999999997</v>
      </c>
      <c r="F1410">
        <v>387</v>
      </c>
      <c r="G1410" t="s">
        <v>591</v>
      </c>
      <c r="H1410" t="s">
        <v>6767</v>
      </c>
      <c r="I1410">
        <f>VLOOKUP(A1410,[1]ВПП!$C$2:$E$22885,3,)</f>
        <v>2602</v>
      </c>
      <c r="J1410">
        <f>VLOOKUP(A1410,[1]ВПП!$C$2:$G$22885,5,)</f>
        <v>45</v>
      </c>
      <c r="K1410" t="str">
        <f>VLOOKUP(A1410,[1]ВПП!$C$2:$H$22885,6,)</f>
        <v>ASP</v>
      </c>
      <c r="L1410" t="str">
        <f t="shared" ref="L1410:L1473" si="22">A1410</f>
        <v>SBMO</v>
      </c>
      <c r="M1410" t="s">
        <v>301</v>
      </c>
      <c r="N1410" t="s">
        <v>6768</v>
      </c>
      <c r="O1410" t="s">
        <v>6769</v>
      </c>
      <c r="P1410" t="s">
        <v>3960</v>
      </c>
      <c r="Q1410" t="str">
        <f>VLOOKUP(P1410,[1]TimeZones!$B$3:$E$597,4,FALSE)</f>
        <v>−03:00</v>
      </c>
    </row>
    <row r="1411" spans="1:17" x14ac:dyDescent="0.25">
      <c r="A1411" t="s">
        <v>6770</v>
      </c>
      <c r="B1411" t="s">
        <v>110</v>
      </c>
      <c r="C1411" t="s">
        <v>6771</v>
      </c>
      <c r="D1411">
        <v>61.856039000000003</v>
      </c>
      <c r="E1411">
        <v>24.786686</v>
      </c>
      <c r="F1411">
        <v>479</v>
      </c>
      <c r="G1411" t="s">
        <v>2091</v>
      </c>
      <c r="H1411" t="s">
        <v>6772</v>
      </c>
      <c r="I1411">
        <f>VLOOKUP(A1411,[1]ВПП!$C$2:$E$22885,3,)</f>
        <v>2601</v>
      </c>
      <c r="J1411">
        <f>VLOOKUP(A1411,[1]ВПП!$C$2:$G$22885,5,)</f>
        <v>60</v>
      </c>
      <c r="K1411" t="str">
        <f>VLOOKUP(A1411,[1]ВПП!$C$2:$H$22885,6,)</f>
        <v>ASP</v>
      </c>
      <c r="L1411" t="str">
        <f t="shared" si="22"/>
        <v>EFHA</v>
      </c>
      <c r="M1411" t="s">
        <v>126</v>
      </c>
      <c r="N1411" t="s">
        <v>6773</v>
      </c>
      <c r="O1411" t="s">
        <v>6774</v>
      </c>
      <c r="P1411" t="s">
        <v>2095</v>
      </c>
      <c r="Q1411" t="str">
        <f>VLOOKUP(P1411,[1]TimeZones!$B$3:$E$597,4,FALSE)</f>
        <v>+02:00</v>
      </c>
    </row>
    <row r="1412" spans="1:17" x14ac:dyDescent="0.25">
      <c r="A1412" t="s">
        <v>6775</v>
      </c>
      <c r="B1412" t="s">
        <v>110</v>
      </c>
      <c r="C1412" t="s">
        <v>6776</v>
      </c>
      <c r="D1412">
        <v>62.399501999999998</v>
      </c>
      <c r="E1412">
        <v>25.678301000000001</v>
      </c>
      <c r="F1412">
        <v>459</v>
      </c>
      <c r="G1412" t="s">
        <v>2091</v>
      </c>
      <c r="H1412" t="s">
        <v>6777</v>
      </c>
      <c r="I1412">
        <f>VLOOKUP(A1412,[1]ВПП!$C$2:$E$22885,3,)</f>
        <v>2601</v>
      </c>
      <c r="J1412">
        <f>VLOOKUP(A1412,[1]ВПП!$C$2:$G$22885,5,)</f>
        <v>60</v>
      </c>
      <c r="K1412" t="str">
        <f>VLOOKUP(A1412,[1]ВПП!$C$2:$H$22885,6,)</f>
        <v>ASP</v>
      </c>
      <c r="L1412" t="str">
        <f t="shared" si="22"/>
        <v>EFJY</v>
      </c>
      <c r="M1412" t="s">
        <v>126</v>
      </c>
      <c r="N1412" t="s">
        <v>6773</v>
      </c>
      <c r="O1412" t="s">
        <v>6778</v>
      </c>
      <c r="P1412" t="s">
        <v>2095</v>
      </c>
      <c r="Q1412" t="str">
        <f>VLOOKUP(P1412,[1]TimeZones!$B$3:$E$597,4,FALSE)</f>
        <v>+02:00</v>
      </c>
    </row>
    <row r="1413" spans="1:17" x14ac:dyDescent="0.25">
      <c r="A1413" t="s">
        <v>6779</v>
      </c>
      <c r="B1413" t="s">
        <v>110</v>
      </c>
      <c r="C1413" t="s">
        <v>6780</v>
      </c>
      <c r="D1413">
        <v>35.016700744600001</v>
      </c>
      <c r="E1413">
        <v>-1.4500000476799999</v>
      </c>
      <c r="F1413">
        <v>814</v>
      </c>
      <c r="G1413" t="s">
        <v>772</v>
      </c>
      <c r="H1413" t="s">
        <v>6781</v>
      </c>
      <c r="I1413">
        <f>VLOOKUP(A1413,[1]ВПП!$C$2:$E$22885,3,)</f>
        <v>2600</v>
      </c>
      <c r="J1413">
        <f>VLOOKUP(A1413,[1]ВПП!$C$2:$G$22885,5,)</f>
        <v>45</v>
      </c>
      <c r="K1413" t="str">
        <f>VLOOKUP(A1413,[1]ВПП!$C$2:$H$22885,6,)</f>
        <v>ASP</v>
      </c>
      <c r="L1413" t="str">
        <f t="shared" si="22"/>
        <v>DAON</v>
      </c>
      <c r="M1413" t="s">
        <v>134</v>
      </c>
      <c r="N1413" t="s">
        <v>6782</v>
      </c>
      <c r="O1413" t="s">
        <v>6783</v>
      </c>
      <c r="P1413" t="s">
        <v>833</v>
      </c>
      <c r="Q1413" t="str">
        <f>VLOOKUP(P1413,[1]TimeZones!$B$3:$E$597,4,FALSE)</f>
        <v>+01:00</v>
      </c>
    </row>
    <row r="1414" spans="1:17" x14ac:dyDescent="0.25">
      <c r="A1414" t="s">
        <v>6784</v>
      </c>
      <c r="B1414" t="s">
        <v>110</v>
      </c>
      <c r="C1414" t="s">
        <v>6785</v>
      </c>
      <c r="D1414">
        <v>50.979801177978501</v>
      </c>
      <c r="E1414">
        <v>10.958100318908601</v>
      </c>
      <c r="F1414">
        <v>1036</v>
      </c>
      <c r="G1414" t="s">
        <v>455</v>
      </c>
      <c r="H1414" t="s">
        <v>6786</v>
      </c>
      <c r="I1414">
        <f>VLOOKUP(A1414,[1]ВПП!$C$2:$E$22885,3,)</f>
        <v>2600</v>
      </c>
      <c r="J1414">
        <f>VLOOKUP(A1414,[1]ВПП!$C$2:$G$22885,5,)</f>
        <v>50</v>
      </c>
      <c r="K1414" t="str">
        <f>VLOOKUP(A1414,[1]ВПП!$C$2:$H$22885,6,)</f>
        <v>ASP</v>
      </c>
      <c r="L1414" t="str">
        <f t="shared" si="22"/>
        <v>EDDE</v>
      </c>
      <c r="M1414" t="s">
        <v>126</v>
      </c>
      <c r="N1414" t="s">
        <v>6787</v>
      </c>
      <c r="O1414" t="s">
        <v>6788</v>
      </c>
      <c r="P1414" t="s">
        <v>459</v>
      </c>
      <c r="Q1414" t="str">
        <f>VLOOKUP(P1414,[1]TimeZones!$B$3:$E$597,4,FALSE)</f>
        <v>+01:00</v>
      </c>
    </row>
    <row r="1415" spans="1:17" x14ac:dyDescent="0.25">
      <c r="A1415" t="s">
        <v>6789</v>
      </c>
      <c r="B1415" t="s">
        <v>110</v>
      </c>
      <c r="C1415" t="s">
        <v>6790</v>
      </c>
      <c r="D1415">
        <v>-4.8160299999999996</v>
      </c>
      <c r="E1415">
        <v>11.8866</v>
      </c>
      <c r="F1415">
        <v>55</v>
      </c>
      <c r="G1415" t="s">
        <v>2577</v>
      </c>
      <c r="H1415" t="s">
        <v>6791</v>
      </c>
      <c r="I1415">
        <f>VLOOKUP(A1415,[1]ВПП!$C$2:$E$22885,3,)</f>
        <v>2600</v>
      </c>
      <c r="J1415">
        <f>VLOOKUP(A1415,[1]ВПП!$C$2:$G$22885,5,)</f>
        <v>45</v>
      </c>
      <c r="K1415" t="str">
        <f>VLOOKUP(A1415,[1]ВПП!$C$2:$H$22885,6,)</f>
        <v>ASP</v>
      </c>
      <c r="L1415" t="str">
        <f t="shared" si="22"/>
        <v>FCPP</v>
      </c>
      <c r="M1415" t="s">
        <v>134</v>
      </c>
      <c r="N1415" t="s">
        <v>6792</v>
      </c>
      <c r="O1415" t="s">
        <v>6793</v>
      </c>
      <c r="P1415" t="s">
        <v>2581</v>
      </c>
      <c r="Q1415" t="str">
        <f>VLOOKUP(P1415,[1]TimeZones!$B$3:$E$597,4,FALSE)</f>
        <v>+01:00</v>
      </c>
    </row>
    <row r="1416" spans="1:17" x14ac:dyDescent="0.25">
      <c r="A1416" t="s">
        <v>6794</v>
      </c>
      <c r="B1416" t="s">
        <v>110</v>
      </c>
      <c r="C1416" t="s">
        <v>6795</v>
      </c>
      <c r="D1416">
        <v>-26.528998999999999</v>
      </c>
      <c r="E1416">
        <v>31.307500999999998</v>
      </c>
      <c r="F1416">
        <v>2075</v>
      </c>
      <c r="G1416" t="s">
        <v>1483</v>
      </c>
      <c r="H1416" t="s">
        <v>6796</v>
      </c>
      <c r="I1416">
        <f>VLOOKUP(A1416,[1]ВПП!$C$2:$E$22885,3,)</f>
        <v>2600</v>
      </c>
      <c r="J1416">
        <f>VLOOKUP(A1416,[1]ВПП!$C$2:$G$22885,5,)</f>
        <v>45</v>
      </c>
      <c r="K1416" t="str">
        <f>VLOOKUP(A1416,[1]ВПП!$C$2:$H$22885,6,)</f>
        <v>ASP</v>
      </c>
      <c r="L1416" t="str">
        <f t="shared" si="22"/>
        <v>FDMS</v>
      </c>
      <c r="M1416" t="s">
        <v>134</v>
      </c>
      <c r="N1416" t="s">
        <v>6797</v>
      </c>
      <c r="O1416" t="s">
        <v>6798</v>
      </c>
      <c r="P1416" t="s">
        <v>6799</v>
      </c>
      <c r="Q1416" t="str">
        <f>VLOOKUP(P1416,[1]TimeZones!$B$3:$E$597,4,FALSE)</f>
        <v>+02:00</v>
      </c>
    </row>
    <row r="1417" spans="1:17" x14ac:dyDescent="0.25">
      <c r="A1417" t="s">
        <v>6800</v>
      </c>
      <c r="B1417" t="s">
        <v>110</v>
      </c>
      <c r="C1417" t="s">
        <v>6801</v>
      </c>
      <c r="D1417">
        <v>4.3984799385070801</v>
      </c>
      <c r="E1417">
        <v>18.518800735473601</v>
      </c>
      <c r="F1417">
        <v>1208</v>
      </c>
      <c r="G1417" t="s">
        <v>6802</v>
      </c>
      <c r="H1417" t="s">
        <v>6803</v>
      </c>
      <c r="I1417">
        <f>VLOOKUP(A1417,[1]ВПП!$C$2:$E$22885,3,)</f>
        <v>2600</v>
      </c>
      <c r="J1417">
        <f>VLOOKUP(A1417,[1]ВПП!$C$2:$G$22885,5,)</f>
        <v>45</v>
      </c>
      <c r="K1417" t="str">
        <f>VLOOKUP(A1417,[1]ВПП!$C$2:$H$22885,6,)</f>
        <v>ASP</v>
      </c>
      <c r="L1417" t="str">
        <f t="shared" si="22"/>
        <v>FEFF</v>
      </c>
      <c r="M1417" t="s">
        <v>134</v>
      </c>
      <c r="N1417" t="s">
        <v>6804</v>
      </c>
      <c r="O1417" t="s">
        <v>6805</v>
      </c>
      <c r="P1417" t="s">
        <v>6806</v>
      </c>
      <c r="Q1417" t="str">
        <f>VLOOKUP(P1417,[1]TimeZones!$B$3:$E$597,4,FALSE)</f>
        <v>+01:00</v>
      </c>
    </row>
    <row r="1418" spans="1:17" x14ac:dyDescent="0.25">
      <c r="A1418" t="s">
        <v>6807</v>
      </c>
      <c r="B1418" t="s">
        <v>110</v>
      </c>
      <c r="C1418" t="s">
        <v>6808</v>
      </c>
      <c r="D1418">
        <v>43.301102</v>
      </c>
      <c r="E1418">
        <v>-2.9106100000000001</v>
      </c>
      <c r="F1418">
        <v>138</v>
      </c>
      <c r="G1418" t="s">
        <v>339</v>
      </c>
      <c r="H1418" t="s">
        <v>6809</v>
      </c>
      <c r="I1418">
        <f>VLOOKUP(A1418,[1]ВПП!$C$2:$E$22885,3,)</f>
        <v>2600</v>
      </c>
      <c r="J1418">
        <f>VLOOKUP(A1418,[1]ВПП!$C$2:$G$22885,5,)</f>
        <v>45</v>
      </c>
      <c r="K1418" t="str">
        <f>VLOOKUP(A1418,[1]ВПП!$C$2:$H$22885,6,)</f>
        <v>ASP</v>
      </c>
      <c r="L1418" t="str">
        <f t="shared" si="22"/>
        <v>LEBB</v>
      </c>
      <c r="M1418" t="s">
        <v>126</v>
      </c>
      <c r="N1418" t="s">
        <v>1846</v>
      </c>
      <c r="O1418" t="s">
        <v>6810</v>
      </c>
      <c r="P1418" t="s">
        <v>343</v>
      </c>
      <c r="Q1418" t="str">
        <f>VLOOKUP(P1418,[1]TimeZones!$B$3:$E$597,4,FALSE)</f>
        <v>+01:00</v>
      </c>
    </row>
    <row r="1419" spans="1:17" x14ac:dyDescent="0.25">
      <c r="A1419" t="s">
        <v>6811</v>
      </c>
      <c r="B1419" t="s">
        <v>110</v>
      </c>
      <c r="C1419" t="s">
        <v>6812</v>
      </c>
      <c r="D1419">
        <v>43.576198577880803</v>
      </c>
      <c r="E1419">
        <v>3.9630100727081299</v>
      </c>
      <c r="F1419">
        <v>17</v>
      </c>
      <c r="G1419" t="s">
        <v>294</v>
      </c>
      <c r="H1419" t="s">
        <v>6813</v>
      </c>
      <c r="I1419">
        <f>VLOOKUP(A1419,[1]ВПП!$C$2:$E$22885,3,)</f>
        <v>2600</v>
      </c>
      <c r="J1419">
        <f>VLOOKUP(A1419,[1]ВПП!$C$2:$G$22885,5,)</f>
        <v>50</v>
      </c>
      <c r="K1419" t="str">
        <f>VLOOKUP(A1419,[1]ВПП!$C$2:$H$22885,6,)</f>
        <v>ASP</v>
      </c>
      <c r="L1419" t="str">
        <f t="shared" si="22"/>
        <v>LFMT</v>
      </c>
      <c r="M1419" t="s">
        <v>126</v>
      </c>
      <c r="N1419" t="s">
        <v>1851</v>
      </c>
      <c r="O1419" t="s">
        <v>6814</v>
      </c>
      <c r="P1419" t="s">
        <v>298</v>
      </c>
      <c r="Q1419" t="str">
        <f>VLOOKUP(P1419,[1]TimeZones!$B$3:$E$597,4,FALSE)</f>
        <v>+01:00</v>
      </c>
    </row>
    <row r="1420" spans="1:17" x14ac:dyDescent="0.25">
      <c r="A1420" t="s">
        <v>6815</v>
      </c>
      <c r="B1420" t="s">
        <v>110</v>
      </c>
      <c r="C1420" t="s">
        <v>6816</v>
      </c>
      <c r="D1420">
        <v>49.073600769000002</v>
      </c>
      <c r="E1420">
        <v>20.241100311299999</v>
      </c>
      <c r="F1420">
        <v>2356</v>
      </c>
      <c r="G1420" t="s">
        <v>3189</v>
      </c>
      <c r="H1420" t="s">
        <v>6817</v>
      </c>
      <c r="I1420">
        <f>VLOOKUP(A1420,[1]ВПП!$C$2:$E$22885,3,)</f>
        <v>2600</v>
      </c>
      <c r="J1420">
        <f>VLOOKUP(A1420,[1]ВПП!$C$2:$G$22885,5,)</f>
        <v>45</v>
      </c>
      <c r="K1420" t="str">
        <f>VLOOKUP(A1420,[1]ВПП!$C$2:$H$22885,6,)</f>
        <v>CON</v>
      </c>
      <c r="L1420" t="str">
        <f t="shared" si="22"/>
        <v>LZTT</v>
      </c>
      <c r="M1420" t="s">
        <v>126</v>
      </c>
      <c r="N1420" t="s">
        <v>3357</v>
      </c>
      <c r="O1420" t="s">
        <v>6818</v>
      </c>
      <c r="P1420" t="s">
        <v>3193</v>
      </c>
      <c r="Q1420" t="str">
        <f>VLOOKUP(P1420,[1]TimeZones!$B$3:$E$597,4,FALSE)</f>
        <v>+01:00</v>
      </c>
    </row>
    <row r="1421" spans="1:17" x14ac:dyDescent="0.25">
      <c r="A1421" t="s">
        <v>6819</v>
      </c>
      <c r="B1421" t="s">
        <v>110</v>
      </c>
      <c r="C1421" t="s">
        <v>6820</v>
      </c>
      <c r="D1421">
        <v>28.702899932899999</v>
      </c>
      <c r="E1421">
        <v>-105.96499633800001</v>
      </c>
      <c r="F1421">
        <v>4462</v>
      </c>
      <c r="G1421" t="s">
        <v>308</v>
      </c>
      <c r="H1421" t="s">
        <v>6821</v>
      </c>
      <c r="I1421">
        <f>VLOOKUP(A1421,[1]ВПП!$C$2:$E$22885,3,)</f>
        <v>2600</v>
      </c>
      <c r="J1421">
        <f>VLOOKUP(A1421,[1]ВПП!$C$2:$G$22885,5,)</f>
        <v>45</v>
      </c>
      <c r="K1421" t="str">
        <f>VLOOKUP(A1421,[1]ВПП!$C$2:$H$22885,6,)</f>
        <v>ASP</v>
      </c>
      <c r="L1421" t="str">
        <f t="shared" si="22"/>
        <v>MMCU</v>
      </c>
      <c r="M1421" t="s">
        <v>183</v>
      </c>
      <c r="N1421" t="s">
        <v>6445</v>
      </c>
      <c r="O1421" t="s">
        <v>6822</v>
      </c>
      <c r="P1421" t="s">
        <v>4491</v>
      </c>
      <c r="Q1421" t="str">
        <f>VLOOKUP(P1421,[1]TimeZones!$B$3:$E$597,4,FALSE)</f>
        <v>−07:00</v>
      </c>
    </row>
    <row r="1422" spans="1:17" x14ac:dyDescent="0.25">
      <c r="A1422" t="s">
        <v>6823</v>
      </c>
      <c r="B1422" t="s">
        <v>110</v>
      </c>
      <c r="C1422" t="s">
        <v>6824</v>
      </c>
      <c r="D1422">
        <v>32.630600000000001</v>
      </c>
      <c r="E1422">
        <v>-115.241997</v>
      </c>
      <c r="F1422">
        <v>74</v>
      </c>
      <c r="G1422" t="s">
        <v>308</v>
      </c>
      <c r="H1422" t="s">
        <v>6825</v>
      </c>
      <c r="I1422">
        <f>VLOOKUP(A1422,[1]ВПП!$C$2:$E$22885,3,)</f>
        <v>2600</v>
      </c>
      <c r="J1422">
        <f>VLOOKUP(A1422,[1]ВПП!$C$2:$G$22885,5,)</f>
        <v>45</v>
      </c>
      <c r="K1422" t="str">
        <f>VLOOKUP(A1422,[1]ВПП!$C$2:$H$22885,6,)</f>
        <v>CON</v>
      </c>
      <c r="L1422" t="str">
        <f t="shared" si="22"/>
        <v>MMML</v>
      </c>
      <c r="M1422" t="s">
        <v>183</v>
      </c>
      <c r="N1422" t="s">
        <v>5114</v>
      </c>
      <c r="O1422" t="s">
        <v>6826</v>
      </c>
      <c r="P1422" t="s">
        <v>5116</v>
      </c>
      <c r="Q1422" t="str">
        <f>VLOOKUP(P1422,[1]TimeZones!$B$3:$E$597,4,FALSE)</f>
        <v>−08:00</v>
      </c>
    </row>
    <row r="1423" spans="1:17" x14ac:dyDescent="0.25">
      <c r="A1423" t="s">
        <v>6827</v>
      </c>
      <c r="B1423" t="s">
        <v>139</v>
      </c>
      <c r="C1423" t="s">
        <v>6828</v>
      </c>
      <c r="D1423">
        <v>-17.699300999999998</v>
      </c>
      <c r="E1423">
        <v>168.320007</v>
      </c>
      <c r="F1423">
        <v>70</v>
      </c>
      <c r="G1423" t="s">
        <v>6829</v>
      </c>
      <c r="H1423" t="s">
        <v>6830</v>
      </c>
      <c r="I1423">
        <f>VLOOKUP(A1423,[1]ВПП!$C$2:$E$22885,3,)</f>
        <v>2600</v>
      </c>
      <c r="J1423">
        <f>VLOOKUP(A1423,[1]ВПП!$C$2:$G$22885,5,)</f>
        <v>45</v>
      </c>
      <c r="K1423" t="str">
        <f>VLOOKUP(A1423,[1]ВПП!$C$2:$H$22885,6,)</f>
        <v>ASP</v>
      </c>
      <c r="L1423" t="str">
        <f t="shared" si="22"/>
        <v>NVVV</v>
      </c>
      <c r="M1423" t="s">
        <v>702</v>
      </c>
      <c r="N1423" t="s">
        <v>6831</v>
      </c>
      <c r="O1423" t="s">
        <v>6832</v>
      </c>
      <c r="P1423" t="s">
        <v>6833</v>
      </c>
      <c r="Q1423" t="str">
        <f>VLOOKUP(P1423,[1]TimeZones!$B$3:$E$597,4,FALSE)</f>
        <v>+11:00</v>
      </c>
    </row>
    <row r="1424" spans="1:17" x14ac:dyDescent="0.25">
      <c r="A1424" t="s">
        <v>6834</v>
      </c>
      <c r="B1424" t="s">
        <v>110</v>
      </c>
      <c r="C1424" t="s">
        <v>6835</v>
      </c>
      <c r="D1424">
        <v>9.7421197891235298</v>
      </c>
      <c r="E1424">
        <v>118.75900268554599</v>
      </c>
      <c r="F1424">
        <v>71</v>
      </c>
      <c r="G1424" t="s">
        <v>1034</v>
      </c>
      <c r="H1424" t="s">
        <v>6836</v>
      </c>
      <c r="I1424">
        <f>VLOOKUP(A1424,[1]ВПП!$C$2:$E$22885,3,)</f>
        <v>2600</v>
      </c>
      <c r="J1424">
        <f>VLOOKUP(A1424,[1]ВПП!$C$2:$G$22885,5,)</f>
        <v>45</v>
      </c>
      <c r="K1424" t="str">
        <f>VLOOKUP(A1424,[1]ВПП!$C$2:$H$22885,6,)</f>
        <v>CON</v>
      </c>
      <c r="L1424" t="str">
        <f t="shared" si="22"/>
        <v>RPVP</v>
      </c>
      <c r="M1424" t="s">
        <v>114</v>
      </c>
      <c r="N1424" t="s">
        <v>6837</v>
      </c>
      <c r="O1424" t="s">
        <v>6838</v>
      </c>
      <c r="P1424" t="s">
        <v>1038</v>
      </c>
      <c r="Q1424" t="str">
        <f>VLOOKUP(P1424,[1]TimeZones!$B$3:$E$597,4,FALSE)</f>
        <v>+08:00</v>
      </c>
    </row>
    <row r="1425" spans="1:17" x14ac:dyDescent="0.25">
      <c r="A1425" t="s">
        <v>6839</v>
      </c>
      <c r="B1425" t="s">
        <v>110</v>
      </c>
      <c r="C1425" t="s">
        <v>6840</v>
      </c>
      <c r="D1425">
        <v>-20.469998</v>
      </c>
      <c r="E1425">
        <v>-54.673988000000001</v>
      </c>
      <c r="F1425">
        <v>1833</v>
      </c>
      <c r="G1425" t="s">
        <v>591</v>
      </c>
      <c r="H1425" t="s">
        <v>6841</v>
      </c>
      <c r="I1425">
        <f>VLOOKUP(A1425,[1]ВПП!$C$2:$E$22885,3,)</f>
        <v>2600</v>
      </c>
      <c r="J1425">
        <f>VLOOKUP(A1425,[1]ВПП!$C$2:$G$22885,5,)</f>
        <v>43</v>
      </c>
      <c r="K1425" t="str">
        <f>VLOOKUP(A1425,[1]ВПП!$C$2:$H$22885,6,)</f>
        <v>CON</v>
      </c>
      <c r="L1425" t="str">
        <f t="shared" si="22"/>
        <v>SBCG</v>
      </c>
      <c r="M1425" t="s">
        <v>301</v>
      </c>
      <c r="N1425" t="s">
        <v>6842</v>
      </c>
      <c r="O1425" t="s">
        <v>6843</v>
      </c>
      <c r="P1425" t="s">
        <v>6844</v>
      </c>
      <c r="Q1425" t="str">
        <f>VLOOKUP(P1425,[1]TimeZones!$B$3:$E$597,4,FALSE)</f>
        <v>−04:00</v>
      </c>
    </row>
    <row r="1426" spans="1:17" x14ac:dyDescent="0.25">
      <c r="A1426" t="s">
        <v>6845</v>
      </c>
      <c r="B1426" t="s">
        <v>110</v>
      </c>
      <c r="C1426" t="s">
        <v>6846</v>
      </c>
      <c r="D1426">
        <v>-5.9114199999999997</v>
      </c>
      <c r="E1426">
        <v>-35.247700000000002</v>
      </c>
      <c r="F1426">
        <v>171</v>
      </c>
      <c r="G1426" t="s">
        <v>591</v>
      </c>
      <c r="H1426" t="s">
        <v>202</v>
      </c>
      <c r="I1426">
        <f>VLOOKUP(A1426,[1]ВПП!$C$2:$E$22885,3,)</f>
        <v>2600</v>
      </c>
      <c r="J1426">
        <f>VLOOKUP(A1426,[1]ВПП!$C$2:$G$22885,5,)</f>
        <v>45</v>
      </c>
      <c r="K1426" t="str">
        <f>VLOOKUP(A1426,[1]ВПП!$C$2:$H$22885,6,)</f>
        <v>ASP</v>
      </c>
      <c r="L1426" t="str">
        <f t="shared" si="22"/>
        <v>SBNT</v>
      </c>
      <c r="M1426" t="s">
        <v>301</v>
      </c>
      <c r="N1426" t="s">
        <v>4623</v>
      </c>
      <c r="O1426" t="s">
        <v>4624</v>
      </c>
      <c r="P1426" t="s">
        <v>145</v>
      </c>
      <c r="Q1426" t="e">
        <f>VLOOKUP(P1426,[1]TimeZones!$B$3:$E$597,4,FALSE)</f>
        <v>#N/A</v>
      </c>
    </row>
    <row r="1427" spans="1:17" x14ac:dyDescent="0.25">
      <c r="A1427" t="s">
        <v>6847</v>
      </c>
      <c r="B1427" t="s">
        <v>110</v>
      </c>
      <c r="C1427" t="s">
        <v>6848</v>
      </c>
      <c r="D1427">
        <v>-0.14835000000000001</v>
      </c>
      <c r="E1427">
        <v>-66.985500000000002</v>
      </c>
      <c r="F1427">
        <v>251</v>
      </c>
      <c r="G1427" t="s">
        <v>591</v>
      </c>
      <c r="H1427" t="s">
        <v>6849</v>
      </c>
      <c r="I1427">
        <f>VLOOKUP(A1427,[1]ВПП!$C$2:$E$22885,3,)</f>
        <v>2600</v>
      </c>
      <c r="J1427">
        <f>VLOOKUP(A1427,[1]ВПП!$C$2:$G$22885,5,)</f>
        <v>45</v>
      </c>
      <c r="K1427" t="str">
        <f>VLOOKUP(A1427,[1]ВПП!$C$2:$H$22885,6,)</f>
        <v>ASP</v>
      </c>
      <c r="L1427" t="str">
        <f t="shared" si="22"/>
        <v>SBUA</v>
      </c>
      <c r="M1427" t="s">
        <v>301</v>
      </c>
      <c r="N1427" t="s">
        <v>6469</v>
      </c>
      <c r="O1427" t="s">
        <v>6850</v>
      </c>
      <c r="P1427" t="s">
        <v>6465</v>
      </c>
      <c r="Q1427" t="str">
        <f>VLOOKUP(P1427,[1]TimeZones!$B$3:$E$597,4,FALSE)</f>
        <v>−04:00</v>
      </c>
    </row>
    <row r="1428" spans="1:17" x14ac:dyDescent="0.25">
      <c r="A1428" t="s">
        <v>6851</v>
      </c>
      <c r="B1428" t="s">
        <v>110</v>
      </c>
      <c r="C1428" t="s">
        <v>6852</v>
      </c>
      <c r="D1428">
        <v>-12.694399833679</v>
      </c>
      <c r="E1428">
        <v>-60.098300933837997</v>
      </c>
      <c r="F1428">
        <v>2018</v>
      </c>
      <c r="G1428" t="s">
        <v>591</v>
      </c>
      <c r="H1428" t="s">
        <v>6853</v>
      </c>
      <c r="I1428">
        <f>VLOOKUP(A1428,[1]ВПП!$C$2:$E$22885,3,)</f>
        <v>2600</v>
      </c>
      <c r="J1428">
        <f>VLOOKUP(A1428,[1]ВПП!$C$2:$G$22885,5,)</f>
        <v>30</v>
      </c>
      <c r="K1428" t="str">
        <f>VLOOKUP(A1428,[1]ВПП!$C$2:$H$22885,6,)</f>
        <v>ASP</v>
      </c>
      <c r="L1428" t="str">
        <f t="shared" si="22"/>
        <v>SBVH</v>
      </c>
      <c r="M1428" t="s">
        <v>301</v>
      </c>
      <c r="N1428" t="s">
        <v>6854</v>
      </c>
      <c r="O1428" t="s">
        <v>6855</v>
      </c>
      <c r="P1428" t="s">
        <v>6465</v>
      </c>
      <c r="Q1428" t="str">
        <f>VLOOKUP(P1428,[1]TimeZones!$B$3:$E$597,4,FALSE)</f>
        <v>−04:00</v>
      </c>
    </row>
    <row r="1429" spans="1:17" x14ac:dyDescent="0.25">
      <c r="A1429" t="s">
        <v>6856</v>
      </c>
      <c r="B1429" t="s">
        <v>110</v>
      </c>
      <c r="C1429" t="s">
        <v>6857</v>
      </c>
      <c r="D1429">
        <v>10.442399999999999</v>
      </c>
      <c r="E1429">
        <v>-75.513000000000005</v>
      </c>
      <c r="F1429">
        <v>4</v>
      </c>
      <c r="G1429" t="s">
        <v>900</v>
      </c>
      <c r="H1429" t="s">
        <v>6858</v>
      </c>
      <c r="I1429">
        <f>VLOOKUP(A1429,[1]ВПП!$C$2:$E$22885,3,)</f>
        <v>2600</v>
      </c>
      <c r="J1429">
        <f>VLOOKUP(A1429,[1]ВПП!$C$2:$G$22885,5,)</f>
        <v>45</v>
      </c>
      <c r="K1429" t="str">
        <f>VLOOKUP(A1429,[1]ВПП!$C$2:$H$22885,6,)</f>
        <v>ASP</v>
      </c>
      <c r="L1429" t="str">
        <f t="shared" si="22"/>
        <v>SKCG</v>
      </c>
      <c r="M1429" t="s">
        <v>301</v>
      </c>
      <c r="N1429" t="s">
        <v>6859</v>
      </c>
      <c r="O1429" t="s">
        <v>6860</v>
      </c>
      <c r="P1429" t="s">
        <v>904</v>
      </c>
      <c r="Q1429" t="str">
        <f>VLOOKUP(P1429,[1]TimeZones!$B$3:$E$597,4,FALSE)</f>
        <v>−05:00</v>
      </c>
    </row>
    <row r="1430" spans="1:17" x14ac:dyDescent="0.25">
      <c r="A1430" t="s">
        <v>6861</v>
      </c>
      <c r="B1430" t="s">
        <v>110</v>
      </c>
      <c r="C1430" t="s">
        <v>6862</v>
      </c>
      <c r="D1430">
        <v>-6.5087399482726997</v>
      </c>
      <c r="E1430">
        <v>-76.373199462890597</v>
      </c>
      <c r="F1430">
        <v>869</v>
      </c>
      <c r="G1430" t="s">
        <v>315</v>
      </c>
      <c r="H1430" t="s">
        <v>6863</v>
      </c>
      <c r="I1430">
        <f>VLOOKUP(A1430,[1]ВПП!$C$2:$E$22885,3,)</f>
        <v>2600</v>
      </c>
      <c r="J1430">
        <f>VLOOKUP(A1430,[1]ВПП!$C$2:$G$22885,5,)</f>
        <v>45</v>
      </c>
      <c r="K1430" t="str">
        <f>VLOOKUP(A1430,[1]ВПП!$C$2:$H$22885,6,)</f>
        <v>ASP</v>
      </c>
      <c r="L1430" t="str">
        <f t="shared" si="22"/>
        <v>SPST</v>
      </c>
      <c r="M1430" t="s">
        <v>301</v>
      </c>
      <c r="N1430" t="s">
        <v>6864</v>
      </c>
      <c r="O1430" t="s">
        <v>6865</v>
      </c>
      <c r="P1430" t="s">
        <v>319</v>
      </c>
      <c r="Q1430" t="str">
        <f>VLOOKUP(P1430,[1]TimeZones!$B$3:$E$597,4,FALSE)</f>
        <v>−05:00</v>
      </c>
    </row>
    <row r="1431" spans="1:17" x14ac:dyDescent="0.25">
      <c r="A1431" t="s">
        <v>6866</v>
      </c>
      <c r="B1431" t="s">
        <v>110</v>
      </c>
      <c r="C1431" t="s">
        <v>6867</v>
      </c>
      <c r="D1431">
        <v>-1.0597220000000001</v>
      </c>
      <c r="E1431">
        <v>-77.583332999999996</v>
      </c>
      <c r="F1431">
        <v>1234</v>
      </c>
      <c r="G1431" t="s">
        <v>392</v>
      </c>
      <c r="H1431" t="s">
        <v>6866</v>
      </c>
      <c r="I1431">
        <f>VLOOKUP(A1431,[1]ВПП!$C$2:$E$22885,3,)</f>
        <v>2600</v>
      </c>
      <c r="J1431">
        <f>VLOOKUP(A1431,[1]ВПП!$C$2:$G$22885,5,)</f>
        <v>0</v>
      </c>
      <c r="K1431" t="str">
        <f>VLOOKUP(A1431,[1]ВПП!$C$2:$H$22885,6,)</f>
        <v>ASP</v>
      </c>
      <c r="L1431" t="str">
        <f t="shared" si="22"/>
        <v>TNW</v>
      </c>
      <c r="M1431" t="s">
        <v>301</v>
      </c>
      <c r="N1431" t="s">
        <v>6868</v>
      </c>
      <c r="O1431" t="s">
        <v>6869</v>
      </c>
      <c r="P1431" t="e">
        <v>#N/A</v>
      </c>
      <c r="Q1431" t="e">
        <f>VLOOKUP(P1431,[1]TimeZones!$B$3:$E$597,4,FALSE)</f>
        <v>#N/A</v>
      </c>
    </row>
    <row r="1432" spans="1:17" x14ac:dyDescent="0.25">
      <c r="A1432" t="s">
        <v>6870</v>
      </c>
      <c r="B1432" t="s">
        <v>110</v>
      </c>
      <c r="C1432" t="s">
        <v>6871</v>
      </c>
      <c r="D1432">
        <v>47.708302000000003</v>
      </c>
      <c r="E1432">
        <v>67.733299000000002</v>
      </c>
      <c r="F1432">
        <v>1250</v>
      </c>
      <c r="G1432" t="s">
        <v>201</v>
      </c>
      <c r="H1432" t="s">
        <v>6872</v>
      </c>
      <c r="I1432">
        <f>VLOOKUP(A1432,[1]ВПП!$C$2:$E$22885,3,)</f>
        <v>2600</v>
      </c>
      <c r="J1432">
        <f>VLOOKUP(A1432,[1]ВПП!$C$2:$G$22885,5,)</f>
        <v>42</v>
      </c>
      <c r="K1432" t="str">
        <f>VLOOKUP(A1432,[1]ВПП!$C$2:$H$22885,6,)</f>
        <v>CON</v>
      </c>
      <c r="L1432" t="str">
        <f t="shared" si="22"/>
        <v>UAKD</v>
      </c>
      <c r="M1432" t="s">
        <v>114</v>
      </c>
      <c r="N1432" t="s">
        <v>2559</v>
      </c>
      <c r="O1432" t="s">
        <v>6873</v>
      </c>
      <c r="P1432" t="s">
        <v>247</v>
      </c>
      <c r="Q1432" t="str">
        <f>VLOOKUP(P1432,[1]TimeZones!$B$3:$E$597,4,FALSE)</f>
        <v>+05:00</v>
      </c>
    </row>
    <row r="1433" spans="1:17" x14ac:dyDescent="0.25">
      <c r="A1433" t="s">
        <v>6874</v>
      </c>
      <c r="B1433" t="s">
        <v>110</v>
      </c>
      <c r="C1433" t="s">
        <v>6875</v>
      </c>
      <c r="D1433">
        <v>17.195100784301701</v>
      </c>
      <c r="E1433">
        <v>104.119003295898</v>
      </c>
      <c r="F1433">
        <v>529</v>
      </c>
      <c r="G1433" t="s">
        <v>637</v>
      </c>
      <c r="H1433" t="s">
        <v>6876</v>
      </c>
      <c r="I1433">
        <f>VLOOKUP(A1433,[1]ВПП!$C$2:$E$22885,3,)</f>
        <v>2600</v>
      </c>
      <c r="J1433">
        <f>VLOOKUP(A1433,[1]ВПП!$C$2:$G$22885,5,)</f>
        <v>45</v>
      </c>
      <c r="K1433" t="str">
        <f>VLOOKUP(A1433,[1]ВПП!$C$2:$H$22885,6,)</f>
        <v>ASP</v>
      </c>
      <c r="L1433" t="str">
        <f t="shared" si="22"/>
        <v>VTUI</v>
      </c>
      <c r="M1433" t="s">
        <v>114</v>
      </c>
      <c r="N1433" t="s">
        <v>6877</v>
      </c>
      <c r="O1433" t="s">
        <v>202</v>
      </c>
      <c r="P1433" t="s">
        <v>641</v>
      </c>
      <c r="Q1433" t="str">
        <f>VLOOKUP(P1433,[1]TimeZones!$B$3:$E$597,4,FALSE)</f>
        <v>+07:00</v>
      </c>
    </row>
    <row r="1434" spans="1:17" x14ac:dyDescent="0.25">
      <c r="A1434" t="s">
        <v>6878</v>
      </c>
      <c r="B1434" t="s">
        <v>333</v>
      </c>
      <c r="C1434" t="s">
        <v>6879</v>
      </c>
      <c r="D1434">
        <v>22.221637999999999</v>
      </c>
      <c r="E1434">
        <v>95.093479000000002</v>
      </c>
      <c r="F1434">
        <v>298</v>
      </c>
      <c r="G1434" t="s">
        <v>255</v>
      </c>
      <c r="H1434" t="s">
        <v>6880</v>
      </c>
      <c r="I1434">
        <f>VLOOKUP(A1434,[1]ВПП!$C$2:$E$22885,3,)</f>
        <v>2600</v>
      </c>
      <c r="J1434">
        <f>VLOOKUP(A1434,[1]ВПП!$C$2:$G$22885,5,)</f>
        <v>30</v>
      </c>
      <c r="K1434" t="str">
        <f>VLOOKUP(A1434,[1]ВПП!$C$2:$H$22885,6,)</f>
        <v>ASP</v>
      </c>
      <c r="L1434" t="str">
        <f t="shared" si="22"/>
        <v>VYMY</v>
      </c>
      <c r="M1434" t="s">
        <v>114</v>
      </c>
      <c r="N1434" t="s">
        <v>1349</v>
      </c>
      <c r="O1434" t="s">
        <v>6881</v>
      </c>
      <c r="P1434" t="s">
        <v>259</v>
      </c>
      <c r="Q1434" t="str">
        <f>VLOOKUP(P1434,[1]TimeZones!$B$3:$E$597,4,FALSE)</f>
        <v>+06:30</v>
      </c>
    </row>
    <row r="1435" spans="1:17" x14ac:dyDescent="0.25">
      <c r="A1435" t="s">
        <v>6882</v>
      </c>
      <c r="B1435" t="s">
        <v>333</v>
      </c>
      <c r="C1435" t="s">
        <v>6883</v>
      </c>
      <c r="D1435">
        <v>-7.5135639999999997</v>
      </c>
      <c r="E1435">
        <v>110.750494</v>
      </c>
      <c r="F1435">
        <v>421</v>
      </c>
      <c r="G1435" t="s">
        <v>414</v>
      </c>
      <c r="H1435" t="s">
        <v>6884</v>
      </c>
      <c r="I1435">
        <f>VLOOKUP(A1435,[1]ВПП!$C$2:$E$22885,3,)</f>
        <v>2600</v>
      </c>
      <c r="J1435">
        <f>VLOOKUP(A1435,[1]ВПП!$C$2:$G$22885,5,)</f>
        <v>45</v>
      </c>
      <c r="K1435" t="str">
        <f>VLOOKUP(A1435,[1]ВПП!$C$2:$H$22885,6,)</f>
        <v>ASP</v>
      </c>
      <c r="L1435" t="str">
        <f t="shared" si="22"/>
        <v>WARQ</v>
      </c>
      <c r="M1435" t="s">
        <v>114</v>
      </c>
      <c r="N1435" t="s">
        <v>6885</v>
      </c>
      <c r="O1435" t="s">
        <v>6886</v>
      </c>
      <c r="P1435" t="s">
        <v>418</v>
      </c>
      <c r="Q1435" t="str">
        <f>VLOOKUP(P1435,[1]TimeZones!$B$3:$E$597,4,FALSE)</f>
        <v>+07:00</v>
      </c>
    </row>
    <row r="1436" spans="1:17" x14ac:dyDescent="0.25">
      <c r="A1436" t="s">
        <v>6887</v>
      </c>
      <c r="B1436" t="s">
        <v>110</v>
      </c>
      <c r="C1436" t="s">
        <v>6888</v>
      </c>
      <c r="D1436">
        <v>49.205002</v>
      </c>
      <c r="E1436">
        <v>119.824997</v>
      </c>
      <c r="F1436">
        <v>2169</v>
      </c>
      <c r="G1436" t="s">
        <v>112</v>
      </c>
      <c r="H1436" t="s">
        <v>6889</v>
      </c>
      <c r="I1436">
        <f>VLOOKUP(A1436,[1]ВПП!$C$2:$E$22885,3,)</f>
        <v>2600</v>
      </c>
      <c r="J1436">
        <f>VLOOKUP(A1436,[1]ВПП!$C$2:$G$22885,5,)</f>
        <v>45</v>
      </c>
      <c r="K1436" t="str">
        <f>VLOOKUP(A1436,[1]ВПП!$C$2:$H$22885,6,)</f>
        <v>CON</v>
      </c>
      <c r="L1436" t="str">
        <f t="shared" si="22"/>
        <v>ZBLA</v>
      </c>
      <c r="M1436" t="s">
        <v>114</v>
      </c>
      <c r="N1436" t="s">
        <v>1565</v>
      </c>
      <c r="O1436" t="s">
        <v>6890</v>
      </c>
      <c r="P1436" t="s">
        <v>117</v>
      </c>
      <c r="Q1436" t="str">
        <f>VLOOKUP(P1436,[1]TimeZones!$B$3:$E$597,4,FALSE)</f>
        <v>+08:00</v>
      </c>
    </row>
    <row r="1437" spans="1:17" x14ac:dyDescent="0.25">
      <c r="A1437" t="s">
        <v>6891</v>
      </c>
      <c r="B1437" t="s">
        <v>110</v>
      </c>
      <c r="C1437" t="s">
        <v>6892</v>
      </c>
      <c r="D1437">
        <v>36.132629000000001</v>
      </c>
      <c r="E1437">
        <v>111.64123600000001</v>
      </c>
      <c r="F1437">
        <v>1483</v>
      </c>
      <c r="G1437" t="s">
        <v>112</v>
      </c>
      <c r="H1437" t="s">
        <v>6893</v>
      </c>
      <c r="I1437">
        <f>VLOOKUP(A1437,[1]ВПП!$C$2:$E$22885,3,)</f>
        <v>2600</v>
      </c>
      <c r="J1437">
        <f>VLOOKUP(A1437,[1]ВПП!$C$2:$G$22885,5,)</f>
        <v>45</v>
      </c>
      <c r="K1437" t="str">
        <f>VLOOKUP(A1437,[1]ВПП!$C$2:$H$22885,6,)</f>
        <v>Asphalt</v>
      </c>
      <c r="L1437" t="str">
        <f t="shared" si="22"/>
        <v>ZBLF</v>
      </c>
      <c r="M1437" t="s">
        <v>114</v>
      </c>
      <c r="N1437" t="s">
        <v>3128</v>
      </c>
      <c r="O1437" t="s">
        <v>6894</v>
      </c>
      <c r="P1437" t="s">
        <v>145</v>
      </c>
      <c r="Q1437" t="e">
        <f>VLOOKUP(P1437,[1]TimeZones!$B$3:$E$597,4,FALSE)</f>
        <v>#N/A</v>
      </c>
    </row>
    <row r="1438" spans="1:17" x14ac:dyDescent="0.25">
      <c r="A1438" t="s">
        <v>6895</v>
      </c>
      <c r="B1438" t="s">
        <v>110</v>
      </c>
      <c r="C1438" t="s">
        <v>6896</v>
      </c>
      <c r="D1438">
        <v>48.13570022583</v>
      </c>
      <c r="E1438">
        <v>114.64600372314401</v>
      </c>
      <c r="F1438">
        <v>2457</v>
      </c>
      <c r="G1438" t="s">
        <v>3417</v>
      </c>
      <c r="H1438" t="s">
        <v>6897</v>
      </c>
      <c r="I1438">
        <f>VLOOKUP(A1438,[1]ВПП!$C$2:$E$22885,3,)</f>
        <v>2600</v>
      </c>
      <c r="J1438">
        <f>VLOOKUP(A1438,[1]ВПП!$C$2:$G$22885,5,)</f>
        <v>40</v>
      </c>
      <c r="K1438" t="str">
        <f>VLOOKUP(A1438,[1]ВПП!$C$2:$H$22885,6,)</f>
        <v>CON</v>
      </c>
      <c r="L1438" t="str">
        <f t="shared" si="22"/>
        <v>ZMCD</v>
      </c>
      <c r="M1438" t="s">
        <v>114</v>
      </c>
      <c r="N1438" t="s">
        <v>6898</v>
      </c>
      <c r="O1438" t="s">
        <v>202</v>
      </c>
      <c r="P1438" t="s">
        <v>3421</v>
      </c>
      <c r="Q1438" t="str">
        <f>VLOOKUP(P1438,[1]TimeZones!$B$3:$E$597,4,FALSE)</f>
        <v>+08:00</v>
      </c>
    </row>
    <row r="1439" spans="1:17" x14ac:dyDescent="0.25">
      <c r="A1439" t="s">
        <v>6899</v>
      </c>
      <c r="B1439" t="s">
        <v>110</v>
      </c>
      <c r="C1439" t="s">
        <v>6900</v>
      </c>
      <c r="D1439">
        <v>23.273889</v>
      </c>
      <c r="E1439">
        <v>99.373610999999997</v>
      </c>
      <c r="G1439" t="s">
        <v>112</v>
      </c>
      <c r="H1439" t="s">
        <v>6901</v>
      </c>
      <c r="I1439">
        <f>VLOOKUP(A1439,[1]ВПП!$C$2:$E$22885,3,)</f>
        <v>2600</v>
      </c>
      <c r="J1439">
        <f>VLOOKUP(A1439,[1]ВПП!$C$2:$G$22885,5,)</f>
        <v>45</v>
      </c>
      <c r="K1439" t="str">
        <f>VLOOKUP(A1439,[1]ВПП!$C$2:$H$22885,6,)</f>
        <v>CON</v>
      </c>
      <c r="L1439" t="str">
        <f t="shared" si="22"/>
        <v>ZPCW</v>
      </c>
      <c r="M1439" t="s">
        <v>114</v>
      </c>
      <c r="N1439" t="s">
        <v>208</v>
      </c>
      <c r="O1439" t="s">
        <v>6902</v>
      </c>
      <c r="P1439" t="s">
        <v>145</v>
      </c>
      <c r="Q1439" t="e">
        <f>VLOOKUP(P1439,[1]TimeZones!$B$3:$E$597,4,FALSE)</f>
        <v>#N/A</v>
      </c>
    </row>
    <row r="1440" spans="1:17" x14ac:dyDescent="0.25">
      <c r="A1440" t="s">
        <v>6903</v>
      </c>
      <c r="B1440" t="s">
        <v>110</v>
      </c>
      <c r="C1440" t="s">
        <v>6904</v>
      </c>
      <c r="D1440">
        <v>37.187099000000003</v>
      </c>
      <c r="E1440">
        <v>122.228996</v>
      </c>
      <c r="F1440">
        <v>145</v>
      </c>
      <c r="G1440" t="s">
        <v>112</v>
      </c>
      <c r="H1440" t="s">
        <v>6905</v>
      </c>
      <c r="I1440">
        <f>VLOOKUP(A1440,[1]ВПП!$C$2:$E$22885,3,)</f>
        <v>2600</v>
      </c>
      <c r="J1440">
        <f>VLOOKUP(A1440,[1]ВПП!$C$2:$G$22885,5,)</f>
        <v>45</v>
      </c>
      <c r="K1440" t="str">
        <f>VLOOKUP(A1440,[1]ВПП!$C$2:$H$22885,6,)</f>
        <v>CON</v>
      </c>
      <c r="L1440" t="str">
        <f t="shared" si="22"/>
        <v>ZSWH</v>
      </c>
      <c r="M1440" t="s">
        <v>114</v>
      </c>
      <c r="N1440" t="s">
        <v>1590</v>
      </c>
      <c r="O1440" t="s">
        <v>6906</v>
      </c>
      <c r="P1440" t="s">
        <v>117</v>
      </c>
      <c r="Q1440" t="str">
        <f>VLOOKUP(P1440,[1]TimeZones!$B$3:$E$597,4,FALSE)</f>
        <v>+08:00</v>
      </c>
    </row>
    <row r="1441" spans="1:17" x14ac:dyDescent="0.25">
      <c r="A1441" t="s">
        <v>6907</v>
      </c>
      <c r="B1441" t="s">
        <v>333</v>
      </c>
      <c r="C1441" t="s">
        <v>6908</v>
      </c>
      <c r="D1441">
        <v>37.396825</v>
      </c>
      <c r="E1441">
        <v>121.36957099999999</v>
      </c>
      <c r="F1441">
        <v>59</v>
      </c>
      <c r="G1441" t="s">
        <v>112</v>
      </c>
      <c r="H1441" t="s">
        <v>202</v>
      </c>
      <c r="I1441">
        <f>VLOOKUP(A1441,[1]ВПП!$C$2:$E$22885,3,)</f>
        <v>2600</v>
      </c>
      <c r="J1441">
        <f>VLOOKUP(A1441,[1]ВПП!$C$2:$G$22885,5,)</f>
        <v>45</v>
      </c>
      <c r="K1441" t="str">
        <f>VLOOKUP(A1441,[1]ВПП!$C$2:$H$22885,6,)</f>
        <v>CON</v>
      </c>
      <c r="L1441" t="str">
        <f t="shared" si="22"/>
        <v>ZSYT</v>
      </c>
      <c r="M1441" t="s">
        <v>114</v>
      </c>
      <c r="N1441" t="s">
        <v>1590</v>
      </c>
      <c r="O1441" t="s">
        <v>6909</v>
      </c>
      <c r="P1441" t="s">
        <v>117</v>
      </c>
      <c r="Q1441" t="str">
        <f>VLOOKUP(P1441,[1]TimeZones!$B$3:$E$597,4,FALSE)</f>
        <v>+08:00</v>
      </c>
    </row>
    <row r="1442" spans="1:17" x14ac:dyDescent="0.25">
      <c r="A1442" t="s">
        <v>6910</v>
      </c>
      <c r="B1442" t="s">
        <v>110</v>
      </c>
      <c r="C1442" t="s">
        <v>6911</v>
      </c>
      <c r="D1442">
        <v>44.524101257300003</v>
      </c>
      <c r="E1442">
        <v>129.56900024399999</v>
      </c>
      <c r="F1442">
        <v>883</v>
      </c>
      <c r="G1442" t="s">
        <v>112</v>
      </c>
      <c r="H1442" t="s">
        <v>6912</v>
      </c>
      <c r="I1442">
        <f>VLOOKUP(A1442,[1]ВПП!$C$2:$E$22885,3,)</f>
        <v>2600</v>
      </c>
      <c r="J1442">
        <f>VLOOKUP(A1442,[1]ВПП!$C$2:$G$22885,5,)</f>
        <v>45</v>
      </c>
      <c r="K1442" t="str">
        <f>VLOOKUP(A1442,[1]ВПП!$C$2:$H$22885,6,)</f>
        <v>CON</v>
      </c>
      <c r="L1442" t="str">
        <f t="shared" si="22"/>
        <v>ZYMD</v>
      </c>
      <c r="M1442" t="s">
        <v>114</v>
      </c>
      <c r="N1442" t="s">
        <v>3163</v>
      </c>
      <c r="O1442" t="s">
        <v>6913</v>
      </c>
      <c r="P1442" t="s">
        <v>117</v>
      </c>
      <c r="Q1442" t="str">
        <f>VLOOKUP(P1442,[1]TimeZones!$B$3:$E$597,4,FALSE)</f>
        <v>+08:00</v>
      </c>
    </row>
    <row r="1443" spans="1:17" x14ac:dyDescent="0.25">
      <c r="A1443" t="s">
        <v>6914</v>
      </c>
      <c r="B1443" t="s">
        <v>110</v>
      </c>
      <c r="C1443" t="s">
        <v>6915</v>
      </c>
      <c r="D1443">
        <v>47.239601135253899</v>
      </c>
      <c r="E1443">
        <v>123.917999267578</v>
      </c>
      <c r="F1443">
        <v>477</v>
      </c>
      <c r="G1443" t="s">
        <v>112</v>
      </c>
      <c r="H1443" t="s">
        <v>6916</v>
      </c>
      <c r="I1443">
        <f>VLOOKUP(A1443,[1]ВПП!$C$2:$E$22885,3,)</f>
        <v>2600</v>
      </c>
      <c r="J1443">
        <f>VLOOKUP(A1443,[1]ВПП!$C$2:$G$22885,5,)</f>
        <v>45</v>
      </c>
      <c r="K1443" t="str">
        <f>VLOOKUP(A1443,[1]ВПП!$C$2:$H$22885,6,)</f>
        <v>CON</v>
      </c>
      <c r="L1443" t="str">
        <f t="shared" si="22"/>
        <v>ZYQQ</v>
      </c>
      <c r="M1443" t="s">
        <v>114</v>
      </c>
      <c r="N1443" t="s">
        <v>3163</v>
      </c>
      <c r="O1443" t="s">
        <v>6917</v>
      </c>
      <c r="P1443" t="s">
        <v>117</v>
      </c>
      <c r="Q1443" t="str">
        <f>VLOOKUP(P1443,[1]TimeZones!$B$3:$E$597,4,FALSE)</f>
        <v>+08:00</v>
      </c>
    </row>
    <row r="1444" spans="1:17" x14ac:dyDescent="0.25">
      <c r="A1444" t="s">
        <v>6918</v>
      </c>
      <c r="B1444" t="s">
        <v>110</v>
      </c>
      <c r="C1444" t="s">
        <v>6919</v>
      </c>
      <c r="D1444">
        <v>42.882801055900003</v>
      </c>
      <c r="E1444">
        <v>129.451004028</v>
      </c>
      <c r="F1444">
        <v>624</v>
      </c>
      <c r="G1444" t="s">
        <v>112</v>
      </c>
      <c r="H1444" t="s">
        <v>6920</v>
      </c>
      <c r="I1444">
        <f>VLOOKUP(A1444,[1]ВПП!$C$2:$E$22885,3,)</f>
        <v>2600</v>
      </c>
      <c r="J1444">
        <f>VLOOKUP(A1444,[1]ВПП!$C$2:$G$22885,5,)</f>
        <v>45</v>
      </c>
      <c r="K1444" t="str">
        <f>VLOOKUP(A1444,[1]ВПП!$C$2:$H$22885,6,)</f>
        <v>CON</v>
      </c>
      <c r="L1444" t="str">
        <f t="shared" si="22"/>
        <v>ZYYJ</v>
      </c>
      <c r="M1444" t="s">
        <v>114</v>
      </c>
      <c r="N1444" t="s">
        <v>3158</v>
      </c>
      <c r="O1444" t="s">
        <v>6921</v>
      </c>
      <c r="P1444" t="s">
        <v>117</v>
      </c>
      <c r="Q1444" t="str">
        <f>VLOOKUP(P1444,[1]TimeZones!$B$3:$E$597,4,FALSE)</f>
        <v>+08:00</v>
      </c>
    </row>
    <row r="1445" spans="1:17" x14ac:dyDescent="0.25">
      <c r="A1445" t="s">
        <v>6922</v>
      </c>
      <c r="B1445" t="s">
        <v>333</v>
      </c>
      <c r="C1445" t="s">
        <v>6923</v>
      </c>
      <c r="D1445">
        <v>50.034400939941399</v>
      </c>
      <c r="E1445">
        <v>5.4408102035522399</v>
      </c>
      <c r="F1445">
        <v>1930</v>
      </c>
      <c r="G1445" t="s">
        <v>1145</v>
      </c>
      <c r="H1445" t="s">
        <v>202</v>
      </c>
      <c r="I1445">
        <f>VLOOKUP(A1445,[1]ВПП!$C$2:$E$22885,3,)</f>
        <v>2599</v>
      </c>
      <c r="J1445">
        <f>VLOOKUP(A1445,[1]ВПП!$C$2:$G$22885,5,)</f>
        <v>45</v>
      </c>
      <c r="K1445" t="str">
        <f>VLOOKUP(A1445,[1]ВПП!$C$2:$H$22885,6,)</f>
        <v>CON</v>
      </c>
      <c r="L1445" t="str">
        <f t="shared" si="22"/>
        <v>EBSU</v>
      </c>
      <c r="M1445" t="s">
        <v>126</v>
      </c>
      <c r="N1445" t="s">
        <v>6924</v>
      </c>
      <c r="O1445" t="s">
        <v>6925</v>
      </c>
      <c r="P1445" t="s">
        <v>1149</v>
      </c>
      <c r="Q1445" t="str">
        <f>VLOOKUP(P1445,[1]TimeZones!$B$3:$E$597,4,FALSE)</f>
        <v>+01:00</v>
      </c>
    </row>
    <row r="1446" spans="1:17" x14ac:dyDescent="0.25">
      <c r="A1446" t="s">
        <v>6926</v>
      </c>
      <c r="B1446" t="s">
        <v>110</v>
      </c>
      <c r="C1446" t="s">
        <v>6927</v>
      </c>
      <c r="D1446">
        <v>55.525902000000002</v>
      </c>
      <c r="E1446">
        <v>8.5533999999999999</v>
      </c>
      <c r="F1446">
        <v>97</v>
      </c>
      <c r="G1446" t="s">
        <v>1469</v>
      </c>
      <c r="H1446" t="s">
        <v>6928</v>
      </c>
      <c r="I1446">
        <f>VLOOKUP(A1446,[1]ВПП!$C$2:$E$22885,3,)</f>
        <v>2599</v>
      </c>
      <c r="J1446">
        <f>VLOOKUP(A1446,[1]ВПП!$C$2:$G$22885,5,)</f>
        <v>45</v>
      </c>
      <c r="K1446" t="str">
        <f>VLOOKUP(A1446,[1]ВПП!$C$2:$H$22885,6,)</f>
        <v>ASP</v>
      </c>
      <c r="L1446" t="str">
        <f t="shared" si="22"/>
        <v>EKEB</v>
      </c>
      <c r="M1446" t="s">
        <v>126</v>
      </c>
      <c r="N1446" t="s">
        <v>3317</v>
      </c>
      <c r="O1446" t="s">
        <v>6929</v>
      </c>
      <c r="P1446" t="s">
        <v>1473</v>
      </c>
      <c r="Q1446" t="str">
        <f>VLOOKUP(P1446,[1]TimeZones!$B$3:$E$597,4,FALSE)</f>
        <v>+01:00</v>
      </c>
    </row>
    <row r="1447" spans="1:17" x14ac:dyDescent="0.25">
      <c r="A1447" t="s">
        <v>6930</v>
      </c>
      <c r="B1447" t="s">
        <v>110</v>
      </c>
      <c r="C1447" t="s">
        <v>6931</v>
      </c>
      <c r="D1447">
        <v>-9.3339400000000001</v>
      </c>
      <c r="E1447">
        <v>-54.965401</v>
      </c>
      <c r="F1447">
        <v>1777</v>
      </c>
      <c r="G1447" t="s">
        <v>591</v>
      </c>
      <c r="H1447" t="s">
        <v>202</v>
      </c>
      <c r="I1447">
        <f>VLOOKUP(A1447,[1]ВПП!$C$2:$E$22885,3,)</f>
        <v>2599</v>
      </c>
      <c r="J1447">
        <f>VLOOKUP(A1447,[1]ВПП!$C$2:$G$22885,5,)</f>
        <v>45</v>
      </c>
      <c r="K1447" t="str">
        <f>VLOOKUP(A1447,[1]ВПП!$C$2:$H$22885,6,)</f>
        <v>ASP</v>
      </c>
      <c r="L1447" t="str">
        <f t="shared" si="22"/>
        <v>SBCC</v>
      </c>
      <c r="M1447" t="s">
        <v>301</v>
      </c>
      <c r="N1447" t="s">
        <v>5671</v>
      </c>
      <c r="O1447" t="s">
        <v>6932</v>
      </c>
      <c r="P1447" t="s">
        <v>5673</v>
      </c>
      <c r="Q1447" t="str">
        <f>VLOOKUP(P1447,[1]TimeZones!$B$3:$E$597,4,FALSE)</f>
        <v>−03:00</v>
      </c>
    </row>
    <row r="1448" spans="1:17" x14ac:dyDescent="0.25">
      <c r="A1448" t="s">
        <v>6933</v>
      </c>
      <c r="B1448" t="s">
        <v>110</v>
      </c>
      <c r="C1448" t="s">
        <v>6934</v>
      </c>
      <c r="D1448">
        <v>-23.444500999999999</v>
      </c>
      <c r="E1448">
        <v>-70.445098999999999</v>
      </c>
      <c r="F1448">
        <v>455</v>
      </c>
      <c r="G1448" t="s">
        <v>1023</v>
      </c>
      <c r="H1448" t="s">
        <v>6935</v>
      </c>
      <c r="I1448">
        <f>VLOOKUP(A1448,[1]ВПП!$C$2:$E$22885,3,)</f>
        <v>2599</v>
      </c>
      <c r="J1448">
        <f>VLOOKUP(A1448,[1]ВПП!$C$2:$G$22885,5,)</f>
        <v>50</v>
      </c>
      <c r="K1448" t="str">
        <f>VLOOKUP(A1448,[1]ВПП!$C$2:$H$22885,6,)</f>
        <v>ASP</v>
      </c>
      <c r="L1448" t="str">
        <f t="shared" si="22"/>
        <v>SCFA</v>
      </c>
      <c r="M1448" t="s">
        <v>301</v>
      </c>
      <c r="N1448" t="s">
        <v>5327</v>
      </c>
      <c r="O1448" t="s">
        <v>6936</v>
      </c>
      <c r="P1448" t="s">
        <v>1026</v>
      </c>
      <c r="Q1448" t="str">
        <f>VLOOKUP(P1448,[1]TimeZones!$B$3:$E$597,4,FALSE)</f>
        <v>−04:00</v>
      </c>
    </row>
    <row r="1449" spans="1:17" x14ac:dyDescent="0.25">
      <c r="A1449" t="s">
        <v>6937</v>
      </c>
      <c r="B1449" t="s">
        <v>110</v>
      </c>
      <c r="C1449" t="s">
        <v>6938</v>
      </c>
      <c r="D1449">
        <v>-25.1861</v>
      </c>
      <c r="E1449">
        <v>130.975998</v>
      </c>
      <c r="F1449">
        <v>1626</v>
      </c>
      <c r="G1449" t="s">
        <v>700</v>
      </c>
      <c r="H1449" t="s">
        <v>6939</v>
      </c>
      <c r="I1449">
        <f>VLOOKUP(A1449,[1]ВПП!$C$2:$E$22885,3,)</f>
        <v>2599</v>
      </c>
      <c r="J1449">
        <f>VLOOKUP(A1449,[1]ВПП!$C$2:$G$22885,5,)</f>
        <v>30</v>
      </c>
      <c r="K1449" t="str">
        <f>VLOOKUP(A1449,[1]ВПП!$C$2:$H$22885,6,)</f>
        <v>ASP</v>
      </c>
      <c r="L1449" t="str">
        <f t="shared" si="22"/>
        <v>YAYE</v>
      </c>
      <c r="M1449" t="s">
        <v>702</v>
      </c>
      <c r="N1449" t="s">
        <v>2356</v>
      </c>
      <c r="O1449" t="s">
        <v>6940</v>
      </c>
      <c r="P1449" t="s">
        <v>2358</v>
      </c>
      <c r="Q1449" t="str">
        <f>VLOOKUP(P1449,[1]TimeZones!$B$3:$E$597,4,FALSE)</f>
        <v>+09:30</v>
      </c>
    </row>
    <row r="1450" spans="1:17" x14ac:dyDescent="0.25">
      <c r="A1450" t="s">
        <v>6941</v>
      </c>
      <c r="B1450" t="s">
        <v>333</v>
      </c>
      <c r="C1450" t="s">
        <v>6942</v>
      </c>
      <c r="D1450">
        <v>27.158300399780199</v>
      </c>
      <c r="E1450">
        <v>56.172500610351499</v>
      </c>
      <c r="F1450">
        <v>19</v>
      </c>
      <c r="G1450" t="s">
        <v>212</v>
      </c>
      <c r="H1450" t="s">
        <v>6943</v>
      </c>
      <c r="I1450">
        <f>VLOOKUP(A1450,[1]ВПП!$C$2:$E$22885,3,)</f>
        <v>2598</v>
      </c>
      <c r="J1450">
        <f>VLOOKUP(A1450,[1]ВПП!$C$2:$G$22885,5,)</f>
        <v>35</v>
      </c>
      <c r="K1450" t="str">
        <f>VLOOKUP(A1450,[1]ВПП!$C$2:$H$22885,6,)</f>
        <v>ASP</v>
      </c>
      <c r="L1450" t="str">
        <f t="shared" si="22"/>
        <v>OIKP</v>
      </c>
      <c r="M1450" t="s">
        <v>114</v>
      </c>
      <c r="N1450" t="s">
        <v>291</v>
      </c>
      <c r="O1450" t="s">
        <v>6944</v>
      </c>
      <c r="P1450" t="s">
        <v>216</v>
      </c>
      <c r="Q1450" t="str">
        <f>VLOOKUP(P1450,[1]TimeZones!$B$3:$E$597,4,FALSE)</f>
        <v>+03:30</v>
      </c>
    </row>
    <row r="1451" spans="1:17" x14ac:dyDescent="0.25">
      <c r="A1451" t="s">
        <v>6945</v>
      </c>
      <c r="B1451" t="s">
        <v>110</v>
      </c>
      <c r="C1451" t="s">
        <v>6946</v>
      </c>
      <c r="D1451">
        <v>30.700500488281001</v>
      </c>
      <c r="E1451">
        <v>51.545101165771001</v>
      </c>
      <c r="F1451">
        <v>5939</v>
      </c>
      <c r="G1451" t="s">
        <v>212</v>
      </c>
      <c r="H1451" t="s">
        <v>6947</v>
      </c>
      <c r="I1451">
        <f>VLOOKUP(A1451,[1]ВПП!$C$2:$E$22885,3,)</f>
        <v>2598</v>
      </c>
      <c r="J1451">
        <f>VLOOKUP(A1451,[1]ВПП!$C$2:$G$22885,5,)</f>
        <v>45</v>
      </c>
      <c r="K1451" t="str">
        <f>VLOOKUP(A1451,[1]ВПП!$C$2:$H$22885,6,)</f>
        <v>ASP</v>
      </c>
      <c r="L1451" t="str">
        <f t="shared" si="22"/>
        <v>OISY</v>
      </c>
      <c r="M1451" t="s">
        <v>114</v>
      </c>
      <c r="N1451" t="s">
        <v>6948</v>
      </c>
      <c r="O1451" t="s">
        <v>6949</v>
      </c>
      <c r="P1451" t="s">
        <v>216</v>
      </c>
      <c r="Q1451" t="str">
        <f>VLOOKUP(P1451,[1]TimeZones!$B$3:$E$597,4,FALSE)</f>
        <v>+03:30</v>
      </c>
    </row>
    <row r="1452" spans="1:17" x14ac:dyDescent="0.25">
      <c r="A1452" t="s">
        <v>6950</v>
      </c>
      <c r="B1452" t="s">
        <v>333</v>
      </c>
      <c r="C1452" t="s">
        <v>6951</v>
      </c>
      <c r="D1452">
        <v>39.6036</v>
      </c>
      <c r="E1452">
        <v>47.881500000000003</v>
      </c>
      <c r="F1452">
        <v>251</v>
      </c>
      <c r="G1452" t="s">
        <v>212</v>
      </c>
      <c r="H1452" t="s">
        <v>6952</v>
      </c>
      <c r="I1452">
        <f>VLOOKUP(A1452,[1]ВПП!$C$2:$E$22885,3,)</f>
        <v>2595</v>
      </c>
      <c r="J1452">
        <f>VLOOKUP(A1452,[1]ВПП!$C$2:$G$22885,5,)</f>
        <v>35</v>
      </c>
      <c r="K1452" t="str">
        <f>VLOOKUP(A1452,[1]ВПП!$C$2:$H$22885,6,)</f>
        <v>ASP</v>
      </c>
      <c r="L1452" t="str">
        <f t="shared" si="22"/>
        <v>OITP</v>
      </c>
      <c r="M1452" t="s">
        <v>114</v>
      </c>
      <c r="N1452" t="s">
        <v>2693</v>
      </c>
      <c r="O1452" t="s">
        <v>6953</v>
      </c>
      <c r="P1452" t="s">
        <v>216</v>
      </c>
      <c r="Q1452" t="str">
        <f>VLOOKUP(P1452,[1]TimeZones!$B$3:$E$597,4,FALSE)</f>
        <v>+03:30</v>
      </c>
    </row>
    <row r="1453" spans="1:17" x14ac:dyDescent="0.25">
      <c r="A1453" t="s">
        <v>6954</v>
      </c>
      <c r="B1453" t="s">
        <v>110</v>
      </c>
      <c r="C1453" t="s">
        <v>6955</v>
      </c>
      <c r="D1453">
        <v>55.179698944099997</v>
      </c>
      <c r="E1453">
        <v>-118.885002136</v>
      </c>
      <c r="F1453">
        <v>2195</v>
      </c>
      <c r="G1453" t="s">
        <v>262</v>
      </c>
      <c r="H1453" t="s">
        <v>6956</v>
      </c>
      <c r="I1453">
        <f>VLOOKUP(A1453,[1]ВПП!$C$2:$E$22885,3,)</f>
        <v>2591</v>
      </c>
      <c r="J1453">
        <f>VLOOKUP(A1453,[1]ВПП!$C$2:$G$22885,5,)</f>
        <v>61</v>
      </c>
      <c r="K1453" t="str">
        <f>VLOOKUP(A1453,[1]ВПП!$C$2:$H$22885,6,)</f>
        <v>ASP</v>
      </c>
      <c r="L1453" t="str">
        <f t="shared" si="22"/>
        <v>CYQU</v>
      </c>
      <c r="M1453" t="s">
        <v>183</v>
      </c>
      <c r="N1453" t="s">
        <v>264</v>
      </c>
      <c r="O1453" t="s">
        <v>6957</v>
      </c>
      <c r="P1453" t="s">
        <v>266</v>
      </c>
      <c r="Q1453" t="str">
        <f>VLOOKUP(P1453,[1]TimeZones!$B$3:$E$597,4,FALSE)</f>
        <v>−07:00</v>
      </c>
    </row>
    <row r="1454" spans="1:17" x14ac:dyDescent="0.25">
      <c r="A1454" t="s">
        <v>6958</v>
      </c>
      <c r="B1454" t="s">
        <v>139</v>
      </c>
      <c r="C1454" t="s">
        <v>6959</v>
      </c>
      <c r="D1454">
        <v>47.618598937999998</v>
      </c>
      <c r="E1454">
        <v>-52.751899719199997</v>
      </c>
      <c r="F1454">
        <v>461</v>
      </c>
      <c r="G1454" t="s">
        <v>262</v>
      </c>
      <c r="H1454" t="s">
        <v>6960</v>
      </c>
      <c r="I1454">
        <f>VLOOKUP(A1454,[1]ВПП!$C$2:$E$22885,3,)</f>
        <v>2591</v>
      </c>
      <c r="J1454">
        <f>VLOOKUP(A1454,[1]ВПП!$C$2:$G$22885,5,)</f>
        <v>61</v>
      </c>
      <c r="K1454" t="str">
        <f>VLOOKUP(A1454,[1]ВПП!$C$2:$H$22885,6,)</f>
        <v>ASP</v>
      </c>
      <c r="L1454" t="str">
        <f t="shared" si="22"/>
        <v>CYYT</v>
      </c>
      <c r="M1454" t="s">
        <v>183</v>
      </c>
      <c r="N1454" t="s">
        <v>2317</v>
      </c>
      <c r="O1454" t="s">
        <v>6054</v>
      </c>
      <c r="P1454" t="s">
        <v>3290</v>
      </c>
      <c r="Q1454" t="str">
        <f>VLOOKUP(P1454,[1]TimeZones!$B$3:$E$597,4,FALSE)</f>
        <v>−03:30</v>
      </c>
    </row>
    <row r="1455" spans="1:17" x14ac:dyDescent="0.25">
      <c r="A1455" t="s">
        <v>6961</v>
      </c>
      <c r="B1455" t="s">
        <v>333</v>
      </c>
      <c r="C1455" t="s">
        <v>6962</v>
      </c>
      <c r="D1455">
        <v>39.927444000000001</v>
      </c>
      <c r="E1455">
        <v>125.207748</v>
      </c>
      <c r="F1455">
        <v>293</v>
      </c>
      <c r="G1455" t="s">
        <v>846</v>
      </c>
      <c r="H1455" t="s">
        <v>202</v>
      </c>
      <c r="I1455">
        <f>VLOOKUP(A1455,[1]ВПП!$C$2:$E$22885,3,)</f>
        <v>2591</v>
      </c>
      <c r="J1455">
        <f>VLOOKUP(A1455,[1]ВПП!$C$2:$G$22885,5,)</f>
        <v>55</v>
      </c>
      <c r="K1455" t="str">
        <f>VLOOKUP(A1455,[1]ВПП!$C$2:$H$22885,6,)</f>
        <v>Concrete</v>
      </c>
      <c r="L1455" t="str">
        <f t="shared" si="22"/>
        <v>KP-0031</v>
      </c>
      <c r="M1455" t="s">
        <v>114</v>
      </c>
      <c r="N1455" t="s">
        <v>6506</v>
      </c>
      <c r="O1455" t="s">
        <v>6963</v>
      </c>
      <c r="P1455" t="e">
        <v>#N/A</v>
      </c>
      <c r="Q1455" t="e">
        <f>VLOOKUP(P1455,[1]TimeZones!$B$3:$E$597,4,FALSE)</f>
        <v>#N/A</v>
      </c>
    </row>
    <row r="1456" spans="1:17" x14ac:dyDescent="0.25">
      <c r="A1456" t="s">
        <v>6964</v>
      </c>
      <c r="B1456" t="s">
        <v>333</v>
      </c>
      <c r="C1456" t="s">
        <v>6965</v>
      </c>
      <c r="D1456">
        <v>8.91479</v>
      </c>
      <c r="E1456">
        <v>-79.599602000000004</v>
      </c>
      <c r="F1456">
        <v>52</v>
      </c>
      <c r="G1456" t="s">
        <v>3590</v>
      </c>
      <c r="H1456" t="s">
        <v>6966</v>
      </c>
      <c r="I1456">
        <f>VLOOKUP(A1456,[1]ВПП!$C$2:$E$22885,3,)</f>
        <v>2591</v>
      </c>
      <c r="J1456">
        <f>VLOOKUP(A1456,[1]ВПП!$C$2:$G$22885,5,)</f>
        <v>45</v>
      </c>
      <c r="K1456" t="str">
        <f>VLOOKUP(A1456,[1]ВПП!$C$2:$H$22885,6,)</f>
        <v>ASP</v>
      </c>
      <c r="L1456" t="str">
        <f t="shared" si="22"/>
        <v>MPHO</v>
      </c>
      <c r="M1456" t="s">
        <v>183</v>
      </c>
      <c r="N1456" t="s">
        <v>6967</v>
      </c>
      <c r="O1456" t="s">
        <v>6968</v>
      </c>
      <c r="P1456" t="s">
        <v>3594</v>
      </c>
      <c r="Q1456" t="str">
        <f>VLOOKUP(P1456,[1]TimeZones!$B$3:$E$597,4,FALSE)</f>
        <v>−05:00</v>
      </c>
    </row>
    <row r="1457" spans="1:17" x14ac:dyDescent="0.25">
      <c r="A1457" t="s">
        <v>6969</v>
      </c>
      <c r="B1457" t="s">
        <v>333</v>
      </c>
      <c r="C1457" t="s">
        <v>6970</v>
      </c>
      <c r="D1457">
        <v>20.153600692748999</v>
      </c>
      <c r="E1457">
        <v>94.968696594238196</v>
      </c>
      <c r="F1457">
        <v>279</v>
      </c>
      <c r="G1457" t="s">
        <v>255</v>
      </c>
      <c r="H1457" t="s">
        <v>202</v>
      </c>
      <c r="I1457">
        <f>VLOOKUP(A1457,[1]ВПП!$C$2:$E$22885,3,)</f>
        <v>2591</v>
      </c>
      <c r="J1457">
        <f>VLOOKUP(A1457,[1]ВПП!$C$2:$G$22885,5,)</f>
        <v>30</v>
      </c>
      <c r="K1457" t="str">
        <f>VLOOKUP(A1457,[1]ВПП!$C$2:$H$22885,6,)</f>
        <v>CON</v>
      </c>
      <c r="L1457" t="str">
        <f t="shared" si="22"/>
        <v>VY02</v>
      </c>
      <c r="M1457" t="s">
        <v>114</v>
      </c>
      <c r="N1457" t="s">
        <v>6971</v>
      </c>
      <c r="O1457" t="s">
        <v>6972</v>
      </c>
      <c r="P1457" t="e">
        <v>#N/A</v>
      </c>
      <c r="Q1457" t="e">
        <f>VLOOKUP(P1457,[1]TimeZones!$B$3:$E$597,4,FALSE)</f>
        <v>#N/A</v>
      </c>
    </row>
    <row r="1458" spans="1:17" x14ac:dyDescent="0.25">
      <c r="A1458" t="s">
        <v>6973</v>
      </c>
      <c r="B1458" t="s">
        <v>333</v>
      </c>
      <c r="C1458" t="s">
        <v>6974</v>
      </c>
      <c r="D1458">
        <v>19.769199</v>
      </c>
      <c r="E1458">
        <v>94.0261</v>
      </c>
      <c r="F1458">
        <v>74</v>
      </c>
      <c r="G1458" t="s">
        <v>255</v>
      </c>
      <c r="H1458" t="s">
        <v>6975</v>
      </c>
      <c r="I1458">
        <f>VLOOKUP(A1458,[1]ВПП!$C$2:$E$22885,3,)</f>
        <v>2591</v>
      </c>
      <c r="J1458">
        <f>VLOOKUP(A1458,[1]ВПП!$C$2:$G$22885,5,)</f>
        <v>30</v>
      </c>
      <c r="K1458" t="str">
        <f>VLOOKUP(A1458,[1]ВПП!$C$2:$H$22885,6,)</f>
        <v>CON</v>
      </c>
      <c r="L1458" t="str">
        <f t="shared" si="22"/>
        <v>VYAN</v>
      </c>
      <c r="M1458" t="s">
        <v>114</v>
      </c>
      <c r="N1458" t="s">
        <v>6976</v>
      </c>
      <c r="O1458" t="s">
        <v>6977</v>
      </c>
      <c r="P1458" t="s">
        <v>259</v>
      </c>
      <c r="Q1458" t="str">
        <f>VLOOKUP(P1458,[1]TimeZones!$B$3:$E$597,4,FALSE)</f>
        <v>+06:30</v>
      </c>
    </row>
    <row r="1459" spans="1:17" x14ac:dyDescent="0.25">
      <c r="A1459" t="s">
        <v>6978</v>
      </c>
      <c r="B1459" t="s">
        <v>333</v>
      </c>
      <c r="C1459" t="s">
        <v>6979</v>
      </c>
      <c r="D1459">
        <v>21.1788005828857</v>
      </c>
      <c r="E1459">
        <v>94.930198669433594</v>
      </c>
      <c r="F1459">
        <v>312</v>
      </c>
      <c r="G1459" t="s">
        <v>255</v>
      </c>
      <c r="H1459" t="s">
        <v>6980</v>
      </c>
      <c r="I1459">
        <f>VLOOKUP(A1459,[1]ВПП!$C$2:$E$22885,3,)</f>
        <v>2591</v>
      </c>
      <c r="J1459">
        <f>VLOOKUP(A1459,[1]ВПП!$C$2:$G$22885,5,)</f>
        <v>30</v>
      </c>
      <c r="K1459" t="str">
        <f>VLOOKUP(A1459,[1]ВПП!$C$2:$H$22885,6,)</f>
        <v>ASP</v>
      </c>
      <c r="L1459" t="str">
        <f t="shared" si="22"/>
        <v>VYBG</v>
      </c>
      <c r="M1459" t="s">
        <v>114</v>
      </c>
      <c r="N1459" t="s">
        <v>257</v>
      </c>
      <c r="O1459" t="s">
        <v>6981</v>
      </c>
      <c r="P1459" t="s">
        <v>259</v>
      </c>
      <c r="Q1459" t="str">
        <f>VLOOKUP(P1459,[1]TimeZones!$B$3:$E$597,4,FALSE)</f>
        <v>+06:30</v>
      </c>
    </row>
    <row r="1460" spans="1:17" x14ac:dyDescent="0.25">
      <c r="A1460" t="s">
        <v>6982</v>
      </c>
      <c r="B1460" t="s">
        <v>110</v>
      </c>
      <c r="C1460" t="s">
        <v>6983</v>
      </c>
      <c r="D1460">
        <v>20.746999740600501</v>
      </c>
      <c r="E1460">
        <v>96.791999816894503</v>
      </c>
      <c r="F1460">
        <v>3858</v>
      </c>
      <c r="G1460" t="s">
        <v>255</v>
      </c>
      <c r="H1460" t="s">
        <v>6984</v>
      </c>
      <c r="I1460">
        <f>VLOOKUP(A1460,[1]ВПП!$C$2:$E$22885,3,)</f>
        <v>2591</v>
      </c>
      <c r="J1460">
        <f>VLOOKUP(A1460,[1]ВПП!$C$2:$G$22885,5,)</f>
        <v>30</v>
      </c>
      <c r="K1460" t="str">
        <f>VLOOKUP(A1460,[1]ВПП!$C$2:$H$22885,6,)</f>
        <v>ASP</v>
      </c>
      <c r="L1460" t="str">
        <f t="shared" si="22"/>
        <v>VYHH</v>
      </c>
      <c r="M1460" t="s">
        <v>114</v>
      </c>
      <c r="N1460" t="s">
        <v>1270</v>
      </c>
      <c r="O1460" t="s">
        <v>6985</v>
      </c>
      <c r="P1460" t="s">
        <v>259</v>
      </c>
      <c r="Q1460" t="str">
        <f>VLOOKUP(P1460,[1]TimeZones!$B$3:$E$597,4,FALSE)</f>
        <v>+06:30</v>
      </c>
    </row>
    <row r="1461" spans="1:17" x14ac:dyDescent="0.25">
      <c r="A1461" t="s">
        <v>6986</v>
      </c>
      <c r="B1461" t="s">
        <v>110</v>
      </c>
      <c r="C1461" t="s">
        <v>6987</v>
      </c>
      <c r="D1461">
        <v>20.9416999816894</v>
      </c>
      <c r="E1461">
        <v>95.914497375488196</v>
      </c>
      <c r="F1461">
        <v>630</v>
      </c>
      <c r="G1461" t="s">
        <v>255</v>
      </c>
      <c r="H1461" t="s">
        <v>202</v>
      </c>
      <c r="I1461">
        <f>VLOOKUP(A1461,[1]ВПП!$C$2:$E$22885,3,)</f>
        <v>2591</v>
      </c>
      <c r="J1461">
        <f>VLOOKUP(A1461,[1]ВПП!$C$2:$G$22885,5,)</f>
        <v>46</v>
      </c>
      <c r="K1461" t="str">
        <f>VLOOKUP(A1461,[1]ВПП!$C$2:$H$22885,6,)</f>
        <v>CON</v>
      </c>
      <c r="L1461" t="str">
        <f t="shared" si="22"/>
        <v>VYST</v>
      </c>
      <c r="M1461" t="s">
        <v>114</v>
      </c>
      <c r="N1461" t="s">
        <v>257</v>
      </c>
      <c r="O1461" t="s">
        <v>6988</v>
      </c>
      <c r="P1461" t="s">
        <v>259</v>
      </c>
      <c r="Q1461" t="str">
        <f>VLOOKUP(P1461,[1]TimeZones!$B$3:$E$597,4,FALSE)</f>
        <v>+06:30</v>
      </c>
    </row>
    <row r="1462" spans="1:17" x14ac:dyDescent="0.25">
      <c r="A1462" t="s">
        <v>6989</v>
      </c>
      <c r="B1462" t="s">
        <v>110</v>
      </c>
      <c r="C1462" t="s">
        <v>6990</v>
      </c>
      <c r="D1462">
        <v>-51.822799682617102</v>
      </c>
      <c r="E1462">
        <v>-58.447200775146399</v>
      </c>
      <c r="F1462">
        <v>244</v>
      </c>
      <c r="G1462" t="s">
        <v>6991</v>
      </c>
      <c r="H1462" t="s">
        <v>6992</v>
      </c>
      <c r="I1462">
        <f>VLOOKUP(A1462,[1]ВПП!$C$2:$E$22885,3,)</f>
        <v>2590</v>
      </c>
      <c r="J1462">
        <f>VLOOKUP(A1462,[1]ВПП!$C$2:$G$22885,5,)</f>
        <v>46</v>
      </c>
      <c r="K1462" t="str">
        <f>VLOOKUP(A1462,[1]ВПП!$C$2:$H$22885,6,)</f>
        <v>ASP</v>
      </c>
      <c r="L1462" t="str">
        <f t="shared" si="22"/>
        <v>EGYP</v>
      </c>
      <c r="M1462" t="s">
        <v>301</v>
      </c>
      <c r="N1462" t="s">
        <v>6993</v>
      </c>
      <c r="O1462" t="s">
        <v>6994</v>
      </c>
      <c r="P1462" t="s">
        <v>6995</v>
      </c>
      <c r="Q1462" t="str">
        <f>VLOOKUP(P1462,[1]TimeZones!$B$3:$E$597,4,FALSE)</f>
        <v>−03:00</v>
      </c>
    </row>
    <row r="1463" spans="1:17" x14ac:dyDescent="0.25">
      <c r="A1463" t="s">
        <v>6996</v>
      </c>
      <c r="B1463" t="s">
        <v>333</v>
      </c>
      <c r="C1463" t="s">
        <v>6997</v>
      </c>
      <c r="D1463">
        <v>22.967800140380799</v>
      </c>
      <c r="E1463">
        <v>46.899501800537102</v>
      </c>
      <c r="F1463">
        <v>2091</v>
      </c>
      <c r="G1463" t="s">
        <v>301</v>
      </c>
      <c r="H1463" t="s">
        <v>202</v>
      </c>
      <c r="I1463">
        <f>VLOOKUP(A1463,[1]ВПП!$C$2:$E$22885,3,)</f>
        <v>2590</v>
      </c>
      <c r="J1463">
        <f>VLOOKUP(A1463,[1]ВПП!$C$2:$G$22885,5,)</f>
        <v>30</v>
      </c>
      <c r="K1463" t="str">
        <f>VLOOKUP(A1463,[1]ВПП!$C$2:$H$22885,6,)</f>
        <v>ASP</v>
      </c>
      <c r="L1463" t="str">
        <f t="shared" si="22"/>
        <v>OEHW</v>
      </c>
      <c r="M1463" t="s">
        <v>114</v>
      </c>
      <c r="N1463" t="s">
        <v>303</v>
      </c>
      <c r="O1463" t="s">
        <v>202</v>
      </c>
      <c r="P1463" t="e">
        <v>#N/A</v>
      </c>
      <c r="Q1463" t="e">
        <f>VLOOKUP(P1463,[1]TimeZones!$B$3:$E$597,4,FALSE)</f>
        <v>#N/A</v>
      </c>
    </row>
    <row r="1464" spans="1:17" x14ac:dyDescent="0.25">
      <c r="A1464" t="s">
        <v>6998</v>
      </c>
      <c r="B1464" t="s">
        <v>110</v>
      </c>
      <c r="C1464" t="s">
        <v>6999</v>
      </c>
      <c r="D1464">
        <v>56.372898101806598</v>
      </c>
      <c r="E1464">
        <v>-2.8684399127960201</v>
      </c>
      <c r="F1464">
        <v>38</v>
      </c>
      <c r="G1464" t="s">
        <v>734</v>
      </c>
      <c r="H1464" t="s">
        <v>7000</v>
      </c>
      <c r="I1464">
        <f>VLOOKUP(A1464,[1]ВПП!$C$2:$E$22885,3,)</f>
        <v>2588</v>
      </c>
      <c r="J1464">
        <f>VLOOKUP(A1464,[1]ВПП!$C$2:$G$22885,5,)</f>
        <v>46</v>
      </c>
      <c r="K1464" t="str">
        <f>VLOOKUP(A1464,[1]ВПП!$C$2:$H$22885,6,)</f>
        <v>ASP</v>
      </c>
      <c r="L1464" t="str">
        <f t="shared" si="22"/>
        <v>EGQL</v>
      </c>
      <c r="M1464" t="s">
        <v>126</v>
      </c>
      <c r="N1464" t="s">
        <v>5017</v>
      </c>
      <c r="O1464" t="s">
        <v>7001</v>
      </c>
      <c r="P1464" t="s">
        <v>738</v>
      </c>
      <c r="Q1464" t="str">
        <f>VLOOKUP(P1464,[1]TimeZones!$B$3:$E$597,4,FALSE)</f>
        <v>+00:00</v>
      </c>
    </row>
    <row r="1465" spans="1:17" x14ac:dyDescent="0.25">
      <c r="A1465" t="s">
        <v>7002</v>
      </c>
      <c r="B1465" t="s">
        <v>110</v>
      </c>
      <c r="C1465" t="s">
        <v>7003</v>
      </c>
      <c r="D1465">
        <v>-20.017401</v>
      </c>
      <c r="E1465">
        <v>28.617901</v>
      </c>
      <c r="F1465">
        <v>4359</v>
      </c>
      <c r="G1465" t="s">
        <v>153</v>
      </c>
      <c r="H1465" t="s">
        <v>7004</v>
      </c>
      <c r="I1465">
        <f>VLOOKUP(A1465,[1]ВПП!$C$2:$E$22885,3,)</f>
        <v>2588</v>
      </c>
      <c r="J1465">
        <f>VLOOKUP(A1465,[1]ВПП!$C$2:$G$22885,5,)</f>
        <v>45</v>
      </c>
      <c r="K1465" t="str">
        <f>VLOOKUP(A1465,[1]ВПП!$C$2:$H$22885,6,)</f>
        <v>ASP</v>
      </c>
      <c r="L1465" t="str">
        <f t="shared" si="22"/>
        <v>FVBU</v>
      </c>
      <c r="M1465" t="s">
        <v>134</v>
      </c>
      <c r="N1465" t="s">
        <v>7005</v>
      </c>
      <c r="O1465" t="s">
        <v>7006</v>
      </c>
      <c r="P1465" t="s">
        <v>157</v>
      </c>
      <c r="Q1465" t="str">
        <f>VLOOKUP(P1465,[1]TimeZones!$B$3:$E$597,4,FALSE)</f>
        <v>+02:00</v>
      </c>
    </row>
    <row r="1466" spans="1:17" x14ac:dyDescent="0.25">
      <c r="A1466" t="s">
        <v>7007</v>
      </c>
      <c r="B1466" t="s">
        <v>110</v>
      </c>
      <c r="C1466" t="s">
        <v>7008</v>
      </c>
      <c r="D1466">
        <v>11.029999733</v>
      </c>
      <c r="E1466">
        <v>77.043403625500005</v>
      </c>
      <c r="F1466">
        <v>1324</v>
      </c>
      <c r="G1466" t="s">
        <v>227</v>
      </c>
      <c r="H1466" t="s">
        <v>7009</v>
      </c>
      <c r="I1466">
        <f>VLOOKUP(A1466,[1]ВПП!$C$2:$E$22885,3,)</f>
        <v>2585</v>
      </c>
      <c r="J1466">
        <f>VLOOKUP(A1466,[1]ВПП!$C$2:$G$22885,5,)</f>
        <v>46</v>
      </c>
      <c r="K1466" t="str">
        <f>VLOOKUP(A1466,[1]ВПП!$C$2:$H$22885,6,)</f>
        <v>ASP</v>
      </c>
      <c r="L1466" t="str">
        <f t="shared" si="22"/>
        <v>VOCB</v>
      </c>
      <c r="M1466" t="s">
        <v>114</v>
      </c>
      <c r="N1466" t="s">
        <v>372</v>
      </c>
      <c r="O1466" t="s">
        <v>7010</v>
      </c>
      <c r="P1466" t="s">
        <v>231</v>
      </c>
      <c r="Q1466" t="str">
        <f>VLOOKUP(P1466,[1]TimeZones!$B$3:$E$597,4,FALSE)</f>
        <v>+05:30</v>
      </c>
    </row>
    <row r="1467" spans="1:17" x14ac:dyDescent="0.25">
      <c r="A1467" t="s">
        <v>7011</v>
      </c>
      <c r="B1467" t="s">
        <v>110</v>
      </c>
      <c r="C1467" t="s">
        <v>7012</v>
      </c>
      <c r="D1467">
        <v>40.855899999999998</v>
      </c>
      <c r="E1467">
        <v>25.956301</v>
      </c>
      <c r="F1467">
        <v>24</v>
      </c>
      <c r="G1467" t="s">
        <v>514</v>
      </c>
      <c r="H1467" t="s">
        <v>7013</v>
      </c>
      <c r="I1467">
        <f>VLOOKUP(A1467,[1]ВПП!$C$2:$E$22885,3,)</f>
        <v>2582</v>
      </c>
      <c r="J1467">
        <f>VLOOKUP(A1467,[1]ВПП!$C$2:$G$22885,5,)</f>
        <v>45</v>
      </c>
      <c r="K1467" t="str">
        <f>VLOOKUP(A1467,[1]ВПП!$C$2:$H$22885,6,)</f>
        <v>ASP</v>
      </c>
      <c r="L1467" t="str">
        <f t="shared" si="22"/>
        <v>LGAL</v>
      </c>
      <c r="M1467" t="s">
        <v>126</v>
      </c>
      <c r="N1467" t="s">
        <v>7014</v>
      </c>
      <c r="O1467" t="s">
        <v>7015</v>
      </c>
      <c r="P1467" t="s">
        <v>518</v>
      </c>
      <c r="Q1467" t="str">
        <f>VLOOKUP(P1467,[1]TimeZones!$B$3:$E$597,4,FALSE)</f>
        <v>+02:00</v>
      </c>
    </row>
    <row r="1468" spans="1:17" x14ac:dyDescent="0.25">
      <c r="A1468" t="s">
        <v>7016</v>
      </c>
      <c r="B1468" t="s">
        <v>110</v>
      </c>
      <c r="C1468" t="s">
        <v>7017</v>
      </c>
      <c r="D1468">
        <v>59.589401245117102</v>
      </c>
      <c r="E1468">
        <v>16.633600234985298</v>
      </c>
      <c r="F1468">
        <v>21</v>
      </c>
      <c r="G1468" t="s">
        <v>2430</v>
      </c>
      <c r="H1468" t="s">
        <v>7018</v>
      </c>
      <c r="I1468">
        <f>VLOOKUP(A1468,[1]ВПП!$C$2:$E$22885,3,)</f>
        <v>2581</v>
      </c>
      <c r="J1468">
        <f>VLOOKUP(A1468,[1]ВПП!$C$2:$G$22885,5,)</f>
        <v>50</v>
      </c>
      <c r="K1468" t="str">
        <f>VLOOKUP(A1468,[1]ВПП!$C$2:$H$22885,6,)</f>
        <v>ASP</v>
      </c>
      <c r="L1468" t="str">
        <f t="shared" si="22"/>
        <v>ESOW</v>
      </c>
      <c r="M1468" t="s">
        <v>126</v>
      </c>
      <c r="N1468" t="s">
        <v>7019</v>
      </c>
      <c r="O1468" t="s">
        <v>7020</v>
      </c>
      <c r="P1468" t="s">
        <v>2434</v>
      </c>
      <c r="Q1468" t="str">
        <f>VLOOKUP(P1468,[1]TimeZones!$B$3:$E$597,4,FALSE)</f>
        <v>+01:00</v>
      </c>
    </row>
    <row r="1469" spans="1:17" x14ac:dyDescent="0.25">
      <c r="A1469" t="s">
        <v>7021</v>
      </c>
      <c r="B1469" t="s">
        <v>333</v>
      </c>
      <c r="C1469" t="s">
        <v>7022</v>
      </c>
      <c r="D1469">
        <v>15.6017999649047</v>
      </c>
      <c r="E1469">
        <v>49.080699920654297</v>
      </c>
      <c r="F1469">
        <v>3300</v>
      </c>
      <c r="G1469" t="s">
        <v>2625</v>
      </c>
      <c r="H1469" t="s">
        <v>202</v>
      </c>
      <c r="I1469">
        <f>VLOOKUP(A1469,[1]ВПП!$C$2:$E$22885,3,)</f>
        <v>2579</v>
      </c>
      <c r="J1469">
        <f>VLOOKUP(A1469,[1]ВПП!$C$2:$G$22885,5,)</f>
        <v>34</v>
      </c>
      <c r="K1469" t="str">
        <f>VLOOKUP(A1469,[1]ВПП!$C$2:$H$22885,6,)</f>
        <v>ASP</v>
      </c>
      <c r="L1469" t="str">
        <f t="shared" si="22"/>
        <v>OY75</v>
      </c>
      <c r="M1469" t="s">
        <v>114</v>
      </c>
      <c r="N1469" t="s">
        <v>2627</v>
      </c>
      <c r="O1469" t="s">
        <v>202</v>
      </c>
      <c r="P1469" t="e">
        <v>#N/A</v>
      </c>
      <c r="Q1469" t="e">
        <f>VLOOKUP(P1469,[1]TimeZones!$B$3:$E$597,4,FALSE)</f>
        <v>#N/A</v>
      </c>
    </row>
    <row r="1470" spans="1:17" x14ac:dyDescent="0.25">
      <c r="A1470" t="s">
        <v>7023</v>
      </c>
      <c r="B1470" t="s">
        <v>110</v>
      </c>
      <c r="C1470" t="s">
        <v>7024</v>
      </c>
      <c r="D1470">
        <v>5.3191100000000002</v>
      </c>
      <c r="E1470">
        <v>-72.384</v>
      </c>
      <c r="F1470">
        <v>1028</v>
      </c>
      <c r="G1470" t="s">
        <v>900</v>
      </c>
      <c r="H1470" t="s">
        <v>7025</v>
      </c>
      <c r="I1470">
        <f>VLOOKUP(A1470,[1]ВПП!$C$2:$E$22885,3,)</f>
        <v>2575</v>
      </c>
      <c r="J1470">
        <f>VLOOKUP(A1470,[1]ВПП!$C$2:$G$22885,5,)</f>
        <v>30</v>
      </c>
      <c r="K1470" t="str">
        <f>VLOOKUP(A1470,[1]ВПП!$C$2:$H$22885,6,)</f>
        <v>ASP</v>
      </c>
      <c r="L1470" t="str">
        <f t="shared" si="22"/>
        <v>SKYP</v>
      </c>
      <c r="M1470" t="s">
        <v>301</v>
      </c>
      <c r="N1470" t="s">
        <v>7026</v>
      </c>
      <c r="O1470" t="s">
        <v>7027</v>
      </c>
      <c r="P1470" t="s">
        <v>904</v>
      </c>
      <c r="Q1470" t="str">
        <f>VLOOKUP(P1470,[1]TimeZones!$B$3:$E$597,4,FALSE)</f>
        <v>−05:00</v>
      </c>
    </row>
    <row r="1471" spans="1:17" x14ac:dyDescent="0.25">
      <c r="A1471" t="s">
        <v>7028</v>
      </c>
      <c r="B1471" t="s">
        <v>110</v>
      </c>
      <c r="C1471" t="s">
        <v>7029</v>
      </c>
      <c r="D1471">
        <v>47.057898999999999</v>
      </c>
      <c r="E1471">
        <v>31.919799999999999</v>
      </c>
      <c r="F1471">
        <v>184</v>
      </c>
      <c r="G1471" t="s">
        <v>618</v>
      </c>
      <c r="H1471" t="s">
        <v>7030</v>
      </c>
      <c r="I1471">
        <f>VLOOKUP(A1471,[1]ВПП!$C$2:$E$22885,3,)</f>
        <v>2572</v>
      </c>
      <c r="J1471">
        <f>VLOOKUP(A1471,[1]ВПП!$C$2:$G$22885,5,)</f>
        <v>44</v>
      </c>
      <c r="K1471" t="str">
        <f>VLOOKUP(A1471,[1]ВПП!$C$2:$H$22885,6,)</f>
        <v>ASP</v>
      </c>
      <c r="L1471" t="str">
        <f t="shared" si="22"/>
        <v>UKON</v>
      </c>
      <c r="M1471" t="s">
        <v>126</v>
      </c>
      <c r="N1471" t="s">
        <v>7031</v>
      </c>
      <c r="O1471" t="s">
        <v>7032</v>
      </c>
      <c r="P1471" t="s">
        <v>622</v>
      </c>
      <c r="Q1471" t="str">
        <f>VLOOKUP(P1471,[1]TimeZones!$B$3:$E$597,4,FALSE)</f>
        <v>+02:00</v>
      </c>
    </row>
    <row r="1472" spans="1:17" x14ac:dyDescent="0.25">
      <c r="A1472" t="s">
        <v>7033</v>
      </c>
      <c r="B1472" t="s">
        <v>333</v>
      </c>
      <c r="C1472" t="s">
        <v>7034</v>
      </c>
      <c r="D1472">
        <v>14.98724</v>
      </c>
      <c r="E1472">
        <v>120.492554</v>
      </c>
      <c r="F1472">
        <v>151</v>
      </c>
      <c r="G1472" t="s">
        <v>1034</v>
      </c>
      <c r="H1472" t="s">
        <v>202</v>
      </c>
      <c r="I1472">
        <f>VLOOKUP(A1472,[1]ВПП!$C$2:$E$22885,3,)</f>
        <v>2570</v>
      </c>
      <c r="J1472">
        <f>VLOOKUP(A1472,[1]ВПП!$C$2:$G$22885,5,)</f>
        <v>43</v>
      </c>
      <c r="K1472" t="str">
        <f>VLOOKUP(A1472,[1]ВПП!$C$2:$H$22885,6,)</f>
        <v>ASP</v>
      </c>
      <c r="L1472" t="str">
        <f t="shared" si="22"/>
        <v>RPUF</v>
      </c>
      <c r="M1472" t="s">
        <v>114</v>
      </c>
      <c r="N1472" t="s">
        <v>3069</v>
      </c>
      <c r="O1472" t="s">
        <v>7035</v>
      </c>
      <c r="P1472" t="s">
        <v>1038</v>
      </c>
      <c r="Q1472" t="str">
        <f>VLOOKUP(P1472,[1]TimeZones!$B$3:$E$597,4,FALSE)</f>
        <v>+08:00</v>
      </c>
    </row>
    <row r="1473" spans="1:17" x14ac:dyDescent="0.25">
      <c r="A1473" t="s">
        <v>7036</v>
      </c>
      <c r="B1473" t="s">
        <v>110</v>
      </c>
      <c r="C1473" t="s">
        <v>7037</v>
      </c>
      <c r="D1473">
        <v>-38.949001000000003</v>
      </c>
      <c r="E1473">
        <v>-68.155700999999993</v>
      </c>
      <c r="F1473">
        <v>895</v>
      </c>
      <c r="G1473" t="s">
        <v>1705</v>
      </c>
      <c r="H1473" t="s">
        <v>7038</v>
      </c>
      <c r="I1473">
        <f>VLOOKUP(A1473,[1]ВПП!$C$2:$E$22885,3,)</f>
        <v>2570</v>
      </c>
      <c r="J1473">
        <f>VLOOKUP(A1473,[1]ВПП!$C$2:$G$22885,5,)</f>
        <v>45</v>
      </c>
      <c r="K1473" t="str">
        <f>VLOOKUP(A1473,[1]ВПП!$C$2:$H$22885,6,)</f>
        <v>ASP</v>
      </c>
      <c r="L1473" t="str">
        <f t="shared" si="22"/>
        <v>SAZN</v>
      </c>
      <c r="M1473" t="s">
        <v>301</v>
      </c>
      <c r="N1473" t="s">
        <v>7039</v>
      </c>
      <c r="O1473" t="s">
        <v>7040</v>
      </c>
      <c r="P1473" t="s">
        <v>4610</v>
      </c>
      <c r="Q1473" t="str">
        <f>VLOOKUP(P1473,[1]TimeZones!$B$3:$E$597,4,FALSE)</f>
        <v>−03:00</v>
      </c>
    </row>
    <row r="1474" spans="1:17" x14ac:dyDescent="0.25">
      <c r="A1474" t="s">
        <v>7041</v>
      </c>
      <c r="B1474" t="s">
        <v>110</v>
      </c>
      <c r="C1474" t="s">
        <v>7042</v>
      </c>
      <c r="D1474">
        <v>47.076099395751903</v>
      </c>
      <c r="E1474">
        <v>37.449600219726499</v>
      </c>
      <c r="F1474">
        <v>251</v>
      </c>
      <c r="G1474" t="s">
        <v>618</v>
      </c>
      <c r="H1474" t="s">
        <v>7043</v>
      </c>
      <c r="I1474">
        <f>VLOOKUP(A1474,[1]ВПП!$C$2:$E$22885,3,)</f>
        <v>2570</v>
      </c>
      <c r="J1474">
        <f>VLOOKUP(A1474,[1]ВПП!$C$2:$G$22885,5,)</f>
        <v>50</v>
      </c>
      <c r="K1474" t="str">
        <f>VLOOKUP(A1474,[1]ВПП!$C$2:$H$22885,6,)</f>
        <v>ASP</v>
      </c>
      <c r="L1474" t="str">
        <f t="shared" ref="L1474:L1537" si="23">A1474</f>
        <v>UKCM</v>
      </c>
      <c r="M1474" t="s">
        <v>126</v>
      </c>
      <c r="N1474" t="s">
        <v>7044</v>
      </c>
      <c r="O1474" t="s">
        <v>7045</v>
      </c>
      <c r="P1474" t="s">
        <v>622</v>
      </c>
      <c r="Q1474" t="str">
        <f>VLOOKUP(P1474,[1]TimeZones!$B$3:$E$597,4,FALSE)</f>
        <v>+02:00</v>
      </c>
    </row>
    <row r="1475" spans="1:17" x14ac:dyDescent="0.25">
      <c r="A1475" t="s">
        <v>7046</v>
      </c>
      <c r="B1475" t="s">
        <v>110</v>
      </c>
      <c r="C1475" t="s">
        <v>7047</v>
      </c>
      <c r="D1475">
        <v>52.527000427246001</v>
      </c>
      <c r="E1475">
        <v>31.016700744628899</v>
      </c>
      <c r="F1475">
        <v>472</v>
      </c>
      <c r="G1475" t="s">
        <v>1363</v>
      </c>
      <c r="H1475" t="s">
        <v>7048</v>
      </c>
      <c r="I1475">
        <f>VLOOKUP(A1475,[1]ВПП!$C$2:$E$22885,3,)</f>
        <v>2570</v>
      </c>
      <c r="J1475">
        <f>VLOOKUP(A1475,[1]ВПП!$C$2:$G$22885,5,)</f>
        <v>43</v>
      </c>
      <c r="K1475" t="str">
        <f>VLOOKUP(A1475,[1]ВПП!$C$2:$H$22885,6,)</f>
        <v>ASP</v>
      </c>
      <c r="L1475" t="str">
        <f t="shared" si="23"/>
        <v>UMGG</v>
      </c>
      <c r="M1475" t="s">
        <v>126</v>
      </c>
      <c r="N1475" t="s">
        <v>7049</v>
      </c>
      <c r="O1475" t="s">
        <v>7050</v>
      </c>
      <c r="P1475" t="s">
        <v>1367</v>
      </c>
      <c r="Q1475" t="str">
        <f>VLOOKUP(P1475,[1]TimeZones!$B$3:$E$597,4,FALSE)</f>
        <v>+03:00</v>
      </c>
    </row>
    <row r="1476" spans="1:17" x14ac:dyDescent="0.25">
      <c r="A1476" t="s">
        <v>7051</v>
      </c>
      <c r="B1476" t="s">
        <v>110</v>
      </c>
      <c r="C1476" t="s">
        <v>7052</v>
      </c>
      <c r="D1476">
        <v>53.954898834228501</v>
      </c>
      <c r="E1476">
        <v>30.095100402831999</v>
      </c>
      <c r="F1476">
        <v>637</v>
      </c>
      <c r="G1476" t="s">
        <v>1363</v>
      </c>
      <c r="H1476" t="s">
        <v>7053</v>
      </c>
      <c r="I1476">
        <f>VLOOKUP(A1476,[1]ВПП!$C$2:$E$22885,3,)</f>
        <v>2567</v>
      </c>
      <c r="J1476">
        <f>VLOOKUP(A1476,[1]ВПП!$C$2:$G$22885,5,)</f>
        <v>42</v>
      </c>
      <c r="K1476" t="str">
        <f>VLOOKUP(A1476,[1]ВПП!$C$2:$H$22885,6,)</f>
        <v>ASP</v>
      </c>
      <c r="L1476" t="str">
        <f t="shared" si="23"/>
        <v>UMOO</v>
      </c>
      <c r="M1476" t="s">
        <v>126</v>
      </c>
      <c r="N1476" t="s">
        <v>7054</v>
      </c>
      <c r="O1476" t="s">
        <v>7055</v>
      </c>
      <c r="P1476" t="s">
        <v>1367</v>
      </c>
      <c r="Q1476" t="str">
        <f>VLOOKUP(P1476,[1]TimeZones!$B$3:$E$597,4,FALSE)</f>
        <v>+03:00</v>
      </c>
    </row>
    <row r="1477" spans="1:17" x14ac:dyDescent="0.25">
      <c r="A1477" t="s">
        <v>7056</v>
      </c>
      <c r="B1477" t="s">
        <v>333</v>
      </c>
      <c r="C1477" t="s">
        <v>7057</v>
      </c>
      <c r="D1477">
        <v>39.321084999999997</v>
      </c>
      <c r="E1477">
        <v>125.897913</v>
      </c>
      <c r="F1477">
        <v>105</v>
      </c>
      <c r="G1477" t="s">
        <v>846</v>
      </c>
      <c r="H1477" t="s">
        <v>202</v>
      </c>
      <c r="I1477">
        <f>VLOOKUP(A1477,[1]ВПП!$C$2:$E$22885,3,)</f>
        <v>2566</v>
      </c>
      <c r="J1477">
        <f>VLOOKUP(A1477,[1]ВПП!$C$2:$G$22885,5,)</f>
        <v>15</v>
      </c>
      <c r="K1477" t="str">
        <f>VLOOKUP(A1477,[1]ВПП!$C$2:$H$22885,6,)</f>
        <v>Asphalt</v>
      </c>
      <c r="L1477" t="str">
        <f t="shared" si="23"/>
        <v>KP-0010</v>
      </c>
      <c r="M1477" t="s">
        <v>114</v>
      </c>
      <c r="N1477" t="s">
        <v>6414</v>
      </c>
      <c r="O1477" t="s">
        <v>6415</v>
      </c>
      <c r="P1477" t="e">
        <v>#N/A</v>
      </c>
      <c r="Q1477" t="e">
        <f>VLOOKUP(P1477,[1]TimeZones!$B$3:$E$597,4,FALSE)</f>
        <v>#N/A</v>
      </c>
    </row>
    <row r="1478" spans="1:17" x14ac:dyDescent="0.25">
      <c r="A1478" t="s">
        <v>7058</v>
      </c>
      <c r="B1478" t="s">
        <v>110</v>
      </c>
      <c r="C1478" t="s">
        <v>7059</v>
      </c>
      <c r="D1478">
        <v>3.9087100000000001</v>
      </c>
      <c r="E1478">
        <v>108.38800000000001</v>
      </c>
      <c r="F1478">
        <v>7</v>
      </c>
      <c r="G1478" t="s">
        <v>414</v>
      </c>
      <c r="H1478" t="s">
        <v>7060</v>
      </c>
      <c r="I1478">
        <f>VLOOKUP(A1478,[1]ВПП!$C$2:$E$22885,3,)</f>
        <v>2563</v>
      </c>
      <c r="J1478">
        <f>VLOOKUP(A1478,[1]ВПП!$C$2:$G$22885,5,)</f>
        <v>32</v>
      </c>
      <c r="K1478" t="str">
        <f>VLOOKUP(A1478,[1]ВПП!$C$2:$H$22885,6,)</f>
        <v>ASP</v>
      </c>
      <c r="L1478" t="str">
        <f t="shared" si="23"/>
        <v>WION</v>
      </c>
      <c r="M1478" t="s">
        <v>114</v>
      </c>
      <c r="N1478" t="s">
        <v>416</v>
      </c>
      <c r="O1478" t="s">
        <v>7061</v>
      </c>
      <c r="P1478" t="s">
        <v>418</v>
      </c>
      <c r="Q1478" t="str">
        <f>VLOOKUP(P1478,[1]TimeZones!$B$3:$E$597,4,FALSE)</f>
        <v>+07:00</v>
      </c>
    </row>
    <row r="1479" spans="1:17" x14ac:dyDescent="0.25">
      <c r="A1479" t="s">
        <v>7062</v>
      </c>
      <c r="B1479" t="s">
        <v>333</v>
      </c>
      <c r="C1479" t="s">
        <v>7063</v>
      </c>
      <c r="D1479">
        <v>31.351987000000001</v>
      </c>
      <c r="E1479">
        <v>-113.305177</v>
      </c>
      <c r="F1479">
        <v>71</v>
      </c>
      <c r="G1479" t="s">
        <v>308</v>
      </c>
      <c r="H1479" t="s">
        <v>7064</v>
      </c>
      <c r="I1479">
        <f>VLOOKUP(A1479,[1]ВПП!$C$2:$E$22885,3,)</f>
        <v>2560</v>
      </c>
      <c r="J1479">
        <f>VLOOKUP(A1479,[1]ВПП!$C$2:$G$22885,5,)</f>
        <v>0</v>
      </c>
      <c r="K1479" t="str">
        <f>VLOOKUP(A1479,[1]ВПП!$C$2:$H$22885,6,)</f>
        <v>concrete</v>
      </c>
      <c r="L1479" t="str">
        <f t="shared" si="23"/>
        <v>AMC</v>
      </c>
      <c r="M1479" t="s">
        <v>183</v>
      </c>
      <c r="N1479" t="s">
        <v>7065</v>
      </c>
      <c r="O1479" t="s">
        <v>7066</v>
      </c>
      <c r="P1479" t="e">
        <v>#N/A</v>
      </c>
      <c r="Q1479" t="e">
        <f>VLOOKUP(P1479,[1]TimeZones!$B$3:$E$597,4,FALSE)</f>
        <v>#N/A</v>
      </c>
    </row>
    <row r="1480" spans="1:17" x14ac:dyDescent="0.25">
      <c r="A1480" t="s">
        <v>7067</v>
      </c>
      <c r="B1480" t="s">
        <v>110</v>
      </c>
      <c r="C1480" t="s">
        <v>7068</v>
      </c>
      <c r="D1480">
        <v>-23.845268999999998</v>
      </c>
      <c r="E1480">
        <v>29.458615000000002</v>
      </c>
      <c r="F1480">
        <v>4076</v>
      </c>
      <c r="G1480" t="s">
        <v>132</v>
      </c>
      <c r="H1480" t="s">
        <v>7069</v>
      </c>
      <c r="I1480">
        <f>VLOOKUP(A1480,[1]ВПП!$C$2:$E$22885,3,)</f>
        <v>2560</v>
      </c>
      <c r="J1480">
        <f>VLOOKUP(A1480,[1]ВПП!$C$2:$G$22885,5,)</f>
        <v>45</v>
      </c>
      <c r="K1480" t="str">
        <f>VLOOKUP(A1480,[1]ВПП!$C$2:$H$22885,6,)</f>
        <v>ASP</v>
      </c>
      <c r="L1480" t="str">
        <f t="shared" si="23"/>
        <v>FAPP</v>
      </c>
      <c r="M1480" t="s">
        <v>134</v>
      </c>
      <c r="N1480" t="s">
        <v>424</v>
      </c>
      <c r="O1480" t="s">
        <v>7070</v>
      </c>
      <c r="P1480" t="s">
        <v>137</v>
      </c>
      <c r="Q1480" t="str">
        <f>VLOOKUP(P1480,[1]TimeZones!$B$3:$E$597,4,FALSE)</f>
        <v>+02:00</v>
      </c>
    </row>
    <row r="1481" spans="1:17" x14ac:dyDescent="0.25">
      <c r="A1481" t="s">
        <v>7071</v>
      </c>
      <c r="B1481" t="s">
        <v>110</v>
      </c>
      <c r="C1481" t="s">
        <v>7072</v>
      </c>
      <c r="D1481">
        <v>-43.210500000000003</v>
      </c>
      <c r="E1481">
        <v>-65.270300000000006</v>
      </c>
      <c r="F1481">
        <v>141</v>
      </c>
      <c r="G1481" t="s">
        <v>1705</v>
      </c>
      <c r="H1481" t="s">
        <v>7073</v>
      </c>
      <c r="I1481">
        <f>VLOOKUP(A1481,[1]ВПП!$C$2:$E$22885,3,)</f>
        <v>2560</v>
      </c>
      <c r="J1481">
        <f>VLOOKUP(A1481,[1]ВПП!$C$2:$G$22885,5,)</f>
        <v>45</v>
      </c>
      <c r="K1481" t="str">
        <f>VLOOKUP(A1481,[1]ВПП!$C$2:$H$22885,6,)</f>
        <v>CON</v>
      </c>
      <c r="L1481" t="str">
        <f t="shared" si="23"/>
        <v>SAVT</v>
      </c>
      <c r="M1481" t="s">
        <v>301</v>
      </c>
      <c r="N1481" t="s">
        <v>5552</v>
      </c>
      <c r="O1481" t="s">
        <v>7074</v>
      </c>
      <c r="P1481" t="s">
        <v>5554</v>
      </c>
      <c r="Q1481" t="str">
        <f>VLOOKUP(P1481,[1]TimeZones!$B$3:$E$597,4,FALSE)</f>
        <v>−03:00</v>
      </c>
    </row>
    <row r="1482" spans="1:17" x14ac:dyDescent="0.25">
      <c r="A1482" t="s">
        <v>7075</v>
      </c>
      <c r="B1482" t="s">
        <v>110</v>
      </c>
      <c r="C1482" t="s">
        <v>7076</v>
      </c>
      <c r="D1482">
        <v>53.602001190185497</v>
      </c>
      <c r="E1482">
        <v>24.0538005828857</v>
      </c>
      <c r="F1482">
        <v>443</v>
      </c>
      <c r="G1482" t="s">
        <v>1363</v>
      </c>
      <c r="H1482" t="s">
        <v>7077</v>
      </c>
      <c r="I1482">
        <f>VLOOKUP(A1482,[1]ВПП!$C$2:$E$22885,3,)</f>
        <v>2560</v>
      </c>
      <c r="J1482">
        <f>VLOOKUP(A1482,[1]ВПП!$C$2:$G$22885,5,)</f>
        <v>42</v>
      </c>
      <c r="K1482" t="str">
        <f>VLOOKUP(A1482,[1]ВПП!$C$2:$H$22885,6,)</f>
        <v>CON</v>
      </c>
      <c r="L1482" t="str">
        <f t="shared" si="23"/>
        <v>UMMG</v>
      </c>
      <c r="M1482" t="s">
        <v>126</v>
      </c>
      <c r="N1482" t="s">
        <v>7078</v>
      </c>
      <c r="O1482" t="s">
        <v>7079</v>
      </c>
      <c r="P1482" t="s">
        <v>1367</v>
      </c>
      <c r="Q1482" t="str">
        <f>VLOOKUP(P1482,[1]TimeZones!$B$3:$E$597,4,FALSE)</f>
        <v>+03:00</v>
      </c>
    </row>
    <row r="1483" spans="1:17" x14ac:dyDescent="0.25">
      <c r="A1483" t="s">
        <v>7080</v>
      </c>
      <c r="B1483" t="s">
        <v>110</v>
      </c>
      <c r="C1483" t="s">
        <v>7081</v>
      </c>
      <c r="D1483">
        <v>-20.663900375399901</v>
      </c>
      <c r="E1483">
        <v>139.48899841299999</v>
      </c>
      <c r="F1483">
        <v>1121</v>
      </c>
      <c r="G1483" t="s">
        <v>700</v>
      </c>
      <c r="H1483" t="s">
        <v>7082</v>
      </c>
      <c r="I1483">
        <f>VLOOKUP(A1483,[1]ВПП!$C$2:$E$22885,3,)</f>
        <v>2560</v>
      </c>
      <c r="J1483">
        <f>VLOOKUP(A1483,[1]ВПП!$C$2:$G$22885,5,)</f>
        <v>45</v>
      </c>
      <c r="K1483" t="str">
        <f>VLOOKUP(A1483,[1]ВПП!$C$2:$H$22885,6,)</f>
        <v>ASP</v>
      </c>
      <c r="L1483" t="str">
        <f t="shared" si="23"/>
        <v>YBMA</v>
      </c>
      <c r="M1483" t="s">
        <v>702</v>
      </c>
      <c r="N1483" t="s">
        <v>1682</v>
      </c>
      <c r="O1483" t="s">
        <v>7083</v>
      </c>
      <c r="P1483" t="s">
        <v>1684</v>
      </c>
      <c r="Q1483" t="str">
        <f>VLOOKUP(P1483,[1]TimeZones!$B$3:$E$597,4,FALSE)</f>
        <v>+10:00</v>
      </c>
    </row>
    <row r="1484" spans="1:17" x14ac:dyDescent="0.25">
      <c r="A1484" t="s">
        <v>7084</v>
      </c>
      <c r="B1484" t="s">
        <v>110</v>
      </c>
      <c r="C1484" t="s">
        <v>7085</v>
      </c>
      <c r="D1484">
        <v>-34.702499389648402</v>
      </c>
      <c r="E1484">
        <v>138.621002197265</v>
      </c>
      <c r="F1484">
        <v>67</v>
      </c>
      <c r="G1484" t="s">
        <v>700</v>
      </c>
      <c r="H1484" t="s">
        <v>202</v>
      </c>
      <c r="I1484">
        <f>VLOOKUP(A1484,[1]ВПП!$C$2:$E$22885,3,)</f>
        <v>2560</v>
      </c>
      <c r="J1484">
        <f>VLOOKUP(A1484,[1]ВПП!$C$2:$G$22885,5,)</f>
        <v>46</v>
      </c>
      <c r="K1484" t="str">
        <f>VLOOKUP(A1484,[1]ВПП!$C$2:$H$22885,6,)</f>
        <v>ASP</v>
      </c>
      <c r="L1484" t="str">
        <f t="shared" si="23"/>
        <v>YPED</v>
      </c>
      <c r="M1484" t="s">
        <v>702</v>
      </c>
      <c r="N1484" t="s">
        <v>3412</v>
      </c>
      <c r="O1484" t="s">
        <v>3413</v>
      </c>
      <c r="P1484" t="s">
        <v>3414</v>
      </c>
      <c r="Q1484" t="str">
        <f>VLOOKUP(P1484,[1]TimeZones!$B$3:$E$597,4,FALSE)</f>
        <v>+09:30</v>
      </c>
    </row>
    <row r="1485" spans="1:17" x14ac:dyDescent="0.25">
      <c r="A1485" t="s">
        <v>7086</v>
      </c>
      <c r="B1485" t="s">
        <v>110</v>
      </c>
      <c r="C1485" t="s">
        <v>7087</v>
      </c>
      <c r="D1485">
        <v>-29.092699</v>
      </c>
      <c r="E1485">
        <v>26.302401</v>
      </c>
      <c r="F1485">
        <v>4457</v>
      </c>
      <c r="G1485" t="s">
        <v>132</v>
      </c>
      <c r="H1485" t="s">
        <v>7088</v>
      </c>
      <c r="I1485">
        <f>VLOOKUP(A1485,[1]ВПП!$C$2:$E$22885,3,)</f>
        <v>2559</v>
      </c>
      <c r="J1485">
        <f>VLOOKUP(A1485,[1]ВПП!$C$2:$G$22885,5,)</f>
        <v>46</v>
      </c>
      <c r="K1485" t="str">
        <f>VLOOKUP(A1485,[1]ВПП!$C$2:$H$22885,6,)</f>
        <v>ASP</v>
      </c>
      <c r="L1485" t="str">
        <f t="shared" si="23"/>
        <v>FABL</v>
      </c>
      <c r="M1485" t="s">
        <v>134</v>
      </c>
      <c r="N1485" t="s">
        <v>7089</v>
      </c>
      <c r="O1485" t="s">
        <v>7090</v>
      </c>
      <c r="P1485" t="s">
        <v>137</v>
      </c>
      <c r="Q1485" t="str">
        <f>VLOOKUP(P1485,[1]TimeZones!$B$3:$E$597,4,FALSE)</f>
        <v>+02:00</v>
      </c>
    </row>
    <row r="1486" spans="1:17" x14ac:dyDescent="0.25">
      <c r="A1486" t="s">
        <v>7091</v>
      </c>
      <c r="B1486" t="s">
        <v>139</v>
      </c>
      <c r="C1486" t="s">
        <v>7092</v>
      </c>
      <c r="D1486">
        <v>55.950000762939403</v>
      </c>
      <c r="E1486">
        <v>-3.3724999427795401</v>
      </c>
      <c r="F1486">
        <v>135</v>
      </c>
      <c r="G1486" t="s">
        <v>734</v>
      </c>
      <c r="H1486" t="s">
        <v>7093</v>
      </c>
      <c r="I1486">
        <f>VLOOKUP(A1486,[1]ВПП!$C$2:$E$22885,3,)</f>
        <v>2556</v>
      </c>
      <c r="J1486">
        <f>VLOOKUP(A1486,[1]ВПП!$C$2:$G$22885,5,)</f>
        <v>46</v>
      </c>
      <c r="K1486" t="str">
        <f>VLOOKUP(A1486,[1]ВПП!$C$2:$H$22885,6,)</f>
        <v>ASP</v>
      </c>
      <c r="L1486" t="str">
        <f t="shared" si="23"/>
        <v>EGPH</v>
      </c>
      <c r="M1486" t="s">
        <v>126</v>
      </c>
      <c r="N1486" t="s">
        <v>5017</v>
      </c>
      <c r="O1486" t="s">
        <v>7094</v>
      </c>
      <c r="P1486" t="s">
        <v>738</v>
      </c>
      <c r="Q1486" t="str">
        <f>VLOOKUP(P1486,[1]TimeZones!$B$3:$E$597,4,FALSE)</f>
        <v>+00:00</v>
      </c>
    </row>
    <row r="1487" spans="1:17" x14ac:dyDescent="0.25">
      <c r="A1487" t="s">
        <v>7095</v>
      </c>
      <c r="B1487" t="s">
        <v>333</v>
      </c>
      <c r="C1487" t="s">
        <v>7096</v>
      </c>
      <c r="D1487">
        <v>38.681499481201101</v>
      </c>
      <c r="E1487">
        <v>29.471700668334901</v>
      </c>
      <c r="F1487">
        <v>2897</v>
      </c>
      <c r="G1487" t="s">
        <v>376</v>
      </c>
      <c r="H1487" t="s">
        <v>7097</v>
      </c>
      <c r="I1487">
        <f>VLOOKUP(A1487,[1]ВПП!$C$2:$E$22885,3,)</f>
        <v>2556</v>
      </c>
      <c r="J1487">
        <f>VLOOKUP(A1487,[1]ВПП!$C$2:$G$22885,5,)</f>
        <v>30</v>
      </c>
      <c r="K1487" t="str">
        <f>VLOOKUP(A1487,[1]ВПП!$C$2:$H$22885,6,)</f>
        <v>CON</v>
      </c>
      <c r="L1487" t="str">
        <f t="shared" si="23"/>
        <v>LTBO</v>
      </c>
      <c r="M1487" t="s">
        <v>114</v>
      </c>
      <c r="N1487" t="s">
        <v>7098</v>
      </c>
      <c r="O1487" t="s">
        <v>7099</v>
      </c>
      <c r="P1487" t="s">
        <v>817</v>
      </c>
      <c r="Q1487" t="str">
        <f>VLOOKUP(P1487,[1]TimeZones!$B$3:$E$597,4,FALSE)</f>
        <v>+03:00</v>
      </c>
    </row>
    <row r="1488" spans="1:17" x14ac:dyDescent="0.25">
      <c r="A1488" t="s">
        <v>7100</v>
      </c>
      <c r="B1488" t="s">
        <v>333</v>
      </c>
      <c r="C1488" t="s">
        <v>7101</v>
      </c>
      <c r="D1488">
        <v>11.1379995346</v>
      </c>
      <c r="E1488">
        <v>29.7010993958</v>
      </c>
      <c r="F1488">
        <v>1848</v>
      </c>
      <c r="G1488" t="s">
        <v>498</v>
      </c>
      <c r="H1488" t="s">
        <v>7102</v>
      </c>
      <c r="I1488">
        <f>VLOOKUP(A1488,[1]ВПП!$C$2:$E$22885,3,)</f>
        <v>2553</v>
      </c>
      <c r="J1488">
        <f>VLOOKUP(A1488,[1]ВПП!$C$2:$G$22885,5,)</f>
        <v>53</v>
      </c>
      <c r="K1488" t="str">
        <f>VLOOKUP(A1488,[1]ВПП!$C$2:$H$22885,6,)</f>
        <v>ASP</v>
      </c>
      <c r="L1488" t="str">
        <f t="shared" si="23"/>
        <v>HSLI</v>
      </c>
      <c r="M1488" t="s">
        <v>134</v>
      </c>
      <c r="N1488" t="s">
        <v>7103</v>
      </c>
      <c r="O1488" t="s">
        <v>7104</v>
      </c>
      <c r="P1488" t="s">
        <v>3914</v>
      </c>
      <c r="Q1488" t="str">
        <f>VLOOKUP(P1488,[1]TimeZones!$B$3:$E$597,4,FALSE)</f>
        <v>+02:00</v>
      </c>
    </row>
    <row r="1489" spans="1:17" x14ac:dyDescent="0.25">
      <c r="A1489" t="s">
        <v>7105</v>
      </c>
      <c r="B1489" t="s">
        <v>110</v>
      </c>
      <c r="C1489" t="s">
        <v>7106</v>
      </c>
      <c r="D1489">
        <v>50.459201999999998</v>
      </c>
      <c r="E1489">
        <v>4.4538200000000003</v>
      </c>
      <c r="F1489">
        <v>614</v>
      </c>
      <c r="G1489" t="s">
        <v>1145</v>
      </c>
      <c r="H1489" t="s">
        <v>7107</v>
      </c>
      <c r="I1489">
        <f>VLOOKUP(A1489,[1]ВПП!$C$2:$E$22885,3,)</f>
        <v>2550</v>
      </c>
      <c r="J1489">
        <f>VLOOKUP(A1489,[1]ВПП!$C$2:$G$22885,5,)</f>
        <v>45</v>
      </c>
      <c r="K1489" t="str">
        <f>VLOOKUP(A1489,[1]ВПП!$C$2:$H$22885,6,)</f>
        <v>ASP</v>
      </c>
      <c r="L1489" t="str">
        <f t="shared" si="23"/>
        <v>EBCI</v>
      </c>
      <c r="M1489" t="s">
        <v>126</v>
      </c>
      <c r="N1489" t="s">
        <v>7108</v>
      </c>
      <c r="O1489" t="s">
        <v>1374</v>
      </c>
      <c r="P1489" t="s">
        <v>1149</v>
      </c>
      <c r="Q1489" t="str">
        <f>VLOOKUP(P1489,[1]TimeZones!$B$3:$E$597,4,FALSE)</f>
        <v>+01:00</v>
      </c>
    </row>
    <row r="1490" spans="1:17" x14ac:dyDescent="0.25">
      <c r="A1490" t="s">
        <v>7109</v>
      </c>
      <c r="B1490" t="s">
        <v>139</v>
      </c>
      <c r="C1490" t="s">
        <v>7110</v>
      </c>
      <c r="D1490">
        <v>50.077702000000002</v>
      </c>
      <c r="E1490">
        <v>19.784800000000001</v>
      </c>
      <c r="F1490">
        <v>791</v>
      </c>
      <c r="G1490" t="s">
        <v>1152</v>
      </c>
      <c r="H1490" t="s">
        <v>7111</v>
      </c>
      <c r="I1490">
        <f>VLOOKUP(A1490,[1]ВПП!$C$2:$E$22885,3,)</f>
        <v>2550</v>
      </c>
      <c r="J1490">
        <f>VLOOKUP(A1490,[1]ВПП!$C$2:$G$22885,5,)</f>
        <v>60</v>
      </c>
      <c r="K1490" t="str">
        <f>VLOOKUP(A1490,[1]ВПП!$C$2:$H$22885,6,)</f>
        <v>CON</v>
      </c>
      <c r="L1490" t="str">
        <f t="shared" si="23"/>
        <v>EPKK</v>
      </c>
      <c r="M1490" t="s">
        <v>126</v>
      </c>
      <c r="N1490" t="s">
        <v>7112</v>
      </c>
      <c r="O1490" t="s">
        <v>7113</v>
      </c>
      <c r="P1490" t="s">
        <v>1156</v>
      </c>
      <c r="Q1490" t="str">
        <f>VLOOKUP(P1490,[1]TimeZones!$B$3:$E$597,4,FALSE)</f>
        <v>+01:00</v>
      </c>
    </row>
    <row r="1491" spans="1:17" x14ac:dyDescent="0.25">
      <c r="A1491" t="s">
        <v>7114</v>
      </c>
      <c r="B1491" t="s">
        <v>110</v>
      </c>
      <c r="C1491" t="s">
        <v>7115</v>
      </c>
      <c r="D1491">
        <v>43.5388984680175</v>
      </c>
      <c r="E1491">
        <v>16.298000335693299</v>
      </c>
      <c r="F1491">
        <v>79</v>
      </c>
      <c r="G1491" t="s">
        <v>2596</v>
      </c>
      <c r="H1491" t="s">
        <v>7116</v>
      </c>
      <c r="I1491">
        <f>VLOOKUP(A1491,[1]ВПП!$C$2:$E$22885,3,)</f>
        <v>2550</v>
      </c>
      <c r="J1491">
        <f>VLOOKUP(A1491,[1]ВПП!$C$2:$G$22885,5,)</f>
        <v>45</v>
      </c>
      <c r="K1491" t="str">
        <f>VLOOKUP(A1491,[1]ВПП!$C$2:$H$22885,6,)</f>
        <v>ASP</v>
      </c>
      <c r="L1491" t="str">
        <f t="shared" si="23"/>
        <v>LDSP</v>
      </c>
      <c r="M1491" t="s">
        <v>126</v>
      </c>
      <c r="N1491" t="s">
        <v>7117</v>
      </c>
      <c r="O1491" t="s">
        <v>7118</v>
      </c>
      <c r="P1491" t="s">
        <v>2600</v>
      </c>
      <c r="Q1491" t="str">
        <f>VLOOKUP(P1491,[1]TimeZones!$B$3:$E$597,4,FALSE)</f>
        <v>+01:00</v>
      </c>
    </row>
    <row r="1492" spans="1:17" x14ac:dyDescent="0.25">
      <c r="A1492" t="s">
        <v>7119</v>
      </c>
      <c r="B1492" t="s">
        <v>110</v>
      </c>
      <c r="C1492" t="s">
        <v>7120</v>
      </c>
      <c r="D1492">
        <v>49.365299</v>
      </c>
      <c r="E1492">
        <v>0.154306</v>
      </c>
      <c r="F1492">
        <v>479</v>
      </c>
      <c r="G1492" t="s">
        <v>294</v>
      </c>
      <c r="H1492" t="s">
        <v>7121</v>
      </c>
      <c r="I1492">
        <f>VLOOKUP(A1492,[1]ВПП!$C$2:$E$22885,3,)</f>
        <v>2550</v>
      </c>
      <c r="J1492">
        <f>VLOOKUP(A1492,[1]ВПП!$C$2:$G$22885,5,)</f>
        <v>45</v>
      </c>
      <c r="K1492" t="str">
        <f>VLOOKUP(A1492,[1]ВПП!$C$2:$H$22885,6,)</f>
        <v>ASP</v>
      </c>
      <c r="L1492" t="str">
        <f t="shared" si="23"/>
        <v>LFRG</v>
      </c>
      <c r="M1492" t="s">
        <v>126</v>
      </c>
      <c r="N1492" t="s">
        <v>4870</v>
      </c>
      <c r="O1492" t="s">
        <v>7122</v>
      </c>
      <c r="P1492" t="s">
        <v>298</v>
      </c>
      <c r="Q1492" t="str">
        <f>VLOOKUP(P1492,[1]TimeZones!$B$3:$E$597,4,FALSE)</f>
        <v>+01:00</v>
      </c>
    </row>
    <row r="1493" spans="1:17" x14ac:dyDescent="0.25">
      <c r="A1493" t="s">
        <v>7123</v>
      </c>
      <c r="B1493" t="s">
        <v>110</v>
      </c>
      <c r="C1493" t="s">
        <v>7124</v>
      </c>
      <c r="D1493">
        <v>45.978698999999999</v>
      </c>
      <c r="E1493">
        <v>13.049300000000001</v>
      </c>
      <c r="F1493">
        <v>179</v>
      </c>
      <c r="G1493" t="s">
        <v>727</v>
      </c>
      <c r="H1493" t="s">
        <v>202</v>
      </c>
      <c r="I1493">
        <f>VLOOKUP(A1493,[1]ВПП!$C$2:$E$22885,3,)</f>
        <v>2550</v>
      </c>
      <c r="J1493">
        <f>VLOOKUP(A1493,[1]ВПП!$C$2:$G$22885,5,)</f>
        <v>44</v>
      </c>
      <c r="K1493" t="str">
        <f>VLOOKUP(A1493,[1]ВПП!$C$2:$H$22885,6,)</f>
        <v>ASP</v>
      </c>
      <c r="L1493" t="str">
        <f t="shared" si="23"/>
        <v>LIPI</v>
      </c>
      <c r="M1493" t="s">
        <v>126</v>
      </c>
      <c r="N1493" t="s">
        <v>4359</v>
      </c>
      <c r="O1493" t="s">
        <v>7125</v>
      </c>
      <c r="P1493" t="s">
        <v>731</v>
      </c>
      <c r="Q1493" t="str">
        <f>VLOOKUP(P1493,[1]TimeZones!$B$3:$E$597,4,FALSE)</f>
        <v>+01:00</v>
      </c>
    </row>
    <row r="1494" spans="1:17" x14ac:dyDescent="0.25">
      <c r="A1494" t="s">
        <v>7126</v>
      </c>
      <c r="B1494" t="s">
        <v>110</v>
      </c>
      <c r="C1494" t="s">
        <v>7127</v>
      </c>
      <c r="D1494">
        <v>41.18</v>
      </c>
      <c r="E1494">
        <v>20.7423</v>
      </c>
      <c r="F1494">
        <v>2313</v>
      </c>
      <c r="G1494" t="s">
        <v>5159</v>
      </c>
      <c r="H1494" t="s">
        <v>7128</v>
      </c>
      <c r="I1494">
        <f>VLOOKUP(A1494,[1]ВПП!$C$2:$E$22885,3,)</f>
        <v>2550</v>
      </c>
      <c r="J1494">
        <f>VLOOKUP(A1494,[1]ВПП!$C$2:$G$22885,5,)</f>
        <v>43</v>
      </c>
      <c r="K1494" t="str">
        <f>VLOOKUP(A1494,[1]ВПП!$C$2:$H$22885,6,)</f>
        <v>ASP</v>
      </c>
      <c r="L1494" t="str">
        <f t="shared" si="23"/>
        <v>LWOH</v>
      </c>
      <c r="M1494" t="s">
        <v>126</v>
      </c>
      <c r="N1494" t="s">
        <v>7129</v>
      </c>
      <c r="O1494" t="s">
        <v>7130</v>
      </c>
      <c r="P1494" t="s">
        <v>5163</v>
      </c>
      <c r="Q1494" t="str">
        <f>VLOOKUP(P1494,[1]TimeZones!$B$3:$E$597,4,FALSE)</f>
        <v>+01:00</v>
      </c>
    </row>
    <row r="1495" spans="1:17" x14ac:dyDescent="0.25">
      <c r="A1495" t="s">
        <v>7131</v>
      </c>
      <c r="B1495" t="s">
        <v>110</v>
      </c>
      <c r="C1495" t="s">
        <v>7132</v>
      </c>
      <c r="D1495">
        <v>22.296400070200001</v>
      </c>
      <c r="E1495">
        <v>-97.865898132300003</v>
      </c>
      <c r="F1495">
        <v>80</v>
      </c>
      <c r="G1495" t="s">
        <v>308</v>
      </c>
      <c r="H1495" t="s">
        <v>7133</v>
      </c>
      <c r="I1495">
        <f>VLOOKUP(A1495,[1]ВПП!$C$2:$E$22885,3,)</f>
        <v>2550</v>
      </c>
      <c r="J1495">
        <f>VLOOKUP(A1495,[1]ВПП!$C$2:$G$22885,5,)</f>
        <v>45</v>
      </c>
      <c r="K1495" t="str">
        <f>VLOOKUP(A1495,[1]ВПП!$C$2:$H$22885,6,)</f>
        <v>ASP</v>
      </c>
      <c r="L1495" t="str">
        <f t="shared" si="23"/>
        <v>MMTM</v>
      </c>
      <c r="M1495" t="s">
        <v>183</v>
      </c>
      <c r="N1495" t="s">
        <v>7134</v>
      </c>
      <c r="O1495" t="s">
        <v>7135</v>
      </c>
      <c r="P1495" t="s">
        <v>312</v>
      </c>
      <c r="Q1495" t="str">
        <f>VLOOKUP(P1495,[1]TimeZones!$B$3:$E$597,4,FALSE)</f>
        <v>−06:00</v>
      </c>
    </row>
    <row r="1496" spans="1:17" x14ac:dyDescent="0.25">
      <c r="A1496" t="s">
        <v>7136</v>
      </c>
      <c r="B1496" t="s">
        <v>110</v>
      </c>
      <c r="C1496" t="s">
        <v>7137</v>
      </c>
      <c r="D1496">
        <v>34.750197999999997</v>
      </c>
      <c r="E1496">
        <v>137.703003</v>
      </c>
      <c r="F1496">
        <v>150</v>
      </c>
      <c r="G1496" t="s">
        <v>575</v>
      </c>
      <c r="H1496" t="s">
        <v>202</v>
      </c>
      <c r="I1496">
        <f>VLOOKUP(A1496,[1]ВПП!$C$2:$E$22885,3,)</f>
        <v>2550</v>
      </c>
      <c r="J1496">
        <f>VLOOKUP(A1496,[1]ВПП!$C$2:$G$22885,5,)</f>
        <v>45</v>
      </c>
      <c r="K1496" t="str">
        <f>VLOOKUP(A1496,[1]ВПП!$C$2:$H$22885,6,)</f>
        <v>CON</v>
      </c>
      <c r="L1496" t="str">
        <f t="shared" si="23"/>
        <v>RJNH</v>
      </c>
      <c r="M1496" t="s">
        <v>114</v>
      </c>
      <c r="N1496" t="s">
        <v>7138</v>
      </c>
      <c r="O1496" t="s">
        <v>7139</v>
      </c>
      <c r="P1496" t="s">
        <v>579</v>
      </c>
      <c r="Q1496" t="str">
        <f>VLOOKUP(P1496,[1]TimeZones!$B$3:$E$597,4,FALSE)</f>
        <v>+09:00</v>
      </c>
    </row>
    <row r="1497" spans="1:17" x14ac:dyDescent="0.25">
      <c r="A1497" t="s">
        <v>7140</v>
      </c>
      <c r="B1497" t="s">
        <v>333</v>
      </c>
      <c r="C1497" t="s">
        <v>7141</v>
      </c>
      <c r="D1497">
        <v>-32.384700775100001</v>
      </c>
      <c r="E1497">
        <v>-65.186500549300007</v>
      </c>
      <c r="F1497">
        <v>2021</v>
      </c>
      <c r="G1497" t="s">
        <v>1705</v>
      </c>
      <c r="H1497" t="s">
        <v>7142</v>
      </c>
      <c r="I1497">
        <f>VLOOKUP(A1497,[1]ВПП!$C$2:$E$22885,3,)</f>
        <v>2550</v>
      </c>
      <c r="J1497">
        <f>VLOOKUP(A1497,[1]ВПП!$C$2:$G$22885,5,)</f>
        <v>45</v>
      </c>
      <c r="K1497" t="str">
        <f>VLOOKUP(A1497,[1]ВПП!$C$2:$H$22885,6,)</f>
        <v>CON</v>
      </c>
      <c r="L1497" t="str">
        <f t="shared" si="23"/>
        <v>SAOS</v>
      </c>
      <c r="M1497" t="s">
        <v>301</v>
      </c>
      <c r="N1497" t="s">
        <v>5167</v>
      </c>
      <c r="O1497" t="s">
        <v>7143</v>
      </c>
      <c r="P1497" t="e">
        <v>#N/A</v>
      </c>
      <c r="Q1497" t="e">
        <f>VLOOKUP(P1497,[1]TimeZones!$B$3:$E$597,4,FALSE)</f>
        <v>#N/A</v>
      </c>
    </row>
    <row r="1498" spans="1:17" x14ac:dyDescent="0.25">
      <c r="A1498" t="s">
        <v>7144</v>
      </c>
      <c r="B1498" t="s">
        <v>110</v>
      </c>
      <c r="C1498" t="s">
        <v>7145</v>
      </c>
      <c r="D1498">
        <v>-40.869199999999999</v>
      </c>
      <c r="E1498">
        <v>-63.000399999999999</v>
      </c>
      <c r="F1498">
        <v>20</v>
      </c>
      <c r="G1498" t="s">
        <v>1705</v>
      </c>
      <c r="H1498" t="s">
        <v>7146</v>
      </c>
      <c r="I1498">
        <f>VLOOKUP(A1498,[1]ВПП!$C$2:$E$22885,3,)</f>
        <v>2550</v>
      </c>
      <c r="J1498">
        <f>VLOOKUP(A1498,[1]ВПП!$C$2:$G$22885,5,)</f>
        <v>45</v>
      </c>
      <c r="K1498" t="str">
        <f>VLOOKUP(A1498,[1]ВПП!$C$2:$H$22885,6,)</f>
        <v>ASP</v>
      </c>
      <c r="L1498" t="str">
        <f t="shared" si="23"/>
        <v>SAVV</v>
      </c>
      <c r="M1498" t="s">
        <v>301</v>
      </c>
      <c r="N1498" t="s">
        <v>7147</v>
      </c>
      <c r="O1498" t="s">
        <v>7148</v>
      </c>
      <c r="P1498" t="s">
        <v>4610</v>
      </c>
      <c r="Q1498" t="str">
        <f>VLOOKUP(P1498,[1]TimeZones!$B$3:$E$597,4,FALSE)</f>
        <v>−03:00</v>
      </c>
    </row>
    <row r="1499" spans="1:17" x14ac:dyDescent="0.25">
      <c r="A1499" t="s">
        <v>7149</v>
      </c>
      <c r="B1499" t="s">
        <v>110</v>
      </c>
      <c r="C1499" t="s">
        <v>7150</v>
      </c>
      <c r="D1499">
        <v>-50.280299999999997</v>
      </c>
      <c r="E1499">
        <v>-72.053100999999998</v>
      </c>
      <c r="F1499">
        <v>669</v>
      </c>
      <c r="G1499" t="s">
        <v>1705</v>
      </c>
      <c r="H1499" t="s">
        <v>7151</v>
      </c>
      <c r="I1499">
        <f>VLOOKUP(A1499,[1]ВПП!$C$2:$E$22885,3,)</f>
        <v>2550</v>
      </c>
      <c r="J1499">
        <f>VLOOKUP(A1499,[1]ВПП!$C$2:$G$22885,5,)</f>
        <v>45</v>
      </c>
      <c r="K1499" t="str">
        <f>VLOOKUP(A1499,[1]ВПП!$C$2:$H$22885,6,)</f>
        <v>CON</v>
      </c>
      <c r="L1499" t="str">
        <f t="shared" si="23"/>
        <v>SAWC</v>
      </c>
      <c r="M1499" t="s">
        <v>301</v>
      </c>
      <c r="N1499" t="s">
        <v>1707</v>
      </c>
      <c r="O1499" t="s">
        <v>7152</v>
      </c>
      <c r="P1499" t="s">
        <v>1709</v>
      </c>
      <c r="Q1499" t="str">
        <f>VLOOKUP(P1499,[1]TimeZones!$B$3:$E$597,4,FALSE)</f>
        <v>−03:00</v>
      </c>
    </row>
    <row r="1500" spans="1:17" x14ac:dyDescent="0.25">
      <c r="A1500" t="s">
        <v>7153</v>
      </c>
      <c r="B1500" t="s">
        <v>110</v>
      </c>
      <c r="C1500" t="s">
        <v>7154</v>
      </c>
      <c r="D1500">
        <v>-37.2374000549</v>
      </c>
      <c r="E1500">
        <v>-59.227901458700003</v>
      </c>
      <c r="F1500">
        <v>574</v>
      </c>
      <c r="G1500" t="s">
        <v>1705</v>
      </c>
      <c r="H1500" t="s">
        <v>7155</v>
      </c>
      <c r="I1500">
        <f>VLOOKUP(A1500,[1]ВПП!$C$2:$E$22885,3,)</f>
        <v>2550</v>
      </c>
      <c r="J1500">
        <f>VLOOKUP(A1500,[1]ВПП!$C$2:$G$22885,5,)</f>
        <v>48</v>
      </c>
      <c r="K1500" t="str">
        <f>VLOOKUP(A1500,[1]ВПП!$C$2:$H$22885,6,)</f>
        <v>CON</v>
      </c>
      <c r="L1500" t="str">
        <f t="shared" si="23"/>
        <v>SAZT</v>
      </c>
      <c r="M1500" t="s">
        <v>301</v>
      </c>
      <c r="N1500" t="s">
        <v>2638</v>
      </c>
      <c r="O1500" t="s">
        <v>7156</v>
      </c>
      <c r="P1500" t="s">
        <v>2640</v>
      </c>
      <c r="Q1500" t="str">
        <f>VLOOKUP(P1500,[1]TimeZones!$B$3:$E$597,4,FALSE)</f>
        <v>−03:00</v>
      </c>
    </row>
    <row r="1501" spans="1:17" x14ac:dyDescent="0.25">
      <c r="A1501" t="s">
        <v>7157</v>
      </c>
      <c r="B1501" t="s">
        <v>333</v>
      </c>
      <c r="C1501" t="s">
        <v>7158</v>
      </c>
      <c r="D1501">
        <v>-22.921485000000001</v>
      </c>
      <c r="E1501">
        <v>-42.071874000000001</v>
      </c>
      <c r="F1501">
        <v>22</v>
      </c>
      <c r="G1501" t="s">
        <v>591</v>
      </c>
      <c r="H1501" t="s">
        <v>7159</v>
      </c>
      <c r="I1501">
        <f>VLOOKUP(A1501,[1]ВПП!$C$2:$E$22885,3,)</f>
        <v>2550</v>
      </c>
      <c r="J1501">
        <f>VLOOKUP(A1501,[1]ВПП!$C$2:$G$22885,5,)</f>
        <v>45</v>
      </c>
      <c r="K1501" t="str">
        <f>VLOOKUP(A1501,[1]ВПП!$C$2:$H$22885,6,)</f>
        <v>ASP</v>
      </c>
      <c r="L1501" t="str">
        <f t="shared" si="23"/>
        <v>SBCB</v>
      </c>
      <c r="M1501" t="s">
        <v>301</v>
      </c>
      <c r="N1501" t="s">
        <v>593</v>
      </c>
      <c r="O1501" t="s">
        <v>7160</v>
      </c>
      <c r="P1501" t="s">
        <v>595</v>
      </c>
      <c r="Q1501" t="str">
        <f>VLOOKUP(P1501,[1]TimeZones!$B$3:$E$597,4,FALSE)</f>
        <v>−03:00</v>
      </c>
    </row>
    <row r="1502" spans="1:17" x14ac:dyDescent="0.25">
      <c r="A1502" t="s">
        <v>7161</v>
      </c>
      <c r="B1502" t="s">
        <v>139</v>
      </c>
      <c r="C1502" t="s">
        <v>7162</v>
      </c>
      <c r="D1502">
        <v>13.41155</v>
      </c>
      <c r="E1502">
        <v>103.813044</v>
      </c>
      <c r="F1502">
        <v>60</v>
      </c>
      <c r="G1502" t="s">
        <v>4705</v>
      </c>
      <c r="H1502" t="s">
        <v>7163</v>
      </c>
      <c r="I1502">
        <f>VLOOKUP(A1502,[1]ВПП!$C$2:$E$22885,3,)</f>
        <v>2550</v>
      </c>
      <c r="J1502">
        <f>VLOOKUP(A1502,[1]ВПП!$C$2:$G$22885,5,)</f>
        <v>45</v>
      </c>
      <c r="K1502" t="str">
        <f>VLOOKUP(A1502,[1]ВПП!$C$2:$H$22885,6,)</f>
        <v>CON</v>
      </c>
      <c r="L1502" t="str">
        <f t="shared" si="23"/>
        <v>VDSR</v>
      </c>
      <c r="M1502" t="s">
        <v>114</v>
      </c>
      <c r="N1502" t="s">
        <v>7164</v>
      </c>
      <c r="O1502" t="s">
        <v>7165</v>
      </c>
      <c r="P1502" t="s">
        <v>4709</v>
      </c>
      <c r="Q1502" t="str">
        <f>VLOOKUP(P1502,[1]TimeZones!$B$3:$E$597,4,FALSE)</f>
        <v>+07:00</v>
      </c>
    </row>
    <row r="1503" spans="1:17" x14ac:dyDescent="0.25">
      <c r="A1503" t="s">
        <v>7166</v>
      </c>
      <c r="B1503" t="s">
        <v>110</v>
      </c>
      <c r="C1503" t="s">
        <v>7167</v>
      </c>
      <c r="D1503">
        <v>-3.7762799999999999</v>
      </c>
      <c r="E1503">
        <v>-38.532600000000002</v>
      </c>
      <c r="F1503">
        <v>82</v>
      </c>
      <c r="G1503" t="s">
        <v>591</v>
      </c>
      <c r="H1503" t="s">
        <v>7168</v>
      </c>
      <c r="I1503">
        <f>VLOOKUP(A1503,[1]ВПП!$C$2:$E$22885,3,)</f>
        <v>2545</v>
      </c>
      <c r="J1503">
        <f>VLOOKUP(A1503,[1]ВПП!$C$2:$G$22885,5,)</f>
        <v>45</v>
      </c>
      <c r="K1503" t="str">
        <f>VLOOKUP(A1503,[1]ВПП!$C$2:$H$22885,6,)</f>
        <v>ASP</v>
      </c>
      <c r="L1503" t="str">
        <f t="shared" si="23"/>
        <v>SBFZ</v>
      </c>
      <c r="M1503" t="s">
        <v>301</v>
      </c>
      <c r="N1503" t="s">
        <v>7169</v>
      </c>
      <c r="O1503" t="s">
        <v>7170</v>
      </c>
      <c r="P1503" t="s">
        <v>3960</v>
      </c>
      <c r="Q1503" t="str">
        <f>VLOOKUP(P1503,[1]TimeZones!$B$3:$E$597,4,FALSE)</f>
        <v>−03:00</v>
      </c>
    </row>
    <row r="1504" spans="1:17" x14ac:dyDescent="0.25">
      <c r="A1504" t="s">
        <v>7171</v>
      </c>
      <c r="B1504" t="s">
        <v>110</v>
      </c>
      <c r="C1504" t="s">
        <v>7172</v>
      </c>
      <c r="D1504">
        <v>25.908899307250898</v>
      </c>
      <c r="E1504">
        <v>54.539398193359297</v>
      </c>
      <c r="F1504">
        <v>43</v>
      </c>
      <c r="G1504" t="s">
        <v>212</v>
      </c>
      <c r="H1504" t="s">
        <v>7173</v>
      </c>
      <c r="I1504">
        <f>VLOOKUP(A1504,[1]ВПП!$C$2:$E$22885,3,)</f>
        <v>2544</v>
      </c>
      <c r="J1504">
        <f>VLOOKUP(A1504,[1]ВПП!$C$2:$G$22885,5,)</f>
        <v>53</v>
      </c>
      <c r="K1504" t="str">
        <f>VLOOKUP(A1504,[1]ВПП!$C$2:$H$22885,6,)</f>
        <v>ASP</v>
      </c>
      <c r="L1504" t="str">
        <f t="shared" si="23"/>
        <v>OIBS</v>
      </c>
      <c r="M1504" t="s">
        <v>114</v>
      </c>
      <c r="N1504" t="s">
        <v>291</v>
      </c>
      <c r="O1504" t="s">
        <v>202</v>
      </c>
      <c r="P1504" t="s">
        <v>216</v>
      </c>
      <c r="Q1504" t="str">
        <f>VLOOKUP(P1504,[1]TimeZones!$B$3:$E$597,4,FALSE)</f>
        <v>+03:30</v>
      </c>
    </row>
    <row r="1505" spans="1:17" x14ac:dyDescent="0.25">
      <c r="A1505" t="s">
        <v>7174</v>
      </c>
      <c r="B1505" t="s">
        <v>110</v>
      </c>
      <c r="C1505" t="s">
        <v>7175</v>
      </c>
      <c r="D1505">
        <v>14.512800216700001</v>
      </c>
      <c r="E1505">
        <v>-4.0795598030099898</v>
      </c>
      <c r="F1505">
        <v>906</v>
      </c>
      <c r="G1505" t="s">
        <v>2968</v>
      </c>
      <c r="H1505" t="s">
        <v>7176</v>
      </c>
      <c r="I1505">
        <f>VLOOKUP(A1505,[1]ВПП!$C$2:$E$22885,3,)</f>
        <v>2542</v>
      </c>
      <c r="J1505">
        <f>VLOOKUP(A1505,[1]ВПП!$C$2:$G$22885,5,)</f>
        <v>29</v>
      </c>
      <c r="K1505" t="str">
        <f>VLOOKUP(A1505,[1]ВПП!$C$2:$H$22885,6,)</f>
        <v>ASP</v>
      </c>
      <c r="L1505" t="str">
        <f t="shared" si="23"/>
        <v>GAMB</v>
      </c>
      <c r="M1505" t="s">
        <v>134</v>
      </c>
      <c r="N1505" t="s">
        <v>7177</v>
      </c>
      <c r="O1505" t="s">
        <v>202</v>
      </c>
      <c r="P1505" t="s">
        <v>2972</v>
      </c>
      <c r="Q1505" t="str">
        <f>VLOOKUP(P1505,[1]TimeZones!$B$3:$E$597,4,FALSE)</f>
        <v>+00:00</v>
      </c>
    </row>
    <row r="1506" spans="1:17" x14ac:dyDescent="0.25">
      <c r="A1506" t="s">
        <v>7178</v>
      </c>
      <c r="B1506" t="s">
        <v>110</v>
      </c>
      <c r="C1506" t="s">
        <v>7179</v>
      </c>
      <c r="D1506">
        <v>41.654499000000001</v>
      </c>
      <c r="E1506">
        <v>12.4452</v>
      </c>
      <c r="F1506">
        <v>41</v>
      </c>
      <c r="G1506" t="s">
        <v>727</v>
      </c>
      <c r="H1506" t="s">
        <v>202</v>
      </c>
      <c r="I1506">
        <f>VLOOKUP(A1506,[1]ВПП!$C$2:$E$22885,3,)</f>
        <v>2541</v>
      </c>
      <c r="J1506">
        <f>VLOOKUP(A1506,[1]ВПП!$C$2:$G$22885,5,)</f>
        <v>45</v>
      </c>
      <c r="K1506" t="str">
        <f>VLOOKUP(A1506,[1]ВПП!$C$2:$H$22885,6,)</f>
        <v>ASP</v>
      </c>
      <c r="L1506" t="str">
        <f t="shared" si="23"/>
        <v>LIRE</v>
      </c>
      <c r="M1506" t="s">
        <v>126</v>
      </c>
      <c r="N1506" t="s">
        <v>754</v>
      </c>
      <c r="O1506" t="s">
        <v>7180</v>
      </c>
      <c r="P1506" t="s">
        <v>731</v>
      </c>
      <c r="Q1506" t="str">
        <f>VLOOKUP(P1506,[1]TimeZones!$B$3:$E$597,4,FALSE)</f>
        <v>+01:00</v>
      </c>
    </row>
    <row r="1507" spans="1:17" x14ac:dyDescent="0.25">
      <c r="A1507" t="s">
        <v>7181</v>
      </c>
      <c r="B1507" t="s">
        <v>110</v>
      </c>
      <c r="C1507" t="s">
        <v>7182</v>
      </c>
      <c r="D1507">
        <v>-19.851199999999999</v>
      </c>
      <c r="E1507">
        <v>-43.950600000000001</v>
      </c>
      <c r="F1507">
        <v>2589</v>
      </c>
      <c r="G1507" t="s">
        <v>591</v>
      </c>
      <c r="H1507" t="s">
        <v>7183</v>
      </c>
      <c r="I1507">
        <f>VLOOKUP(A1507,[1]ВПП!$C$2:$E$22885,3,)</f>
        <v>2540</v>
      </c>
      <c r="J1507">
        <f>VLOOKUP(A1507,[1]ВПП!$C$2:$G$22885,5,)</f>
        <v>45</v>
      </c>
      <c r="K1507" t="str">
        <f>VLOOKUP(A1507,[1]ВПП!$C$2:$H$22885,6,)</f>
        <v>ASP</v>
      </c>
      <c r="L1507" t="str">
        <f t="shared" si="23"/>
        <v>SBBH</v>
      </c>
      <c r="M1507" t="s">
        <v>301</v>
      </c>
      <c r="N1507" t="s">
        <v>4614</v>
      </c>
      <c r="O1507" t="s">
        <v>4615</v>
      </c>
      <c r="P1507" t="s">
        <v>595</v>
      </c>
      <c r="Q1507" t="str">
        <f>VLOOKUP(P1507,[1]TimeZones!$B$3:$E$597,4,FALSE)</f>
        <v>−03:00</v>
      </c>
    </row>
    <row r="1508" spans="1:17" x14ac:dyDescent="0.25">
      <c r="A1508" t="s">
        <v>7184</v>
      </c>
      <c r="B1508" t="s">
        <v>110</v>
      </c>
      <c r="C1508" t="s">
        <v>7185</v>
      </c>
      <c r="D1508">
        <v>18.582100000000001</v>
      </c>
      <c r="E1508">
        <v>73.919701000000003</v>
      </c>
      <c r="F1508">
        <v>1942</v>
      </c>
      <c r="G1508" t="s">
        <v>227</v>
      </c>
      <c r="H1508" t="s">
        <v>7186</v>
      </c>
      <c r="I1508">
        <f>VLOOKUP(A1508,[1]ВПП!$C$2:$E$22885,3,)</f>
        <v>2539</v>
      </c>
      <c r="J1508">
        <f>VLOOKUP(A1508,[1]ВПП!$C$2:$G$22885,5,)</f>
        <v>46</v>
      </c>
      <c r="K1508" t="str">
        <f>VLOOKUP(A1508,[1]ВПП!$C$2:$H$22885,6,)</f>
        <v>ASP</v>
      </c>
      <c r="L1508" t="str">
        <f t="shared" si="23"/>
        <v>VAPO</v>
      </c>
      <c r="M1508" t="s">
        <v>114</v>
      </c>
      <c r="N1508" t="s">
        <v>2077</v>
      </c>
      <c r="O1508" t="s">
        <v>7187</v>
      </c>
      <c r="P1508" t="s">
        <v>231</v>
      </c>
      <c r="Q1508" t="str">
        <f>VLOOKUP(P1508,[1]TimeZones!$B$3:$E$597,4,FALSE)</f>
        <v>+05:30</v>
      </c>
    </row>
    <row r="1509" spans="1:17" x14ac:dyDescent="0.25">
      <c r="A1509" t="s">
        <v>7188</v>
      </c>
      <c r="B1509" t="s">
        <v>110</v>
      </c>
      <c r="C1509" t="s">
        <v>7189</v>
      </c>
      <c r="D1509">
        <v>50.330299377441399</v>
      </c>
      <c r="E1509">
        <v>-105.55899810791</v>
      </c>
      <c r="F1509">
        <v>1892</v>
      </c>
      <c r="G1509" t="s">
        <v>262</v>
      </c>
      <c r="H1509" t="s">
        <v>7190</v>
      </c>
      <c r="I1509">
        <f>VLOOKUP(A1509,[1]ВПП!$C$2:$E$22885,3,)</f>
        <v>2538</v>
      </c>
      <c r="J1509">
        <f>VLOOKUP(A1509,[1]ВПП!$C$2:$G$22885,5,)</f>
        <v>46</v>
      </c>
      <c r="K1509" t="str">
        <f>VLOOKUP(A1509,[1]ВПП!$C$2:$H$22885,6,)</f>
        <v>ASP</v>
      </c>
      <c r="L1509" t="str">
        <f t="shared" si="23"/>
        <v>CYMJ</v>
      </c>
      <c r="M1509" t="s">
        <v>183</v>
      </c>
      <c r="N1509" t="s">
        <v>7191</v>
      </c>
      <c r="O1509" t="s">
        <v>7192</v>
      </c>
      <c r="P1509" t="s">
        <v>7193</v>
      </c>
      <c r="Q1509" t="str">
        <f>VLOOKUP(P1509,[1]TimeZones!$B$3:$E$597,4,FALSE)</f>
        <v>−06:00</v>
      </c>
    </row>
    <row r="1510" spans="1:17" x14ac:dyDescent="0.25">
      <c r="A1510" t="s">
        <v>7194</v>
      </c>
      <c r="B1510" t="s">
        <v>110</v>
      </c>
      <c r="C1510" t="s">
        <v>7195</v>
      </c>
      <c r="D1510">
        <v>53.329101999999999</v>
      </c>
      <c r="E1510">
        <v>69.594596999999993</v>
      </c>
      <c r="F1510">
        <v>900</v>
      </c>
      <c r="G1510" t="s">
        <v>201</v>
      </c>
      <c r="H1510" t="s">
        <v>7196</v>
      </c>
      <c r="I1510">
        <f>VLOOKUP(A1510,[1]ВПП!$C$2:$E$22885,3,)</f>
        <v>2537</v>
      </c>
      <c r="J1510">
        <f>VLOOKUP(A1510,[1]ВПП!$C$2:$G$22885,5,)</f>
        <v>38</v>
      </c>
      <c r="K1510" t="str">
        <f>VLOOKUP(A1510,[1]ВПП!$C$2:$H$22885,6,)</f>
        <v>ASP</v>
      </c>
      <c r="L1510" t="str">
        <f t="shared" si="23"/>
        <v>UACK</v>
      </c>
      <c r="M1510" t="s">
        <v>114</v>
      </c>
      <c r="N1510" t="s">
        <v>1959</v>
      </c>
      <c r="O1510" t="s">
        <v>7197</v>
      </c>
      <c r="P1510" t="s">
        <v>247</v>
      </c>
      <c r="Q1510" t="str">
        <f>VLOOKUP(P1510,[1]TimeZones!$B$3:$E$597,4,FALSE)</f>
        <v>+05:00</v>
      </c>
    </row>
    <row r="1511" spans="1:17" x14ac:dyDescent="0.25">
      <c r="A1511" t="s">
        <v>7198</v>
      </c>
      <c r="B1511" t="s">
        <v>333</v>
      </c>
      <c r="C1511" t="s">
        <v>7199</v>
      </c>
      <c r="D1511">
        <v>36.187099000000003</v>
      </c>
      <c r="E1511">
        <v>37.583199</v>
      </c>
      <c r="F1511">
        <v>1207</v>
      </c>
      <c r="G1511" t="s">
        <v>1393</v>
      </c>
      <c r="H1511" t="s">
        <v>202</v>
      </c>
      <c r="I1511">
        <f>VLOOKUP(A1511,[1]ВПП!$C$2:$E$22885,3,)</f>
        <v>2531</v>
      </c>
      <c r="J1511">
        <f>VLOOKUP(A1511,[1]ВПП!$C$2:$G$22885,5,)</f>
        <v>46</v>
      </c>
      <c r="K1511" t="str">
        <f>VLOOKUP(A1511,[1]ВПП!$C$2:$H$22885,6,)</f>
        <v>ASP</v>
      </c>
      <c r="L1511" t="str">
        <f t="shared" si="23"/>
        <v>OS66</v>
      </c>
      <c r="M1511" t="s">
        <v>114</v>
      </c>
      <c r="N1511" t="s">
        <v>3293</v>
      </c>
      <c r="O1511" t="s">
        <v>7200</v>
      </c>
      <c r="P1511" t="e">
        <v>#N/A</v>
      </c>
      <c r="Q1511" t="e">
        <f>VLOOKUP(P1511,[1]TimeZones!$B$3:$E$597,4,FALSE)</f>
        <v>#N/A</v>
      </c>
    </row>
    <row r="1512" spans="1:17" x14ac:dyDescent="0.25">
      <c r="A1512" t="s">
        <v>7201</v>
      </c>
      <c r="B1512" t="s">
        <v>110</v>
      </c>
      <c r="C1512" t="s">
        <v>7202</v>
      </c>
      <c r="D1512">
        <v>52.170799255371001</v>
      </c>
      <c r="E1512">
        <v>-106.699996948242</v>
      </c>
      <c r="F1512">
        <v>1653</v>
      </c>
      <c r="G1512" t="s">
        <v>262</v>
      </c>
      <c r="H1512" t="s">
        <v>7203</v>
      </c>
      <c r="I1512">
        <f>VLOOKUP(A1512,[1]ВПП!$C$2:$E$22885,3,)</f>
        <v>2530</v>
      </c>
      <c r="J1512">
        <f>VLOOKUP(A1512,[1]ВПП!$C$2:$G$22885,5,)</f>
        <v>61</v>
      </c>
      <c r="K1512" t="str">
        <f>VLOOKUP(A1512,[1]ВПП!$C$2:$H$22885,6,)</f>
        <v>ASP</v>
      </c>
      <c r="L1512" t="str">
        <f t="shared" si="23"/>
        <v>CYXE</v>
      </c>
      <c r="M1512" t="s">
        <v>183</v>
      </c>
      <c r="N1512" t="s">
        <v>7191</v>
      </c>
      <c r="O1512" t="s">
        <v>7204</v>
      </c>
      <c r="P1512" t="s">
        <v>7193</v>
      </c>
      <c r="Q1512" t="str">
        <f>VLOOKUP(P1512,[1]TimeZones!$B$3:$E$597,4,FALSE)</f>
        <v>−06:00</v>
      </c>
    </row>
    <row r="1513" spans="1:17" x14ac:dyDescent="0.25">
      <c r="A1513" t="s">
        <v>7205</v>
      </c>
      <c r="B1513" t="s">
        <v>110</v>
      </c>
      <c r="C1513" t="s">
        <v>7206</v>
      </c>
      <c r="D1513">
        <v>-13.273999999999999</v>
      </c>
      <c r="E1513">
        <v>35.266300000000001</v>
      </c>
      <c r="F1513">
        <v>4505</v>
      </c>
      <c r="G1513" t="s">
        <v>1205</v>
      </c>
      <c r="H1513" t="s">
        <v>7207</v>
      </c>
      <c r="I1513">
        <f>VLOOKUP(A1513,[1]ВПП!$C$2:$E$22885,3,)</f>
        <v>2530</v>
      </c>
      <c r="J1513">
        <f>VLOOKUP(A1513,[1]ВПП!$C$2:$G$22885,5,)</f>
        <v>45</v>
      </c>
      <c r="K1513" t="str">
        <f>VLOOKUP(A1513,[1]ВПП!$C$2:$H$22885,6,)</f>
        <v>ASP</v>
      </c>
      <c r="L1513" t="str">
        <f t="shared" si="23"/>
        <v>FQLC</v>
      </c>
      <c r="M1513" t="s">
        <v>134</v>
      </c>
      <c r="N1513" t="s">
        <v>7208</v>
      </c>
      <c r="O1513" t="s">
        <v>7209</v>
      </c>
      <c r="P1513" t="s">
        <v>1209</v>
      </c>
      <c r="Q1513" t="str">
        <f>VLOOKUP(P1513,[1]TimeZones!$B$3:$E$597,4,FALSE)</f>
        <v>+02:00</v>
      </c>
    </row>
    <row r="1514" spans="1:17" x14ac:dyDescent="0.25">
      <c r="A1514" t="s">
        <v>7210</v>
      </c>
      <c r="B1514" t="s">
        <v>110</v>
      </c>
      <c r="C1514" t="s">
        <v>7211</v>
      </c>
      <c r="D1514">
        <v>-21.513086000000001</v>
      </c>
      <c r="E1514">
        <v>-43.173068999999998</v>
      </c>
      <c r="F1514">
        <v>1348</v>
      </c>
      <c r="G1514" t="s">
        <v>591</v>
      </c>
      <c r="H1514" t="s">
        <v>7212</v>
      </c>
      <c r="I1514">
        <f>VLOOKUP(A1514,[1]ВПП!$C$2:$E$22885,3,)</f>
        <v>2525</v>
      </c>
      <c r="J1514">
        <f>VLOOKUP(A1514,[1]ВПП!$C$2:$G$22885,5,)</f>
        <v>45</v>
      </c>
      <c r="K1514" t="str">
        <f>VLOOKUP(A1514,[1]ВПП!$C$2:$H$22885,6,)</f>
        <v>ASP</v>
      </c>
      <c r="L1514" t="str">
        <f t="shared" si="23"/>
        <v>SBZM</v>
      </c>
      <c r="M1514" t="s">
        <v>301</v>
      </c>
      <c r="N1514" t="s">
        <v>4614</v>
      </c>
      <c r="O1514" t="s">
        <v>7213</v>
      </c>
      <c r="P1514" t="e">
        <v>#N/A</v>
      </c>
      <c r="Q1514" t="e">
        <f>VLOOKUP(P1514,[1]TimeZones!$B$3:$E$597,4,FALSE)</f>
        <v>#N/A</v>
      </c>
    </row>
    <row r="1515" spans="1:17" x14ac:dyDescent="0.25">
      <c r="A1515" t="s">
        <v>7214</v>
      </c>
      <c r="B1515" t="s">
        <v>110</v>
      </c>
      <c r="C1515" t="s">
        <v>7211</v>
      </c>
      <c r="D1515">
        <v>-21.513055999999999</v>
      </c>
      <c r="E1515">
        <v>-43.173057999999997</v>
      </c>
      <c r="F1515">
        <v>1348</v>
      </c>
      <c r="G1515" t="s">
        <v>591</v>
      </c>
      <c r="H1515" t="s">
        <v>7212</v>
      </c>
      <c r="I1515">
        <f>VLOOKUP(A1515,[1]ВПП!$C$2:$E$22885,3,)</f>
        <v>2525</v>
      </c>
      <c r="J1515">
        <f>VLOOKUP(A1515,[1]ВПП!$C$2:$G$22885,5,)</f>
        <v>45</v>
      </c>
      <c r="K1515" t="str">
        <f>VLOOKUP(A1515,[1]ВПП!$C$2:$H$22885,6,)</f>
        <v>ASP</v>
      </c>
      <c r="L1515" t="str">
        <f t="shared" si="23"/>
        <v>SDZY</v>
      </c>
      <c r="M1515" t="s">
        <v>301</v>
      </c>
      <c r="N1515" t="s">
        <v>4614</v>
      </c>
      <c r="O1515" t="s">
        <v>7213</v>
      </c>
      <c r="P1515" t="s">
        <v>595</v>
      </c>
      <c r="Q1515" t="str">
        <f>VLOOKUP(P1515,[1]TimeZones!$B$3:$E$597,4,FALSE)</f>
        <v>−03:00</v>
      </c>
    </row>
    <row r="1516" spans="1:17" x14ac:dyDescent="0.25">
      <c r="A1516" t="s">
        <v>7215</v>
      </c>
      <c r="B1516" t="s">
        <v>110</v>
      </c>
      <c r="C1516" t="s">
        <v>7216</v>
      </c>
      <c r="D1516">
        <v>61.261501312255803</v>
      </c>
      <c r="E1516">
        <v>17.099100112915</v>
      </c>
      <c r="F1516">
        <v>88</v>
      </c>
      <c r="G1516" t="s">
        <v>2430</v>
      </c>
      <c r="H1516" t="s">
        <v>7217</v>
      </c>
      <c r="I1516">
        <f>VLOOKUP(A1516,[1]ВПП!$C$2:$E$22885,3,)</f>
        <v>2524</v>
      </c>
      <c r="J1516">
        <f>VLOOKUP(A1516,[1]ВПП!$C$2:$G$22885,5,)</f>
        <v>40</v>
      </c>
      <c r="K1516" t="str">
        <f>VLOOKUP(A1516,[1]ВПП!$C$2:$H$22885,6,)</f>
        <v>ASP</v>
      </c>
      <c r="L1516" t="str">
        <f t="shared" si="23"/>
        <v>ESNY</v>
      </c>
      <c r="M1516" t="s">
        <v>126</v>
      </c>
      <c r="N1516" t="s">
        <v>7218</v>
      </c>
      <c r="O1516" t="s">
        <v>7219</v>
      </c>
      <c r="P1516" t="s">
        <v>2434</v>
      </c>
      <c r="Q1516" t="str">
        <f>VLOOKUP(P1516,[1]TimeZones!$B$3:$E$597,4,FALSE)</f>
        <v>+01:00</v>
      </c>
    </row>
    <row r="1517" spans="1:17" x14ac:dyDescent="0.25">
      <c r="A1517" t="s">
        <v>7220</v>
      </c>
      <c r="B1517" t="s">
        <v>110</v>
      </c>
      <c r="C1517" t="s">
        <v>7221</v>
      </c>
      <c r="D1517">
        <v>5.6199898719787997</v>
      </c>
      <c r="E1517">
        <v>-67.606101989745994</v>
      </c>
      <c r="F1517">
        <v>245</v>
      </c>
      <c r="G1517" t="s">
        <v>1951</v>
      </c>
      <c r="H1517" t="s">
        <v>7222</v>
      </c>
      <c r="I1517">
        <f>VLOOKUP(A1517,[1]ВПП!$C$2:$E$22885,3,)</f>
        <v>2521</v>
      </c>
      <c r="J1517">
        <f>VLOOKUP(A1517,[1]ВПП!$C$2:$G$22885,5,)</f>
        <v>43</v>
      </c>
      <c r="K1517" t="str">
        <f>VLOOKUP(A1517,[1]ВПП!$C$2:$H$22885,6,)</f>
        <v>ASP</v>
      </c>
      <c r="L1517" t="str">
        <f t="shared" si="23"/>
        <v>SVPA</v>
      </c>
      <c r="M1517" t="s">
        <v>301</v>
      </c>
      <c r="N1517" t="s">
        <v>7223</v>
      </c>
      <c r="O1517" t="s">
        <v>7224</v>
      </c>
      <c r="P1517" t="s">
        <v>1955</v>
      </c>
      <c r="Q1517" t="str">
        <f>VLOOKUP(P1517,[1]TimeZones!$B$3:$E$597,4,FALSE)</f>
        <v>−04:00</v>
      </c>
    </row>
    <row r="1518" spans="1:17" x14ac:dyDescent="0.25">
      <c r="A1518" t="s">
        <v>7225</v>
      </c>
      <c r="B1518" t="s">
        <v>110</v>
      </c>
      <c r="C1518" t="s">
        <v>7226</v>
      </c>
      <c r="D1518">
        <v>38.512298584</v>
      </c>
      <c r="E1518">
        <v>68.672500610399993</v>
      </c>
      <c r="F1518">
        <v>2379</v>
      </c>
      <c r="G1518" t="s">
        <v>3196</v>
      </c>
      <c r="H1518" t="s">
        <v>202</v>
      </c>
      <c r="I1518">
        <f>VLOOKUP(A1518,[1]ВПП!$C$2:$E$22885,3,)</f>
        <v>2521</v>
      </c>
      <c r="J1518">
        <f>VLOOKUP(A1518,[1]ВПП!$C$2:$G$22885,5,)</f>
        <v>49</v>
      </c>
      <c r="K1518" t="str">
        <f>VLOOKUP(A1518,[1]ВПП!$C$2:$H$22885,6,)</f>
        <v>CON</v>
      </c>
      <c r="L1518" t="str">
        <f t="shared" si="23"/>
        <v>TJ-UT45</v>
      </c>
      <c r="M1518" t="s">
        <v>114</v>
      </c>
      <c r="N1518" t="s">
        <v>3397</v>
      </c>
      <c r="O1518" t="s">
        <v>3398</v>
      </c>
      <c r="P1518" t="e">
        <v>#N/A</v>
      </c>
      <c r="Q1518" t="e">
        <f>VLOOKUP(P1518,[1]TimeZones!$B$3:$E$597,4,FALSE)</f>
        <v>#N/A</v>
      </c>
    </row>
    <row r="1519" spans="1:17" x14ac:dyDescent="0.25">
      <c r="A1519" t="s">
        <v>7227</v>
      </c>
      <c r="B1519" t="s">
        <v>333</v>
      </c>
      <c r="C1519" t="s">
        <v>7228</v>
      </c>
      <c r="D1519">
        <v>11.498799999999999</v>
      </c>
      <c r="E1519">
        <v>-72.989199999999997</v>
      </c>
      <c r="F1519">
        <v>30</v>
      </c>
      <c r="G1519" t="s">
        <v>900</v>
      </c>
      <c r="H1519" t="s">
        <v>202</v>
      </c>
      <c r="I1519">
        <f>VLOOKUP(A1519,[1]ВПП!$C$2:$E$22885,3,)</f>
        <v>2520</v>
      </c>
      <c r="J1519">
        <f>VLOOKUP(A1519,[1]ВПП!$C$2:$G$22885,5,)</f>
        <v>20</v>
      </c>
      <c r="K1519" t="str">
        <f>VLOOKUP(A1519,[1]ВПП!$C$2:$H$22885,6,)</f>
        <v>ASP</v>
      </c>
      <c r="L1519" t="str">
        <f t="shared" si="23"/>
        <v>CO-0054</v>
      </c>
      <c r="M1519" t="s">
        <v>301</v>
      </c>
      <c r="N1519" t="s">
        <v>7229</v>
      </c>
      <c r="O1519" t="s">
        <v>7230</v>
      </c>
      <c r="P1519" t="e">
        <v>#N/A</v>
      </c>
      <c r="Q1519" t="e">
        <f>VLOOKUP(P1519,[1]TimeZones!$B$3:$E$597,4,FALSE)</f>
        <v>#N/A</v>
      </c>
    </row>
    <row r="1520" spans="1:17" x14ac:dyDescent="0.25">
      <c r="A1520" t="s">
        <v>7231</v>
      </c>
      <c r="B1520" t="s">
        <v>333</v>
      </c>
      <c r="C1520" t="s">
        <v>7232</v>
      </c>
      <c r="D1520">
        <v>52.827221000000002</v>
      </c>
      <c r="E1520">
        <v>13.693611000000001</v>
      </c>
      <c r="F1520">
        <v>121</v>
      </c>
      <c r="G1520" t="s">
        <v>455</v>
      </c>
      <c r="H1520" t="s">
        <v>202</v>
      </c>
      <c r="I1520">
        <f>VLOOKUP(A1520,[1]ВПП!$C$2:$E$22885,3,)</f>
        <v>2520</v>
      </c>
      <c r="J1520">
        <f>VLOOKUP(A1520,[1]ВПП!$C$2:$G$22885,5,)</f>
        <v>50</v>
      </c>
      <c r="K1520" t="str">
        <f>VLOOKUP(A1520,[1]ВПП!$C$2:$H$22885,6,)</f>
        <v>CON</v>
      </c>
      <c r="L1520" t="str">
        <f t="shared" si="23"/>
        <v>EDAV</v>
      </c>
      <c r="M1520" t="s">
        <v>126</v>
      </c>
      <c r="N1520" t="s">
        <v>1460</v>
      </c>
      <c r="O1520" t="s">
        <v>7233</v>
      </c>
      <c r="P1520" t="s">
        <v>459</v>
      </c>
      <c r="Q1520" t="str">
        <f>VLOOKUP(P1520,[1]TimeZones!$B$3:$E$597,4,FALSE)</f>
        <v>+01:00</v>
      </c>
    </row>
    <row r="1521" spans="1:17" x14ac:dyDescent="0.25">
      <c r="A1521" t="s">
        <v>7234</v>
      </c>
      <c r="B1521" t="s">
        <v>333</v>
      </c>
      <c r="C1521" t="s">
        <v>7235</v>
      </c>
      <c r="D1521">
        <v>51.231898999999999</v>
      </c>
      <c r="E1521">
        <v>22.690300000000001</v>
      </c>
      <c r="F1521">
        <v>659</v>
      </c>
      <c r="G1521" t="s">
        <v>1152</v>
      </c>
      <c r="H1521" t="s">
        <v>202</v>
      </c>
      <c r="I1521">
        <f>VLOOKUP(A1521,[1]ВПП!$C$2:$E$22885,3,)</f>
        <v>2520</v>
      </c>
      <c r="J1521">
        <f>VLOOKUP(A1521,[1]ВПП!$C$2:$G$22885,5,)</f>
        <v>45</v>
      </c>
      <c r="K1521" t="str">
        <f>VLOOKUP(A1521,[1]ВПП!$C$2:$H$22885,6,)</f>
        <v>asphalt</v>
      </c>
      <c r="L1521" t="str">
        <f t="shared" si="23"/>
        <v>EPSW</v>
      </c>
      <c r="M1521" t="s">
        <v>126</v>
      </c>
      <c r="N1521" t="s">
        <v>7236</v>
      </c>
      <c r="O1521" t="s">
        <v>7237</v>
      </c>
      <c r="P1521" t="e">
        <v>#N/A</v>
      </c>
      <c r="Q1521" t="e">
        <f>VLOOKUP(P1521,[1]TimeZones!$B$3:$E$597,4,FALSE)</f>
        <v>#N/A</v>
      </c>
    </row>
    <row r="1522" spans="1:17" x14ac:dyDescent="0.25">
      <c r="A1522" t="s">
        <v>7238</v>
      </c>
      <c r="B1522" t="s">
        <v>110</v>
      </c>
      <c r="C1522" t="s">
        <v>7239</v>
      </c>
      <c r="D1522">
        <v>64.624801635742102</v>
      </c>
      <c r="E1522">
        <v>21.076900482177699</v>
      </c>
      <c r="F1522">
        <v>157</v>
      </c>
      <c r="G1522" t="s">
        <v>2430</v>
      </c>
      <c r="H1522" t="s">
        <v>7240</v>
      </c>
      <c r="I1522">
        <f>VLOOKUP(A1522,[1]ВПП!$C$2:$E$22885,3,)</f>
        <v>2520</v>
      </c>
      <c r="J1522">
        <f>VLOOKUP(A1522,[1]ВПП!$C$2:$G$22885,5,)</f>
        <v>45</v>
      </c>
      <c r="K1522" t="str">
        <f>VLOOKUP(A1522,[1]ВПП!$C$2:$H$22885,6,)</f>
        <v>ASP</v>
      </c>
      <c r="L1522" t="str">
        <f t="shared" si="23"/>
        <v>ESNS</v>
      </c>
      <c r="M1522" t="s">
        <v>126</v>
      </c>
      <c r="N1522" t="s">
        <v>7241</v>
      </c>
      <c r="O1522" t="s">
        <v>7242</v>
      </c>
      <c r="P1522" t="s">
        <v>2434</v>
      </c>
      <c r="Q1522" t="str">
        <f>VLOOKUP(P1522,[1]TimeZones!$B$3:$E$597,4,FALSE)</f>
        <v>+01:00</v>
      </c>
    </row>
    <row r="1523" spans="1:17" x14ac:dyDescent="0.25">
      <c r="A1523" t="s">
        <v>7243</v>
      </c>
      <c r="B1523" t="s">
        <v>110</v>
      </c>
      <c r="C1523" t="s">
        <v>7244</v>
      </c>
      <c r="D1523">
        <v>42.552700042724602</v>
      </c>
      <c r="E1523">
        <v>9.4837303161621094</v>
      </c>
      <c r="F1523">
        <v>26</v>
      </c>
      <c r="G1523" t="s">
        <v>294</v>
      </c>
      <c r="H1523" t="s">
        <v>7245</v>
      </c>
      <c r="I1523">
        <f>VLOOKUP(A1523,[1]ВПП!$C$2:$E$22885,3,)</f>
        <v>2519</v>
      </c>
      <c r="J1523">
        <f>VLOOKUP(A1523,[1]ВПП!$C$2:$G$22885,5,)</f>
        <v>45</v>
      </c>
      <c r="K1523" t="str">
        <f>VLOOKUP(A1523,[1]ВПП!$C$2:$H$22885,6,)</f>
        <v>ASP</v>
      </c>
      <c r="L1523" t="str">
        <f t="shared" si="23"/>
        <v>LFKB</v>
      </c>
      <c r="M1523" t="s">
        <v>126</v>
      </c>
      <c r="N1523" t="s">
        <v>6701</v>
      </c>
      <c r="O1523" t="s">
        <v>7246</v>
      </c>
      <c r="P1523" t="s">
        <v>298</v>
      </c>
      <c r="Q1523" t="str">
        <f>VLOOKUP(P1523,[1]TimeZones!$B$3:$E$597,4,FALSE)</f>
        <v>+01:00</v>
      </c>
    </row>
    <row r="1524" spans="1:17" x14ac:dyDescent="0.25">
      <c r="A1524" t="s">
        <v>7247</v>
      </c>
      <c r="B1524" t="s">
        <v>110</v>
      </c>
      <c r="C1524" t="s">
        <v>7248</v>
      </c>
      <c r="D1524">
        <v>-6.7874798774719203</v>
      </c>
      <c r="E1524">
        <v>-79.828102111816406</v>
      </c>
      <c r="F1524">
        <v>97</v>
      </c>
      <c r="G1524" t="s">
        <v>315</v>
      </c>
      <c r="H1524" t="s">
        <v>7249</v>
      </c>
      <c r="I1524">
        <f>VLOOKUP(A1524,[1]ВПП!$C$2:$E$22885,3,)</f>
        <v>2519</v>
      </c>
      <c r="J1524">
        <f>VLOOKUP(A1524,[1]ВПП!$C$2:$G$22885,5,)</f>
        <v>45</v>
      </c>
      <c r="K1524" t="str">
        <f>VLOOKUP(A1524,[1]ВПП!$C$2:$H$22885,6,)</f>
        <v>ASP</v>
      </c>
      <c r="L1524" t="str">
        <f t="shared" si="23"/>
        <v>SPHI</v>
      </c>
      <c r="M1524" t="s">
        <v>301</v>
      </c>
      <c r="N1524" t="s">
        <v>7250</v>
      </c>
      <c r="O1524" t="s">
        <v>7251</v>
      </c>
      <c r="P1524" t="s">
        <v>319</v>
      </c>
      <c r="Q1524" t="str">
        <f>VLOOKUP(P1524,[1]TimeZones!$B$3:$E$597,4,FALSE)</f>
        <v>−05:00</v>
      </c>
    </row>
    <row r="1525" spans="1:17" x14ac:dyDescent="0.25">
      <c r="A1525" t="s">
        <v>7252</v>
      </c>
      <c r="B1525" t="s">
        <v>333</v>
      </c>
      <c r="C1525" t="s">
        <v>7253</v>
      </c>
      <c r="D1525">
        <v>35.662899017333899</v>
      </c>
      <c r="E1525">
        <v>62.554798126220703</v>
      </c>
      <c r="F1525">
        <v>1329</v>
      </c>
      <c r="G1525" t="s">
        <v>907</v>
      </c>
      <c r="H1525" t="s">
        <v>202</v>
      </c>
      <c r="I1525">
        <f>VLOOKUP(A1525,[1]ВПП!$C$2:$E$22885,3,)</f>
        <v>2519</v>
      </c>
      <c r="J1525">
        <f>VLOOKUP(A1525,[1]ВПП!$C$2:$G$22885,5,)</f>
        <v>45</v>
      </c>
      <c r="K1525" t="str">
        <f>VLOOKUP(A1525,[1]ВПП!$C$2:$H$22885,6,)</f>
        <v>CON</v>
      </c>
      <c r="L1525" t="str">
        <f t="shared" si="23"/>
        <v>TM-UT58</v>
      </c>
      <c r="M1525" t="s">
        <v>114</v>
      </c>
      <c r="N1525" t="s">
        <v>4002</v>
      </c>
      <c r="O1525" t="s">
        <v>7254</v>
      </c>
      <c r="P1525" t="e">
        <v>#N/A</v>
      </c>
      <c r="Q1525" t="e">
        <f>VLOOKUP(P1525,[1]TimeZones!$B$3:$E$597,4,FALSE)</f>
        <v>#N/A</v>
      </c>
    </row>
    <row r="1526" spans="1:17" x14ac:dyDescent="0.25">
      <c r="A1526" t="s">
        <v>7255</v>
      </c>
      <c r="B1526" t="s">
        <v>110</v>
      </c>
      <c r="C1526" t="s">
        <v>7256</v>
      </c>
      <c r="D1526">
        <v>39.809897999999997</v>
      </c>
      <c r="E1526">
        <v>30.519400000000001</v>
      </c>
      <c r="F1526">
        <v>2588</v>
      </c>
      <c r="G1526" t="s">
        <v>376</v>
      </c>
      <c r="H1526" t="s">
        <v>7257</v>
      </c>
      <c r="I1526">
        <f>VLOOKUP(A1526,[1]ВПП!$C$2:$E$22885,3,)</f>
        <v>2518</v>
      </c>
      <c r="J1526">
        <f>VLOOKUP(A1526,[1]ВПП!$C$2:$G$22885,5,)</f>
        <v>30</v>
      </c>
      <c r="K1526" t="str">
        <f>VLOOKUP(A1526,[1]ВПП!$C$2:$H$22885,6,)</f>
        <v>ASP</v>
      </c>
      <c r="L1526" t="str">
        <f t="shared" si="23"/>
        <v>LTBY</v>
      </c>
      <c r="M1526" t="s">
        <v>114</v>
      </c>
      <c r="N1526" t="s">
        <v>2179</v>
      </c>
      <c r="O1526" t="s">
        <v>7258</v>
      </c>
      <c r="P1526" t="s">
        <v>817</v>
      </c>
      <c r="Q1526" t="str">
        <f>VLOOKUP(P1526,[1]TimeZones!$B$3:$E$597,4,FALSE)</f>
        <v>+03:00</v>
      </c>
    </row>
    <row r="1527" spans="1:17" x14ac:dyDescent="0.25">
      <c r="A1527" t="s">
        <v>7259</v>
      </c>
      <c r="B1527" t="s">
        <v>110</v>
      </c>
      <c r="C1527" t="s">
        <v>7260</v>
      </c>
      <c r="D1527">
        <v>52.357200622599997</v>
      </c>
      <c r="E1527">
        <v>-0.107832998037</v>
      </c>
      <c r="F1527">
        <v>135</v>
      </c>
      <c r="G1527" t="s">
        <v>734</v>
      </c>
      <c r="H1527" t="s">
        <v>7261</v>
      </c>
      <c r="I1527">
        <f>VLOOKUP(A1527,[1]ВПП!$C$2:$E$22885,3,)</f>
        <v>2516</v>
      </c>
      <c r="J1527">
        <f>VLOOKUP(A1527,[1]ВПП!$C$2:$G$22885,5,)</f>
        <v>61</v>
      </c>
      <c r="K1527" t="str">
        <f>VLOOKUP(A1527,[1]ВПП!$C$2:$H$22885,6,)</f>
        <v>ASP</v>
      </c>
      <c r="L1527" t="str">
        <f t="shared" si="23"/>
        <v>EGUY</v>
      </c>
      <c r="M1527" t="s">
        <v>126</v>
      </c>
      <c r="N1527" t="s">
        <v>736</v>
      </c>
      <c r="O1527" t="s">
        <v>7262</v>
      </c>
      <c r="P1527" t="s">
        <v>738</v>
      </c>
      <c r="Q1527" t="str">
        <f>VLOOKUP(P1527,[1]TimeZones!$B$3:$E$597,4,FALSE)</f>
        <v>+00:00</v>
      </c>
    </row>
    <row r="1528" spans="1:17" x14ac:dyDescent="0.25">
      <c r="A1528" t="s">
        <v>7263</v>
      </c>
      <c r="B1528" t="s">
        <v>110</v>
      </c>
      <c r="C1528" t="s">
        <v>7264</v>
      </c>
      <c r="D1528">
        <v>59.444698333699897</v>
      </c>
      <c r="E1528">
        <v>13.337400436399999</v>
      </c>
      <c r="F1528">
        <v>352</v>
      </c>
      <c r="G1528" t="s">
        <v>2430</v>
      </c>
      <c r="H1528" t="s">
        <v>7265</v>
      </c>
      <c r="I1528">
        <f>VLOOKUP(A1528,[1]ВПП!$C$2:$E$22885,3,)</f>
        <v>2516</v>
      </c>
      <c r="J1528">
        <f>VLOOKUP(A1528,[1]ВПП!$C$2:$G$22885,5,)</f>
        <v>45</v>
      </c>
      <c r="K1528" t="str">
        <f>VLOOKUP(A1528,[1]ВПП!$C$2:$H$22885,6,)</f>
        <v>ASP</v>
      </c>
      <c r="L1528" t="str">
        <f t="shared" si="23"/>
        <v>ESOK</v>
      </c>
      <c r="M1528" t="s">
        <v>126</v>
      </c>
      <c r="N1528" t="s">
        <v>7266</v>
      </c>
      <c r="O1528" t="s">
        <v>7267</v>
      </c>
      <c r="P1528" t="s">
        <v>2434</v>
      </c>
      <c r="Q1528" t="str">
        <f>VLOOKUP(P1528,[1]TimeZones!$B$3:$E$597,4,FALSE)</f>
        <v>+01:00</v>
      </c>
    </row>
    <row r="1529" spans="1:17" x14ac:dyDescent="0.25">
      <c r="A1529" t="s">
        <v>7268</v>
      </c>
      <c r="B1529" t="s">
        <v>333</v>
      </c>
      <c r="C1529" t="s">
        <v>7269</v>
      </c>
      <c r="D1529">
        <v>11.0136003494262</v>
      </c>
      <c r="E1529">
        <v>77.159698486328097</v>
      </c>
      <c r="F1529">
        <v>1250</v>
      </c>
      <c r="G1529" t="s">
        <v>227</v>
      </c>
      <c r="H1529" t="s">
        <v>202</v>
      </c>
      <c r="I1529">
        <f>VLOOKUP(A1529,[1]ВПП!$C$2:$E$22885,3,)</f>
        <v>2516</v>
      </c>
      <c r="J1529">
        <f>VLOOKUP(A1529,[1]ВПП!$C$2:$G$22885,5,)</f>
        <v>45</v>
      </c>
      <c r="K1529" t="str">
        <f>VLOOKUP(A1529,[1]ВПП!$C$2:$H$22885,6,)</f>
        <v>ASP</v>
      </c>
      <c r="L1529" t="str">
        <f t="shared" si="23"/>
        <v>VOSX</v>
      </c>
      <c r="M1529" t="s">
        <v>114</v>
      </c>
      <c r="N1529" t="s">
        <v>372</v>
      </c>
      <c r="O1529" t="s">
        <v>7270</v>
      </c>
      <c r="P1529" t="e">
        <v>#N/A</v>
      </c>
      <c r="Q1529" t="e">
        <f>VLOOKUP(P1529,[1]TimeZones!$B$3:$E$597,4,FALSE)</f>
        <v>#N/A</v>
      </c>
    </row>
    <row r="1530" spans="1:17" x14ac:dyDescent="0.25">
      <c r="A1530" t="s">
        <v>7271</v>
      </c>
      <c r="B1530" t="s">
        <v>139</v>
      </c>
      <c r="C1530" t="s">
        <v>7272</v>
      </c>
      <c r="D1530">
        <v>54.634101999999999</v>
      </c>
      <c r="E1530">
        <v>25.285800999999999</v>
      </c>
      <c r="F1530">
        <v>648</v>
      </c>
      <c r="G1530" t="s">
        <v>1797</v>
      </c>
      <c r="H1530" t="s">
        <v>7273</v>
      </c>
      <c r="I1530">
        <f>VLOOKUP(A1530,[1]ВПП!$C$2:$E$22885,3,)</f>
        <v>2515</v>
      </c>
      <c r="J1530">
        <f>VLOOKUP(A1530,[1]ВПП!$C$2:$G$22885,5,)</f>
        <v>50</v>
      </c>
      <c r="K1530" t="str">
        <f>VLOOKUP(A1530,[1]ВПП!$C$2:$H$22885,6,)</f>
        <v>ASP</v>
      </c>
      <c r="L1530" t="str">
        <f t="shared" si="23"/>
        <v>EYVI</v>
      </c>
      <c r="M1530" t="s">
        <v>126</v>
      </c>
      <c r="N1530" t="s">
        <v>7274</v>
      </c>
      <c r="O1530" t="s">
        <v>7275</v>
      </c>
      <c r="P1530" t="s">
        <v>1801</v>
      </c>
      <c r="Q1530" t="str">
        <f>VLOOKUP(P1530,[1]TimeZones!$B$3:$E$597,4,FALSE)</f>
        <v>+02:00</v>
      </c>
    </row>
    <row r="1531" spans="1:17" x14ac:dyDescent="0.25">
      <c r="A1531" t="s">
        <v>7276</v>
      </c>
      <c r="B1531" t="s">
        <v>110</v>
      </c>
      <c r="C1531" t="s">
        <v>7277</v>
      </c>
      <c r="D1531">
        <v>-12.998100280761999</v>
      </c>
      <c r="E1531">
        <v>28.66489982605</v>
      </c>
      <c r="F1531">
        <v>4167</v>
      </c>
      <c r="G1531" t="s">
        <v>686</v>
      </c>
      <c r="H1531" t="s">
        <v>7278</v>
      </c>
      <c r="I1531">
        <f>VLOOKUP(A1531,[1]ВПП!$C$2:$E$22885,3,)</f>
        <v>2515</v>
      </c>
      <c r="J1531">
        <f>VLOOKUP(A1531,[1]ВПП!$C$2:$G$22885,5,)</f>
        <v>46</v>
      </c>
      <c r="K1531" t="str">
        <f>VLOOKUP(A1531,[1]ВПП!$C$2:$H$22885,6,)</f>
        <v>CON</v>
      </c>
      <c r="L1531" t="str">
        <f t="shared" si="23"/>
        <v>FLND</v>
      </c>
      <c r="M1531" t="s">
        <v>134</v>
      </c>
      <c r="N1531" t="s">
        <v>7279</v>
      </c>
      <c r="O1531" t="s">
        <v>7280</v>
      </c>
      <c r="P1531" t="s">
        <v>690</v>
      </c>
      <c r="Q1531" t="str">
        <f>VLOOKUP(P1531,[1]TimeZones!$B$3:$E$597,4,FALSE)</f>
        <v>+02:00</v>
      </c>
    </row>
    <row r="1532" spans="1:17" x14ac:dyDescent="0.25">
      <c r="A1532" t="s">
        <v>7281</v>
      </c>
      <c r="B1532" t="s">
        <v>110</v>
      </c>
      <c r="C1532" t="s">
        <v>7282</v>
      </c>
      <c r="D1532">
        <v>-7.14583301544</v>
      </c>
      <c r="E1532">
        <v>-34.948612213099999</v>
      </c>
      <c r="F1532">
        <v>217</v>
      </c>
      <c r="G1532" t="s">
        <v>591</v>
      </c>
      <c r="H1532" t="s">
        <v>7283</v>
      </c>
      <c r="I1532">
        <f>VLOOKUP(A1532,[1]ВПП!$C$2:$E$22885,3,)</f>
        <v>2515</v>
      </c>
      <c r="J1532">
        <f>VLOOKUP(A1532,[1]ВПП!$C$2:$G$22885,5,)</f>
        <v>45</v>
      </c>
      <c r="K1532" t="str">
        <f>VLOOKUP(A1532,[1]ВПП!$C$2:$H$22885,6,)</f>
        <v>ASP</v>
      </c>
      <c r="L1532" t="str">
        <f t="shared" si="23"/>
        <v>SBJP</v>
      </c>
      <c r="M1532" t="s">
        <v>301</v>
      </c>
      <c r="N1532" t="s">
        <v>7284</v>
      </c>
      <c r="O1532" t="s">
        <v>7285</v>
      </c>
      <c r="P1532" t="s">
        <v>3960</v>
      </c>
      <c r="Q1532" t="str">
        <f>VLOOKUP(P1532,[1]TimeZones!$B$3:$E$597,4,FALSE)</f>
        <v>−03:00</v>
      </c>
    </row>
    <row r="1533" spans="1:17" x14ac:dyDescent="0.25">
      <c r="A1533" t="s">
        <v>7286</v>
      </c>
      <c r="B1533" t="s">
        <v>110</v>
      </c>
      <c r="C1533" t="s">
        <v>7287</v>
      </c>
      <c r="D1533">
        <v>17.627199173000001</v>
      </c>
      <c r="E1533">
        <v>78.403396606399994</v>
      </c>
      <c r="F1533">
        <v>2013</v>
      </c>
      <c r="G1533" t="s">
        <v>227</v>
      </c>
      <c r="H1533" t="s">
        <v>202</v>
      </c>
      <c r="I1533">
        <f>VLOOKUP(A1533,[1]ВПП!$C$2:$E$22885,3,)</f>
        <v>2515</v>
      </c>
      <c r="J1533">
        <f>VLOOKUP(A1533,[1]ВПП!$C$2:$G$22885,5,)</f>
        <v>46</v>
      </c>
      <c r="K1533" t="str">
        <f>VLOOKUP(A1533,[1]ВПП!$C$2:$H$22885,6,)</f>
        <v>CON</v>
      </c>
      <c r="L1533" t="str">
        <f t="shared" si="23"/>
        <v>VODG</v>
      </c>
      <c r="M1533" t="s">
        <v>114</v>
      </c>
      <c r="N1533" t="s">
        <v>275</v>
      </c>
      <c r="O1533" t="s">
        <v>276</v>
      </c>
      <c r="P1533" t="s">
        <v>231</v>
      </c>
      <c r="Q1533" t="str">
        <f>VLOOKUP(P1533,[1]TimeZones!$B$3:$E$597,4,FALSE)</f>
        <v>+05:30</v>
      </c>
    </row>
    <row r="1534" spans="1:17" x14ac:dyDescent="0.25">
      <c r="A1534" t="s">
        <v>7288</v>
      </c>
      <c r="B1534" t="s">
        <v>110</v>
      </c>
      <c r="C1534" t="s">
        <v>7289</v>
      </c>
      <c r="D1534">
        <v>-32.001399993900002</v>
      </c>
      <c r="E1534">
        <v>141.472000122</v>
      </c>
      <c r="F1534">
        <v>958</v>
      </c>
      <c r="G1534" t="s">
        <v>700</v>
      </c>
      <c r="H1534" t="s">
        <v>7290</v>
      </c>
      <c r="I1534">
        <f>VLOOKUP(A1534,[1]ВПП!$C$2:$E$22885,3,)</f>
        <v>2515</v>
      </c>
      <c r="J1534">
        <f>VLOOKUP(A1534,[1]ВПП!$C$2:$G$22885,5,)</f>
        <v>30</v>
      </c>
      <c r="K1534" t="str">
        <f>VLOOKUP(A1534,[1]ВПП!$C$2:$H$22885,6,)</f>
        <v>ASP</v>
      </c>
      <c r="L1534" t="str">
        <f t="shared" si="23"/>
        <v>YBHI</v>
      </c>
      <c r="M1534" t="s">
        <v>702</v>
      </c>
      <c r="N1534" t="s">
        <v>703</v>
      </c>
      <c r="O1534" t="s">
        <v>7291</v>
      </c>
      <c r="P1534" t="s">
        <v>3414</v>
      </c>
      <c r="Q1534" t="str">
        <f>VLOOKUP(P1534,[1]TimeZones!$B$3:$E$597,4,FALSE)</f>
        <v>+09:30</v>
      </c>
    </row>
    <row r="1535" spans="1:17" x14ac:dyDescent="0.25">
      <c r="A1535" t="s">
        <v>7292</v>
      </c>
      <c r="B1535" t="s">
        <v>110</v>
      </c>
      <c r="C1535" t="s">
        <v>7293</v>
      </c>
      <c r="D1535">
        <v>8.1287603378295898</v>
      </c>
      <c r="E1535">
        <v>34.563098907470703</v>
      </c>
      <c r="F1535">
        <v>1614</v>
      </c>
      <c r="G1535" t="s">
        <v>877</v>
      </c>
      <c r="H1535" t="s">
        <v>7294</v>
      </c>
      <c r="I1535">
        <f>VLOOKUP(A1535,[1]ВПП!$C$2:$E$22885,3,)</f>
        <v>2514</v>
      </c>
      <c r="J1535">
        <f>VLOOKUP(A1535,[1]ВПП!$C$2:$G$22885,5,)</f>
        <v>45</v>
      </c>
      <c r="K1535" t="str">
        <f>VLOOKUP(A1535,[1]ВПП!$C$2:$H$22885,6,)</f>
        <v>CON</v>
      </c>
      <c r="L1535" t="str">
        <f t="shared" si="23"/>
        <v>HAGM</v>
      </c>
      <c r="M1535" t="s">
        <v>134</v>
      </c>
      <c r="N1535" t="s">
        <v>7295</v>
      </c>
      <c r="O1535" t="s">
        <v>7296</v>
      </c>
      <c r="P1535" t="s">
        <v>881</v>
      </c>
      <c r="Q1535" t="str">
        <f>VLOOKUP(P1535,[1]TimeZones!$B$3:$E$597,4,FALSE)</f>
        <v>+03:00</v>
      </c>
    </row>
    <row r="1536" spans="1:17" x14ac:dyDescent="0.25">
      <c r="A1536" t="s">
        <v>7297</v>
      </c>
      <c r="B1536" t="s">
        <v>110</v>
      </c>
      <c r="C1536" t="s">
        <v>7298</v>
      </c>
      <c r="D1536">
        <v>52.195499420200001</v>
      </c>
      <c r="E1536">
        <v>21.6558990479</v>
      </c>
      <c r="F1536">
        <v>604</v>
      </c>
      <c r="G1536" t="s">
        <v>1152</v>
      </c>
      <c r="H1536" t="s">
        <v>202</v>
      </c>
      <c r="I1536">
        <f>VLOOKUP(A1536,[1]ВПП!$C$2:$E$22885,3,)</f>
        <v>2513</v>
      </c>
      <c r="J1536">
        <f>VLOOKUP(A1536,[1]ВПП!$C$2:$G$22885,5,)</f>
        <v>43</v>
      </c>
      <c r="K1536" t="str">
        <f>VLOOKUP(A1536,[1]ВПП!$C$2:$H$22885,6,)</f>
        <v>CON</v>
      </c>
      <c r="L1536" t="str">
        <f t="shared" si="23"/>
        <v>EPMM</v>
      </c>
      <c r="M1536" t="s">
        <v>126</v>
      </c>
      <c r="N1536" t="s">
        <v>1154</v>
      </c>
      <c r="O1536" t="s">
        <v>202</v>
      </c>
      <c r="P1536" t="s">
        <v>145</v>
      </c>
      <c r="Q1536" t="e">
        <f>VLOOKUP(P1536,[1]TimeZones!$B$3:$E$597,4,FALSE)</f>
        <v>#N/A</v>
      </c>
    </row>
    <row r="1537" spans="1:17" x14ac:dyDescent="0.25">
      <c r="A1537" t="s">
        <v>7299</v>
      </c>
      <c r="B1537" t="s">
        <v>333</v>
      </c>
      <c r="C1537" t="s">
        <v>7300</v>
      </c>
      <c r="D1537">
        <v>30.407101000000001</v>
      </c>
      <c r="E1537">
        <v>33.154099000000002</v>
      </c>
      <c r="F1537">
        <v>1056</v>
      </c>
      <c r="G1537" t="s">
        <v>481</v>
      </c>
      <c r="H1537" t="s">
        <v>202</v>
      </c>
      <c r="I1537">
        <f>VLOOKUP(A1537,[1]ВПП!$C$2:$E$22885,3,)</f>
        <v>2512</v>
      </c>
      <c r="J1537">
        <f>VLOOKUP(A1537,[1]ВПП!$C$2:$G$22885,5,)</f>
        <v>45</v>
      </c>
      <c r="K1537" t="str">
        <f>VLOOKUP(A1537,[1]ВПП!$C$2:$H$22885,6,)</f>
        <v>ASP</v>
      </c>
      <c r="L1537" t="str">
        <f t="shared" si="23"/>
        <v>HE36</v>
      </c>
      <c r="M1537" t="s">
        <v>134</v>
      </c>
      <c r="N1537" t="s">
        <v>494</v>
      </c>
      <c r="O1537" t="s">
        <v>7301</v>
      </c>
      <c r="P1537" t="e">
        <v>#N/A</v>
      </c>
      <c r="Q1537" t="e">
        <f>VLOOKUP(P1537,[1]TimeZones!$B$3:$E$597,4,FALSE)</f>
        <v>#N/A</v>
      </c>
    </row>
    <row r="1538" spans="1:17" x14ac:dyDescent="0.25">
      <c r="A1538" t="s">
        <v>7302</v>
      </c>
      <c r="B1538" t="s">
        <v>110</v>
      </c>
      <c r="C1538" t="s">
        <v>7303</v>
      </c>
      <c r="D1538">
        <v>56.090301513671797</v>
      </c>
      <c r="E1538">
        <v>47.347301483154297</v>
      </c>
      <c r="F1538">
        <v>558</v>
      </c>
      <c r="G1538" t="s">
        <v>124</v>
      </c>
      <c r="H1538" t="s">
        <v>7304</v>
      </c>
      <c r="I1538">
        <f>VLOOKUP(A1538,[1]ВПП!$C$2:$E$22885,3,)</f>
        <v>2512</v>
      </c>
      <c r="J1538">
        <f>VLOOKUP(A1538,[1]ВПП!$C$2:$G$22885,5,)</f>
        <v>49</v>
      </c>
      <c r="K1538" t="str">
        <f>VLOOKUP(A1538,[1]ВПП!$C$2:$H$22885,6,)</f>
        <v>ASP</v>
      </c>
      <c r="L1538" t="str">
        <f t="shared" ref="L1538:L1601" si="24">A1538</f>
        <v>UWKS</v>
      </c>
      <c r="M1538" t="s">
        <v>126</v>
      </c>
      <c r="N1538" t="s">
        <v>7305</v>
      </c>
      <c r="O1538" t="s">
        <v>7306</v>
      </c>
      <c r="P1538" t="s">
        <v>180</v>
      </c>
      <c r="Q1538" t="str">
        <f>VLOOKUP(P1538,[1]TimeZones!$B$3:$E$597,4,FALSE)</f>
        <v>+03:00</v>
      </c>
    </row>
    <row r="1539" spans="1:17" x14ac:dyDescent="0.25">
      <c r="A1539" t="s">
        <v>7307</v>
      </c>
      <c r="B1539" t="s">
        <v>110</v>
      </c>
      <c r="C1539" t="s">
        <v>7308</v>
      </c>
      <c r="D1539">
        <v>22.465499877929599</v>
      </c>
      <c r="E1539">
        <v>70.012603759765597</v>
      </c>
      <c r="F1539">
        <v>69</v>
      </c>
      <c r="G1539" t="s">
        <v>227</v>
      </c>
      <c r="H1539" t="s">
        <v>7309</v>
      </c>
      <c r="I1539">
        <f>VLOOKUP(A1539,[1]ВПП!$C$2:$E$22885,3,)</f>
        <v>2512</v>
      </c>
      <c r="J1539">
        <f>VLOOKUP(A1539,[1]ВПП!$C$2:$G$22885,5,)</f>
        <v>45</v>
      </c>
      <c r="K1539" t="str">
        <f>VLOOKUP(A1539,[1]ВПП!$C$2:$H$22885,6,)</f>
        <v>CON</v>
      </c>
      <c r="L1539" t="str">
        <f t="shared" si="24"/>
        <v>VAJM</v>
      </c>
      <c r="M1539" t="s">
        <v>114</v>
      </c>
      <c r="N1539" t="s">
        <v>2018</v>
      </c>
      <c r="O1539" t="s">
        <v>7310</v>
      </c>
      <c r="P1539" t="s">
        <v>231</v>
      </c>
      <c r="Q1539" t="str">
        <f>VLOOKUP(P1539,[1]TimeZones!$B$3:$E$597,4,FALSE)</f>
        <v>+05:30</v>
      </c>
    </row>
    <row r="1540" spans="1:17" x14ac:dyDescent="0.25">
      <c r="A1540" t="s">
        <v>7311</v>
      </c>
      <c r="B1540" t="s">
        <v>333</v>
      </c>
      <c r="C1540" t="s">
        <v>7312</v>
      </c>
      <c r="D1540">
        <v>-19.028998999999999</v>
      </c>
      <c r="E1540">
        <v>47.171799</v>
      </c>
      <c r="F1540">
        <v>4757</v>
      </c>
      <c r="G1540" t="s">
        <v>3326</v>
      </c>
      <c r="H1540" t="s">
        <v>202</v>
      </c>
      <c r="I1540">
        <f>VLOOKUP(A1540,[1]ВПП!$C$2:$E$22885,3,)</f>
        <v>2511</v>
      </c>
      <c r="J1540">
        <f>VLOOKUP(A1540,[1]ВПП!$C$2:$G$22885,5,)</f>
        <v>45</v>
      </c>
      <c r="K1540" t="str">
        <f>VLOOKUP(A1540,[1]ВПП!$C$2:$H$22885,6,)</f>
        <v>ASP</v>
      </c>
      <c r="L1540" t="str">
        <f t="shared" si="24"/>
        <v>FMMA</v>
      </c>
      <c r="M1540" t="s">
        <v>134</v>
      </c>
      <c r="N1540" t="s">
        <v>3328</v>
      </c>
      <c r="O1540" t="s">
        <v>7313</v>
      </c>
      <c r="P1540" t="e">
        <v>#N/A</v>
      </c>
      <c r="Q1540" t="e">
        <f>VLOOKUP(P1540,[1]TimeZones!$B$3:$E$597,4,FALSE)</f>
        <v>#N/A</v>
      </c>
    </row>
    <row r="1541" spans="1:17" x14ac:dyDescent="0.25">
      <c r="A1541" t="s">
        <v>7314</v>
      </c>
      <c r="B1541" t="s">
        <v>110</v>
      </c>
      <c r="C1541" t="s">
        <v>7315</v>
      </c>
      <c r="D1541">
        <v>47.862701416015597</v>
      </c>
      <c r="E1541">
        <v>28.2127990722656</v>
      </c>
      <c r="F1541">
        <v>312</v>
      </c>
      <c r="G1541" t="s">
        <v>1642</v>
      </c>
      <c r="H1541" t="s">
        <v>202</v>
      </c>
      <c r="I1541">
        <f>VLOOKUP(A1541,[1]ВПП!$C$2:$E$22885,3,)</f>
        <v>2510</v>
      </c>
      <c r="J1541">
        <f>VLOOKUP(A1541,[1]ВПП!$C$2:$G$22885,5,)</f>
        <v>39</v>
      </c>
      <c r="K1541" t="str">
        <f>VLOOKUP(A1541,[1]ВПП!$C$2:$H$22885,6,)</f>
        <v>CON</v>
      </c>
      <c r="L1541" t="str">
        <f t="shared" si="24"/>
        <v>LUBM</v>
      </c>
      <c r="M1541" t="s">
        <v>126</v>
      </c>
      <c r="N1541" t="s">
        <v>7316</v>
      </c>
      <c r="O1541" t="s">
        <v>7317</v>
      </c>
      <c r="P1541" t="s">
        <v>145</v>
      </c>
      <c r="Q1541" t="e">
        <f>VLOOKUP(P1541,[1]TimeZones!$B$3:$E$597,4,FALSE)</f>
        <v>#N/A</v>
      </c>
    </row>
    <row r="1542" spans="1:17" x14ac:dyDescent="0.25">
      <c r="A1542" t="s">
        <v>7318</v>
      </c>
      <c r="B1542" t="s">
        <v>110</v>
      </c>
      <c r="C1542" t="s">
        <v>7319</v>
      </c>
      <c r="D1542">
        <v>50.036598205566399</v>
      </c>
      <c r="E1542">
        <v>82.494201660156193</v>
      </c>
      <c r="F1542">
        <v>939</v>
      </c>
      <c r="G1542" t="s">
        <v>201</v>
      </c>
      <c r="H1542" t="s">
        <v>7320</v>
      </c>
      <c r="I1542">
        <f>VLOOKUP(A1542,[1]ВПП!$C$2:$E$22885,3,)</f>
        <v>2510</v>
      </c>
      <c r="J1542">
        <f>VLOOKUP(A1542,[1]ВПП!$C$2:$G$22885,5,)</f>
        <v>42</v>
      </c>
      <c r="K1542" t="str">
        <f>VLOOKUP(A1542,[1]ВПП!$C$2:$H$22885,6,)</f>
        <v>ASP</v>
      </c>
      <c r="L1542" t="str">
        <f t="shared" si="24"/>
        <v>UASK</v>
      </c>
      <c r="M1542" t="s">
        <v>114</v>
      </c>
      <c r="N1542" t="s">
        <v>3442</v>
      </c>
      <c r="O1542" t="s">
        <v>7321</v>
      </c>
      <c r="P1542" t="s">
        <v>247</v>
      </c>
      <c r="Q1542" t="str">
        <f>VLOOKUP(P1542,[1]TimeZones!$B$3:$E$597,4,FALSE)</f>
        <v>+05:00</v>
      </c>
    </row>
    <row r="1543" spans="1:17" x14ac:dyDescent="0.25">
      <c r="A1543" t="s">
        <v>7322</v>
      </c>
      <c r="B1543" t="s">
        <v>110</v>
      </c>
      <c r="C1543" t="s">
        <v>7323</v>
      </c>
      <c r="D1543">
        <v>-8.4890298843399901</v>
      </c>
      <c r="E1543">
        <v>126.401000977</v>
      </c>
      <c r="F1543">
        <v>1771</v>
      </c>
      <c r="G1543" t="s">
        <v>7324</v>
      </c>
      <c r="H1543" t="s">
        <v>7325</v>
      </c>
      <c r="I1543">
        <f>VLOOKUP(A1543,[1]ВПП!$C$2:$E$22885,3,)</f>
        <v>2509</v>
      </c>
      <c r="J1543">
        <f>VLOOKUP(A1543,[1]ВПП!$C$2:$G$22885,5,)</f>
        <v>55</v>
      </c>
      <c r="K1543" t="str">
        <f>VLOOKUP(A1543,[1]ВПП!$C$2:$H$22885,6,)</f>
        <v>ASP</v>
      </c>
      <c r="L1543" t="str">
        <f t="shared" si="24"/>
        <v>WPEC</v>
      </c>
      <c r="M1543" t="s">
        <v>114</v>
      </c>
      <c r="N1543" t="s">
        <v>7326</v>
      </c>
      <c r="O1543" t="s">
        <v>7327</v>
      </c>
      <c r="P1543" t="s">
        <v>7328</v>
      </c>
      <c r="Q1543" t="str">
        <f>VLOOKUP(P1543,[1]TimeZones!$B$3:$E$597,4,FALSE)</f>
        <v>+09:00</v>
      </c>
    </row>
    <row r="1544" spans="1:17" x14ac:dyDescent="0.25">
      <c r="A1544" t="s">
        <v>7329</v>
      </c>
      <c r="B1544" t="s">
        <v>139</v>
      </c>
      <c r="C1544" t="s">
        <v>7330</v>
      </c>
      <c r="D1544">
        <v>51.132801055908203</v>
      </c>
      <c r="E1544">
        <v>13.7672004699707</v>
      </c>
      <c r="F1544">
        <v>755</v>
      </c>
      <c r="G1544" t="s">
        <v>455</v>
      </c>
      <c r="H1544" t="s">
        <v>7331</v>
      </c>
      <c r="I1544">
        <f>VLOOKUP(A1544,[1]ВПП!$C$2:$E$22885,3,)</f>
        <v>2508</v>
      </c>
      <c r="J1544">
        <f>VLOOKUP(A1544,[1]ВПП!$C$2:$G$22885,5,)</f>
        <v>51</v>
      </c>
      <c r="K1544" t="str">
        <f>VLOOKUP(A1544,[1]ВПП!$C$2:$H$22885,6,)</f>
        <v>CON</v>
      </c>
      <c r="L1544" t="str">
        <f t="shared" si="24"/>
        <v>EDDC</v>
      </c>
      <c r="M1544" t="s">
        <v>126</v>
      </c>
      <c r="N1544" t="s">
        <v>1465</v>
      </c>
      <c r="O1544" t="s">
        <v>7332</v>
      </c>
      <c r="P1544" t="s">
        <v>459</v>
      </c>
      <c r="Q1544" t="str">
        <f>VLOOKUP(P1544,[1]TimeZones!$B$3:$E$597,4,FALSE)</f>
        <v>+01:00</v>
      </c>
    </row>
    <row r="1545" spans="1:17" x14ac:dyDescent="0.25">
      <c r="A1545" t="s">
        <v>7333</v>
      </c>
      <c r="B1545" t="s">
        <v>110</v>
      </c>
      <c r="C1545" t="s">
        <v>7334</v>
      </c>
      <c r="D1545">
        <v>50.173801422099999</v>
      </c>
      <c r="E1545">
        <v>7.0633301734899998</v>
      </c>
      <c r="F1545">
        <v>1568</v>
      </c>
      <c r="G1545" t="s">
        <v>455</v>
      </c>
      <c r="H1545" t="s">
        <v>202</v>
      </c>
      <c r="I1545">
        <f>VLOOKUP(A1545,[1]ВПП!$C$2:$E$22885,3,)</f>
        <v>2507</v>
      </c>
      <c r="J1545">
        <f>VLOOKUP(A1545,[1]ВПП!$C$2:$G$22885,5,)</f>
        <v>45</v>
      </c>
      <c r="K1545" t="str">
        <f>VLOOKUP(A1545,[1]ВПП!$C$2:$H$22885,6,)</f>
        <v>ASP</v>
      </c>
      <c r="L1545" t="str">
        <f t="shared" si="24"/>
        <v>ETSB</v>
      </c>
      <c r="M1545" t="s">
        <v>126</v>
      </c>
      <c r="N1545" t="s">
        <v>864</v>
      </c>
      <c r="O1545" t="s">
        <v>202</v>
      </c>
      <c r="P1545" t="s">
        <v>459</v>
      </c>
      <c r="Q1545" t="str">
        <f>VLOOKUP(P1545,[1]TimeZones!$B$3:$E$597,4,FALSE)</f>
        <v>+01:00</v>
      </c>
    </row>
    <row r="1546" spans="1:17" x14ac:dyDescent="0.25">
      <c r="A1546" t="s">
        <v>7335</v>
      </c>
      <c r="B1546" t="s">
        <v>110</v>
      </c>
      <c r="C1546" t="s">
        <v>7336</v>
      </c>
      <c r="D1546">
        <v>-16.104799270629801</v>
      </c>
      <c r="E1546">
        <v>33.640201568603501</v>
      </c>
      <c r="F1546">
        <v>525</v>
      </c>
      <c r="G1546" t="s">
        <v>1205</v>
      </c>
      <c r="H1546" t="s">
        <v>7337</v>
      </c>
      <c r="I1546">
        <f>VLOOKUP(A1546,[1]ВПП!$C$2:$E$22885,3,)</f>
        <v>2507</v>
      </c>
      <c r="J1546">
        <f>VLOOKUP(A1546,[1]ВПП!$C$2:$G$22885,5,)</f>
        <v>45</v>
      </c>
      <c r="K1546" t="str">
        <f>VLOOKUP(A1546,[1]ВПП!$C$2:$H$22885,6,)</f>
        <v>ASP</v>
      </c>
      <c r="L1546" t="str">
        <f t="shared" si="24"/>
        <v>FQTT</v>
      </c>
      <c r="M1546" t="s">
        <v>134</v>
      </c>
      <c r="N1546" t="s">
        <v>7338</v>
      </c>
      <c r="O1546" t="s">
        <v>7339</v>
      </c>
      <c r="P1546" t="s">
        <v>1209</v>
      </c>
      <c r="Q1546" t="str">
        <f>VLOOKUP(P1546,[1]TimeZones!$B$3:$E$597,4,FALSE)</f>
        <v>+02:00</v>
      </c>
    </row>
    <row r="1547" spans="1:17" x14ac:dyDescent="0.25">
      <c r="A1547" t="s">
        <v>7340</v>
      </c>
      <c r="B1547" t="s">
        <v>110</v>
      </c>
      <c r="C1547" t="s">
        <v>7341</v>
      </c>
      <c r="D1547">
        <v>48.884201049804602</v>
      </c>
      <c r="E1547">
        <v>24.686100006103501</v>
      </c>
      <c r="F1547">
        <v>919</v>
      </c>
      <c r="G1547" t="s">
        <v>618</v>
      </c>
      <c r="H1547" t="s">
        <v>7342</v>
      </c>
      <c r="I1547">
        <f>VLOOKUP(A1547,[1]ВПП!$C$2:$E$22885,3,)</f>
        <v>2507</v>
      </c>
      <c r="J1547">
        <f>VLOOKUP(A1547,[1]ВПП!$C$2:$G$22885,5,)</f>
        <v>44</v>
      </c>
      <c r="K1547" t="str">
        <f>VLOOKUP(A1547,[1]ВПП!$C$2:$H$22885,6,)</f>
        <v>CON</v>
      </c>
      <c r="L1547" t="str">
        <f t="shared" si="24"/>
        <v>UKLI</v>
      </c>
      <c r="M1547" t="s">
        <v>126</v>
      </c>
      <c r="N1547" t="s">
        <v>7343</v>
      </c>
      <c r="O1547" t="s">
        <v>7344</v>
      </c>
      <c r="P1547" t="s">
        <v>622</v>
      </c>
      <c r="Q1547" t="str">
        <f>VLOOKUP(P1547,[1]TimeZones!$B$3:$E$597,4,FALSE)</f>
        <v>+02:00</v>
      </c>
    </row>
    <row r="1548" spans="1:17" x14ac:dyDescent="0.25">
      <c r="A1548" t="s">
        <v>7345</v>
      </c>
      <c r="B1548" t="s">
        <v>110</v>
      </c>
      <c r="C1548" t="s">
        <v>7346</v>
      </c>
      <c r="D1548">
        <v>62.190399169921797</v>
      </c>
      <c r="E1548">
        <v>74.533798217773395</v>
      </c>
      <c r="F1548">
        <v>220</v>
      </c>
      <c r="G1548" t="s">
        <v>124</v>
      </c>
      <c r="H1548" t="s">
        <v>7347</v>
      </c>
      <c r="I1548">
        <f>VLOOKUP(A1548,[1]ВПП!$C$2:$E$22885,3,)</f>
        <v>2507</v>
      </c>
      <c r="J1548">
        <f>VLOOKUP(A1548,[1]ВПП!$C$2:$G$22885,5,)</f>
        <v>42</v>
      </c>
      <c r="K1548" t="str">
        <f>VLOOKUP(A1548,[1]ВПП!$C$2:$H$22885,6,)</f>
        <v>CON</v>
      </c>
      <c r="L1548" t="str">
        <f t="shared" si="24"/>
        <v>USRK</v>
      </c>
      <c r="M1548" t="s">
        <v>114</v>
      </c>
      <c r="N1548" t="s">
        <v>3112</v>
      </c>
      <c r="O1548" t="s">
        <v>7348</v>
      </c>
      <c r="P1548" t="s">
        <v>997</v>
      </c>
      <c r="Q1548" t="str">
        <f>VLOOKUP(P1548,[1]TimeZones!$B$3:$E$597,4,FALSE)</f>
        <v>+05:00</v>
      </c>
    </row>
    <row r="1549" spans="1:17" x14ac:dyDescent="0.25">
      <c r="A1549" t="s">
        <v>7349</v>
      </c>
      <c r="B1549" t="s">
        <v>110</v>
      </c>
      <c r="C1549" t="s">
        <v>7350</v>
      </c>
      <c r="D1549">
        <v>10.018500328063899</v>
      </c>
      <c r="E1549">
        <v>34.586299896240199</v>
      </c>
      <c r="F1549">
        <v>5100</v>
      </c>
      <c r="G1549" t="s">
        <v>877</v>
      </c>
      <c r="H1549" t="s">
        <v>7351</v>
      </c>
      <c r="I1549">
        <f>VLOOKUP(A1549,[1]ВПП!$C$2:$E$22885,3,)</f>
        <v>2505</v>
      </c>
      <c r="J1549">
        <f>VLOOKUP(A1549,[1]ВПП!$C$2:$G$22885,5,)</f>
        <v>45</v>
      </c>
      <c r="K1549" t="str">
        <f>VLOOKUP(A1549,[1]ВПП!$C$2:$H$22885,6,)</f>
        <v>ASP</v>
      </c>
      <c r="L1549" t="str">
        <f t="shared" si="24"/>
        <v>HASO</v>
      </c>
      <c r="M1549" t="s">
        <v>134</v>
      </c>
      <c r="N1549" t="s">
        <v>7352</v>
      </c>
      <c r="O1549" t="s">
        <v>7353</v>
      </c>
      <c r="P1549" t="s">
        <v>881</v>
      </c>
      <c r="Q1549" t="str">
        <f>VLOOKUP(P1549,[1]TimeZones!$B$3:$E$597,4,FALSE)</f>
        <v>+03:00</v>
      </c>
    </row>
    <row r="1550" spans="1:17" x14ac:dyDescent="0.25">
      <c r="A1550" t="s">
        <v>7354</v>
      </c>
      <c r="B1550" t="s">
        <v>333</v>
      </c>
      <c r="C1550" t="s">
        <v>7355</v>
      </c>
      <c r="D1550">
        <v>50.306098937988203</v>
      </c>
      <c r="E1550">
        <v>13.934200286865201</v>
      </c>
      <c r="F1550">
        <v>1207</v>
      </c>
      <c r="G1550" t="s">
        <v>1078</v>
      </c>
      <c r="H1550" t="s">
        <v>202</v>
      </c>
      <c r="I1550">
        <f>VLOOKUP(A1550,[1]ВПП!$C$2:$E$22885,3,)</f>
        <v>2505</v>
      </c>
      <c r="J1550">
        <f>VLOOKUP(A1550,[1]ВПП!$C$2:$G$22885,5,)</f>
        <v>29</v>
      </c>
      <c r="K1550" t="str">
        <f>VLOOKUP(A1550,[1]ВПП!$C$2:$H$22885,6,)</f>
        <v>ASP</v>
      </c>
      <c r="L1550" t="str">
        <f t="shared" si="24"/>
        <v>LKPC</v>
      </c>
      <c r="M1550" t="s">
        <v>126</v>
      </c>
      <c r="N1550" t="s">
        <v>7356</v>
      </c>
      <c r="O1550" t="s">
        <v>7357</v>
      </c>
      <c r="P1550" t="e">
        <v>#N/A</v>
      </c>
      <c r="Q1550" t="e">
        <f>VLOOKUP(P1550,[1]TimeZones!$B$3:$E$597,4,FALSE)</f>
        <v>#N/A</v>
      </c>
    </row>
    <row r="1551" spans="1:17" x14ac:dyDescent="0.25">
      <c r="A1551" t="s">
        <v>7358</v>
      </c>
      <c r="B1551" t="s">
        <v>110</v>
      </c>
      <c r="C1551" t="s">
        <v>7359</v>
      </c>
      <c r="D1551">
        <v>34.209999000000003</v>
      </c>
      <c r="E1551">
        <v>62.228298000000002</v>
      </c>
      <c r="F1551">
        <v>3206</v>
      </c>
      <c r="G1551" t="s">
        <v>134</v>
      </c>
      <c r="H1551" t="s">
        <v>7360</v>
      </c>
      <c r="I1551">
        <f>VLOOKUP(A1551,[1]ВПП!$C$2:$E$22885,3,)</f>
        <v>2505</v>
      </c>
      <c r="J1551">
        <f>VLOOKUP(A1551,[1]ВПП!$C$2:$G$22885,5,)</f>
        <v>46</v>
      </c>
      <c r="K1551" t="str">
        <f>VLOOKUP(A1551,[1]ВПП!$C$2:$H$22885,6,)</f>
        <v>ASP</v>
      </c>
      <c r="L1551" t="str">
        <f t="shared" si="24"/>
        <v>OAHR</v>
      </c>
      <c r="M1551" t="s">
        <v>114</v>
      </c>
      <c r="N1551" t="s">
        <v>7361</v>
      </c>
      <c r="O1551" t="s">
        <v>7362</v>
      </c>
      <c r="P1551" t="s">
        <v>1441</v>
      </c>
      <c r="Q1551" t="str">
        <f>VLOOKUP(P1551,[1]TimeZones!$B$3:$E$597,4,FALSE)</f>
        <v>+04:30</v>
      </c>
    </row>
    <row r="1552" spans="1:17" x14ac:dyDescent="0.25">
      <c r="A1552" t="s">
        <v>7363</v>
      </c>
      <c r="B1552" t="s">
        <v>110</v>
      </c>
      <c r="C1552" t="s">
        <v>7364</v>
      </c>
      <c r="D1552">
        <v>36.962200000000003</v>
      </c>
      <c r="E1552">
        <v>127.030998</v>
      </c>
      <c r="F1552">
        <v>51</v>
      </c>
      <c r="G1552" t="s">
        <v>693</v>
      </c>
      <c r="H1552" t="s">
        <v>202</v>
      </c>
      <c r="I1552">
        <f>VLOOKUP(A1552,[1]ВПП!$C$2:$E$22885,3,)</f>
        <v>2505</v>
      </c>
      <c r="J1552">
        <f>VLOOKUP(A1552,[1]ВПП!$C$2:$G$22885,5,)</f>
        <v>46</v>
      </c>
      <c r="K1552" t="str">
        <f>VLOOKUP(A1552,[1]ВПП!$C$2:$H$22885,6,)</f>
        <v>ASP</v>
      </c>
      <c r="L1552" t="str">
        <f t="shared" si="24"/>
        <v>RKSG</v>
      </c>
      <c r="M1552" t="s">
        <v>114</v>
      </c>
      <c r="N1552" t="s">
        <v>5131</v>
      </c>
      <c r="O1552" t="s">
        <v>7365</v>
      </c>
      <c r="P1552" t="s">
        <v>697</v>
      </c>
      <c r="Q1552" t="str">
        <f>VLOOKUP(P1552,[1]TimeZones!$B$3:$E$597,4,FALSE)</f>
        <v>+09:00</v>
      </c>
    </row>
    <row r="1553" spans="1:17" x14ac:dyDescent="0.25">
      <c r="A1553" t="s">
        <v>7366</v>
      </c>
      <c r="B1553" t="s">
        <v>110</v>
      </c>
      <c r="C1553" t="s">
        <v>7367</v>
      </c>
      <c r="D1553">
        <v>47.246450000000003</v>
      </c>
      <c r="E1553">
        <v>38.840299999999999</v>
      </c>
      <c r="F1553">
        <v>151</v>
      </c>
      <c r="G1553" t="s">
        <v>124</v>
      </c>
      <c r="H1553" t="s">
        <v>202</v>
      </c>
      <c r="I1553">
        <f>VLOOKUP(A1553,[1]ВПП!$C$2:$E$22885,3,)</f>
        <v>2505</v>
      </c>
      <c r="J1553">
        <f>VLOOKUP(A1553,[1]ВПП!$C$2:$G$22885,5,)</f>
        <v>44</v>
      </c>
      <c r="K1553" t="str">
        <f>VLOOKUP(A1553,[1]ВПП!$C$2:$H$22885,6,)</f>
        <v>concrete</v>
      </c>
      <c r="L1553" t="str">
        <f t="shared" si="24"/>
        <v>RU-0211</v>
      </c>
      <c r="M1553" t="s">
        <v>126</v>
      </c>
      <c r="N1553" t="s">
        <v>1560</v>
      </c>
      <c r="O1553" t="s">
        <v>5887</v>
      </c>
      <c r="P1553" t="e">
        <v>#N/A</v>
      </c>
      <c r="Q1553" t="e">
        <f>VLOOKUP(P1553,[1]TimeZones!$B$3:$E$597,4,FALSE)</f>
        <v>#N/A</v>
      </c>
    </row>
    <row r="1554" spans="1:17" x14ac:dyDescent="0.25">
      <c r="A1554" t="s">
        <v>7368</v>
      </c>
      <c r="B1554" t="s">
        <v>110</v>
      </c>
      <c r="C1554" t="s">
        <v>7369</v>
      </c>
      <c r="D1554">
        <v>40.591599000000002</v>
      </c>
      <c r="E1554">
        <v>49.557400000000001</v>
      </c>
      <c r="F1554">
        <v>-13</v>
      </c>
      <c r="G1554" t="s">
        <v>605</v>
      </c>
      <c r="H1554" t="s">
        <v>202</v>
      </c>
      <c r="I1554">
        <f>VLOOKUP(A1554,[1]ВПП!$C$2:$E$22885,3,)</f>
        <v>2505</v>
      </c>
      <c r="J1554">
        <f>VLOOKUP(A1554,[1]ВПП!$C$2:$G$22885,5,)</f>
        <v>40</v>
      </c>
      <c r="K1554" t="str">
        <f>VLOOKUP(A1554,[1]ВПП!$C$2:$H$22885,6,)</f>
        <v>CON</v>
      </c>
      <c r="L1554" t="str">
        <f t="shared" si="24"/>
        <v>UB12</v>
      </c>
      <c r="M1554" t="s">
        <v>114</v>
      </c>
      <c r="N1554" t="s">
        <v>7370</v>
      </c>
      <c r="O1554" t="s">
        <v>7371</v>
      </c>
      <c r="P1554" t="e">
        <v>#N/A</v>
      </c>
      <c r="Q1554" t="e">
        <f>VLOOKUP(P1554,[1]TimeZones!$B$3:$E$597,4,FALSE)</f>
        <v>#N/A</v>
      </c>
    </row>
    <row r="1555" spans="1:17" x14ac:dyDescent="0.25">
      <c r="A1555" t="s">
        <v>7372</v>
      </c>
      <c r="B1555" t="s">
        <v>110</v>
      </c>
      <c r="C1555" t="s">
        <v>7373</v>
      </c>
      <c r="D1555">
        <v>40.737701000000001</v>
      </c>
      <c r="E1555">
        <v>46.317599999999999</v>
      </c>
      <c r="F1555">
        <v>1083</v>
      </c>
      <c r="G1555" t="s">
        <v>605</v>
      </c>
      <c r="H1555" t="s">
        <v>7374</v>
      </c>
      <c r="I1555">
        <f>VLOOKUP(A1555,[1]ВПП!$C$2:$E$22885,3,)</f>
        <v>2505</v>
      </c>
      <c r="J1555">
        <f>VLOOKUP(A1555,[1]ВПП!$C$2:$G$22885,5,)</f>
        <v>44</v>
      </c>
      <c r="K1555" t="str">
        <f>VLOOKUP(A1555,[1]ВПП!$C$2:$H$22885,6,)</f>
        <v>CON</v>
      </c>
      <c r="L1555" t="str">
        <f t="shared" si="24"/>
        <v>UBBG</v>
      </c>
      <c r="M1555" t="s">
        <v>114</v>
      </c>
      <c r="N1555" t="s">
        <v>7375</v>
      </c>
      <c r="O1555" t="s">
        <v>7376</v>
      </c>
      <c r="P1555" t="s">
        <v>609</v>
      </c>
      <c r="Q1555" t="str">
        <f>VLOOKUP(P1555,[1]TimeZones!$B$3:$E$597,4,FALSE)</f>
        <v>+04:00</v>
      </c>
    </row>
    <row r="1556" spans="1:17" x14ac:dyDescent="0.25">
      <c r="A1556" t="s">
        <v>7377</v>
      </c>
      <c r="B1556" t="s">
        <v>333</v>
      </c>
      <c r="C1556" t="s">
        <v>7378</v>
      </c>
      <c r="D1556">
        <v>16.769698999999999</v>
      </c>
      <c r="E1556">
        <v>-93.341498999999999</v>
      </c>
      <c r="F1556">
        <v>3451</v>
      </c>
      <c r="G1556" t="s">
        <v>308</v>
      </c>
      <c r="H1556" t="s">
        <v>202</v>
      </c>
      <c r="I1556">
        <f>VLOOKUP(A1556,[1]ВПП!$C$2:$E$22885,3,)</f>
        <v>2505</v>
      </c>
      <c r="J1556">
        <f>VLOOKUP(A1556,[1]ВПП!$C$2:$G$22885,5,)</f>
        <v>45</v>
      </c>
      <c r="K1556" t="str">
        <f>VLOOKUP(A1556,[1]ВПП!$C$2:$H$22885,6,)</f>
        <v>ASP</v>
      </c>
      <c r="L1556" t="str">
        <f t="shared" si="24"/>
        <v>X-MMTG</v>
      </c>
      <c r="M1556" t="s">
        <v>183</v>
      </c>
      <c r="N1556" t="s">
        <v>7379</v>
      </c>
      <c r="O1556" t="s">
        <v>7380</v>
      </c>
      <c r="P1556" t="e">
        <v>#N/A</v>
      </c>
      <c r="Q1556" t="e">
        <f>VLOOKUP(P1556,[1]TimeZones!$B$3:$E$597,4,FALSE)</f>
        <v>#N/A</v>
      </c>
    </row>
    <row r="1557" spans="1:17" x14ac:dyDescent="0.25">
      <c r="A1557" t="s">
        <v>7381</v>
      </c>
      <c r="B1557" t="s">
        <v>333</v>
      </c>
      <c r="C1557" t="s">
        <v>7382</v>
      </c>
      <c r="D1557">
        <v>26.712418</v>
      </c>
      <c r="E1557">
        <v>0.288219</v>
      </c>
      <c r="F1557">
        <v>955</v>
      </c>
      <c r="G1557" t="s">
        <v>772</v>
      </c>
      <c r="H1557" t="s">
        <v>202</v>
      </c>
      <c r="I1557">
        <f>VLOOKUP(A1557,[1]ВПП!$C$2:$E$22885,3,)</f>
        <v>2504</v>
      </c>
      <c r="J1557">
        <f>VLOOKUP(A1557,[1]ВПП!$C$2:$G$22885,5,)</f>
        <v>30</v>
      </c>
      <c r="K1557" t="str">
        <f>VLOOKUP(A1557,[1]ВПП!$C$2:$H$22885,6,)</f>
        <v>PEM</v>
      </c>
      <c r="L1557" t="str">
        <f t="shared" si="24"/>
        <v>DAAN</v>
      </c>
      <c r="M1557" t="s">
        <v>134</v>
      </c>
      <c r="N1557" t="s">
        <v>4141</v>
      </c>
      <c r="O1557" t="s">
        <v>7383</v>
      </c>
      <c r="P1557" t="s">
        <v>833</v>
      </c>
      <c r="Q1557" t="str">
        <f>VLOOKUP(P1557,[1]TimeZones!$B$3:$E$597,4,FALSE)</f>
        <v>+01:00</v>
      </c>
    </row>
    <row r="1558" spans="1:17" x14ac:dyDescent="0.25">
      <c r="A1558" t="s">
        <v>7384</v>
      </c>
      <c r="B1558" t="s">
        <v>110</v>
      </c>
      <c r="C1558" t="s">
        <v>7385</v>
      </c>
      <c r="D1558">
        <v>54.415999999999997</v>
      </c>
      <c r="E1558">
        <v>17.763300000000001</v>
      </c>
      <c r="F1558">
        <v>495</v>
      </c>
      <c r="G1558" t="s">
        <v>1152</v>
      </c>
      <c r="H1558" t="s">
        <v>202</v>
      </c>
      <c r="I1558">
        <f>VLOOKUP(A1558,[1]ВПП!$C$2:$E$22885,3,)</f>
        <v>2504</v>
      </c>
      <c r="J1558">
        <f>VLOOKUP(A1558,[1]ВПП!$C$2:$G$22885,5,)</f>
        <v>52</v>
      </c>
      <c r="K1558" t="str">
        <f>VLOOKUP(A1558,[1]ВПП!$C$2:$H$22885,6,)</f>
        <v>ASP</v>
      </c>
      <c r="L1558" t="str">
        <f t="shared" si="24"/>
        <v>EPCE</v>
      </c>
      <c r="M1558" t="s">
        <v>126</v>
      </c>
      <c r="N1558" t="s">
        <v>5608</v>
      </c>
      <c r="O1558" t="s">
        <v>7386</v>
      </c>
      <c r="P1558" t="s">
        <v>145</v>
      </c>
      <c r="Q1558" t="e">
        <f>VLOOKUP(P1558,[1]TimeZones!$B$3:$E$597,4,FALSE)</f>
        <v>#N/A</v>
      </c>
    </row>
    <row r="1559" spans="1:17" x14ac:dyDescent="0.25">
      <c r="A1559" t="s">
        <v>7387</v>
      </c>
      <c r="B1559" t="s">
        <v>110</v>
      </c>
      <c r="C1559" t="s">
        <v>7388</v>
      </c>
      <c r="D1559">
        <v>53.395099639899897</v>
      </c>
      <c r="E1559">
        <v>16.0827999115</v>
      </c>
      <c r="F1559">
        <v>459</v>
      </c>
      <c r="G1559" t="s">
        <v>1152</v>
      </c>
      <c r="H1559" t="s">
        <v>202</v>
      </c>
      <c r="I1559">
        <f>VLOOKUP(A1559,[1]ВПП!$C$2:$E$22885,3,)</f>
        <v>2504</v>
      </c>
      <c r="J1559">
        <f>VLOOKUP(A1559,[1]ВПП!$C$2:$G$22885,5,)</f>
        <v>49</v>
      </c>
      <c r="K1559" t="str">
        <f>VLOOKUP(A1559,[1]ВПП!$C$2:$H$22885,6,)</f>
        <v>CON</v>
      </c>
      <c r="L1559" t="str">
        <f t="shared" si="24"/>
        <v>EPMI</v>
      </c>
      <c r="M1559" t="s">
        <v>126</v>
      </c>
      <c r="N1559" t="s">
        <v>7389</v>
      </c>
      <c r="O1559" t="s">
        <v>7390</v>
      </c>
      <c r="P1559" t="s">
        <v>1156</v>
      </c>
      <c r="Q1559" t="str">
        <f>VLOOKUP(P1559,[1]TimeZones!$B$3:$E$597,4,FALSE)</f>
        <v>+01:00</v>
      </c>
    </row>
    <row r="1560" spans="1:17" x14ac:dyDescent="0.25">
      <c r="A1560" t="s">
        <v>7391</v>
      </c>
      <c r="B1560" t="s">
        <v>139</v>
      </c>
      <c r="C1560" t="s">
        <v>7392</v>
      </c>
      <c r="D1560">
        <v>52.421001434299903</v>
      </c>
      <c r="E1560">
        <v>16.826299667400001</v>
      </c>
      <c r="F1560">
        <v>308</v>
      </c>
      <c r="G1560" t="s">
        <v>1152</v>
      </c>
      <c r="H1560" t="s">
        <v>7393</v>
      </c>
      <c r="I1560">
        <f>VLOOKUP(A1560,[1]ВПП!$C$2:$E$22885,3,)</f>
        <v>2504</v>
      </c>
      <c r="J1560">
        <f>VLOOKUP(A1560,[1]ВПП!$C$2:$G$22885,5,)</f>
        <v>50</v>
      </c>
      <c r="K1560" t="str">
        <f>VLOOKUP(A1560,[1]ВПП!$C$2:$H$22885,6,)</f>
        <v>ASP</v>
      </c>
      <c r="L1560" t="str">
        <f t="shared" si="24"/>
        <v>EPPO</v>
      </c>
      <c r="M1560" t="s">
        <v>126</v>
      </c>
      <c r="N1560" t="s">
        <v>1731</v>
      </c>
      <c r="O1560" t="s">
        <v>7394</v>
      </c>
      <c r="P1560" t="s">
        <v>1156</v>
      </c>
      <c r="Q1560" t="str">
        <f>VLOOKUP(P1560,[1]TimeZones!$B$3:$E$597,4,FALSE)</f>
        <v>+01:00</v>
      </c>
    </row>
    <row r="1561" spans="1:17" x14ac:dyDescent="0.25">
      <c r="A1561" t="s">
        <v>7395</v>
      </c>
      <c r="B1561" t="s">
        <v>333</v>
      </c>
      <c r="C1561" t="s">
        <v>7396</v>
      </c>
      <c r="D1561">
        <v>32.539200000000001</v>
      </c>
      <c r="E1561">
        <v>38.195</v>
      </c>
      <c r="F1561">
        <v>2250</v>
      </c>
      <c r="G1561" t="s">
        <v>1231</v>
      </c>
      <c r="H1561" t="s">
        <v>202</v>
      </c>
      <c r="I1561">
        <f>VLOOKUP(A1561,[1]ВПП!$C$2:$E$22885,3,)</f>
        <v>2504</v>
      </c>
      <c r="J1561">
        <f>VLOOKUP(A1561,[1]ВПП!$C$2:$G$22885,5,)</f>
        <v>30</v>
      </c>
      <c r="K1561" t="str">
        <f>VLOOKUP(A1561,[1]ВПП!$C$2:$H$22885,6,)</f>
        <v>ASP</v>
      </c>
      <c r="L1561" t="str">
        <f t="shared" si="24"/>
        <v>OJHR</v>
      </c>
      <c r="M1561" t="s">
        <v>114</v>
      </c>
      <c r="N1561" t="s">
        <v>4896</v>
      </c>
      <c r="O1561" t="s">
        <v>202</v>
      </c>
      <c r="P1561" t="e">
        <v>#N/A</v>
      </c>
      <c r="Q1561" t="e">
        <f>VLOOKUP(P1561,[1]TimeZones!$B$3:$E$597,4,FALSE)</f>
        <v>#N/A</v>
      </c>
    </row>
    <row r="1562" spans="1:17" x14ac:dyDescent="0.25">
      <c r="A1562" t="s">
        <v>7397</v>
      </c>
      <c r="B1562" t="s">
        <v>110</v>
      </c>
      <c r="C1562" t="s">
        <v>7398</v>
      </c>
      <c r="D1562">
        <v>65.778701782227003</v>
      </c>
      <c r="E1562">
        <v>24.582099914551002</v>
      </c>
      <c r="F1562">
        <v>61</v>
      </c>
      <c r="G1562" t="s">
        <v>2091</v>
      </c>
      <c r="H1562" t="s">
        <v>7399</v>
      </c>
      <c r="I1562">
        <f>VLOOKUP(A1562,[1]ВПП!$C$2:$E$22885,3,)</f>
        <v>2503</v>
      </c>
      <c r="J1562">
        <f>VLOOKUP(A1562,[1]ВПП!$C$2:$G$22885,5,)</f>
        <v>48</v>
      </c>
      <c r="K1562" t="str">
        <f>VLOOKUP(A1562,[1]ВПП!$C$2:$H$22885,6,)</f>
        <v>ASP</v>
      </c>
      <c r="L1562" t="str">
        <f t="shared" si="24"/>
        <v>EFKE</v>
      </c>
      <c r="M1562" t="s">
        <v>126</v>
      </c>
      <c r="N1562" t="s">
        <v>4012</v>
      </c>
      <c r="O1562" t="s">
        <v>7400</v>
      </c>
      <c r="P1562" t="s">
        <v>2095</v>
      </c>
      <c r="Q1562" t="str">
        <f>VLOOKUP(P1562,[1]TimeZones!$B$3:$E$597,4,FALSE)</f>
        <v>+02:00</v>
      </c>
    </row>
    <row r="1563" spans="1:17" x14ac:dyDescent="0.25">
      <c r="A1563" t="s">
        <v>7401</v>
      </c>
      <c r="B1563" t="s">
        <v>139</v>
      </c>
      <c r="C1563" t="s">
        <v>7402</v>
      </c>
      <c r="D1563">
        <v>51.102699279799999</v>
      </c>
      <c r="E1563">
        <v>16.885799408</v>
      </c>
      <c r="F1563">
        <v>404</v>
      </c>
      <c r="G1563" t="s">
        <v>1152</v>
      </c>
      <c r="H1563" t="s">
        <v>7403</v>
      </c>
      <c r="I1563">
        <f>VLOOKUP(A1563,[1]ВПП!$C$2:$E$22885,3,)</f>
        <v>2503</v>
      </c>
      <c r="J1563">
        <f>VLOOKUP(A1563,[1]ВПП!$C$2:$G$22885,5,)</f>
        <v>45</v>
      </c>
      <c r="K1563" t="str">
        <f>VLOOKUP(A1563,[1]ВПП!$C$2:$H$22885,6,)</f>
        <v>CON</v>
      </c>
      <c r="L1563" t="str">
        <f t="shared" si="24"/>
        <v>EPWR</v>
      </c>
      <c r="M1563" t="s">
        <v>126</v>
      </c>
      <c r="N1563" t="s">
        <v>7404</v>
      </c>
      <c r="O1563" t="s">
        <v>7405</v>
      </c>
      <c r="P1563" t="s">
        <v>1156</v>
      </c>
      <c r="Q1563" t="str">
        <f>VLOOKUP(P1563,[1]TimeZones!$B$3:$E$597,4,FALSE)</f>
        <v>+01:00</v>
      </c>
    </row>
    <row r="1564" spans="1:17" x14ac:dyDescent="0.25">
      <c r="A1564" t="s">
        <v>7406</v>
      </c>
      <c r="B1564" t="s">
        <v>333</v>
      </c>
      <c r="C1564" t="s">
        <v>7407</v>
      </c>
      <c r="D1564">
        <v>-12.2561</v>
      </c>
      <c r="E1564">
        <v>49.254199999999997</v>
      </c>
      <c r="F1564">
        <v>200</v>
      </c>
      <c r="G1564" t="s">
        <v>3326</v>
      </c>
      <c r="H1564" t="s">
        <v>202</v>
      </c>
      <c r="I1564">
        <f>VLOOKUP(A1564,[1]ВПП!$C$2:$E$22885,3,)</f>
        <v>2503</v>
      </c>
      <c r="J1564">
        <f>VLOOKUP(A1564,[1]ВПП!$C$2:$G$22885,5,)</f>
        <v>45</v>
      </c>
      <c r="K1564" t="str">
        <f>VLOOKUP(A1564,[1]ВПП!$C$2:$H$22885,6,)</f>
        <v>PEM</v>
      </c>
      <c r="L1564" t="str">
        <f t="shared" si="24"/>
        <v>FM43</v>
      </c>
      <c r="M1564" t="s">
        <v>134</v>
      </c>
      <c r="N1564" t="s">
        <v>7408</v>
      </c>
      <c r="O1564" t="s">
        <v>202</v>
      </c>
      <c r="P1564" t="e">
        <v>#N/A</v>
      </c>
      <c r="Q1564" t="e">
        <f>VLOOKUP(P1564,[1]TimeZones!$B$3:$E$597,4,FALSE)</f>
        <v>#N/A</v>
      </c>
    </row>
    <row r="1565" spans="1:17" x14ac:dyDescent="0.25">
      <c r="A1565" t="s">
        <v>7409</v>
      </c>
      <c r="B1565" t="s">
        <v>110</v>
      </c>
      <c r="C1565" t="s">
        <v>7410</v>
      </c>
      <c r="D1565">
        <v>44.941398620605398</v>
      </c>
      <c r="E1565">
        <v>17.297500610351499</v>
      </c>
      <c r="F1565">
        <v>400</v>
      </c>
      <c r="G1565" t="s">
        <v>6645</v>
      </c>
      <c r="H1565" t="s">
        <v>7411</v>
      </c>
      <c r="I1565">
        <f>VLOOKUP(A1565,[1]ВПП!$C$2:$E$22885,3,)</f>
        <v>2503</v>
      </c>
      <c r="J1565">
        <f>VLOOKUP(A1565,[1]ВПП!$C$2:$G$22885,5,)</f>
        <v>45</v>
      </c>
      <c r="K1565" t="str">
        <f>VLOOKUP(A1565,[1]ВПП!$C$2:$H$22885,6,)</f>
        <v>ASP</v>
      </c>
      <c r="L1565" t="str">
        <f t="shared" si="24"/>
        <v>LQBK</v>
      </c>
      <c r="M1565" t="s">
        <v>126</v>
      </c>
      <c r="N1565" t="s">
        <v>7412</v>
      </c>
      <c r="O1565" t="s">
        <v>7413</v>
      </c>
      <c r="P1565" t="s">
        <v>6649</v>
      </c>
      <c r="Q1565" t="str">
        <f>VLOOKUP(P1565,[1]TimeZones!$B$3:$E$597,4,FALSE)</f>
        <v>+01:00</v>
      </c>
    </row>
    <row r="1566" spans="1:17" x14ac:dyDescent="0.25">
      <c r="A1566" t="s">
        <v>7414</v>
      </c>
      <c r="B1566" t="s">
        <v>110</v>
      </c>
      <c r="C1566" t="s">
        <v>7415</v>
      </c>
      <c r="D1566">
        <v>37.731400000000001</v>
      </c>
      <c r="E1566">
        <v>38.468899</v>
      </c>
      <c r="F1566">
        <v>2216</v>
      </c>
      <c r="G1566" t="s">
        <v>376</v>
      </c>
      <c r="H1566" t="s">
        <v>7416</v>
      </c>
      <c r="I1566">
        <f>VLOOKUP(A1566,[1]ВПП!$C$2:$E$22885,3,)</f>
        <v>2503</v>
      </c>
      <c r="J1566">
        <f>VLOOKUP(A1566,[1]ВПП!$C$2:$G$22885,5,)</f>
        <v>30</v>
      </c>
      <c r="K1566" t="str">
        <f>VLOOKUP(A1566,[1]ВПП!$C$2:$H$22885,6,)</f>
        <v>CON</v>
      </c>
      <c r="L1566" t="str">
        <f t="shared" si="24"/>
        <v>LTCP</v>
      </c>
      <c r="M1566" t="s">
        <v>114</v>
      </c>
      <c r="N1566" t="s">
        <v>7417</v>
      </c>
      <c r="O1566" t="s">
        <v>7418</v>
      </c>
      <c r="P1566" t="s">
        <v>817</v>
      </c>
      <c r="Q1566" t="str">
        <f>VLOOKUP(P1566,[1]TimeZones!$B$3:$E$597,4,FALSE)</f>
        <v>+03:00</v>
      </c>
    </row>
    <row r="1567" spans="1:17" x14ac:dyDescent="0.25">
      <c r="A1567" t="s">
        <v>7419</v>
      </c>
      <c r="B1567" t="s">
        <v>110</v>
      </c>
      <c r="C1567" t="s">
        <v>7420</v>
      </c>
      <c r="D1567">
        <v>51.795799255371001</v>
      </c>
      <c r="E1567">
        <v>55.456699371337798</v>
      </c>
      <c r="F1567">
        <v>387</v>
      </c>
      <c r="G1567" t="s">
        <v>124</v>
      </c>
      <c r="H1567" t="s">
        <v>7421</v>
      </c>
      <c r="I1567">
        <f>VLOOKUP(A1567,[1]ВПП!$C$2:$E$22885,3,)</f>
        <v>2503</v>
      </c>
      <c r="J1567">
        <f>VLOOKUP(A1567,[1]ВПП!$C$2:$G$22885,5,)</f>
        <v>42</v>
      </c>
      <c r="K1567" t="str">
        <f>VLOOKUP(A1567,[1]ВПП!$C$2:$H$22885,6,)</f>
        <v>CON</v>
      </c>
      <c r="L1567" t="str">
        <f t="shared" si="24"/>
        <v>UWOO</v>
      </c>
      <c r="M1567" t="s">
        <v>126</v>
      </c>
      <c r="N1567" t="s">
        <v>5229</v>
      </c>
      <c r="O1567" t="s">
        <v>7422</v>
      </c>
      <c r="P1567" t="s">
        <v>997</v>
      </c>
      <c r="Q1567" t="str">
        <f>VLOOKUP(P1567,[1]TimeZones!$B$3:$E$597,4,FALSE)</f>
        <v>+05:00</v>
      </c>
    </row>
    <row r="1568" spans="1:17" x14ac:dyDescent="0.25">
      <c r="A1568" t="s">
        <v>7423</v>
      </c>
      <c r="B1568" t="s">
        <v>110</v>
      </c>
      <c r="C1568" t="s">
        <v>7424</v>
      </c>
      <c r="D1568">
        <v>67.821998596190994</v>
      </c>
      <c r="E1568">
        <v>20.336799621581999</v>
      </c>
      <c r="F1568">
        <v>1508</v>
      </c>
      <c r="G1568" t="s">
        <v>2430</v>
      </c>
      <c r="H1568" t="s">
        <v>7425</v>
      </c>
      <c r="I1568">
        <f>VLOOKUP(A1568,[1]ВПП!$C$2:$E$22885,3,)</f>
        <v>2502</v>
      </c>
      <c r="J1568">
        <f>VLOOKUP(A1568,[1]ВПП!$C$2:$G$22885,5,)</f>
        <v>45</v>
      </c>
      <c r="K1568" t="str">
        <f>VLOOKUP(A1568,[1]ВПП!$C$2:$H$22885,6,)</f>
        <v>ASP</v>
      </c>
      <c r="L1568" t="str">
        <f t="shared" si="24"/>
        <v>ESNQ</v>
      </c>
      <c r="M1568" t="s">
        <v>126</v>
      </c>
      <c r="N1568" t="s">
        <v>2432</v>
      </c>
      <c r="O1568" t="s">
        <v>7426</v>
      </c>
      <c r="P1568" t="s">
        <v>2434</v>
      </c>
      <c r="Q1568" t="str">
        <f>VLOOKUP(P1568,[1]TimeZones!$B$3:$E$597,4,FALSE)</f>
        <v>+01:00</v>
      </c>
    </row>
    <row r="1569" spans="1:17" x14ac:dyDescent="0.25">
      <c r="A1569" t="s">
        <v>7427</v>
      </c>
      <c r="B1569" t="s">
        <v>333</v>
      </c>
      <c r="C1569" t="s">
        <v>7428</v>
      </c>
      <c r="D1569">
        <v>43.694800999999998</v>
      </c>
      <c r="E1569">
        <v>26.056699999999999</v>
      </c>
      <c r="F1569">
        <v>614</v>
      </c>
      <c r="G1569" t="s">
        <v>1516</v>
      </c>
      <c r="H1569" t="s">
        <v>7429</v>
      </c>
      <c r="I1569">
        <f>VLOOKUP(A1569,[1]ВПП!$C$2:$E$22885,3,)</f>
        <v>2502</v>
      </c>
      <c r="J1569">
        <f>VLOOKUP(A1569,[1]ВПП!$C$2:$G$22885,5,)</f>
        <v>50</v>
      </c>
      <c r="K1569" t="str">
        <f>VLOOKUP(A1569,[1]ВПП!$C$2:$H$22885,6,)</f>
        <v>CON</v>
      </c>
      <c r="L1569" t="str">
        <f t="shared" si="24"/>
        <v>LBRS</v>
      </c>
      <c r="M1569" t="s">
        <v>126</v>
      </c>
      <c r="N1569" t="s">
        <v>7430</v>
      </c>
      <c r="O1569" t="s">
        <v>7431</v>
      </c>
      <c r="P1569" t="e">
        <v>#N/A</v>
      </c>
      <c r="Q1569" t="e">
        <f>VLOOKUP(P1569,[1]TimeZones!$B$3:$E$597,4,FALSE)</f>
        <v>#N/A</v>
      </c>
    </row>
    <row r="1570" spans="1:17" x14ac:dyDescent="0.25">
      <c r="A1570" t="s">
        <v>7432</v>
      </c>
      <c r="B1570" t="s">
        <v>110</v>
      </c>
      <c r="C1570" t="s">
        <v>7433</v>
      </c>
      <c r="D1570">
        <v>47.092444</v>
      </c>
      <c r="E1570">
        <v>8.3051840000000006</v>
      </c>
      <c r="F1570">
        <v>1400</v>
      </c>
      <c r="G1570" t="s">
        <v>758</v>
      </c>
      <c r="H1570" t="s">
        <v>7434</v>
      </c>
      <c r="I1570">
        <f>VLOOKUP(A1570,[1]ВПП!$C$2:$E$22885,3,)</f>
        <v>2502</v>
      </c>
      <c r="J1570">
        <f>VLOOKUP(A1570,[1]ВПП!$C$2:$G$22885,5,)</f>
        <v>40</v>
      </c>
      <c r="K1570" t="str">
        <f>VLOOKUP(A1570,[1]ВПП!$C$2:$H$22885,6,)</f>
        <v>ASP</v>
      </c>
      <c r="L1570" t="str">
        <f t="shared" si="24"/>
        <v>LSME</v>
      </c>
      <c r="M1570" t="s">
        <v>126</v>
      </c>
      <c r="N1570" t="s">
        <v>7435</v>
      </c>
      <c r="O1570" t="s">
        <v>202</v>
      </c>
      <c r="P1570" t="s">
        <v>1120</v>
      </c>
      <c r="Q1570" t="str">
        <f>VLOOKUP(P1570,[1]TimeZones!$B$3:$E$597,4,FALSE)</f>
        <v>+01:00</v>
      </c>
    </row>
    <row r="1571" spans="1:17" x14ac:dyDescent="0.25">
      <c r="A1571" t="s">
        <v>7436</v>
      </c>
      <c r="B1571" t="s">
        <v>110</v>
      </c>
      <c r="C1571" t="s">
        <v>7437</v>
      </c>
      <c r="D1571">
        <v>42.404701232910099</v>
      </c>
      <c r="E1571">
        <v>18.723300933837798</v>
      </c>
      <c r="F1571">
        <v>20</v>
      </c>
      <c r="G1571" t="s">
        <v>7438</v>
      </c>
      <c r="H1571" t="s">
        <v>7439</v>
      </c>
      <c r="I1571">
        <f>VLOOKUP(A1571,[1]ВПП!$C$2:$E$22885,3,)</f>
        <v>2502</v>
      </c>
      <c r="J1571">
        <f>VLOOKUP(A1571,[1]ВПП!$C$2:$G$22885,5,)</f>
        <v>45</v>
      </c>
      <c r="K1571" t="str">
        <f>VLOOKUP(A1571,[1]ВПП!$C$2:$H$22885,6,)</f>
        <v>ASP</v>
      </c>
      <c r="L1571" t="str">
        <f t="shared" si="24"/>
        <v>LYTV</v>
      </c>
      <c r="M1571" t="s">
        <v>126</v>
      </c>
      <c r="N1571" t="s">
        <v>7440</v>
      </c>
      <c r="O1571" t="s">
        <v>7441</v>
      </c>
      <c r="P1571" t="s">
        <v>7442</v>
      </c>
      <c r="Q1571" t="str">
        <f>VLOOKUP(P1571,[1]TimeZones!$B$3:$E$597,4,FALSE)</f>
        <v>+01:00</v>
      </c>
    </row>
    <row r="1572" spans="1:17" x14ac:dyDescent="0.25">
      <c r="A1572" t="s">
        <v>7443</v>
      </c>
      <c r="B1572" t="s">
        <v>333</v>
      </c>
      <c r="C1572" t="s">
        <v>7444</v>
      </c>
      <c r="D1572">
        <v>38.190399169921797</v>
      </c>
      <c r="E1572">
        <v>74.024696350097599</v>
      </c>
      <c r="F1572">
        <v>11962</v>
      </c>
      <c r="G1572" t="s">
        <v>3196</v>
      </c>
      <c r="H1572" t="s">
        <v>202</v>
      </c>
      <c r="I1572">
        <f>VLOOKUP(A1572,[1]ВПП!$C$2:$E$22885,3,)</f>
        <v>2502</v>
      </c>
      <c r="J1572">
        <f>VLOOKUP(A1572,[1]ВПП!$C$2:$G$22885,5,)</f>
        <v>27</v>
      </c>
      <c r="K1572" t="str">
        <f>VLOOKUP(A1572,[1]ВПП!$C$2:$H$22885,6,)</f>
        <v>ASP</v>
      </c>
      <c r="L1572" t="str">
        <f t="shared" si="24"/>
        <v>TJ-UT44</v>
      </c>
      <c r="M1572" t="s">
        <v>114</v>
      </c>
      <c r="N1572" t="s">
        <v>7445</v>
      </c>
      <c r="O1572" t="s">
        <v>7446</v>
      </c>
      <c r="P1572" t="e">
        <v>#N/A</v>
      </c>
      <c r="Q1572" t="e">
        <f>VLOOKUP(P1572,[1]TimeZones!$B$3:$E$597,4,FALSE)</f>
        <v>#N/A</v>
      </c>
    </row>
    <row r="1573" spans="1:17" x14ac:dyDescent="0.25">
      <c r="A1573" t="s">
        <v>7447</v>
      </c>
      <c r="B1573" t="s">
        <v>110</v>
      </c>
      <c r="C1573" t="s">
        <v>7448</v>
      </c>
      <c r="D1573">
        <v>46.893299102783203</v>
      </c>
      <c r="E1573">
        <v>75.004997253417898</v>
      </c>
      <c r="F1573">
        <v>1446</v>
      </c>
      <c r="G1573" t="s">
        <v>201</v>
      </c>
      <c r="H1573" t="s">
        <v>7449</v>
      </c>
      <c r="I1573">
        <f>VLOOKUP(A1573,[1]ВПП!$C$2:$E$22885,3,)</f>
        <v>2502</v>
      </c>
      <c r="J1573">
        <f>VLOOKUP(A1573,[1]ВПП!$C$2:$G$22885,5,)</f>
        <v>40</v>
      </c>
      <c r="K1573" t="str">
        <f>VLOOKUP(A1573,[1]ВПП!$C$2:$H$22885,6,)</f>
        <v>CON</v>
      </c>
      <c r="L1573" t="str">
        <f t="shared" si="24"/>
        <v>UAAH</v>
      </c>
      <c r="M1573" t="s">
        <v>114</v>
      </c>
      <c r="N1573" t="s">
        <v>2559</v>
      </c>
      <c r="O1573" t="s">
        <v>7450</v>
      </c>
      <c r="P1573" t="s">
        <v>247</v>
      </c>
      <c r="Q1573" t="str">
        <f>VLOOKUP(P1573,[1]TimeZones!$B$3:$E$597,4,FALSE)</f>
        <v>+05:00</v>
      </c>
    </row>
    <row r="1574" spans="1:17" x14ac:dyDescent="0.25">
      <c r="A1574" t="s">
        <v>7451</v>
      </c>
      <c r="B1574" t="s">
        <v>110</v>
      </c>
      <c r="C1574" t="s">
        <v>7452</v>
      </c>
      <c r="D1574">
        <v>47.867000579833899</v>
      </c>
      <c r="E1574">
        <v>35.315700531005803</v>
      </c>
      <c r="F1574">
        <v>373</v>
      </c>
      <c r="G1574" t="s">
        <v>618</v>
      </c>
      <c r="H1574" t="s">
        <v>7453</v>
      </c>
      <c r="I1574">
        <f>VLOOKUP(A1574,[1]ВПП!$C$2:$E$22885,3,)</f>
        <v>2502</v>
      </c>
      <c r="J1574">
        <f>VLOOKUP(A1574,[1]ВПП!$C$2:$G$22885,5,)</f>
        <v>42</v>
      </c>
      <c r="K1574" t="str">
        <f>VLOOKUP(A1574,[1]ВПП!$C$2:$H$22885,6,)</f>
        <v>CON</v>
      </c>
      <c r="L1574" t="str">
        <f t="shared" si="24"/>
        <v>UKDE</v>
      </c>
      <c r="M1574" t="s">
        <v>126</v>
      </c>
      <c r="N1574" t="s">
        <v>7454</v>
      </c>
      <c r="O1574" t="s">
        <v>7455</v>
      </c>
      <c r="P1574" t="s">
        <v>622</v>
      </c>
      <c r="Q1574" t="str">
        <f>VLOOKUP(P1574,[1]TimeZones!$B$3:$E$597,4,FALSE)</f>
        <v>+02:00</v>
      </c>
    </row>
    <row r="1575" spans="1:17" x14ac:dyDescent="0.25">
      <c r="A1575" t="s">
        <v>76</v>
      </c>
      <c r="B1575" t="s">
        <v>110</v>
      </c>
      <c r="C1575" t="s">
        <v>7456</v>
      </c>
      <c r="D1575">
        <v>55.564701080322202</v>
      </c>
      <c r="E1575">
        <v>52.092498779296797</v>
      </c>
      <c r="F1575">
        <v>643</v>
      </c>
      <c r="G1575" t="s">
        <v>124</v>
      </c>
      <c r="H1575" t="s">
        <v>7457</v>
      </c>
      <c r="I1575">
        <f>VLOOKUP(A1575,[1]ВПП!$C$2:$E$22885,3,)</f>
        <v>2502</v>
      </c>
      <c r="J1575">
        <f>VLOOKUP(A1575,[1]ВПП!$C$2:$G$22885,5,)</f>
        <v>42</v>
      </c>
      <c r="K1575" t="str">
        <f>VLOOKUP(A1575,[1]ВПП!$C$2:$H$22885,6,)</f>
        <v>ASP</v>
      </c>
      <c r="L1575" t="str">
        <f t="shared" si="24"/>
        <v>UWKE</v>
      </c>
      <c r="M1575" t="s">
        <v>126</v>
      </c>
      <c r="N1575" t="s">
        <v>1050</v>
      </c>
      <c r="O1575" t="s">
        <v>7458</v>
      </c>
      <c r="P1575" t="s">
        <v>180</v>
      </c>
      <c r="Q1575" t="str">
        <f>VLOOKUP(P1575,[1]TimeZones!$B$3:$E$597,4,FALSE)</f>
        <v>+03:00</v>
      </c>
    </row>
    <row r="1576" spans="1:17" x14ac:dyDescent="0.25">
      <c r="A1576" t="s">
        <v>7459</v>
      </c>
      <c r="B1576" t="s">
        <v>110</v>
      </c>
      <c r="C1576" t="s">
        <v>7460</v>
      </c>
      <c r="D1576">
        <v>64.930098999999998</v>
      </c>
      <c r="E1576">
        <v>25.354600999999999</v>
      </c>
      <c r="F1576">
        <v>47</v>
      </c>
      <c r="G1576" t="s">
        <v>2091</v>
      </c>
      <c r="H1576" t="s">
        <v>7461</v>
      </c>
      <c r="I1576">
        <f>VLOOKUP(A1576,[1]ВПП!$C$2:$E$22885,3,)</f>
        <v>2501</v>
      </c>
      <c r="J1576">
        <f>VLOOKUP(A1576,[1]ВПП!$C$2:$G$22885,5,)</f>
        <v>60</v>
      </c>
      <c r="K1576" t="str">
        <f>VLOOKUP(A1576,[1]ВПП!$C$2:$H$22885,6,)</f>
        <v>ASP</v>
      </c>
      <c r="L1576" t="str">
        <f t="shared" si="24"/>
        <v>EFOU</v>
      </c>
      <c r="M1576" t="s">
        <v>126</v>
      </c>
      <c r="N1576" t="s">
        <v>7462</v>
      </c>
      <c r="O1576" t="s">
        <v>7463</v>
      </c>
      <c r="P1576" t="s">
        <v>2095</v>
      </c>
      <c r="Q1576" t="str">
        <f>VLOOKUP(P1576,[1]TimeZones!$B$3:$E$597,4,FALSE)</f>
        <v>+02:00</v>
      </c>
    </row>
    <row r="1577" spans="1:17" x14ac:dyDescent="0.25">
      <c r="A1577" t="s">
        <v>7464</v>
      </c>
      <c r="B1577" t="s">
        <v>110</v>
      </c>
      <c r="C1577" t="s">
        <v>7465</v>
      </c>
      <c r="D1577">
        <v>37.223300933799997</v>
      </c>
      <c r="E1577">
        <v>40.631698608400001</v>
      </c>
      <c r="F1577">
        <v>1729</v>
      </c>
      <c r="G1577" t="s">
        <v>376</v>
      </c>
      <c r="H1577" t="s">
        <v>7466</v>
      </c>
      <c r="I1577">
        <f>VLOOKUP(A1577,[1]ВПП!$C$2:$E$22885,3,)</f>
        <v>2501</v>
      </c>
      <c r="J1577">
        <f>VLOOKUP(A1577,[1]ВПП!$C$2:$G$22885,5,)</f>
        <v>36</v>
      </c>
      <c r="K1577" t="str">
        <f>VLOOKUP(A1577,[1]ВПП!$C$2:$H$22885,6,)</f>
        <v>CON</v>
      </c>
      <c r="L1577" t="str">
        <f t="shared" si="24"/>
        <v>LTCR</v>
      </c>
      <c r="M1577" t="s">
        <v>114</v>
      </c>
      <c r="N1577" t="s">
        <v>7467</v>
      </c>
      <c r="O1577" t="s">
        <v>7468</v>
      </c>
      <c r="P1577" t="s">
        <v>817</v>
      </c>
      <c r="Q1577" t="str">
        <f>VLOOKUP(P1577,[1]TimeZones!$B$3:$E$597,4,FALSE)</f>
        <v>+03:00</v>
      </c>
    </row>
    <row r="1578" spans="1:17" x14ac:dyDescent="0.25">
      <c r="A1578" t="s">
        <v>7469</v>
      </c>
      <c r="B1578" t="s">
        <v>333</v>
      </c>
      <c r="C1578" t="s">
        <v>7470</v>
      </c>
      <c r="D1578">
        <v>24.073999404907202</v>
      </c>
      <c r="E1578">
        <v>52.463600158691399</v>
      </c>
      <c r="F1578">
        <v>50</v>
      </c>
      <c r="G1578" t="s">
        <v>194</v>
      </c>
      <c r="H1578" t="s">
        <v>202</v>
      </c>
      <c r="I1578">
        <f>VLOOKUP(A1578,[1]ВПП!$C$2:$E$22885,3,)</f>
        <v>2501</v>
      </c>
      <c r="J1578">
        <f>VLOOKUP(A1578,[1]ВПП!$C$2:$G$22885,5,)</f>
        <v>45</v>
      </c>
      <c r="K1578" t="str">
        <f>VLOOKUP(A1578,[1]ВПП!$C$2:$H$22885,6,)</f>
        <v>ASP</v>
      </c>
      <c r="L1578" t="str">
        <f t="shared" si="24"/>
        <v>OMAH</v>
      </c>
      <c r="M1578" t="s">
        <v>114</v>
      </c>
      <c r="N1578" t="s">
        <v>383</v>
      </c>
      <c r="O1578" t="s">
        <v>202</v>
      </c>
      <c r="P1578" t="s">
        <v>198</v>
      </c>
      <c r="Q1578" t="str">
        <f>VLOOKUP(P1578,[1]TimeZones!$B$3:$E$597,4,FALSE)</f>
        <v>+04:00</v>
      </c>
    </row>
    <row r="1579" spans="1:17" x14ac:dyDescent="0.25">
      <c r="A1579" t="s">
        <v>7471</v>
      </c>
      <c r="B1579" t="s">
        <v>110</v>
      </c>
      <c r="C1579" t="s">
        <v>7472</v>
      </c>
      <c r="D1579">
        <v>-45.916099548339801</v>
      </c>
      <c r="E1579">
        <v>-71.689498901367102</v>
      </c>
      <c r="F1579">
        <v>1722</v>
      </c>
      <c r="G1579" t="s">
        <v>1023</v>
      </c>
      <c r="H1579" t="s">
        <v>7473</v>
      </c>
      <c r="I1579">
        <f>VLOOKUP(A1579,[1]ВПП!$C$2:$E$22885,3,)</f>
        <v>2501</v>
      </c>
      <c r="J1579">
        <f>VLOOKUP(A1579,[1]ВПП!$C$2:$G$22885,5,)</f>
        <v>45</v>
      </c>
      <c r="K1579" t="str">
        <f>VLOOKUP(A1579,[1]ВПП!$C$2:$H$22885,6,)</f>
        <v>ASP</v>
      </c>
      <c r="L1579" t="str">
        <f t="shared" si="24"/>
        <v>SCBA</v>
      </c>
      <c r="M1579" t="s">
        <v>301</v>
      </c>
      <c r="N1579" t="s">
        <v>7474</v>
      </c>
      <c r="O1579" t="s">
        <v>7475</v>
      </c>
      <c r="P1579" t="s">
        <v>1026</v>
      </c>
      <c r="Q1579" t="str">
        <f>VLOOKUP(P1579,[1]TimeZones!$B$3:$E$597,4,FALSE)</f>
        <v>−04:00</v>
      </c>
    </row>
    <row r="1580" spans="1:17" x14ac:dyDescent="0.25">
      <c r="A1580" t="s">
        <v>7476</v>
      </c>
      <c r="B1580" t="s">
        <v>110</v>
      </c>
      <c r="C1580" t="s">
        <v>7477</v>
      </c>
      <c r="D1580">
        <v>4.0760699999999996</v>
      </c>
      <c r="E1580">
        <v>-73.562700000000007</v>
      </c>
      <c r="F1580">
        <v>1207</v>
      </c>
      <c r="G1580" t="s">
        <v>900</v>
      </c>
      <c r="H1580" t="s">
        <v>7478</v>
      </c>
      <c r="I1580">
        <f>VLOOKUP(A1580,[1]ВПП!$C$2:$E$22885,3,)</f>
        <v>2501</v>
      </c>
      <c r="J1580">
        <f>VLOOKUP(A1580,[1]ВПП!$C$2:$G$22885,5,)</f>
        <v>50</v>
      </c>
      <c r="K1580" t="str">
        <f>VLOOKUP(A1580,[1]ВПП!$C$2:$H$22885,6,)</f>
        <v>ASP</v>
      </c>
      <c r="L1580" t="str">
        <f t="shared" si="24"/>
        <v>SKAP</v>
      </c>
      <c r="M1580" t="s">
        <v>301</v>
      </c>
      <c r="N1580" t="s">
        <v>7479</v>
      </c>
      <c r="O1580" t="s">
        <v>7480</v>
      </c>
      <c r="P1580" t="s">
        <v>145</v>
      </c>
      <c r="Q1580" t="e">
        <f>VLOOKUP(P1580,[1]TimeZones!$B$3:$E$597,4,FALSE)</f>
        <v>#N/A</v>
      </c>
    </row>
    <row r="1581" spans="1:17" x14ac:dyDescent="0.25">
      <c r="A1581" t="s">
        <v>7481</v>
      </c>
      <c r="B1581" t="s">
        <v>110</v>
      </c>
      <c r="C1581" t="s">
        <v>7482</v>
      </c>
      <c r="D1581">
        <v>41.627998352050703</v>
      </c>
      <c r="E1581">
        <v>45.030799865722599</v>
      </c>
      <c r="F1581">
        <v>1460</v>
      </c>
      <c r="G1581" t="s">
        <v>1198</v>
      </c>
      <c r="H1581" t="s">
        <v>202</v>
      </c>
      <c r="I1581">
        <f>VLOOKUP(A1581,[1]ВПП!$C$2:$E$22885,3,)</f>
        <v>2501</v>
      </c>
      <c r="J1581">
        <f>VLOOKUP(A1581,[1]ВПП!$C$2:$G$22885,5,)</f>
        <v>53</v>
      </c>
      <c r="K1581" t="str">
        <f>VLOOKUP(A1581,[1]ВПП!$C$2:$H$22885,6,)</f>
        <v>CON</v>
      </c>
      <c r="L1581" t="str">
        <f t="shared" si="24"/>
        <v>UG27</v>
      </c>
      <c r="M1581" t="s">
        <v>114</v>
      </c>
      <c r="N1581" t="s">
        <v>4674</v>
      </c>
      <c r="O1581" t="s">
        <v>4675</v>
      </c>
      <c r="P1581" t="e">
        <v>#N/A</v>
      </c>
      <c r="Q1581" t="e">
        <f>VLOOKUP(P1581,[1]TimeZones!$B$3:$E$597,4,FALSE)</f>
        <v>#N/A</v>
      </c>
    </row>
    <row r="1582" spans="1:17" x14ac:dyDescent="0.25">
      <c r="A1582" t="s">
        <v>7483</v>
      </c>
      <c r="B1582" t="s">
        <v>110</v>
      </c>
      <c r="C1582" t="s">
        <v>7484</v>
      </c>
      <c r="D1582">
        <v>23.287799835200001</v>
      </c>
      <c r="E1582">
        <v>69.670196533199999</v>
      </c>
      <c r="F1582">
        <v>268</v>
      </c>
      <c r="G1582" t="s">
        <v>227</v>
      </c>
      <c r="H1582" t="s">
        <v>7485</v>
      </c>
      <c r="I1582">
        <f>VLOOKUP(A1582,[1]ВПП!$C$2:$E$22885,3,)</f>
        <v>2501</v>
      </c>
      <c r="J1582">
        <f>VLOOKUP(A1582,[1]ВПП!$C$2:$G$22885,5,)</f>
        <v>46</v>
      </c>
      <c r="K1582" t="str">
        <f>VLOOKUP(A1582,[1]ВПП!$C$2:$H$22885,6,)</f>
        <v>ASP</v>
      </c>
      <c r="L1582" t="str">
        <f t="shared" si="24"/>
        <v>VABJ</v>
      </c>
      <c r="M1582" t="s">
        <v>114</v>
      </c>
      <c r="N1582" t="s">
        <v>2018</v>
      </c>
      <c r="O1582" t="s">
        <v>7486</v>
      </c>
      <c r="P1582" t="s">
        <v>231</v>
      </c>
      <c r="Q1582" t="str">
        <f>VLOOKUP(P1582,[1]TimeZones!$B$3:$E$597,4,FALSE)</f>
        <v>+05:30</v>
      </c>
    </row>
    <row r="1583" spans="1:17" x14ac:dyDescent="0.25">
      <c r="A1583" t="s">
        <v>7487</v>
      </c>
      <c r="B1583" t="s">
        <v>333</v>
      </c>
      <c r="C1583" t="s">
        <v>7488</v>
      </c>
      <c r="D1583">
        <v>23.426901000000001</v>
      </c>
      <c r="E1583">
        <v>116.762001</v>
      </c>
      <c r="F1583">
        <v>29</v>
      </c>
      <c r="G1583" t="s">
        <v>112</v>
      </c>
      <c r="H1583" t="s">
        <v>202</v>
      </c>
      <c r="I1583">
        <f>VLOOKUP(A1583,[1]ВПП!$C$2:$E$22885,3,)</f>
        <v>2500</v>
      </c>
      <c r="J1583">
        <f>VLOOKUP(A1583,[1]ВПП!$C$2:$G$22885,5,)</f>
        <v>45</v>
      </c>
      <c r="K1583" t="str">
        <f>VLOOKUP(A1583,[1]ВПП!$C$2:$H$22885,6,)</f>
        <v>CON</v>
      </c>
      <c r="L1583" t="str">
        <f t="shared" si="24"/>
        <v>CN-0036</v>
      </c>
      <c r="M1583" t="s">
        <v>114</v>
      </c>
      <c r="N1583" t="s">
        <v>952</v>
      </c>
      <c r="O1583" t="s">
        <v>7489</v>
      </c>
      <c r="P1583" t="e">
        <v>#N/A</v>
      </c>
      <c r="Q1583" t="e">
        <f>VLOOKUP(P1583,[1]TimeZones!$B$3:$E$597,4,FALSE)</f>
        <v>#N/A</v>
      </c>
    </row>
    <row r="1584" spans="1:17" x14ac:dyDescent="0.25">
      <c r="A1584" t="s">
        <v>7490</v>
      </c>
      <c r="B1584" t="s">
        <v>110</v>
      </c>
      <c r="C1584" t="s">
        <v>7491</v>
      </c>
      <c r="D1584">
        <v>23.720600000000001</v>
      </c>
      <c r="E1584">
        <v>106.959999</v>
      </c>
      <c r="F1584">
        <v>490</v>
      </c>
      <c r="G1584" t="s">
        <v>112</v>
      </c>
      <c r="H1584" t="s">
        <v>7492</v>
      </c>
      <c r="I1584">
        <f>VLOOKUP(A1584,[1]ВПП!$C$2:$E$22885,3,)</f>
        <v>2500</v>
      </c>
      <c r="J1584">
        <f>VLOOKUP(A1584,[1]ВПП!$C$2:$G$22885,5,)</f>
        <v>44</v>
      </c>
      <c r="K1584" t="str">
        <f>VLOOKUP(A1584,[1]ВПП!$C$2:$H$22885,6,)</f>
        <v>CON</v>
      </c>
      <c r="L1584" t="str">
        <f t="shared" si="24"/>
        <v>CN-0082</v>
      </c>
      <c r="M1584" t="s">
        <v>114</v>
      </c>
      <c r="N1584" t="s">
        <v>5705</v>
      </c>
      <c r="O1584" t="s">
        <v>7493</v>
      </c>
      <c r="P1584" t="e">
        <v>#N/A</v>
      </c>
      <c r="Q1584" t="e">
        <f>VLOOKUP(P1584,[1]TimeZones!$B$3:$E$597,4,FALSE)</f>
        <v>#N/A</v>
      </c>
    </row>
    <row r="1585" spans="1:17" x14ac:dyDescent="0.25">
      <c r="A1585" t="s">
        <v>7494</v>
      </c>
      <c r="B1585" t="s">
        <v>110</v>
      </c>
      <c r="C1585" t="s">
        <v>7495</v>
      </c>
      <c r="D1585">
        <v>9.7673301696777308</v>
      </c>
      <c r="E1585">
        <v>1.0912499427795399</v>
      </c>
      <c r="F1585">
        <v>1515</v>
      </c>
      <c r="G1585" t="s">
        <v>4067</v>
      </c>
      <c r="H1585" t="s">
        <v>7496</v>
      </c>
      <c r="I1585">
        <f>VLOOKUP(A1585,[1]ВПП!$C$2:$E$22885,3,)</f>
        <v>2500</v>
      </c>
      <c r="J1585">
        <f>VLOOKUP(A1585,[1]ВПП!$C$2:$G$22885,5,)</f>
        <v>45</v>
      </c>
      <c r="K1585" t="str">
        <f>VLOOKUP(A1585,[1]ВПП!$C$2:$H$22885,6,)</f>
        <v>CON</v>
      </c>
      <c r="L1585" t="str">
        <f t="shared" si="24"/>
        <v>DXNG</v>
      </c>
      <c r="M1585" t="s">
        <v>134</v>
      </c>
      <c r="N1585" t="s">
        <v>7497</v>
      </c>
      <c r="O1585" t="s">
        <v>7498</v>
      </c>
      <c r="P1585" t="s">
        <v>4071</v>
      </c>
      <c r="Q1585" t="str">
        <f>VLOOKUP(P1585,[1]TimeZones!$B$3:$E$597,4,FALSE)</f>
        <v>+00:00</v>
      </c>
    </row>
    <row r="1586" spans="1:17" x14ac:dyDescent="0.25">
      <c r="A1586" t="s">
        <v>7499</v>
      </c>
      <c r="B1586" t="s">
        <v>110</v>
      </c>
      <c r="C1586" t="s">
        <v>7500</v>
      </c>
      <c r="D1586">
        <v>51.363334655761697</v>
      </c>
      <c r="E1586">
        <v>14.949999809265099</v>
      </c>
      <c r="F1586">
        <v>518</v>
      </c>
      <c r="G1586" t="s">
        <v>455</v>
      </c>
      <c r="H1586" t="s">
        <v>202</v>
      </c>
      <c r="I1586">
        <f>VLOOKUP(A1586,[1]ВПП!$C$2:$E$22885,3,)</f>
        <v>2500</v>
      </c>
      <c r="J1586">
        <f>VLOOKUP(A1586,[1]ВПП!$C$2:$G$22885,5,)</f>
        <v>45</v>
      </c>
      <c r="K1586" t="str">
        <f>VLOOKUP(A1586,[1]ВПП!$C$2:$H$22885,6,)</f>
        <v>ASP</v>
      </c>
      <c r="L1586" t="str">
        <f t="shared" si="24"/>
        <v>EDBR</v>
      </c>
      <c r="M1586" t="s">
        <v>126</v>
      </c>
      <c r="N1586" t="s">
        <v>1465</v>
      </c>
      <c r="O1586" t="s">
        <v>7501</v>
      </c>
      <c r="P1586" t="s">
        <v>459</v>
      </c>
      <c r="Q1586" t="str">
        <f>VLOOKUP(P1586,[1]TimeZones!$B$3:$E$597,4,FALSE)</f>
        <v>+01:00</v>
      </c>
    </row>
    <row r="1587" spans="1:17" x14ac:dyDescent="0.25">
      <c r="A1587" t="s">
        <v>7502</v>
      </c>
      <c r="B1587" t="s">
        <v>110</v>
      </c>
      <c r="C1587" t="s">
        <v>7503</v>
      </c>
      <c r="D1587">
        <v>51.417273000000002</v>
      </c>
      <c r="E1587">
        <v>9.3849669999999996</v>
      </c>
      <c r="F1587">
        <v>820</v>
      </c>
      <c r="G1587" t="s">
        <v>455</v>
      </c>
      <c r="H1587" t="s">
        <v>7504</v>
      </c>
      <c r="I1587">
        <f>VLOOKUP(A1587,[1]ВПП!$C$2:$E$22885,3,)</f>
        <v>2500</v>
      </c>
      <c r="J1587">
        <f>VLOOKUP(A1587,[1]ВПП!$C$2:$G$22885,5,)</f>
        <v>45</v>
      </c>
      <c r="K1587" t="str">
        <f>VLOOKUP(A1587,[1]ВПП!$C$2:$H$22885,6,)</f>
        <v>ASPH</v>
      </c>
      <c r="L1587" t="str">
        <f t="shared" si="24"/>
        <v>EDVK</v>
      </c>
      <c r="M1587" t="s">
        <v>126</v>
      </c>
      <c r="N1587" t="s">
        <v>457</v>
      </c>
      <c r="O1587" t="s">
        <v>7505</v>
      </c>
      <c r="P1587" t="s">
        <v>459</v>
      </c>
      <c r="Q1587" t="str">
        <f>VLOOKUP(P1587,[1]TimeZones!$B$3:$E$597,4,FALSE)</f>
        <v>+01:00</v>
      </c>
    </row>
    <row r="1588" spans="1:17" x14ac:dyDescent="0.25">
      <c r="A1588" t="s">
        <v>7506</v>
      </c>
      <c r="B1588" t="s">
        <v>110</v>
      </c>
      <c r="C1588" t="s">
        <v>7507</v>
      </c>
      <c r="D1588">
        <v>62.662899000000003</v>
      </c>
      <c r="E1588">
        <v>29.607500000000002</v>
      </c>
      <c r="F1588">
        <v>398</v>
      </c>
      <c r="G1588" t="s">
        <v>2091</v>
      </c>
      <c r="H1588" t="s">
        <v>7508</v>
      </c>
      <c r="I1588">
        <f>VLOOKUP(A1588,[1]ВПП!$C$2:$E$22885,3,)</f>
        <v>2500</v>
      </c>
      <c r="J1588">
        <f>VLOOKUP(A1588,[1]ВПП!$C$2:$G$22885,5,)</f>
        <v>52</v>
      </c>
      <c r="K1588" t="str">
        <f>VLOOKUP(A1588,[1]ВПП!$C$2:$H$22885,6,)</f>
        <v>ASP</v>
      </c>
      <c r="L1588" t="str">
        <f t="shared" si="24"/>
        <v>EFJO</v>
      </c>
      <c r="M1588" t="s">
        <v>126</v>
      </c>
      <c r="N1588" t="s">
        <v>7509</v>
      </c>
      <c r="O1588" t="s">
        <v>7510</v>
      </c>
      <c r="P1588" t="s">
        <v>2095</v>
      </c>
      <c r="Q1588" t="str">
        <f>VLOOKUP(P1588,[1]TimeZones!$B$3:$E$597,4,FALSE)</f>
        <v>+02:00</v>
      </c>
    </row>
    <row r="1589" spans="1:17" x14ac:dyDescent="0.25">
      <c r="A1589" t="s">
        <v>7511</v>
      </c>
      <c r="B1589" t="s">
        <v>110</v>
      </c>
      <c r="C1589" t="s">
        <v>7512</v>
      </c>
      <c r="D1589">
        <v>63.721198999999999</v>
      </c>
      <c r="E1589">
        <v>23.143101000000001</v>
      </c>
      <c r="F1589">
        <v>84</v>
      </c>
      <c r="G1589" t="s">
        <v>2091</v>
      </c>
      <c r="H1589" t="s">
        <v>7513</v>
      </c>
      <c r="I1589">
        <f>VLOOKUP(A1589,[1]ВПП!$C$2:$E$22885,3,)</f>
        <v>2500</v>
      </c>
      <c r="J1589">
        <f>VLOOKUP(A1589,[1]ВПП!$C$2:$G$22885,5,)</f>
        <v>60</v>
      </c>
      <c r="K1589" t="str">
        <f>VLOOKUP(A1589,[1]ВПП!$C$2:$H$22885,6,)</f>
        <v>ASP</v>
      </c>
      <c r="L1589" t="str">
        <f t="shared" si="24"/>
        <v>EFKK</v>
      </c>
      <c r="M1589" t="s">
        <v>126</v>
      </c>
      <c r="N1589" t="s">
        <v>7514</v>
      </c>
      <c r="O1589" t="s">
        <v>7515</v>
      </c>
      <c r="P1589" t="s">
        <v>2095</v>
      </c>
      <c r="Q1589" t="str">
        <f>VLOOKUP(P1589,[1]TimeZones!$B$3:$E$597,4,FALSE)</f>
        <v>+02:00</v>
      </c>
    </row>
    <row r="1590" spans="1:17" x14ac:dyDescent="0.25">
      <c r="A1590" t="s">
        <v>7516</v>
      </c>
      <c r="B1590" t="s">
        <v>110</v>
      </c>
      <c r="C1590" t="s">
        <v>7517</v>
      </c>
      <c r="D1590">
        <v>65.987601999999995</v>
      </c>
      <c r="E1590">
        <v>29.239401000000001</v>
      </c>
      <c r="F1590">
        <v>866</v>
      </c>
      <c r="G1590" t="s">
        <v>2091</v>
      </c>
      <c r="H1590" t="s">
        <v>7518</v>
      </c>
      <c r="I1590">
        <f>VLOOKUP(A1590,[1]ВПП!$C$2:$E$22885,3,)</f>
        <v>2500</v>
      </c>
      <c r="J1590">
        <f>VLOOKUP(A1590,[1]ВПП!$C$2:$G$22885,5,)</f>
        <v>45</v>
      </c>
      <c r="K1590" t="str">
        <f>VLOOKUP(A1590,[1]ВПП!$C$2:$H$22885,6,)</f>
        <v>ASP</v>
      </c>
      <c r="L1590" t="str">
        <f t="shared" si="24"/>
        <v>EFKS</v>
      </c>
      <c r="M1590" t="s">
        <v>126</v>
      </c>
      <c r="N1590" t="s">
        <v>7462</v>
      </c>
      <c r="O1590" t="s">
        <v>7519</v>
      </c>
      <c r="P1590" t="s">
        <v>2095</v>
      </c>
      <c r="Q1590" t="str">
        <f>VLOOKUP(P1590,[1]TimeZones!$B$3:$E$597,4,FALSE)</f>
        <v>+02:00</v>
      </c>
    </row>
    <row r="1591" spans="1:17" x14ac:dyDescent="0.25">
      <c r="A1591" t="s">
        <v>7520</v>
      </c>
      <c r="B1591" t="s">
        <v>110</v>
      </c>
      <c r="C1591" t="s">
        <v>7521</v>
      </c>
      <c r="D1591">
        <v>67.700996398925994</v>
      </c>
      <c r="E1591">
        <v>24.846799850463999</v>
      </c>
      <c r="F1591">
        <v>644</v>
      </c>
      <c r="G1591" t="s">
        <v>2091</v>
      </c>
      <c r="H1591" t="s">
        <v>7522</v>
      </c>
      <c r="I1591">
        <f>VLOOKUP(A1591,[1]ВПП!$C$2:$E$22885,3,)</f>
        <v>2500</v>
      </c>
      <c r="J1591">
        <f>VLOOKUP(A1591,[1]ВПП!$C$2:$G$22885,5,)</f>
        <v>45</v>
      </c>
      <c r="K1591" t="str">
        <f>VLOOKUP(A1591,[1]ВПП!$C$2:$H$22885,6,)</f>
        <v>ASP</v>
      </c>
      <c r="L1591" t="str">
        <f t="shared" si="24"/>
        <v>EFKT</v>
      </c>
      <c r="M1591" t="s">
        <v>126</v>
      </c>
      <c r="N1591" t="s">
        <v>4012</v>
      </c>
      <c r="O1591" t="s">
        <v>7523</v>
      </c>
      <c r="P1591" t="s">
        <v>2095</v>
      </c>
      <c r="Q1591" t="str">
        <f>VLOOKUP(P1591,[1]TimeZones!$B$3:$E$597,4,FALSE)</f>
        <v>+02:00</v>
      </c>
    </row>
    <row r="1592" spans="1:17" x14ac:dyDescent="0.25">
      <c r="A1592" t="s">
        <v>7524</v>
      </c>
      <c r="B1592" t="s">
        <v>110</v>
      </c>
      <c r="C1592" t="s">
        <v>7525</v>
      </c>
      <c r="D1592">
        <v>61.044601</v>
      </c>
      <c r="E1592">
        <v>28.144742999999998</v>
      </c>
      <c r="F1592">
        <v>349</v>
      </c>
      <c r="G1592" t="s">
        <v>2091</v>
      </c>
      <c r="H1592" t="s">
        <v>7526</v>
      </c>
      <c r="I1592">
        <f>VLOOKUP(A1592,[1]ВПП!$C$2:$E$22885,3,)</f>
        <v>2500</v>
      </c>
      <c r="J1592">
        <f>VLOOKUP(A1592,[1]ВПП!$C$2:$G$22885,5,)</f>
        <v>60</v>
      </c>
      <c r="K1592" t="str">
        <f>VLOOKUP(A1592,[1]ВПП!$C$2:$H$22885,6,)</f>
        <v>ASP</v>
      </c>
      <c r="L1592" t="str">
        <f t="shared" si="24"/>
        <v>EFLP</v>
      </c>
      <c r="M1592" t="s">
        <v>126</v>
      </c>
      <c r="N1592" t="s">
        <v>7527</v>
      </c>
      <c r="O1592" t="s">
        <v>7528</v>
      </c>
      <c r="P1592" t="s">
        <v>2095</v>
      </c>
      <c r="Q1592" t="str">
        <f>VLOOKUP(P1592,[1]TimeZones!$B$3:$E$597,4,FALSE)</f>
        <v>+02:00</v>
      </c>
    </row>
    <row r="1593" spans="1:17" x14ac:dyDescent="0.25">
      <c r="A1593" t="s">
        <v>7529</v>
      </c>
      <c r="B1593" t="s">
        <v>110</v>
      </c>
      <c r="C1593" t="s">
        <v>7530</v>
      </c>
      <c r="D1593">
        <v>60.514099000000002</v>
      </c>
      <c r="E1593">
        <v>22.262799999999999</v>
      </c>
      <c r="F1593">
        <v>161</v>
      </c>
      <c r="G1593" t="s">
        <v>2091</v>
      </c>
      <c r="H1593" t="s">
        <v>7531</v>
      </c>
      <c r="I1593">
        <f>VLOOKUP(A1593,[1]ВПП!$C$2:$E$22885,3,)</f>
        <v>2500</v>
      </c>
      <c r="J1593">
        <f>VLOOKUP(A1593,[1]ВПП!$C$2:$G$22885,5,)</f>
        <v>60</v>
      </c>
      <c r="K1593" t="str">
        <f>VLOOKUP(A1593,[1]ВПП!$C$2:$H$22885,6,)</f>
        <v>ASP</v>
      </c>
      <c r="L1593" t="str">
        <f t="shared" si="24"/>
        <v>EFTU</v>
      </c>
      <c r="M1593" t="s">
        <v>126</v>
      </c>
      <c r="N1593" t="s">
        <v>7532</v>
      </c>
      <c r="O1593" t="s">
        <v>7533</v>
      </c>
      <c r="P1593" t="s">
        <v>2095</v>
      </c>
      <c r="Q1593" t="str">
        <f>VLOOKUP(P1593,[1]TimeZones!$B$3:$E$597,4,FALSE)</f>
        <v>+02:00</v>
      </c>
    </row>
    <row r="1594" spans="1:17" x14ac:dyDescent="0.25">
      <c r="A1594" t="s">
        <v>7534</v>
      </c>
      <c r="B1594" t="s">
        <v>110</v>
      </c>
      <c r="C1594" t="s">
        <v>7535</v>
      </c>
      <c r="D1594">
        <v>50.911701000000001</v>
      </c>
      <c r="E1594">
        <v>5.7701399999999996</v>
      </c>
      <c r="F1594">
        <v>375</v>
      </c>
      <c r="G1594" t="s">
        <v>867</v>
      </c>
      <c r="H1594" t="s">
        <v>7536</v>
      </c>
      <c r="I1594">
        <f>VLOOKUP(A1594,[1]ВПП!$C$2:$E$22885,3,)</f>
        <v>2500</v>
      </c>
      <c r="J1594">
        <f>VLOOKUP(A1594,[1]ВПП!$C$2:$G$22885,5,)</f>
        <v>45</v>
      </c>
      <c r="K1594" t="str">
        <f>VLOOKUP(A1594,[1]ВПП!$C$2:$H$22885,6,)</f>
        <v>ASP</v>
      </c>
      <c r="L1594" t="str">
        <f t="shared" si="24"/>
        <v>EHBK</v>
      </c>
      <c r="M1594" t="s">
        <v>126</v>
      </c>
      <c r="N1594" t="s">
        <v>7537</v>
      </c>
      <c r="O1594" t="s">
        <v>7538</v>
      </c>
      <c r="P1594" t="s">
        <v>871</v>
      </c>
      <c r="Q1594" t="str">
        <f>VLOOKUP(P1594,[1]TimeZones!$B$3:$E$597,4,FALSE)</f>
        <v>+01:00</v>
      </c>
    </row>
    <row r="1595" spans="1:17" x14ac:dyDescent="0.25">
      <c r="A1595" t="s">
        <v>7539</v>
      </c>
      <c r="B1595" t="s">
        <v>110</v>
      </c>
      <c r="C1595" t="s">
        <v>7540</v>
      </c>
      <c r="D1595">
        <v>53.119701385500001</v>
      </c>
      <c r="E1595">
        <v>6.5794401168799999</v>
      </c>
      <c r="F1595">
        <v>17</v>
      </c>
      <c r="G1595" t="s">
        <v>867</v>
      </c>
      <c r="H1595" t="s">
        <v>7541</v>
      </c>
      <c r="I1595">
        <f>VLOOKUP(A1595,[1]ВПП!$C$2:$E$22885,3,)</f>
        <v>2500</v>
      </c>
      <c r="J1595">
        <f>VLOOKUP(A1595,[1]ВПП!$C$2:$G$22885,5,)</f>
        <v>45</v>
      </c>
      <c r="K1595" t="str">
        <f>VLOOKUP(A1595,[1]ВПП!$C$2:$H$22885,6,)</f>
        <v>ASP</v>
      </c>
      <c r="L1595" t="str">
        <f t="shared" si="24"/>
        <v>EHGG</v>
      </c>
      <c r="M1595" t="s">
        <v>126</v>
      </c>
      <c r="N1595" t="s">
        <v>7542</v>
      </c>
      <c r="O1595" t="s">
        <v>7543</v>
      </c>
      <c r="P1595" t="s">
        <v>871</v>
      </c>
      <c r="Q1595" t="str">
        <f>VLOOKUP(P1595,[1]TimeZones!$B$3:$E$597,4,FALSE)</f>
        <v>+01:00</v>
      </c>
    </row>
    <row r="1596" spans="1:17" x14ac:dyDescent="0.25">
      <c r="A1596" t="s">
        <v>7544</v>
      </c>
      <c r="B1596" t="s">
        <v>139</v>
      </c>
      <c r="C1596" t="s">
        <v>7545</v>
      </c>
      <c r="D1596">
        <v>53.096801999999997</v>
      </c>
      <c r="E1596">
        <v>17.977699000000001</v>
      </c>
      <c r="F1596">
        <v>235</v>
      </c>
      <c r="G1596" t="s">
        <v>1152</v>
      </c>
      <c r="H1596" t="s">
        <v>7546</v>
      </c>
      <c r="I1596">
        <f>VLOOKUP(A1596,[1]ВПП!$C$2:$E$22885,3,)</f>
        <v>2500</v>
      </c>
      <c r="J1596">
        <f>VLOOKUP(A1596,[1]ВПП!$C$2:$G$22885,5,)</f>
        <v>60</v>
      </c>
      <c r="K1596" t="str">
        <f>VLOOKUP(A1596,[1]ВПП!$C$2:$H$22885,6,)</f>
        <v>CON</v>
      </c>
      <c r="L1596" t="str">
        <f t="shared" si="24"/>
        <v>EPBY</v>
      </c>
      <c r="M1596" t="s">
        <v>126</v>
      </c>
      <c r="N1596" t="s">
        <v>7547</v>
      </c>
      <c r="O1596" t="s">
        <v>7548</v>
      </c>
      <c r="P1596" t="s">
        <v>1156</v>
      </c>
      <c r="Q1596" t="str">
        <f>VLOOKUP(P1596,[1]TimeZones!$B$3:$E$597,4,FALSE)</f>
        <v>+01:00</v>
      </c>
    </row>
    <row r="1597" spans="1:17" x14ac:dyDescent="0.25">
      <c r="A1597" t="s">
        <v>7549</v>
      </c>
      <c r="B1597" t="s">
        <v>110</v>
      </c>
      <c r="C1597" t="s">
        <v>7550</v>
      </c>
      <c r="D1597">
        <v>51.551399230999998</v>
      </c>
      <c r="E1597">
        <v>21.8936004639</v>
      </c>
      <c r="F1597">
        <v>392</v>
      </c>
      <c r="G1597" t="s">
        <v>1152</v>
      </c>
      <c r="H1597" t="s">
        <v>202</v>
      </c>
      <c r="I1597">
        <f>VLOOKUP(A1597,[1]ВПП!$C$2:$E$22885,3,)</f>
        <v>2500</v>
      </c>
      <c r="J1597">
        <f>VLOOKUP(A1597,[1]ВПП!$C$2:$G$22885,5,)</f>
        <v>60</v>
      </c>
      <c r="K1597" t="str">
        <f>VLOOKUP(A1597,[1]ВПП!$C$2:$H$22885,6,)</f>
        <v>ASP</v>
      </c>
      <c r="L1597" t="str">
        <f t="shared" si="24"/>
        <v>EPDE</v>
      </c>
      <c r="M1597" t="s">
        <v>126</v>
      </c>
      <c r="N1597" t="s">
        <v>7236</v>
      </c>
      <c r="O1597" t="s">
        <v>7551</v>
      </c>
      <c r="P1597" t="s">
        <v>145</v>
      </c>
      <c r="Q1597" t="e">
        <f>VLOOKUP(P1597,[1]TimeZones!$B$3:$E$597,4,FALSE)</f>
        <v>#N/A</v>
      </c>
    </row>
    <row r="1598" spans="1:17" x14ac:dyDescent="0.25">
      <c r="A1598" t="s">
        <v>7552</v>
      </c>
      <c r="B1598" t="s">
        <v>110</v>
      </c>
      <c r="C1598" t="s">
        <v>7553</v>
      </c>
      <c r="D1598">
        <v>52.331699371299997</v>
      </c>
      <c r="E1598">
        <v>16.9664001465</v>
      </c>
      <c r="F1598">
        <v>265</v>
      </c>
      <c r="G1598" t="s">
        <v>1152</v>
      </c>
      <c r="H1598" t="s">
        <v>202</v>
      </c>
      <c r="I1598">
        <f>VLOOKUP(A1598,[1]ВПП!$C$2:$E$22885,3,)</f>
        <v>2500</v>
      </c>
      <c r="J1598">
        <f>VLOOKUP(A1598,[1]ВПП!$C$2:$G$22885,5,)</f>
        <v>60</v>
      </c>
      <c r="K1598" t="str">
        <f>VLOOKUP(A1598,[1]ВПП!$C$2:$H$22885,6,)</f>
        <v>CON</v>
      </c>
      <c r="L1598" t="str">
        <f t="shared" si="24"/>
        <v>EPKS</v>
      </c>
      <c r="M1598" t="s">
        <v>126</v>
      </c>
      <c r="N1598" t="s">
        <v>1731</v>
      </c>
      <c r="O1598" t="s">
        <v>202</v>
      </c>
      <c r="P1598" t="s">
        <v>1156</v>
      </c>
      <c r="Q1598" t="str">
        <f>VLOOKUP(P1598,[1]TimeZones!$B$3:$E$597,4,FALSE)</f>
        <v>+01:00</v>
      </c>
    </row>
    <row r="1599" spans="1:17" x14ac:dyDescent="0.25">
      <c r="A1599" t="s">
        <v>7554</v>
      </c>
      <c r="B1599" t="s">
        <v>110</v>
      </c>
      <c r="C1599" t="s">
        <v>7555</v>
      </c>
      <c r="D1599">
        <v>51.721900939899903</v>
      </c>
      <c r="E1599">
        <v>19.3980998993</v>
      </c>
      <c r="F1599">
        <v>604</v>
      </c>
      <c r="G1599" t="s">
        <v>1152</v>
      </c>
      <c r="H1599" t="s">
        <v>7556</v>
      </c>
      <c r="I1599">
        <f>VLOOKUP(A1599,[1]ВПП!$C$2:$E$22885,3,)</f>
        <v>2500</v>
      </c>
      <c r="J1599">
        <f>VLOOKUP(A1599,[1]ВПП!$C$2:$G$22885,5,)</f>
        <v>45</v>
      </c>
      <c r="K1599" t="str">
        <f>VLOOKUP(A1599,[1]ВПП!$C$2:$H$22885,6,)</f>
        <v>ASP</v>
      </c>
      <c r="L1599" t="str">
        <f t="shared" si="24"/>
        <v>EPLL</v>
      </c>
      <c r="M1599" t="s">
        <v>126</v>
      </c>
      <c r="N1599" t="s">
        <v>7557</v>
      </c>
      <c r="O1599" t="s">
        <v>7558</v>
      </c>
      <c r="P1599" t="s">
        <v>1156</v>
      </c>
      <c r="Q1599" t="str">
        <f>VLOOKUP(P1599,[1]TimeZones!$B$3:$E$597,4,FALSE)</f>
        <v>+01:00</v>
      </c>
    </row>
    <row r="1600" spans="1:17" x14ac:dyDescent="0.25">
      <c r="A1600" t="s">
        <v>7559</v>
      </c>
      <c r="B1600" t="s">
        <v>110</v>
      </c>
      <c r="C1600" t="s">
        <v>7560</v>
      </c>
      <c r="D1600">
        <v>54.026901245099999</v>
      </c>
      <c r="E1600">
        <v>19.134199142499899</v>
      </c>
      <c r="F1600">
        <v>16</v>
      </c>
      <c r="G1600" t="s">
        <v>1152</v>
      </c>
      <c r="H1600" t="s">
        <v>202</v>
      </c>
      <c r="I1600">
        <f>VLOOKUP(A1600,[1]ВПП!$C$2:$E$22885,3,)</f>
        <v>2500</v>
      </c>
      <c r="J1600">
        <f>VLOOKUP(A1600,[1]ВПП!$C$2:$G$22885,5,)</f>
        <v>60</v>
      </c>
      <c r="K1600" t="str">
        <f>VLOOKUP(A1600,[1]ВПП!$C$2:$H$22885,6,)</f>
        <v>CON</v>
      </c>
      <c r="L1600" t="str">
        <f t="shared" si="24"/>
        <v>EPMB</v>
      </c>
      <c r="M1600" t="s">
        <v>126</v>
      </c>
      <c r="N1600" t="s">
        <v>5608</v>
      </c>
      <c r="O1600" t="s">
        <v>202</v>
      </c>
      <c r="P1600" t="s">
        <v>1156</v>
      </c>
      <c r="Q1600" t="str">
        <f>VLOOKUP(P1600,[1]TimeZones!$B$3:$E$597,4,FALSE)</f>
        <v>+01:00</v>
      </c>
    </row>
    <row r="1601" spans="1:17" x14ac:dyDescent="0.25">
      <c r="A1601" t="s">
        <v>7561</v>
      </c>
      <c r="B1601" t="s">
        <v>110</v>
      </c>
      <c r="C1601" t="s">
        <v>7562</v>
      </c>
      <c r="D1601">
        <v>52.451098999999999</v>
      </c>
      <c r="E1601">
        <v>20.651800000000001</v>
      </c>
      <c r="F1601">
        <v>341</v>
      </c>
      <c r="G1601" t="s">
        <v>1152</v>
      </c>
      <c r="H1601" t="s">
        <v>7563</v>
      </c>
      <c r="I1601">
        <f>VLOOKUP(A1601,[1]ВПП!$C$2:$E$22885,3,)</f>
        <v>2500</v>
      </c>
      <c r="J1601">
        <f>VLOOKUP(A1601,[1]ВПП!$C$2:$G$22885,5,)</f>
        <v>45</v>
      </c>
      <c r="K1601" t="str">
        <f>VLOOKUP(A1601,[1]ВПП!$C$2:$H$22885,6,)</f>
        <v>ASP</v>
      </c>
      <c r="L1601" t="str">
        <f t="shared" si="24"/>
        <v>EPMO</v>
      </c>
      <c r="M1601" t="s">
        <v>126</v>
      </c>
      <c r="N1601" t="s">
        <v>1154</v>
      </c>
      <c r="O1601" t="s">
        <v>1155</v>
      </c>
      <c r="P1601" t="s">
        <v>1156</v>
      </c>
      <c r="Q1601" t="str">
        <f>VLOOKUP(P1601,[1]TimeZones!$B$3:$E$597,4,FALSE)</f>
        <v>+01:00</v>
      </c>
    </row>
    <row r="1602" spans="1:17" x14ac:dyDescent="0.25">
      <c r="A1602" t="s">
        <v>7564</v>
      </c>
      <c r="B1602" t="s">
        <v>139</v>
      </c>
      <c r="C1602" t="s">
        <v>7565</v>
      </c>
      <c r="D1602">
        <v>53.584702</v>
      </c>
      <c r="E1602">
        <v>14.902200000000001</v>
      </c>
      <c r="F1602">
        <v>154</v>
      </c>
      <c r="G1602" t="s">
        <v>1152</v>
      </c>
      <c r="H1602" t="s">
        <v>7566</v>
      </c>
      <c r="I1602">
        <f>VLOOKUP(A1602,[1]ВПП!$C$2:$E$22885,3,)</f>
        <v>2500</v>
      </c>
      <c r="J1602">
        <f>VLOOKUP(A1602,[1]ВПП!$C$2:$G$22885,5,)</f>
        <v>60</v>
      </c>
      <c r="K1602" t="str">
        <f>VLOOKUP(A1602,[1]ВПП!$C$2:$H$22885,6,)</f>
        <v>ASP</v>
      </c>
      <c r="L1602" t="str">
        <f t="shared" ref="L1602:L1665" si="25">A1602</f>
        <v>EPSC</v>
      </c>
      <c r="M1602" t="s">
        <v>126</v>
      </c>
      <c r="N1602" t="s">
        <v>7389</v>
      </c>
      <c r="O1602" t="s">
        <v>7567</v>
      </c>
      <c r="P1602" t="s">
        <v>1156</v>
      </c>
      <c r="Q1602" t="str">
        <f>VLOOKUP(P1602,[1]TimeZones!$B$3:$E$597,4,FALSE)</f>
        <v>+01:00</v>
      </c>
    </row>
    <row r="1603" spans="1:17" x14ac:dyDescent="0.25">
      <c r="A1603" t="s">
        <v>7568</v>
      </c>
      <c r="B1603" t="s">
        <v>110</v>
      </c>
      <c r="C1603" t="s">
        <v>7569</v>
      </c>
      <c r="D1603">
        <v>53.481898999999999</v>
      </c>
      <c r="E1603">
        <v>20.9377</v>
      </c>
      <c r="F1603">
        <v>463</v>
      </c>
      <c r="G1603" t="s">
        <v>1152</v>
      </c>
      <c r="H1603" t="s">
        <v>7570</v>
      </c>
      <c r="I1603">
        <f>VLOOKUP(A1603,[1]ВПП!$C$2:$E$22885,3,)</f>
        <v>2500</v>
      </c>
      <c r="J1603">
        <f>VLOOKUP(A1603,[1]ВПП!$C$2:$G$22885,5,)</f>
        <v>45</v>
      </c>
      <c r="K1603" t="str">
        <f>VLOOKUP(A1603,[1]ВПП!$C$2:$H$22885,6,)</f>
        <v>CON</v>
      </c>
      <c r="L1603" t="str">
        <f t="shared" si="25"/>
        <v>EPSY</v>
      </c>
      <c r="M1603" t="s">
        <v>126</v>
      </c>
      <c r="N1603" t="s">
        <v>7571</v>
      </c>
      <c r="O1603" t="s">
        <v>7572</v>
      </c>
      <c r="P1603" t="s">
        <v>145</v>
      </c>
      <c r="Q1603" t="e">
        <f>VLOOKUP(P1603,[1]TimeZones!$B$3:$E$597,4,FALSE)</f>
        <v>#N/A</v>
      </c>
    </row>
    <row r="1604" spans="1:17" x14ac:dyDescent="0.25">
      <c r="A1604" t="s">
        <v>7573</v>
      </c>
      <c r="B1604" t="s">
        <v>110</v>
      </c>
      <c r="C1604" t="s">
        <v>7574</v>
      </c>
      <c r="D1604">
        <v>52.138500213599997</v>
      </c>
      <c r="E1604">
        <v>15.798600196800001</v>
      </c>
      <c r="F1604">
        <v>194</v>
      </c>
      <c r="G1604" t="s">
        <v>1152</v>
      </c>
      <c r="H1604" t="s">
        <v>7575</v>
      </c>
      <c r="I1604">
        <f>VLOOKUP(A1604,[1]ВПП!$C$2:$E$22885,3,)</f>
        <v>2500</v>
      </c>
      <c r="J1604">
        <f>VLOOKUP(A1604,[1]ВПП!$C$2:$G$22885,5,)</f>
        <v>60</v>
      </c>
      <c r="K1604" t="str">
        <f>VLOOKUP(A1604,[1]ВПП!$C$2:$H$22885,6,)</f>
        <v>CON</v>
      </c>
      <c r="L1604" t="str">
        <f t="shared" si="25"/>
        <v>EPZG</v>
      </c>
      <c r="M1604" t="s">
        <v>126</v>
      </c>
      <c r="N1604" t="s">
        <v>7576</v>
      </c>
      <c r="O1604" t="s">
        <v>7577</v>
      </c>
      <c r="P1604" t="s">
        <v>1156</v>
      </c>
      <c r="Q1604" t="str">
        <f>VLOOKUP(P1604,[1]TimeZones!$B$3:$E$597,4,FALSE)</f>
        <v>+01:00</v>
      </c>
    </row>
    <row r="1605" spans="1:17" x14ac:dyDescent="0.25">
      <c r="A1605" t="s">
        <v>7578</v>
      </c>
      <c r="B1605" t="s">
        <v>110</v>
      </c>
      <c r="C1605" t="s">
        <v>7579</v>
      </c>
      <c r="D1605">
        <v>65.590301513671804</v>
      </c>
      <c r="E1605">
        <v>19.2819004058837</v>
      </c>
      <c r="F1605">
        <v>1245</v>
      </c>
      <c r="G1605" t="s">
        <v>2430</v>
      </c>
      <c r="H1605" t="s">
        <v>7580</v>
      </c>
      <c r="I1605">
        <f>VLOOKUP(A1605,[1]ВПП!$C$2:$E$22885,3,)</f>
        <v>2500</v>
      </c>
      <c r="J1605">
        <f>VLOOKUP(A1605,[1]ВПП!$C$2:$G$22885,5,)</f>
        <v>45</v>
      </c>
      <c r="K1605" t="str">
        <f>VLOOKUP(A1605,[1]ВПП!$C$2:$H$22885,6,)</f>
        <v>ASP</v>
      </c>
      <c r="L1605" t="str">
        <f t="shared" si="25"/>
        <v>ESNX</v>
      </c>
      <c r="M1605" t="s">
        <v>126</v>
      </c>
      <c r="N1605" t="s">
        <v>2432</v>
      </c>
      <c r="O1605" t="s">
        <v>7581</v>
      </c>
      <c r="P1605" t="s">
        <v>2434</v>
      </c>
      <c r="Q1605" t="str">
        <f>VLOOKUP(P1605,[1]TimeZones!$B$3:$E$597,4,FALSE)</f>
        <v>+01:00</v>
      </c>
    </row>
    <row r="1606" spans="1:17" x14ac:dyDescent="0.25">
      <c r="A1606" t="s">
        <v>7582</v>
      </c>
      <c r="B1606" t="s">
        <v>110</v>
      </c>
      <c r="C1606" t="s">
        <v>7583</v>
      </c>
      <c r="D1606">
        <v>63.194400787353999</v>
      </c>
      <c r="E1606">
        <v>14.50030040741</v>
      </c>
      <c r="F1606">
        <v>1233</v>
      </c>
      <c r="G1606" t="s">
        <v>2430</v>
      </c>
      <c r="H1606" t="s">
        <v>7584</v>
      </c>
      <c r="I1606">
        <f>VLOOKUP(A1606,[1]ВПП!$C$2:$E$22885,3,)</f>
        <v>2500</v>
      </c>
      <c r="J1606">
        <f>VLOOKUP(A1606,[1]ВПП!$C$2:$G$22885,5,)</f>
        <v>45</v>
      </c>
      <c r="K1606" t="str">
        <f>VLOOKUP(A1606,[1]ВПП!$C$2:$H$22885,6,)</f>
        <v>ASP</v>
      </c>
      <c r="L1606" t="str">
        <f t="shared" si="25"/>
        <v>ESNZ</v>
      </c>
      <c r="M1606" t="s">
        <v>126</v>
      </c>
      <c r="N1606" t="s">
        <v>7585</v>
      </c>
      <c r="O1606" t="s">
        <v>7586</v>
      </c>
      <c r="P1606" t="s">
        <v>2434</v>
      </c>
      <c r="Q1606" t="str">
        <f>VLOOKUP(P1606,[1]TimeZones!$B$3:$E$597,4,FALSE)</f>
        <v>+01:00</v>
      </c>
    </row>
    <row r="1607" spans="1:17" x14ac:dyDescent="0.25">
      <c r="A1607" t="s">
        <v>7587</v>
      </c>
      <c r="B1607" t="s">
        <v>110</v>
      </c>
      <c r="C1607" t="s">
        <v>7588</v>
      </c>
      <c r="D1607">
        <v>53.918201446499999</v>
      </c>
      <c r="E1607">
        <v>12.278300285299901</v>
      </c>
      <c r="F1607">
        <v>138</v>
      </c>
      <c r="G1607" t="s">
        <v>455</v>
      </c>
      <c r="H1607" t="s">
        <v>7589</v>
      </c>
      <c r="I1607">
        <f>VLOOKUP(A1607,[1]ВПП!$C$2:$E$22885,3,)</f>
        <v>2500</v>
      </c>
      <c r="J1607">
        <f>VLOOKUP(A1607,[1]ВПП!$C$2:$G$22885,5,)</f>
        <v>45</v>
      </c>
      <c r="K1607" t="str">
        <f>VLOOKUP(A1607,[1]ВПП!$C$2:$H$22885,6,)</f>
        <v>CON</v>
      </c>
      <c r="L1607" t="str">
        <f t="shared" si="25"/>
        <v>ETNL</v>
      </c>
      <c r="M1607" t="s">
        <v>126</v>
      </c>
      <c r="N1607" t="s">
        <v>4216</v>
      </c>
      <c r="O1607" t="s">
        <v>7590</v>
      </c>
      <c r="P1607" t="s">
        <v>459</v>
      </c>
      <c r="Q1607" t="str">
        <f>VLOOKUP(P1607,[1]TimeZones!$B$3:$E$597,4,FALSE)</f>
        <v>+01:00</v>
      </c>
    </row>
    <row r="1608" spans="1:17" x14ac:dyDescent="0.25">
      <c r="A1608" t="s">
        <v>7591</v>
      </c>
      <c r="B1608" t="s">
        <v>110</v>
      </c>
      <c r="C1608" t="s">
        <v>7592</v>
      </c>
      <c r="D1608">
        <v>-32.897098541299997</v>
      </c>
      <c r="E1608">
        <v>27.279100418099901</v>
      </c>
      <c r="F1608">
        <v>1950</v>
      </c>
      <c r="G1608" t="s">
        <v>132</v>
      </c>
      <c r="H1608" t="s">
        <v>7593</v>
      </c>
      <c r="I1608">
        <f>VLOOKUP(A1608,[1]ВПП!$C$2:$E$22885,3,)</f>
        <v>2500</v>
      </c>
      <c r="J1608">
        <f>VLOOKUP(A1608,[1]ВПП!$C$2:$G$22885,5,)</f>
        <v>60</v>
      </c>
      <c r="K1608" t="str">
        <f>VLOOKUP(A1608,[1]ВПП!$C$2:$H$22885,6,)</f>
        <v>ASP</v>
      </c>
      <c r="L1608" t="str">
        <f t="shared" si="25"/>
        <v>FABE</v>
      </c>
      <c r="M1608" t="s">
        <v>134</v>
      </c>
      <c r="N1608" t="s">
        <v>7594</v>
      </c>
      <c r="O1608" t="s">
        <v>7595</v>
      </c>
      <c r="P1608" t="s">
        <v>137</v>
      </c>
      <c r="Q1608" t="str">
        <f>VLOOKUP(P1608,[1]TimeZones!$B$3:$E$597,4,FALSE)</f>
        <v>+02:00</v>
      </c>
    </row>
    <row r="1609" spans="1:17" x14ac:dyDescent="0.25">
      <c r="A1609" t="s">
        <v>7596</v>
      </c>
      <c r="B1609" t="s">
        <v>110</v>
      </c>
      <c r="C1609" t="s">
        <v>7597</v>
      </c>
      <c r="D1609">
        <v>5.5369200706499999</v>
      </c>
      <c r="E1609">
        <v>10.354599952699999</v>
      </c>
      <c r="F1609">
        <v>4347</v>
      </c>
      <c r="G1609" t="s">
        <v>2141</v>
      </c>
      <c r="H1609" t="s">
        <v>7598</v>
      </c>
      <c r="I1609">
        <f>VLOOKUP(A1609,[1]ВПП!$C$2:$E$22885,3,)</f>
        <v>2500</v>
      </c>
      <c r="J1609">
        <f>VLOOKUP(A1609,[1]ВПП!$C$2:$G$22885,5,)</f>
        <v>45</v>
      </c>
      <c r="K1609" t="str">
        <f>VLOOKUP(A1609,[1]ВПП!$C$2:$H$22885,6,)</f>
        <v>ASP</v>
      </c>
      <c r="L1609" t="str">
        <f t="shared" si="25"/>
        <v>FKKU</v>
      </c>
      <c r="M1609" t="s">
        <v>134</v>
      </c>
      <c r="N1609" t="s">
        <v>7599</v>
      </c>
      <c r="O1609" t="s">
        <v>7600</v>
      </c>
      <c r="P1609" t="s">
        <v>2145</v>
      </c>
      <c r="Q1609" t="str">
        <f>VLOOKUP(P1609,[1]TimeZones!$B$3:$E$597,4,FALSE)</f>
        <v>+01:00</v>
      </c>
    </row>
    <row r="1610" spans="1:17" x14ac:dyDescent="0.25">
      <c r="A1610" t="s">
        <v>7601</v>
      </c>
      <c r="B1610" t="s">
        <v>110</v>
      </c>
      <c r="C1610" t="s">
        <v>7602</v>
      </c>
      <c r="D1610">
        <v>6.0392398834228498</v>
      </c>
      <c r="E1610">
        <v>10.1225996017456</v>
      </c>
      <c r="F1610">
        <v>4065</v>
      </c>
      <c r="G1610" t="s">
        <v>2141</v>
      </c>
      <c r="H1610" t="s">
        <v>7603</v>
      </c>
      <c r="I1610">
        <f>VLOOKUP(A1610,[1]ВПП!$C$2:$E$22885,3,)</f>
        <v>2500</v>
      </c>
      <c r="J1610">
        <f>VLOOKUP(A1610,[1]ВПП!$C$2:$G$22885,5,)</f>
        <v>45</v>
      </c>
      <c r="K1610" t="str">
        <f>VLOOKUP(A1610,[1]ВПП!$C$2:$H$22885,6,)</f>
        <v>ASP</v>
      </c>
      <c r="L1610" t="str">
        <f t="shared" si="25"/>
        <v>FKKV</v>
      </c>
      <c r="M1610" t="s">
        <v>134</v>
      </c>
      <c r="N1610" t="s">
        <v>7604</v>
      </c>
      <c r="O1610" t="s">
        <v>7605</v>
      </c>
      <c r="P1610" t="s">
        <v>2145</v>
      </c>
      <c r="Q1610" t="str">
        <f>VLOOKUP(P1610,[1]TimeZones!$B$3:$E$597,4,FALSE)</f>
        <v>+01:00</v>
      </c>
    </row>
    <row r="1611" spans="1:17" x14ac:dyDescent="0.25">
      <c r="A1611" t="s">
        <v>7606</v>
      </c>
      <c r="B1611" t="s">
        <v>110</v>
      </c>
      <c r="C1611" t="s">
        <v>7607</v>
      </c>
      <c r="D1611">
        <v>-5.5969901084899902</v>
      </c>
      <c r="E1611">
        <v>12.1884002685546</v>
      </c>
      <c r="F1611">
        <v>66</v>
      </c>
      <c r="G1611" t="s">
        <v>1071</v>
      </c>
      <c r="H1611" t="s">
        <v>7608</v>
      </c>
      <c r="I1611">
        <f>VLOOKUP(A1611,[1]ВПП!$C$2:$E$22885,3,)</f>
        <v>2500</v>
      </c>
      <c r="J1611">
        <f>VLOOKUP(A1611,[1]ВПП!$C$2:$G$22885,5,)</f>
        <v>30</v>
      </c>
      <c r="K1611" t="str">
        <f>VLOOKUP(A1611,[1]ВПП!$C$2:$H$22885,6,)</f>
        <v>ASP</v>
      </c>
      <c r="L1611" t="str">
        <f t="shared" si="25"/>
        <v>FNCA</v>
      </c>
      <c r="M1611" t="s">
        <v>134</v>
      </c>
      <c r="N1611" t="s">
        <v>7609</v>
      </c>
      <c r="O1611" t="s">
        <v>7610</v>
      </c>
      <c r="P1611" t="s">
        <v>1075</v>
      </c>
      <c r="Q1611" t="str">
        <f>VLOOKUP(P1611,[1]TimeZones!$B$3:$E$597,4,FALSE)</f>
        <v>+01:00</v>
      </c>
    </row>
    <row r="1612" spans="1:17" x14ac:dyDescent="0.25">
      <c r="A1612" t="s">
        <v>7611</v>
      </c>
      <c r="B1612" t="s">
        <v>110</v>
      </c>
      <c r="C1612" t="s">
        <v>7612</v>
      </c>
      <c r="D1612">
        <v>-12.404600143433001</v>
      </c>
      <c r="E1612">
        <v>16.947399139403998</v>
      </c>
      <c r="F1612">
        <v>5618</v>
      </c>
      <c r="G1612" t="s">
        <v>1071</v>
      </c>
      <c r="H1612" t="s">
        <v>7613</v>
      </c>
      <c r="I1612">
        <f>VLOOKUP(A1612,[1]ВПП!$C$2:$E$22885,3,)</f>
        <v>2500</v>
      </c>
      <c r="J1612">
        <f>VLOOKUP(A1612,[1]ВПП!$C$2:$G$22885,5,)</f>
        <v>30</v>
      </c>
      <c r="K1612" t="str">
        <f>VLOOKUP(A1612,[1]ВПП!$C$2:$H$22885,6,)</f>
        <v>ASP</v>
      </c>
      <c r="L1612" t="str">
        <f t="shared" si="25"/>
        <v>FNKU</v>
      </c>
      <c r="M1612" t="s">
        <v>134</v>
      </c>
      <c r="N1612" t="s">
        <v>7614</v>
      </c>
      <c r="O1612" t="s">
        <v>7615</v>
      </c>
      <c r="P1612" t="s">
        <v>1075</v>
      </c>
      <c r="Q1612" t="str">
        <f>VLOOKUP(P1612,[1]TimeZones!$B$3:$E$597,4,FALSE)</f>
        <v>+01:00</v>
      </c>
    </row>
    <row r="1613" spans="1:17" x14ac:dyDescent="0.25">
      <c r="A1613" t="s">
        <v>7616</v>
      </c>
      <c r="B1613" t="s">
        <v>110</v>
      </c>
      <c r="C1613" t="s">
        <v>7617</v>
      </c>
      <c r="D1613">
        <v>-15.261200000000001</v>
      </c>
      <c r="E1613">
        <v>12.146800000000001</v>
      </c>
      <c r="F1613">
        <v>210</v>
      </c>
      <c r="G1613" t="s">
        <v>1071</v>
      </c>
      <c r="H1613" t="s">
        <v>7618</v>
      </c>
      <c r="I1613">
        <f>VLOOKUP(A1613,[1]ВПП!$C$2:$E$22885,3,)</f>
        <v>2500</v>
      </c>
      <c r="J1613">
        <f>VLOOKUP(A1613,[1]ВПП!$C$2:$G$22885,5,)</f>
        <v>45</v>
      </c>
      <c r="K1613" t="str">
        <f>VLOOKUP(A1613,[1]ВПП!$C$2:$H$22885,6,)</f>
        <v>ASP</v>
      </c>
      <c r="L1613" t="str">
        <f t="shared" si="25"/>
        <v>FNMO</v>
      </c>
      <c r="M1613" t="s">
        <v>134</v>
      </c>
      <c r="N1613" t="s">
        <v>7619</v>
      </c>
      <c r="O1613" t="s">
        <v>7620</v>
      </c>
      <c r="P1613" t="s">
        <v>1075</v>
      </c>
      <c r="Q1613" t="str">
        <f>VLOOKUP(P1613,[1]TimeZones!$B$3:$E$597,4,FALSE)</f>
        <v>+01:00</v>
      </c>
    </row>
    <row r="1614" spans="1:17" x14ac:dyDescent="0.25">
      <c r="A1614" t="s">
        <v>7621</v>
      </c>
      <c r="B1614" t="s">
        <v>110</v>
      </c>
      <c r="C1614" t="s">
        <v>7622</v>
      </c>
      <c r="D1614">
        <v>2.8276100158691402</v>
      </c>
      <c r="E1614">
        <v>27.588300704956001</v>
      </c>
      <c r="F1614">
        <v>2438</v>
      </c>
      <c r="G1614" t="s">
        <v>160</v>
      </c>
      <c r="H1614" t="s">
        <v>7623</v>
      </c>
      <c r="I1614">
        <f>VLOOKUP(A1614,[1]ВПП!$C$2:$E$22885,3,)</f>
        <v>2500</v>
      </c>
      <c r="J1614">
        <f>VLOOKUP(A1614,[1]ВПП!$C$2:$G$22885,5,)</f>
        <v>45</v>
      </c>
      <c r="K1614" t="str">
        <f>VLOOKUP(A1614,[1]ВПП!$C$2:$H$22885,6,)</f>
        <v>ASP</v>
      </c>
      <c r="L1614" t="str">
        <f t="shared" si="25"/>
        <v>FZJH</v>
      </c>
      <c r="M1614" t="s">
        <v>134</v>
      </c>
      <c r="N1614" t="s">
        <v>1810</v>
      </c>
      <c r="O1614" t="s">
        <v>202</v>
      </c>
      <c r="P1614" t="s">
        <v>1812</v>
      </c>
      <c r="Q1614" t="str">
        <f>VLOOKUP(P1614,[1]TimeZones!$B$3:$E$597,4,FALSE)</f>
        <v>+02:00</v>
      </c>
    </row>
    <row r="1615" spans="1:17" x14ac:dyDescent="0.25">
      <c r="A1615" t="s">
        <v>7624</v>
      </c>
      <c r="B1615" t="s">
        <v>110</v>
      </c>
      <c r="C1615" t="s">
        <v>7625</v>
      </c>
      <c r="D1615">
        <v>16.248399734496999</v>
      </c>
      <c r="E1615">
        <v>-5.4560001008212497E-3</v>
      </c>
      <c r="F1615">
        <v>870</v>
      </c>
      <c r="G1615" t="s">
        <v>2968</v>
      </c>
      <c r="H1615" t="s">
        <v>7626</v>
      </c>
      <c r="I1615">
        <f>VLOOKUP(A1615,[1]ВПП!$C$2:$E$22885,3,)</f>
        <v>2500</v>
      </c>
      <c r="J1615">
        <f>VLOOKUP(A1615,[1]ВПП!$C$2:$G$22885,5,)</f>
        <v>45</v>
      </c>
      <c r="K1615" t="str">
        <f>VLOOKUP(A1615,[1]ВПП!$C$2:$H$22885,6,)</f>
        <v>ASP</v>
      </c>
      <c r="L1615" t="str">
        <f t="shared" si="25"/>
        <v>GAGO</v>
      </c>
      <c r="M1615" t="s">
        <v>134</v>
      </c>
      <c r="N1615" t="s">
        <v>7627</v>
      </c>
      <c r="O1615" t="s">
        <v>202</v>
      </c>
      <c r="P1615" t="s">
        <v>2972</v>
      </c>
      <c r="Q1615" t="str">
        <f>VLOOKUP(P1615,[1]TimeZones!$B$3:$E$597,4,FALSE)</f>
        <v>+00:00</v>
      </c>
    </row>
    <row r="1616" spans="1:17" x14ac:dyDescent="0.25">
      <c r="A1616" t="s">
        <v>7628</v>
      </c>
      <c r="B1616" t="s">
        <v>333</v>
      </c>
      <c r="C1616" t="s">
        <v>7629</v>
      </c>
      <c r="D1616">
        <v>20.2430000305175</v>
      </c>
      <c r="E1616">
        <v>0.97730797529220503</v>
      </c>
      <c r="F1616">
        <v>1621</v>
      </c>
      <c r="G1616" t="s">
        <v>2968</v>
      </c>
      <c r="H1616" t="s">
        <v>202</v>
      </c>
      <c r="I1616">
        <f>VLOOKUP(A1616,[1]ВПП!$C$2:$E$22885,3,)</f>
        <v>2500</v>
      </c>
      <c r="J1616">
        <f>VLOOKUP(A1616,[1]ВПП!$C$2:$G$22885,5,)</f>
        <v>30</v>
      </c>
      <c r="K1616" t="str">
        <f>VLOOKUP(A1616,[1]ВПП!$C$2:$H$22885,6,)</f>
        <v>ASP</v>
      </c>
      <c r="L1616" t="str">
        <f t="shared" si="25"/>
        <v>GATS</v>
      </c>
      <c r="M1616" t="s">
        <v>134</v>
      </c>
      <c r="N1616" t="s">
        <v>7627</v>
      </c>
      <c r="O1616" t="s">
        <v>202</v>
      </c>
      <c r="P1616" t="s">
        <v>2972</v>
      </c>
      <c r="Q1616" t="str">
        <f>VLOOKUP(P1616,[1]TimeZones!$B$3:$E$597,4,FALSE)</f>
        <v>+00:00</v>
      </c>
    </row>
    <row r="1617" spans="1:17" x14ac:dyDescent="0.25">
      <c r="A1617" t="s">
        <v>7630</v>
      </c>
      <c r="B1617" t="s">
        <v>110</v>
      </c>
      <c r="C1617" t="s">
        <v>7631</v>
      </c>
      <c r="D1617">
        <v>35.177101135253899</v>
      </c>
      <c r="E1617">
        <v>-3.8395199775695801</v>
      </c>
      <c r="F1617">
        <v>95</v>
      </c>
      <c r="G1617" t="s">
        <v>1054</v>
      </c>
      <c r="H1617" t="s">
        <v>7632</v>
      </c>
      <c r="I1617">
        <f>VLOOKUP(A1617,[1]ВПП!$C$2:$E$22885,3,)</f>
        <v>2500</v>
      </c>
      <c r="J1617">
        <f>VLOOKUP(A1617,[1]ВПП!$C$2:$G$22885,5,)</f>
        <v>45</v>
      </c>
      <c r="K1617" t="str">
        <f>VLOOKUP(A1617,[1]ВПП!$C$2:$H$22885,6,)</f>
        <v>ASP</v>
      </c>
      <c r="L1617" t="str">
        <f t="shared" si="25"/>
        <v>GMTA</v>
      </c>
      <c r="M1617" t="s">
        <v>134</v>
      </c>
      <c r="N1617" t="s">
        <v>7633</v>
      </c>
      <c r="O1617" t="s">
        <v>7634</v>
      </c>
      <c r="P1617" t="s">
        <v>1058</v>
      </c>
      <c r="Q1617" t="str">
        <f>VLOOKUP(P1617,[1]TimeZones!$B$3:$E$597,4,FALSE)</f>
        <v>+01:00</v>
      </c>
    </row>
    <row r="1618" spans="1:17" x14ac:dyDescent="0.25">
      <c r="A1618" t="s">
        <v>7635</v>
      </c>
      <c r="B1618" t="s">
        <v>333</v>
      </c>
      <c r="C1618" t="s">
        <v>7636</v>
      </c>
      <c r="D1618">
        <v>16.159500000000001</v>
      </c>
      <c r="E1618">
        <v>-13.5076</v>
      </c>
      <c r="F1618">
        <v>75</v>
      </c>
      <c r="G1618" t="s">
        <v>2159</v>
      </c>
      <c r="H1618" t="s">
        <v>7637</v>
      </c>
      <c r="I1618">
        <f>VLOOKUP(A1618,[1]ВПП!$C$2:$E$22885,3,)</f>
        <v>2500</v>
      </c>
      <c r="J1618">
        <f>VLOOKUP(A1618,[1]ВПП!$C$2:$G$22885,5,)</f>
        <v>45</v>
      </c>
      <c r="K1618" t="str">
        <f>VLOOKUP(A1618,[1]ВПП!$C$2:$H$22885,6,)</f>
        <v>ASP</v>
      </c>
      <c r="L1618" t="str">
        <f t="shared" si="25"/>
        <v>GQNK</v>
      </c>
      <c r="M1618" t="s">
        <v>134</v>
      </c>
      <c r="N1618" t="s">
        <v>7638</v>
      </c>
      <c r="O1618" t="s">
        <v>7639</v>
      </c>
      <c r="P1618" t="s">
        <v>2163</v>
      </c>
      <c r="Q1618" t="str">
        <f>VLOOKUP(P1618,[1]TimeZones!$B$3:$E$597,4,FALSE)</f>
        <v>+00:00</v>
      </c>
    </row>
    <row r="1619" spans="1:17" x14ac:dyDescent="0.25">
      <c r="A1619" t="s">
        <v>7640</v>
      </c>
      <c r="B1619" t="s">
        <v>333</v>
      </c>
      <c r="C1619" t="s">
        <v>7641</v>
      </c>
      <c r="D1619">
        <v>22.757345000000001</v>
      </c>
      <c r="E1619">
        <v>-12.482227999999999</v>
      </c>
      <c r="F1619">
        <v>1119</v>
      </c>
      <c r="G1619" t="s">
        <v>2159</v>
      </c>
      <c r="H1619" t="s">
        <v>7642</v>
      </c>
      <c r="I1619">
        <f>VLOOKUP(A1619,[1]ВПП!$C$2:$E$22885,3,)</f>
        <v>2500</v>
      </c>
      <c r="J1619">
        <f>VLOOKUP(A1619,[1]ВПП!$C$2:$G$22885,5,)</f>
        <v>0</v>
      </c>
      <c r="K1619" t="str">
        <f>VLOOKUP(A1619,[1]ВПП!$C$2:$H$22885,6,)</f>
        <v>ASP</v>
      </c>
      <c r="L1619" t="str">
        <f t="shared" si="25"/>
        <v>GQPZ</v>
      </c>
      <c r="M1619" t="s">
        <v>134</v>
      </c>
      <c r="N1619" t="s">
        <v>7643</v>
      </c>
      <c r="O1619" t="s">
        <v>7644</v>
      </c>
      <c r="P1619" t="s">
        <v>2163</v>
      </c>
      <c r="Q1619" t="str">
        <f>VLOOKUP(P1619,[1]TimeZones!$B$3:$E$597,4,FALSE)</f>
        <v>+00:00</v>
      </c>
    </row>
    <row r="1620" spans="1:17" x14ac:dyDescent="0.25">
      <c r="A1620" t="s">
        <v>7645</v>
      </c>
      <c r="B1620" t="s">
        <v>110</v>
      </c>
      <c r="C1620" t="s">
        <v>7646</v>
      </c>
      <c r="D1620">
        <v>10.529166999999999</v>
      </c>
      <c r="E1620">
        <v>32.500556000000003</v>
      </c>
      <c r="F1620">
        <v>1290</v>
      </c>
      <c r="G1620" t="s">
        <v>7647</v>
      </c>
      <c r="H1620" t="s">
        <v>7648</v>
      </c>
      <c r="I1620">
        <f>VLOOKUP(A1620,[1]ВПП!$C$2:$E$22885,3,)</f>
        <v>2500</v>
      </c>
      <c r="J1620">
        <f>VLOOKUP(A1620,[1]ВПП!$C$2:$G$22885,5,)</f>
        <v>45</v>
      </c>
      <c r="K1620" t="str">
        <f>VLOOKUP(A1620,[1]ВПП!$C$2:$H$22885,6,)</f>
        <v>Asphalt</v>
      </c>
      <c r="L1620" t="str">
        <f t="shared" si="25"/>
        <v>HSFA</v>
      </c>
      <c r="M1620" t="s">
        <v>134</v>
      </c>
      <c r="N1620" t="s">
        <v>7649</v>
      </c>
      <c r="O1620" t="s">
        <v>7650</v>
      </c>
      <c r="P1620" t="s">
        <v>145</v>
      </c>
      <c r="Q1620" t="e">
        <f>VLOOKUP(P1620,[1]TimeZones!$B$3:$E$597,4,FALSE)</f>
        <v>#N/A</v>
      </c>
    </row>
    <row r="1621" spans="1:17" x14ac:dyDescent="0.25">
      <c r="A1621" t="s">
        <v>7651</v>
      </c>
      <c r="B1621" t="s">
        <v>110</v>
      </c>
      <c r="C1621" t="s">
        <v>7652</v>
      </c>
      <c r="D1621">
        <v>15.387499809265099</v>
      </c>
      <c r="E1621">
        <v>36.328800201416001</v>
      </c>
      <c r="F1621">
        <v>1671</v>
      </c>
      <c r="G1621" t="s">
        <v>498</v>
      </c>
      <c r="H1621" t="s">
        <v>7653</v>
      </c>
      <c r="I1621">
        <f>VLOOKUP(A1621,[1]ВПП!$C$2:$E$22885,3,)</f>
        <v>2500</v>
      </c>
      <c r="J1621">
        <f>VLOOKUP(A1621,[1]ВПП!$C$2:$G$22885,5,)</f>
        <v>45</v>
      </c>
      <c r="K1621" t="str">
        <f>VLOOKUP(A1621,[1]ВПП!$C$2:$H$22885,6,)</f>
        <v>ASP</v>
      </c>
      <c r="L1621" t="str">
        <f t="shared" si="25"/>
        <v>HSKA</v>
      </c>
      <c r="M1621" t="s">
        <v>134</v>
      </c>
      <c r="N1621" t="s">
        <v>7654</v>
      </c>
      <c r="O1621" t="s">
        <v>7655</v>
      </c>
      <c r="P1621" t="s">
        <v>3914</v>
      </c>
      <c r="Q1621" t="str">
        <f>VLOOKUP(P1621,[1]TimeZones!$B$3:$E$597,4,FALSE)</f>
        <v>+02:00</v>
      </c>
    </row>
    <row r="1622" spans="1:17" x14ac:dyDescent="0.25">
      <c r="A1622" t="s">
        <v>7656</v>
      </c>
      <c r="B1622" t="s">
        <v>110</v>
      </c>
      <c r="C1622" t="s">
        <v>7657</v>
      </c>
      <c r="D1622">
        <v>19.433599472045898</v>
      </c>
      <c r="E1622">
        <v>37.234100341796797</v>
      </c>
      <c r="F1622">
        <v>135</v>
      </c>
      <c r="G1622" t="s">
        <v>498</v>
      </c>
      <c r="H1622" t="s">
        <v>7658</v>
      </c>
      <c r="I1622">
        <f>VLOOKUP(A1622,[1]ВПП!$C$2:$E$22885,3,)</f>
        <v>2500</v>
      </c>
      <c r="J1622">
        <f>VLOOKUP(A1622,[1]ВПП!$C$2:$G$22885,5,)</f>
        <v>45</v>
      </c>
      <c r="K1622" t="str">
        <f>VLOOKUP(A1622,[1]ВПП!$C$2:$H$22885,6,)</f>
        <v>ASP</v>
      </c>
      <c r="L1622" t="str">
        <f t="shared" si="25"/>
        <v>HSPN</v>
      </c>
      <c r="M1622" t="s">
        <v>134</v>
      </c>
      <c r="N1622" t="s">
        <v>7659</v>
      </c>
      <c r="O1622" t="s">
        <v>7660</v>
      </c>
      <c r="P1622" t="s">
        <v>3914</v>
      </c>
      <c r="Q1622" t="str">
        <f>VLOOKUP(P1622,[1]TimeZones!$B$3:$E$597,4,FALSE)</f>
        <v>+02:00</v>
      </c>
    </row>
    <row r="1623" spans="1:17" x14ac:dyDescent="0.25">
      <c r="A1623" t="s">
        <v>7661</v>
      </c>
      <c r="B1623" t="s">
        <v>110</v>
      </c>
      <c r="C1623" t="s">
        <v>7662</v>
      </c>
      <c r="D1623">
        <v>41.428538000000003</v>
      </c>
      <c r="E1623">
        <v>129.64755500000001</v>
      </c>
      <c r="F1623">
        <v>12</v>
      </c>
      <c r="G1623" t="s">
        <v>846</v>
      </c>
      <c r="H1623" t="s">
        <v>7663</v>
      </c>
      <c r="I1623">
        <f>VLOOKUP(A1623,[1]ВПП!$C$2:$E$22885,3,)</f>
        <v>2500</v>
      </c>
      <c r="J1623">
        <f>VLOOKUP(A1623,[1]ВПП!$C$2:$G$22885,5,)</f>
        <v>60</v>
      </c>
      <c r="K1623" t="str">
        <f>VLOOKUP(A1623,[1]ВПП!$C$2:$H$22885,6,)</f>
        <v>CON</v>
      </c>
      <c r="L1623" t="str">
        <f t="shared" si="25"/>
        <v>KP-0032</v>
      </c>
      <c r="M1623" t="s">
        <v>114</v>
      </c>
      <c r="N1623" t="s">
        <v>7664</v>
      </c>
      <c r="O1623" t="s">
        <v>7665</v>
      </c>
      <c r="P1623" t="e">
        <v>#N/A</v>
      </c>
      <c r="Q1623" t="e">
        <f>VLOOKUP(P1623,[1]TimeZones!$B$3:$E$597,4,FALSE)</f>
        <v>#N/A</v>
      </c>
    </row>
    <row r="1624" spans="1:17" x14ac:dyDescent="0.25">
      <c r="A1624" t="s">
        <v>7666</v>
      </c>
      <c r="B1624" t="s">
        <v>110</v>
      </c>
      <c r="C1624" t="s">
        <v>7667</v>
      </c>
      <c r="D1624">
        <v>38.425486999999997</v>
      </c>
      <c r="E1624">
        <v>125.019093</v>
      </c>
      <c r="F1624">
        <v>89</v>
      </c>
      <c r="G1624" t="s">
        <v>846</v>
      </c>
      <c r="H1624" t="s">
        <v>202</v>
      </c>
      <c r="I1624">
        <f>VLOOKUP(A1624,[1]ВПП!$C$2:$E$22885,3,)</f>
        <v>2500</v>
      </c>
      <c r="J1624">
        <f>VLOOKUP(A1624,[1]ВПП!$C$2:$G$22885,5,)</f>
        <v>43</v>
      </c>
      <c r="K1624" t="str">
        <f>VLOOKUP(A1624,[1]ВПП!$C$2:$H$22885,6,)</f>
        <v>CON</v>
      </c>
      <c r="L1624" t="str">
        <f t="shared" si="25"/>
        <v>KP-0039</v>
      </c>
      <c r="M1624" t="s">
        <v>114</v>
      </c>
      <c r="N1624" t="s">
        <v>5547</v>
      </c>
      <c r="O1624" t="s">
        <v>7668</v>
      </c>
      <c r="P1624" t="e">
        <v>#N/A</v>
      </c>
      <c r="Q1624" t="e">
        <f>VLOOKUP(P1624,[1]TimeZones!$B$3:$E$597,4,FALSE)</f>
        <v>#N/A</v>
      </c>
    </row>
    <row r="1625" spans="1:17" x14ac:dyDescent="0.25">
      <c r="A1625" t="s">
        <v>7669</v>
      </c>
      <c r="B1625" t="s">
        <v>333</v>
      </c>
      <c r="C1625" t="s">
        <v>7670</v>
      </c>
      <c r="D1625">
        <v>38.237909999999999</v>
      </c>
      <c r="E1625">
        <v>126.1203</v>
      </c>
      <c r="F1625">
        <v>293</v>
      </c>
      <c r="G1625" t="s">
        <v>846</v>
      </c>
      <c r="H1625" t="s">
        <v>202</v>
      </c>
      <c r="I1625">
        <f>VLOOKUP(A1625,[1]ВПП!$C$2:$E$22885,3,)</f>
        <v>2500</v>
      </c>
      <c r="J1625">
        <f>VLOOKUP(A1625,[1]ВПП!$C$2:$G$22885,5,)</f>
        <v>40</v>
      </c>
      <c r="K1625" t="str">
        <f>VLOOKUP(A1625,[1]ВПП!$C$2:$H$22885,6,)</f>
        <v>Concrete</v>
      </c>
      <c r="L1625" t="str">
        <f t="shared" si="25"/>
        <v>KP-0075</v>
      </c>
      <c r="M1625" t="s">
        <v>114</v>
      </c>
      <c r="N1625" t="s">
        <v>7671</v>
      </c>
      <c r="O1625" t="s">
        <v>7672</v>
      </c>
      <c r="P1625" t="e">
        <v>#N/A</v>
      </c>
      <c r="Q1625" t="e">
        <f>VLOOKUP(P1625,[1]TimeZones!$B$3:$E$597,4,FALSE)</f>
        <v>#N/A</v>
      </c>
    </row>
    <row r="1626" spans="1:17" x14ac:dyDescent="0.25">
      <c r="A1626" t="s">
        <v>7673</v>
      </c>
      <c r="B1626" t="s">
        <v>110</v>
      </c>
      <c r="C1626" t="s">
        <v>7674</v>
      </c>
      <c r="D1626">
        <v>42.067799000000001</v>
      </c>
      <c r="E1626">
        <v>24.8508</v>
      </c>
      <c r="F1626">
        <v>597</v>
      </c>
      <c r="G1626" t="s">
        <v>1516</v>
      </c>
      <c r="H1626" t="s">
        <v>7675</v>
      </c>
      <c r="I1626">
        <f>VLOOKUP(A1626,[1]ВПП!$C$2:$E$22885,3,)</f>
        <v>2500</v>
      </c>
      <c r="J1626">
        <f>VLOOKUP(A1626,[1]ВПП!$C$2:$G$22885,5,)</f>
        <v>45</v>
      </c>
      <c r="K1626" t="str">
        <f>VLOOKUP(A1626,[1]ВПП!$C$2:$H$22885,6,)</f>
        <v>CON</v>
      </c>
      <c r="L1626" t="str">
        <f t="shared" si="25"/>
        <v>LBPD</v>
      </c>
      <c r="M1626" t="s">
        <v>126</v>
      </c>
      <c r="N1626" t="s">
        <v>4911</v>
      </c>
      <c r="O1626" t="s">
        <v>7676</v>
      </c>
      <c r="P1626" t="s">
        <v>1520</v>
      </c>
      <c r="Q1626" t="str">
        <f>VLOOKUP(P1626,[1]TimeZones!$B$3:$E$597,4,FALSE)</f>
        <v>+02:00</v>
      </c>
    </row>
    <row r="1627" spans="1:17" x14ac:dyDescent="0.25">
      <c r="A1627" t="s">
        <v>7677</v>
      </c>
      <c r="B1627" t="s">
        <v>139</v>
      </c>
      <c r="C1627" t="s">
        <v>7678</v>
      </c>
      <c r="D1627">
        <v>43.232101</v>
      </c>
      <c r="E1627">
        <v>27.825099999999999</v>
      </c>
      <c r="F1627">
        <v>230</v>
      </c>
      <c r="G1627" t="s">
        <v>1516</v>
      </c>
      <c r="H1627" t="s">
        <v>7679</v>
      </c>
      <c r="I1627">
        <f>VLOOKUP(A1627,[1]ВПП!$C$2:$E$22885,3,)</f>
        <v>2500</v>
      </c>
      <c r="J1627">
        <f>VLOOKUP(A1627,[1]ВПП!$C$2:$G$22885,5,)</f>
        <v>55</v>
      </c>
      <c r="K1627" t="str">
        <f>VLOOKUP(A1627,[1]ВПП!$C$2:$H$22885,6,)</f>
        <v>CON</v>
      </c>
      <c r="L1627" t="str">
        <f t="shared" si="25"/>
        <v>LBWN</v>
      </c>
      <c r="M1627" t="s">
        <v>126</v>
      </c>
      <c r="N1627" t="s">
        <v>7680</v>
      </c>
      <c r="O1627" t="s">
        <v>7681</v>
      </c>
      <c r="P1627" t="s">
        <v>1520</v>
      </c>
      <c r="Q1627" t="str">
        <f>VLOOKUP(P1627,[1]TimeZones!$B$3:$E$597,4,FALSE)</f>
        <v>+02:00</v>
      </c>
    </row>
    <row r="1628" spans="1:17" x14ac:dyDescent="0.25">
      <c r="A1628" t="s">
        <v>7682</v>
      </c>
      <c r="B1628" t="s">
        <v>110</v>
      </c>
      <c r="C1628" t="s">
        <v>7683</v>
      </c>
      <c r="D1628">
        <v>44.108299000000002</v>
      </c>
      <c r="E1628">
        <v>15.3467</v>
      </c>
      <c r="F1628">
        <v>289</v>
      </c>
      <c r="G1628" t="s">
        <v>2596</v>
      </c>
      <c r="H1628" t="s">
        <v>7684</v>
      </c>
      <c r="I1628">
        <f>VLOOKUP(A1628,[1]ВПП!$C$2:$E$22885,3,)</f>
        <v>2500</v>
      </c>
      <c r="J1628">
        <f>VLOOKUP(A1628,[1]ВПП!$C$2:$G$22885,5,)</f>
        <v>45</v>
      </c>
      <c r="K1628" t="str">
        <f>VLOOKUP(A1628,[1]ВПП!$C$2:$H$22885,6,)</f>
        <v>ASP</v>
      </c>
      <c r="L1628" t="str">
        <f t="shared" si="25"/>
        <v>LDZD</v>
      </c>
      <c r="M1628" t="s">
        <v>126</v>
      </c>
      <c r="N1628" t="s">
        <v>7685</v>
      </c>
      <c r="O1628" t="s">
        <v>7686</v>
      </c>
      <c r="P1628" t="s">
        <v>2600</v>
      </c>
      <c r="Q1628" t="str">
        <f>VLOOKUP(P1628,[1]TimeZones!$B$3:$E$597,4,FALSE)</f>
        <v>+01:00</v>
      </c>
    </row>
    <row r="1629" spans="1:17" x14ac:dyDescent="0.25">
      <c r="A1629" t="s">
        <v>7687</v>
      </c>
      <c r="B1629" t="s">
        <v>110</v>
      </c>
      <c r="C1629" t="s">
        <v>7688</v>
      </c>
      <c r="D1629">
        <v>40.952098999999997</v>
      </c>
      <c r="E1629">
        <v>-5.5019900000000002</v>
      </c>
      <c r="F1629">
        <v>2595</v>
      </c>
      <c r="G1629" t="s">
        <v>339</v>
      </c>
      <c r="H1629" t="s">
        <v>7689</v>
      </c>
      <c r="I1629">
        <f>VLOOKUP(A1629,[1]ВПП!$C$2:$E$22885,3,)</f>
        <v>2500</v>
      </c>
      <c r="J1629">
        <f>VLOOKUP(A1629,[1]ВПП!$C$2:$G$22885,5,)</f>
        <v>60</v>
      </c>
      <c r="K1629" t="str">
        <f>VLOOKUP(A1629,[1]ВПП!$C$2:$H$22885,6,)</f>
        <v>ASP</v>
      </c>
      <c r="L1629" t="str">
        <f t="shared" si="25"/>
        <v>LESA</v>
      </c>
      <c r="M1629" t="s">
        <v>126</v>
      </c>
      <c r="N1629" t="s">
        <v>4337</v>
      </c>
      <c r="O1629" t="s">
        <v>7690</v>
      </c>
      <c r="P1629" t="s">
        <v>343</v>
      </c>
      <c r="Q1629" t="str">
        <f>VLOOKUP(P1629,[1]TimeZones!$B$3:$E$597,4,FALSE)</f>
        <v>+01:00</v>
      </c>
    </row>
    <row r="1630" spans="1:17" x14ac:dyDescent="0.25">
      <c r="A1630" t="s">
        <v>7691</v>
      </c>
      <c r="B1630" t="s">
        <v>110</v>
      </c>
      <c r="C1630" t="s">
        <v>7692</v>
      </c>
      <c r="D1630">
        <v>45.862800598144503</v>
      </c>
      <c r="E1630">
        <v>1.1794400215148899</v>
      </c>
      <c r="F1630">
        <v>1300</v>
      </c>
      <c r="G1630" t="s">
        <v>294</v>
      </c>
      <c r="H1630" t="s">
        <v>7693</v>
      </c>
      <c r="I1630">
        <f>VLOOKUP(A1630,[1]ВПП!$C$2:$E$22885,3,)</f>
        <v>2500</v>
      </c>
      <c r="J1630">
        <f>VLOOKUP(A1630,[1]ВПП!$C$2:$G$22885,5,)</f>
        <v>45</v>
      </c>
      <c r="K1630" t="str">
        <f>VLOOKUP(A1630,[1]ВПП!$C$2:$H$22885,6,)</f>
        <v>ASP</v>
      </c>
      <c r="L1630" t="str">
        <f t="shared" si="25"/>
        <v>LFBL</v>
      </c>
      <c r="M1630" t="s">
        <v>126</v>
      </c>
      <c r="N1630" t="s">
        <v>1434</v>
      </c>
      <c r="O1630" t="s">
        <v>7694</v>
      </c>
      <c r="P1630" t="s">
        <v>298</v>
      </c>
      <c r="Q1630" t="str">
        <f>VLOOKUP(P1630,[1]TimeZones!$B$3:$E$597,4,FALSE)</f>
        <v>+01:00</v>
      </c>
    </row>
    <row r="1631" spans="1:17" x14ac:dyDescent="0.25">
      <c r="A1631" t="s">
        <v>7695</v>
      </c>
      <c r="B1631" t="s">
        <v>110</v>
      </c>
      <c r="C1631" t="s">
        <v>7696</v>
      </c>
      <c r="D1631">
        <v>43.380001068115199</v>
      </c>
      <c r="E1631">
        <v>-0.418610990047454</v>
      </c>
      <c r="F1631">
        <v>616</v>
      </c>
      <c r="G1631" t="s">
        <v>294</v>
      </c>
      <c r="H1631" t="s">
        <v>7697</v>
      </c>
      <c r="I1631">
        <f>VLOOKUP(A1631,[1]ВПП!$C$2:$E$22885,3,)</f>
        <v>2500</v>
      </c>
      <c r="J1631">
        <f>VLOOKUP(A1631,[1]ВПП!$C$2:$G$22885,5,)</f>
        <v>45</v>
      </c>
      <c r="K1631" t="str">
        <f>VLOOKUP(A1631,[1]ВПП!$C$2:$H$22885,6,)</f>
        <v>ASP</v>
      </c>
      <c r="L1631" t="str">
        <f t="shared" si="25"/>
        <v>LFBP</v>
      </c>
      <c r="M1631" t="s">
        <v>126</v>
      </c>
      <c r="N1631" t="s">
        <v>1434</v>
      </c>
      <c r="O1631" t="s">
        <v>7698</v>
      </c>
      <c r="P1631" t="s">
        <v>298</v>
      </c>
      <c r="Q1631" t="str">
        <f>VLOOKUP(P1631,[1]TimeZones!$B$3:$E$597,4,FALSE)</f>
        <v>+01:00</v>
      </c>
    </row>
    <row r="1632" spans="1:17" x14ac:dyDescent="0.25">
      <c r="A1632" t="s">
        <v>7699</v>
      </c>
      <c r="B1632" t="s">
        <v>110</v>
      </c>
      <c r="C1632" t="s">
        <v>7700</v>
      </c>
      <c r="D1632">
        <v>48.982101440400001</v>
      </c>
      <c r="E1632">
        <v>6.25131988525</v>
      </c>
      <c r="F1632">
        <v>870</v>
      </c>
      <c r="G1632" t="s">
        <v>294</v>
      </c>
      <c r="H1632" t="s">
        <v>7701</v>
      </c>
      <c r="I1632">
        <f>VLOOKUP(A1632,[1]ВПП!$C$2:$E$22885,3,)</f>
        <v>2500</v>
      </c>
      <c r="J1632">
        <f>VLOOKUP(A1632,[1]ВПП!$C$2:$G$22885,5,)</f>
        <v>45</v>
      </c>
      <c r="K1632" t="str">
        <f>VLOOKUP(A1632,[1]ВПП!$C$2:$H$22885,6,)</f>
        <v>ASP</v>
      </c>
      <c r="L1632" t="str">
        <f t="shared" si="25"/>
        <v>LFJL</v>
      </c>
      <c r="M1632" t="s">
        <v>126</v>
      </c>
      <c r="N1632" t="s">
        <v>749</v>
      </c>
      <c r="O1632" t="s">
        <v>7702</v>
      </c>
      <c r="P1632" t="s">
        <v>298</v>
      </c>
      <c r="Q1632" t="str">
        <f>VLOOKUP(P1632,[1]TimeZones!$B$3:$E$597,4,FALSE)</f>
        <v>+01:00</v>
      </c>
    </row>
    <row r="1633" spans="1:17" x14ac:dyDescent="0.25">
      <c r="A1633" t="s">
        <v>7703</v>
      </c>
      <c r="B1633" t="s">
        <v>110</v>
      </c>
      <c r="C1633" t="s">
        <v>7704</v>
      </c>
      <c r="D1633">
        <v>42.740398406982401</v>
      </c>
      <c r="E1633">
        <v>2.8706700801849299</v>
      </c>
      <c r="F1633">
        <v>144</v>
      </c>
      <c r="G1633" t="s">
        <v>294</v>
      </c>
      <c r="H1633" t="s">
        <v>7705</v>
      </c>
      <c r="I1633">
        <f>VLOOKUP(A1633,[1]ВПП!$C$2:$E$22885,3,)</f>
        <v>2500</v>
      </c>
      <c r="J1633">
        <f>VLOOKUP(A1633,[1]ВПП!$C$2:$G$22885,5,)</f>
        <v>45</v>
      </c>
      <c r="K1633" t="str">
        <f>VLOOKUP(A1633,[1]ВПП!$C$2:$H$22885,6,)</f>
        <v>ASP</v>
      </c>
      <c r="L1633" t="str">
        <f t="shared" si="25"/>
        <v>LFMP</v>
      </c>
      <c r="M1633" t="s">
        <v>126</v>
      </c>
      <c r="N1633" t="s">
        <v>1851</v>
      </c>
      <c r="O1633" t="s">
        <v>7706</v>
      </c>
      <c r="P1633" t="s">
        <v>298</v>
      </c>
      <c r="Q1633" t="str">
        <f>VLOOKUP(P1633,[1]TimeZones!$B$3:$E$597,4,FALSE)</f>
        <v>+01:00</v>
      </c>
    </row>
    <row r="1634" spans="1:17" x14ac:dyDescent="0.25">
      <c r="A1634" t="s">
        <v>7707</v>
      </c>
      <c r="B1634" t="s">
        <v>110</v>
      </c>
      <c r="C1634" t="s">
        <v>7708</v>
      </c>
      <c r="D1634">
        <v>46.686391</v>
      </c>
      <c r="E1634">
        <v>17.159084</v>
      </c>
      <c r="F1634">
        <v>408</v>
      </c>
      <c r="G1634" t="s">
        <v>1085</v>
      </c>
      <c r="H1634" t="s">
        <v>7709</v>
      </c>
      <c r="I1634">
        <f>VLOOKUP(A1634,[1]ВПП!$C$2:$E$22885,3,)</f>
        <v>2500</v>
      </c>
      <c r="J1634">
        <f>VLOOKUP(A1634,[1]ВПП!$C$2:$G$22885,5,)</f>
        <v>60</v>
      </c>
      <c r="K1634" t="str">
        <f>VLOOKUP(A1634,[1]ВПП!$C$2:$H$22885,6,)</f>
        <v>CON</v>
      </c>
      <c r="L1634" t="str">
        <f t="shared" si="25"/>
        <v>LHSM</v>
      </c>
      <c r="M1634" t="s">
        <v>126</v>
      </c>
      <c r="N1634" t="s">
        <v>7710</v>
      </c>
      <c r="O1634" t="s">
        <v>7711</v>
      </c>
      <c r="P1634" t="s">
        <v>1089</v>
      </c>
      <c r="Q1634" t="str">
        <f>VLOOKUP(P1634,[1]TimeZones!$B$3:$E$597,4,FALSE)</f>
        <v>+01:00</v>
      </c>
    </row>
    <row r="1635" spans="1:17" x14ac:dyDescent="0.25">
      <c r="A1635" t="s">
        <v>7712</v>
      </c>
      <c r="B1635" t="s">
        <v>110</v>
      </c>
      <c r="C1635" t="s">
        <v>7713</v>
      </c>
      <c r="D1635">
        <v>46.479900000000001</v>
      </c>
      <c r="E1635">
        <v>15.6861</v>
      </c>
      <c r="F1635">
        <v>876</v>
      </c>
      <c r="G1635" t="s">
        <v>2613</v>
      </c>
      <c r="H1635" t="s">
        <v>7714</v>
      </c>
      <c r="I1635">
        <f>VLOOKUP(A1635,[1]ВПП!$C$2:$E$22885,3,)</f>
        <v>2500</v>
      </c>
      <c r="J1635">
        <f>VLOOKUP(A1635,[1]ВПП!$C$2:$G$22885,5,)</f>
        <v>45</v>
      </c>
      <c r="K1635" t="str">
        <f>VLOOKUP(A1635,[1]ВПП!$C$2:$H$22885,6,)</f>
        <v>ASP</v>
      </c>
      <c r="L1635" t="str">
        <f t="shared" si="25"/>
        <v>LJMB</v>
      </c>
      <c r="M1635" t="s">
        <v>126</v>
      </c>
      <c r="N1635" t="s">
        <v>7715</v>
      </c>
      <c r="O1635" t="s">
        <v>202</v>
      </c>
      <c r="P1635" t="s">
        <v>2617</v>
      </c>
      <c r="Q1635" t="str">
        <f>VLOOKUP(P1635,[1]TimeZones!$B$3:$E$597,4,FALSE)</f>
        <v>+01:00</v>
      </c>
    </row>
    <row r="1636" spans="1:17" x14ac:dyDescent="0.25">
      <c r="A1636" t="s">
        <v>7716</v>
      </c>
      <c r="B1636" t="s">
        <v>333</v>
      </c>
      <c r="C1636" t="s">
        <v>7717</v>
      </c>
      <c r="D1636">
        <v>48.946399688720703</v>
      </c>
      <c r="E1636">
        <v>14.4274997711181</v>
      </c>
      <c r="F1636">
        <v>1417</v>
      </c>
      <c r="G1636" t="s">
        <v>1078</v>
      </c>
      <c r="H1636" t="s">
        <v>202</v>
      </c>
      <c r="I1636">
        <f>VLOOKUP(A1636,[1]ВПП!$C$2:$E$22885,3,)</f>
        <v>2500</v>
      </c>
      <c r="J1636">
        <f>VLOOKUP(A1636,[1]ВПП!$C$2:$G$22885,5,)</f>
        <v>80</v>
      </c>
      <c r="K1636" t="str">
        <f>VLOOKUP(A1636,[1]ВПП!$C$2:$H$22885,6,)</f>
        <v>CON</v>
      </c>
      <c r="L1636" t="str">
        <f t="shared" si="25"/>
        <v>LKCS</v>
      </c>
      <c r="M1636" t="s">
        <v>126</v>
      </c>
      <c r="N1636" t="s">
        <v>7718</v>
      </c>
      <c r="O1636" t="s">
        <v>7719</v>
      </c>
      <c r="P1636" t="s">
        <v>1082</v>
      </c>
      <c r="Q1636" t="str">
        <f>VLOOKUP(P1636,[1]TimeZones!$B$3:$E$597,4,FALSE)</f>
        <v>+01:00</v>
      </c>
    </row>
    <row r="1637" spans="1:17" x14ac:dyDescent="0.25">
      <c r="A1637" t="s">
        <v>7720</v>
      </c>
      <c r="B1637" t="s">
        <v>110</v>
      </c>
      <c r="C1637" t="s">
        <v>7721</v>
      </c>
      <c r="D1637">
        <v>50.013401031494098</v>
      </c>
      <c r="E1637">
        <v>15.7385997772216</v>
      </c>
      <c r="F1637">
        <v>741</v>
      </c>
      <c r="G1637" t="s">
        <v>1078</v>
      </c>
      <c r="H1637" t="s">
        <v>7722</v>
      </c>
      <c r="I1637">
        <f>VLOOKUP(A1637,[1]ВПП!$C$2:$E$22885,3,)</f>
        <v>2500</v>
      </c>
      <c r="J1637">
        <f>VLOOKUP(A1637,[1]ВПП!$C$2:$G$22885,5,)</f>
        <v>75</v>
      </c>
      <c r="K1637" t="str">
        <f>VLOOKUP(A1637,[1]ВПП!$C$2:$H$22885,6,)</f>
        <v>CON</v>
      </c>
      <c r="L1637" t="str">
        <f t="shared" si="25"/>
        <v>LKPD</v>
      </c>
      <c r="M1637" t="s">
        <v>126</v>
      </c>
      <c r="N1637" t="s">
        <v>7723</v>
      </c>
      <c r="O1637" t="s">
        <v>7724</v>
      </c>
      <c r="P1637" t="s">
        <v>1082</v>
      </c>
      <c r="Q1637" t="str">
        <f>VLOOKUP(P1637,[1]TimeZones!$B$3:$E$597,4,FALSE)</f>
        <v>+01:00</v>
      </c>
    </row>
    <row r="1638" spans="1:17" x14ac:dyDescent="0.25">
      <c r="A1638" t="s">
        <v>7725</v>
      </c>
      <c r="B1638" t="s">
        <v>110</v>
      </c>
      <c r="C1638" t="s">
        <v>7726</v>
      </c>
      <c r="D1638">
        <v>50.216599000000002</v>
      </c>
      <c r="E1638">
        <v>14.395799999999999</v>
      </c>
      <c r="F1638">
        <v>919</v>
      </c>
      <c r="G1638" t="s">
        <v>1078</v>
      </c>
      <c r="H1638" t="s">
        <v>7727</v>
      </c>
      <c r="I1638">
        <f>VLOOKUP(A1638,[1]ВПП!$C$2:$E$22885,3,)</f>
        <v>2500</v>
      </c>
      <c r="J1638">
        <f>VLOOKUP(A1638,[1]ВПП!$C$2:$G$22885,5,)</f>
        <v>45</v>
      </c>
      <c r="K1638" t="str">
        <f>VLOOKUP(A1638,[1]ВПП!$C$2:$H$22885,6,)</f>
        <v>ASP</v>
      </c>
      <c r="L1638" t="str">
        <f t="shared" si="25"/>
        <v>LKVO</v>
      </c>
      <c r="M1638" t="s">
        <v>126</v>
      </c>
      <c r="N1638" t="s">
        <v>7728</v>
      </c>
      <c r="O1638" t="s">
        <v>7729</v>
      </c>
      <c r="P1638" t="s">
        <v>1082</v>
      </c>
      <c r="Q1638" t="str">
        <f>VLOOKUP(P1638,[1]TimeZones!$B$3:$E$597,4,FALSE)</f>
        <v>+01:00</v>
      </c>
    </row>
    <row r="1639" spans="1:17" x14ac:dyDescent="0.25">
      <c r="A1639" t="s">
        <v>7730</v>
      </c>
      <c r="B1639" t="s">
        <v>110</v>
      </c>
      <c r="C1639" t="s">
        <v>7731</v>
      </c>
      <c r="D1639">
        <v>45.158698999999999</v>
      </c>
      <c r="E1639">
        <v>27.430900999999999</v>
      </c>
      <c r="F1639">
        <v>131</v>
      </c>
      <c r="G1639" t="s">
        <v>1868</v>
      </c>
      <c r="H1639" t="s">
        <v>202</v>
      </c>
      <c r="I1639">
        <f>VLOOKUP(A1639,[1]ВПП!$C$2:$E$22885,3,)</f>
        <v>2500</v>
      </c>
      <c r="J1639">
        <f>VLOOKUP(A1639,[1]ВПП!$C$2:$G$22885,5,)</f>
        <v>80</v>
      </c>
      <c r="K1639" t="str">
        <f>VLOOKUP(A1639,[1]ВПП!$C$2:$H$22885,6,)</f>
        <v>CON</v>
      </c>
      <c r="L1639" t="str">
        <f t="shared" si="25"/>
        <v>LR79</v>
      </c>
      <c r="M1639" t="s">
        <v>126</v>
      </c>
      <c r="N1639" t="s">
        <v>7732</v>
      </c>
      <c r="O1639" t="s">
        <v>7733</v>
      </c>
      <c r="P1639" t="e">
        <v>#N/A</v>
      </c>
      <c r="Q1639" t="e">
        <f>VLOOKUP(P1639,[1]TimeZones!$B$3:$E$597,4,FALSE)</f>
        <v>#N/A</v>
      </c>
    </row>
    <row r="1640" spans="1:17" x14ac:dyDescent="0.25">
      <c r="A1640" t="s">
        <v>7734</v>
      </c>
      <c r="B1640" t="s">
        <v>110</v>
      </c>
      <c r="C1640" t="s">
        <v>7735</v>
      </c>
      <c r="D1640">
        <v>44.392299999999999</v>
      </c>
      <c r="E1640">
        <v>27.726700000000001</v>
      </c>
      <c r="F1640">
        <v>180</v>
      </c>
      <c r="G1640" t="s">
        <v>1868</v>
      </c>
      <c r="H1640" t="s">
        <v>202</v>
      </c>
      <c r="I1640">
        <f>VLOOKUP(A1640,[1]ВПП!$C$2:$E$22885,3,)</f>
        <v>2500</v>
      </c>
      <c r="J1640">
        <f>VLOOKUP(A1640,[1]ВПП!$C$2:$G$22885,5,)</f>
        <v>80</v>
      </c>
      <c r="K1640" t="str">
        <f>VLOOKUP(A1640,[1]ВПП!$C$2:$H$22885,6,)</f>
        <v>CON</v>
      </c>
      <c r="L1640" t="str">
        <f t="shared" si="25"/>
        <v>LR80</v>
      </c>
      <c r="M1640" t="s">
        <v>126</v>
      </c>
      <c r="N1640" t="s">
        <v>7736</v>
      </c>
      <c r="O1640" t="s">
        <v>7737</v>
      </c>
      <c r="P1640" t="e">
        <v>#N/A</v>
      </c>
      <c r="Q1640" t="e">
        <f>VLOOKUP(P1640,[1]TimeZones!$B$3:$E$597,4,FALSE)</f>
        <v>#N/A</v>
      </c>
    </row>
    <row r="1641" spans="1:17" x14ac:dyDescent="0.25">
      <c r="A1641" t="s">
        <v>7738</v>
      </c>
      <c r="B1641" t="s">
        <v>110</v>
      </c>
      <c r="C1641" t="s">
        <v>7739</v>
      </c>
      <c r="D1641">
        <v>45.2164</v>
      </c>
      <c r="E1641">
        <v>26.9786</v>
      </c>
      <c r="F1641">
        <v>344</v>
      </c>
      <c r="G1641" t="s">
        <v>1868</v>
      </c>
      <c r="H1641" t="s">
        <v>202</v>
      </c>
      <c r="I1641">
        <f>VLOOKUP(A1641,[1]ВПП!$C$2:$E$22885,3,)</f>
        <v>2500</v>
      </c>
      <c r="J1641">
        <f>VLOOKUP(A1641,[1]ВПП!$C$2:$G$22885,5,)</f>
        <v>80</v>
      </c>
      <c r="K1641" t="str">
        <f>VLOOKUP(A1641,[1]ВПП!$C$2:$H$22885,6,)</f>
        <v>CON</v>
      </c>
      <c r="L1641" t="str">
        <f t="shared" si="25"/>
        <v>LR82</v>
      </c>
      <c r="M1641" t="s">
        <v>126</v>
      </c>
      <c r="N1641" t="s">
        <v>7740</v>
      </c>
      <c r="O1641" t="s">
        <v>7741</v>
      </c>
      <c r="P1641" t="e">
        <v>#N/A</v>
      </c>
      <c r="Q1641" t="e">
        <f>VLOOKUP(P1641,[1]TimeZones!$B$3:$E$597,4,FALSE)</f>
        <v>#N/A</v>
      </c>
    </row>
    <row r="1642" spans="1:17" x14ac:dyDescent="0.25">
      <c r="A1642" t="s">
        <v>7742</v>
      </c>
      <c r="B1642" t="s">
        <v>110</v>
      </c>
      <c r="C1642" t="s">
        <v>7743</v>
      </c>
      <c r="D1642">
        <v>46.521900177001903</v>
      </c>
      <c r="E1642">
        <v>26.910299301147401</v>
      </c>
      <c r="F1642">
        <v>607</v>
      </c>
      <c r="G1642" t="s">
        <v>1868</v>
      </c>
      <c r="H1642" t="s">
        <v>7744</v>
      </c>
      <c r="I1642">
        <f>VLOOKUP(A1642,[1]ВПП!$C$2:$E$22885,3,)</f>
        <v>2500</v>
      </c>
      <c r="J1642">
        <f>VLOOKUP(A1642,[1]ВПП!$C$2:$G$22885,5,)</f>
        <v>80</v>
      </c>
      <c r="K1642" t="str">
        <f>VLOOKUP(A1642,[1]ВПП!$C$2:$H$22885,6,)</f>
        <v>CON</v>
      </c>
      <c r="L1642" t="str">
        <f t="shared" si="25"/>
        <v>LRBC</v>
      </c>
      <c r="M1642" t="s">
        <v>126</v>
      </c>
      <c r="N1642" t="s">
        <v>7745</v>
      </c>
      <c r="O1642" t="s">
        <v>7746</v>
      </c>
      <c r="P1642" t="s">
        <v>1872</v>
      </c>
      <c r="Q1642" t="str">
        <f>VLOOKUP(P1642,[1]TimeZones!$B$3:$E$597,4,FALSE)</f>
        <v>+02:00</v>
      </c>
    </row>
    <row r="1643" spans="1:17" x14ac:dyDescent="0.25">
      <c r="A1643" t="s">
        <v>7747</v>
      </c>
      <c r="B1643" t="s">
        <v>110</v>
      </c>
      <c r="C1643" t="s">
        <v>7748</v>
      </c>
      <c r="D1643">
        <v>46.502300262451101</v>
      </c>
      <c r="E1643">
        <v>23.885900497436499</v>
      </c>
      <c r="F1643">
        <v>1083</v>
      </c>
      <c r="G1643" t="s">
        <v>1868</v>
      </c>
      <c r="H1643" t="s">
        <v>202</v>
      </c>
      <c r="I1643">
        <f>VLOOKUP(A1643,[1]ВПП!$C$2:$E$22885,3,)</f>
        <v>2500</v>
      </c>
      <c r="J1643">
        <f>VLOOKUP(A1643,[1]ВПП!$C$2:$G$22885,5,)</f>
        <v>50</v>
      </c>
      <c r="K1643" t="str">
        <f>VLOOKUP(A1643,[1]ВПП!$C$2:$H$22885,6,)</f>
        <v>CON</v>
      </c>
      <c r="L1643" t="str">
        <f t="shared" si="25"/>
        <v>LRCT</v>
      </c>
      <c r="M1643" t="s">
        <v>126</v>
      </c>
      <c r="N1643" t="s">
        <v>7749</v>
      </c>
      <c r="O1643" t="s">
        <v>7750</v>
      </c>
      <c r="P1643" t="s">
        <v>145</v>
      </c>
      <c r="Q1643" t="e">
        <f>VLOOKUP(P1643,[1]TimeZones!$B$3:$E$597,4,FALSE)</f>
        <v>#N/A</v>
      </c>
    </row>
    <row r="1644" spans="1:17" x14ac:dyDescent="0.25">
      <c r="A1644" t="s">
        <v>7751</v>
      </c>
      <c r="B1644" t="s">
        <v>110</v>
      </c>
      <c r="C1644" t="s">
        <v>7752</v>
      </c>
      <c r="D1644">
        <v>44.318100000000001</v>
      </c>
      <c r="E1644">
        <v>23.888598999999999</v>
      </c>
      <c r="F1644">
        <v>626</v>
      </c>
      <c r="G1644" t="s">
        <v>1868</v>
      </c>
      <c r="H1644" t="s">
        <v>7753</v>
      </c>
      <c r="I1644">
        <f>VLOOKUP(A1644,[1]ВПП!$C$2:$E$22885,3,)</f>
        <v>2500</v>
      </c>
      <c r="J1644">
        <f>VLOOKUP(A1644,[1]ВПП!$C$2:$G$22885,5,)</f>
        <v>45</v>
      </c>
      <c r="K1644" t="str">
        <f>VLOOKUP(A1644,[1]ВПП!$C$2:$H$22885,6,)</f>
        <v>CON</v>
      </c>
      <c r="L1644" t="str">
        <f t="shared" si="25"/>
        <v>LRCV</v>
      </c>
      <c r="M1644" t="s">
        <v>126</v>
      </c>
      <c r="N1644" t="s">
        <v>7754</v>
      </c>
      <c r="O1644" t="s">
        <v>7755</v>
      </c>
      <c r="P1644" t="s">
        <v>1872</v>
      </c>
      <c r="Q1644" t="str">
        <f>VLOOKUP(P1644,[1]TimeZones!$B$3:$E$597,4,FALSE)</f>
        <v>+02:00</v>
      </c>
    </row>
    <row r="1645" spans="1:17" x14ac:dyDescent="0.25">
      <c r="A1645" t="s">
        <v>7756</v>
      </c>
      <c r="B1645" t="s">
        <v>110</v>
      </c>
      <c r="C1645" t="s">
        <v>7757</v>
      </c>
      <c r="D1645">
        <v>43.337299000000002</v>
      </c>
      <c r="E1645">
        <v>21.853701000000001</v>
      </c>
      <c r="F1645">
        <v>648</v>
      </c>
      <c r="G1645" t="s">
        <v>2183</v>
      </c>
      <c r="H1645" t="s">
        <v>7758</v>
      </c>
      <c r="I1645">
        <f>VLOOKUP(A1645,[1]ВПП!$C$2:$E$22885,3,)</f>
        <v>2500</v>
      </c>
      <c r="J1645">
        <f>VLOOKUP(A1645,[1]ВПП!$C$2:$G$22885,5,)</f>
        <v>45</v>
      </c>
      <c r="K1645" t="str">
        <f>VLOOKUP(A1645,[1]ВПП!$C$2:$H$22885,6,)</f>
        <v>ASP</v>
      </c>
      <c r="L1645" t="str">
        <f t="shared" si="25"/>
        <v>LYNI</v>
      </c>
      <c r="M1645" t="s">
        <v>126</v>
      </c>
      <c r="N1645" t="s">
        <v>7759</v>
      </c>
      <c r="O1645" t="s">
        <v>7760</v>
      </c>
      <c r="P1645" t="s">
        <v>2187</v>
      </c>
      <c r="Q1645" t="str">
        <f>VLOOKUP(P1645,[1]TimeZones!$B$3:$E$597,4,FALSE)</f>
        <v>+01:00</v>
      </c>
    </row>
    <row r="1646" spans="1:17" x14ac:dyDescent="0.25">
      <c r="A1646" t="s">
        <v>7761</v>
      </c>
      <c r="B1646" t="s">
        <v>139</v>
      </c>
      <c r="C1646" t="s">
        <v>7762</v>
      </c>
      <c r="D1646">
        <v>42.359402000000003</v>
      </c>
      <c r="E1646">
        <v>19.251899999999999</v>
      </c>
      <c r="F1646">
        <v>141</v>
      </c>
      <c r="G1646" t="s">
        <v>7438</v>
      </c>
      <c r="H1646" t="s">
        <v>7763</v>
      </c>
      <c r="I1646">
        <f>VLOOKUP(A1646,[1]ВПП!$C$2:$E$22885,3,)</f>
        <v>2500</v>
      </c>
      <c r="J1646">
        <f>VLOOKUP(A1646,[1]ВПП!$C$2:$G$22885,5,)</f>
        <v>45</v>
      </c>
      <c r="K1646" t="str">
        <f>VLOOKUP(A1646,[1]ВПП!$C$2:$H$22885,6,)</f>
        <v>ASP</v>
      </c>
      <c r="L1646" t="str">
        <f t="shared" si="25"/>
        <v>LYPG</v>
      </c>
      <c r="M1646" t="s">
        <v>126</v>
      </c>
      <c r="N1646" t="s">
        <v>7764</v>
      </c>
      <c r="O1646" t="s">
        <v>7765</v>
      </c>
      <c r="P1646" t="s">
        <v>7442</v>
      </c>
      <c r="Q1646" t="str">
        <f>VLOOKUP(P1646,[1]TimeZones!$B$3:$E$597,4,FALSE)</f>
        <v>+01:00</v>
      </c>
    </row>
    <row r="1647" spans="1:17" x14ac:dyDescent="0.25">
      <c r="A1647" t="s">
        <v>7766</v>
      </c>
      <c r="B1647" t="s">
        <v>110</v>
      </c>
      <c r="C1647" t="s">
        <v>7767</v>
      </c>
      <c r="D1647">
        <v>19.816799163799999</v>
      </c>
      <c r="E1647">
        <v>-90.500297546400006</v>
      </c>
      <c r="F1647">
        <v>34</v>
      </c>
      <c r="G1647" t="s">
        <v>308</v>
      </c>
      <c r="H1647" t="s">
        <v>7768</v>
      </c>
      <c r="I1647">
        <f>VLOOKUP(A1647,[1]ВПП!$C$2:$E$22885,3,)</f>
        <v>2500</v>
      </c>
      <c r="J1647">
        <f>VLOOKUP(A1647,[1]ВПП!$C$2:$G$22885,5,)</f>
        <v>45</v>
      </c>
      <c r="K1647" t="str">
        <f>VLOOKUP(A1647,[1]ВПП!$C$2:$H$22885,6,)</f>
        <v>ASP</v>
      </c>
      <c r="L1647" t="str">
        <f t="shared" si="25"/>
        <v>MMCP</v>
      </c>
      <c r="M1647" t="s">
        <v>183</v>
      </c>
      <c r="N1647" t="s">
        <v>7769</v>
      </c>
      <c r="O1647" t="s">
        <v>7770</v>
      </c>
      <c r="P1647" t="s">
        <v>312</v>
      </c>
      <c r="Q1647" t="str">
        <f>VLOOKUP(P1647,[1]TimeZones!$B$3:$E$597,4,FALSE)</f>
        <v>−06:00</v>
      </c>
    </row>
    <row r="1648" spans="1:17" x14ac:dyDescent="0.25">
      <c r="A1648" t="s">
        <v>7771</v>
      </c>
      <c r="B1648" t="s">
        <v>110</v>
      </c>
      <c r="C1648" t="s">
        <v>7772</v>
      </c>
      <c r="D1648">
        <v>24.072700500499899</v>
      </c>
      <c r="E1648">
        <v>-110.361999512</v>
      </c>
      <c r="F1648">
        <v>69</v>
      </c>
      <c r="G1648" t="s">
        <v>308</v>
      </c>
      <c r="H1648" t="s">
        <v>7773</v>
      </c>
      <c r="I1648">
        <f>VLOOKUP(A1648,[1]ВПП!$C$2:$E$22885,3,)</f>
        <v>2500</v>
      </c>
      <c r="J1648">
        <f>VLOOKUP(A1648,[1]ВПП!$C$2:$G$22885,5,)</f>
        <v>45</v>
      </c>
      <c r="K1648" t="str">
        <f>VLOOKUP(A1648,[1]ВПП!$C$2:$H$22885,6,)</f>
        <v>CON</v>
      </c>
      <c r="L1648" t="str">
        <f t="shared" si="25"/>
        <v>MMLP</v>
      </c>
      <c r="M1648" t="s">
        <v>183</v>
      </c>
      <c r="N1648" t="s">
        <v>4489</v>
      </c>
      <c r="O1648" t="s">
        <v>7774</v>
      </c>
      <c r="P1648" t="s">
        <v>4491</v>
      </c>
      <c r="Q1648" t="str">
        <f>VLOOKUP(P1648,[1]TimeZones!$B$3:$E$597,4,FALSE)</f>
        <v>−07:00</v>
      </c>
    </row>
    <row r="1649" spans="1:17" x14ac:dyDescent="0.25">
      <c r="A1649" t="s">
        <v>7775</v>
      </c>
      <c r="B1649" t="s">
        <v>110</v>
      </c>
      <c r="C1649" t="s">
        <v>7776</v>
      </c>
      <c r="D1649">
        <v>16.5636005402</v>
      </c>
      <c r="E1649">
        <v>-93.022499084499998</v>
      </c>
      <c r="F1649">
        <v>1499</v>
      </c>
      <c r="G1649" t="s">
        <v>308</v>
      </c>
      <c r="H1649" t="s">
        <v>7777</v>
      </c>
      <c r="I1649">
        <f>VLOOKUP(A1649,[1]ВПП!$C$2:$E$22885,3,)</f>
        <v>2500</v>
      </c>
      <c r="J1649">
        <f>VLOOKUP(A1649,[1]ВПП!$C$2:$G$22885,5,)</f>
        <v>45</v>
      </c>
      <c r="K1649" t="str">
        <f>VLOOKUP(A1649,[1]ВПП!$C$2:$H$22885,6,)</f>
        <v>ASP</v>
      </c>
      <c r="L1649" t="str">
        <f t="shared" si="25"/>
        <v>MMTG</v>
      </c>
      <c r="M1649" t="s">
        <v>183</v>
      </c>
      <c r="N1649" t="s">
        <v>7379</v>
      </c>
      <c r="O1649" t="s">
        <v>7380</v>
      </c>
      <c r="P1649" t="s">
        <v>312</v>
      </c>
      <c r="Q1649" t="str">
        <f>VLOOKUP(P1649,[1]TimeZones!$B$3:$E$597,4,FALSE)</f>
        <v>−06:00</v>
      </c>
    </row>
    <row r="1650" spans="1:17" x14ac:dyDescent="0.25">
      <c r="A1650" t="s">
        <v>7778</v>
      </c>
      <c r="B1650" t="s">
        <v>110</v>
      </c>
      <c r="C1650" t="s">
        <v>7779</v>
      </c>
      <c r="D1650">
        <v>17.601600647000001</v>
      </c>
      <c r="E1650">
        <v>-101.460998535</v>
      </c>
      <c r="F1650">
        <v>26</v>
      </c>
      <c r="G1650" t="s">
        <v>308</v>
      </c>
      <c r="H1650" t="s">
        <v>7780</v>
      </c>
      <c r="I1650">
        <f>VLOOKUP(A1650,[1]ВПП!$C$2:$E$22885,3,)</f>
        <v>2500</v>
      </c>
      <c r="J1650">
        <f>VLOOKUP(A1650,[1]ВПП!$C$2:$G$22885,5,)</f>
        <v>60</v>
      </c>
      <c r="K1650" t="str">
        <f>VLOOKUP(A1650,[1]ВПП!$C$2:$H$22885,6,)</f>
        <v>ASP</v>
      </c>
      <c r="L1650" t="str">
        <f t="shared" si="25"/>
        <v>MMZH</v>
      </c>
      <c r="M1650" t="s">
        <v>183</v>
      </c>
      <c r="N1650" t="s">
        <v>2544</v>
      </c>
      <c r="O1650" t="s">
        <v>7781</v>
      </c>
      <c r="P1650" t="s">
        <v>312</v>
      </c>
      <c r="Q1650" t="str">
        <f>VLOOKUP(P1650,[1]TimeZones!$B$3:$E$597,4,FALSE)</f>
        <v>−06:00</v>
      </c>
    </row>
    <row r="1651" spans="1:17" x14ac:dyDescent="0.25">
      <c r="A1651" t="s">
        <v>7782</v>
      </c>
      <c r="B1651" t="s">
        <v>110</v>
      </c>
      <c r="C1651" t="s">
        <v>7783</v>
      </c>
      <c r="D1651">
        <v>21.834699630737301</v>
      </c>
      <c r="E1651">
        <v>-82.783798217773395</v>
      </c>
      <c r="F1651">
        <v>79</v>
      </c>
      <c r="G1651" t="s">
        <v>448</v>
      </c>
      <c r="H1651" t="s">
        <v>7784</v>
      </c>
      <c r="I1651">
        <f>VLOOKUP(A1651,[1]ВПП!$C$2:$E$22885,3,)</f>
        <v>2500</v>
      </c>
      <c r="J1651">
        <f>VLOOKUP(A1651,[1]ВПП!$C$2:$G$22885,5,)</f>
        <v>45</v>
      </c>
      <c r="K1651" t="str">
        <f>VLOOKUP(A1651,[1]ВПП!$C$2:$H$22885,6,)</f>
        <v>ASP</v>
      </c>
      <c r="L1651" t="str">
        <f t="shared" si="25"/>
        <v>MUNG</v>
      </c>
      <c r="M1651" t="s">
        <v>183</v>
      </c>
      <c r="N1651" t="s">
        <v>3928</v>
      </c>
      <c r="O1651" t="s">
        <v>7785</v>
      </c>
      <c r="P1651" t="s">
        <v>452</v>
      </c>
      <c r="Q1651" t="str">
        <f>VLOOKUP(P1651,[1]TimeZones!$B$3:$E$597,4,FALSE)</f>
        <v>−05:00</v>
      </c>
    </row>
    <row r="1652" spans="1:17" x14ac:dyDescent="0.25">
      <c r="A1652" t="s">
        <v>7786</v>
      </c>
      <c r="B1652" t="s">
        <v>110</v>
      </c>
      <c r="C1652" t="s">
        <v>7787</v>
      </c>
      <c r="D1652">
        <v>26.531999588000001</v>
      </c>
      <c r="E1652">
        <v>54.824798584</v>
      </c>
      <c r="F1652">
        <v>67</v>
      </c>
      <c r="G1652" t="s">
        <v>212</v>
      </c>
      <c r="H1652" t="s">
        <v>7788</v>
      </c>
      <c r="I1652">
        <f>VLOOKUP(A1652,[1]ВПП!$C$2:$E$22885,3,)</f>
        <v>2500</v>
      </c>
      <c r="J1652">
        <f>VLOOKUP(A1652,[1]ВПП!$C$2:$G$22885,5,)</f>
        <v>45</v>
      </c>
      <c r="K1652" t="str">
        <f>VLOOKUP(A1652,[1]ВПП!$C$2:$H$22885,6,)</f>
        <v>ASP</v>
      </c>
      <c r="L1652" t="str">
        <f t="shared" si="25"/>
        <v>OIBL</v>
      </c>
      <c r="M1652" t="s">
        <v>114</v>
      </c>
      <c r="N1652" t="s">
        <v>291</v>
      </c>
      <c r="O1652" t="s">
        <v>7789</v>
      </c>
      <c r="P1652" t="s">
        <v>216</v>
      </c>
      <c r="Q1652" t="str">
        <f>VLOOKUP(P1652,[1]TimeZones!$B$3:$E$597,4,FALSE)</f>
        <v>+03:30</v>
      </c>
    </row>
    <row r="1653" spans="1:17" x14ac:dyDescent="0.25">
      <c r="A1653" t="s">
        <v>7790</v>
      </c>
      <c r="B1653" t="s">
        <v>110</v>
      </c>
      <c r="C1653" t="s">
        <v>7791</v>
      </c>
      <c r="D1653">
        <v>26.1709995269775</v>
      </c>
      <c r="E1653">
        <v>56.2406005859375</v>
      </c>
      <c r="F1653">
        <v>100</v>
      </c>
      <c r="G1653" t="s">
        <v>540</v>
      </c>
      <c r="H1653" t="s">
        <v>7792</v>
      </c>
      <c r="I1653">
        <f>VLOOKUP(A1653,[1]ВПП!$C$2:$E$22885,3,)</f>
        <v>2500</v>
      </c>
      <c r="J1653">
        <f>VLOOKUP(A1653,[1]ВПП!$C$2:$G$22885,5,)</f>
        <v>23</v>
      </c>
      <c r="K1653" t="str">
        <f>VLOOKUP(A1653,[1]ВПП!$C$2:$H$22885,6,)</f>
        <v>ASP</v>
      </c>
      <c r="L1653" t="str">
        <f t="shared" si="25"/>
        <v>OOKB</v>
      </c>
      <c r="M1653" t="s">
        <v>114</v>
      </c>
      <c r="N1653" t="s">
        <v>7793</v>
      </c>
      <c r="O1653" t="s">
        <v>7794</v>
      </c>
      <c r="P1653" t="s">
        <v>553</v>
      </c>
      <c r="Q1653" t="str">
        <f>VLOOKUP(P1653,[1]TimeZones!$B$3:$E$597,4,FALSE)</f>
        <v>+04:00</v>
      </c>
    </row>
    <row r="1654" spans="1:17" x14ac:dyDescent="0.25">
      <c r="A1654" t="s">
        <v>7795</v>
      </c>
      <c r="B1654" t="s">
        <v>110</v>
      </c>
      <c r="C1654" t="s">
        <v>7796</v>
      </c>
      <c r="D1654">
        <v>34.632801055908203</v>
      </c>
      <c r="E1654">
        <v>135.22399902343699</v>
      </c>
      <c r="F1654">
        <v>22</v>
      </c>
      <c r="G1654" t="s">
        <v>575</v>
      </c>
      <c r="H1654" t="s">
        <v>7797</v>
      </c>
      <c r="I1654">
        <f>VLOOKUP(A1654,[1]ВПП!$C$2:$E$22885,3,)</f>
        <v>2500</v>
      </c>
      <c r="J1654">
        <f>VLOOKUP(A1654,[1]ВПП!$C$2:$G$22885,5,)</f>
        <v>61</v>
      </c>
      <c r="K1654" t="str">
        <f>VLOOKUP(A1654,[1]ВПП!$C$2:$H$22885,6,)</f>
        <v>ASP</v>
      </c>
      <c r="L1654" t="str">
        <f t="shared" si="25"/>
        <v>RJBE</v>
      </c>
      <c r="M1654" t="s">
        <v>114</v>
      </c>
      <c r="N1654" t="s">
        <v>7798</v>
      </c>
      <c r="O1654" t="s">
        <v>7799</v>
      </c>
      <c r="P1654" t="s">
        <v>579</v>
      </c>
      <c r="Q1654" t="str">
        <f>VLOOKUP(P1654,[1]TimeZones!$B$3:$E$597,4,FALSE)</f>
        <v>+09:00</v>
      </c>
    </row>
    <row r="1655" spans="1:17" x14ac:dyDescent="0.25">
      <c r="A1655" t="s">
        <v>7800</v>
      </c>
      <c r="B1655" t="s">
        <v>110</v>
      </c>
      <c r="C1655" t="s">
        <v>7801</v>
      </c>
      <c r="D1655">
        <v>42.733299255399999</v>
      </c>
      <c r="E1655">
        <v>143.216995239</v>
      </c>
      <c r="F1655">
        <v>505</v>
      </c>
      <c r="G1655" t="s">
        <v>575</v>
      </c>
      <c r="H1655" t="s">
        <v>7802</v>
      </c>
      <c r="I1655">
        <f>VLOOKUP(A1655,[1]ВПП!$C$2:$E$22885,3,)</f>
        <v>2500</v>
      </c>
      <c r="J1655">
        <f>VLOOKUP(A1655,[1]ВПП!$C$2:$G$22885,5,)</f>
        <v>46</v>
      </c>
      <c r="K1655" t="str">
        <f>VLOOKUP(A1655,[1]ВПП!$C$2:$H$22885,6,)</f>
        <v>ASP</v>
      </c>
      <c r="L1655" t="str">
        <f t="shared" si="25"/>
        <v>RJCB</v>
      </c>
      <c r="M1655" t="s">
        <v>114</v>
      </c>
      <c r="N1655" t="s">
        <v>587</v>
      </c>
      <c r="O1655" t="s">
        <v>7803</v>
      </c>
      <c r="P1655" t="s">
        <v>579</v>
      </c>
      <c r="Q1655" t="str">
        <f>VLOOKUP(P1655,[1]TimeZones!$B$3:$E$597,4,FALSE)</f>
        <v>+09:00</v>
      </c>
    </row>
    <row r="1656" spans="1:17" x14ac:dyDescent="0.25">
      <c r="A1656" t="s">
        <v>7804</v>
      </c>
      <c r="B1656" t="s">
        <v>110</v>
      </c>
      <c r="C1656" t="s">
        <v>7805</v>
      </c>
      <c r="D1656">
        <v>43.041000366199903</v>
      </c>
      <c r="E1656">
        <v>144.192993164</v>
      </c>
      <c r="F1656">
        <v>327</v>
      </c>
      <c r="G1656" t="s">
        <v>575</v>
      </c>
      <c r="H1656" t="s">
        <v>7806</v>
      </c>
      <c r="I1656">
        <f>VLOOKUP(A1656,[1]ВПП!$C$2:$E$22885,3,)</f>
        <v>2500</v>
      </c>
      <c r="J1656">
        <f>VLOOKUP(A1656,[1]ВПП!$C$2:$G$22885,5,)</f>
        <v>46</v>
      </c>
      <c r="K1656" t="str">
        <f>VLOOKUP(A1656,[1]ВПП!$C$2:$H$22885,6,)</f>
        <v>ASP</v>
      </c>
      <c r="L1656" t="str">
        <f t="shared" si="25"/>
        <v>RJCK</v>
      </c>
      <c r="M1656" t="s">
        <v>114</v>
      </c>
      <c r="N1656" t="s">
        <v>587</v>
      </c>
      <c r="O1656" t="s">
        <v>7807</v>
      </c>
      <c r="P1656" t="s">
        <v>579</v>
      </c>
      <c r="Q1656" t="str">
        <f>VLOOKUP(P1656,[1]TimeZones!$B$3:$E$597,4,FALSE)</f>
        <v>+09:00</v>
      </c>
    </row>
    <row r="1657" spans="1:17" x14ac:dyDescent="0.25">
      <c r="A1657" t="s">
        <v>7808</v>
      </c>
      <c r="B1657" t="s">
        <v>110</v>
      </c>
      <c r="C1657" t="s">
        <v>7809</v>
      </c>
      <c r="D1657">
        <v>43.880599975599999</v>
      </c>
      <c r="E1657">
        <v>144.16400146500001</v>
      </c>
      <c r="F1657">
        <v>135</v>
      </c>
      <c r="G1657" t="s">
        <v>575</v>
      </c>
      <c r="H1657" t="s">
        <v>7810</v>
      </c>
      <c r="I1657">
        <f>VLOOKUP(A1657,[1]ВПП!$C$2:$E$22885,3,)</f>
        <v>2500</v>
      </c>
      <c r="J1657">
        <f>VLOOKUP(A1657,[1]ВПП!$C$2:$G$22885,5,)</f>
        <v>46</v>
      </c>
      <c r="K1657" t="str">
        <f>VLOOKUP(A1657,[1]ВПП!$C$2:$H$22885,6,)</f>
        <v>ASP</v>
      </c>
      <c r="L1657" t="str">
        <f t="shared" si="25"/>
        <v>RJCM</v>
      </c>
      <c r="M1657" t="s">
        <v>114</v>
      </c>
      <c r="N1657" t="s">
        <v>587</v>
      </c>
      <c r="O1657" t="s">
        <v>7811</v>
      </c>
      <c r="P1657" t="s">
        <v>579</v>
      </c>
      <c r="Q1657" t="str">
        <f>VLOOKUP(P1657,[1]TimeZones!$B$3:$E$597,4,FALSE)</f>
        <v>+09:00</v>
      </c>
    </row>
    <row r="1658" spans="1:17" x14ac:dyDescent="0.25">
      <c r="A1658" t="s">
        <v>7812</v>
      </c>
      <c r="B1658" t="s">
        <v>110</v>
      </c>
      <c r="C1658" t="s">
        <v>7813</v>
      </c>
      <c r="D1658">
        <v>33.845900999999998</v>
      </c>
      <c r="E1658">
        <v>131.03500399999999</v>
      </c>
      <c r="F1658">
        <v>21</v>
      </c>
      <c r="G1658" t="s">
        <v>575</v>
      </c>
      <c r="H1658" t="s">
        <v>7814</v>
      </c>
      <c r="I1658">
        <f>VLOOKUP(A1658,[1]ВПП!$C$2:$E$22885,3,)</f>
        <v>2500</v>
      </c>
      <c r="J1658">
        <f>VLOOKUP(A1658,[1]ВПП!$C$2:$G$22885,5,)</f>
        <v>79</v>
      </c>
      <c r="K1658" t="str">
        <f>VLOOKUP(A1658,[1]ВПП!$C$2:$H$22885,6,)</f>
        <v>ASP</v>
      </c>
      <c r="L1658" t="str">
        <f t="shared" si="25"/>
        <v>RJFR</v>
      </c>
      <c r="M1658" t="s">
        <v>114</v>
      </c>
      <c r="N1658" t="s">
        <v>5646</v>
      </c>
      <c r="O1658" t="s">
        <v>7815</v>
      </c>
      <c r="P1658" t="s">
        <v>579</v>
      </c>
      <c r="Q1658" t="str">
        <f>VLOOKUP(P1658,[1]TimeZones!$B$3:$E$597,4,FALSE)</f>
        <v>+09:00</v>
      </c>
    </row>
    <row r="1659" spans="1:17" x14ac:dyDescent="0.25">
      <c r="A1659" t="s">
        <v>7816</v>
      </c>
      <c r="B1659" t="s">
        <v>110</v>
      </c>
      <c r="C1659" t="s">
        <v>7817</v>
      </c>
      <c r="D1659">
        <v>35.492198999999999</v>
      </c>
      <c r="E1659">
        <v>133.23599200000001</v>
      </c>
      <c r="F1659">
        <v>20</v>
      </c>
      <c r="G1659" t="s">
        <v>575</v>
      </c>
      <c r="H1659" t="s">
        <v>7818</v>
      </c>
      <c r="I1659">
        <f>VLOOKUP(A1659,[1]ВПП!$C$2:$E$22885,3,)</f>
        <v>2500</v>
      </c>
      <c r="J1659">
        <f>VLOOKUP(A1659,[1]ВПП!$C$2:$G$22885,5,)</f>
        <v>30</v>
      </c>
      <c r="K1659" t="str">
        <f>VLOOKUP(A1659,[1]ВПП!$C$2:$H$22885,6,)</f>
        <v>ASP</v>
      </c>
      <c r="L1659" t="str">
        <f t="shared" si="25"/>
        <v>RJOH</v>
      </c>
      <c r="M1659" t="s">
        <v>114</v>
      </c>
      <c r="N1659" t="s">
        <v>7819</v>
      </c>
      <c r="O1659" t="s">
        <v>7820</v>
      </c>
      <c r="P1659" t="s">
        <v>579</v>
      </c>
      <c r="Q1659" t="str">
        <f>VLOOKUP(P1659,[1]TimeZones!$B$3:$E$597,4,FALSE)</f>
        <v>+09:00</v>
      </c>
    </row>
    <row r="1660" spans="1:17" x14ac:dyDescent="0.25">
      <c r="A1660" t="s">
        <v>7821</v>
      </c>
      <c r="B1660" t="s">
        <v>110</v>
      </c>
      <c r="C1660" t="s">
        <v>7822</v>
      </c>
      <c r="D1660">
        <v>33.546101</v>
      </c>
      <c r="E1660">
        <v>133.669006</v>
      </c>
      <c r="F1660">
        <v>42</v>
      </c>
      <c r="G1660" t="s">
        <v>575</v>
      </c>
      <c r="H1660" t="s">
        <v>7823</v>
      </c>
      <c r="I1660">
        <f>VLOOKUP(A1660,[1]ВПП!$C$2:$E$22885,3,)</f>
        <v>2500</v>
      </c>
      <c r="J1660">
        <f>VLOOKUP(A1660,[1]ВПП!$C$2:$G$22885,5,)</f>
        <v>45</v>
      </c>
      <c r="K1660" t="str">
        <f>VLOOKUP(A1660,[1]ВПП!$C$2:$H$22885,6,)</f>
        <v>ASP</v>
      </c>
      <c r="L1660" t="str">
        <f t="shared" si="25"/>
        <v>RJOK</v>
      </c>
      <c r="M1660" t="s">
        <v>114</v>
      </c>
      <c r="N1660" t="s">
        <v>7824</v>
      </c>
      <c r="O1660" t="s">
        <v>7825</v>
      </c>
      <c r="P1660" t="s">
        <v>579</v>
      </c>
      <c r="Q1660" t="str">
        <f>VLOOKUP(P1660,[1]TimeZones!$B$3:$E$597,4,FALSE)</f>
        <v>+09:00</v>
      </c>
    </row>
    <row r="1661" spans="1:17" x14ac:dyDescent="0.25">
      <c r="A1661" t="s">
        <v>7826</v>
      </c>
      <c r="B1661" t="s">
        <v>110</v>
      </c>
      <c r="C1661" t="s">
        <v>7827</v>
      </c>
      <c r="D1661">
        <v>37.227401733398402</v>
      </c>
      <c r="E1661">
        <v>140.43099975585901</v>
      </c>
      <c r="F1661">
        <v>1221</v>
      </c>
      <c r="G1661" t="s">
        <v>575</v>
      </c>
      <c r="H1661" t="s">
        <v>7828</v>
      </c>
      <c r="I1661">
        <f>VLOOKUP(A1661,[1]ВПП!$C$2:$E$22885,3,)</f>
        <v>2500</v>
      </c>
      <c r="J1661">
        <f>VLOOKUP(A1661,[1]ВПП!$C$2:$G$22885,5,)</f>
        <v>60</v>
      </c>
      <c r="K1661" t="str">
        <f>VLOOKUP(A1661,[1]ВПП!$C$2:$H$22885,6,)</f>
        <v>ASP</v>
      </c>
      <c r="L1661" t="str">
        <f t="shared" si="25"/>
        <v>RJSF</v>
      </c>
      <c r="M1661" t="s">
        <v>114</v>
      </c>
      <c r="N1661" t="s">
        <v>7829</v>
      </c>
      <c r="O1661" t="s">
        <v>7830</v>
      </c>
      <c r="P1661" t="s">
        <v>579</v>
      </c>
      <c r="Q1661" t="str">
        <f>VLOOKUP(P1661,[1]TimeZones!$B$3:$E$597,4,FALSE)</f>
        <v>+09:00</v>
      </c>
    </row>
    <row r="1662" spans="1:17" x14ac:dyDescent="0.25">
      <c r="A1662" t="s">
        <v>7831</v>
      </c>
      <c r="B1662" t="s">
        <v>110</v>
      </c>
      <c r="C1662" t="s">
        <v>7832</v>
      </c>
      <c r="D1662">
        <v>39.428600000000003</v>
      </c>
      <c r="E1662">
        <v>141.134995</v>
      </c>
      <c r="F1662">
        <v>297</v>
      </c>
      <c r="G1662" t="s">
        <v>575</v>
      </c>
      <c r="H1662" t="s">
        <v>7833</v>
      </c>
      <c r="I1662">
        <f>VLOOKUP(A1662,[1]ВПП!$C$2:$E$22885,3,)</f>
        <v>2500</v>
      </c>
      <c r="J1662">
        <f>VLOOKUP(A1662,[1]ВПП!$C$2:$G$22885,5,)</f>
        <v>45</v>
      </c>
      <c r="K1662" t="str">
        <f>VLOOKUP(A1662,[1]ВПП!$C$2:$H$22885,6,)</f>
        <v>ASP</v>
      </c>
      <c r="L1662" t="str">
        <f t="shared" si="25"/>
        <v>RJSI</v>
      </c>
      <c r="M1662" t="s">
        <v>114</v>
      </c>
      <c r="N1662" t="s">
        <v>7834</v>
      </c>
      <c r="O1662" t="s">
        <v>7835</v>
      </c>
      <c r="P1662" t="s">
        <v>579</v>
      </c>
      <c r="Q1662" t="str">
        <f>VLOOKUP(P1662,[1]TimeZones!$B$3:$E$597,4,FALSE)</f>
        <v>+09:00</v>
      </c>
    </row>
    <row r="1663" spans="1:17" x14ac:dyDescent="0.25">
      <c r="A1663" t="s">
        <v>7836</v>
      </c>
      <c r="B1663" t="s">
        <v>110</v>
      </c>
      <c r="C1663" t="s">
        <v>7837</v>
      </c>
      <c r="D1663">
        <v>38.061298000000001</v>
      </c>
      <c r="E1663">
        <v>128.669006</v>
      </c>
      <c r="F1663">
        <v>241</v>
      </c>
      <c r="G1663" t="s">
        <v>693</v>
      </c>
      <c r="H1663" t="s">
        <v>7838</v>
      </c>
      <c r="I1663">
        <f>VLOOKUP(A1663,[1]ВПП!$C$2:$E$22885,3,)</f>
        <v>2500</v>
      </c>
      <c r="J1663">
        <f>VLOOKUP(A1663,[1]ВПП!$C$2:$G$22885,5,)</f>
        <v>45</v>
      </c>
      <c r="K1663" t="str">
        <f>VLOOKUP(A1663,[1]ВПП!$C$2:$H$22885,6,)</f>
        <v>CON</v>
      </c>
      <c r="L1663" t="str">
        <f t="shared" si="25"/>
        <v>RKNY</v>
      </c>
      <c r="M1663" t="s">
        <v>114</v>
      </c>
      <c r="N1663" t="s">
        <v>6131</v>
      </c>
      <c r="O1663" t="s">
        <v>7839</v>
      </c>
      <c r="P1663" t="s">
        <v>697</v>
      </c>
      <c r="Q1663" t="str">
        <f>VLOOKUP(P1663,[1]TimeZones!$B$3:$E$597,4,FALSE)</f>
        <v>+09:00</v>
      </c>
    </row>
    <row r="1664" spans="1:17" x14ac:dyDescent="0.25">
      <c r="A1664" t="s">
        <v>7840</v>
      </c>
      <c r="B1664" t="s">
        <v>110</v>
      </c>
      <c r="C1664" t="s">
        <v>7841</v>
      </c>
      <c r="D1664">
        <v>10.833017</v>
      </c>
      <c r="E1664">
        <v>122.493358</v>
      </c>
      <c r="F1664">
        <v>27</v>
      </c>
      <c r="G1664" t="s">
        <v>1034</v>
      </c>
      <c r="H1664" t="s">
        <v>7842</v>
      </c>
      <c r="I1664">
        <f>VLOOKUP(A1664,[1]ВПП!$C$2:$E$22885,3,)</f>
        <v>2500</v>
      </c>
      <c r="J1664">
        <f>VLOOKUP(A1664,[1]ВПП!$C$2:$G$22885,5,)</f>
        <v>45</v>
      </c>
      <c r="K1664" t="str">
        <f>VLOOKUP(A1664,[1]ВПП!$C$2:$H$22885,6,)</f>
        <v>ASP</v>
      </c>
      <c r="L1664" t="str">
        <f t="shared" si="25"/>
        <v>RPVI</v>
      </c>
      <c r="M1664" t="s">
        <v>114</v>
      </c>
      <c r="N1664" t="s">
        <v>7843</v>
      </c>
      <c r="O1664" t="s">
        <v>7844</v>
      </c>
      <c r="P1664" t="s">
        <v>1038</v>
      </c>
      <c r="Q1664" t="str">
        <f>VLOOKUP(P1664,[1]TimeZones!$B$3:$E$597,4,FALSE)</f>
        <v>+08:00</v>
      </c>
    </row>
    <row r="1665" spans="1:17" x14ac:dyDescent="0.25">
      <c r="A1665" t="s">
        <v>7845</v>
      </c>
      <c r="B1665" t="s">
        <v>139</v>
      </c>
      <c r="C1665" t="s">
        <v>7846</v>
      </c>
      <c r="D1665">
        <v>43.388302000000003</v>
      </c>
      <c r="E1665">
        <v>45.698600999999996</v>
      </c>
      <c r="F1665">
        <v>548</v>
      </c>
      <c r="G1665" t="s">
        <v>124</v>
      </c>
      <c r="H1665" t="s">
        <v>7847</v>
      </c>
      <c r="I1665">
        <f>VLOOKUP(A1665,[1]ВПП!$C$2:$E$22885,3,)</f>
        <v>2500</v>
      </c>
      <c r="J1665">
        <f>VLOOKUP(A1665,[1]ВПП!$C$2:$G$22885,5,)</f>
        <v>45</v>
      </c>
      <c r="K1665" t="str">
        <f>VLOOKUP(A1665,[1]ВПП!$C$2:$H$22885,6,)</f>
        <v>Concrete</v>
      </c>
      <c r="L1665" t="str">
        <f t="shared" si="25"/>
        <v>RU-0035</v>
      </c>
      <c r="M1665" t="s">
        <v>126</v>
      </c>
      <c r="N1665" t="s">
        <v>7848</v>
      </c>
      <c r="O1665" t="s">
        <v>7849</v>
      </c>
      <c r="P1665" t="e">
        <v>#N/A</v>
      </c>
      <c r="Q1665" t="e">
        <f>VLOOKUP(P1665,[1]TimeZones!$B$3:$E$597,4,FALSE)</f>
        <v>#N/A</v>
      </c>
    </row>
    <row r="1666" spans="1:17" x14ac:dyDescent="0.25">
      <c r="A1666" t="s">
        <v>7850</v>
      </c>
      <c r="B1666" t="s">
        <v>110</v>
      </c>
      <c r="C1666" t="s">
        <v>7851</v>
      </c>
      <c r="D1666">
        <v>47.276299999999999</v>
      </c>
      <c r="E1666">
        <v>39.637700000000002</v>
      </c>
      <c r="G1666" t="s">
        <v>124</v>
      </c>
      <c r="H1666" t="s">
        <v>202</v>
      </c>
      <c r="I1666">
        <f>VLOOKUP(A1666,[1]ВПП!$C$2:$E$22885,3,)</f>
        <v>2500</v>
      </c>
      <c r="J1666">
        <f>VLOOKUP(A1666,[1]ВПП!$C$2:$G$22885,5,)</f>
        <v>44</v>
      </c>
      <c r="K1666" t="str">
        <f>VLOOKUP(A1666,[1]ВПП!$C$2:$H$22885,6,)</f>
        <v>CON</v>
      </c>
      <c r="L1666" t="str">
        <f t="shared" ref="L1666:L1729" si="26">A1666</f>
        <v>RU-0372</v>
      </c>
      <c r="M1666" t="s">
        <v>126</v>
      </c>
      <c r="N1666" t="s">
        <v>1560</v>
      </c>
      <c r="O1666" t="s">
        <v>1561</v>
      </c>
      <c r="P1666" t="e">
        <v>#N/A</v>
      </c>
      <c r="Q1666" t="e">
        <f>VLOOKUP(P1666,[1]TimeZones!$B$3:$E$597,4,FALSE)</f>
        <v>#N/A</v>
      </c>
    </row>
    <row r="1667" spans="1:17" x14ac:dyDescent="0.25">
      <c r="A1667" t="s">
        <v>7852</v>
      </c>
      <c r="B1667" t="s">
        <v>110</v>
      </c>
      <c r="C1667" t="s">
        <v>7853</v>
      </c>
      <c r="D1667">
        <v>-42.7592</v>
      </c>
      <c r="E1667">
        <v>-65.102699999999999</v>
      </c>
      <c r="F1667">
        <v>427</v>
      </c>
      <c r="G1667" t="s">
        <v>1705</v>
      </c>
      <c r="H1667" t="s">
        <v>7854</v>
      </c>
      <c r="I1667">
        <f>VLOOKUP(A1667,[1]ВПП!$C$2:$E$22885,3,)</f>
        <v>2500</v>
      </c>
      <c r="J1667">
        <f>VLOOKUP(A1667,[1]ВПП!$C$2:$G$22885,5,)</f>
        <v>45</v>
      </c>
      <c r="K1667" t="str">
        <f>VLOOKUP(A1667,[1]ВПП!$C$2:$H$22885,6,)</f>
        <v>ASP</v>
      </c>
      <c r="L1667" t="str">
        <f t="shared" si="26"/>
        <v>SAVY</v>
      </c>
      <c r="M1667" t="s">
        <v>301</v>
      </c>
      <c r="N1667" t="s">
        <v>5552</v>
      </c>
      <c r="O1667" t="s">
        <v>7855</v>
      </c>
      <c r="P1667" t="s">
        <v>5554</v>
      </c>
      <c r="Q1667" t="str">
        <f>VLOOKUP(P1667,[1]TimeZones!$B$3:$E$597,4,FALSE)</f>
        <v>−03:00</v>
      </c>
    </row>
    <row r="1668" spans="1:17" x14ac:dyDescent="0.25">
      <c r="A1668" t="s">
        <v>7856</v>
      </c>
      <c r="B1668" t="s">
        <v>110</v>
      </c>
      <c r="C1668" t="s">
        <v>7857</v>
      </c>
      <c r="D1668">
        <v>-40.075400999999999</v>
      </c>
      <c r="E1668">
        <v>-71.137298999999999</v>
      </c>
      <c r="F1668">
        <v>2569</v>
      </c>
      <c r="G1668" t="s">
        <v>1705</v>
      </c>
      <c r="H1668" t="s">
        <v>7858</v>
      </c>
      <c r="I1668">
        <f>VLOOKUP(A1668,[1]ВПП!$C$2:$E$22885,3,)</f>
        <v>2500</v>
      </c>
      <c r="J1668">
        <f>VLOOKUP(A1668,[1]ВПП!$C$2:$G$22885,5,)</f>
        <v>45</v>
      </c>
      <c r="K1668" t="str">
        <f>VLOOKUP(A1668,[1]ВПП!$C$2:$H$22885,6,)</f>
        <v>ASP</v>
      </c>
      <c r="L1668" t="str">
        <f t="shared" si="26"/>
        <v>SAZY</v>
      </c>
      <c r="M1668" t="s">
        <v>301</v>
      </c>
      <c r="N1668" t="s">
        <v>7039</v>
      </c>
      <c r="O1668" t="s">
        <v>7859</v>
      </c>
      <c r="P1668" t="s">
        <v>4610</v>
      </c>
      <c r="Q1668" t="str">
        <f>VLOOKUP(P1668,[1]TimeZones!$B$3:$E$597,4,FALSE)</f>
        <v>−03:00</v>
      </c>
    </row>
    <row r="1669" spans="1:17" x14ac:dyDescent="0.25">
      <c r="A1669" t="s">
        <v>7860</v>
      </c>
      <c r="B1669" t="s">
        <v>110</v>
      </c>
      <c r="C1669" t="s">
        <v>7861</v>
      </c>
      <c r="D1669">
        <v>-9.8663889999999999</v>
      </c>
      <c r="E1669">
        <v>-56.106298000000002</v>
      </c>
      <c r="F1669">
        <v>948</v>
      </c>
      <c r="G1669" t="s">
        <v>591</v>
      </c>
      <c r="H1669" t="s">
        <v>7862</v>
      </c>
      <c r="I1669">
        <f>VLOOKUP(A1669,[1]ВПП!$C$2:$E$22885,3,)</f>
        <v>2500</v>
      </c>
      <c r="J1669">
        <f>VLOOKUP(A1669,[1]ВПП!$C$2:$G$22885,5,)</f>
        <v>30</v>
      </c>
      <c r="K1669" t="str">
        <f>VLOOKUP(A1669,[1]ВПП!$C$2:$H$22885,6,)</f>
        <v>ASP</v>
      </c>
      <c r="L1669" t="str">
        <f t="shared" si="26"/>
        <v>SBAT</v>
      </c>
      <c r="M1669" t="s">
        <v>301</v>
      </c>
      <c r="N1669" t="s">
        <v>7863</v>
      </c>
      <c r="O1669" t="s">
        <v>7864</v>
      </c>
      <c r="P1669" t="s">
        <v>6844</v>
      </c>
      <c r="Q1669" t="str">
        <f>VLOOKUP(P1669,[1]TimeZones!$B$3:$E$597,4,FALSE)</f>
        <v>−04:00</v>
      </c>
    </row>
    <row r="1670" spans="1:17" x14ac:dyDescent="0.25">
      <c r="A1670" t="s">
        <v>7865</v>
      </c>
      <c r="B1670" t="s">
        <v>110</v>
      </c>
      <c r="C1670" t="s">
        <v>7866</v>
      </c>
      <c r="D1670">
        <v>-16.631999969482401</v>
      </c>
      <c r="E1670">
        <v>-49.220699310302699</v>
      </c>
      <c r="F1670">
        <v>2450</v>
      </c>
      <c r="G1670" t="s">
        <v>591</v>
      </c>
      <c r="H1670" t="s">
        <v>7867</v>
      </c>
      <c r="I1670">
        <f>VLOOKUP(A1670,[1]ВПП!$C$2:$E$22885,3,)</f>
        <v>2500</v>
      </c>
      <c r="J1670">
        <f>VLOOKUP(A1670,[1]ВПП!$C$2:$G$22885,5,)</f>
        <v>45</v>
      </c>
      <c r="K1670" t="str">
        <f>VLOOKUP(A1670,[1]ВПП!$C$2:$H$22885,6,)</f>
        <v>ASP</v>
      </c>
      <c r="L1670" t="str">
        <f t="shared" si="26"/>
        <v>SBGO</v>
      </c>
      <c r="M1670" t="s">
        <v>301</v>
      </c>
      <c r="N1670" t="s">
        <v>2649</v>
      </c>
      <c r="O1670" t="s">
        <v>7868</v>
      </c>
      <c r="P1670" t="s">
        <v>595</v>
      </c>
      <c r="Q1670" t="str">
        <f>VLOOKUP(P1670,[1]TimeZones!$B$3:$E$597,4,FALSE)</f>
        <v>−03:00</v>
      </c>
    </row>
    <row r="1671" spans="1:17" x14ac:dyDescent="0.25">
      <c r="A1671" t="s">
        <v>7869</v>
      </c>
      <c r="B1671" t="s">
        <v>110</v>
      </c>
      <c r="C1671" t="s">
        <v>7870</v>
      </c>
      <c r="D1671">
        <v>-10.2915000916</v>
      </c>
      <c r="E1671">
        <v>-48.356998443599899</v>
      </c>
      <c r="F1671">
        <v>774</v>
      </c>
      <c r="G1671" t="s">
        <v>591</v>
      </c>
      <c r="H1671" t="s">
        <v>7871</v>
      </c>
      <c r="I1671">
        <f>VLOOKUP(A1671,[1]ВПП!$C$2:$E$22885,3,)</f>
        <v>2500</v>
      </c>
      <c r="J1671">
        <f>VLOOKUP(A1671,[1]ВПП!$C$2:$G$22885,5,)</f>
        <v>45</v>
      </c>
      <c r="K1671" t="str">
        <f>VLOOKUP(A1671,[1]ВПП!$C$2:$H$22885,6,)</f>
        <v>ASP</v>
      </c>
      <c r="L1671" t="str">
        <f t="shared" si="26"/>
        <v>SBPJ</v>
      </c>
      <c r="M1671" t="s">
        <v>301</v>
      </c>
      <c r="N1671" t="s">
        <v>7872</v>
      </c>
      <c r="O1671" t="s">
        <v>7873</v>
      </c>
      <c r="P1671" t="s">
        <v>3960</v>
      </c>
      <c r="Q1671" t="str">
        <f>VLOOKUP(P1671,[1]TimeZones!$B$3:$E$597,4,FALSE)</f>
        <v>−03:00</v>
      </c>
    </row>
    <row r="1672" spans="1:17" x14ac:dyDescent="0.25">
      <c r="A1672" t="s">
        <v>7874</v>
      </c>
      <c r="B1672" t="s">
        <v>110</v>
      </c>
      <c r="C1672" t="s">
        <v>7875</v>
      </c>
      <c r="D1672">
        <v>-53.253700256347599</v>
      </c>
      <c r="E1672">
        <v>-70.319198608398395</v>
      </c>
      <c r="F1672">
        <v>104</v>
      </c>
      <c r="G1672" t="s">
        <v>1023</v>
      </c>
      <c r="H1672" t="s">
        <v>7876</v>
      </c>
      <c r="I1672">
        <f>VLOOKUP(A1672,[1]ВПП!$C$2:$E$22885,3,)</f>
        <v>2500</v>
      </c>
      <c r="J1672">
        <f>VLOOKUP(A1672,[1]ВПП!$C$2:$G$22885,5,)</f>
        <v>30</v>
      </c>
      <c r="K1672" t="str">
        <f>VLOOKUP(A1672,[1]ВПП!$C$2:$H$22885,6,)</f>
        <v>ASP</v>
      </c>
      <c r="L1672" t="str">
        <f t="shared" si="26"/>
        <v>SCFM</v>
      </c>
      <c r="M1672" t="s">
        <v>301</v>
      </c>
      <c r="N1672" t="s">
        <v>5771</v>
      </c>
      <c r="O1672" t="s">
        <v>7877</v>
      </c>
      <c r="P1672" t="s">
        <v>1026</v>
      </c>
      <c r="Q1672" t="str">
        <f>VLOOKUP(P1672,[1]TimeZones!$B$3:$E$597,4,FALSE)</f>
        <v>−04:00</v>
      </c>
    </row>
    <row r="1673" spans="1:17" x14ac:dyDescent="0.25">
      <c r="A1673" t="s">
        <v>7878</v>
      </c>
      <c r="B1673" t="s">
        <v>110</v>
      </c>
      <c r="C1673" t="s">
        <v>7879</v>
      </c>
      <c r="D1673">
        <v>61.158392999999997</v>
      </c>
      <c r="E1673">
        <v>12.842503000000001</v>
      </c>
      <c r="F1673">
        <v>1608</v>
      </c>
      <c r="G1673" t="s">
        <v>2430</v>
      </c>
      <c r="H1673" t="s">
        <v>7880</v>
      </c>
      <c r="I1673">
        <f>VLOOKUP(A1673,[1]ВПП!$C$2:$E$22885,3,)</f>
        <v>2500</v>
      </c>
      <c r="J1673">
        <f>VLOOKUP(A1673,[1]ВПП!$C$2:$G$22885,5,)</f>
        <v>0</v>
      </c>
      <c r="K1673" t="str">
        <f>VLOOKUP(A1673,[1]ВПП!$C$2:$H$22885,6,)</f>
        <v>ASP</v>
      </c>
      <c r="L1673" t="str">
        <f t="shared" si="26"/>
        <v>SE-0016</v>
      </c>
      <c r="M1673" t="s">
        <v>126</v>
      </c>
      <c r="N1673" t="s">
        <v>7881</v>
      </c>
      <c r="O1673" t="s">
        <v>7882</v>
      </c>
      <c r="P1673" t="e">
        <v>#N/A</v>
      </c>
      <c r="Q1673" t="e">
        <f>VLOOKUP(P1673,[1]TimeZones!$B$3:$E$597,4,FALSE)</f>
        <v>#N/A</v>
      </c>
    </row>
    <row r="1674" spans="1:17" x14ac:dyDescent="0.25">
      <c r="A1674" t="s">
        <v>7883</v>
      </c>
      <c r="B1674" t="s">
        <v>110</v>
      </c>
      <c r="C1674" t="s">
        <v>7884</v>
      </c>
      <c r="D1674">
        <v>-2.2991700172424299</v>
      </c>
      <c r="E1674">
        <v>-78.120796203613196</v>
      </c>
      <c r="F1674">
        <v>3452</v>
      </c>
      <c r="G1674" t="s">
        <v>392</v>
      </c>
      <c r="H1674" t="s">
        <v>7885</v>
      </c>
      <c r="I1674">
        <f>VLOOKUP(A1674,[1]ВПП!$C$2:$E$22885,3,)</f>
        <v>2500</v>
      </c>
      <c r="J1674">
        <f>VLOOKUP(A1674,[1]ВПП!$C$2:$G$22885,5,)</f>
        <v>30</v>
      </c>
      <c r="K1674" t="str">
        <f>VLOOKUP(A1674,[1]ВПП!$C$2:$H$22885,6,)</f>
        <v>ASP</v>
      </c>
      <c r="L1674" t="str">
        <f t="shared" si="26"/>
        <v>SEMC</v>
      </c>
      <c r="M1674" t="s">
        <v>301</v>
      </c>
      <c r="N1674" t="s">
        <v>7886</v>
      </c>
      <c r="O1674" t="s">
        <v>7887</v>
      </c>
      <c r="P1674" t="s">
        <v>396</v>
      </c>
      <c r="Q1674" t="str">
        <f>VLOOKUP(P1674,[1]TimeZones!$B$3:$E$597,4,FALSE)</f>
        <v>−05:00</v>
      </c>
    </row>
    <row r="1675" spans="1:17" x14ac:dyDescent="0.25">
      <c r="A1675" t="s">
        <v>7888</v>
      </c>
      <c r="B1675" t="s">
        <v>110</v>
      </c>
      <c r="C1675" t="s">
        <v>7889</v>
      </c>
      <c r="D1675">
        <v>6.2205490000000001</v>
      </c>
      <c r="E1675">
        <v>-75.590581999999998</v>
      </c>
      <c r="F1675">
        <v>4949</v>
      </c>
      <c r="G1675" t="s">
        <v>900</v>
      </c>
      <c r="H1675" t="s">
        <v>7890</v>
      </c>
      <c r="I1675">
        <f>VLOOKUP(A1675,[1]ВПП!$C$2:$E$22885,3,)</f>
        <v>2500</v>
      </c>
      <c r="J1675">
        <f>VLOOKUP(A1675,[1]ВПП!$C$2:$G$22885,5,)</f>
        <v>38</v>
      </c>
      <c r="K1675" t="str">
        <f>VLOOKUP(A1675,[1]ВПП!$C$2:$H$22885,6,)</f>
        <v>ASP</v>
      </c>
      <c r="L1675" t="str">
        <f t="shared" si="26"/>
        <v>SKMD</v>
      </c>
      <c r="M1675" t="s">
        <v>301</v>
      </c>
      <c r="N1675" t="s">
        <v>1937</v>
      </c>
      <c r="O1675" t="s">
        <v>1938</v>
      </c>
      <c r="P1675" t="s">
        <v>904</v>
      </c>
      <c r="Q1675" t="str">
        <f>VLOOKUP(P1675,[1]TimeZones!$B$3:$E$597,4,FALSE)</f>
        <v>−05:00</v>
      </c>
    </row>
    <row r="1676" spans="1:17" x14ac:dyDescent="0.25">
      <c r="A1676" t="s">
        <v>7891</v>
      </c>
      <c r="B1676" t="s">
        <v>333</v>
      </c>
      <c r="C1676" t="s">
        <v>7892</v>
      </c>
      <c r="D1676">
        <v>-13.7063999176025</v>
      </c>
      <c r="E1676">
        <v>-73.350402832031193</v>
      </c>
      <c r="F1676">
        <v>11300</v>
      </c>
      <c r="G1676" t="s">
        <v>315</v>
      </c>
      <c r="H1676" t="s">
        <v>7893</v>
      </c>
      <c r="I1676">
        <f>VLOOKUP(A1676,[1]ВПП!$C$2:$E$22885,3,)</f>
        <v>2500</v>
      </c>
      <c r="J1676">
        <f>VLOOKUP(A1676,[1]ВПП!$C$2:$G$22885,5,)</f>
        <v>30</v>
      </c>
      <c r="K1676" t="str">
        <f>VLOOKUP(A1676,[1]ВПП!$C$2:$H$22885,6,)</f>
        <v>ASP</v>
      </c>
      <c r="L1676" t="str">
        <f t="shared" si="26"/>
        <v>SPHY</v>
      </c>
      <c r="M1676" t="s">
        <v>301</v>
      </c>
      <c r="N1676" t="s">
        <v>7894</v>
      </c>
      <c r="O1676" t="s">
        <v>7895</v>
      </c>
      <c r="P1676" t="s">
        <v>319</v>
      </c>
      <c r="Q1676" t="str">
        <f>VLOOKUP(P1676,[1]TimeZones!$B$3:$E$597,4,FALSE)</f>
        <v>−05:00</v>
      </c>
    </row>
    <row r="1677" spans="1:17" x14ac:dyDescent="0.25">
      <c r="A1677" t="s">
        <v>7896</v>
      </c>
      <c r="B1677" t="s">
        <v>110</v>
      </c>
      <c r="C1677" t="s">
        <v>7897</v>
      </c>
      <c r="D1677">
        <v>-7.1391801834106401</v>
      </c>
      <c r="E1677">
        <v>-78.489402770996094</v>
      </c>
      <c r="F1677">
        <v>8781</v>
      </c>
      <c r="G1677" t="s">
        <v>315</v>
      </c>
      <c r="H1677" t="s">
        <v>7898</v>
      </c>
      <c r="I1677">
        <f>VLOOKUP(A1677,[1]ВПП!$C$2:$E$22885,3,)</f>
        <v>2500</v>
      </c>
      <c r="J1677">
        <f>VLOOKUP(A1677,[1]ВПП!$C$2:$G$22885,5,)</f>
        <v>45</v>
      </c>
      <c r="K1677" t="str">
        <f>VLOOKUP(A1677,[1]ВПП!$C$2:$H$22885,6,)</f>
        <v>ASP</v>
      </c>
      <c r="L1677" t="str">
        <f t="shared" si="26"/>
        <v>SPJR</v>
      </c>
      <c r="M1677" t="s">
        <v>301</v>
      </c>
      <c r="N1677" t="s">
        <v>7899</v>
      </c>
      <c r="O1677" t="s">
        <v>7900</v>
      </c>
      <c r="P1677" t="s">
        <v>319</v>
      </c>
      <c r="Q1677" t="str">
        <f>VLOOKUP(P1677,[1]TimeZones!$B$3:$E$597,4,FALSE)</f>
        <v>−05:00</v>
      </c>
    </row>
    <row r="1678" spans="1:17" x14ac:dyDescent="0.25">
      <c r="A1678" t="s">
        <v>7901</v>
      </c>
      <c r="B1678" t="s">
        <v>110</v>
      </c>
      <c r="C1678" t="s">
        <v>7902</v>
      </c>
      <c r="D1678">
        <v>-17.694999694824201</v>
      </c>
      <c r="E1678">
        <v>-71.344001770019503</v>
      </c>
      <c r="F1678">
        <v>72</v>
      </c>
      <c r="G1678" t="s">
        <v>315</v>
      </c>
      <c r="H1678" t="s">
        <v>7903</v>
      </c>
      <c r="I1678">
        <f>VLOOKUP(A1678,[1]ВПП!$C$2:$E$22885,3,)</f>
        <v>2500</v>
      </c>
      <c r="J1678">
        <f>VLOOKUP(A1678,[1]ВПП!$C$2:$G$22885,5,)</f>
        <v>45</v>
      </c>
      <c r="K1678" t="str">
        <f>VLOOKUP(A1678,[1]ВПП!$C$2:$H$22885,6,)</f>
        <v>ASP</v>
      </c>
      <c r="L1678" t="str">
        <f t="shared" si="26"/>
        <v>SPLO</v>
      </c>
      <c r="M1678" t="s">
        <v>301</v>
      </c>
      <c r="N1678" t="s">
        <v>7904</v>
      </c>
      <c r="O1678" t="s">
        <v>7905</v>
      </c>
      <c r="P1678" t="s">
        <v>319</v>
      </c>
      <c r="Q1678" t="str">
        <f>VLOOKUP(P1678,[1]TimeZones!$B$3:$E$597,4,FALSE)</f>
        <v>−05:00</v>
      </c>
    </row>
    <row r="1679" spans="1:17" x14ac:dyDescent="0.25">
      <c r="A1679" t="s">
        <v>7906</v>
      </c>
      <c r="B1679" t="s">
        <v>110</v>
      </c>
      <c r="C1679" t="s">
        <v>7907</v>
      </c>
      <c r="D1679">
        <v>-3.55253005027771</v>
      </c>
      <c r="E1679">
        <v>-80.381401062011705</v>
      </c>
      <c r="F1679">
        <v>115</v>
      </c>
      <c r="G1679" t="s">
        <v>315</v>
      </c>
      <c r="H1679" t="s">
        <v>7908</v>
      </c>
      <c r="I1679">
        <f>VLOOKUP(A1679,[1]ВПП!$C$2:$E$22885,3,)</f>
        <v>2500</v>
      </c>
      <c r="J1679">
        <f>VLOOKUP(A1679,[1]ВПП!$C$2:$G$22885,5,)</f>
        <v>45</v>
      </c>
      <c r="K1679" t="str">
        <f>VLOOKUP(A1679,[1]ВПП!$C$2:$H$22885,6,)</f>
        <v>ASP</v>
      </c>
      <c r="L1679" t="str">
        <f t="shared" si="26"/>
        <v>SPME</v>
      </c>
      <c r="M1679" t="s">
        <v>301</v>
      </c>
      <c r="N1679" t="s">
        <v>7909</v>
      </c>
      <c r="O1679" t="s">
        <v>7910</v>
      </c>
      <c r="P1679" t="s">
        <v>319</v>
      </c>
      <c r="Q1679" t="str">
        <f>VLOOKUP(P1679,[1]TimeZones!$B$3:$E$597,4,FALSE)</f>
        <v>−05:00</v>
      </c>
    </row>
    <row r="1680" spans="1:17" x14ac:dyDescent="0.25">
      <c r="A1680" t="s">
        <v>7911</v>
      </c>
      <c r="B1680" t="s">
        <v>110</v>
      </c>
      <c r="C1680" t="s">
        <v>7912</v>
      </c>
      <c r="D1680">
        <v>-9.8788099288940394</v>
      </c>
      <c r="E1680">
        <v>-76.204803466796804</v>
      </c>
      <c r="F1680">
        <v>6070</v>
      </c>
      <c r="G1680" t="s">
        <v>315</v>
      </c>
      <c r="H1680" t="s">
        <v>7913</v>
      </c>
      <c r="I1680">
        <f>VLOOKUP(A1680,[1]ВПП!$C$2:$E$22885,3,)</f>
        <v>2500</v>
      </c>
      <c r="J1680">
        <f>VLOOKUP(A1680,[1]ВПП!$C$2:$G$22885,5,)</f>
        <v>30</v>
      </c>
      <c r="K1680" t="str">
        <f>VLOOKUP(A1680,[1]ВПП!$C$2:$H$22885,6,)</f>
        <v>ASP</v>
      </c>
      <c r="L1680" t="str">
        <f t="shared" si="26"/>
        <v>SPNC</v>
      </c>
      <c r="M1680" t="s">
        <v>301</v>
      </c>
      <c r="N1680" t="s">
        <v>7914</v>
      </c>
      <c r="O1680" t="s">
        <v>7915</v>
      </c>
      <c r="P1680" t="s">
        <v>319</v>
      </c>
      <c r="Q1680" t="str">
        <f>VLOOKUP(P1680,[1]TimeZones!$B$3:$E$597,4,FALSE)</f>
        <v>−05:00</v>
      </c>
    </row>
    <row r="1681" spans="1:17" x14ac:dyDescent="0.25">
      <c r="A1681" t="s">
        <v>7916</v>
      </c>
      <c r="B1681" t="s">
        <v>110</v>
      </c>
      <c r="C1681" t="s">
        <v>7917</v>
      </c>
      <c r="D1681">
        <v>-3.7847399711608798</v>
      </c>
      <c r="E1681">
        <v>-73.308799743652301</v>
      </c>
      <c r="F1681">
        <v>306</v>
      </c>
      <c r="G1681" t="s">
        <v>315</v>
      </c>
      <c r="H1681" t="s">
        <v>7918</v>
      </c>
      <c r="I1681">
        <f>VLOOKUP(A1681,[1]ВПП!$C$2:$E$22885,3,)</f>
        <v>2500</v>
      </c>
      <c r="J1681">
        <f>VLOOKUP(A1681,[1]ВПП!$C$2:$G$22885,5,)</f>
        <v>45</v>
      </c>
      <c r="K1681" t="str">
        <f>VLOOKUP(A1681,[1]ВПП!$C$2:$H$22885,6,)</f>
        <v>CON</v>
      </c>
      <c r="L1681" t="str">
        <f t="shared" si="26"/>
        <v>SPQT</v>
      </c>
      <c r="M1681" t="s">
        <v>301</v>
      </c>
      <c r="N1681" t="s">
        <v>7919</v>
      </c>
      <c r="O1681" t="s">
        <v>7920</v>
      </c>
      <c r="P1681" t="s">
        <v>319</v>
      </c>
      <c r="Q1681" t="str">
        <f>VLOOKUP(P1681,[1]TimeZones!$B$3:$E$597,4,FALSE)</f>
        <v>−05:00</v>
      </c>
    </row>
    <row r="1682" spans="1:17" x14ac:dyDescent="0.25">
      <c r="A1682" t="s">
        <v>7921</v>
      </c>
      <c r="B1682" t="s">
        <v>110</v>
      </c>
      <c r="C1682" t="s">
        <v>7922</v>
      </c>
      <c r="D1682">
        <v>-18.053300857499998</v>
      </c>
      <c r="E1682">
        <v>-70.275802612299998</v>
      </c>
      <c r="F1682">
        <v>1538</v>
      </c>
      <c r="G1682" t="s">
        <v>315</v>
      </c>
      <c r="H1682" t="s">
        <v>7923</v>
      </c>
      <c r="I1682">
        <f>VLOOKUP(A1682,[1]ВПП!$C$2:$E$22885,3,)</f>
        <v>2500</v>
      </c>
      <c r="J1682">
        <f>VLOOKUP(A1682,[1]ВПП!$C$2:$G$22885,5,)</f>
        <v>45</v>
      </c>
      <c r="K1682" t="str">
        <f>VLOOKUP(A1682,[1]ВПП!$C$2:$H$22885,6,)</f>
        <v>ASP</v>
      </c>
      <c r="L1682" t="str">
        <f t="shared" si="26"/>
        <v>SPTN</v>
      </c>
      <c r="M1682" t="s">
        <v>301</v>
      </c>
      <c r="N1682" t="s">
        <v>7924</v>
      </c>
      <c r="O1682" t="s">
        <v>7925</v>
      </c>
      <c r="P1682" t="s">
        <v>319</v>
      </c>
      <c r="Q1682" t="str">
        <f>VLOOKUP(P1682,[1]TimeZones!$B$3:$E$597,4,FALSE)</f>
        <v>−05:00</v>
      </c>
    </row>
    <row r="1683" spans="1:17" x14ac:dyDescent="0.25">
      <c r="A1683" t="s">
        <v>7926</v>
      </c>
      <c r="B1683" t="s">
        <v>110</v>
      </c>
      <c r="C1683" t="s">
        <v>7927</v>
      </c>
      <c r="D1683">
        <v>-5.20574998856</v>
      </c>
      <c r="E1683">
        <v>-80.616401672399903</v>
      </c>
      <c r="F1683">
        <v>120</v>
      </c>
      <c r="G1683" t="s">
        <v>315</v>
      </c>
      <c r="H1683" t="s">
        <v>7928</v>
      </c>
      <c r="I1683">
        <f>VLOOKUP(A1683,[1]ВПП!$C$2:$E$22885,3,)</f>
        <v>2500</v>
      </c>
      <c r="J1683">
        <f>VLOOKUP(A1683,[1]ВПП!$C$2:$G$22885,5,)</f>
        <v>45</v>
      </c>
      <c r="K1683" t="str">
        <f>VLOOKUP(A1683,[1]ВПП!$C$2:$H$22885,6,)</f>
        <v>ASP</v>
      </c>
      <c r="L1683" t="str">
        <f t="shared" si="26"/>
        <v>SPUR</v>
      </c>
      <c r="M1683" t="s">
        <v>301</v>
      </c>
      <c r="N1683" t="s">
        <v>7929</v>
      </c>
      <c r="O1683" t="s">
        <v>7930</v>
      </c>
      <c r="P1683" t="s">
        <v>319</v>
      </c>
      <c r="Q1683" t="str">
        <f>VLOOKUP(P1683,[1]TimeZones!$B$3:$E$597,4,FALSE)</f>
        <v>−05:00</v>
      </c>
    </row>
    <row r="1684" spans="1:17" x14ac:dyDescent="0.25">
      <c r="A1684" t="s">
        <v>7931</v>
      </c>
      <c r="B1684" t="s">
        <v>110</v>
      </c>
      <c r="C1684" t="s">
        <v>7932</v>
      </c>
      <c r="D1684">
        <v>52.194999694824197</v>
      </c>
      <c r="E1684">
        <v>77.073898315429602</v>
      </c>
      <c r="F1684">
        <v>410</v>
      </c>
      <c r="G1684" t="s">
        <v>201</v>
      </c>
      <c r="H1684" t="s">
        <v>7933</v>
      </c>
      <c r="I1684">
        <f>VLOOKUP(A1684,[1]ВПП!$C$2:$E$22885,3,)</f>
        <v>2500</v>
      </c>
      <c r="J1684">
        <f>VLOOKUP(A1684,[1]ВПП!$C$2:$G$22885,5,)</f>
        <v>45</v>
      </c>
      <c r="K1684" t="str">
        <f>VLOOKUP(A1684,[1]ВПП!$C$2:$H$22885,6,)</f>
        <v>CON</v>
      </c>
      <c r="L1684" t="str">
        <f t="shared" si="26"/>
        <v>UASP</v>
      </c>
      <c r="M1684" t="s">
        <v>114</v>
      </c>
      <c r="N1684" t="s">
        <v>7934</v>
      </c>
      <c r="O1684" t="s">
        <v>7935</v>
      </c>
      <c r="P1684" t="s">
        <v>247</v>
      </c>
      <c r="Q1684" t="str">
        <f>VLOOKUP(P1684,[1]TimeZones!$B$3:$E$597,4,FALSE)</f>
        <v>+05:00</v>
      </c>
    </row>
    <row r="1685" spans="1:17" x14ac:dyDescent="0.25">
      <c r="A1685" t="s">
        <v>7936</v>
      </c>
      <c r="B1685" t="s">
        <v>110</v>
      </c>
      <c r="C1685" t="s">
        <v>7937</v>
      </c>
      <c r="D1685">
        <v>42.176768000000003</v>
      </c>
      <c r="E1685">
        <v>42.482393000000002</v>
      </c>
      <c r="F1685">
        <v>223</v>
      </c>
      <c r="G1685" t="s">
        <v>1198</v>
      </c>
      <c r="H1685" t="s">
        <v>7938</v>
      </c>
      <c r="I1685">
        <f>VLOOKUP(A1685,[1]ВПП!$C$2:$E$22885,3,)</f>
        <v>2500</v>
      </c>
      <c r="J1685">
        <f>VLOOKUP(A1685,[1]ВПП!$C$2:$G$22885,5,)</f>
        <v>44</v>
      </c>
      <c r="K1685" t="str">
        <f>VLOOKUP(A1685,[1]ВПП!$C$2:$H$22885,6,)</f>
        <v>CON</v>
      </c>
      <c r="L1685" t="str">
        <f t="shared" si="26"/>
        <v>UGKO</v>
      </c>
      <c r="M1685" t="s">
        <v>114</v>
      </c>
      <c r="N1685" t="s">
        <v>7939</v>
      </c>
      <c r="O1685" t="s">
        <v>7940</v>
      </c>
      <c r="P1685" t="s">
        <v>1202</v>
      </c>
      <c r="Q1685" t="str">
        <f>VLOOKUP(P1685,[1]TimeZones!$B$3:$E$597,4,FALSE)</f>
        <v>+04:00</v>
      </c>
    </row>
    <row r="1686" spans="1:17" x14ac:dyDescent="0.25">
      <c r="A1686" t="s">
        <v>7941</v>
      </c>
      <c r="B1686" t="s">
        <v>110</v>
      </c>
      <c r="C1686" t="s">
        <v>7942</v>
      </c>
      <c r="D1686">
        <v>41.610298156699997</v>
      </c>
      <c r="E1686">
        <v>41.599700927699999</v>
      </c>
      <c r="F1686">
        <v>105</v>
      </c>
      <c r="G1686" t="s">
        <v>1198</v>
      </c>
      <c r="H1686" t="s">
        <v>7943</v>
      </c>
      <c r="I1686">
        <f>VLOOKUP(A1686,[1]ВПП!$C$2:$E$22885,3,)</f>
        <v>2500</v>
      </c>
      <c r="J1686">
        <f>VLOOKUP(A1686,[1]ВПП!$C$2:$G$22885,5,)</f>
        <v>45</v>
      </c>
      <c r="K1686" t="str">
        <f>VLOOKUP(A1686,[1]ВПП!$C$2:$H$22885,6,)</f>
        <v>ASP</v>
      </c>
      <c r="L1686" t="str">
        <f t="shared" si="26"/>
        <v>UGSB</v>
      </c>
      <c r="M1686" t="s">
        <v>114</v>
      </c>
      <c r="N1686" t="s">
        <v>7944</v>
      </c>
      <c r="O1686" t="s">
        <v>7945</v>
      </c>
      <c r="P1686" t="s">
        <v>1202</v>
      </c>
      <c r="Q1686" t="str">
        <f>VLOOKUP(P1686,[1]TimeZones!$B$3:$E$597,4,FALSE)</f>
        <v>+04:00</v>
      </c>
    </row>
    <row r="1687" spans="1:17" x14ac:dyDescent="0.25">
      <c r="A1687" t="s">
        <v>7946</v>
      </c>
      <c r="B1687" t="s">
        <v>110</v>
      </c>
      <c r="C1687" t="s">
        <v>7947</v>
      </c>
      <c r="D1687">
        <v>50.409000396728501</v>
      </c>
      <c r="E1687">
        <v>136.93400573730401</v>
      </c>
      <c r="F1687">
        <v>92</v>
      </c>
      <c r="G1687" t="s">
        <v>124</v>
      </c>
      <c r="H1687" t="s">
        <v>7948</v>
      </c>
      <c r="I1687">
        <f>VLOOKUP(A1687,[1]ВПП!$C$2:$E$22885,3,)</f>
        <v>2500</v>
      </c>
      <c r="J1687">
        <f>VLOOKUP(A1687,[1]ВПП!$C$2:$G$22885,5,)</f>
        <v>0</v>
      </c>
      <c r="K1687" t="str">
        <f>VLOOKUP(A1687,[1]ВПП!$C$2:$H$22885,6,)</f>
        <v>CON</v>
      </c>
      <c r="L1687" t="str">
        <f t="shared" si="26"/>
        <v>UHKK</v>
      </c>
      <c r="M1687" t="s">
        <v>114</v>
      </c>
      <c r="N1687" t="s">
        <v>613</v>
      </c>
      <c r="O1687" t="s">
        <v>7949</v>
      </c>
      <c r="P1687" t="s">
        <v>615</v>
      </c>
      <c r="Q1687" t="str">
        <f>VLOOKUP(P1687,[1]TimeZones!$B$3:$E$597,4,FALSE)</f>
        <v>+10:00</v>
      </c>
    </row>
    <row r="1688" spans="1:17" x14ac:dyDescent="0.25">
      <c r="A1688" t="s">
        <v>7950</v>
      </c>
      <c r="B1688" t="s">
        <v>110</v>
      </c>
      <c r="C1688" t="s">
        <v>7951</v>
      </c>
      <c r="D1688">
        <v>69.783302000000006</v>
      </c>
      <c r="E1688">
        <v>170.59700000000001</v>
      </c>
      <c r="F1688">
        <v>11</v>
      </c>
      <c r="G1688" t="s">
        <v>124</v>
      </c>
      <c r="H1688" t="s">
        <v>7952</v>
      </c>
      <c r="I1688">
        <f>VLOOKUP(A1688,[1]ВПП!$C$2:$E$22885,3,)</f>
        <v>2500</v>
      </c>
      <c r="J1688">
        <f>VLOOKUP(A1688,[1]ВПП!$C$2:$G$22885,5,)</f>
        <v>42</v>
      </c>
      <c r="K1688" t="str">
        <f>VLOOKUP(A1688,[1]ВПП!$C$2:$H$22885,6,)</f>
        <v>CON</v>
      </c>
      <c r="L1688" t="str">
        <f t="shared" si="26"/>
        <v>UHMP</v>
      </c>
      <c r="M1688" t="s">
        <v>126</v>
      </c>
      <c r="N1688" t="s">
        <v>1964</v>
      </c>
      <c r="O1688" t="s">
        <v>7953</v>
      </c>
      <c r="P1688" t="s">
        <v>145</v>
      </c>
      <c r="Q1688" t="e">
        <f>VLOOKUP(P1688,[1]TimeZones!$B$3:$E$597,4,FALSE)</f>
        <v>#N/A</v>
      </c>
    </row>
    <row r="1689" spans="1:17" x14ac:dyDescent="0.25">
      <c r="A1689" t="s">
        <v>7954</v>
      </c>
      <c r="B1689" t="s">
        <v>333</v>
      </c>
      <c r="C1689" t="s">
        <v>7955</v>
      </c>
      <c r="D1689">
        <v>49.838200000000001</v>
      </c>
      <c r="E1689">
        <v>36.641201000000002</v>
      </c>
      <c r="F1689">
        <v>453</v>
      </c>
      <c r="G1689" t="s">
        <v>618</v>
      </c>
      <c r="H1689" t="s">
        <v>202</v>
      </c>
      <c r="I1689">
        <f>VLOOKUP(A1689,[1]ВПП!$C$2:$E$22885,3,)</f>
        <v>2500</v>
      </c>
      <c r="J1689">
        <f>VLOOKUP(A1689,[1]ВПП!$C$2:$G$22885,5,)</f>
        <v>47</v>
      </c>
      <c r="K1689" t="str">
        <f>VLOOKUP(A1689,[1]ВПП!$C$2:$H$22885,6,)</f>
        <v>CON</v>
      </c>
      <c r="L1689" t="str">
        <f t="shared" si="26"/>
        <v>UK59</v>
      </c>
      <c r="M1689" t="s">
        <v>126</v>
      </c>
      <c r="N1689" t="s">
        <v>7956</v>
      </c>
      <c r="O1689" t="s">
        <v>7957</v>
      </c>
      <c r="P1689" t="e">
        <v>#N/A</v>
      </c>
      <c r="Q1689" t="e">
        <f>VLOOKUP(P1689,[1]TimeZones!$B$3:$E$597,4,FALSE)</f>
        <v>#N/A</v>
      </c>
    </row>
    <row r="1690" spans="1:17" x14ac:dyDescent="0.25">
      <c r="A1690" t="s">
        <v>7958</v>
      </c>
      <c r="B1690" t="s">
        <v>333</v>
      </c>
      <c r="C1690" t="s">
        <v>7959</v>
      </c>
      <c r="D1690">
        <v>49.737900000000003</v>
      </c>
      <c r="E1690">
        <v>23.668900000000001</v>
      </c>
      <c r="F1690">
        <v>895</v>
      </c>
      <c r="G1690" t="s">
        <v>618</v>
      </c>
      <c r="H1690" t="s">
        <v>202</v>
      </c>
      <c r="I1690">
        <f>VLOOKUP(A1690,[1]ВПП!$C$2:$E$22885,3,)</f>
        <v>2500</v>
      </c>
      <c r="J1690">
        <f>VLOOKUP(A1690,[1]ВПП!$C$2:$G$22885,5,)</f>
        <v>56</v>
      </c>
      <c r="K1690" t="str">
        <f>VLOOKUP(A1690,[1]ВПП!$C$2:$H$22885,6,)</f>
        <v>CON</v>
      </c>
      <c r="L1690" t="str">
        <f t="shared" si="26"/>
        <v>UK61</v>
      </c>
      <c r="M1690" t="s">
        <v>126</v>
      </c>
      <c r="N1690" t="s">
        <v>2539</v>
      </c>
      <c r="O1690" t="s">
        <v>7960</v>
      </c>
      <c r="P1690" t="e">
        <v>#N/A</v>
      </c>
      <c r="Q1690" t="e">
        <f>VLOOKUP(P1690,[1]TimeZones!$B$3:$E$597,4,FALSE)</f>
        <v>#N/A</v>
      </c>
    </row>
    <row r="1691" spans="1:17" x14ac:dyDescent="0.25">
      <c r="A1691" t="s">
        <v>7961</v>
      </c>
      <c r="B1691" t="s">
        <v>110</v>
      </c>
      <c r="C1691" t="s">
        <v>7962</v>
      </c>
      <c r="D1691">
        <v>48.043300628662102</v>
      </c>
      <c r="E1691">
        <v>33.209999084472599</v>
      </c>
      <c r="F1691">
        <v>408</v>
      </c>
      <c r="G1691" t="s">
        <v>618</v>
      </c>
      <c r="H1691" t="s">
        <v>7963</v>
      </c>
      <c r="I1691">
        <f>VLOOKUP(A1691,[1]ВПП!$C$2:$E$22885,3,)</f>
        <v>2500</v>
      </c>
      <c r="J1691">
        <f>VLOOKUP(A1691,[1]ВПП!$C$2:$G$22885,5,)</f>
        <v>42</v>
      </c>
      <c r="K1691" t="str">
        <f>VLOOKUP(A1691,[1]ВПП!$C$2:$H$22885,6,)</f>
        <v>CON</v>
      </c>
      <c r="L1691" t="str">
        <f t="shared" si="26"/>
        <v>UKDR</v>
      </c>
      <c r="M1691" t="s">
        <v>126</v>
      </c>
      <c r="N1691" t="s">
        <v>5458</v>
      </c>
      <c r="O1691" t="s">
        <v>7964</v>
      </c>
      <c r="P1691" t="s">
        <v>622</v>
      </c>
      <c r="Q1691" t="str">
        <f>VLOOKUP(P1691,[1]TimeZones!$B$3:$E$597,4,FALSE)</f>
        <v>+02:00</v>
      </c>
    </row>
    <row r="1692" spans="1:17" x14ac:dyDescent="0.25">
      <c r="A1692" t="s">
        <v>7965</v>
      </c>
      <c r="B1692" t="s">
        <v>110</v>
      </c>
      <c r="C1692" t="s">
        <v>7966</v>
      </c>
      <c r="D1692">
        <v>64.600303649902301</v>
      </c>
      <c r="E1692">
        <v>40.716701507568303</v>
      </c>
      <c r="F1692">
        <v>62</v>
      </c>
      <c r="G1692" t="s">
        <v>124</v>
      </c>
      <c r="H1692" t="s">
        <v>7967</v>
      </c>
      <c r="I1692">
        <f>VLOOKUP(A1692,[1]ВПП!$C$2:$E$22885,3,)</f>
        <v>2500</v>
      </c>
      <c r="J1692">
        <f>VLOOKUP(A1692,[1]ВПП!$C$2:$G$22885,5,)</f>
        <v>44</v>
      </c>
      <c r="K1692" t="str">
        <f>VLOOKUP(A1692,[1]ВПП!$C$2:$H$22885,6,)</f>
        <v>CON</v>
      </c>
      <c r="L1692" t="str">
        <f t="shared" si="26"/>
        <v>ULAA</v>
      </c>
      <c r="M1692" t="s">
        <v>126</v>
      </c>
      <c r="N1692" t="s">
        <v>7968</v>
      </c>
      <c r="O1692" t="s">
        <v>7969</v>
      </c>
      <c r="P1692" t="s">
        <v>180</v>
      </c>
      <c r="Q1692" t="str">
        <f>VLOOKUP(P1692,[1]TimeZones!$B$3:$E$597,4,FALSE)</f>
        <v>+03:00</v>
      </c>
    </row>
    <row r="1693" spans="1:17" x14ac:dyDescent="0.25">
      <c r="A1693" t="s">
        <v>7970</v>
      </c>
      <c r="B1693" t="s">
        <v>333</v>
      </c>
      <c r="C1693" t="s">
        <v>7971</v>
      </c>
      <c r="D1693">
        <v>60.994998931884702</v>
      </c>
      <c r="E1693">
        <v>46.869998931884702</v>
      </c>
      <c r="F1693">
        <v>318</v>
      </c>
      <c r="G1693" t="s">
        <v>124</v>
      </c>
      <c r="H1693" t="s">
        <v>202</v>
      </c>
      <c r="I1693">
        <f>VLOOKUP(A1693,[1]ВПП!$C$2:$E$22885,3,)</f>
        <v>2500</v>
      </c>
      <c r="J1693">
        <f>VLOOKUP(A1693,[1]ВПП!$C$2:$G$22885,5,)</f>
        <v>48</v>
      </c>
      <c r="K1693" t="str">
        <f>VLOOKUP(A1693,[1]ВПП!$C$2:$H$22885,6,)</f>
        <v>Concrete</v>
      </c>
      <c r="L1693" t="str">
        <f t="shared" si="26"/>
        <v>ULKS</v>
      </c>
      <c r="M1693" t="s">
        <v>126</v>
      </c>
      <c r="N1693" t="s">
        <v>7968</v>
      </c>
      <c r="O1693" t="s">
        <v>7972</v>
      </c>
      <c r="P1693" t="e">
        <v>#N/A</v>
      </c>
      <c r="Q1693" t="e">
        <f>VLOOKUP(P1693,[1]TimeZones!$B$3:$E$597,4,FALSE)</f>
        <v>#N/A</v>
      </c>
    </row>
    <row r="1694" spans="1:17" x14ac:dyDescent="0.25">
      <c r="A1694" t="s">
        <v>7973</v>
      </c>
      <c r="B1694" t="s">
        <v>110</v>
      </c>
      <c r="C1694" t="s">
        <v>7974</v>
      </c>
      <c r="D1694">
        <v>68.781700134277301</v>
      </c>
      <c r="E1694">
        <v>32.750801086425703</v>
      </c>
      <c r="F1694">
        <v>266</v>
      </c>
      <c r="G1694" t="s">
        <v>124</v>
      </c>
      <c r="H1694" t="s">
        <v>7975</v>
      </c>
      <c r="I1694">
        <f>VLOOKUP(A1694,[1]ВПП!$C$2:$E$22885,3,)</f>
        <v>2500</v>
      </c>
      <c r="J1694">
        <f>VLOOKUP(A1694,[1]ВПП!$C$2:$G$22885,5,)</f>
        <v>45</v>
      </c>
      <c r="K1694" t="str">
        <f>VLOOKUP(A1694,[1]ВПП!$C$2:$H$22885,6,)</f>
        <v>CON</v>
      </c>
      <c r="L1694" t="str">
        <f t="shared" si="26"/>
        <v>ULMM</v>
      </c>
      <c r="M1694" t="s">
        <v>126</v>
      </c>
      <c r="N1694" t="s">
        <v>7976</v>
      </c>
      <c r="O1694" t="s">
        <v>7977</v>
      </c>
      <c r="P1694" t="s">
        <v>180</v>
      </c>
      <c r="Q1694" t="str">
        <f>VLOOKUP(P1694,[1]TimeZones!$B$3:$E$597,4,FALSE)</f>
        <v>+03:00</v>
      </c>
    </row>
    <row r="1695" spans="1:17" x14ac:dyDescent="0.25">
      <c r="A1695" t="s">
        <v>7978</v>
      </c>
      <c r="B1695" t="s">
        <v>110</v>
      </c>
      <c r="C1695" t="s">
        <v>7979</v>
      </c>
      <c r="D1695">
        <v>61.885200500488203</v>
      </c>
      <c r="E1695">
        <v>34.154701232910099</v>
      </c>
      <c r="F1695">
        <v>151</v>
      </c>
      <c r="G1695" t="s">
        <v>124</v>
      </c>
      <c r="H1695" t="s">
        <v>7980</v>
      </c>
      <c r="I1695">
        <f>VLOOKUP(A1695,[1]ВПП!$C$2:$E$22885,3,)</f>
        <v>2500</v>
      </c>
      <c r="J1695">
        <f>VLOOKUP(A1695,[1]ВПП!$C$2:$G$22885,5,)</f>
        <v>48</v>
      </c>
      <c r="K1695" t="str">
        <f>VLOOKUP(A1695,[1]ВПП!$C$2:$H$22885,6,)</f>
        <v>CON</v>
      </c>
      <c r="L1695" t="str">
        <f t="shared" si="26"/>
        <v>ULPB</v>
      </c>
      <c r="M1695" t="s">
        <v>126</v>
      </c>
      <c r="N1695" t="s">
        <v>7981</v>
      </c>
      <c r="O1695" t="s">
        <v>7982</v>
      </c>
      <c r="P1695" t="s">
        <v>180</v>
      </c>
      <c r="Q1695" t="str">
        <f>VLOOKUP(P1695,[1]TimeZones!$B$3:$E$597,4,FALSE)</f>
        <v>+03:00</v>
      </c>
    </row>
    <row r="1696" spans="1:17" x14ac:dyDescent="0.25">
      <c r="A1696" t="s">
        <v>7983</v>
      </c>
      <c r="B1696" t="s">
        <v>110</v>
      </c>
      <c r="C1696" t="s">
        <v>7984</v>
      </c>
      <c r="D1696">
        <v>54.889999389648402</v>
      </c>
      <c r="E1696">
        <v>20.5925998687744</v>
      </c>
      <c r="F1696">
        <v>42</v>
      </c>
      <c r="G1696" t="s">
        <v>124</v>
      </c>
      <c r="H1696" t="s">
        <v>7985</v>
      </c>
      <c r="I1696">
        <f>VLOOKUP(A1696,[1]ВПП!$C$2:$E$22885,3,)</f>
        <v>2500</v>
      </c>
      <c r="J1696">
        <f>VLOOKUP(A1696,[1]ВПП!$C$2:$G$22885,5,)</f>
        <v>45</v>
      </c>
      <c r="K1696" t="str">
        <f>VLOOKUP(A1696,[1]ВПП!$C$2:$H$22885,6,)</f>
        <v>CON</v>
      </c>
      <c r="L1696" t="str">
        <f t="shared" si="26"/>
        <v>UMKK</v>
      </c>
      <c r="M1696" t="s">
        <v>126</v>
      </c>
      <c r="N1696" t="s">
        <v>7986</v>
      </c>
      <c r="O1696" t="s">
        <v>7987</v>
      </c>
      <c r="P1696" t="s">
        <v>7988</v>
      </c>
      <c r="Q1696" t="str">
        <f>VLOOKUP(P1696,[1]TimeZones!$B$3:$E$597,4,FALSE)</f>
        <v>+02:00</v>
      </c>
    </row>
    <row r="1697" spans="1:17" x14ac:dyDescent="0.25">
      <c r="A1697" t="s">
        <v>7989</v>
      </c>
      <c r="B1697" t="s">
        <v>333</v>
      </c>
      <c r="C1697" t="s">
        <v>7990</v>
      </c>
      <c r="D1697">
        <v>52.582295731799903</v>
      </c>
      <c r="E1697">
        <v>24.379863739000001</v>
      </c>
      <c r="G1697" t="s">
        <v>1363</v>
      </c>
      <c r="H1697" t="s">
        <v>202</v>
      </c>
      <c r="I1697">
        <f>VLOOKUP(A1697,[1]ВПП!$C$2:$E$22885,3,)</f>
        <v>2500</v>
      </c>
      <c r="J1697">
        <f>VLOOKUP(A1697,[1]ВПП!$C$2:$G$22885,5,)</f>
        <v>44</v>
      </c>
      <c r="K1697" t="str">
        <f>VLOOKUP(A1697,[1]ВПП!$C$2:$H$22885,6,)</f>
        <v>CON</v>
      </c>
      <c r="L1697" t="str">
        <f t="shared" si="26"/>
        <v>UMNV</v>
      </c>
      <c r="M1697" t="s">
        <v>126</v>
      </c>
      <c r="N1697" t="s">
        <v>6726</v>
      </c>
      <c r="O1697" t="s">
        <v>7991</v>
      </c>
      <c r="P1697" t="e">
        <v>#N/A</v>
      </c>
      <c r="Q1697" t="e">
        <f>VLOOKUP(P1697,[1]TimeZones!$B$3:$E$597,4,FALSE)</f>
        <v>#N/A</v>
      </c>
    </row>
    <row r="1698" spans="1:17" x14ac:dyDescent="0.25">
      <c r="A1698" t="s">
        <v>7992</v>
      </c>
      <c r="B1698" t="s">
        <v>110</v>
      </c>
      <c r="C1698" t="s">
        <v>7993</v>
      </c>
      <c r="D1698">
        <v>54.966999053955</v>
      </c>
      <c r="E1698">
        <v>73.310501098632798</v>
      </c>
      <c r="F1698">
        <v>311</v>
      </c>
      <c r="G1698" t="s">
        <v>124</v>
      </c>
      <c r="H1698" t="s">
        <v>7994</v>
      </c>
      <c r="I1698">
        <f>VLOOKUP(A1698,[1]ВПП!$C$2:$E$22885,3,)</f>
        <v>2500</v>
      </c>
      <c r="J1698">
        <f>VLOOKUP(A1698,[1]ВПП!$C$2:$G$22885,5,)</f>
        <v>45</v>
      </c>
      <c r="K1698" t="str">
        <f>VLOOKUP(A1698,[1]ВПП!$C$2:$H$22885,6,)</f>
        <v>ASP</v>
      </c>
      <c r="L1698" t="str">
        <f t="shared" si="26"/>
        <v>UNOO</v>
      </c>
      <c r="M1698" t="s">
        <v>114</v>
      </c>
      <c r="N1698" t="s">
        <v>7995</v>
      </c>
      <c r="O1698" t="s">
        <v>7996</v>
      </c>
      <c r="P1698" t="s">
        <v>7997</v>
      </c>
      <c r="Q1698" t="str">
        <f>VLOOKUP(P1698,[1]TimeZones!$B$3:$E$597,4,FALSE)</f>
        <v>+06:00</v>
      </c>
    </row>
    <row r="1699" spans="1:17" x14ac:dyDescent="0.25">
      <c r="A1699" t="s">
        <v>7998</v>
      </c>
      <c r="B1699" t="s">
        <v>110</v>
      </c>
      <c r="C1699" t="s">
        <v>7999</v>
      </c>
      <c r="D1699">
        <v>56.380298614502003</v>
      </c>
      <c r="E1699">
        <v>85.208297729492003</v>
      </c>
      <c r="F1699">
        <v>597</v>
      </c>
      <c r="G1699" t="s">
        <v>124</v>
      </c>
      <c r="H1699" t="s">
        <v>8000</v>
      </c>
      <c r="I1699">
        <f>VLOOKUP(A1699,[1]ВПП!$C$2:$E$22885,3,)</f>
        <v>2500</v>
      </c>
      <c r="J1699">
        <f>VLOOKUP(A1699,[1]ВПП!$C$2:$G$22885,5,)</f>
        <v>50</v>
      </c>
      <c r="K1699" t="str">
        <f>VLOOKUP(A1699,[1]ВПП!$C$2:$H$22885,6,)</f>
        <v>asphalt</v>
      </c>
      <c r="L1699" t="str">
        <f t="shared" si="26"/>
        <v>UNTT</v>
      </c>
      <c r="M1699" t="s">
        <v>114</v>
      </c>
      <c r="N1699" t="s">
        <v>8001</v>
      </c>
      <c r="O1699" t="s">
        <v>8002</v>
      </c>
      <c r="P1699" t="s">
        <v>1131</v>
      </c>
      <c r="Q1699" t="str">
        <f>VLOOKUP(P1699,[1]TimeZones!$B$3:$E$597,4,FALSE)</f>
        <v>+07:00</v>
      </c>
    </row>
    <row r="1700" spans="1:17" x14ac:dyDescent="0.25">
      <c r="A1700" t="s">
        <v>8003</v>
      </c>
      <c r="B1700" t="s">
        <v>110</v>
      </c>
      <c r="C1700" t="s">
        <v>8004</v>
      </c>
      <c r="D1700">
        <v>45.002101898192997</v>
      </c>
      <c r="E1700">
        <v>37.347301483153998</v>
      </c>
      <c r="F1700">
        <v>174</v>
      </c>
      <c r="G1700" t="s">
        <v>124</v>
      </c>
      <c r="H1700" t="s">
        <v>8005</v>
      </c>
      <c r="I1700">
        <f>VLOOKUP(A1700,[1]ВПП!$C$2:$E$22885,3,)</f>
        <v>2500</v>
      </c>
      <c r="J1700">
        <f>VLOOKUP(A1700,[1]ВПП!$C$2:$G$22885,5,)</f>
        <v>42</v>
      </c>
      <c r="K1700" t="str">
        <f>VLOOKUP(A1700,[1]ВПП!$C$2:$H$22885,6,)</f>
        <v>CON</v>
      </c>
      <c r="L1700" t="str">
        <f t="shared" si="26"/>
        <v>URKA</v>
      </c>
      <c r="M1700" t="s">
        <v>126</v>
      </c>
      <c r="N1700" t="s">
        <v>3392</v>
      </c>
      <c r="O1700" t="s">
        <v>8006</v>
      </c>
      <c r="P1700" t="s">
        <v>180</v>
      </c>
      <c r="Q1700" t="str">
        <f>VLOOKUP(P1700,[1]TimeZones!$B$3:$E$597,4,FALSE)</f>
        <v>+03:00</v>
      </c>
    </row>
    <row r="1701" spans="1:17" x14ac:dyDescent="0.25">
      <c r="A1701" t="s">
        <v>8007</v>
      </c>
      <c r="B1701" t="s">
        <v>110</v>
      </c>
      <c r="C1701" t="s">
        <v>8008</v>
      </c>
      <c r="D1701">
        <v>46.2832984924</v>
      </c>
      <c r="E1701">
        <v>48.006301879900001</v>
      </c>
      <c r="F1701">
        <v>-65</v>
      </c>
      <c r="G1701" t="s">
        <v>124</v>
      </c>
      <c r="H1701" t="s">
        <v>8009</v>
      </c>
      <c r="I1701">
        <f>VLOOKUP(A1701,[1]ВПП!$C$2:$E$22885,3,)</f>
        <v>2500</v>
      </c>
      <c r="J1701">
        <f>VLOOKUP(A1701,[1]ВПП!$C$2:$G$22885,5,)</f>
        <v>42</v>
      </c>
      <c r="K1701" t="str">
        <f>VLOOKUP(A1701,[1]ВПП!$C$2:$H$22885,6,)</f>
        <v>CON</v>
      </c>
      <c r="L1701" t="str">
        <f t="shared" si="26"/>
        <v>URWA</v>
      </c>
      <c r="M1701" t="s">
        <v>126</v>
      </c>
      <c r="N1701" t="s">
        <v>8010</v>
      </c>
      <c r="O1701" t="s">
        <v>8011</v>
      </c>
      <c r="P1701" t="s">
        <v>129</v>
      </c>
      <c r="Q1701" t="str">
        <f>VLOOKUP(P1701,[1]TimeZones!$B$3:$E$597,4,FALSE)</f>
        <v>+04:00</v>
      </c>
    </row>
    <row r="1702" spans="1:17" x14ac:dyDescent="0.25">
      <c r="A1702" t="s">
        <v>8012</v>
      </c>
      <c r="B1702" t="s">
        <v>110</v>
      </c>
      <c r="C1702" t="s">
        <v>8013</v>
      </c>
      <c r="D1702">
        <v>56.828098297119098</v>
      </c>
      <c r="E1702">
        <v>53.457500457763601</v>
      </c>
      <c r="F1702">
        <v>531</v>
      </c>
      <c r="G1702" t="s">
        <v>124</v>
      </c>
      <c r="H1702" t="s">
        <v>8014</v>
      </c>
      <c r="I1702">
        <f>VLOOKUP(A1702,[1]ВПП!$C$2:$E$22885,3,)</f>
        <v>2500</v>
      </c>
      <c r="J1702">
        <f>VLOOKUP(A1702,[1]ВПП!$C$2:$G$22885,5,)</f>
        <v>43</v>
      </c>
      <c r="K1702" t="str">
        <f>VLOOKUP(A1702,[1]ВПП!$C$2:$H$22885,6,)</f>
        <v>CON</v>
      </c>
      <c r="L1702" t="str">
        <f t="shared" si="26"/>
        <v>USII</v>
      </c>
      <c r="M1702" t="s">
        <v>126</v>
      </c>
      <c r="N1702" t="s">
        <v>8015</v>
      </c>
      <c r="O1702" t="s">
        <v>8016</v>
      </c>
      <c r="P1702" t="s">
        <v>129</v>
      </c>
      <c r="Q1702" t="str">
        <f>VLOOKUP(P1702,[1]TimeZones!$B$3:$E$597,4,FALSE)</f>
        <v>+04:00</v>
      </c>
    </row>
    <row r="1703" spans="1:17" x14ac:dyDescent="0.25">
      <c r="A1703" t="s">
        <v>8017</v>
      </c>
      <c r="B1703" t="s">
        <v>110</v>
      </c>
      <c r="C1703" t="s">
        <v>8018</v>
      </c>
      <c r="D1703">
        <v>40.063301000000003</v>
      </c>
      <c r="E1703">
        <v>53.007198000000002</v>
      </c>
      <c r="F1703">
        <v>279</v>
      </c>
      <c r="G1703" t="s">
        <v>907</v>
      </c>
      <c r="H1703" t="s">
        <v>8019</v>
      </c>
      <c r="I1703">
        <f>VLOOKUP(A1703,[1]ВПП!$C$2:$E$22885,3,)</f>
        <v>2500</v>
      </c>
      <c r="J1703">
        <f>VLOOKUP(A1703,[1]ВПП!$C$2:$G$22885,5,)</f>
        <v>44</v>
      </c>
      <c r="K1703" t="str">
        <f>VLOOKUP(A1703,[1]ВПП!$C$2:$H$22885,6,)</f>
        <v>CON</v>
      </c>
      <c r="L1703" t="str">
        <f t="shared" si="26"/>
        <v>UTAK</v>
      </c>
      <c r="M1703" t="s">
        <v>114</v>
      </c>
      <c r="N1703" t="s">
        <v>8020</v>
      </c>
      <c r="O1703" t="s">
        <v>8021</v>
      </c>
      <c r="P1703" t="s">
        <v>911</v>
      </c>
      <c r="Q1703" t="str">
        <f>VLOOKUP(P1703,[1]TimeZones!$B$3:$E$597,4,FALSE)</f>
        <v>+05:00</v>
      </c>
    </row>
    <row r="1704" spans="1:17" x14ac:dyDescent="0.25">
      <c r="A1704" t="s">
        <v>8022</v>
      </c>
      <c r="B1704" t="s">
        <v>110</v>
      </c>
      <c r="C1704" t="s">
        <v>8023</v>
      </c>
      <c r="D1704">
        <v>56.824699401855398</v>
      </c>
      <c r="E1704">
        <v>35.757701873779297</v>
      </c>
      <c r="F1704">
        <v>469</v>
      </c>
      <c r="G1704" t="s">
        <v>124</v>
      </c>
      <c r="H1704" t="s">
        <v>8024</v>
      </c>
      <c r="I1704">
        <f>VLOOKUP(A1704,[1]ВПП!$C$2:$E$22885,3,)</f>
        <v>2500</v>
      </c>
      <c r="J1704">
        <f>VLOOKUP(A1704,[1]ВПП!$C$2:$G$22885,5,)</f>
        <v>49</v>
      </c>
      <c r="K1704" t="str">
        <f>VLOOKUP(A1704,[1]ВПП!$C$2:$H$22885,6,)</f>
        <v>CON</v>
      </c>
      <c r="L1704" t="str">
        <f t="shared" si="26"/>
        <v>UUEM</v>
      </c>
      <c r="M1704" t="s">
        <v>126</v>
      </c>
      <c r="N1704" t="s">
        <v>8025</v>
      </c>
      <c r="O1704" t="s">
        <v>8026</v>
      </c>
      <c r="P1704" t="s">
        <v>180</v>
      </c>
      <c r="Q1704" t="str">
        <f>VLOOKUP(P1704,[1]TimeZones!$B$3:$E$597,4,FALSE)</f>
        <v>+03:00</v>
      </c>
    </row>
    <row r="1705" spans="1:17" x14ac:dyDescent="0.25">
      <c r="A1705" t="s">
        <v>8027</v>
      </c>
      <c r="B1705" t="s">
        <v>110</v>
      </c>
      <c r="C1705" t="s">
        <v>8028</v>
      </c>
      <c r="D1705">
        <v>51.750598907470703</v>
      </c>
      <c r="E1705">
        <v>36.295600891113203</v>
      </c>
      <c r="F1705">
        <v>686</v>
      </c>
      <c r="G1705" t="s">
        <v>124</v>
      </c>
      <c r="H1705" t="s">
        <v>8029</v>
      </c>
      <c r="I1705">
        <f>VLOOKUP(A1705,[1]ВПП!$C$2:$E$22885,3,)</f>
        <v>2500</v>
      </c>
      <c r="J1705">
        <f>VLOOKUP(A1705,[1]ВПП!$C$2:$G$22885,5,)</f>
        <v>40</v>
      </c>
      <c r="K1705" t="str">
        <f>VLOOKUP(A1705,[1]ВПП!$C$2:$H$22885,6,)</f>
        <v>CON</v>
      </c>
      <c r="L1705" t="str">
        <f t="shared" si="26"/>
        <v>UUOK</v>
      </c>
      <c r="M1705" t="s">
        <v>126</v>
      </c>
      <c r="N1705" t="s">
        <v>8030</v>
      </c>
      <c r="O1705" t="s">
        <v>8031</v>
      </c>
      <c r="P1705" t="s">
        <v>180</v>
      </c>
      <c r="Q1705" t="str">
        <f>VLOOKUP(P1705,[1]TimeZones!$B$3:$E$597,4,FALSE)</f>
        <v>+03:00</v>
      </c>
    </row>
    <row r="1706" spans="1:17" x14ac:dyDescent="0.25">
      <c r="A1706" t="s">
        <v>8032</v>
      </c>
      <c r="B1706" t="s">
        <v>110</v>
      </c>
      <c r="C1706" t="s">
        <v>8033</v>
      </c>
      <c r="D1706">
        <v>61.646999359130803</v>
      </c>
      <c r="E1706">
        <v>50.845100402832003</v>
      </c>
      <c r="F1706">
        <v>342</v>
      </c>
      <c r="G1706" t="s">
        <v>124</v>
      </c>
      <c r="H1706" t="s">
        <v>8034</v>
      </c>
      <c r="I1706">
        <f>VLOOKUP(A1706,[1]ВПП!$C$2:$E$22885,3,)</f>
        <v>2500</v>
      </c>
      <c r="J1706">
        <f>VLOOKUP(A1706,[1]ВПП!$C$2:$G$22885,5,)</f>
        <v>50</v>
      </c>
      <c r="K1706" t="str">
        <f>VLOOKUP(A1706,[1]ВПП!$C$2:$H$22885,6,)</f>
        <v>ASP</v>
      </c>
      <c r="L1706" t="str">
        <f t="shared" si="26"/>
        <v>UUYY</v>
      </c>
      <c r="M1706" t="s">
        <v>126</v>
      </c>
      <c r="N1706" t="s">
        <v>8035</v>
      </c>
      <c r="O1706" t="s">
        <v>8036</v>
      </c>
      <c r="P1706" t="s">
        <v>180</v>
      </c>
      <c r="Q1706" t="str">
        <f>VLOOKUP(P1706,[1]TimeZones!$B$3:$E$597,4,FALSE)</f>
        <v>+03:00</v>
      </c>
    </row>
    <row r="1707" spans="1:17" x14ac:dyDescent="0.25">
      <c r="A1707" t="s">
        <v>8037</v>
      </c>
      <c r="B1707" t="s">
        <v>333</v>
      </c>
      <c r="C1707" t="s">
        <v>8038</v>
      </c>
      <c r="D1707">
        <v>10.579700000000001</v>
      </c>
      <c r="E1707">
        <v>103.637001</v>
      </c>
      <c r="F1707">
        <v>33</v>
      </c>
      <c r="G1707" t="s">
        <v>4705</v>
      </c>
      <c r="H1707" t="s">
        <v>8039</v>
      </c>
      <c r="I1707">
        <f>VLOOKUP(A1707,[1]ВПП!$C$2:$E$22885,3,)</f>
        <v>2500</v>
      </c>
      <c r="J1707">
        <f>VLOOKUP(A1707,[1]ВПП!$C$2:$G$22885,5,)</f>
        <v>34</v>
      </c>
      <c r="K1707" t="str">
        <f>VLOOKUP(A1707,[1]ВПП!$C$2:$H$22885,6,)</f>
        <v>ASP</v>
      </c>
      <c r="L1707" t="str">
        <f t="shared" si="26"/>
        <v>VDSV</v>
      </c>
      <c r="M1707" t="s">
        <v>114</v>
      </c>
      <c r="N1707" t="s">
        <v>8040</v>
      </c>
      <c r="O1707" t="s">
        <v>8041</v>
      </c>
      <c r="P1707" t="s">
        <v>4709</v>
      </c>
      <c r="Q1707" t="str">
        <f>VLOOKUP(P1707,[1]TimeZones!$B$3:$E$597,4,FALSE)</f>
        <v>+07:00</v>
      </c>
    </row>
    <row r="1708" spans="1:17" x14ac:dyDescent="0.25">
      <c r="A1708" t="s">
        <v>8042</v>
      </c>
      <c r="B1708" t="s">
        <v>110</v>
      </c>
      <c r="C1708" t="s">
        <v>8043</v>
      </c>
      <c r="D1708">
        <v>23.840599000000001</v>
      </c>
      <c r="E1708">
        <v>92.619698</v>
      </c>
      <c r="F1708">
        <v>1398</v>
      </c>
      <c r="G1708" t="s">
        <v>227</v>
      </c>
      <c r="H1708" t="s">
        <v>8044</v>
      </c>
      <c r="I1708">
        <f>VLOOKUP(A1708,[1]ВПП!$C$2:$E$22885,3,)</f>
        <v>2500</v>
      </c>
      <c r="J1708">
        <f>VLOOKUP(A1708,[1]ВПП!$C$2:$G$22885,5,)</f>
        <v>45</v>
      </c>
      <c r="K1708" t="str">
        <f>VLOOKUP(A1708,[1]ВПП!$C$2:$H$22885,6,)</f>
        <v>ASP</v>
      </c>
      <c r="L1708" t="str">
        <f t="shared" si="26"/>
        <v>VELP</v>
      </c>
      <c r="M1708" t="s">
        <v>114</v>
      </c>
      <c r="N1708" t="s">
        <v>8045</v>
      </c>
      <c r="O1708" t="s">
        <v>8046</v>
      </c>
      <c r="P1708" t="s">
        <v>231</v>
      </c>
      <c r="Q1708" t="str">
        <f>VLOOKUP(P1708,[1]TimeZones!$B$3:$E$597,4,FALSE)</f>
        <v>+05:30</v>
      </c>
    </row>
    <row r="1709" spans="1:17" x14ac:dyDescent="0.25">
      <c r="A1709" t="s">
        <v>8047</v>
      </c>
      <c r="B1709" t="s">
        <v>110</v>
      </c>
      <c r="C1709" t="s">
        <v>8048</v>
      </c>
      <c r="D1709">
        <v>17.383800506591701</v>
      </c>
      <c r="E1709">
        <v>104.64299774169901</v>
      </c>
      <c r="F1709">
        <v>587</v>
      </c>
      <c r="G1709" t="s">
        <v>637</v>
      </c>
      <c r="H1709" t="s">
        <v>8049</v>
      </c>
      <c r="I1709">
        <f>VLOOKUP(A1709,[1]ВПП!$C$2:$E$22885,3,)</f>
        <v>2500</v>
      </c>
      <c r="J1709">
        <f>VLOOKUP(A1709,[1]ВПП!$C$2:$G$22885,5,)</f>
        <v>45</v>
      </c>
      <c r="K1709" t="str">
        <f>VLOOKUP(A1709,[1]ВПП!$C$2:$H$22885,6,)</f>
        <v>ASP</v>
      </c>
      <c r="L1709" t="str">
        <f t="shared" si="26"/>
        <v>VTUW</v>
      </c>
      <c r="M1709" t="s">
        <v>114</v>
      </c>
      <c r="N1709" t="s">
        <v>8050</v>
      </c>
      <c r="O1709" t="s">
        <v>202</v>
      </c>
      <c r="P1709" t="s">
        <v>641</v>
      </c>
      <c r="Q1709" t="str">
        <f>VLOOKUP(P1709,[1]TimeZones!$B$3:$E$597,4,FALSE)</f>
        <v>+07:00</v>
      </c>
    </row>
    <row r="1710" spans="1:17" x14ac:dyDescent="0.25">
      <c r="A1710" t="s">
        <v>8051</v>
      </c>
      <c r="B1710" t="s">
        <v>139</v>
      </c>
      <c r="C1710" t="s">
        <v>8052</v>
      </c>
      <c r="D1710">
        <v>-5.0616297721862704</v>
      </c>
      <c r="E1710">
        <v>119.554000854492</v>
      </c>
      <c r="F1710">
        <v>47</v>
      </c>
      <c r="G1710" t="s">
        <v>414</v>
      </c>
      <c r="H1710" t="s">
        <v>8053</v>
      </c>
      <c r="I1710">
        <f>VLOOKUP(A1710,[1]ВПП!$C$2:$E$22885,3,)</f>
        <v>2500</v>
      </c>
      <c r="J1710">
        <f>VLOOKUP(A1710,[1]ВПП!$C$2:$G$22885,5,)</f>
        <v>45</v>
      </c>
      <c r="K1710" t="str">
        <f>VLOOKUP(A1710,[1]ВПП!$C$2:$H$22885,6,)</f>
        <v>ASP</v>
      </c>
      <c r="L1710" t="str">
        <f t="shared" si="26"/>
        <v>WAAA</v>
      </c>
      <c r="M1710" t="s">
        <v>114</v>
      </c>
      <c r="N1710" t="s">
        <v>8054</v>
      </c>
      <c r="O1710" t="s">
        <v>8055</v>
      </c>
      <c r="P1710" t="s">
        <v>5028</v>
      </c>
      <c r="Q1710" t="str">
        <f>VLOOKUP(P1710,[1]TimeZones!$B$3:$E$597,4,FALSE)</f>
        <v>+08:00</v>
      </c>
    </row>
    <row r="1711" spans="1:17" x14ac:dyDescent="0.25">
      <c r="A1711" t="s">
        <v>8056</v>
      </c>
      <c r="B1711" t="s">
        <v>333</v>
      </c>
      <c r="C1711" t="s">
        <v>8057</v>
      </c>
      <c r="D1711">
        <v>-3.4423599999999999</v>
      </c>
      <c r="E1711">
        <v>114.76300000000001</v>
      </c>
      <c r="F1711">
        <v>66</v>
      </c>
      <c r="G1711" t="s">
        <v>414</v>
      </c>
      <c r="H1711" t="s">
        <v>8058</v>
      </c>
      <c r="I1711">
        <f>VLOOKUP(A1711,[1]ВПП!$C$2:$E$22885,3,)</f>
        <v>2500</v>
      </c>
      <c r="J1711">
        <f>VLOOKUP(A1711,[1]ВПП!$C$2:$G$22885,5,)</f>
        <v>45</v>
      </c>
      <c r="K1711" t="str">
        <f>VLOOKUP(A1711,[1]ВПП!$C$2:$H$22885,6,)</f>
        <v>ASP</v>
      </c>
      <c r="L1711" t="str">
        <f t="shared" si="26"/>
        <v>WAOO</v>
      </c>
      <c r="M1711" t="s">
        <v>114</v>
      </c>
      <c r="N1711" t="s">
        <v>8059</v>
      </c>
      <c r="O1711" t="s">
        <v>8060</v>
      </c>
      <c r="P1711" t="s">
        <v>5028</v>
      </c>
      <c r="Q1711" t="str">
        <f>VLOOKUP(P1711,[1]TimeZones!$B$3:$E$597,4,FALSE)</f>
        <v>+08:00</v>
      </c>
    </row>
    <row r="1712" spans="1:17" x14ac:dyDescent="0.25">
      <c r="A1712" t="s">
        <v>8061</v>
      </c>
      <c r="B1712" t="s">
        <v>333</v>
      </c>
      <c r="C1712" t="s">
        <v>8062</v>
      </c>
      <c r="D1712">
        <v>-2.2251300811800001</v>
      </c>
      <c r="E1712">
        <v>113.943000793</v>
      </c>
      <c r="F1712">
        <v>82</v>
      </c>
      <c r="G1712" t="s">
        <v>414</v>
      </c>
      <c r="H1712" t="s">
        <v>8063</v>
      </c>
      <c r="I1712">
        <f>VLOOKUP(A1712,[1]ВПП!$C$2:$E$22885,3,)</f>
        <v>2500</v>
      </c>
      <c r="J1712">
        <f>VLOOKUP(A1712,[1]ВПП!$C$2:$G$22885,5,)</f>
        <v>45</v>
      </c>
      <c r="K1712" t="str">
        <f>VLOOKUP(A1712,[1]ВПП!$C$2:$H$22885,6,)</f>
        <v>ASP</v>
      </c>
      <c r="L1712" t="str">
        <f t="shared" si="26"/>
        <v>WAOP</v>
      </c>
      <c r="M1712" t="s">
        <v>114</v>
      </c>
      <c r="N1712" t="s">
        <v>8064</v>
      </c>
      <c r="O1712" t="s">
        <v>8065</v>
      </c>
      <c r="P1712" t="s">
        <v>418</v>
      </c>
      <c r="Q1712" t="str">
        <f>VLOOKUP(P1712,[1]TimeZones!$B$3:$E$597,4,FALSE)</f>
        <v>+07:00</v>
      </c>
    </row>
    <row r="1713" spans="1:17" x14ac:dyDescent="0.25">
      <c r="A1713" t="s">
        <v>8066</v>
      </c>
      <c r="B1713" t="s">
        <v>110</v>
      </c>
      <c r="C1713" t="s">
        <v>8067</v>
      </c>
      <c r="D1713">
        <v>-3.7102599143999999</v>
      </c>
      <c r="E1713">
        <v>128.08900451700001</v>
      </c>
      <c r="F1713">
        <v>33</v>
      </c>
      <c r="G1713" t="s">
        <v>414</v>
      </c>
      <c r="H1713" t="s">
        <v>8068</v>
      </c>
      <c r="I1713">
        <f>VLOOKUP(A1713,[1]ВПП!$C$2:$E$22885,3,)</f>
        <v>2500</v>
      </c>
      <c r="J1713">
        <f>VLOOKUP(A1713,[1]ВПП!$C$2:$G$22885,5,)</f>
        <v>45</v>
      </c>
      <c r="K1713" t="str">
        <f>VLOOKUP(A1713,[1]ВПП!$C$2:$H$22885,6,)</f>
        <v>ASP</v>
      </c>
      <c r="L1713" t="str">
        <f t="shared" si="26"/>
        <v>WAPP</v>
      </c>
      <c r="M1713" t="s">
        <v>114</v>
      </c>
      <c r="N1713" t="s">
        <v>8069</v>
      </c>
      <c r="O1713" t="s">
        <v>8070</v>
      </c>
      <c r="P1713" t="s">
        <v>1660</v>
      </c>
      <c r="Q1713" t="str">
        <f>VLOOKUP(P1713,[1]TimeZones!$B$3:$E$597,4,FALSE)</f>
        <v>+09:00</v>
      </c>
    </row>
    <row r="1714" spans="1:17" x14ac:dyDescent="0.25">
      <c r="A1714" t="s">
        <v>8071</v>
      </c>
      <c r="B1714" t="s">
        <v>333</v>
      </c>
      <c r="C1714" t="s">
        <v>8072</v>
      </c>
      <c r="D1714">
        <v>-10.1716003417968</v>
      </c>
      <c r="E1714">
        <v>123.670997619628</v>
      </c>
      <c r="F1714">
        <v>335</v>
      </c>
      <c r="G1714" t="s">
        <v>414</v>
      </c>
      <c r="H1714" t="s">
        <v>8073</v>
      </c>
      <c r="I1714">
        <f>VLOOKUP(A1714,[1]ВПП!$C$2:$E$22885,3,)</f>
        <v>2500</v>
      </c>
      <c r="J1714">
        <f>VLOOKUP(A1714,[1]ВПП!$C$2:$G$22885,5,)</f>
        <v>45</v>
      </c>
      <c r="K1714" t="str">
        <f>VLOOKUP(A1714,[1]ВПП!$C$2:$H$22885,6,)</f>
        <v>ASP</v>
      </c>
      <c r="L1714" t="str">
        <f t="shared" si="26"/>
        <v>WATT</v>
      </c>
      <c r="M1714" t="s">
        <v>114</v>
      </c>
      <c r="N1714" t="s">
        <v>8074</v>
      </c>
      <c r="O1714" t="s">
        <v>8075</v>
      </c>
      <c r="P1714" t="s">
        <v>5028</v>
      </c>
      <c r="Q1714" t="str">
        <f>VLOOKUP(P1714,[1]TimeZones!$B$3:$E$597,4,FALSE)</f>
        <v>+08:00</v>
      </c>
    </row>
    <row r="1715" spans="1:17" x14ac:dyDescent="0.25">
      <c r="A1715" t="s">
        <v>8076</v>
      </c>
      <c r="B1715" t="s">
        <v>110</v>
      </c>
      <c r="C1715" t="s">
        <v>8077</v>
      </c>
      <c r="D1715">
        <v>-5.2405559999999998</v>
      </c>
      <c r="E1715">
        <v>105.175556</v>
      </c>
      <c r="F1715">
        <v>282</v>
      </c>
      <c r="G1715" t="s">
        <v>414</v>
      </c>
      <c r="H1715" t="s">
        <v>8078</v>
      </c>
      <c r="I1715">
        <f>VLOOKUP(A1715,[1]ВПП!$C$2:$E$22885,3,)</f>
        <v>2500</v>
      </c>
      <c r="J1715">
        <f>VLOOKUP(A1715,[1]ВПП!$C$2:$G$22885,5,)</f>
        <v>30</v>
      </c>
      <c r="K1715" t="str">
        <f>VLOOKUP(A1715,[1]ВПП!$C$2:$H$22885,6,)</f>
        <v>ASPH/CONC</v>
      </c>
      <c r="L1715" t="str">
        <f t="shared" si="26"/>
        <v>WILL</v>
      </c>
      <c r="M1715" t="s">
        <v>114</v>
      </c>
      <c r="N1715" t="s">
        <v>8079</v>
      </c>
      <c r="O1715" t="s">
        <v>8080</v>
      </c>
      <c r="P1715" t="e">
        <v>#N/A</v>
      </c>
      <c r="Q1715" t="e">
        <f>VLOOKUP(P1715,[1]TimeZones!$B$3:$E$597,4,FALSE)</f>
        <v>#N/A</v>
      </c>
    </row>
    <row r="1716" spans="1:17" x14ac:dyDescent="0.25">
      <c r="A1716" t="s">
        <v>8081</v>
      </c>
      <c r="B1716" t="s">
        <v>110</v>
      </c>
      <c r="C1716" t="s">
        <v>8082</v>
      </c>
      <c r="D1716">
        <v>-2.897653</v>
      </c>
      <c r="E1716">
        <v>104.69814700000001</v>
      </c>
      <c r="F1716">
        <v>49</v>
      </c>
      <c r="G1716" t="s">
        <v>414</v>
      </c>
      <c r="H1716" t="s">
        <v>8083</v>
      </c>
      <c r="I1716">
        <f>VLOOKUP(A1716,[1]ВПП!$C$2:$E$22885,3,)</f>
        <v>2500</v>
      </c>
      <c r="J1716">
        <f>VLOOKUP(A1716,[1]ВПП!$C$2:$G$22885,5,)</f>
        <v>45</v>
      </c>
      <c r="K1716" t="str">
        <f>VLOOKUP(A1716,[1]ВПП!$C$2:$H$22885,6,)</f>
        <v>ASP</v>
      </c>
      <c r="L1716" t="str">
        <f t="shared" si="26"/>
        <v>WIPP</v>
      </c>
      <c r="M1716" t="s">
        <v>114</v>
      </c>
      <c r="N1716" t="s">
        <v>8084</v>
      </c>
      <c r="O1716" t="s">
        <v>8085</v>
      </c>
      <c r="P1716" t="s">
        <v>418</v>
      </c>
      <c r="Q1716" t="str">
        <f>VLOOKUP(P1716,[1]TimeZones!$B$3:$E$597,4,FALSE)</f>
        <v>+07:00</v>
      </c>
    </row>
    <row r="1717" spans="1:17" x14ac:dyDescent="0.25">
      <c r="A1717" t="s">
        <v>8086</v>
      </c>
      <c r="B1717" t="s">
        <v>110</v>
      </c>
      <c r="C1717" t="s">
        <v>8087</v>
      </c>
      <c r="D1717">
        <v>54.823999999999998</v>
      </c>
      <c r="E1717">
        <v>32.024999999999999</v>
      </c>
      <c r="F1717">
        <v>820</v>
      </c>
      <c r="G1717" t="s">
        <v>124</v>
      </c>
      <c r="H1717" t="s">
        <v>8088</v>
      </c>
      <c r="I1717">
        <f>VLOOKUP(A1717,[1]ВПП!$C$2:$E$22885,3,)</f>
        <v>2500</v>
      </c>
      <c r="J1717">
        <f>VLOOKUP(A1717,[1]ВПП!$C$2:$G$22885,5,)</f>
        <v>0</v>
      </c>
      <c r="K1717" t="str">
        <f>VLOOKUP(A1717,[1]ВПП!$C$2:$H$22885,6,)</f>
        <v>CON</v>
      </c>
      <c r="L1717" t="str">
        <f t="shared" si="26"/>
        <v>XUBS</v>
      </c>
      <c r="M1717" t="s">
        <v>126</v>
      </c>
      <c r="N1717" t="s">
        <v>8089</v>
      </c>
      <c r="O1717" t="s">
        <v>8090</v>
      </c>
      <c r="P1717" t="s">
        <v>145</v>
      </c>
      <c r="Q1717" t="e">
        <f>VLOOKUP(P1717,[1]TimeZones!$B$3:$E$597,4,FALSE)</f>
        <v>#N/A</v>
      </c>
    </row>
    <row r="1718" spans="1:17" x14ac:dyDescent="0.25">
      <c r="A1718" t="s">
        <v>8091</v>
      </c>
      <c r="B1718" t="s">
        <v>333</v>
      </c>
      <c r="C1718" t="s">
        <v>8092</v>
      </c>
      <c r="D1718">
        <v>-22.354299999999999</v>
      </c>
      <c r="E1718">
        <v>119.6426</v>
      </c>
      <c r="F1718">
        <v>1462</v>
      </c>
      <c r="G1718" t="s">
        <v>700</v>
      </c>
      <c r="H1718" t="s">
        <v>8093</v>
      </c>
      <c r="I1718">
        <f>VLOOKUP(A1718,[1]ВПП!$C$2:$E$22885,3,)</f>
        <v>2500</v>
      </c>
      <c r="J1718">
        <f>VLOOKUP(A1718,[1]ВПП!$C$2:$G$22885,5,)</f>
        <v>45</v>
      </c>
      <c r="K1718" t="str">
        <f>VLOOKUP(A1718,[1]ВПП!$C$2:$H$22885,6,)</f>
        <v>ASP</v>
      </c>
      <c r="L1718" t="str">
        <f t="shared" si="26"/>
        <v>YCHK</v>
      </c>
      <c r="M1718" t="s">
        <v>702</v>
      </c>
      <c r="N1718" t="s">
        <v>2086</v>
      </c>
      <c r="O1718" t="s">
        <v>8094</v>
      </c>
      <c r="P1718" t="e">
        <v>#N/A</v>
      </c>
      <c r="Q1718" t="e">
        <f>VLOOKUP(P1718,[1]TimeZones!$B$3:$E$597,4,FALSE)</f>
        <v>#N/A</v>
      </c>
    </row>
    <row r="1719" spans="1:17" x14ac:dyDescent="0.25">
      <c r="A1719" t="s">
        <v>8095</v>
      </c>
      <c r="B1719" t="s">
        <v>333</v>
      </c>
      <c r="C1719" t="s">
        <v>8096</v>
      </c>
      <c r="D1719">
        <v>-22.581199999999999</v>
      </c>
      <c r="E1719">
        <v>120.03552999999999</v>
      </c>
      <c r="F1719">
        <v>1409</v>
      </c>
      <c r="G1719" t="s">
        <v>700</v>
      </c>
      <c r="H1719" t="s">
        <v>8097</v>
      </c>
      <c r="I1719">
        <f>VLOOKUP(A1719,[1]ВПП!$C$2:$E$22885,3,)</f>
        <v>2500</v>
      </c>
      <c r="J1719">
        <f>VLOOKUP(A1719,[1]ВПП!$C$2:$G$22885,5,)</f>
        <v>45</v>
      </c>
      <c r="K1719" t="str">
        <f>VLOOKUP(A1719,[1]ВПП!$C$2:$H$22885,6,)</f>
        <v>CON</v>
      </c>
      <c r="L1719" t="str">
        <f t="shared" si="26"/>
        <v>YGIA</v>
      </c>
      <c r="M1719" t="s">
        <v>702</v>
      </c>
      <c r="N1719" t="s">
        <v>2086</v>
      </c>
      <c r="O1719" t="s">
        <v>8098</v>
      </c>
      <c r="P1719" t="e">
        <v>#N/A</v>
      </c>
      <c r="Q1719" t="e">
        <f>VLOOKUP(P1719,[1]TimeZones!$B$3:$E$597,4,FALSE)</f>
        <v>#N/A</v>
      </c>
    </row>
    <row r="1720" spans="1:17" x14ac:dyDescent="0.25">
      <c r="A1720" t="s">
        <v>8099</v>
      </c>
      <c r="B1720" t="s">
        <v>110</v>
      </c>
      <c r="C1720" t="s">
        <v>8100</v>
      </c>
      <c r="D1720">
        <v>-20.3777999878</v>
      </c>
      <c r="E1720">
        <v>118.625999451</v>
      </c>
      <c r="F1720">
        <v>33</v>
      </c>
      <c r="G1720" t="s">
        <v>700</v>
      </c>
      <c r="H1720" t="s">
        <v>8101</v>
      </c>
      <c r="I1720">
        <f>VLOOKUP(A1720,[1]ВПП!$C$2:$E$22885,3,)</f>
        <v>2500</v>
      </c>
      <c r="J1720">
        <f>VLOOKUP(A1720,[1]ВПП!$C$2:$G$22885,5,)</f>
        <v>45</v>
      </c>
      <c r="K1720" t="str">
        <f>VLOOKUP(A1720,[1]ВПП!$C$2:$H$22885,6,)</f>
        <v>ASP</v>
      </c>
      <c r="L1720" t="str">
        <f t="shared" si="26"/>
        <v>YPPD</v>
      </c>
      <c r="M1720" t="s">
        <v>702</v>
      </c>
      <c r="N1720" t="s">
        <v>2086</v>
      </c>
      <c r="O1720" t="s">
        <v>8102</v>
      </c>
      <c r="P1720" t="s">
        <v>2088</v>
      </c>
      <c r="Q1720" t="str">
        <f>VLOOKUP(P1720,[1]TimeZones!$B$3:$E$597,4,FALSE)</f>
        <v>+08:00</v>
      </c>
    </row>
    <row r="1721" spans="1:17" x14ac:dyDescent="0.25">
      <c r="A1721" t="s">
        <v>8103</v>
      </c>
      <c r="B1721" t="s">
        <v>110</v>
      </c>
      <c r="C1721" t="s">
        <v>8104</v>
      </c>
      <c r="D1721">
        <v>50.171621000000002</v>
      </c>
      <c r="E1721">
        <v>127.30888400000001</v>
      </c>
      <c r="F1721">
        <v>1047</v>
      </c>
      <c r="G1721" t="s">
        <v>112</v>
      </c>
      <c r="H1721" t="s">
        <v>8105</v>
      </c>
      <c r="I1721">
        <f>VLOOKUP(A1721,[1]ВПП!$C$2:$E$22885,3,)</f>
        <v>2500</v>
      </c>
      <c r="J1721">
        <f>VLOOKUP(A1721,[1]ВПП!$C$2:$G$22885,5,)</f>
        <v>45</v>
      </c>
      <c r="K1721" t="str">
        <f>VLOOKUP(A1721,[1]ВПП!$C$2:$H$22885,6,)</f>
        <v>ASP</v>
      </c>
      <c r="L1721" t="str">
        <f t="shared" si="26"/>
        <v>ZYHE</v>
      </c>
      <c r="M1721" t="s">
        <v>114</v>
      </c>
      <c r="N1721" t="s">
        <v>3163</v>
      </c>
      <c r="O1721" t="s">
        <v>8106</v>
      </c>
      <c r="P1721" t="s">
        <v>117</v>
      </c>
      <c r="Q1721" t="str">
        <f>VLOOKUP(P1721,[1]TimeZones!$B$3:$E$597,4,FALSE)</f>
        <v>+08:00</v>
      </c>
    </row>
    <row r="1722" spans="1:17" x14ac:dyDescent="0.25">
      <c r="A1722" t="s">
        <v>8107</v>
      </c>
      <c r="B1722" t="s">
        <v>110</v>
      </c>
      <c r="C1722" t="s">
        <v>8108</v>
      </c>
      <c r="D1722">
        <v>47.108248000000003</v>
      </c>
      <c r="E1722">
        <v>132.65791999999999</v>
      </c>
      <c r="G1722" t="s">
        <v>112</v>
      </c>
      <c r="H1722" t="s">
        <v>8109</v>
      </c>
      <c r="I1722">
        <f>VLOOKUP(A1722,[1]ВПП!$C$2:$E$22885,3,)</f>
        <v>2500</v>
      </c>
      <c r="J1722">
        <f>VLOOKUP(A1722,[1]ВПП!$C$2:$G$22885,5,)</f>
        <v>0</v>
      </c>
      <c r="K1722" t="str">
        <f>VLOOKUP(A1722,[1]ВПП!$C$2:$H$22885,6,)</f>
        <v>CON</v>
      </c>
      <c r="L1722" t="str">
        <f t="shared" si="26"/>
        <v>ZYJS</v>
      </c>
      <c r="M1722" t="s">
        <v>114</v>
      </c>
      <c r="N1722" t="s">
        <v>3163</v>
      </c>
      <c r="O1722" t="s">
        <v>8110</v>
      </c>
      <c r="P1722" t="s">
        <v>145</v>
      </c>
      <c r="Q1722" t="e">
        <f>VLOOKUP(P1722,[1]TimeZones!$B$3:$E$597,4,FALSE)</f>
        <v>#N/A</v>
      </c>
    </row>
    <row r="1723" spans="1:17" x14ac:dyDescent="0.25">
      <c r="A1723" t="s">
        <v>8111</v>
      </c>
      <c r="B1723" t="s">
        <v>110</v>
      </c>
      <c r="C1723" t="s">
        <v>8112</v>
      </c>
      <c r="D1723">
        <v>68.607299804687997</v>
      </c>
      <c r="E1723">
        <v>27.405300140381001</v>
      </c>
      <c r="F1723">
        <v>481</v>
      </c>
      <c r="G1723" t="s">
        <v>2091</v>
      </c>
      <c r="H1723" t="s">
        <v>8113</v>
      </c>
      <c r="I1723">
        <f>VLOOKUP(A1723,[1]ВПП!$C$2:$E$22885,3,)</f>
        <v>2499</v>
      </c>
      <c r="J1723">
        <f>VLOOKUP(A1723,[1]ВПП!$C$2:$G$22885,5,)</f>
        <v>45</v>
      </c>
      <c r="K1723" t="str">
        <f>VLOOKUP(A1723,[1]ВПП!$C$2:$H$22885,6,)</f>
        <v>ASP</v>
      </c>
      <c r="L1723" t="str">
        <f t="shared" si="26"/>
        <v>EFIV</v>
      </c>
      <c r="M1723" t="s">
        <v>126</v>
      </c>
      <c r="N1723" t="s">
        <v>4012</v>
      </c>
      <c r="O1723" t="s">
        <v>8114</v>
      </c>
      <c r="P1723" t="s">
        <v>2095</v>
      </c>
      <c r="Q1723" t="str">
        <f>VLOOKUP(P1723,[1]TimeZones!$B$3:$E$597,4,FALSE)</f>
        <v>+02:00</v>
      </c>
    </row>
    <row r="1724" spans="1:17" x14ac:dyDescent="0.25">
      <c r="A1724" t="s">
        <v>8115</v>
      </c>
      <c r="B1724" t="s">
        <v>110</v>
      </c>
      <c r="C1724" t="s">
        <v>8116</v>
      </c>
      <c r="D1724">
        <v>64.285499999999999</v>
      </c>
      <c r="E1724">
        <v>27.692399999999999</v>
      </c>
      <c r="F1724">
        <v>483</v>
      </c>
      <c r="G1724" t="s">
        <v>2091</v>
      </c>
      <c r="H1724" t="s">
        <v>8117</v>
      </c>
      <c r="I1724">
        <f>VLOOKUP(A1724,[1]ВПП!$C$2:$E$22885,3,)</f>
        <v>2499</v>
      </c>
      <c r="J1724">
        <f>VLOOKUP(A1724,[1]ВПП!$C$2:$G$22885,5,)</f>
        <v>48</v>
      </c>
      <c r="K1724" t="str">
        <f>VLOOKUP(A1724,[1]ВПП!$C$2:$H$22885,6,)</f>
        <v>ASP</v>
      </c>
      <c r="L1724" t="str">
        <f t="shared" si="26"/>
        <v>EFKI</v>
      </c>
      <c r="M1724" t="s">
        <v>126</v>
      </c>
      <c r="N1724" t="s">
        <v>8118</v>
      </c>
      <c r="O1724" t="s">
        <v>8119</v>
      </c>
      <c r="P1724" t="s">
        <v>2095</v>
      </c>
      <c r="Q1724" t="str">
        <f>VLOOKUP(P1724,[1]TimeZones!$B$3:$E$597,4,FALSE)</f>
        <v>+02:00</v>
      </c>
    </row>
    <row r="1725" spans="1:17" x14ac:dyDescent="0.25">
      <c r="A1725" t="s">
        <v>8120</v>
      </c>
      <c r="B1725" t="s">
        <v>110</v>
      </c>
      <c r="C1725" t="s">
        <v>8121</v>
      </c>
      <c r="D1725">
        <v>51.551700592000003</v>
      </c>
      <c r="E1725">
        <v>19.179100036599898</v>
      </c>
      <c r="F1725">
        <v>633</v>
      </c>
      <c r="G1725" t="s">
        <v>1152</v>
      </c>
      <c r="H1725" t="s">
        <v>202</v>
      </c>
      <c r="I1725">
        <f>VLOOKUP(A1725,[1]ВПП!$C$2:$E$22885,3,)</f>
        <v>2499</v>
      </c>
      <c r="J1725">
        <f>VLOOKUP(A1725,[1]ВПП!$C$2:$G$22885,5,)</f>
        <v>58</v>
      </c>
      <c r="K1725" t="str">
        <f>VLOOKUP(A1725,[1]ВПП!$C$2:$H$22885,6,)</f>
        <v>CON</v>
      </c>
      <c r="L1725" t="str">
        <f t="shared" si="26"/>
        <v>EPLK</v>
      </c>
      <c r="M1725" t="s">
        <v>126</v>
      </c>
      <c r="N1725" t="s">
        <v>7557</v>
      </c>
      <c r="O1725" t="s">
        <v>202</v>
      </c>
      <c r="P1725" t="s">
        <v>1156</v>
      </c>
      <c r="Q1725" t="str">
        <f>VLOOKUP(P1725,[1]TimeZones!$B$3:$E$597,4,FALSE)</f>
        <v>+01:00</v>
      </c>
    </row>
    <row r="1726" spans="1:17" x14ac:dyDescent="0.25">
      <c r="A1726" t="s">
        <v>8122</v>
      </c>
      <c r="B1726" t="s">
        <v>110</v>
      </c>
      <c r="C1726" t="s">
        <v>8123</v>
      </c>
      <c r="D1726">
        <v>53.790599823000001</v>
      </c>
      <c r="E1726">
        <v>15.826299667399899</v>
      </c>
      <c r="F1726">
        <v>385</v>
      </c>
      <c r="G1726" t="s">
        <v>1152</v>
      </c>
      <c r="H1726" t="s">
        <v>202</v>
      </c>
      <c r="I1726">
        <f>VLOOKUP(A1726,[1]ВПП!$C$2:$E$22885,3,)</f>
        <v>2499</v>
      </c>
      <c r="J1726">
        <f>VLOOKUP(A1726,[1]ВПП!$C$2:$G$22885,5,)</f>
        <v>58</v>
      </c>
      <c r="K1726" t="str">
        <f>VLOOKUP(A1726,[1]ВПП!$C$2:$H$22885,6,)</f>
        <v>CON</v>
      </c>
      <c r="L1726" t="str">
        <f t="shared" si="26"/>
        <v>EPSN</v>
      </c>
      <c r="M1726" t="s">
        <v>126</v>
      </c>
      <c r="N1726" t="s">
        <v>7389</v>
      </c>
      <c r="O1726" t="s">
        <v>202</v>
      </c>
      <c r="P1726" t="s">
        <v>1156</v>
      </c>
      <c r="Q1726" t="str">
        <f>VLOOKUP(P1726,[1]TimeZones!$B$3:$E$597,4,FALSE)</f>
        <v>+01:00</v>
      </c>
    </row>
    <row r="1727" spans="1:17" x14ac:dyDescent="0.25">
      <c r="A1727" t="s">
        <v>8124</v>
      </c>
      <c r="B1727" t="s">
        <v>333</v>
      </c>
      <c r="C1727" t="s">
        <v>8125</v>
      </c>
      <c r="D1727">
        <v>52.198600999999996</v>
      </c>
      <c r="E1727">
        <v>20.292801000000001</v>
      </c>
      <c r="F1727">
        <v>259</v>
      </c>
      <c r="G1727" t="s">
        <v>1152</v>
      </c>
      <c r="H1727" t="s">
        <v>202</v>
      </c>
      <c r="I1727">
        <f>VLOOKUP(A1727,[1]ВПП!$C$2:$E$22885,3,)</f>
        <v>2499</v>
      </c>
      <c r="J1727">
        <f>VLOOKUP(A1727,[1]ВПП!$C$2:$G$22885,5,)</f>
        <v>58</v>
      </c>
      <c r="K1727" t="str">
        <f>VLOOKUP(A1727,[1]ВПП!$C$2:$H$22885,6,)</f>
        <v>ASP</v>
      </c>
      <c r="L1727" t="str">
        <f t="shared" si="26"/>
        <v>EPSO</v>
      </c>
      <c r="M1727" t="s">
        <v>126</v>
      </c>
      <c r="N1727" t="s">
        <v>1154</v>
      </c>
      <c r="O1727" t="s">
        <v>202</v>
      </c>
      <c r="P1727" t="e">
        <v>#N/A</v>
      </c>
      <c r="Q1727" t="e">
        <f>VLOOKUP(P1727,[1]TimeZones!$B$3:$E$597,4,FALSE)</f>
        <v>#N/A</v>
      </c>
    </row>
    <row r="1728" spans="1:17" x14ac:dyDescent="0.25">
      <c r="A1728" t="s">
        <v>8126</v>
      </c>
      <c r="B1728" t="s">
        <v>110</v>
      </c>
      <c r="C1728" t="s">
        <v>8127</v>
      </c>
      <c r="D1728">
        <v>38.690201000000002</v>
      </c>
      <c r="E1728">
        <v>126.606003</v>
      </c>
      <c r="F1728">
        <v>840</v>
      </c>
      <c r="G1728" t="s">
        <v>846</v>
      </c>
      <c r="H1728" t="s">
        <v>202</v>
      </c>
      <c r="I1728">
        <f>VLOOKUP(A1728,[1]ВПП!$C$2:$E$22885,3,)</f>
        <v>2499</v>
      </c>
      <c r="J1728">
        <f>VLOOKUP(A1728,[1]ВПП!$C$2:$G$22885,5,)</f>
        <v>43</v>
      </c>
      <c r="K1728" t="str">
        <f>VLOOKUP(A1728,[1]ВПП!$C$2:$H$22885,6,)</f>
        <v>Concrete</v>
      </c>
      <c r="L1728" t="str">
        <f t="shared" si="26"/>
        <v>KP-0015</v>
      </c>
      <c r="M1728" t="s">
        <v>114</v>
      </c>
      <c r="N1728" t="s">
        <v>7671</v>
      </c>
      <c r="O1728" t="s">
        <v>8128</v>
      </c>
      <c r="P1728" t="e">
        <v>#N/A</v>
      </c>
      <c r="Q1728" t="e">
        <f>VLOOKUP(P1728,[1]TimeZones!$B$3:$E$597,4,FALSE)</f>
        <v>#N/A</v>
      </c>
    </row>
    <row r="1729" spans="1:17" x14ac:dyDescent="0.25">
      <c r="A1729" t="s">
        <v>8129</v>
      </c>
      <c r="B1729" t="s">
        <v>333</v>
      </c>
      <c r="C1729" t="s">
        <v>8130</v>
      </c>
      <c r="D1729">
        <v>42.346401</v>
      </c>
      <c r="E1729">
        <v>26.573899999999998</v>
      </c>
      <c r="F1729">
        <v>390</v>
      </c>
      <c r="G1729" t="s">
        <v>1516</v>
      </c>
      <c r="H1729" t="s">
        <v>202</v>
      </c>
      <c r="I1729">
        <f>VLOOKUP(A1729,[1]ВПП!$C$2:$E$22885,3,)</f>
        <v>2499</v>
      </c>
      <c r="J1729">
        <f>VLOOKUP(A1729,[1]ВПП!$C$2:$G$22885,5,)</f>
        <v>24</v>
      </c>
      <c r="K1729" t="str">
        <f>VLOOKUP(A1729,[1]ВПП!$C$2:$H$22885,6,)</f>
        <v>ASP</v>
      </c>
      <c r="L1729" t="str">
        <f t="shared" si="26"/>
        <v>LB18</v>
      </c>
      <c r="M1729" t="s">
        <v>126</v>
      </c>
      <c r="N1729" t="s">
        <v>8131</v>
      </c>
      <c r="O1729" t="s">
        <v>8132</v>
      </c>
      <c r="P1729" t="e">
        <v>#N/A</v>
      </c>
      <c r="Q1729" t="e">
        <f>VLOOKUP(P1729,[1]TimeZones!$B$3:$E$597,4,FALSE)</f>
        <v>#N/A</v>
      </c>
    </row>
    <row r="1730" spans="1:17" x14ac:dyDescent="0.25">
      <c r="A1730" t="s">
        <v>8133</v>
      </c>
      <c r="B1730" t="s">
        <v>333</v>
      </c>
      <c r="C1730" t="s">
        <v>8134</v>
      </c>
      <c r="D1730">
        <v>43.327300999999999</v>
      </c>
      <c r="E1730">
        <v>25.003401</v>
      </c>
      <c r="F1730">
        <v>420</v>
      </c>
      <c r="G1730" t="s">
        <v>1516</v>
      </c>
      <c r="H1730" t="s">
        <v>202</v>
      </c>
      <c r="I1730">
        <f>VLOOKUP(A1730,[1]ВПП!$C$2:$E$22885,3,)</f>
        <v>2499</v>
      </c>
      <c r="J1730">
        <f>VLOOKUP(A1730,[1]ВПП!$C$2:$G$22885,5,)</f>
        <v>80</v>
      </c>
      <c r="K1730" t="str">
        <f>VLOOKUP(A1730,[1]ВПП!$C$2:$H$22885,6,)</f>
        <v>CON</v>
      </c>
      <c r="L1730" t="str">
        <f t="shared" ref="L1730:L1793" si="27">A1730</f>
        <v>LB42</v>
      </c>
      <c r="M1730" t="s">
        <v>126</v>
      </c>
      <c r="N1730" t="s">
        <v>8135</v>
      </c>
      <c r="O1730" t="s">
        <v>8136</v>
      </c>
      <c r="P1730" t="e">
        <v>#N/A</v>
      </c>
      <c r="Q1730" t="e">
        <f>VLOOKUP(P1730,[1]TimeZones!$B$3:$E$597,4,FALSE)</f>
        <v>#N/A</v>
      </c>
    </row>
    <row r="1731" spans="1:17" x14ac:dyDescent="0.25">
      <c r="A1731" t="s">
        <v>8137</v>
      </c>
      <c r="B1731" t="s">
        <v>333</v>
      </c>
      <c r="C1731" t="s">
        <v>8138</v>
      </c>
      <c r="D1731">
        <v>42.376666700000001</v>
      </c>
      <c r="E1731">
        <v>25.655000000000001</v>
      </c>
      <c r="F1731">
        <v>558</v>
      </c>
      <c r="G1731" t="s">
        <v>1516</v>
      </c>
      <c r="H1731" t="s">
        <v>8139</v>
      </c>
      <c r="I1731">
        <f>VLOOKUP(A1731,[1]ВПП!$C$2:$E$22885,3,)</f>
        <v>2499</v>
      </c>
      <c r="J1731">
        <f>VLOOKUP(A1731,[1]ВПП!$C$2:$G$22885,5,)</f>
        <v>45</v>
      </c>
      <c r="K1731" t="str">
        <f>VLOOKUP(A1731,[1]ВПП!$C$2:$H$22885,6,)</f>
        <v>ASP</v>
      </c>
      <c r="L1731" t="str">
        <f t="shared" si="27"/>
        <v>LBSZ</v>
      </c>
      <c r="M1731" t="s">
        <v>126</v>
      </c>
      <c r="N1731" t="s">
        <v>8140</v>
      </c>
      <c r="O1731" t="s">
        <v>8141</v>
      </c>
      <c r="P1731" t="s">
        <v>1520</v>
      </c>
      <c r="Q1731" t="str">
        <f>VLOOKUP(P1731,[1]TimeZones!$B$3:$E$597,4,FALSE)</f>
        <v>+02:00</v>
      </c>
    </row>
    <row r="1732" spans="1:17" x14ac:dyDescent="0.25">
      <c r="A1732" t="s">
        <v>8142</v>
      </c>
      <c r="B1732" t="s">
        <v>110</v>
      </c>
      <c r="C1732" t="s">
        <v>8143</v>
      </c>
      <c r="D1732">
        <v>45.462699999999998</v>
      </c>
      <c r="E1732">
        <v>18.810199999999998</v>
      </c>
      <c r="F1732">
        <v>290</v>
      </c>
      <c r="G1732" t="s">
        <v>2596</v>
      </c>
      <c r="H1732" t="s">
        <v>8144</v>
      </c>
      <c r="I1732">
        <f>VLOOKUP(A1732,[1]ВПП!$C$2:$E$22885,3,)</f>
        <v>2499</v>
      </c>
      <c r="J1732">
        <f>VLOOKUP(A1732,[1]ВПП!$C$2:$G$22885,5,)</f>
        <v>45</v>
      </c>
      <c r="K1732" t="str">
        <f>VLOOKUP(A1732,[1]ВПП!$C$2:$H$22885,6,)</f>
        <v>ASP</v>
      </c>
      <c r="L1732" t="str">
        <f t="shared" si="27"/>
        <v>LDOS</v>
      </c>
      <c r="M1732" t="s">
        <v>126</v>
      </c>
      <c r="N1732" t="s">
        <v>8145</v>
      </c>
      <c r="O1732" t="s">
        <v>8146</v>
      </c>
      <c r="P1732" t="s">
        <v>2600</v>
      </c>
      <c r="Q1732" t="str">
        <f>VLOOKUP(P1732,[1]TimeZones!$B$3:$E$597,4,FALSE)</f>
        <v>+01:00</v>
      </c>
    </row>
    <row r="1733" spans="1:17" x14ac:dyDescent="0.25">
      <c r="A1733" t="s">
        <v>8147</v>
      </c>
      <c r="B1733" t="s">
        <v>110</v>
      </c>
      <c r="C1733" t="s">
        <v>8148</v>
      </c>
      <c r="D1733">
        <v>46.917499999999997</v>
      </c>
      <c r="E1733">
        <v>19.749200999999999</v>
      </c>
      <c r="F1733">
        <v>376</v>
      </c>
      <c r="G1733" t="s">
        <v>1085</v>
      </c>
      <c r="H1733" t="s">
        <v>202</v>
      </c>
      <c r="I1733">
        <f>VLOOKUP(A1733,[1]ВПП!$C$2:$E$22885,3,)</f>
        <v>2499</v>
      </c>
      <c r="J1733">
        <f>VLOOKUP(A1733,[1]ВПП!$C$2:$G$22885,5,)</f>
        <v>60</v>
      </c>
      <c r="K1733" t="str">
        <f>VLOOKUP(A1733,[1]ВПП!$C$2:$H$22885,6,)</f>
        <v>CON</v>
      </c>
      <c r="L1733" t="str">
        <f t="shared" si="27"/>
        <v>LHKE</v>
      </c>
      <c r="M1733" t="s">
        <v>126</v>
      </c>
      <c r="N1733" t="s">
        <v>8149</v>
      </c>
      <c r="O1733" t="s">
        <v>8150</v>
      </c>
      <c r="P1733" t="s">
        <v>1089</v>
      </c>
      <c r="Q1733" t="str">
        <f>VLOOKUP(P1733,[1]TimeZones!$B$3:$E$597,4,FALSE)</f>
        <v>+01:00</v>
      </c>
    </row>
    <row r="1734" spans="1:17" x14ac:dyDescent="0.25">
      <c r="A1734" t="s">
        <v>8151</v>
      </c>
      <c r="B1734" t="s">
        <v>110</v>
      </c>
      <c r="C1734" t="s">
        <v>8152</v>
      </c>
      <c r="D1734">
        <v>33.930000305199997</v>
      </c>
      <c r="E1734">
        <v>131.279006958</v>
      </c>
      <c r="F1734">
        <v>23</v>
      </c>
      <c r="G1734" t="s">
        <v>575</v>
      </c>
      <c r="H1734" t="s">
        <v>8153</v>
      </c>
      <c r="I1734">
        <f>VLOOKUP(A1734,[1]ВПП!$C$2:$E$22885,3,)</f>
        <v>2499</v>
      </c>
      <c r="J1734">
        <f>VLOOKUP(A1734,[1]ВПП!$C$2:$G$22885,5,)</f>
        <v>46</v>
      </c>
      <c r="K1734" t="str">
        <f>VLOOKUP(A1734,[1]ВПП!$C$2:$H$22885,6,)</f>
        <v>ASP</v>
      </c>
      <c r="L1734" t="str">
        <f t="shared" si="27"/>
        <v>RJDC</v>
      </c>
      <c r="M1734" t="s">
        <v>114</v>
      </c>
      <c r="N1734" t="s">
        <v>8154</v>
      </c>
      <c r="O1734" t="s">
        <v>8155</v>
      </c>
      <c r="P1734" t="s">
        <v>579</v>
      </c>
      <c r="Q1734" t="str">
        <f>VLOOKUP(P1734,[1]TimeZones!$B$3:$E$597,4,FALSE)</f>
        <v>+09:00</v>
      </c>
    </row>
    <row r="1735" spans="1:17" x14ac:dyDescent="0.25">
      <c r="A1735" t="s">
        <v>8156</v>
      </c>
      <c r="B1735" t="s">
        <v>110</v>
      </c>
      <c r="C1735" t="s">
        <v>8157</v>
      </c>
      <c r="D1735">
        <v>43.670799000000002</v>
      </c>
      <c r="E1735">
        <v>142.44700599999999</v>
      </c>
      <c r="F1735">
        <v>721</v>
      </c>
      <c r="G1735" t="s">
        <v>575</v>
      </c>
      <c r="H1735" t="s">
        <v>8158</v>
      </c>
      <c r="I1735">
        <f>VLOOKUP(A1735,[1]ВПП!$C$2:$E$22885,3,)</f>
        <v>2499</v>
      </c>
      <c r="J1735">
        <f>VLOOKUP(A1735,[1]ВПП!$C$2:$G$22885,5,)</f>
        <v>61</v>
      </c>
      <c r="K1735" t="str">
        <f>VLOOKUP(A1735,[1]ВПП!$C$2:$H$22885,6,)</f>
        <v>ASP</v>
      </c>
      <c r="L1735" t="str">
        <f t="shared" si="27"/>
        <v>RJEC</v>
      </c>
      <c r="M1735" t="s">
        <v>114</v>
      </c>
      <c r="N1735" t="s">
        <v>587</v>
      </c>
      <c r="O1735" t="s">
        <v>8159</v>
      </c>
      <c r="P1735" t="s">
        <v>579</v>
      </c>
      <c r="Q1735" t="str">
        <f>VLOOKUP(P1735,[1]TimeZones!$B$3:$E$597,4,FALSE)</f>
        <v>+09:00</v>
      </c>
    </row>
    <row r="1736" spans="1:17" x14ac:dyDescent="0.25">
      <c r="A1736" t="s">
        <v>8160</v>
      </c>
      <c r="B1736" t="s">
        <v>110</v>
      </c>
      <c r="C1736" t="s">
        <v>8161</v>
      </c>
      <c r="D1736">
        <v>31.877199173000001</v>
      </c>
      <c r="E1736">
        <v>131.44900512699999</v>
      </c>
      <c r="F1736">
        <v>20</v>
      </c>
      <c r="G1736" t="s">
        <v>575</v>
      </c>
      <c r="H1736" t="s">
        <v>8162</v>
      </c>
      <c r="I1736">
        <f>VLOOKUP(A1736,[1]ВПП!$C$2:$E$22885,3,)</f>
        <v>2499</v>
      </c>
      <c r="J1736">
        <f>VLOOKUP(A1736,[1]ВПП!$C$2:$G$22885,5,)</f>
        <v>46</v>
      </c>
      <c r="K1736" t="str">
        <f>VLOOKUP(A1736,[1]ВПП!$C$2:$H$22885,6,)</f>
        <v>ASP</v>
      </c>
      <c r="L1736" t="str">
        <f t="shared" si="27"/>
        <v>RJFM</v>
      </c>
      <c r="M1736" t="s">
        <v>114</v>
      </c>
      <c r="N1736" t="s">
        <v>6352</v>
      </c>
      <c r="O1736" t="s">
        <v>8163</v>
      </c>
      <c r="P1736" t="s">
        <v>579</v>
      </c>
      <c r="Q1736" t="str">
        <f>VLOOKUP(P1736,[1]TimeZones!$B$3:$E$597,4,FALSE)</f>
        <v>+09:00</v>
      </c>
    </row>
    <row r="1737" spans="1:17" x14ac:dyDescent="0.25">
      <c r="A1737" t="s">
        <v>8164</v>
      </c>
      <c r="B1737" t="s">
        <v>110</v>
      </c>
      <c r="C1737" t="s">
        <v>8165</v>
      </c>
      <c r="D1737">
        <v>33.827201843261697</v>
      </c>
      <c r="E1737">
        <v>132.69999694824199</v>
      </c>
      <c r="F1737">
        <v>25</v>
      </c>
      <c r="G1737" t="s">
        <v>575</v>
      </c>
      <c r="H1737" t="s">
        <v>8166</v>
      </c>
      <c r="I1737">
        <f>VLOOKUP(A1737,[1]ВПП!$C$2:$E$22885,3,)</f>
        <v>2499</v>
      </c>
      <c r="J1737">
        <f>VLOOKUP(A1737,[1]ВПП!$C$2:$G$22885,5,)</f>
        <v>46</v>
      </c>
      <c r="K1737" t="str">
        <f>VLOOKUP(A1737,[1]ВПП!$C$2:$H$22885,6,)</f>
        <v>ASP</v>
      </c>
      <c r="L1737" t="str">
        <f t="shared" si="27"/>
        <v>RJOM</v>
      </c>
      <c r="M1737" t="s">
        <v>114</v>
      </c>
      <c r="N1737" t="s">
        <v>8167</v>
      </c>
      <c r="O1737" t="s">
        <v>8168</v>
      </c>
      <c r="P1737" t="s">
        <v>579</v>
      </c>
      <c r="Q1737" t="str">
        <f>VLOOKUP(P1737,[1]TimeZones!$B$3:$E$597,4,FALSE)</f>
        <v>+09:00</v>
      </c>
    </row>
    <row r="1738" spans="1:17" x14ac:dyDescent="0.25">
      <c r="A1738" t="s">
        <v>8169</v>
      </c>
      <c r="B1738" t="s">
        <v>110</v>
      </c>
      <c r="C1738" t="s">
        <v>8170</v>
      </c>
      <c r="D1738">
        <v>34.214199066199903</v>
      </c>
      <c r="E1738">
        <v>134.01600647000001</v>
      </c>
      <c r="F1738">
        <v>607</v>
      </c>
      <c r="G1738" t="s">
        <v>575</v>
      </c>
      <c r="H1738" t="s">
        <v>8171</v>
      </c>
      <c r="I1738">
        <f>VLOOKUP(A1738,[1]ВПП!$C$2:$E$22885,3,)</f>
        <v>2499</v>
      </c>
      <c r="J1738">
        <f>VLOOKUP(A1738,[1]ВПП!$C$2:$G$22885,5,)</f>
        <v>61</v>
      </c>
      <c r="K1738" t="str">
        <f>VLOOKUP(A1738,[1]ВПП!$C$2:$H$22885,6,)</f>
        <v>ASP</v>
      </c>
      <c r="L1738" t="str">
        <f t="shared" si="27"/>
        <v>RJOT</v>
      </c>
      <c r="M1738" t="s">
        <v>114</v>
      </c>
      <c r="N1738" t="s">
        <v>8172</v>
      </c>
      <c r="O1738" t="s">
        <v>8173</v>
      </c>
      <c r="P1738" t="s">
        <v>579</v>
      </c>
      <c r="Q1738" t="str">
        <f>VLOOKUP(P1738,[1]TimeZones!$B$3:$E$597,4,FALSE)</f>
        <v>+09:00</v>
      </c>
    </row>
    <row r="1739" spans="1:17" x14ac:dyDescent="0.25">
      <c r="A1739" t="s">
        <v>8174</v>
      </c>
      <c r="B1739" t="s">
        <v>110</v>
      </c>
      <c r="C1739" t="s">
        <v>8175</v>
      </c>
      <c r="D1739">
        <v>39.6156005859375</v>
      </c>
      <c r="E1739">
        <v>140.218994140625</v>
      </c>
      <c r="F1739">
        <v>313</v>
      </c>
      <c r="G1739" t="s">
        <v>575</v>
      </c>
      <c r="H1739" t="s">
        <v>8176</v>
      </c>
      <c r="I1739">
        <f>VLOOKUP(A1739,[1]ВПП!$C$2:$E$22885,3,)</f>
        <v>2499</v>
      </c>
      <c r="J1739">
        <f>VLOOKUP(A1739,[1]ВПП!$C$2:$G$22885,5,)</f>
        <v>61</v>
      </c>
      <c r="K1739" t="str">
        <f>VLOOKUP(A1739,[1]ВПП!$C$2:$H$22885,6,)</f>
        <v>ASP</v>
      </c>
      <c r="L1739" t="str">
        <f t="shared" si="27"/>
        <v>RJSK</v>
      </c>
      <c r="M1739" t="s">
        <v>114</v>
      </c>
      <c r="N1739" t="s">
        <v>8177</v>
      </c>
      <c r="O1739" t="s">
        <v>8178</v>
      </c>
      <c r="P1739" t="s">
        <v>579</v>
      </c>
      <c r="Q1739" t="str">
        <f>VLOOKUP(P1739,[1]TimeZones!$B$3:$E$597,4,FALSE)</f>
        <v>+09:00</v>
      </c>
    </row>
    <row r="1740" spans="1:17" x14ac:dyDescent="0.25">
      <c r="A1740" t="s">
        <v>8179</v>
      </c>
      <c r="B1740" t="s">
        <v>110</v>
      </c>
      <c r="C1740" t="s">
        <v>8180</v>
      </c>
      <c r="D1740">
        <v>37.955898284900002</v>
      </c>
      <c r="E1740">
        <v>139.121002197</v>
      </c>
      <c r="F1740">
        <v>29</v>
      </c>
      <c r="G1740" t="s">
        <v>575</v>
      </c>
      <c r="H1740" t="s">
        <v>8181</v>
      </c>
      <c r="I1740">
        <f>VLOOKUP(A1740,[1]ВПП!$C$2:$E$22885,3,)</f>
        <v>2499</v>
      </c>
      <c r="J1740">
        <f>VLOOKUP(A1740,[1]ВПП!$C$2:$G$22885,5,)</f>
        <v>46</v>
      </c>
      <c r="K1740" t="str">
        <f>VLOOKUP(A1740,[1]ВПП!$C$2:$H$22885,6,)</f>
        <v>ASP</v>
      </c>
      <c r="L1740" t="str">
        <f t="shared" si="27"/>
        <v>RJSN</v>
      </c>
      <c r="M1740" t="s">
        <v>114</v>
      </c>
      <c r="N1740" t="s">
        <v>8182</v>
      </c>
      <c r="O1740" t="s">
        <v>8183</v>
      </c>
      <c r="P1740" t="s">
        <v>579</v>
      </c>
      <c r="Q1740" t="str">
        <f>VLOOKUP(P1740,[1]TimeZones!$B$3:$E$597,4,FALSE)</f>
        <v>+09:00</v>
      </c>
    </row>
    <row r="1741" spans="1:17" x14ac:dyDescent="0.25">
      <c r="A1741" t="s">
        <v>8184</v>
      </c>
      <c r="B1741" t="s">
        <v>333</v>
      </c>
      <c r="C1741" t="s">
        <v>8185</v>
      </c>
      <c r="D1741">
        <v>59.765518</v>
      </c>
      <c r="E1741">
        <v>30.071722000000001</v>
      </c>
      <c r="F1741">
        <v>190</v>
      </c>
      <c r="G1741" t="s">
        <v>124</v>
      </c>
      <c r="H1741" t="s">
        <v>202</v>
      </c>
      <c r="I1741">
        <f>VLOOKUP(A1741,[1]ВПП!$C$2:$E$22885,3,)</f>
        <v>2499</v>
      </c>
      <c r="J1741">
        <f>VLOOKUP(A1741,[1]ВПП!$C$2:$G$22885,5,)</f>
        <v>24</v>
      </c>
      <c r="K1741" t="str">
        <f>VLOOKUP(A1741,[1]ВПП!$C$2:$H$22885,6,)</f>
        <v>concrete</v>
      </c>
      <c r="L1741" t="str">
        <f t="shared" si="27"/>
        <v>RU-0845</v>
      </c>
      <c r="M1741" t="s">
        <v>126</v>
      </c>
      <c r="N1741" t="s">
        <v>979</v>
      </c>
      <c r="O1741" t="s">
        <v>8186</v>
      </c>
      <c r="P1741" t="e">
        <v>#N/A</v>
      </c>
      <c r="Q1741" t="e">
        <f>VLOOKUP(P1741,[1]TimeZones!$B$3:$E$597,4,FALSE)</f>
        <v>#N/A</v>
      </c>
    </row>
    <row r="1742" spans="1:17" x14ac:dyDescent="0.25">
      <c r="A1742" t="s">
        <v>8187</v>
      </c>
      <c r="B1742" t="s">
        <v>333</v>
      </c>
      <c r="C1742" t="s">
        <v>8188</v>
      </c>
      <c r="D1742">
        <v>-28.6753</v>
      </c>
      <c r="E1742">
        <v>-49.059600000000003</v>
      </c>
      <c r="F1742">
        <v>120</v>
      </c>
      <c r="G1742" t="s">
        <v>591</v>
      </c>
      <c r="H1742" t="s">
        <v>8189</v>
      </c>
      <c r="I1742">
        <f>VLOOKUP(A1742,[1]ВПП!$C$2:$E$22885,3,)</f>
        <v>2499</v>
      </c>
      <c r="J1742">
        <f>VLOOKUP(A1742,[1]ВПП!$C$2:$G$22885,5,)</f>
        <v>27</v>
      </c>
      <c r="K1742" t="str">
        <f>VLOOKUP(A1742,[1]ВПП!$C$2:$H$22885,6,)</f>
        <v>ASP</v>
      </c>
      <c r="L1742" t="str">
        <f t="shared" si="27"/>
        <v>SBJA</v>
      </c>
      <c r="M1742" t="s">
        <v>301</v>
      </c>
      <c r="N1742" t="s">
        <v>8190</v>
      </c>
      <c r="O1742" t="s">
        <v>8191</v>
      </c>
      <c r="P1742" t="s">
        <v>145</v>
      </c>
      <c r="Q1742" t="e">
        <f>VLOOKUP(P1742,[1]TimeZones!$B$3:$E$597,4,FALSE)</f>
        <v>#N/A</v>
      </c>
    </row>
    <row r="1743" spans="1:17" x14ac:dyDescent="0.25">
      <c r="A1743" t="s">
        <v>8192</v>
      </c>
      <c r="B1743" t="s">
        <v>110</v>
      </c>
      <c r="C1743" t="s">
        <v>8193</v>
      </c>
      <c r="D1743">
        <v>40.273601531982401</v>
      </c>
      <c r="E1743">
        <v>48.163600921630803</v>
      </c>
      <c r="F1743">
        <v>-35</v>
      </c>
      <c r="G1743" t="s">
        <v>605</v>
      </c>
      <c r="H1743" t="s">
        <v>202</v>
      </c>
      <c r="I1743">
        <f>VLOOKUP(A1743,[1]ВПП!$C$2:$E$22885,3,)</f>
        <v>2499</v>
      </c>
      <c r="J1743">
        <f>VLOOKUP(A1743,[1]ВПП!$C$2:$G$22885,5,)</f>
        <v>44</v>
      </c>
      <c r="K1743" t="str">
        <f>VLOOKUP(A1743,[1]ВПП!$C$2:$H$22885,6,)</f>
        <v>CON</v>
      </c>
      <c r="L1743" t="str">
        <f t="shared" si="27"/>
        <v>UB14</v>
      </c>
      <c r="M1743" t="s">
        <v>114</v>
      </c>
      <c r="N1743" t="s">
        <v>8194</v>
      </c>
      <c r="O1743" t="s">
        <v>8195</v>
      </c>
      <c r="P1743" t="e">
        <v>#N/A</v>
      </c>
      <c r="Q1743" t="e">
        <f>VLOOKUP(P1743,[1]TimeZones!$B$3:$E$597,4,FALSE)</f>
        <v>#N/A</v>
      </c>
    </row>
    <row r="1744" spans="1:17" x14ac:dyDescent="0.25">
      <c r="A1744" t="s">
        <v>8196</v>
      </c>
      <c r="B1744" t="s">
        <v>333</v>
      </c>
      <c r="C1744" t="s">
        <v>8197</v>
      </c>
      <c r="D1744">
        <v>39.480598000000001</v>
      </c>
      <c r="E1744">
        <v>54.366000999999997</v>
      </c>
      <c r="F1744">
        <v>5</v>
      </c>
      <c r="G1744" t="s">
        <v>907</v>
      </c>
      <c r="H1744" t="s">
        <v>8198</v>
      </c>
      <c r="I1744">
        <f>VLOOKUP(A1744,[1]ВПП!$C$2:$E$22885,3,)</f>
        <v>2499</v>
      </c>
      <c r="J1744">
        <f>VLOOKUP(A1744,[1]ВПП!$C$2:$G$22885,5,)</f>
        <v>41</v>
      </c>
      <c r="K1744" t="str">
        <f>VLOOKUP(A1744,[1]ВПП!$C$2:$H$22885,6,)</f>
        <v>CON</v>
      </c>
      <c r="L1744" t="str">
        <f t="shared" si="27"/>
        <v>UT1H</v>
      </c>
      <c r="M1744" t="s">
        <v>114</v>
      </c>
      <c r="N1744" t="s">
        <v>8020</v>
      </c>
      <c r="O1744" t="s">
        <v>8199</v>
      </c>
      <c r="P1744" t="e">
        <v>#N/A</v>
      </c>
      <c r="Q1744" t="e">
        <f>VLOOKUP(P1744,[1]TimeZones!$B$3:$E$597,4,FALSE)</f>
        <v>#N/A</v>
      </c>
    </row>
    <row r="1745" spans="1:17" x14ac:dyDescent="0.25">
      <c r="A1745" t="s">
        <v>8200</v>
      </c>
      <c r="B1745" t="s">
        <v>333</v>
      </c>
      <c r="C1745" t="s">
        <v>8201</v>
      </c>
      <c r="D1745">
        <v>20.803400039699898</v>
      </c>
      <c r="E1745">
        <v>106.605003357</v>
      </c>
      <c r="F1745">
        <v>50</v>
      </c>
      <c r="G1745" t="s">
        <v>926</v>
      </c>
      <c r="H1745" t="s">
        <v>202</v>
      </c>
      <c r="I1745">
        <f>VLOOKUP(A1745,[1]ВПП!$C$2:$E$22885,3,)</f>
        <v>2499</v>
      </c>
      <c r="J1745">
        <f>VLOOKUP(A1745,[1]ВПП!$C$2:$G$22885,5,)</f>
        <v>40</v>
      </c>
      <c r="K1745" t="str">
        <f>VLOOKUP(A1745,[1]ВПП!$C$2:$H$22885,6,)</f>
        <v>ASP</v>
      </c>
      <c r="L1745" t="str">
        <f t="shared" si="27"/>
        <v>VV03</v>
      </c>
      <c r="M1745" t="s">
        <v>114</v>
      </c>
      <c r="N1745" t="s">
        <v>8202</v>
      </c>
      <c r="O1745" t="s">
        <v>8203</v>
      </c>
      <c r="P1745" t="e">
        <v>#N/A</v>
      </c>
      <c r="Q1745" t="e">
        <f>VLOOKUP(P1745,[1]TimeZones!$B$3:$E$597,4,FALSE)</f>
        <v>#N/A</v>
      </c>
    </row>
    <row r="1746" spans="1:17" x14ac:dyDescent="0.25">
      <c r="A1746" t="s">
        <v>8204</v>
      </c>
      <c r="B1746" t="s">
        <v>110</v>
      </c>
      <c r="C1746" t="s">
        <v>8205</v>
      </c>
      <c r="D1746">
        <v>47.488899230957003</v>
      </c>
      <c r="E1746">
        <v>21.615299224853501</v>
      </c>
      <c r="F1746">
        <v>359</v>
      </c>
      <c r="G1746" t="s">
        <v>1085</v>
      </c>
      <c r="H1746" t="s">
        <v>8206</v>
      </c>
      <c r="I1746">
        <f>VLOOKUP(A1746,[1]ВПП!$C$2:$E$22885,3,)</f>
        <v>2498</v>
      </c>
      <c r="J1746">
        <f>VLOOKUP(A1746,[1]ВПП!$C$2:$G$22885,5,)</f>
        <v>40</v>
      </c>
      <c r="K1746" t="str">
        <f>VLOOKUP(A1746,[1]ВПП!$C$2:$H$22885,6,)</f>
        <v>CON</v>
      </c>
      <c r="L1746" t="str">
        <f t="shared" si="27"/>
        <v>LHDC</v>
      </c>
      <c r="M1746" t="s">
        <v>126</v>
      </c>
      <c r="N1746" t="s">
        <v>8207</v>
      </c>
      <c r="O1746" t="s">
        <v>8208</v>
      </c>
      <c r="P1746" t="s">
        <v>1089</v>
      </c>
      <c r="Q1746" t="str">
        <f>VLOOKUP(P1746,[1]TimeZones!$B$3:$E$597,4,FALSE)</f>
        <v>+01:00</v>
      </c>
    </row>
    <row r="1747" spans="1:17" x14ac:dyDescent="0.25">
      <c r="A1747" t="s">
        <v>8209</v>
      </c>
      <c r="B1747" t="s">
        <v>333</v>
      </c>
      <c r="C1747" t="s">
        <v>8210</v>
      </c>
      <c r="D1747">
        <v>38.833599</v>
      </c>
      <c r="E1747">
        <v>65.921501000000006</v>
      </c>
      <c r="F1747">
        <v>1365</v>
      </c>
      <c r="G1747" t="s">
        <v>625</v>
      </c>
      <c r="H1747" t="s">
        <v>202</v>
      </c>
      <c r="I1747">
        <f>VLOOKUP(A1747,[1]ВПП!$C$2:$E$22885,3,)</f>
        <v>2498</v>
      </c>
      <c r="J1747">
        <f>VLOOKUP(A1747,[1]ВПП!$C$2:$G$22885,5,)</f>
        <v>40</v>
      </c>
      <c r="K1747" t="str">
        <f>VLOOKUP(A1747,[1]ВПП!$C$2:$H$22885,6,)</f>
        <v>CON</v>
      </c>
      <c r="L1747" t="str">
        <f t="shared" si="27"/>
        <v>UTSL</v>
      </c>
      <c r="M1747" t="s">
        <v>114</v>
      </c>
      <c r="N1747" t="s">
        <v>5484</v>
      </c>
      <c r="O1747" t="s">
        <v>8211</v>
      </c>
      <c r="P1747" t="s">
        <v>629</v>
      </c>
      <c r="Q1747" t="str">
        <f>VLOOKUP(P1747,[1]TimeZones!$B$3:$E$597,4,FALSE)</f>
        <v>+05:00</v>
      </c>
    </row>
    <row r="1748" spans="1:17" x14ac:dyDescent="0.25">
      <c r="A1748" t="s">
        <v>8212</v>
      </c>
      <c r="B1748" t="s">
        <v>110</v>
      </c>
      <c r="C1748" t="s">
        <v>8213</v>
      </c>
      <c r="D1748">
        <v>42.454898834200002</v>
      </c>
      <c r="E1748">
        <v>26.352199554399999</v>
      </c>
      <c r="F1748">
        <v>509</v>
      </c>
      <c r="G1748" t="s">
        <v>1516</v>
      </c>
      <c r="H1748" t="s">
        <v>8214</v>
      </c>
      <c r="I1748">
        <f>VLOOKUP(A1748,[1]ВПП!$C$2:$E$22885,3,)</f>
        <v>2497</v>
      </c>
      <c r="J1748">
        <f>VLOOKUP(A1748,[1]ВПП!$C$2:$G$22885,5,)</f>
        <v>79</v>
      </c>
      <c r="K1748" t="str">
        <f>VLOOKUP(A1748,[1]ВПП!$C$2:$H$22885,6,)</f>
        <v>CON</v>
      </c>
      <c r="L1748" t="str">
        <f t="shared" si="27"/>
        <v>BG-JAM</v>
      </c>
      <c r="M1748" t="s">
        <v>126</v>
      </c>
      <c r="N1748" t="s">
        <v>8131</v>
      </c>
      <c r="O1748" t="s">
        <v>8215</v>
      </c>
      <c r="P1748" t="e">
        <v>#N/A</v>
      </c>
      <c r="Q1748" t="e">
        <f>VLOOKUP(P1748,[1]TimeZones!$B$3:$E$597,4,FALSE)</f>
        <v>#N/A</v>
      </c>
    </row>
    <row r="1749" spans="1:17" x14ac:dyDescent="0.25">
      <c r="A1749" t="s">
        <v>8216</v>
      </c>
      <c r="B1749" t="s">
        <v>139</v>
      </c>
      <c r="C1749" t="s">
        <v>8217</v>
      </c>
      <c r="D1749">
        <v>37.741199493400003</v>
      </c>
      <c r="E1749">
        <v>-25.697900772099999</v>
      </c>
      <c r="F1749">
        <v>259</v>
      </c>
      <c r="G1749" t="s">
        <v>836</v>
      </c>
      <c r="H1749" t="s">
        <v>8218</v>
      </c>
      <c r="I1749">
        <f>VLOOKUP(A1749,[1]ВПП!$C$2:$E$22885,3,)</f>
        <v>2497</v>
      </c>
      <c r="J1749">
        <f>VLOOKUP(A1749,[1]ВПП!$C$2:$G$22885,5,)</f>
        <v>45</v>
      </c>
      <c r="K1749" t="str">
        <f>VLOOKUP(A1749,[1]ВПП!$C$2:$H$22885,6,)</f>
        <v>ASP</v>
      </c>
      <c r="L1749" t="str">
        <f t="shared" si="27"/>
        <v>LPPD</v>
      </c>
      <c r="M1749" t="s">
        <v>126</v>
      </c>
      <c r="N1749" t="s">
        <v>2519</v>
      </c>
      <c r="O1749" t="s">
        <v>8219</v>
      </c>
      <c r="P1749" t="s">
        <v>2521</v>
      </c>
      <c r="Q1749" t="str">
        <f>VLOOKUP(P1749,[1]TimeZones!$B$3:$E$597,4,FALSE)</f>
        <v>−01:00</v>
      </c>
    </row>
    <row r="1750" spans="1:17" x14ac:dyDescent="0.25">
      <c r="A1750" t="s">
        <v>8220</v>
      </c>
      <c r="B1750" t="s">
        <v>110</v>
      </c>
      <c r="C1750" t="s">
        <v>8221</v>
      </c>
      <c r="D1750">
        <v>54.579700000000003</v>
      </c>
      <c r="E1750">
        <v>18.517199999999999</v>
      </c>
      <c r="F1750">
        <v>144</v>
      </c>
      <c r="G1750" t="s">
        <v>1152</v>
      </c>
      <c r="H1750" t="s">
        <v>202</v>
      </c>
      <c r="I1750">
        <f>VLOOKUP(A1750,[1]ВПП!$C$2:$E$22885,3,)</f>
        <v>2496</v>
      </c>
      <c r="J1750">
        <f>VLOOKUP(A1750,[1]ВПП!$C$2:$G$22885,5,)</f>
        <v>59</v>
      </c>
      <c r="K1750" t="str">
        <f>VLOOKUP(A1750,[1]ВПП!$C$2:$H$22885,6,)</f>
        <v>CON</v>
      </c>
      <c r="L1750" t="str">
        <f t="shared" si="27"/>
        <v>EPOK</v>
      </c>
      <c r="M1750" t="s">
        <v>126</v>
      </c>
      <c r="N1750" t="s">
        <v>5608</v>
      </c>
      <c r="O1750" t="s">
        <v>8222</v>
      </c>
      <c r="P1750" t="s">
        <v>1156</v>
      </c>
      <c r="Q1750" t="str">
        <f>VLOOKUP(P1750,[1]TimeZones!$B$3:$E$597,4,FALSE)</f>
        <v>+01:00</v>
      </c>
    </row>
    <row r="1751" spans="1:17" x14ac:dyDescent="0.25">
      <c r="A1751" t="s">
        <v>8223</v>
      </c>
      <c r="B1751" t="s">
        <v>110</v>
      </c>
      <c r="C1751" t="s">
        <v>8224</v>
      </c>
      <c r="D1751">
        <v>54.774701999999998</v>
      </c>
      <c r="E1751">
        <v>69.183273</v>
      </c>
      <c r="F1751">
        <v>453</v>
      </c>
      <c r="G1751" t="s">
        <v>201</v>
      </c>
      <c r="H1751" t="s">
        <v>8225</v>
      </c>
      <c r="I1751">
        <f>VLOOKUP(A1751,[1]ВПП!$C$2:$E$22885,3,)</f>
        <v>2496</v>
      </c>
      <c r="J1751">
        <f>VLOOKUP(A1751,[1]ВПП!$C$2:$G$22885,5,)</f>
        <v>39</v>
      </c>
      <c r="K1751" t="str">
        <f>VLOOKUP(A1751,[1]ВПП!$C$2:$H$22885,6,)</f>
        <v>ASP</v>
      </c>
      <c r="L1751" t="str">
        <f t="shared" si="27"/>
        <v>UACP</v>
      </c>
      <c r="M1751" t="s">
        <v>114</v>
      </c>
      <c r="N1751" t="s">
        <v>8226</v>
      </c>
      <c r="O1751" t="s">
        <v>8227</v>
      </c>
      <c r="P1751" t="s">
        <v>247</v>
      </c>
      <c r="Q1751" t="str">
        <f>VLOOKUP(P1751,[1]TimeZones!$B$3:$E$597,4,FALSE)</f>
        <v>+05:00</v>
      </c>
    </row>
    <row r="1752" spans="1:17" x14ac:dyDescent="0.25">
      <c r="A1752" t="s">
        <v>8228</v>
      </c>
      <c r="B1752" t="s">
        <v>333</v>
      </c>
      <c r="C1752" t="s">
        <v>8229</v>
      </c>
      <c r="D1752">
        <v>50.322299957275298</v>
      </c>
      <c r="E1752">
        <v>21.462099075317301</v>
      </c>
      <c r="F1752">
        <v>548</v>
      </c>
      <c r="G1752" t="s">
        <v>1152</v>
      </c>
      <c r="H1752" t="s">
        <v>202</v>
      </c>
      <c r="I1752">
        <f>VLOOKUP(A1752,[1]ВПП!$C$2:$E$22885,3,)</f>
        <v>2495</v>
      </c>
      <c r="J1752">
        <f>VLOOKUP(A1752,[1]ВПП!$C$2:$G$22885,5,)</f>
        <v>45</v>
      </c>
      <c r="K1752" t="str">
        <f>VLOOKUP(A1752,[1]ВПП!$C$2:$H$22885,6,)</f>
        <v>CON</v>
      </c>
      <c r="L1752" t="str">
        <f t="shared" si="27"/>
        <v>EPML</v>
      </c>
      <c r="M1752" t="s">
        <v>126</v>
      </c>
      <c r="N1752" t="s">
        <v>2935</v>
      </c>
      <c r="O1752" t="s">
        <v>202</v>
      </c>
      <c r="P1752" t="s">
        <v>1156</v>
      </c>
      <c r="Q1752" t="str">
        <f>VLOOKUP(P1752,[1]TimeZones!$B$3:$E$597,4,FALSE)</f>
        <v>+01:00</v>
      </c>
    </row>
    <row r="1753" spans="1:17" x14ac:dyDescent="0.25">
      <c r="A1753" t="s">
        <v>8230</v>
      </c>
      <c r="B1753" t="s">
        <v>333</v>
      </c>
      <c r="C1753" t="s">
        <v>8231</v>
      </c>
      <c r="D1753">
        <v>42.444198999999998</v>
      </c>
      <c r="E1753">
        <v>22.983499999999999</v>
      </c>
      <c r="F1753">
        <v>625</v>
      </c>
      <c r="G1753" t="s">
        <v>1516</v>
      </c>
      <c r="H1753" t="s">
        <v>202</v>
      </c>
      <c r="I1753">
        <f>VLOOKUP(A1753,[1]ВПП!$C$2:$E$22885,3,)</f>
        <v>2495</v>
      </c>
      <c r="J1753">
        <f>VLOOKUP(A1753,[1]ВПП!$C$2:$G$22885,5,)</f>
        <v>49</v>
      </c>
      <c r="K1753" t="str">
        <f>VLOOKUP(A1753,[1]ВПП!$C$2:$H$22885,6,)</f>
        <v>ASP</v>
      </c>
      <c r="L1753" t="str">
        <f t="shared" si="27"/>
        <v>LB13</v>
      </c>
      <c r="M1753" t="s">
        <v>126</v>
      </c>
      <c r="N1753" t="s">
        <v>8232</v>
      </c>
      <c r="O1753" t="s">
        <v>8233</v>
      </c>
      <c r="P1753" t="e">
        <v>#N/A</v>
      </c>
      <c r="Q1753" t="e">
        <f>VLOOKUP(P1753,[1]TimeZones!$B$3:$E$597,4,FALSE)</f>
        <v>#N/A</v>
      </c>
    </row>
    <row r="1754" spans="1:17" x14ac:dyDescent="0.25">
      <c r="A1754" t="s">
        <v>8234</v>
      </c>
      <c r="B1754" t="s">
        <v>333</v>
      </c>
      <c r="C1754" t="s">
        <v>8235</v>
      </c>
      <c r="D1754">
        <v>50.318599700927699</v>
      </c>
      <c r="E1754">
        <v>66.952796936035099</v>
      </c>
      <c r="F1754">
        <v>1266</v>
      </c>
      <c r="G1754" t="s">
        <v>201</v>
      </c>
      <c r="H1754" t="s">
        <v>8236</v>
      </c>
      <c r="I1754">
        <f>VLOOKUP(A1754,[1]ВПП!$C$2:$E$22885,3,)</f>
        <v>2495</v>
      </c>
      <c r="J1754">
        <f>VLOOKUP(A1754,[1]ВПП!$C$2:$G$22885,5,)</f>
        <v>45</v>
      </c>
      <c r="K1754" t="str">
        <f>VLOOKUP(A1754,[1]ВПП!$C$2:$H$22885,6,)</f>
        <v>ASP</v>
      </c>
      <c r="L1754" t="str">
        <f t="shared" si="27"/>
        <v>UAUR</v>
      </c>
      <c r="M1754" t="s">
        <v>114</v>
      </c>
      <c r="N1754" t="s">
        <v>8237</v>
      </c>
      <c r="O1754" t="s">
        <v>8238</v>
      </c>
      <c r="P1754" t="s">
        <v>247</v>
      </c>
      <c r="Q1754" t="str">
        <f>VLOOKUP(P1754,[1]TimeZones!$B$3:$E$597,4,FALSE)</f>
        <v>+05:00</v>
      </c>
    </row>
    <row r="1755" spans="1:17" x14ac:dyDescent="0.25">
      <c r="A1755" t="s">
        <v>8239</v>
      </c>
      <c r="B1755" t="s">
        <v>333</v>
      </c>
      <c r="C1755" t="s">
        <v>8240</v>
      </c>
      <c r="D1755">
        <v>-1.26827001572</v>
      </c>
      <c r="E1755">
        <v>116.893997192</v>
      </c>
      <c r="F1755">
        <v>12</v>
      </c>
      <c r="G1755" t="s">
        <v>414</v>
      </c>
      <c r="H1755" t="s">
        <v>8241</v>
      </c>
      <c r="I1755">
        <f>VLOOKUP(A1755,[1]ВПП!$C$2:$E$22885,3,)</f>
        <v>2495</v>
      </c>
      <c r="J1755">
        <f>VLOOKUP(A1755,[1]ВПП!$C$2:$G$22885,5,)</f>
        <v>45</v>
      </c>
      <c r="K1755" t="str">
        <f>VLOOKUP(A1755,[1]ВПП!$C$2:$H$22885,6,)</f>
        <v>ASP</v>
      </c>
      <c r="L1755" t="str">
        <f t="shared" si="27"/>
        <v>WALL</v>
      </c>
      <c r="M1755" t="s">
        <v>114</v>
      </c>
      <c r="N1755" t="s">
        <v>4327</v>
      </c>
      <c r="O1755" t="s">
        <v>8242</v>
      </c>
      <c r="P1755" t="s">
        <v>5028</v>
      </c>
      <c r="Q1755" t="str">
        <f>VLOOKUP(P1755,[1]TimeZones!$B$3:$E$597,4,FALSE)</f>
        <v>+08:00</v>
      </c>
    </row>
    <row r="1756" spans="1:17" x14ac:dyDescent="0.25">
      <c r="A1756" t="s">
        <v>8243</v>
      </c>
      <c r="B1756" t="s">
        <v>110</v>
      </c>
      <c r="C1756" t="s">
        <v>8244</v>
      </c>
      <c r="D1756">
        <v>44.935299000000001</v>
      </c>
      <c r="E1756">
        <v>20.2575</v>
      </c>
      <c r="F1756">
        <v>265</v>
      </c>
      <c r="G1756" t="s">
        <v>2183</v>
      </c>
      <c r="H1756" t="s">
        <v>8245</v>
      </c>
      <c r="I1756">
        <f>VLOOKUP(A1756,[1]ВПП!$C$2:$E$22885,3,)</f>
        <v>2494</v>
      </c>
      <c r="J1756">
        <f>VLOOKUP(A1756,[1]ВПП!$C$2:$G$22885,5,)</f>
        <v>45</v>
      </c>
      <c r="K1756" t="str">
        <f>VLOOKUP(A1756,[1]ВПП!$C$2:$H$22885,6,)</f>
        <v>ASP</v>
      </c>
      <c r="L1756" t="str">
        <f t="shared" si="27"/>
        <v>LYBT</v>
      </c>
      <c r="M1756" t="s">
        <v>126</v>
      </c>
      <c r="N1756" t="s">
        <v>8246</v>
      </c>
      <c r="O1756" t="s">
        <v>8247</v>
      </c>
      <c r="P1756" t="s">
        <v>145</v>
      </c>
      <c r="Q1756" t="e">
        <f>VLOOKUP(P1756,[1]TimeZones!$B$3:$E$597,4,FALSE)</f>
        <v>#N/A</v>
      </c>
    </row>
    <row r="1757" spans="1:17" x14ac:dyDescent="0.25">
      <c r="A1757" t="s">
        <v>8248</v>
      </c>
      <c r="B1757" t="s">
        <v>333</v>
      </c>
      <c r="C1757" t="s">
        <v>8249</v>
      </c>
      <c r="D1757">
        <v>41.516799926757798</v>
      </c>
      <c r="E1757">
        <v>69.575401306152301</v>
      </c>
      <c r="F1757">
        <v>2296</v>
      </c>
      <c r="G1757" t="s">
        <v>625</v>
      </c>
      <c r="H1757" t="s">
        <v>202</v>
      </c>
      <c r="I1757">
        <f>VLOOKUP(A1757,[1]ВПП!$C$2:$E$22885,3,)</f>
        <v>2494</v>
      </c>
      <c r="J1757">
        <f>VLOOKUP(A1757,[1]ВПП!$C$2:$G$22885,5,)</f>
        <v>32</v>
      </c>
      <c r="K1757" t="str">
        <f>VLOOKUP(A1757,[1]ВПП!$C$2:$H$22885,6,)</f>
        <v>CON</v>
      </c>
      <c r="L1757" t="str">
        <f t="shared" si="27"/>
        <v>UA66</v>
      </c>
      <c r="M1757" t="s">
        <v>114</v>
      </c>
      <c r="N1757" t="s">
        <v>627</v>
      </c>
      <c r="O1757" t="s">
        <v>8250</v>
      </c>
      <c r="P1757" t="e">
        <v>#N/A</v>
      </c>
      <c r="Q1757" t="e">
        <f>VLOOKUP(P1757,[1]TimeZones!$B$3:$E$597,4,FALSE)</f>
        <v>#N/A</v>
      </c>
    </row>
    <row r="1758" spans="1:17" x14ac:dyDescent="0.25">
      <c r="A1758" t="s">
        <v>8251</v>
      </c>
      <c r="B1758" t="s">
        <v>110</v>
      </c>
      <c r="C1758" t="s">
        <v>8252</v>
      </c>
      <c r="D1758">
        <v>40.887599999999999</v>
      </c>
      <c r="E1758">
        <v>45.957000999999998</v>
      </c>
      <c r="F1758">
        <v>1099</v>
      </c>
      <c r="G1758" t="s">
        <v>605</v>
      </c>
      <c r="H1758" t="s">
        <v>202</v>
      </c>
      <c r="I1758">
        <f>VLOOKUP(A1758,[1]ВПП!$C$2:$E$22885,3,)</f>
        <v>2494</v>
      </c>
      <c r="J1758">
        <f>VLOOKUP(A1758,[1]ВПП!$C$2:$G$22885,5,)</f>
        <v>41</v>
      </c>
      <c r="K1758" t="str">
        <f>VLOOKUP(A1758,[1]ВПП!$C$2:$H$22885,6,)</f>
        <v>CON</v>
      </c>
      <c r="L1758" t="str">
        <f t="shared" si="27"/>
        <v>UG11</v>
      </c>
      <c r="M1758" t="s">
        <v>114</v>
      </c>
      <c r="N1758" t="s">
        <v>8253</v>
      </c>
      <c r="O1758" t="s">
        <v>8254</v>
      </c>
      <c r="P1758" t="e">
        <v>#N/A</v>
      </c>
      <c r="Q1758" t="e">
        <f>VLOOKUP(P1758,[1]TimeZones!$B$3:$E$597,4,FALSE)</f>
        <v>#N/A</v>
      </c>
    </row>
    <row r="1759" spans="1:17" x14ac:dyDescent="0.25">
      <c r="A1759" t="s">
        <v>8255</v>
      </c>
      <c r="B1759" t="s">
        <v>333</v>
      </c>
      <c r="C1759" t="s">
        <v>8256</v>
      </c>
      <c r="D1759">
        <v>32.401895000000003</v>
      </c>
      <c r="E1759">
        <v>-6.3159049999999999</v>
      </c>
      <c r="F1759">
        <v>1694</v>
      </c>
      <c r="G1759" t="s">
        <v>1054</v>
      </c>
      <c r="H1759" t="s">
        <v>8257</v>
      </c>
      <c r="I1759">
        <f>VLOOKUP(A1759,[1]ВПП!$C$2:$E$22885,3,)</f>
        <v>2493</v>
      </c>
      <c r="J1759">
        <f>VLOOKUP(A1759,[1]ВПП!$C$2:$G$22885,5,)</f>
        <v>0</v>
      </c>
      <c r="K1759" t="str">
        <f>VLOOKUP(A1759,[1]ВПП!$C$2:$H$22885,6,)</f>
        <v>ASP</v>
      </c>
      <c r="L1759" t="str">
        <f t="shared" si="27"/>
        <v>GMMD</v>
      </c>
      <c r="M1759" t="s">
        <v>134</v>
      </c>
      <c r="N1759" t="s">
        <v>8258</v>
      </c>
      <c r="O1759" t="s">
        <v>8259</v>
      </c>
      <c r="P1759" t="s">
        <v>1058</v>
      </c>
      <c r="Q1759" t="str">
        <f>VLOOKUP(P1759,[1]TimeZones!$B$3:$E$597,4,FALSE)</f>
        <v>+01:00</v>
      </c>
    </row>
    <row r="1760" spans="1:17" x14ac:dyDescent="0.25">
      <c r="A1760" t="s">
        <v>8260</v>
      </c>
      <c r="B1760" t="s">
        <v>333</v>
      </c>
      <c r="C1760" t="s">
        <v>8261</v>
      </c>
      <c r="D1760">
        <v>40.150013000000001</v>
      </c>
      <c r="E1760">
        <v>124.501104</v>
      </c>
      <c r="F1760">
        <v>32</v>
      </c>
      <c r="G1760" t="s">
        <v>846</v>
      </c>
      <c r="H1760" t="s">
        <v>202</v>
      </c>
      <c r="I1760">
        <f>VLOOKUP(A1760,[1]ВПП!$C$2:$E$22885,3,)</f>
        <v>2493</v>
      </c>
      <c r="J1760">
        <f>VLOOKUP(A1760,[1]ВПП!$C$2:$G$22885,5,)</f>
        <v>53</v>
      </c>
      <c r="K1760" t="str">
        <f>VLOOKUP(A1760,[1]ВПП!$C$2:$H$22885,6,)</f>
        <v>Concrete</v>
      </c>
      <c r="L1760" t="str">
        <f t="shared" si="27"/>
        <v>KP-0004</v>
      </c>
      <c r="M1760" t="s">
        <v>114</v>
      </c>
      <c r="N1760" t="s">
        <v>6506</v>
      </c>
      <c r="O1760" t="s">
        <v>8262</v>
      </c>
      <c r="P1760" t="e">
        <v>#N/A</v>
      </c>
      <c r="Q1760" t="e">
        <f>VLOOKUP(P1760,[1]TimeZones!$B$3:$E$597,4,FALSE)</f>
        <v>#N/A</v>
      </c>
    </row>
    <row r="1761" spans="1:17" x14ac:dyDescent="0.25">
      <c r="A1761" t="s">
        <v>8263</v>
      </c>
      <c r="B1761" t="s">
        <v>333</v>
      </c>
      <c r="C1761" t="s">
        <v>8264</v>
      </c>
      <c r="D1761">
        <v>39.753656999999997</v>
      </c>
      <c r="E1761">
        <v>125.902119</v>
      </c>
      <c r="F1761">
        <v>33</v>
      </c>
      <c r="G1761" t="s">
        <v>846</v>
      </c>
      <c r="H1761" t="s">
        <v>202</v>
      </c>
      <c r="I1761">
        <f>VLOOKUP(A1761,[1]ВПП!$C$2:$E$22885,3,)</f>
        <v>2493</v>
      </c>
      <c r="J1761">
        <f>VLOOKUP(A1761,[1]ВПП!$C$2:$G$22885,5,)</f>
        <v>58</v>
      </c>
      <c r="K1761" t="str">
        <f>VLOOKUP(A1761,[1]ВПП!$C$2:$H$22885,6,)</f>
        <v>Concrete</v>
      </c>
      <c r="L1761" t="str">
        <f t="shared" si="27"/>
        <v>KP-0018</v>
      </c>
      <c r="M1761" t="s">
        <v>114</v>
      </c>
      <c r="N1761" t="s">
        <v>6414</v>
      </c>
      <c r="O1761" t="s">
        <v>8265</v>
      </c>
      <c r="P1761" t="e">
        <v>#N/A</v>
      </c>
      <c r="Q1761" t="e">
        <f>VLOOKUP(P1761,[1]TimeZones!$B$3:$E$597,4,FALSE)</f>
        <v>#N/A</v>
      </c>
    </row>
    <row r="1762" spans="1:17" x14ac:dyDescent="0.25">
      <c r="A1762" t="s">
        <v>8266</v>
      </c>
      <c r="B1762" t="s">
        <v>110</v>
      </c>
      <c r="C1762" t="s">
        <v>8267</v>
      </c>
      <c r="D1762">
        <v>38.652807000000003</v>
      </c>
      <c r="E1762">
        <v>125.790453</v>
      </c>
      <c r="F1762">
        <v>26</v>
      </c>
      <c r="G1762" t="s">
        <v>846</v>
      </c>
      <c r="H1762" t="s">
        <v>202</v>
      </c>
      <c r="I1762">
        <f>VLOOKUP(A1762,[1]ВПП!$C$2:$E$22885,3,)</f>
        <v>2493</v>
      </c>
      <c r="J1762">
        <f>VLOOKUP(A1762,[1]ВПП!$C$2:$G$22885,5,)</f>
        <v>47</v>
      </c>
      <c r="K1762" t="str">
        <f>VLOOKUP(A1762,[1]ВПП!$C$2:$H$22885,6,)</f>
        <v>Concrete</v>
      </c>
      <c r="L1762" t="str">
        <f t="shared" si="27"/>
        <v>KP-0020</v>
      </c>
      <c r="M1762" t="s">
        <v>114</v>
      </c>
      <c r="N1762" t="s">
        <v>7671</v>
      </c>
      <c r="O1762" t="s">
        <v>8268</v>
      </c>
      <c r="P1762" t="e">
        <v>#N/A</v>
      </c>
      <c r="Q1762" t="e">
        <f>VLOOKUP(P1762,[1]TimeZones!$B$3:$E$597,4,FALSE)</f>
        <v>#N/A</v>
      </c>
    </row>
    <row r="1763" spans="1:17" x14ac:dyDescent="0.25">
      <c r="A1763" t="s">
        <v>8269</v>
      </c>
      <c r="B1763" t="s">
        <v>110</v>
      </c>
      <c r="C1763" t="s">
        <v>8270</v>
      </c>
      <c r="D1763">
        <v>49.415599822997997</v>
      </c>
      <c r="E1763">
        <v>31.9953002929687</v>
      </c>
      <c r="F1763">
        <v>375</v>
      </c>
      <c r="G1763" t="s">
        <v>618</v>
      </c>
      <c r="H1763" t="s">
        <v>8271</v>
      </c>
      <c r="I1763">
        <f>VLOOKUP(A1763,[1]ВПП!$C$2:$E$22885,3,)</f>
        <v>2493</v>
      </c>
      <c r="J1763">
        <f>VLOOKUP(A1763,[1]ВПП!$C$2:$G$22885,5,)</f>
        <v>42</v>
      </c>
      <c r="K1763" t="str">
        <f>VLOOKUP(A1763,[1]ВПП!$C$2:$H$22885,6,)</f>
        <v>ASP</v>
      </c>
      <c r="L1763" t="str">
        <f t="shared" si="27"/>
        <v>UKKE</v>
      </c>
      <c r="M1763" t="s">
        <v>126</v>
      </c>
      <c r="N1763" t="s">
        <v>8272</v>
      </c>
      <c r="O1763" t="s">
        <v>8273</v>
      </c>
      <c r="P1763" t="s">
        <v>622</v>
      </c>
      <c r="Q1763" t="str">
        <f>VLOOKUP(P1763,[1]TimeZones!$B$3:$E$597,4,FALSE)</f>
        <v>+02:00</v>
      </c>
    </row>
    <row r="1764" spans="1:17" x14ac:dyDescent="0.25">
      <c r="A1764" t="s">
        <v>8274</v>
      </c>
      <c r="B1764" t="s">
        <v>333</v>
      </c>
      <c r="C1764" t="s">
        <v>8275</v>
      </c>
      <c r="D1764">
        <v>39.137798309326101</v>
      </c>
      <c r="E1764">
        <v>65.165298461914006</v>
      </c>
      <c r="F1764">
        <v>1047</v>
      </c>
      <c r="G1764" t="s">
        <v>625</v>
      </c>
      <c r="H1764" t="s">
        <v>202</v>
      </c>
      <c r="I1764">
        <f>VLOOKUP(A1764,[1]ВПП!$C$2:$E$22885,3,)</f>
        <v>2493</v>
      </c>
      <c r="J1764">
        <f>VLOOKUP(A1764,[1]ВПП!$C$2:$G$22885,5,)</f>
        <v>38</v>
      </c>
      <c r="K1764" t="str">
        <f>VLOOKUP(A1764,[1]ВПП!$C$2:$H$22885,6,)</f>
        <v>ASP</v>
      </c>
      <c r="L1764" t="str">
        <f t="shared" si="27"/>
        <v>UZ-UT73</v>
      </c>
      <c r="M1764" t="s">
        <v>114</v>
      </c>
      <c r="N1764" t="s">
        <v>5484</v>
      </c>
      <c r="O1764" t="s">
        <v>8276</v>
      </c>
      <c r="P1764" t="e">
        <v>#N/A</v>
      </c>
      <c r="Q1764" t="e">
        <f>VLOOKUP(P1764,[1]TimeZones!$B$3:$E$597,4,FALSE)</f>
        <v>#N/A</v>
      </c>
    </row>
    <row r="1765" spans="1:17" x14ac:dyDescent="0.25">
      <c r="A1765" t="s">
        <v>8277</v>
      </c>
      <c r="B1765" t="s">
        <v>333</v>
      </c>
      <c r="C1765" t="s">
        <v>8278</v>
      </c>
      <c r="D1765">
        <v>19.537991999999999</v>
      </c>
      <c r="E1765">
        <v>-98.173491999999996</v>
      </c>
      <c r="F1765">
        <v>8229</v>
      </c>
      <c r="G1765" t="s">
        <v>308</v>
      </c>
      <c r="H1765" t="s">
        <v>202</v>
      </c>
      <c r="I1765">
        <f>VLOOKUP(A1765,[1]ВПП!$C$2:$E$22885,3,)</f>
        <v>2492</v>
      </c>
      <c r="J1765">
        <f>VLOOKUP(A1765,[1]ВПП!$C$2:$G$22885,5,)</f>
        <v>30</v>
      </c>
      <c r="K1765" t="str">
        <f>VLOOKUP(A1765,[1]ВПП!$C$2:$H$22885,6,)</f>
        <v>ASP</v>
      </c>
      <c r="L1765" t="str">
        <f t="shared" si="27"/>
        <v>MMTA</v>
      </c>
      <c r="M1765" t="s">
        <v>183</v>
      </c>
      <c r="N1765" t="s">
        <v>8279</v>
      </c>
      <c r="O1765" t="s">
        <v>202</v>
      </c>
      <c r="P1765" t="s">
        <v>312</v>
      </c>
      <c r="Q1765" t="str">
        <f>VLOOKUP(P1765,[1]TimeZones!$B$3:$E$597,4,FALSE)</f>
        <v>−06:00</v>
      </c>
    </row>
    <row r="1766" spans="1:17" x14ac:dyDescent="0.25">
      <c r="A1766" t="s">
        <v>8280</v>
      </c>
      <c r="B1766" t="s">
        <v>139</v>
      </c>
      <c r="C1766" t="s">
        <v>8281</v>
      </c>
      <c r="D1766">
        <v>37.014400482200003</v>
      </c>
      <c r="E1766">
        <v>-7.9659099578900001</v>
      </c>
      <c r="F1766">
        <v>24</v>
      </c>
      <c r="G1766" t="s">
        <v>836</v>
      </c>
      <c r="H1766" t="s">
        <v>8282</v>
      </c>
      <c r="I1766">
        <f>VLOOKUP(A1766,[1]ВПП!$C$2:$E$22885,3,)</f>
        <v>2490</v>
      </c>
      <c r="J1766">
        <f>VLOOKUP(A1766,[1]ВПП!$C$2:$G$22885,5,)</f>
        <v>45</v>
      </c>
      <c r="K1766" t="str">
        <f>VLOOKUP(A1766,[1]ВПП!$C$2:$H$22885,6,)</f>
        <v>ASP</v>
      </c>
      <c r="L1766" t="str">
        <f t="shared" si="27"/>
        <v>LPFR</v>
      </c>
      <c r="M1766" t="s">
        <v>126</v>
      </c>
      <c r="N1766" t="s">
        <v>8283</v>
      </c>
      <c r="O1766" t="s">
        <v>8284</v>
      </c>
      <c r="P1766" t="s">
        <v>840</v>
      </c>
      <c r="Q1766" t="str">
        <f>VLOOKUP(P1766,[1]TimeZones!$B$3:$E$597,4,FALSE)</f>
        <v>+00:00</v>
      </c>
    </row>
    <row r="1767" spans="1:17" x14ac:dyDescent="0.25">
      <c r="A1767" t="s">
        <v>8285</v>
      </c>
      <c r="B1767" t="s">
        <v>333</v>
      </c>
      <c r="C1767" t="s">
        <v>8286</v>
      </c>
      <c r="D1767">
        <v>30.480899999999998</v>
      </c>
      <c r="E1767">
        <v>-109.643997</v>
      </c>
      <c r="F1767">
        <v>4707</v>
      </c>
      <c r="G1767" t="s">
        <v>308</v>
      </c>
      <c r="H1767" t="s">
        <v>202</v>
      </c>
      <c r="I1767">
        <f>VLOOKUP(A1767,[1]ВПП!$C$2:$E$22885,3,)</f>
        <v>2490</v>
      </c>
      <c r="J1767">
        <f>VLOOKUP(A1767,[1]ВПП!$C$2:$G$22885,5,)</f>
        <v>29</v>
      </c>
      <c r="K1767" t="str">
        <f>VLOOKUP(A1767,[1]ВПП!$C$2:$H$22885,6,)</f>
        <v>ASP</v>
      </c>
      <c r="L1767" t="str">
        <f t="shared" si="27"/>
        <v>MM80</v>
      </c>
      <c r="M1767" t="s">
        <v>183</v>
      </c>
      <c r="N1767" t="s">
        <v>7065</v>
      </c>
      <c r="O1767" t="s">
        <v>8287</v>
      </c>
      <c r="P1767" t="e">
        <v>#N/A</v>
      </c>
      <c r="Q1767" t="e">
        <f>VLOOKUP(P1767,[1]TimeZones!$B$3:$E$597,4,FALSE)</f>
        <v>#N/A</v>
      </c>
    </row>
    <row r="1768" spans="1:17" x14ac:dyDescent="0.25">
      <c r="A1768" t="s">
        <v>8288</v>
      </c>
      <c r="B1768" t="s">
        <v>110</v>
      </c>
      <c r="C1768" t="s">
        <v>8289</v>
      </c>
      <c r="D1768">
        <v>41.459201999999998</v>
      </c>
      <c r="E1768">
        <v>44.783199000000003</v>
      </c>
      <c r="F1768">
        <v>1305</v>
      </c>
      <c r="G1768" t="s">
        <v>1198</v>
      </c>
      <c r="H1768" t="s">
        <v>202</v>
      </c>
      <c r="I1768">
        <f>VLOOKUP(A1768,[1]ВПП!$C$2:$E$22885,3,)</f>
        <v>2490</v>
      </c>
      <c r="J1768">
        <f>VLOOKUP(A1768,[1]ВПП!$C$2:$G$22885,5,)</f>
        <v>40</v>
      </c>
      <c r="K1768" t="str">
        <f>VLOOKUP(A1768,[1]ВПП!$C$2:$H$22885,6,)</f>
        <v>CON</v>
      </c>
      <c r="L1768" t="str">
        <f t="shared" si="27"/>
        <v>UG22</v>
      </c>
      <c r="M1768" t="s">
        <v>114</v>
      </c>
      <c r="N1768" t="s">
        <v>8290</v>
      </c>
      <c r="O1768" t="s">
        <v>4675</v>
      </c>
      <c r="P1768" t="e">
        <v>#N/A</v>
      </c>
      <c r="Q1768" t="e">
        <f>VLOOKUP(P1768,[1]TimeZones!$B$3:$E$597,4,FALSE)</f>
        <v>#N/A</v>
      </c>
    </row>
    <row r="1769" spans="1:17" x14ac:dyDescent="0.25">
      <c r="A1769" t="s">
        <v>8291</v>
      </c>
      <c r="B1769" t="s">
        <v>139</v>
      </c>
      <c r="C1769" t="s">
        <v>8292</v>
      </c>
      <c r="D1769">
        <v>42.572800000000001</v>
      </c>
      <c r="E1769">
        <v>21.035800999999999</v>
      </c>
      <c r="F1769">
        <v>1789</v>
      </c>
      <c r="G1769" t="s">
        <v>8293</v>
      </c>
      <c r="H1769" t="s">
        <v>8294</v>
      </c>
      <c r="I1769">
        <f>VLOOKUP(A1769,[1]ВПП!$C$2:$E$22885,3,)</f>
        <v>2489</v>
      </c>
      <c r="J1769">
        <f>VLOOKUP(A1769,[1]ВПП!$C$2:$G$22885,5,)</f>
        <v>45</v>
      </c>
      <c r="K1769" t="str">
        <f>VLOOKUP(A1769,[1]ВПП!$C$2:$H$22885,6,)</f>
        <v>ASP</v>
      </c>
      <c r="L1769" t="str">
        <f t="shared" si="27"/>
        <v>BKPR</v>
      </c>
      <c r="M1769" t="s">
        <v>126</v>
      </c>
      <c r="N1769" t="s">
        <v>8295</v>
      </c>
      <c r="O1769" t="s">
        <v>8296</v>
      </c>
      <c r="P1769" t="s">
        <v>2187</v>
      </c>
      <c r="Q1769" t="str">
        <f>VLOOKUP(P1769,[1]TimeZones!$B$3:$E$597,4,FALSE)</f>
        <v>+01:00</v>
      </c>
    </row>
    <row r="1770" spans="1:17" x14ac:dyDescent="0.25">
      <c r="A1770" t="s">
        <v>8297</v>
      </c>
      <c r="B1770" t="s">
        <v>333</v>
      </c>
      <c r="C1770" t="s">
        <v>4257</v>
      </c>
      <c r="D1770">
        <v>25.411600112915</v>
      </c>
      <c r="E1770">
        <v>29.003099441528299</v>
      </c>
      <c r="F1770">
        <v>613</v>
      </c>
      <c r="G1770" t="s">
        <v>481</v>
      </c>
      <c r="H1770" t="s">
        <v>8298</v>
      </c>
      <c r="I1770">
        <f>VLOOKUP(A1770,[1]ВПП!$C$2:$E$22885,3,)</f>
        <v>2489</v>
      </c>
      <c r="J1770">
        <f>VLOOKUP(A1770,[1]ВПП!$C$2:$G$22885,5,)</f>
        <v>45</v>
      </c>
      <c r="K1770" t="str">
        <f>VLOOKUP(A1770,[1]ВПП!$C$2:$H$22885,6,)</f>
        <v>ASP</v>
      </c>
      <c r="L1770" t="str">
        <f t="shared" si="27"/>
        <v>HEDK</v>
      </c>
      <c r="M1770" t="s">
        <v>134</v>
      </c>
      <c r="N1770" t="s">
        <v>1832</v>
      </c>
      <c r="O1770" t="s">
        <v>202</v>
      </c>
      <c r="P1770" t="e">
        <v>#N/A</v>
      </c>
      <c r="Q1770" t="e">
        <f>VLOOKUP(P1770,[1]TimeZones!$B$3:$E$597,4,FALSE)</f>
        <v>#N/A</v>
      </c>
    </row>
    <row r="1771" spans="1:17" x14ac:dyDescent="0.25">
      <c r="A1771" t="s">
        <v>8299</v>
      </c>
      <c r="B1771" t="s">
        <v>110</v>
      </c>
      <c r="C1771" t="s">
        <v>8300</v>
      </c>
      <c r="D1771">
        <v>45.216899871826101</v>
      </c>
      <c r="E1771">
        <v>14.5703001022338</v>
      </c>
      <c r="F1771">
        <v>278</v>
      </c>
      <c r="G1771" t="s">
        <v>2596</v>
      </c>
      <c r="H1771" t="s">
        <v>8301</v>
      </c>
      <c r="I1771">
        <f>VLOOKUP(A1771,[1]ВПП!$C$2:$E$22885,3,)</f>
        <v>2488</v>
      </c>
      <c r="J1771">
        <f>VLOOKUP(A1771,[1]ВПП!$C$2:$G$22885,5,)</f>
        <v>45</v>
      </c>
      <c r="K1771" t="str">
        <f>VLOOKUP(A1771,[1]ВПП!$C$2:$H$22885,6,)</f>
        <v>PEM</v>
      </c>
      <c r="L1771" t="str">
        <f t="shared" si="27"/>
        <v>LDRI</v>
      </c>
      <c r="M1771" t="s">
        <v>126</v>
      </c>
      <c r="N1771" t="s">
        <v>8302</v>
      </c>
      <c r="O1771" t="s">
        <v>8303</v>
      </c>
      <c r="P1771" t="s">
        <v>2600</v>
      </c>
      <c r="Q1771" t="str">
        <f>VLOOKUP(P1771,[1]TimeZones!$B$3:$E$597,4,FALSE)</f>
        <v>+01:00</v>
      </c>
    </row>
    <row r="1772" spans="1:17" x14ac:dyDescent="0.25">
      <c r="A1772" t="s">
        <v>8304</v>
      </c>
      <c r="B1772" t="s">
        <v>110</v>
      </c>
      <c r="C1772" t="s">
        <v>8305</v>
      </c>
      <c r="D1772">
        <v>47.703300476074197</v>
      </c>
      <c r="E1772">
        <v>22.88570022583</v>
      </c>
      <c r="F1772">
        <v>405</v>
      </c>
      <c r="G1772" t="s">
        <v>1868</v>
      </c>
      <c r="H1772" t="s">
        <v>8306</v>
      </c>
      <c r="I1772">
        <f>VLOOKUP(A1772,[1]ВПП!$C$2:$E$22885,3,)</f>
        <v>2487</v>
      </c>
      <c r="J1772">
        <f>VLOOKUP(A1772,[1]ВПП!$C$2:$G$22885,5,)</f>
        <v>45</v>
      </c>
      <c r="K1772" t="str">
        <f>VLOOKUP(A1772,[1]ВПП!$C$2:$H$22885,6,)</f>
        <v>CON</v>
      </c>
      <c r="L1772" t="str">
        <f t="shared" si="27"/>
        <v>LRSM</v>
      </c>
      <c r="M1772" t="s">
        <v>126</v>
      </c>
      <c r="N1772" t="s">
        <v>8307</v>
      </c>
      <c r="O1772" t="s">
        <v>8308</v>
      </c>
      <c r="P1772" t="s">
        <v>1872</v>
      </c>
      <c r="Q1772" t="str">
        <f>VLOOKUP(P1772,[1]TimeZones!$B$3:$E$597,4,FALSE)</f>
        <v>+02:00</v>
      </c>
    </row>
    <row r="1773" spans="1:17" x14ac:dyDescent="0.25">
      <c r="A1773" t="s">
        <v>8309</v>
      </c>
      <c r="B1773" t="s">
        <v>110</v>
      </c>
      <c r="C1773" t="s">
        <v>8310</v>
      </c>
      <c r="D1773">
        <v>48.402000427246001</v>
      </c>
      <c r="E1773">
        <v>17.118400573730401</v>
      </c>
      <c r="F1773">
        <v>679</v>
      </c>
      <c r="G1773" t="s">
        <v>3189</v>
      </c>
      <c r="H1773" t="s">
        <v>202</v>
      </c>
      <c r="I1773">
        <f>VLOOKUP(A1773,[1]ВПП!$C$2:$E$22885,3,)</f>
        <v>2487</v>
      </c>
      <c r="J1773">
        <f>VLOOKUP(A1773,[1]ВПП!$C$2:$G$22885,5,)</f>
        <v>56</v>
      </c>
      <c r="K1773" t="str">
        <f>VLOOKUP(A1773,[1]ВПП!$C$2:$H$22885,6,)</f>
        <v>CON</v>
      </c>
      <c r="L1773" t="str">
        <f t="shared" si="27"/>
        <v>LZMC</v>
      </c>
      <c r="M1773" t="s">
        <v>126</v>
      </c>
      <c r="N1773" t="s">
        <v>3191</v>
      </c>
      <c r="O1773" t="s">
        <v>8311</v>
      </c>
      <c r="P1773" t="s">
        <v>3193</v>
      </c>
      <c r="Q1773" t="str">
        <f>VLOOKUP(P1773,[1]TimeZones!$B$3:$E$597,4,FALSE)</f>
        <v>+01:00</v>
      </c>
    </row>
    <row r="1774" spans="1:17" x14ac:dyDescent="0.25">
      <c r="A1774" t="s">
        <v>8312</v>
      </c>
      <c r="B1774" t="s">
        <v>333</v>
      </c>
      <c r="C1774" t="s">
        <v>8313</v>
      </c>
      <c r="D1774">
        <v>42.646301000000001</v>
      </c>
      <c r="E1774">
        <v>26.359400000000001</v>
      </c>
      <c r="F1774">
        <v>656</v>
      </c>
      <c r="G1774" t="s">
        <v>1516</v>
      </c>
      <c r="H1774" t="s">
        <v>202</v>
      </c>
      <c r="I1774">
        <f>VLOOKUP(A1774,[1]ВПП!$C$2:$E$22885,3,)</f>
        <v>2486</v>
      </c>
      <c r="J1774">
        <f>VLOOKUP(A1774,[1]ВПП!$C$2:$G$22885,5,)</f>
        <v>45</v>
      </c>
      <c r="K1774" t="str">
        <f>VLOOKUP(A1774,[1]ВПП!$C$2:$H$22885,6,)</f>
        <v>ASP</v>
      </c>
      <c r="L1774" t="str">
        <f t="shared" si="27"/>
        <v>LBSL</v>
      </c>
      <c r="M1774" t="s">
        <v>126</v>
      </c>
      <c r="N1774" t="s">
        <v>8314</v>
      </c>
      <c r="O1774" t="s">
        <v>8315</v>
      </c>
      <c r="P1774" t="e">
        <v>#N/A</v>
      </c>
      <c r="Q1774" t="e">
        <f>VLOOKUP(P1774,[1]TimeZones!$B$3:$E$597,4,FALSE)</f>
        <v>#N/A</v>
      </c>
    </row>
    <row r="1775" spans="1:17" x14ac:dyDescent="0.25">
      <c r="A1775" t="s">
        <v>8316</v>
      </c>
      <c r="B1775" t="s">
        <v>110</v>
      </c>
      <c r="C1775" t="s">
        <v>8317</v>
      </c>
      <c r="D1775">
        <v>44.458697999999998</v>
      </c>
      <c r="E1775">
        <v>18.724799999999998</v>
      </c>
      <c r="F1775">
        <v>784</v>
      </c>
      <c r="G1775" t="s">
        <v>6645</v>
      </c>
      <c r="H1775" t="s">
        <v>8318</v>
      </c>
      <c r="I1775">
        <f>VLOOKUP(A1775,[1]ВПП!$C$2:$E$22885,3,)</f>
        <v>2485</v>
      </c>
      <c r="J1775">
        <f>VLOOKUP(A1775,[1]ВПП!$C$2:$G$22885,5,)</f>
        <v>45</v>
      </c>
      <c r="K1775" t="str">
        <f>VLOOKUP(A1775,[1]ВПП!$C$2:$H$22885,6,)</f>
        <v>ASP</v>
      </c>
      <c r="L1775" t="str">
        <f t="shared" si="27"/>
        <v>LQTZ</v>
      </c>
      <c r="M1775" t="s">
        <v>126</v>
      </c>
      <c r="N1775" t="s">
        <v>6647</v>
      </c>
      <c r="O1775" t="s">
        <v>8319</v>
      </c>
      <c r="P1775" t="s">
        <v>6649</v>
      </c>
      <c r="Q1775" t="str">
        <f>VLOOKUP(P1775,[1]TimeZones!$B$3:$E$597,4,FALSE)</f>
        <v>+01:00</v>
      </c>
    </row>
    <row r="1776" spans="1:17" x14ac:dyDescent="0.25">
      <c r="A1776" t="s">
        <v>8320</v>
      </c>
      <c r="B1776" t="s">
        <v>333</v>
      </c>
      <c r="C1776" t="s">
        <v>8321</v>
      </c>
      <c r="D1776">
        <v>38.864707000000003</v>
      </c>
      <c r="E1776">
        <v>127.904034</v>
      </c>
      <c r="F1776">
        <v>66</v>
      </c>
      <c r="G1776" t="s">
        <v>846</v>
      </c>
      <c r="H1776" t="s">
        <v>202</v>
      </c>
      <c r="I1776">
        <f>VLOOKUP(A1776,[1]ВПП!$C$2:$E$22885,3,)</f>
        <v>2484</v>
      </c>
      <c r="J1776">
        <f>VLOOKUP(A1776,[1]ВПП!$C$2:$G$22885,5,)</f>
        <v>40</v>
      </c>
      <c r="K1776" t="str">
        <f>VLOOKUP(A1776,[1]ВПП!$C$2:$H$22885,6,)</f>
        <v>Concrete</v>
      </c>
      <c r="L1776" t="str">
        <f t="shared" si="27"/>
        <v>KP-0013</v>
      </c>
      <c r="M1776" t="s">
        <v>114</v>
      </c>
      <c r="N1776" t="s">
        <v>8322</v>
      </c>
      <c r="O1776" t="s">
        <v>8323</v>
      </c>
      <c r="P1776" t="e">
        <v>#N/A</v>
      </c>
      <c r="Q1776" t="e">
        <f>VLOOKUP(P1776,[1]TimeZones!$B$3:$E$597,4,FALSE)</f>
        <v>#N/A</v>
      </c>
    </row>
    <row r="1777" spans="1:17" x14ac:dyDescent="0.25">
      <c r="A1777" t="s">
        <v>8324</v>
      </c>
      <c r="B1777" t="s">
        <v>110</v>
      </c>
      <c r="C1777" t="s">
        <v>8325</v>
      </c>
      <c r="D1777">
        <v>39.505001</v>
      </c>
      <c r="E1777">
        <v>125.96399700000001</v>
      </c>
      <c r="F1777">
        <v>217</v>
      </c>
      <c r="G1777" t="s">
        <v>846</v>
      </c>
      <c r="H1777" t="s">
        <v>202</v>
      </c>
      <c r="I1777">
        <f>VLOOKUP(A1777,[1]ВПП!$C$2:$E$22885,3,)</f>
        <v>2484</v>
      </c>
      <c r="J1777">
        <f>VLOOKUP(A1777,[1]ВПП!$C$2:$G$22885,5,)</f>
        <v>50</v>
      </c>
      <c r="K1777" t="str">
        <f>VLOOKUP(A1777,[1]ВПП!$C$2:$H$22885,6,)</f>
        <v>Concrete</v>
      </c>
      <c r="L1777" t="str">
        <f t="shared" si="27"/>
        <v>KP-0022</v>
      </c>
      <c r="M1777" t="s">
        <v>114</v>
      </c>
      <c r="N1777" t="s">
        <v>6414</v>
      </c>
      <c r="O1777" t="s">
        <v>8326</v>
      </c>
      <c r="P1777" t="e">
        <v>#N/A</v>
      </c>
      <c r="Q1777" t="e">
        <f>VLOOKUP(P1777,[1]TimeZones!$B$3:$E$597,4,FALSE)</f>
        <v>#N/A</v>
      </c>
    </row>
    <row r="1778" spans="1:17" x14ac:dyDescent="0.25">
      <c r="A1778" t="s">
        <v>8327</v>
      </c>
      <c r="B1778" t="s">
        <v>333</v>
      </c>
      <c r="C1778" t="s">
        <v>8328</v>
      </c>
      <c r="D1778">
        <v>38.909402</v>
      </c>
      <c r="E1778">
        <v>125.232553</v>
      </c>
      <c r="F1778">
        <v>23</v>
      </c>
      <c r="G1778" t="s">
        <v>846</v>
      </c>
      <c r="H1778" t="s">
        <v>202</v>
      </c>
      <c r="I1778">
        <f>VLOOKUP(A1778,[1]ВПП!$C$2:$E$22885,3,)</f>
        <v>2484</v>
      </c>
      <c r="J1778">
        <f>VLOOKUP(A1778,[1]ВПП!$C$2:$G$22885,5,)</f>
        <v>52</v>
      </c>
      <c r="K1778" t="str">
        <f>VLOOKUP(A1778,[1]ВПП!$C$2:$H$22885,6,)</f>
        <v>Concrete</v>
      </c>
      <c r="L1778" t="str">
        <f t="shared" si="27"/>
        <v>KP-0023</v>
      </c>
      <c r="M1778" t="s">
        <v>114</v>
      </c>
      <c r="N1778" t="s">
        <v>6414</v>
      </c>
      <c r="O1778" t="s">
        <v>8329</v>
      </c>
      <c r="P1778" t="e">
        <v>#N/A</v>
      </c>
      <c r="Q1778" t="e">
        <f>VLOOKUP(P1778,[1]TimeZones!$B$3:$E$597,4,FALSE)</f>
        <v>#N/A</v>
      </c>
    </row>
    <row r="1779" spans="1:17" x14ac:dyDescent="0.25">
      <c r="A1779" t="s">
        <v>8330</v>
      </c>
      <c r="B1779" t="s">
        <v>110</v>
      </c>
      <c r="C1779" t="s">
        <v>8331</v>
      </c>
      <c r="D1779">
        <v>39.996257</v>
      </c>
      <c r="E1779">
        <v>127.611694</v>
      </c>
      <c r="F1779">
        <v>210</v>
      </c>
      <c r="G1779" t="s">
        <v>846</v>
      </c>
      <c r="H1779" t="s">
        <v>202</v>
      </c>
      <c r="I1779">
        <f>VLOOKUP(A1779,[1]ВПП!$C$2:$E$22885,3,)</f>
        <v>2484</v>
      </c>
      <c r="J1779">
        <f>VLOOKUP(A1779,[1]ВПП!$C$2:$G$22885,5,)</f>
        <v>49</v>
      </c>
      <c r="K1779" t="str">
        <f>VLOOKUP(A1779,[1]ВПП!$C$2:$H$22885,6,)</f>
        <v>Concrete</v>
      </c>
      <c r="L1779" t="str">
        <f t="shared" si="27"/>
        <v>KP-0025</v>
      </c>
      <c r="M1779" t="s">
        <v>114</v>
      </c>
      <c r="N1779" t="s">
        <v>5763</v>
      </c>
      <c r="O1779" t="s">
        <v>8332</v>
      </c>
      <c r="P1779" t="e">
        <v>#N/A</v>
      </c>
      <c r="Q1779" t="e">
        <f>VLOOKUP(P1779,[1]TimeZones!$B$3:$E$597,4,FALSE)</f>
        <v>#N/A</v>
      </c>
    </row>
    <row r="1780" spans="1:17" x14ac:dyDescent="0.25">
      <c r="A1780" t="s">
        <v>8333</v>
      </c>
      <c r="B1780" t="s">
        <v>110</v>
      </c>
      <c r="C1780" t="s">
        <v>8334</v>
      </c>
      <c r="D1780">
        <v>40.359822000000001</v>
      </c>
      <c r="E1780">
        <v>128.720584</v>
      </c>
      <c r="F1780">
        <v>85</v>
      </c>
      <c r="G1780" t="s">
        <v>846</v>
      </c>
      <c r="H1780" t="s">
        <v>202</v>
      </c>
      <c r="I1780">
        <f>VLOOKUP(A1780,[1]ВПП!$C$2:$E$22885,3,)</f>
        <v>2484</v>
      </c>
      <c r="J1780">
        <f>VLOOKUP(A1780,[1]ВПП!$C$2:$G$22885,5,)</f>
        <v>40</v>
      </c>
      <c r="K1780" t="str">
        <f>VLOOKUP(A1780,[1]ВПП!$C$2:$H$22885,6,)</f>
        <v>ASP</v>
      </c>
      <c r="L1780" t="str">
        <f t="shared" si="27"/>
        <v>KP-0038</v>
      </c>
      <c r="M1780" t="s">
        <v>114</v>
      </c>
      <c r="N1780" t="s">
        <v>5763</v>
      </c>
      <c r="O1780" t="s">
        <v>8335</v>
      </c>
      <c r="P1780" t="e">
        <v>#N/A</v>
      </c>
      <c r="Q1780" t="e">
        <f>VLOOKUP(P1780,[1]TimeZones!$B$3:$E$597,4,FALSE)</f>
        <v>#N/A</v>
      </c>
    </row>
    <row r="1781" spans="1:17" x14ac:dyDescent="0.25">
      <c r="A1781" t="s">
        <v>8336</v>
      </c>
      <c r="B1781" t="s">
        <v>110</v>
      </c>
      <c r="C1781" t="s">
        <v>8337</v>
      </c>
      <c r="D1781">
        <v>53.206901550292898</v>
      </c>
      <c r="E1781">
        <v>63.550300598144503</v>
      </c>
      <c r="F1781">
        <v>595</v>
      </c>
      <c r="G1781" t="s">
        <v>201</v>
      </c>
      <c r="H1781" t="s">
        <v>8338</v>
      </c>
      <c r="I1781">
        <f>VLOOKUP(A1781,[1]ВПП!$C$2:$E$22885,3,)</f>
        <v>2484</v>
      </c>
      <c r="J1781">
        <f>VLOOKUP(A1781,[1]ВПП!$C$2:$G$22885,5,)</f>
        <v>48</v>
      </c>
      <c r="K1781" t="str">
        <f>VLOOKUP(A1781,[1]ВПП!$C$2:$H$22885,6,)</f>
        <v>ASP</v>
      </c>
      <c r="L1781" t="str">
        <f t="shared" si="27"/>
        <v>UAUU</v>
      </c>
      <c r="M1781" t="s">
        <v>114</v>
      </c>
      <c r="N1781" t="s">
        <v>8237</v>
      </c>
      <c r="O1781" t="s">
        <v>8339</v>
      </c>
      <c r="P1781" t="s">
        <v>247</v>
      </c>
      <c r="Q1781" t="str">
        <f>VLOOKUP(P1781,[1]TimeZones!$B$3:$E$597,4,FALSE)</f>
        <v>+05:00</v>
      </c>
    </row>
    <row r="1782" spans="1:17" x14ac:dyDescent="0.25">
      <c r="A1782" t="s">
        <v>8340</v>
      </c>
      <c r="B1782" t="s">
        <v>110</v>
      </c>
      <c r="C1782" t="s">
        <v>8341</v>
      </c>
      <c r="D1782">
        <v>40.294101715087798</v>
      </c>
      <c r="E1782">
        <v>-3.7238299846649099</v>
      </c>
      <c r="F1782">
        <v>2031</v>
      </c>
      <c r="G1782" t="s">
        <v>339</v>
      </c>
      <c r="H1782" t="s">
        <v>202</v>
      </c>
      <c r="I1782">
        <f>VLOOKUP(A1782,[1]ВПП!$C$2:$E$22885,3,)</f>
        <v>2480</v>
      </c>
      <c r="J1782">
        <f>VLOOKUP(A1782,[1]ВПП!$C$2:$G$22885,5,)</f>
        <v>60</v>
      </c>
      <c r="K1782" t="str">
        <f>VLOOKUP(A1782,[1]ВПП!$C$2:$H$22885,6,)</f>
        <v>ASP</v>
      </c>
      <c r="L1782" t="str">
        <f t="shared" si="27"/>
        <v>LEGT</v>
      </c>
      <c r="M1782" t="s">
        <v>126</v>
      </c>
      <c r="N1782" t="s">
        <v>341</v>
      </c>
      <c r="O1782" t="s">
        <v>8342</v>
      </c>
      <c r="P1782" t="s">
        <v>343</v>
      </c>
      <c r="Q1782" t="str">
        <f>VLOOKUP(P1782,[1]TimeZones!$B$3:$E$597,4,FALSE)</f>
        <v>+01:00</v>
      </c>
    </row>
    <row r="1783" spans="1:17" x14ac:dyDescent="0.25">
      <c r="A1783" t="s">
        <v>8343</v>
      </c>
      <c r="B1783" t="s">
        <v>110</v>
      </c>
      <c r="C1783" t="s">
        <v>8344</v>
      </c>
      <c r="D1783">
        <v>41.500599000000001</v>
      </c>
      <c r="E1783">
        <v>9.0977800000000002</v>
      </c>
      <c r="F1783">
        <v>85</v>
      </c>
      <c r="G1783" t="s">
        <v>294</v>
      </c>
      <c r="H1783" t="s">
        <v>8345</v>
      </c>
      <c r="I1783">
        <f>VLOOKUP(A1783,[1]ВПП!$C$2:$E$22885,3,)</f>
        <v>2480</v>
      </c>
      <c r="J1783">
        <f>VLOOKUP(A1783,[1]ВПП!$C$2:$G$22885,5,)</f>
        <v>45</v>
      </c>
      <c r="K1783" t="str">
        <f>VLOOKUP(A1783,[1]ВПП!$C$2:$H$22885,6,)</f>
        <v>ASP</v>
      </c>
      <c r="L1783" t="str">
        <f t="shared" si="27"/>
        <v>LFKF</v>
      </c>
      <c r="M1783" t="s">
        <v>126</v>
      </c>
      <c r="N1783" t="s">
        <v>6701</v>
      </c>
      <c r="O1783" t="s">
        <v>8346</v>
      </c>
      <c r="P1783" t="s">
        <v>298</v>
      </c>
      <c r="Q1783" t="str">
        <f>VLOOKUP(P1783,[1]TimeZones!$B$3:$E$597,4,FALSE)</f>
        <v>+01:00</v>
      </c>
    </row>
    <row r="1784" spans="1:17" x14ac:dyDescent="0.25">
      <c r="A1784" t="s">
        <v>8347</v>
      </c>
      <c r="B1784" t="s">
        <v>110</v>
      </c>
      <c r="C1784" t="s">
        <v>8348</v>
      </c>
      <c r="D1784">
        <v>14.0472002029418</v>
      </c>
      <c r="E1784">
        <v>-83.386703491210895</v>
      </c>
      <c r="F1784">
        <v>52</v>
      </c>
      <c r="G1784" t="s">
        <v>3974</v>
      </c>
      <c r="H1784" t="s">
        <v>8349</v>
      </c>
      <c r="I1784">
        <f>VLOOKUP(A1784,[1]ВПП!$C$2:$E$22885,3,)</f>
        <v>2478</v>
      </c>
      <c r="J1784">
        <f>VLOOKUP(A1784,[1]ВПП!$C$2:$G$22885,5,)</f>
        <v>51</v>
      </c>
      <c r="K1784" t="str">
        <f>VLOOKUP(A1784,[1]ВПП!$C$2:$H$22885,6,)</f>
        <v>ASP</v>
      </c>
      <c r="L1784" t="str">
        <f t="shared" si="27"/>
        <v>MNPC</v>
      </c>
      <c r="M1784" t="s">
        <v>183</v>
      </c>
      <c r="N1784" t="s">
        <v>8350</v>
      </c>
      <c r="O1784" t="s">
        <v>8351</v>
      </c>
      <c r="P1784" t="s">
        <v>8352</v>
      </c>
      <c r="Q1784" t="str">
        <f>VLOOKUP(P1784,[1]TimeZones!$B$3:$E$597,4,FALSE)</f>
        <v>−06:00</v>
      </c>
    </row>
    <row r="1785" spans="1:17" x14ac:dyDescent="0.25">
      <c r="A1785" t="s">
        <v>8353</v>
      </c>
      <c r="B1785" t="s">
        <v>110</v>
      </c>
      <c r="C1785" t="s">
        <v>8354</v>
      </c>
      <c r="D1785">
        <v>41.649200439453097</v>
      </c>
      <c r="E1785">
        <v>44.9364013671875</v>
      </c>
      <c r="F1785">
        <v>1250</v>
      </c>
      <c r="G1785" t="s">
        <v>1198</v>
      </c>
      <c r="H1785" t="s">
        <v>202</v>
      </c>
      <c r="I1785">
        <f>VLOOKUP(A1785,[1]ВПП!$C$2:$E$22885,3,)</f>
        <v>2478</v>
      </c>
      <c r="J1785">
        <f>VLOOKUP(A1785,[1]ВПП!$C$2:$G$22885,5,)</f>
        <v>78</v>
      </c>
      <c r="K1785" t="str">
        <f>VLOOKUP(A1785,[1]ВПП!$C$2:$H$22885,6,)</f>
        <v>CON</v>
      </c>
      <c r="L1785" t="str">
        <f t="shared" si="27"/>
        <v>UG24</v>
      </c>
      <c r="M1785" t="s">
        <v>114</v>
      </c>
      <c r="N1785" t="s">
        <v>4674</v>
      </c>
      <c r="O1785" t="s">
        <v>4675</v>
      </c>
      <c r="P1785" t="e">
        <v>#N/A</v>
      </c>
      <c r="Q1785" t="e">
        <f>VLOOKUP(P1785,[1]TimeZones!$B$3:$E$597,4,FALSE)</f>
        <v>#N/A</v>
      </c>
    </row>
    <row r="1786" spans="1:17" x14ac:dyDescent="0.25">
      <c r="A1786" t="s">
        <v>8355</v>
      </c>
      <c r="B1786" t="s">
        <v>110</v>
      </c>
      <c r="C1786" t="s">
        <v>8356</v>
      </c>
      <c r="D1786">
        <v>49.4258003234863</v>
      </c>
      <c r="E1786">
        <v>17.404699325561499</v>
      </c>
      <c r="F1786">
        <v>676</v>
      </c>
      <c r="G1786" t="s">
        <v>1078</v>
      </c>
      <c r="H1786" t="s">
        <v>8357</v>
      </c>
      <c r="I1786">
        <f>VLOOKUP(A1786,[1]ВПП!$C$2:$E$22885,3,)</f>
        <v>2476</v>
      </c>
      <c r="J1786">
        <f>VLOOKUP(A1786,[1]ВПП!$C$2:$G$22885,5,)</f>
        <v>60</v>
      </c>
      <c r="K1786" t="str">
        <f>VLOOKUP(A1786,[1]ВПП!$C$2:$H$22885,6,)</f>
        <v>CON</v>
      </c>
      <c r="L1786" t="str">
        <f t="shared" si="27"/>
        <v>LKPO</v>
      </c>
      <c r="M1786" t="s">
        <v>126</v>
      </c>
      <c r="N1786" t="s">
        <v>8358</v>
      </c>
      <c r="O1786" t="s">
        <v>8359</v>
      </c>
      <c r="P1786" t="s">
        <v>1082</v>
      </c>
      <c r="Q1786" t="str">
        <f>VLOOKUP(P1786,[1]TimeZones!$B$3:$E$597,4,FALSE)</f>
        <v>+01:00</v>
      </c>
    </row>
    <row r="1787" spans="1:17" x14ac:dyDescent="0.25">
      <c r="A1787" t="s">
        <v>8360</v>
      </c>
      <c r="B1787" t="s">
        <v>110</v>
      </c>
      <c r="C1787" t="s">
        <v>8361</v>
      </c>
      <c r="D1787">
        <v>25.440100000000001</v>
      </c>
      <c r="E1787">
        <v>81.733902</v>
      </c>
      <c r="F1787">
        <v>322</v>
      </c>
      <c r="G1787" t="s">
        <v>227</v>
      </c>
      <c r="H1787" t="s">
        <v>8362</v>
      </c>
      <c r="I1787">
        <f>VLOOKUP(A1787,[1]ВПП!$C$2:$E$22885,3,)</f>
        <v>2472</v>
      </c>
      <c r="J1787">
        <f>VLOOKUP(A1787,[1]ВПП!$C$2:$G$22885,5,)</f>
        <v>46</v>
      </c>
      <c r="K1787" t="str">
        <f>VLOOKUP(A1787,[1]ВПП!$C$2:$H$22885,6,)</f>
        <v>ASP</v>
      </c>
      <c r="L1787" t="str">
        <f t="shared" si="27"/>
        <v>VIAL</v>
      </c>
      <c r="M1787" t="s">
        <v>114</v>
      </c>
      <c r="N1787" t="s">
        <v>6194</v>
      </c>
      <c r="O1787" t="s">
        <v>8363</v>
      </c>
      <c r="P1787" t="s">
        <v>231</v>
      </c>
      <c r="Q1787" t="str">
        <f>VLOOKUP(P1787,[1]TimeZones!$B$3:$E$597,4,FALSE)</f>
        <v>+05:30</v>
      </c>
    </row>
    <row r="1788" spans="1:17" x14ac:dyDescent="0.25">
      <c r="A1788" t="s">
        <v>8364</v>
      </c>
      <c r="B1788" t="s">
        <v>110</v>
      </c>
      <c r="C1788" t="s">
        <v>8365</v>
      </c>
      <c r="D1788">
        <v>-23.426886</v>
      </c>
      <c r="E1788">
        <v>-47.165658000000001</v>
      </c>
      <c r="F1788">
        <v>2547</v>
      </c>
      <c r="G1788" t="s">
        <v>591</v>
      </c>
      <c r="H1788" t="s">
        <v>8366</v>
      </c>
      <c r="I1788">
        <f>VLOOKUP(A1788,[1]ВПП!$C$2:$E$22885,3,)</f>
        <v>2470</v>
      </c>
      <c r="J1788">
        <f>VLOOKUP(A1788,[1]ВПП!$C$2:$G$22885,5,)</f>
        <v>33</v>
      </c>
      <c r="K1788" t="str">
        <f>VLOOKUP(A1788,[1]ВПП!$C$2:$H$22885,6,)</f>
        <v>ASP</v>
      </c>
      <c r="L1788" t="str">
        <f t="shared" si="27"/>
        <v>SBJH</v>
      </c>
      <c r="M1788" t="s">
        <v>301</v>
      </c>
      <c r="N1788" t="s">
        <v>1124</v>
      </c>
      <c r="O1788" t="s">
        <v>8367</v>
      </c>
      <c r="P1788" t="e">
        <v>#N/A</v>
      </c>
      <c r="Q1788" t="e">
        <f>VLOOKUP(P1788,[1]TimeZones!$B$3:$E$597,4,FALSE)</f>
        <v>#N/A</v>
      </c>
    </row>
    <row r="1789" spans="1:17" x14ac:dyDescent="0.25">
      <c r="A1789" t="s">
        <v>8368</v>
      </c>
      <c r="B1789" t="s">
        <v>333</v>
      </c>
      <c r="C1789" t="s">
        <v>8369</v>
      </c>
      <c r="D1789">
        <v>29.9232997894287</v>
      </c>
      <c r="E1789">
        <v>66.746101379394503</v>
      </c>
      <c r="F1789">
        <v>5215</v>
      </c>
      <c r="G1789" t="s">
        <v>1294</v>
      </c>
      <c r="H1789" t="s">
        <v>202</v>
      </c>
      <c r="I1789">
        <f>VLOOKUP(A1789,[1]ВПП!$C$2:$E$22885,3,)</f>
        <v>2469</v>
      </c>
      <c r="J1789">
        <f>VLOOKUP(A1789,[1]ВПП!$C$2:$G$22885,5,)</f>
        <v>18</v>
      </c>
      <c r="K1789" t="str">
        <f>VLOOKUP(A1789,[1]ВПП!$C$2:$H$22885,6,)</f>
        <v>CON</v>
      </c>
      <c r="L1789" t="str">
        <f t="shared" si="27"/>
        <v>OP28</v>
      </c>
      <c r="M1789" t="s">
        <v>114</v>
      </c>
      <c r="N1789" t="s">
        <v>1301</v>
      </c>
      <c r="O1789" t="s">
        <v>8370</v>
      </c>
      <c r="P1789" t="e">
        <v>#N/A</v>
      </c>
      <c r="Q1789" t="e">
        <f>VLOOKUP(P1789,[1]TimeZones!$B$3:$E$597,4,FALSE)</f>
        <v>#N/A</v>
      </c>
    </row>
    <row r="1790" spans="1:17" x14ac:dyDescent="0.25">
      <c r="A1790" t="s">
        <v>8371</v>
      </c>
      <c r="B1790" t="s">
        <v>110</v>
      </c>
      <c r="C1790" t="s">
        <v>8372</v>
      </c>
      <c r="D1790">
        <v>22.336200999999999</v>
      </c>
      <c r="E1790">
        <v>73.226303000000001</v>
      </c>
      <c r="F1790">
        <v>129</v>
      </c>
      <c r="G1790" t="s">
        <v>227</v>
      </c>
      <c r="H1790" t="s">
        <v>8373</v>
      </c>
      <c r="I1790">
        <f>VLOOKUP(A1790,[1]ВПП!$C$2:$E$22885,3,)</f>
        <v>2469</v>
      </c>
      <c r="J1790">
        <f>VLOOKUP(A1790,[1]ВПП!$C$2:$G$22885,5,)</f>
        <v>46</v>
      </c>
      <c r="K1790" t="str">
        <f>VLOOKUP(A1790,[1]ВПП!$C$2:$H$22885,6,)</f>
        <v>ASP</v>
      </c>
      <c r="L1790" t="str">
        <f t="shared" si="27"/>
        <v>VABO</v>
      </c>
      <c r="M1790" t="s">
        <v>114</v>
      </c>
      <c r="N1790" t="s">
        <v>2018</v>
      </c>
      <c r="O1790" t="s">
        <v>8374</v>
      </c>
      <c r="P1790" t="s">
        <v>231</v>
      </c>
      <c r="Q1790" t="str">
        <f>VLOOKUP(P1790,[1]TimeZones!$B$3:$E$597,4,FALSE)</f>
        <v>+05:30</v>
      </c>
    </row>
    <row r="1791" spans="1:17" x14ac:dyDescent="0.25">
      <c r="A1791" t="s">
        <v>8375</v>
      </c>
      <c r="B1791" t="s">
        <v>110</v>
      </c>
      <c r="C1791" t="s">
        <v>8376</v>
      </c>
      <c r="D1791">
        <v>69.292502999999996</v>
      </c>
      <c r="E1791">
        <v>16.144199</v>
      </c>
      <c r="F1791">
        <v>43</v>
      </c>
      <c r="G1791" t="s">
        <v>1476</v>
      </c>
      <c r="H1791" t="s">
        <v>8377</v>
      </c>
      <c r="I1791">
        <f>VLOOKUP(A1791,[1]ВПП!$C$2:$E$22885,3,)</f>
        <v>2468</v>
      </c>
      <c r="J1791">
        <f>VLOOKUP(A1791,[1]ВПП!$C$2:$G$22885,5,)</f>
        <v>45</v>
      </c>
      <c r="K1791" t="str">
        <f>VLOOKUP(A1791,[1]ВПП!$C$2:$H$22885,6,)</f>
        <v>ASP</v>
      </c>
      <c r="L1791" t="str">
        <f t="shared" si="27"/>
        <v>ENAN</v>
      </c>
      <c r="M1791" t="s">
        <v>126</v>
      </c>
      <c r="N1791" t="s">
        <v>2272</v>
      </c>
      <c r="O1791" t="s">
        <v>8378</v>
      </c>
      <c r="P1791" t="s">
        <v>1480</v>
      </c>
      <c r="Q1791" t="str">
        <f>VLOOKUP(P1791,[1]TimeZones!$B$3:$E$597,4,FALSE)</f>
        <v>+01:00</v>
      </c>
    </row>
    <row r="1792" spans="1:17" x14ac:dyDescent="0.25">
      <c r="A1792" t="s">
        <v>8379</v>
      </c>
      <c r="B1792" t="s">
        <v>110</v>
      </c>
      <c r="C1792" t="s">
        <v>8380</v>
      </c>
      <c r="D1792">
        <v>43.423800999999997</v>
      </c>
      <c r="E1792">
        <v>28.181298999999999</v>
      </c>
      <c r="F1792">
        <v>660</v>
      </c>
      <c r="G1792" t="s">
        <v>1516</v>
      </c>
      <c r="H1792" t="s">
        <v>202</v>
      </c>
      <c r="I1792">
        <f>VLOOKUP(A1792,[1]ВПП!$C$2:$E$22885,3,)</f>
        <v>2467</v>
      </c>
      <c r="J1792">
        <f>VLOOKUP(A1792,[1]ВПП!$C$2:$G$22885,5,)</f>
        <v>60</v>
      </c>
      <c r="K1792" t="str">
        <f>VLOOKUP(A1792,[1]ВПП!$C$2:$H$22885,6,)</f>
        <v>CON</v>
      </c>
      <c r="L1792" t="str">
        <f t="shared" si="27"/>
        <v>LBWB</v>
      </c>
      <c r="M1792" t="s">
        <v>126</v>
      </c>
      <c r="N1792" t="s">
        <v>8381</v>
      </c>
      <c r="O1792" t="s">
        <v>8382</v>
      </c>
      <c r="P1792" t="s">
        <v>145</v>
      </c>
      <c r="Q1792" t="e">
        <f>VLOOKUP(P1792,[1]TimeZones!$B$3:$E$597,4,FALSE)</f>
        <v>#N/A</v>
      </c>
    </row>
    <row r="1793" spans="1:17" x14ac:dyDescent="0.25">
      <c r="A1793" t="s">
        <v>8383</v>
      </c>
      <c r="B1793" t="s">
        <v>139</v>
      </c>
      <c r="C1793" t="s">
        <v>8384</v>
      </c>
      <c r="D1793">
        <v>-6.2220199999999997</v>
      </c>
      <c r="E1793">
        <v>39.224899000000001</v>
      </c>
      <c r="F1793">
        <v>54</v>
      </c>
      <c r="G1793" t="s">
        <v>1413</v>
      </c>
      <c r="H1793" t="s">
        <v>8385</v>
      </c>
      <c r="I1793">
        <f>VLOOKUP(A1793,[1]ВПП!$C$2:$E$22885,3,)</f>
        <v>2462</v>
      </c>
      <c r="J1793">
        <f>VLOOKUP(A1793,[1]ВПП!$C$2:$G$22885,5,)</f>
        <v>45</v>
      </c>
      <c r="K1793" t="str">
        <f>VLOOKUP(A1793,[1]ВПП!$C$2:$H$22885,6,)</f>
        <v>ASP</v>
      </c>
      <c r="L1793" t="str">
        <f t="shared" si="27"/>
        <v>HTZA</v>
      </c>
      <c r="M1793" t="s">
        <v>134</v>
      </c>
      <c r="N1793" t="s">
        <v>8386</v>
      </c>
      <c r="O1793" t="s">
        <v>8387</v>
      </c>
      <c r="P1793" t="s">
        <v>1417</v>
      </c>
      <c r="Q1793" t="str">
        <f>VLOOKUP(P1793,[1]TimeZones!$B$3:$E$597,4,FALSE)</f>
        <v>+03:00</v>
      </c>
    </row>
    <row r="1794" spans="1:17" x14ac:dyDescent="0.25">
      <c r="A1794" t="s">
        <v>8388</v>
      </c>
      <c r="B1794" t="s">
        <v>110</v>
      </c>
      <c r="C1794" t="s">
        <v>8389</v>
      </c>
      <c r="D1794">
        <v>37.401699000000001</v>
      </c>
      <c r="E1794">
        <v>14.9224</v>
      </c>
      <c r="F1794">
        <v>79</v>
      </c>
      <c r="G1794" t="s">
        <v>727</v>
      </c>
      <c r="H1794" t="s">
        <v>8390</v>
      </c>
      <c r="I1794">
        <f>VLOOKUP(A1794,[1]ВПП!$C$2:$E$22885,3,)</f>
        <v>2462</v>
      </c>
      <c r="J1794">
        <f>VLOOKUP(A1794,[1]ВПП!$C$2:$G$22885,5,)</f>
        <v>45</v>
      </c>
      <c r="K1794" t="str">
        <f>VLOOKUP(A1794,[1]ВПП!$C$2:$H$22885,6,)</f>
        <v>ASP</v>
      </c>
      <c r="L1794" t="str">
        <f t="shared" ref="L1794:L1857" si="28">A1794</f>
        <v>LICZ</v>
      </c>
      <c r="M1794" t="s">
        <v>126</v>
      </c>
      <c r="N1794" t="s">
        <v>2511</v>
      </c>
      <c r="O1794" t="s">
        <v>8391</v>
      </c>
      <c r="P1794" t="s">
        <v>731</v>
      </c>
      <c r="Q1794" t="str">
        <f>VLOOKUP(P1794,[1]TimeZones!$B$3:$E$597,4,FALSE)</f>
        <v>+01:00</v>
      </c>
    </row>
    <row r="1795" spans="1:17" x14ac:dyDescent="0.25">
      <c r="A1795" t="s">
        <v>8392</v>
      </c>
      <c r="B1795" t="s">
        <v>110</v>
      </c>
      <c r="C1795" t="s">
        <v>8393</v>
      </c>
      <c r="D1795">
        <v>-17.962600708</v>
      </c>
      <c r="E1795">
        <v>-67.076202392599996</v>
      </c>
      <c r="F1795">
        <v>12152</v>
      </c>
      <c r="G1795" t="s">
        <v>598</v>
      </c>
      <c r="H1795" t="s">
        <v>8394</v>
      </c>
      <c r="I1795">
        <f>VLOOKUP(A1795,[1]ВПП!$C$2:$E$22885,3,)</f>
        <v>2461</v>
      </c>
      <c r="J1795">
        <f>VLOOKUP(A1795,[1]ВПП!$C$2:$G$22885,5,)</f>
        <v>23</v>
      </c>
      <c r="K1795" t="str">
        <f>VLOOKUP(A1795,[1]ВПП!$C$2:$H$22885,6,)</f>
        <v>ASP</v>
      </c>
      <c r="L1795" t="str">
        <f t="shared" si="28"/>
        <v>SLOR</v>
      </c>
      <c r="M1795" t="s">
        <v>301</v>
      </c>
      <c r="N1795" t="s">
        <v>8395</v>
      </c>
      <c r="O1795" t="s">
        <v>8396</v>
      </c>
      <c r="P1795" t="s">
        <v>602</v>
      </c>
      <c r="Q1795" t="str">
        <f>VLOOKUP(P1795,[1]TimeZones!$B$3:$E$597,4,FALSE)</f>
        <v>−04:00</v>
      </c>
    </row>
    <row r="1796" spans="1:17" x14ac:dyDescent="0.25">
      <c r="A1796" t="s">
        <v>8397</v>
      </c>
      <c r="B1796" t="s">
        <v>110</v>
      </c>
      <c r="C1796" t="s">
        <v>8398</v>
      </c>
      <c r="D1796">
        <v>36.994601000000003</v>
      </c>
      <c r="E1796">
        <v>14.607182</v>
      </c>
      <c r="F1796">
        <v>623</v>
      </c>
      <c r="G1796" t="s">
        <v>727</v>
      </c>
      <c r="H1796" t="s">
        <v>8399</v>
      </c>
      <c r="I1796">
        <f>VLOOKUP(A1796,[1]ВПП!$C$2:$E$22885,3,)</f>
        <v>2460</v>
      </c>
      <c r="J1796">
        <f>VLOOKUP(A1796,[1]ВПП!$C$2:$G$22885,5,)</f>
        <v>45</v>
      </c>
      <c r="K1796" t="str">
        <f>VLOOKUP(A1796,[1]ВПП!$C$2:$H$22885,6,)</f>
        <v>asphalt</v>
      </c>
      <c r="L1796" t="str">
        <f t="shared" si="28"/>
        <v>LICB</v>
      </c>
      <c r="M1796" t="s">
        <v>126</v>
      </c>
      <c r="N1796" t="s">
        <v>2511</v>
      </c>
      <c r="O1796" t="s">
        <v>8400</v>
      </c>
      <c r="P1796" t="s">
        <v>731</v>
      </c>
      <c r="Q1796" t="str">
        <f>VLOOKUP(P1796,[1]TimeZones!$B$3:$E$597,4,FALSE)</f>
        <v>+01:00</v>
      </c>
    </row>
    <row r="1797" spans="1:17" x14ac:dyDescent="0.25">
      <c r="A1797" t="s">
        <v>8401</v>
      </c>
      <c r="B1797" t="s">
        <v>110</v>
      </c>
      <c r="C1797" t="s">
        <v>8402</v>
      </c>
      <c r="D1797">
        <v>-31.571501000000001</v>
      </c>
      <c r="E1797">
        <v>-68.418198000000004</v>
      </c>
      <c r="F1797">
        <v>1958</v>
      </c>
      <c r="G1797" t="s">
        <v>1705</v>
      </c>
      <c r="H1797" t="s">
        <v>8403</v>
      </c>
      <c r="I1797">
        <f>VLOOKUP(A1797,[1]ВПП!$C$2:$E$22885,3,)</f>
        <v>2460</v>
      </c>
      <c r="J1797">
        <f>VLOOKUP(A1797,[1]ВПП!$C$2:$G$22885,5,)</f>
        <v>45</v>
      </c>
      <c r="K1797" t="str">
        <f>VLOOKUP(A1797,[1]ВПП!$C$2:$H$22885,6,)</f>
        <v>ASP</v>
      </c>
      <c r="L1797" t="str">
        <f t="shared" si="28"/>
        <v>SANU</v>
      </c>
      <c r="M1797" t="s">
        <v>301</v>
      </c>
      <c r="N1797" t="s">
        <v>8404</v>
      </c>
      <c r="O1797" t="s">
        <v>3682</v>
      </c>
      <c r="P1797" t="s">
        <v>8405</v>
      </c>
      <c r="Q1797" t="str">
        <f>VLOOKUP(P1797,[1]TimeZones!$B$3:$E$597,4,FALSE)</f>
        <v>−03:00</v>
      </c>
    </row>
    <row r="1798" spans="1:17" x14ac:dyDescent="0.25">
      <c r="A1798" t="s">
        <v>8406</v>
      </c>
      <c r="B1798" t="s">
        <v>110</v>
      </c>
      <c r="C1798" t="s">
        <v>8407</v>
      </c>
      <c r="D1798">
        <v>0.80950599908828702</v>
      </c>
      <c r="E1798">
        <v>-77.708099365234304</v>
      </c>
      <c r="F1798">
        <v>9649</v>
      </c>
      <c r="G1798" t="s">
        <v>392</v>
      </c>
      <c r="H1798" t="s">
        <v>8408</v>
      </c>
      <c r="I1798">
        <f>VLOOKUP(A1798,[1]ВПП!$C$2:$E$22885,3,)</f>
        <v>2460</v>
      </c>
      <c r="J1798">
        <f>VLOOKUP(A1798,[1]ВПП!$C$2:$G$22885,5,)</f>
        <v>30</v>
      </c>
      <c r="K1798" t="str">
        <f>VLOOKUP(A1798,[1]ВПП!$C$2:$H$22885,6,)</f>
        <v>ASP</v>
      </c>
      <c r="L1798" t="str">
        <f t="shared" si="28"/>
        <v>SETU</v>
      </c>
      <c r="M1798" t="s">
        <v>301</v>
      </c>
      <c r="N1798" t="s">
        <v>8409</v>
      </c>
      <c r="O1798" t="s">
        <v>8410</v>
      </c>
      <c r="P1798" t="s">
        <v>396</v>
      </c>
      <c r="Q1798" t="str">
        <f>VLOOKUP(P1798,[1]TimeZones!$B$3:$E$597,4,FALSE)</f>
        <v>−05:00</v>
      </c>
    </row>
    <row r="1799" spans="1:17" x14ac:dyDescent="0.25">
      <c r="A1799" t="s">
        <v>8411</v>
      </c>
      <c r="B1799" t="s">
        <v>110</v>
      </c>
      <c r="C1799" t="s">
        <v>8412</v>
      </c>
      <c r="D1799">
        <v>-17.9447002410888</v>
      </c>
      <c r="E1799">
        <v>122.2320022583</v>
      </c>
      <c r="F1799">
        <v>56</v>
      </c>
      <c r="G1799" t="s">
        <v>700</v>
      </c>
      <c r="H1799" t="s">
        <v>8413</v>
      </c>
      <c r="I1799">
        <f>VLOOKUP(A1799,[1]ВПП!$C$2:$E$22885,3,)</f>
        <v>2458</v>
      </c>
      <c r="J1799">
        <f>VLOOKUP(A1799,[1]ВПП!$C$2:$G$22885,5,)</f>
        <v>45</v>
      </c>
      <c r="K1799" t="str">
        <f>VLOOKUP(A1799,[1]ВПП!$C$2:$H$22885,6,)</f>
        <v>ASP</v>
      </c>
      <c r="L1799" t="str">
        <f t="shared" si="28"/>
        <v>YBRM</v>
      </c>
      <c r="M1799" t="s">
        <v>702</v>
      </c>
      <c r="N1799" t="s">
        <v>2086</v>
      </c>
      <c r="O1799" t="s">
        <v>8414</v>
      </c>
      <c r="P1799" t="s">
        <v>2088</v>
      </c>
      <c r="Q1799" t="str">
        <f>VLOOKUP(P1799,[1]TimeZones!$B$3:$E$597,4,FALSE)</f>
        <v>+08:00</v>
      </c>
    </row>
    <row r="1800" spans="1:17" x14ac:dyDescent="0.25">
      <c r="A1800" t="s">
        <v>8415</v>
      </c>
      <c r="B1800" t="s">
        <v>110</v>
      </c>
      <c r="C1800" t="s">
        <v>8416</v>
      </c>
      <c r="D1800">
        <v>24.874200820922798</v>
      </c>
      <c r="E1800">
        <v>67.118499755859304</v>
      </c>
      <c r="F1800">
        <v>29</v>
      </c>
      <c r="G1800" t="s">
        <v>1294</v>
      </c>
      <c r="H1800" t="s">
        <v>202</v>
      </c>
      <c r="I1800">
        <f>VLOOKUP(A1800,[1]ВПП!$C$2:$E$22885,3,)</f>
        <v>2457</v>
      </c>
      <c r="J1800">
        <f>VLOOKUP(A1800,[1]ВПП!$C$2:$G$22885,5,)</f>
        <v>46</v>
      </c>
      <c r="K1800" t="str">
        <f>VLOOKUP(A1800,[1]ВПП!$C$2:$H$22885,6,)</f>
        <v>ASP</v>
      </c>
      <c r="L1800" t="str">
        <f t="shared" si="28"/>
        <v>OPSF</v>
      </c>
      <c r="M1800" t="s">
        <v>114</v>
      </c>
      <c r="N1800" t="s">
        <v>2199</v>
      </c>
      <c r="O1800" t="s">
        <v>2200</v>
      </c>
      <c r="P1800" t="s">
        <v>145</v>
      </c>
      <c r="Q1800" t="e">
        <f>VLOOKUP(P1800,[1]TimeZones!$B$3:$E$597,4,FALSE)</f>
        <v>#N/A</v>
      </c>
    </row>
    <row r="1801" spans="1:17" x14ac:dyDescent="0.25">
      <c r="A1801" t="s">
        <v>8417</v>
      </c>
      <c r="B1801" t="s">
        <v>110</v>
      </c>
      <c r="C1801" t="s">
        <v>8418</v>
      </c>
      <c r="D1801">
        <v>41.147399999999998</v>
      </c>
      <c r="E1801">
        <v>1.16717</v>
      </c>
      <c r="F1801">
        <v>233</v>
      </c>
      <c r="G1801" t="s">
        <v>339</v>
      </c>
      <c r="H1801" t="s">
        <v>8419</v>
      </c>
      <c r="I1801">
        <f>VLOOKUP(A1801,[1]ВПП!$C$2:$E$22885,3,)</f>
        <v>2455</v>
      </c>
      <c r="J1801">
        <f>VLOOKUP(A1801,[1]ВПП!$C$2:$G$22885,5,)</f>
        <v>45</v>
      </c>
      <c r="K1801" t="str">
        <f>VLOOKUP(A1801,[1]ВПП!$C$2:$H$22885,6,)</f>
        <v>ASP</v>
      </c>
      <c r="L1801" t="str">
        <f t="shared" si="28"/>
        <v>LERS</v>
      </c>
      <c r="M1801" t="s">
        <v>126</v>
      </c>
      <c r="N1801" t="s">
        <v>2408</v>
      </c>
      <c r="O1801" t="s">
        <v>8420</v>
      </c>
      <c r="P1801" t="s">
        <v>343</v>
      </c>
      <c r="Q1801" t="str">
        <f>VLOOKUP(P1801,[1]TimeZones!$B$3:$E$597,4,FALSE)</f>
        <v>+01:00</v>
      </c>
    </row>
    <row r="1802" spans="1:17" x14ac:dyDescent="0.25">
      <c r="A1802" t="s">
        <v>8421</v>
      </c>
      <c r="B1802" t="s">
        <v>333</v>
      </c>
      <c r="C1802" t="s">
        <v>8422</v>
      </c>
      <c r="D1802">
        <v>8.4156200000000005</v>
      </c>
      <c r="E1802">
        <v>124.611</v>
      </c>
      <c r="F1802">
        <v>601</v>
      </c>
      <c r="G1802" t="s">
        <v>1034</v>
      </c>
      <c r="H1802" t="s">
        <v>202</v>
      </c>
      <c r="I1802">
        <f>VLOOKUP(A1802,[1]ВПП!$C$2:$E$22885,3,)</f>
        <v>2454</v>
      </c>
      <c r="J1802">
        <f>VLOOKUP(A1802,[1]ВПП!$C$2:$G$22885,5,)</f>
        <v>36</v>
      </c>
      <c r="K1802" t="str">
        <f>VLOOKUP(A1802,[1]ВПП!$C$2:$H$22885,6,)</f>
        <v>ASP</v>
      </c>
      <c r="L1802" t="str">
        <f t="shared" si="28"/>
        <v>RPML</v>
      </c>
      <c r="M1802" t="s">
        <v>114</v>
      </c>
      <c r="N1802" t="s">
        <v>8423</v>
      </c>
      <c r="O1802" t="s">
        <v>8424</v>
      </c>
      <c r="P1802" t="s">
        <v>1038</v>
      </c>
      <c r="Q1802" t="str">
        <f>VLOOKUP(P1802,[1]TimeZones!$B$3:$E$597,4,FALSE)</f>
        <v>+08:00</v>
      </c>
    </row>
    <row r="1803" spans="1:17" x14ac:dyDescent="0.25">
      <c r="A1803" t="s">
        <v>8425</v>
      </c>
      <c r="B1803" t="s">
        <v>110</v>
      </c>
      <c r="C1803" t="s">
        <v>8426</v>
      </c>
      <c r="D1803">
        <v>1.4846999645233101</v>
      </c>
      <c r="E1803">
        <v>110.34700012207</v>
      </c>
      <c r="F1803">
        <v>89</v>
      </c>
      <c r="G1803" t="s">
        <v>353</v>
      </c>
      <c r="H1803" t="s">
        <v>8427</v>
      </c>
      <c r="I1803">
        <f>VLOOKUP(A1803,[1]ВПП!$C$2:$E$22885,3,)</f>
        <v>2454</v>
      </c>
      <c r="J1803">
        <f>VLOOKUP(A1803,[1]ВПП!$C$2:$G$22885,5,)</f>
        <v>46</v>
      </c>
      <c r="K1803" t="str">
        <f>VLOOKUP(A1803,[1]ВПП!$C$2:$H$22885,6,)</f>
        <v>ASP</v>
      </c>
      <c r="L1803" t="str">
        <f t="shared" si="28"/>
        <v>WBGG</v>
      </c>
      <c r="M1803" t="s">
        <v>114</v>
      </c>
      <c r="N1803" t="s">
        <v>5924</v>
      </c>
      <c r="O1803" t="s">
        <v>8428</v>
      </c>
      <c r="P1803" t="s">
        <v>357</v>
      </c>
      <c r="Q1803" t="str">
        <f>VLOOKUP(P1803,[1]TimeZones!$B$3:$E$597,4,FALSE)</f>
        <v>+08:00</v>
      </c>
    </row>
    <row r="1804" spans="1:17" x14ac:dyDescent="0.25">
      <c r="A1804" t="s">
        <v>8429</v>
      </c>
      <c r="B1804" t="s">
        <v>110</v>
      </c>
      <c r="C1804" t="s">
        <v>8430</v>
      </c>
      <c r="D1804">
        <v>4.9760198593139604</v>
      </c>
      <c r="E1804">
        <v>8.3472003936767507</v>
      </c>
      <c r="F1804">
        <v>210</v>
      </c>
      <c r="G1804" t="s">
        <v>741</v>
      </c>
      <c r="H1804" t="s">
        <v>8431</v>
      </c>
      <c r="I1804">
        <f>VLOOKUP(A1804,[1]ВПП!$C$2:$E$22885,3,)</f>
        <v>2451</v>
      </c>
      <c r="J1804">
        <f>VLOOKUP(A1804,[1]ВПП!$C$2:$G$22885,5,)</f>
        <v>45</v>
      </c>
      <c r="K1804" t="str">
        <f>VLOOKUP(A1804,[1]ВПП!$C$2:$H$22885,6,)</f>
        <v>ASP</v>
      </c>
      <c r="L1804" t="str">
        <f t="shared" si="28"/>
        <v>DNCA</v>
      </c>
      <c r="M1804" t="s">
        <v>134</v>
      </c>
      <c r="N1804" t="s">
        <v>8432</v>
      </c>
      <c r="O1804" t="s">
        <v>8433</v>
      </c>
      <c r="P1804" t="s">
        <v>745</v>
      </c>
      <c r="Q1804" t="str">
        <f>VLOOKUP(P1804,[1]TimeZones!$B$3:$E$597,4,FALSE)</f>
        <v>+01:00</v>
      </c>
    </row>
    <row r="1805" spans="1:17" x14ac:dyDescent="0.25">
      <c r="A1805" t="s">
        <v>8434</v>
      </c>
      <c r="B1805" t="s">
        <v>333</v>
      </c>
      <c r="C1805" t="s">
        <v>8435</v>
      </c>
      <c r="D1805">
        <v>31.7625007629</v>
      </c>
      <c r="E1805">
        <v>34.727199554399903</v>
      </c>
      <c r="F1805">
        <v>148</v>
      </c>
      <c r="G1805" t="s">
        <v>399</v>
      </c>
      <c r="H1805" t="s">
        <v>202</v>
      </c>
      <c r="I1805">
        <f>VLOOKUP(A1805,[1]ВПП!$C$2:$E$22885,3,)</f>
        <v>2451</v>
      </c>
      <c r="J1805">
        <f>VLOOKUP(A1805,[1]ВПП!$C$2:$G$22885,5,)</f>
        <v>46</v>
      </c>
      <c r="K1805" t="str">
        <f>VLOOKUP(A1805,[1]ВПП!$C$2:$H$22885,6,)</f>
        <v>ASP</v>
      </c>
      <c r="L1805" t="str">
        <f t="shared" si="28"/>
        <v>LLHS</v>
      </c>
      <c r="M1805" t="s">
        <v>114</v>
      </c>
      <c r="N1805" t="s">
        <v>401</v>
      </c>
      <c r="O1805" t="s">
        <v>8436</v>
      </c>
      <c r="P1805" t="s">
        <v>403</v>
      </c>
      <c r="Q1805" t="str">
        <f>VLOOKUP(P1805,[1]TimeZones!$B$3:$E$597,4,FALSE)</f>
        <v>+02:00</v>
      </c>
    </row>
    <row r="1806" spans="1:17" x14ac:dyDescent="0.25">
      <c r="A1806" t="s">
        <v>8437</v>
      </c>
      <c r="B1806" t="s">
        <v>110</v>
      </c>
      <c r="C1806" t="s">
        <v>8438</v>
      </c>
      <c r="D1806">
        <v>43.151401519775298</v>
      </c>
      <c r="E1806">
        <v>25.7129001617431</v>
      </c>
      <c r="F1806">
        <v>285</v>
      </c>
      <c r="G1806" t="s">
        <v>1516</v>
      </c>
      <c r="H1806" t="s">
        <v>8439</v>
      </c>
      <c r="I1806">
        <f>VLOOKUP(A1806,[1]ВПП!$C$2:$E$22885,3,)</f>
        <v>2450</v>
      </c>
      <c r="J1806">
        <f>VLOOKUP(A1806,[1]ВПП!$C$2:$G$22885,5,)</f>
        <v>45</v>
      </c>
      <c r="K1806" t="str">
        <f>VLOOKUP(A1806,[1]ВПП!$C$2:$H$22885,6,)</f>
        <v>CON</v>
      </c>
      <c r="L1806" t="str">
        <f t="shared" si="28"/>
        <v>LBGO</v>
      </c>
      <c r="M1806" t="s">
        <v>126</v>
      </c>
      <c r="N1806" t="s">
        <v>8440</v>
      </c>
      <c r="O1806" t="s">
        <v>8441</v>
      </c>
      <c r="P1806" t="s">
        <v>1520</v>
      </c>
      <c r="Q1806" t="str">
        <f>VLOOKUP(P1806,[1]TimeZones!$B$3:$E$597,4,FALSE)</f>
        <v>+02:00</v>
      </c>
    </row>
    <row r="1807" spans="1:17" x14ac:dyDescent="0.25">
      <c r="A1807" t="s">
        <v>8442</v>
      </c>
      <c r="B1807" t="s">
        <v>333</v>
      </c>
      <c r="C1807" t="s">
        <v>8443</v>
      </c>
      <c r="D1807">
        <v>48.429797999999998</v>
      </c>
      <c r="E1807">
        <v>4.4822199999999999</v>
      </c>
      <c r="F1807">
        <v>381</v>
      </c>
      <c r="G1807" t="s">
        <v>294</v>
      </c>
      <c r="H1807" t="s">
        <v>202</v>
      </c>
      <c r="I1807">
        <f>VLOOKUP(A1807,[1]ВПП!$C$2:$E$22885,3,)</f>
        <v>2450</v>
      </c>
      <c r="J1807">
        <f>VLOOKUP(A1807,[1]ВПП!$C$2:$G$22885,5,)</f>
        <v>45</v>
      </c>
      <c r="K1807" t="str">
        <f>VLOOKUP(A1807,[1]ВПП!$C$2:$H$22885,6,)</f>
        <v>CON</v>
      </c>
      <c r="L1807" t="str">
        <f t="shared" si="28"/>
        <v>LFFN</v>
      </c>
      <c r="M1807" t="s">
        <v>126</v>
      </c>
      <c r="N1807" t="s">
        <v>749</v>
      </c>
      <c r="O1807" t="s">
        <v>8444</v>
      </c>
      <c r="P1807" t="s">
        <v>298</v>
      </c>
      <c r="Q1807" t="str">
        <f>VLOOKUP(P1807,[1]TimeZones!$B$3:$E$597,4,FALSE)</f>
        <v>+01:00</v>
      </c>
    </row>
    <row r="1808" spans="1:17" x14ac:dyDescent="0.25">
      <c r="A1808" t="s">
        <v>8445</v>
      </c>
      <c r="B1808" t="s">
        <v>110</v>
      </c>
      <c r="C1808" t="s">
        <v>8446</v>
      </c>
      <c r="D1808">
        <v>16.999900817899999</v>
      </c>
      <c r="E1808">
        <v>-96.726600646999998</v>
      </c>
      <c r="F1808">
        <v>4989</v>
      </c>
      <c r="G1808" t="s">
        <v>308</v>
      </c>
      <c r="H1808" t="s">
        <v>8447</v>
      </c>
      <c r="I1808">
        <f>VLOOKUP(A1808,[1]ВПП!$C$2:$E$22885,3,)</f>
        <v>2450</v>
      </c>
      <c r="J1808">
        <f>VLOOKUP(A1808,[1]ВПП!$C$2:$G$22885,5,)</f>
        <v>45</v>
      </c>
      <c r="K1808" t="str">
        <f>VLOOKUP(A1808,[1]ВПП!$C$2:$H$22885,6,)</f>
        <v>ASP</v>
      </c>
      <c r="L1808" t="str">
        <f t="shared" si="28"/>
        <v>MMOX</v>
      </c>
      <c r="M1808" t="s">
        <v>183</v>
      </c>
      <c r="N1808" t="s">
        <v>6440</v>
      </c>
      <c r="O1808" t="s">
        <v>8448</v>
      </c>
      <c r="P1808" t="s">
        <v>312</v>
      </c>
      <c r="Q1808" t="str">
        <f>VLOOKUP(P1808,[1]TimeZones!$B$3:$E$597,4,FALSE)</f>
        <v>−06:00</v>
      </c>
    </row>
    <row r="1809" spans="1:17" x14ac:dyDescent="0.25">
      <c r="A1809" t="s">
        <v>8449</v>
      </c>
      <c r="B1809" t="s">
        <v>110</v>
      </c>
      <c r="C1809" t="s">
        <v>8450</v>
      </c>
      <c r="D1809">
        <v>-4.5766401290893999</v>
      </c>
      <c r="E1809">
        <v>-81.254096984862997</v>
      </c>
      <c r="F1809">
        <v>282</v>
      </c>
      <c r="G1809" t="s">
        <v>315</v>
      </c>
      <c r="H1809" t="s">
        <v>8451</v>
      </c>
      <c r="I1809">
        <f>VLOOKUP(A1809,[1]ВПП!$C$2:$E$22885,3,)</f>
        <v>2450</v>
      </c>
      <c r="J1809">
        <f>VLOOKUP(A1809,[1]ВПП!$C$2:$G$22885,5,)</f>
        <v>45</v>
      </c>
      <c r="K1809" t="str">
        <f>VLOOKUP(A1809,[1]ВПП!$C$2:$H$22885,6,)</f>
        <v>ASP</v>
      </c>
      <c r="L1809" t="str">
        <f t="shared" si="28"/>
        <v>SPYL</v>
      </c>
      <c r="M1809" t="s">
        <v>301</v>
      </c>
      <c r="N1809" t="s">
        <v>7929</v>
      </c>
      <c r="O1809" t="s">
        <v>8452</v>
      </c>
      <c r="P1809" t="s">
        <v>319</v>
      </c>
      <c r="Q1809" t="str">
        <f>VLOOKUP(P1809,[1]TimeZones!$B$3:$E$597,4,FALSE)</f>
        <v>−05:00</v>
      </c>
    </row>
    <row r="1810" spans="1:17" x14ac:dyDescent="0.25">
      <c r="A1810" t="s">
        <v>8453</v>
      </c>
      <c r="B1810" t="s">
        <v>110</v>
      </c>
      <c r="C1810" t="s">
        <v>8454</v>
      </c>
      <c r="D1810">
        <v>56.269185</v>
      </c>
      <c r="E1810">
        <v>90.575109999999995</v>
      </c>
      <c r="F1810">
        <v>1033</v>
      </c>
      <c r="G1810" t="s">
        <v>124</v>
      </c>
      <c r="H1810" t="s">
        <v>8455</v>
      </c>
      <c r="I1810">
        <f>VLOOKUP(A1810,[1]ВПП!$C$2:$E$22885,3,)</f>
        <v>2450</v>
      </c>
      <c r="J1810">
        <f>VLOOKUP(A1810,[1]ВПП!$C$2:$G$22885,5,)</f>
        <v>42</v>
      </c>
      <c r="K1810" t="str">
        <f>VLOOKUP(A1810,[1]ВПП!$C$2:$H$22885,6,)</f>
        <v>CON</v>
      </c>
      <c r="L1810" t="str">
        <f t="shared" si="28"/>
        <v>UNKS</v>
      </c>
      <c r="M1810" t="s">
        <v>126</v>
      </c>
      <c r="N1810" t="s">
        <v>1129</v>
      </c>
      <c r="O1810" t="s">
        <v>8456</v>
      </c>
      <c r="P1810" t="s">
        <v>145</v>
      </c>
      <c r="Q1810" t="e">
        <f>VLOOKUP(P1810,[1]TimeZones!$B$3:$E$597,4,FALSE)</f>
        <v>#N/A</v>
      </c>
    </row>
    <row r="1811" spans="1:17" x14ac:dyDescent="0.25">
      <c r="A1811" t="s">
        <v>8457</v>
      </c>
      <c r="B1811" t="s">
        <v>110</v>
      </c>
      <c r="C1811" t="s">
        <v>8458</v>
      </c>
      <c r="D1811">
        <v>-40.206001281738203</v>
      </c>
      <c r="E1811">
        <v>175.38800048828099</v>
      </c>
      <c r="F1811">
        <v>164</v>
      </c>
      <c r="G1811" t="s">
        <v>1377</v>
      </c>
      <c r="H1811" t="s">
        <v>8459</v>
      </c>
      <c r="I1811">
        <f>VLOOKUP(A1811,[1]ВПП!$C$2:$E$22885,3,)</f>
        <v>2447</v>
      </c>
      <c r="J1811">
        <f>VLOOKUP(A1811,[1]ВПП!$C$2:$G$22885,5,)</f>
        <v>45</v>
      </c>
      <c r="K1811" t="str">
        <f>VLOOKUP(A1811,[1]ВПП!$C$2:$H$22885,6,)</f>
        <v>ASP</v>
      </c>
      <c r="L1811" t="str">
        <f t="shared" si="28"/>
        <v>NZOH</v>
      </c>
      <c r="M1811" t="s">
        <v>702</v>
      </c>
      <c r="N1811" t="s">
        <v>8460</v>
      </c>
      <c r="O1811" t="s">
        <v>202</v>
      </c>
      <c r="P1811" t="s">
        <v>1381</v>
      </c>
      <c r="Q1811" t="str">
        <f>VLOOKUP(P1811,[1]TimeZones!$B$3:$E$597,4,FALSE)</f>
        <v>+12:00</v>
      </c>
    </row>
    <row r="1812" spans="1:17" x14ac:dyDescent="0.25">
      <c r="A1812" t="s">
        <v>8461</v>
      </c>
      <c r="B1812" t="s">
        <v>110</v>
      </c>
      <c r="C1812" t="s">
        <v>8462</v>
      </c>
      <c r="D1812">
        <v>40.898701000000003</v>
      </c>
      <c r="E1812">
        <v>9.5176300000000005</v>
      </c>
      <c r="F1812">
        <v>37</v>
      </c>
      <c r="G1812" t="s">
        <v>727</v>
      </c>
      <c r="H1812" t="s">
        <v>8463</v>
      </c>
      <c r="I1812">
        <f>VLOOKUP(A1812,[1]ВПП!$C$2:$E$22885,3,)</f>
        <v>2446</v>
      </c>
      <c r="J1812">
        <f>VLOOKUP(A1812,[1]ВПП!$C$2:$G$22885,5,)</f>
        <v>45</v>
      </c>
      <c r="K1812" t="str">
        <f>VLOOKUP(A1812,[1]ВПП!$C$2:$H$22885,6,)</f>
        <v>ASP</v>
      </c>
      <c r="L1812" t="str">
        <f t="shared" si="28"/>
        <v>LIEO</v>
      </c>
      <c r="M1812" t="s">
        <v>126</v>
      </c>
      <c r="N1812" t="s">
        <v>4354</v>
      </c>
      <c r="O1812" t="s">
        <v>8464</v>
      </c>
      <c r="P1812" t="s">
        <v>731</v>
      </c>
      <c r="Q1812" t="str">
        <f>VLOOKUP(P1812,[1]TimeZones!$B$3:$E$597,4,FALSE)</f>
        <v>+01:00</v>
      </c>
    </row>
    <row r="1813" spans="1:17" x14ac:dyDescent="0.25">
      <c r="A1813" t="s">
        <v>8465</v>
      </c>
      <c r="B1813" t="s">
        <v>110</v>
      </c>
      <c r="C1813" t="s">
        <v>8466</v>
      </c>
      <c r="D1813">
        <v>20.085300445556602</v>
      </c>
      <c r="E1813">
        <v>-75.158302307128906</v>
      </c>
      <c r="F1813">
        <v>56</v>
      </c>
      <c r="G1813" t="s">
        <v>448</v>
      </c>
      <c r="H1813" t="s">
        <v>8467</v>
      </c>
      <c r="I1813">
        <f>VLOOKUP(A1813,[1]ВПП!$C$2:$E$22885,3,)</f>
        <v>2446</v>
      </c>
      <c r="J1813">
        <f>VLOOKUP(A1813,[1]ВПП!$C$2:$G$22885,5,)</f>
        <v>45</v>
      </c>
      <c r="K1813" t="str">
        <f>VLOOKUP(A1813,[1]ВПП!$C$2:$H$22885,6,)</f>
        <v>ASP</v>
      </c>
      <c r="L1813" t="str">
        <f t="shared" si="28"/>
        <v>MUGT</v>
      </c>
      <c r="M1813" t="s">
        <v>183</v>
      </c>
      <c r="N1813" t="s">
        <v>8468</v>
      </c>
      <c r="O1813" t="s">
        <v>8469</v>
      </c>
      <c r="P1813" t="s">
        <v>452</v>
      </c>
      <c r="Q1813" t="str">
        <f>VLOOKUP(P1813,[1]TimeZones!$B$3:$E$597,4,FALSE)</f>
        <v>−05:00</v>
      </c>
    </row>
    <row r="1814" spans="1:17" x14ac:dyDescent="0.25">
      <c r="A1814" t="s">
        <v>8470</v>
      </c>
      <c r="B1814" t="s">
        <v>110</v>
      </c>
      <c r="C1814" t="s">
        <v>8471</v>
      </c>
      <c r="D1814">
        <v>25.284700000000001</v>
      </c>
      <c r="E1814">
        <v>-76.331001000000001</v>
      </c>
      <c r="F1814">
        <v>26</v>
      </c>
      <c r="G1814" t="s">
        <v>2053</v>
      </c>
      <c r="H1814" t="s">
        <v>8472</v>
      </c>
      <c r="I1814">
        <f>VLOOKUP(A1814,[1]ВПП!$C$2:$E$22885,3,)</f>
        <v>2446</v>
      </c>
      <c r="J1814">
        <f>VLOOKUP(A1814,[1]ВПП!$C$2:$G$22885,5,)</f>
        <v>46</v>
      </c>
      <c r="K1814" t="str">
        <f>VLOOKUP(A1814,[1]ВПП!$C$2:$H$22885,6,)</f>
        <v>ASP</v>
      </c>
      <c r="L1814" t="str">
        <f t="shared" si="28"/>
        <v>MYEM</v>
      </c>
      <c r="M1814" t="s">
        <v>183</v>
      </c>
      <c r="N1814" t="s">
        <v>8473</v>
      </c>
      <c r="O1814" t="s">
        <v>8474</v>
      </c>
      <c r="P1814" t="s">
        <v>2057</v>
      </c>
      <c r="Q1814" t="str">
        <f>VLOOKUP(P1814,[1]TimeZones!$B$3:$E$597,4,FALSE)</f>
        <v>−05:00</v>
      </c>
    </row>
    <row r="1815" spans="1:17" x14ac:dyDescent="0.25">
      <c r="A1815" t="s">
        <v>8475</v>
      </c>
      <c r="B1815" t="s">
        <v>110</v>
      </c>
      <c r="C1815" t="s">
        <v>8476</v>
      </c>
      <c r="D1815">
        <v>22.782499000000001</v>
      </c>
      <c r="E1815">
        <v>120.26300000000001</v>
      </c>
      <c r="F1815">
        <v>34</v>
      </c>
      <c r="G1815" t="s">
        <v>1238</v>
      </c>
      <c r="H1815" t="s">
        <v>202</v>
      </c>
      <c r="I1815">
        <f>VLOOKUP(A1815,[1]ВПП!$C$2:$E$22885,3,)</f>
        <v>2444</v>
      </c>
      <c r="J1815">
        <f>VLOOKUP(A1815,[1]ВПП!$C$2:$G$22885,5,)</f>
        <v>44</v>
      </c>
      <c r="K1815" t="str">
        <f>VLOOKUP(A1815,[1]ВПП!$C$2:$H$22885,6,)</f>
        <v>CON</v>
      </c>
      <c r="L1815" t="str">
        <f t="shared" si="28"/>
        <v>RCAY</v>
      </c>
      <c r="M1815" t="s">
        <v>114</v>
      </c>
      <c r="N1815" t="s">
        <v>3251</v>
      </c>
      <c r="O1815" t="s">
        <v>8477</v>
      </c>
      <c r="P1815" t="s">
        <v>145</v>
      </c>
      <c r="Q1815" t="e">
        <f>VLOOKUP(P1815,[1]TimeZones!$B$3:$E$597,4,FALSE)</f>
        <v>#N/A</v>
      </c>
    </row>
    <row r="1816" spans="1:17" x14ac:dyDescent="0.25">
      <c r="A1816" t="s">
        <v>8478</v>
      </c>
      <c r="B1816" t="s">
        <v>333</v>
      </c>
      <c r="C1816" t="s">
        <v>8479</v>
      </c>
      <c r="D1816">
        <v>-12.16069984436</v>
      </c>
      <c r="E1816">
        <v>-76.998901367187997</v>
      </c>
      <c r="F1816">
        <v>250</v>
      </c>
      <c r="G1816" t="s">
        <v>315</v>
      </c>
      <c r="H1816" t="s">
        <v>202</v>
      </c>
      <c r="I1816">
        <f>VLOOKUP(A1816,[1]ВПП!$C$2:$E$22885,3,)</f>
        <v>2444</v>
      </c>
      <c r="J1816">
        <f>VLOOKUP(A1816,[1]ВПП!$C$2:$G$22885,5,)</f>
        <v>46</v>
      </c>
      <c r="K1816" t="str">
        <f>VLOOKUP(A1816,[1]ВПП!$C$2:$H$22885,6,)</f>
        <v>ASP</v>
      </c>
      <c r="L1816" t="str">
        <f t="shared" si="28"/>
        <v>SPLP</v>
      </c>
      <c r="M1816" t="s">
        <v>301</v>
      </c>
      <c r="N1816" t="s">
        <v>1750</v>
      </c>
      <c r="O1816" t="s">
        <v>8480</v>
      </c>
      <c r="P1816" t="s">
        <v>319</v>
      </c>
      <c r="Q1816" t="str">
        <f>VLOOKUP(P1816,[1]TimeZones!$B$3:$E$597,4,FALSE)</f>
        <v>−05:00</v>
      </c>
    </row>
    <row r="1817" spans="1:17" x14ac:dyDescent="0.25">
      <c r="A1817" t="s">
        <v>8481</v>
      </c>
      <c r="B1817" t="s">
        <v>110</v>
      </c>
      <c r="C1817" t="s">
        <v>8482</v>
      </c>
      <c r="D1817">
        <v>69.055801391602003</v>
      </c>
      <c r="E1817">
        <v>18.540399551391999</v>
      </c>
      <c r="F1817">
        <v>252</v>
      </c>
      <c r="G1817" t="s">
        <v>1476</v>
      </c>
      <c r="H1817" t="s">
        <v>8483</v>
      </c>
      <c r="I1817">
        <f>VLOOKUP(A1817,[1]ВПП!$C$2:$E$22885,3,)</f>
        <v>2443</v>
      </c>
      <c r="J1817">
        <f>VLOOKUP(A1817,[1]ВПП!$C$2:$G$22885,5,)</f>
        <v>45</v>
      </c>
      <c r="K1817" t="str">
        <f>VLOOKUP(A1817,[1]ВПП!$C$2:$H$22885,6,)</f>
        <v>ASP</v>
      </c>
      <c r="L1817" t="str">
        <f t="shared" si="28"/>
        <v>ENDU</v>
      </c>
      <c r="M1817" t="s">
        <v>126</v>
      </c>
      <c r="N1817" t="s">
        <v>8484</v>
      </c>
      <c r="O1817" t="s">
        <v>8485</v>
      </c>
      <c r="P1817" t="s">
        <v>1480</v>
      </c>
      <c r="Q1817" t="str">
        <f>VLOOKUP(P1817,[1]TimeZones!$B$3:$E$597,4,FALSE)</f>
        <v>+01:00</v>
      </c>
    </row>
    <row r="1818" spans="1:17" x14ac:dyDescent="0.25">
      <c r="A1818" t="s">
        <v>8486</v>
      </c>
      <c r="B1818" t="s">
        <v>333</v>
      </c>
      <c r="C1818" t="s">
        <v>8487</v>
      </c>
      <c r="D1818">
        <v>-14.727499961853001</v>
      </c>
      <c r="E1818">
        <v>15.013999938964799</v>
      </c>
      <c r="F1818">
        <v>4120</v>
      </c>
      <c r="G1818" t="s">
        <v>1071</v>
      </c>
      <c r="H1818" t="s">
        <v>202</v>
      </c>
      <c r="I1818">
        <f>VLOOKUP(A1818,[1]ВПП!$C$2:$E$22885,3,)</f>
        <v>2443</v>
      </c>
      <c r="J1818">
        <f>VLOOKUP(A1818,[1]ВПП!$C$2:$G$22885,5,)</f>
        <v>30</v>
      </c>
      <c r="K1818" t="str">
        <f>VLOOKUP(A1818,[1]ВПП!$C$2:$H$22885,6,)</f>
        <v>ASP</v>
      </c>
      <c r="L1818" t="str">
        <f t="shared" si="28"/>
        <v>FN18</v>
      </c>
      <c r="M1818" t="s">
        <v>134</v>
      </c>
      <c r="N1818" t="s">
        <v>5215</v>
      </c>
      <c r="O1818" t="s">
        <v>8488</v>
      </c>
      <c r="P1818" t="e">
        <v>#N/A</v>
      </c>
      <c r="Q1818" t="e">
        <f>VLOOKUP(P1818,[1]TimeZones!$B$3:$E$597,4,FALSE)</f>
        <v>#N/A</v>
      </c>
    </row>
    <row r="1819" spans="1:17" x14ac:dyDescent="0.25">
      <c r="A1819" t="s">
        <v>8489</v>
      </c>
      <c r="B1819" t="s">
        <v>110</v>
      </c>
      <c r="C1819" t="s">
        <v>8490</v>
      </c>
      <c r="D1819">
        <v>59.378816999999998</v>
      </c>
      <c r="E1819">
        <v>10.785439</v>
      </c>
      <c r="F1819">
        <v>174</v>
      </c>
      <c r="G1819" t="s">
        <v>1476</v>
      </c>
      <c r="H1819" t="s">
        <v>8491</v>
      </c>
      <c r="I1819">
        <f>VLOOKUP(A1819,[1]ВПП!$C$2:$E$22885,3,)</f>
        <v>2442</v>
      </c>
      <c r="J1819">
        <f>VLOOKUP(A1819,[1]ВПП!$C$2:$G$22885,5,)</f>
        <v>45</v>
      </c>
      <c r="K1819" t="str">
        <f>VLOOKUP(A1819,[1]ВПП!$C$2:$H$22885,6,)</f>
        <v>ASP</v>
      </c>
      <c r="L1819" t="str">
        <f t="shared" si="28"/>
        <v>ENRY</v>
      </c>
      <c r="M1819" t="s">
        <v>126</v>
      </c>
      <c r="N1819" t="s">
        <v>8492</v>
      </c>
      <c r="O1819" t="s">
        <v>1479</v>
      </c>
      <c r="P1819" t="s">
        <v>1480</v>
      </c>
      <c r="Q1819" t="str">
        <f>VLOOKUP(P1819,[1]TimeZones!$B$3:$E$597,4,FALSE)</f>
        <v>+01:00</v>
      </c>
    </row>
    <row r="1820" spans="1:17" x14ac:dyDescent="0.25">
      <c r="A1820" t="s">
        <v>8493</v>
      </c>
      <c r="B1820" t="s">
        <v>110</v>
      </c>
      <c r="C1820" t="s">
        <v>8494</v>
      </c>
      <c r="D1820">
        <v>48.185504000000002</v>
      </c>
      <c r="E1820">
        <v>10.8612</v>
      </c>
      <c r="F1820">
        <v>1822</v>
      </c>
      <c r="G1820" t="s">
        <v>455</v>
      </c>
      <c r="H1820" t="s">
        <v>202</v>
      </c>
      <c r="I1820">
        <f>VLOOKUP(A1820,[1]ВПП!$C$2:$E$22885,3,)</f>
        <v>2442</v>
      </c>
      <c r="J1820">
        <f>VLOOKUP(A1820,[1]ВПП!$C$2:$G$22885,5,)</f>
        <v>30</v>
      </c>
      <c r="K1820" t="str">
        <f>VLOOKUP(A1820,[1]ВПП!$C$2:$H$22885,6,)</f>
        <v>CON</v>
      </c>
      <c r="L1820" t="str">
        <f t="shared" si="28"/>
        <v>ETSL</v>
      </c>
      <c r="M1820" t="s">
        <v>126</v>
      </c>
      <c r="N1820" t="s">
        <v>463</v>
      </c>
      <c r="O1820" t="s">
        <v>8495</v>
      </c>
      <c r="P1820" t="s">
        <v>459</v>
      </c>
      <c r="Q1820" t="str">
        <f>VLOOKUP(P1820,[1]TimeZones!$B$3:$E$597,4,FALSE)</f>
        <v>+01:00</v>
      </c>
    </row>
    <row r="1821" spans="1:17" x14ac:dyDescent="0.25">
      <c r="A1821" t="s">
        <v>8496</v>
      </c>
      <c r="B1821" t="s">
        <v>110</v>
      </c>
      <c r="C1821" t="s">
        <v>8497</v>
      </c>
      <c r="D1821">
        <v>12.141500473022401</v>
      </c>
      <c r="E1821">
        <v>-86.168197631835895</v>
      </c>
      <c r="F1821">
        <v>194</v>
      </c>
      <c r="G1821" t="s">
        <v>3974</v>
      </c>
      <c r="H1821" t="s">
        <v>8498</v>
      </c>
      <c r="I1821">
        <f>VLOOKUP(A1821,[1]ВПП!$C$2:$E$22885,3,)</f>
        <v>2442</v>
      </c>
      <c r="J1821">
        <f>VLOOKUP(A1821,[1]ВПП!$C$2:$G$22885,5,)</f>
        <v>45</v>
      </c>
      <c r="K1821" t="str">
        <f>VLOOKUP(A1821,[1]ВПП!$C$2:$H$22885,6,)</f>
        <v>ASP</v>
      </c>
      <c r="L1821" t="str">
        <f t="shared" si="28"/>
        <v>MNMG</v>
      </c>
      <c r="M1821" t="s">
        <v>183</v>
      </c>
      <c r="N1821" t="s">
        <v>3975</v>
      </c>
      <c r="O1821" t="s">
        <v>5450</v>
      </c>
      <c r="P1821" t="s">
        <v>8352</v>
      </c>
      <c r="Q1821" t="str">
        <f>VLOOKUP(P1821,[1]TimeZones!$B$3:$E$597,4,FALSE)</f>
        <v>−06:00</v>
      </c>
    </row>
    <row r="1822" spans="1:17" x14ac:dyDescent="0.25">
      <c r="A1822" t="s">
        <v>8499</v>
      </c>
      <c r="B1822" t="s">
        <v>110</v>
      </c>
      <c r="C1822" t="s">
        <v>8500</v>
      </c>
      <c r="D1822">
        <v>22.700199127197202</v>
      </c>
      <c r="E1822">
        <v>120.4820022583</v>
      </c>
      <c r="F1822">
        <v>97</v>
      </c>
      <c r="G1822" t="s">
        <v>1238</v>
      </c>
      <c r="H1822" t="s">
        <v>8501</v>
      </c>
      <c r="I1822">
        <f>VLOOKUP(A1822,[1]ВПП!$C$2:$E$22885,3,)</f>
        <v>2442</v>
      </c>
      <c r="J1822">
        <f>VLOOKUP(A1822,[1]ВПП!$C$2:$G$22885,5,)</f>
        <v>45</v>
      </c>
      <c r="K1822" t="str">
        <f>VLOOKUP(A1822,[1]ВПП!$C$2:$H$22885,6,)</f>
        <v>CON</v>
      </c>
      <c r="L1822" t="str">
        <f t="shared" si="28"/>
        <v>RCSQ</v>
      </c>
      <c r="M1822" t="s">
        <v>114</v>
      </c>
      <c r="N1822" t="s">
        <v>8502</v>
      </c>
      <c r="O1822" t="s">
        <v>8503</v>
      </c>
      <c r="P1822" t="s">
        <v>1242</v>
      </c>
      <c r="Q1822" t="str">
        <f>VLOOKUP(P1822,[1]TimeZones!$B$3:$E$597,4,FALSE)</f>
        <v>+08:00</v>
      </c>
    </row>
    <row r="1823" spans="1:17" x14ac:dyDescent="0.25">
      <c r="A1823" t="s">
        <v>8504</v>
      </c>
      <c r="B1823" t="s">
        <v>110</v>
      </c>
      <c r="C1823" t="s">
        <v>8505</v>
      </c>
      <c r="D1823">
        <v>14.382400000000001</v>
      </c>
      <c r="E1823">
        <v>-87.621200999999999</v>
      </c>
      <c r="F1823">
        <v>2061</v>
      </c>
      <c r="G1823" t="s">
        <v>3920</v>
      </c>
      <c r="H1823" t="s">
        <v>8506</v>
      </c>
      <c r="I1823">
        <f>VLOOKUP(A1823,[1]ВПП!$C$2:$E$22885,3,)</f>
        <v>2441</v>
      </c>
      <c r="J1823">
        <f>VLOOKUP(A1823,[1]ВПП!$C$2:$G$22885,5,)</f>
        <v>45</v>
      </c>
      <c r="K1823" t="str">
        <f>VLOOKUP(A1823,[1]ВПП!$C$2:$H$22885,6,)</f>
        <v>ASP</v>
      </c>
      <c r="L1823" t="str">
        <f t="shared" si="28"/>
        <v>MHSC</v>
      </c>
      <c r="M1823" t="s">
        <v>183</v>
      </c>
      <c r="N1823" t="s">
        <v>8507</v>
      </c>
      <c r="O1823" t="s">
        <v>8508</v>
      </c>
      <c r="P1823" t="s">
        <v>145</v>
      </c>
      <c r="Q1823" t="e">
        <f>VLOOKUP(P1823,[1]TimeZones!$B$3:$E$597,4,FALSE)</f>
        <v>#N/A</v>
      </c>
    </row>
    <row r="1824" spans="1:17" x14ac:dyDescent="0.25">
      <c r="A1824" t="s">
        <v>8509</v>
      </c>
      <c r="B1824" t="s">
        <v>333</v>
      </c>
      <c r="C1824" t="s">
        <v>8510</v>
      </c>
      <c r="D1824">
        <v>24.276100158691399</v>
      </c>
      <c r="E1824">
        <v>42.143699645996001</v>
      </c>
      <c r="F1824">
        <v>3000</v>
      </c>
      <c r="G1824" t="s">
        <v>301</v>
      </c>
      <c r="H1824" t="s">
        <v>202</v>
      </c>
      <c r="I1824">
        <f>VLOOKUP(A1824,[1]ВПП!$C$2:$E$22885,3,)</f>
        <v>2441</v>
      </c>
      <c r="J1824">
        <f>VLOOKUP(A1824,[1]ВПП!$C$2:$G$22885,5,)</f>
        <v>30</v>
      </c>
      <c r="K1824" t="str">
        <f>VLOOKUP(A1824,[1]ВПП!$C$2:$H$22885,6,)</f>
        <v>ASP</v>
      </c>
      <c r="L1824" t="str">
        <f t="shared" si="28"/>
        <v>OEPI</v>
      </c>
      <c r="M1824" t="s">
        <v>114</v>
      </c>
      <c r="N1824" t="s">
        <v>303</v>
      </c>
      <c r="O1824" t="s">
        <v>202</v>
      </c>
      <c r="P1824" t="e">
        <v>#N/A</v>
      </c>
      <c r="Q1824" t="e">
        <f>VLOOKUP(P1824,[1]TimeZones!$B$3:$E$597,4,FALSE)</f>
        <v>#N/A</v>
      </c>
    </row>
    <row r="1825" spans="1:17" x14ac:dyDescent="0.25">
      <c r="A1825" t="s">
        <v>8511</v>
      </c>
      <c r="B1825" t="s">
        <v>110</v>
      </c>
      <c r="C1825" t="s">
        <v>8512</v>
      </c>
      <c r="D1825">
        <v>-6.5698030000000003</v>
      </c>
      <c r="E1825">
        <v>146.725977</v>
      </c>
      <c r="F1825">
        <v>239</v>
      </c>
      <c r="G1825" t="s">
        <v>5932</v>
      </c>
      <c r="H1825" t="s">
        <v>8513</v>
      </c>
      <c r="I1825">
        <f>VLOOKUP(A1825,[1]ВПП!$C$2:$E$22885,3,)</f>
        <v>2440</v>
      </c>
      <c r="J1825">
        <f>VLOOKUP(A1825,[1]ВПП!$C$2:$G$22885,5,)</f>
        <v>30</v>
      </c>
      <c r="K1825" t="str">
        <f>VLOOKUP(A1825,[1]ВПП!$C$2:$H$22885,6,)</f>
        <v>ASP</v>
      </c>
      <c r="L1825" t="str">
        <f t="shared" si="28"/>
        <v>AYNZ</v>
      </c>
      <c r="M1825" t="s">
        <v>702</v>
      </c>
      <c r="N1825" t="s">
        <v>8514</v>
      </c>
      <c r="O1825" t="s">
        <v>8515</v>
      </c>
      <c r="P1825" t="s">
        <v>5936</v>
      </c>
      <c r="Q1825" t="str">
        <f>VLOOKUP(P1825,[1]TimeZones!$B$3:$E$597,4,FALSE)</f>
        <v>+10:00</v>
      </c>
    </row>
    <row r="1826" spans="1:17" x14ac:dyDescent="0.25">
      <c r="A1826" t="s">
        <v>8516</v>
      </c>
      <c r="B1826" t="s">
        <v>110</v>
      </c>
      <c r="C1826" t="s">
        <v>8517</v>
      </c>
      <c r="D1826">
        <v>49.210800170898402</v>
      </c>
      <c r="E1826">
        <v>-57.391399383544901</v>
      </c>
      <c r="F1826">
        <v>72</v>
      </c>
      <c r="G1826" t="s">
        <v>262</v>
      </c>
      <c r="H1826" t="s">
        <v>8518</v>
      </c>
      <c r="I1826">
        <f>VLOOKUP(A1826,[1]ВПП!$C$2:$E$22885,3,)</f>
        <v>2440</v>
      </c>
      <c r="J1826">
        <f>VLOOKUP(A1826,[1]ВПП!$C$2:$G$22885,5,)</f>
        <v>46</v>
      </c>
      <c r="K1826" t="str">
        <f>VLOOKUP(A1826,[1]ВПП!$C$2:$H$22885,6,)</f>
        <v>ASP</v>
      </c>
      <c r="L1826" t="str">
        <f t="shared" si="28"/>
        <v>CYDF</v>
      </c>
      <c r="M1826" t="s">
        <v>183</v>
      </c>
      <c r="N1826" t="s">
        <v>2317</v>
      </c>
      <c r="O1826" t="s">
        <v>8519</v>
      </c>
      <c r="P1826" t="s">
        <v>3290</v>
      </c>
      <c r="Q1826" t="str">
        <f>VLOOKUP(P1826,[1]TimeZones!$B$3:$E$597,4,FALSE)</f>
        <v>−03:30</v>
      </c>
    </row>
    <row r="1827" spans="1:17" x14ac:dyDescent="0.25">
      <c r="A1827" t="s">
        <v>8520</v>
      </c>
      <c r="B1827" t="s">
        <v>110</v>
      </c>
      <c r="C1827" t="s">
        <v>8521</v>
      </c>
      <c r="D1827">
        <v>45.868900299072202</v>
      </c>
      <c r="E1827">
        <v>-66.537200927734304</v>
      </c>
      <c r="F1827">
        <v>68</v>
      </c>
      <c r="G1827" t="s">
        <v>262</v>
      </c>
      <c r="H1827" t="s">
        <v>8522</v>
      </c>
      <c r="I1827">
        <f>VLOOKUP(A1827,[1]ВПП!$C$2:$E$22885,3,)</f>
        <v>2440</v>
      </c>
      <c r="J1827">
        <f>VLOOKUP(A1827,[1]ВПП!$C$2:$G$22885,5,)</f>
        <v>61</v>
      </c>
      <c r="K1827" t="str">
        <f>VLOOKUP(A1827,[1]ВПП!$C$2:$H$22885,6,)</f>
        <v>ASP</v>
      </c>
      <c r="L1827" t="str">
        <f t="shared" si="28"/>
        <v>CYFC</v>
      </c>
      <c r="M1827" t="s">
        <v>183</v>
      </c>
      <c r="N1827" t="s">
        <v>3558</v>
      </c>
      <c r="O1827" t="s">
        <v>8523</v>
      </c>
      <c r="P1827" t="s">
        <v>2319</v>
      </c>
      <c r="Q1827" t="str">
        <f>VLOOKUP(P1827,[1]TimeZones!$B$3:$E$597,4,FALSE)</f>
        <v>−04:00</v>
      </c>
    </row>
    <row r="1828" spans="1:17" x14ac:dyDescent="0.25">
      <c r="A1828" t="s">
        <v>8524</v>
      </c>
      <c r="B1828" t="s">
        <v>110</v>
      </c>
      <c r="C1828" t="s">
        <v>8525</v>
      </c>
      <c r="D1828">
        <v>51.602401733400001</v>
      </c>
      <c r="E1828">
        <v>6.1421699523899997</v>
      </c>
      <c r="F1828">
        <v>106</v>
      </c>
      <c r="G1828" t="s">
        <v>455</v>
      </c>
      <c r="H1828" t="s">
        <v>8526</v>
      </c>
      <c r="I1828">
        <f>VLOOKUP(A1828,[1]ВПП!$C$2:$E$22885,3,)</f>
        <v>2440</v>
      </c>
      <c r="J1828">
        <f>VLOOKUP(A1828,[1]ВПП!$C$2:$G$22885,5,)</f>
        <v>45</v>
      </c>
      <c r="K1828" t="str">
        <f>VLOOKUP(A1828,[1]ВПП!$C$2:$H$22885,6,)</f>
        <v>PEM</v>
      </c>
      <c r="L1828" t="str">
        <f t="shared" si="28"/>
        <v>EDLV</v>
      </c>
      <c r="M1828" t="s">
        <v>126</v>
      </c>
      <c r="N1828" t="s">
        <v>806</v>
      </c>
      <c r="O1828" t="s">
        <v>8527</v>
      </c>
      <c r="P1828" t="s">
        <v>459</v>
      </c>
      <c r="Q1828" t="str">
        <f>VLOOKUP(P1828,[1]TimeZones!$B$3:$E$597,4,FALSE)</f>
        <v>+01:00</v>
      </c>
    </row>
    <row r="1829" spans="1:17" x14ac:dyDescent="0.25">
      <c r="A1829" t="s">
        <v>8528</v>
      </c>
      <c r="B1829" t="s">
        <v>110</v>
      </c>
      <c r="C1829" t="s">
        <v>8529</v>
      </c>
      <c r="D1829">
        <v>51.275798797599997</v>
      </c>
      <c r="E1829">
        <v>-0.77633297443399996</v>
      </c>
      <c r="F1829">
        <v>238</v>
      </c>
      <c r="G1829" t="s">
        <v>734</v>
      </c>
      <c r="H1829" t="s">
        <v>8530</v>
      </c>
      <c r="I1829">
        <f>VLOOKUP(A1829,[1]ВПП!$C$2:$E$22885,3,)</f>
        <v>2440</v>
      </c>
      <c r="J1829">
        <f>VLOOKUP(A1829,[1]ВПП!$C$2:$G$22885,5,)</f>
        <v>45</v>
      </c>
      <c r="K1829" t="str">
        <f>VLOOKUP(A1829,[1]ВПП!$C$2:$H$22885,6,)</f>
        <v>ASP</v>
      </c>
      <c r="L1829" t="str">
        <f t="shared" si="28"/>
        <v>EGLF</v>
      </c>
      <c r="M1829" t="s">
        <v>126</v>
      </c>
      <c r="N1829" t="s">
        <v>736</v>
      </c>
      <c r="O1829" t="s">
        <v>8531</v>
      </c>
      <c r="P1829" t="s">
        <v>738</v>
      </c>
      <c r="Q1829" t="str">
        <f>VLOOKUP(P1829,[1]TimeZones!$B$3:$E$597,4,FALSE)</f>
        <v>+00:00</v>
      </c>
    </row>
    <row r="1830" spans="1:17" x14ac:dyDescent="0.25">
      <c r="A1830" t="s">
        <v>8532</v>
      </c>
      <c r="B1830" t="s">
        <v>110</v>
      </c>
      <c r="C1830" t="s">
        <v>8533</v>
      </c>
      <c r="D1830">
        <v>52.919398999999999</v>
      </c>
      <c r="E1830">
        <v>10.185827</v>
      </c>
      <c r="F1830">
        <v>245</v>
      </c>
      <c r="G1830" t="s">
        <v>455</v>
      </c>
      <c r="H1830" t="s">
        <v>202</v>
      </c>
      <c r="I1830">
        <f>VLOOKUP(A1830,[1]ВПП!$C$2:$E$22885,3,)</f>
        <v>2440</v>
      </c>
      <c r="J1830">
        <f>VLOOKUP(A1830,[1]ВПП!$C$2:$G$22885,5,)</f>
        <v>29</v>
      </c>
      <c r="K1830" t="str">
        <f>VLOOKUP(A1830,[1]ВПП!$C$2:$H$22885,6,)</f>
        <v>ASP</v>
      </c>
      <c r="L1830" t="str">
        <f t="shared" si="28"/>
        <v>ETHS</v>
      </c>
      <c r="M1830" t="s">
        <v>126</v>
      </c>
      <c r="N1830" t="s">
        <v>859</v>
      </c>
      <c r="O1830" t="s">
        <v>202</v>
      </c>
      <c r="P1830" t="s">
        <v>459</v>
      </c>
      <c r="Q1830" t="str">
        <f>VLOOKUP(P1830,[1]TimeZones!$B$3:$E$597,4,FALSE)</f>
        <v>+01:00</v>
      </c>
    </row>
    <row r="1831" spans="1:17" x14ac:dyDescent="0.25">
      <c r="A1831" t="s">
        <v>8534</v>
      </c>
      <c r="B1831" t="s">
        <v>110</v>
      </c>
      <c r="C1831" t="s">
        <v>8535</v>
      </c>
      <c r="D1831">
        <v>54.312199</v>
      </c>
      <c r="E1831">
        <v>9.5381699999999991</v>
      </c>
      <c r="F1831">
        <v>39</v>
      </c>
      <c r="G1831" t="s">
        <v>455</v>
      </c>
      <c r="H1831" t="s">
        <v>202</v>
      </c>
      <c r="I1831">
        <f>VLOOKUP(A1831,[1]ВПП!$C$2:$E$22885,3,)</f>
        <v>2440</v>
      </c>
      <c r="J1831">
        <f>VLOOKUP(A1831,[1]ВПП!$C$2:$G$22885,5,)</f>
        <v>30</v>
      </c>
      <c r="K1831" t="str">
        <f>VLOOKUP(A1831,[1]ВПП!$C$2:$H$22885,6,)</f>
        <v>CON</v>
      </c>
      <c r="L1831" t="str">
        <f t="shared" si="28"/>
        <v>ETNH</v>
      </c>
      <c r="M1831" t="s">
        <v>126</v>
      </c>
      <c r="N1831" t="s">
        <v>8536</v>
      </c>
      <c r="O1831" t="s">
        <v>202</v>
      </c>
      <c r="P1831" t="s">
        <v>459</v>
      </c>
      <c r="Q1831" t="str">
        <f>VLOOKUP(P1831,[1]TimeZones!$B$3:$E$597,4,FALSE)</f>
        <v>+01:00</v>
      </c>
    </row>
    <row r="1832" spans="1:17" x14ac:dyDescent="0.25">
      <c r="A1832" t="s">
        <v>8537</v>
      </c>
      <c r="B1832" t="s">
        <v>110</v>
      </c>
      <c r="C1832" t="s">
        <v>8538</v>
      </c>
      <c r="D1832">
        <v>53.547798</v>
      </c>
      <c r="E1832">
        <v>7.6673299999999998</v>
      </c>
      <c r="F1832">
        <v>26</v>
      </c>
      <c r="G1832" t="s">
        <v>455</v>
      </c>
      <c r="H1832" t="s">
        <v>202</v>
      </c>
      <c r="I1832">
        <f>VLOOKUP(A1832,[1]ВПП!$C$2:$E$22885,3,)</f>
        <v>2440</v>
      </c>
      <c r="J1832">
        <f>VLOOKUP(A1832,[1]ВПП!$C$2:$G$22885,5,)</f>
        <v>30</v>
      </c>
      <c r="K1832" t="str">
        <f>VLOOKUP(A1832,[1]ВПП!$C$2:$H$22885,6,)</f>
        <v>ASP</v>
      </c>
      <c r="L1832" t="str">
        <f t="shared" si="28"/>
        <v>ETNT</v>
      </c>
      <c r="M1832" t="s">
        <v>126</v>
      </c>
      <c r="N1832" t="s">
        <v>859</v>
      </c>
      <c r="O1832" t="s">
        <v>202</v>
      </c>
      <c r="P1832" t="s">
        <v>459</v>
      </c>
      <c r="Q1832" t="str">
        <f>VLOOKUP(P1832,[1]TimeZones!$B$3:$E$597,4,FALSE)</f>
        <v>+01:00</v>
      </c>
    </row>
    <row r="1833" spans="1:17" x14ac:dyDescent="0.25">
      <c r="A1833" t="s">
        <v>8539</v>
      </c>
      <c r="B1833" t="s">
        <v>110</v>
      </c>
      <c r="C1833" t="s">
        <v>8540</v>
      </c>
      <c r="D1833">
        <v>48.710999000000001</v>
      </c>
      <c r="E1833">
        <v>11.211499999999999</v>
      </c>
      <c r="F1833">
        <v>1249</v>
      </c>
      <c r="G1833" t="s">
        <v>455</v>
      </c>
      <c r="H1833" t="s">
        <v>202</v>
      </c>
      <c r="I1833">
        <f>VLOOKUP(A1833,[1]ВПП!$C$2:$E$22885,3,)</f>
        <v>2440</v>
      </c>
      <c r="J1833">
        <f>VLOOKUP(A1833,[1]ВПП!$C$2:$G$22885,5,)</f>
        <v>30</v>
      </c>
      <c r="K1833" t="str">
        <f>VLOOKUP(A1833,[1]ВПП!$C$2:$H$22885,6,)</f>
        <v>ASP</v>
      </c>
      <c r="L1833" t="str">
        <f t="shared" si="28"/>
        <v>ETSN</v>
      </c>
      <c r="M1833" t="s">
        <v>126</v>
      </c>
      <c r="N1833" t="s">
        <v>463</v>
      </c>
      <c r="O1833" t="s">
        <v>8541</v>
      </c>
      <c r="P1833" t="s">
        <v>459</v>
      </c>
      <c r="Q1833" t="str">
        <f>VLOOKUP(P1833,[1]TimeZones!$B$3:$E$597,4,FALSE)</f>
        <v>+01:00</v>
      </c>
    </row>
    <row r="1834" spans="1:17" x14ac:dyDescent="0.25">
      <c r="A1834" t="s">
        <v>8542</v>
      </c>
      <c r="B1834" t="s">
        <v>333</v>
      </c>
      <c r="C1834" t="s">
        <v>8543</v>
      </c>
      <c r="D1834">
        <v>-29.970099999999999</v>
      </c>
      <c r="E1834">
        <v>30.950500000000002</v>
      </c>
      <c r="F1834">
        <v>33</v>
      </c>
      <c r="G1834" t="s">
        <v>132</v>
      </c>
      <c r="H1834" t="s">
        <v>202</v>
      </c>
      <c r="I1834">
        <f>VLOOKUP(A1834,[1]ВПП!$C$2:$E$22885,3,)</f>
        <v>2440</v>
      </c>
      <c r="J1834">
        <f>VLOOKUP(A1834,[1]ВПП!$C$2:$G$22885,5,)</f>
        <v>61</v>
      </c>
      <c r="K1834" t="str">
        <f>VLOOKUP(A1834,[1]ВПП!$C$2:$H$22885,6,)</f>
        <v>ASP</v>
      </c>
      <c r="L1834" t="str">
        <f t="shared" si="28"/>
        <v>FADN</v>
      </c>
      <c r="M1834" t="s">
        <v>134</v>
      </c>
      <c r="N1834" t="s">
        <v>1099</v>
      </c>
      <c r="O1834" t="s">
        <v>1100</v>
      </c>
      <c r="P1834" t="e">
        <v>#N/A</v>
      </c>
      <c r="Q1834" t="e">
        <f>VLOOKUP(P1834,[1]TimeZones!$B$3:$E$597,4,FALSE)</f>
        <v>#N/A</v>
      </c>
    </row>
    <row r="1835" spans="1:17" x14ac:dyDescent="0.25">
      <c r="A1835" t="s">
        <v>8544</v>
      </c>
      <c r="B1835" t="s">
        <v>110</v>
      </c>
      <c r="C1835" t="s">
        <v>8545</v>
      </c>
      <c r="D1835">
        <v>49.650100708007798</v>
      </c>
      <c r="E1835">
        <v>-1.4702800512313801</v>
      </c>
      <c r="F1835">
        <v>459</v>
      </c>
      <c r="G1835" t="s">
        <v>294</v>
      </c>
      <c r="H1835" t="s">
        <v>8546</v>
      </c>
      <c r="I1835">
        <f>VLOOKUP(A1835,[1]ВПП!$C$2:$E$22885,3,)</f>
        <v>2440</v>
      </c>
      <c r="J1835">
        <f>VLOOKUP(A1835,[1]ВПП!$C$2:$G$22885,5,)</f>
        <v>45</v>
      </c>
      <c r="K1835" t="str">
        <f>VLOOKUP(A1835,[1]ВПП!$C$2:$H$22885,6,)</f>
        <v>ASP</v>
      </c>
      <c r="L1835" t="str">
        <f t="shared" si="28"/>
        <v>LFRC</v>
      </c>
      <c r="M1835" t="s">
        <v>126</v>
      </c>
      <c r="N1835" t="s">
        <v>4870</v>
      </c>
      <c r="O1835" t="s">
        <v>8547</v>
      </c>
      <c r="P1835" t="s">
        <v>298</v>
      </c>
      <c r="Q1835" t="str">
        <f>VLOOKUP(P1835,[1]TimeZones!$B$3:$E$597,4,FALSE)</f>
        <v>+01:00</v>
      </c>
    </row>
    <row r="1836" spans="1:17" x14ac:dyDescent="0.25">
      <c r="A1836" t="s">
        <v>8548</v>
      </c>
      <c r="B1836" t="s">
        <v>110</v>
      </c>
      <c r="C1836" t="s">
        <v>8549</v>
      </c>
      <c r="D1836">
        <v>43.757400512695298</v>
      </c>
      <c r="E1836">
        <v>4.4163498878479004</v>
      </c>
      <c r="F1836">
        <v>309</v>
      </c>
      <c r="G1836" t="s">
        <v>294</v>
      </c>
      <c r="H1836" t="s">
        <v>8550</v>
      </c>
      <c r="I1836">
        <f>VLOOKUP(A1836,[1]ВПП!$C$2:$E$22885,3,)</f>
        <v>2440</v>
      </c>
      <c r="J1836">
        <f>VLOOKUP(A1836,[1]ВПП!$C$2:$G$22885,5,)</f>
        <v>45</v>
      </c>
      <c r="K1836" t="str">
        <f>VLOOKUP(A1836,[1]ВПП!$C$2:$H$22885,6,)</f>
        <v>CON</v>
      </c>
      <c r="L1836" t="str">
        <f t="shared" si="28"/>
        <v>LFTW</v>
      </c>
      <c r="M1836" t="s">
        <v>126</v>
      </c>
      <c r="N1836" t="s">
        <v>1851</v>
      </c>
      <c r="O1836" t="s">
        <v>8551</v>
      </c>
      <c r="P1836" t="s">
        <v>298</v>
      </c>
      <c r="Q1836" t="str">
        <f>VLOOKUP(P1836,[1]TimeZones!$B$3:$E$597,4,FALSE)</f>
        <v>+01:00</v>
      </c>
    </row>
    <row r="1837" spans="1:17" x14ac:dyDescent="0.25">
      <c r="A1837" t="s">
        <v>8552</v>
      </c>
      <c r="B1837" t="s">
        <v>139</v>
      </c>
      <c r="C1837" t="s">
        <v>8553</v>
      </c>
      <c r="D1837">
        <v>40.519699096679602</v>
      </c>
      <c r="E1837">
        <v>22.970899581909102</v>
      </c>
      <c r="F1837">
        <v>22</v>
      </c>
      <c r="G1837" t="s">
        <v>514</v>
      </c>
      <c r="H1837" t="s">
        <v>8554</v>
      </c>
      <c r="I1837">
        <f>VLOOKUP(A1837,[1]ВПП!$C$2:$E$22885,3,)</f>
        <v>2440</v>
      </c>
      <c r="J1837">
        <f>VLOOKUP(A1837,[1]ВПП!$C$2:$G$22885,5,)</f>
        <v>50</v>
      </c>
      <c r="K1837" t="str">
        <f>VLOOKUP(A1837,[1]ВПП!$C$2:$H$22885,6,)</f>
        <v>ASP</v>
      </c>
      <c r="L1837" t="str">
        <f t="shared" si="28"/>
        <v>LGTS</v>
      </c>
      <c r="M1837" t="s">
        <v>126</v>
      </c>
      <c r="N1837" t="s">
        <v>8555</v>
      </c>
      <c r="O1837" t="s">
        <v>8556</v>
      </c>
      <c r="P1837" t="s">
        <v>518</v>
      </c>
      <c r="Q1837" t="str">
        <f>VLOOKUP(P1837,[1]TimeZones!$B$3:$E$597,4,FALSE)</f>
        <v>+02:00</v>
      </c>
    </row>
    <row r="1838" spans="1:17" x14ac:dyDescent="0.25">
      <c r="A1838" t="s">
        <v>8557</v>
      </c>
      <c r="B1838" t="s">
        <v>110</v>
      </c>
      <c r="C1838" t="s">
        <v>8558</v>
      </c>
      <c r="D1838">
        <v>45.445098999999999</v>
      </c>
      <c r="E1838">
        <v>9.2767400000000002</v>
      </c>
      <c r="F1838">
        <v>353</v>
      </c>
      <c r="G1838" t="s">
        <v>727</v>
      </c>
      <c r="H1838" t="s">
        <v>8559</v>
      </c>
      <c r="I1838">
        <f>VLOOKUP(A1838,[1]ВПП!$C$2:$E$22885,3,)</f>
        <v>2440</v>
      </c>
      <c r="J1838">
        <f>VLOOKUP(A1838,[1]ВПП!$C$2:$G$22885,5,)</f>
        <v>60</v>
      </c>
      <c r="K1838" t="str">
        <f>VLOOKUP(A1838,[1]ВПП!$C$2:$H$22885,6,)</f>
        <v>ASP</v>
      </c>
      <c r="L1838" t="str">
        <f t="shared" si="28"/>
        <v>LIML</v>
      </c>
      <c r="M1838" t="s">
        <v>126</v>
      </c>
      <c r="N1838" t="s">
        <v>729</v>
      </c>
      <c r="O1838" t="s">
        <v>730</v>
      </c>
      <c r="P1838" t="s">
        <v>731</v>
      </c>
      <c r="Q1838" t="str">
        <f>VLOOKUP(P1838,[1]TimeZones!$B$3:$E$597,4,FALSE)</f>
        <v>+01:00</v>
      </c>
    </row>
    <row r="1839" spans="1:17" x14ac:dyDescent="0.25">
      <c r="A1839" t="s">
        <v>8560</v>
      </c>
      <c r="B1839" t="s">
        <v>110</v>
      </c>
      <c r="C1839" t="s">
        <v>8561</v>
      </c>
      <c r="D1839">
        <v>38.703899</v>
      </c>
      <c r="E1839">
        <v>-9.0359200000000008</v>
      </c>
      <c r="F1839">
        <v>46</v>
      </c>
      <c r="G1839" t="s">
        <v>836</v>
      </c>
      <c r="H1839" t="s">
        <v>202</v>
      </c>
      <c r="I1839">
        <f>VLOOKUP(A1839,[1]ВПП!$C$2:$E$22885,3,)</f>
        <v>2440</v>
      </c>
      <c r="J1839">
        <f>VLOOKUP(A1839,[1]ВПП!$C$2:$G$22885,5,)</f>
        <v>45</v>
      </c>
      <c r="K1839" t="str">
        <f>VLOOKUP(A1839,[1]ВПП!$C$2:$H$22885,6,)</f>
        <v>CON</v>
      </c>
      <c r="L1839" t="str">
        <f t="shared" si="28"/>
        <v>LPMT</v>
      </c>
      <c r="M1839" t="s">
        <v>126</v>
      </c>
      <c r="N1839" t="s">
        <v>8562</v>
      </c>
      <c r="O1839" t="s">
        <v>8563</v>
      </c>
      <c r="P1839" t="s">
        <v>840</v>
      </c>
      <c r="Q1839" t="str">
        <f>VLOOKUP(P1839,[1]TimeZones!$B$3:$E$597,4,FALSE)</f>
        <v>+00:00</v>
      </c>
    </row>
    <row r="1840" spans="1:17" x14ac:dyDescent="0.25">
      <c r="A1840" t="s">
        <v>8564</v>
      </c>
      <c r="B1840" t="s">
        <v>110</v>
      </c>
      <c r="C1840" t="s">
        <v>8565</v>
      </c>
      <c r="D1840">
        <v>40.915900999999998</v>
      </c>
      <c r="E1840">
        <v>-8.6459200000000003</v>
      </c>
      <c r="F1840">
        <v>56</v>
      </c>
      <c r="G1840" t="s">
        <v>836</v>
      </c>
      <c r="H1840" t="s">
        <v>202</v>
      </c>
      <c r="I1840">
        <f>VLOOKUP(A1840,[1]ВПП!$C$2:$E$22885,3,)</f>
        <v>2440</v>
      </c>
      <c r="J1840">
        <f>VLOOKUP(A1840,[1]ВПП!$C$2:$G$22885,5,)</f>
        <v>45</v>
      </c>
      <c r="K1840" t="str">
        <f>VLOOKUP(A1840,[1]ВПП!$C$2:$H$22885,6,)</f>
        <v>CON</v>
      </c>
      <c r="L1840" t="str">
        <f t="shared" si="28"/>
        <v>LPOV</v>
      </c>
      <c r="M1840" t="s">
        <v>126</v>
      </c>
      <c r="N1840" t="s">
        <v>8566</v>
      </c>
      <c r="O1840" t="s">
        <v>8567</v>
      </c>
      <c r="P1840" t="s">
        <v>840</v>
      </c>
      <c r="Q1840" t="str">
        <f>VLOOKUP(P1840,[1]TimeZones!$B$3:$E$597,4,FALSE)</f>
        <v>+00:00</v>
      </c>
    </row>
    <row r="1841" spans="1:17" x14ac:dyDescent="0.25">
      <c r="A1841" t="s">
        <v>8568</v>
      </c>
      <c r="B1841" t="s">
        <v>333</v>
      </c>
      <c r="C1841" t="s">
        <v>8569</v>
      </c>
      <c r="D1841">
        <v>25.174499999999998</v>
      </c>
      <c r="E1841">
        <v>47.488399999999999</v>
      </c>
      <c r="F1841">
        <v>1740</v>
      </c>
      <c r="G1841" t="s">
        <v>301</v>
      </c>
      <c r="H1841" t="s">
        <v>202</v>
      </c>
      <c r="I1841">
        <f>VLOOKUP(A1841,[1]ВПП!$C$2:$E$22885,3,)</f>
        <v>2440</v>
      </c>
      <c r="J1841">
        <f>VLOOKUP(A1841,[1]ВПП!$C$2:$G$22885,5,)</f>
        <v>35</v>
      </c>
      <c r="K1841" t="str">
        <f>VLOOKUP(A1841,[1]ВПП!$C$2:$H$22885,6,)</f>
        <v>ASP</v>
      </c>
      <c r="L1841" t="str">
        <f t="shared" si="28"/>
        <v>OEPC</v>
      </c>
      <c r="M1841" t="s">
        <v>114</v>
      </c>
      <c r="N1841" t="s">
        <v>527</v>
      </c>
      <c r="O1841" t="s">
        <v>8570</v>
      </c>
      <c r="P1841" t="s">
        <v>305</v>
      </c>
      <c r="Q1841" t="str">
        <f>VLOOKUP(P1841,[1]TimeZones!$B$3:$E$597,4,FALSE)</f>
        <v>+03:00</v>
      </c>
    </row>
    <row r="1842" spans="1:17" x14ac:dyDescent="0.25">
      <c r="A1842" t="s">
        <v>8571</v>
      </c>
      <c r="B1842" t="s">
        <v>333</v>
      </c>
      <c r="C1842" t="s">
        <v>8572</v>
      </c>
      <c r="D1842">
        <v>24.710300445556602</v>
      </c>
      <c r="E1842">
        <v>44.964500427246001</v>
      </c>
      <c r="F1842">
        <v>2530</v>
      </c>
      <c r="G1842" t="s">
        <v>301</v>
      </c>
      <c r="H1842" t="s">
        <v>202</v>
      </c>
      <c r="I1842">
        <f>VLOOKUP(A1842,[1]ВПП!$C$2:$E$22885,3,)</f>
        <v>2440</v>
      </c>
      <c r="J1842">
        <f>VLOOKUP(A1842,[1]ВПП!$C$2:$G$22885,5,)</f>
        <v>35</v>
      </c>
      <c r="K1842" t="str">
        <f>VLOOKUP(A1842,[1]ВПП!$C$2:$H$22885,6,)</f>
        <v>ASP</v>
      </c>
      <c r="L1842" t="str">
        <f t="shared" si="28"/>
        <v>OEPF</v>
      </c>
      <c r="M1842" t="s">
        <v>114</v>
      </c>
      <c r="N1842" t="s">
        <v>303</v>
      </c>
      <c r="O1842" t="s">
        <v>202</v>
      </c>
      <c r="P1842" t="s">
        <v>305</v>
      </c>
      <c r="Q1842" t="str">
        <f>VLOOKUP(P1842,[1]TimeZones!$B$3:$E$597,4,FALSE)</f>
        <v>+03:00</v>
      </c>
    </row>
    <row r="1843" spans="1:17" x14ac:dyDescent="0.25">
      <c r="A1843" t="s">
        <v>8573</v>
      </c>
      <c r="B1843" t="s">
        <v>110</v>
      </c>
      <c r="C1843" t="s">
        <v>8574</v>
      </c>
      <c r="D1843">
        <v>27.867799999999999</v>
      </c>
      <c r="E1843">
        <v>48.769100000000002</v>
      </c>
      <c r="F1843">
        <v>30</v>
      </c>
      <c r="G1843" t="s">
        <v>301</v>
      </c>
      <c r="H1843" t="s">
        <v>202</v>
      </c>
      <c r="I1843">
        <f>VLOOKUP(A1843,[1]ВПП!$C$2:$E$22885,3,)</f>
        <v>2440</v>
      </c>
      <c r="J1843">
        <f>VLOOKUP(A1843,[1]ВПП!$C$2:$G$22885,5,)</f>
        <v>30</v>
      </c>
      <c r="K1843" t="str">
        <f>VLOOKUP(A1843,[1]ВПП!$C$2:$H$22885,6,)</f>
        <v>ASP</v>
      </c>
      <c r="L1843" t="str">
        <f t="shared" si="28"/>
        <v>OETN</v>
      </c>
      <c r="M1843" t="s">
        <v>114</v>
      </c>
      <c r="N1843" t="s">
        <v>527</v>
      </c>
      <c r="O1843" t="s">
        <v>8575</v>
      </c>
      <c r="P1843" t="s">
        <v>305</v>
      </c>
      <c r="Q1843" t="str">
        <f>VLOOKUP(P1843,[1]TimeZones!$B$3:$E$597,4,FALSE)</f>
        <v>+03:00</v>
      </c>
    </row>
    <row r="1844" spans="1:17" x14ac:dyDescent="0.25">
      <c r="A1844" t="s">
        <v>8576</v>
      </c>
      <c r="B1844" t="s">
        <v>110</v>
      </c>
      <c r="C1844" t="s">
        <v>8577</v>
      </c>
      <c r="D1844">
        <v>49.663299560546797</v>
      </c>
      <c r="E1844">
        <v>100.098999023437</v>
      </c>
      <c r="F1844">
        <v>4272</v>
      </c>
      <c r="G1844" t="s">
        <v>3417</v>
      </c>
      <c r="H1844" t="s">
        <v>8578</v>
      </c>
      <c r="I1844">
        <f>VLOOKUP(A1844,[1]ВПП!$C$2:$E$22885,3,)</f>
        <v>2440</v>
      </c>
      <c r="J1844">
        <f>VLOOKUP(A1844,[1]ВПП!$C$2:$G$22885,5,)</f>
        <v>42</v>
      </c>
      <c r="K1844" t="str">
        <f>VLOOKUP(A1844,[1]ВПП!$C$2:$H$22885,6,)</f>
        <v>ASP</v>
      </c>
      <c r="L1844" t="str">
        <f t="shared" si="28"/>
        <v>ZMMN</v>
      </c>
      <c r="M1844" t="s">
        <v>114</v>
      </c>
      <c r="N1844" t="s">
        <v>8579</v>
      </c>
      <c r="O1844" t="s">
        <v>8580</v>
      </c>
      <c r="P1844" t="s">
        <v>3421</v>
      </c>
      <c r="Q1844" t="str">
        <f>VLOOKUP(P1844,[1]TimeZones!$B$3:$E$597,4,FALSE)</f>
        <v>+08:00</v>
      </c>
    </row>
    <row r="1845" spans="1:17" x14ac:dyDescent="0.25">
      <c r="A1845" t="s">
        <v>8581</v>
      </c>
      <c r="B1845" t="s">
        <v>110</v>
      </c>
      <c r="C1845" t="s">
        <v>8582</v>
      </c>
      <c r="D1845">
        <v>53.767700195300002</v>
      </c>
      <c r="E1845">
        <v>8.6584997177099901</v>
      </c>
      <c r="F1845">
        <v>74</v>
      </c>
      <c r="G1845" t="s">
        <v>455</v>
      </c>
      <c r="H1845" t="s">
        <v>8583</v>
      </c>
      <c r="I1845">
        <f>VLOOKUP(A1845,[1]ВПП!$C$2:$E$22885,3,)</f>
        <v>2439</v>
      </c>
      <c r="J1845">
        <f>VLOOKUP(A1845,[1]ВПП!$C$2:$G$22885,5,)</f>
        <v>45</v>
      </c>
      <c r="K1845" t="str">
        <f>VLOOKUP(A1845,[1]ВПП!$C$2:$H$22885,6,)</f>
        <v>CON</v>
      </c>
      <c r="L1845" t="str">
        <f t="shared" si="28"/>
        <v>ETMN</v>
      </c>
      <c r="M1845" t="s">
        <v>126</v>
      </c>
      <c r="N1845" t="s">
        <v>859</v>
      </c>
      <c r="O1845" t="s">
        <v>8584</v>
      </c>
      <c r="P1845" t="s">
        <v>459</v>
      </c>
      <c r="Q1845" t="str">
        <f>VLOOKUP(P1845,[1]TimeZones!$B$3:$E$597,4,FALSE)</f>
        <v>+01:00</v>
      </c>
    </row>
    <row r="1846" spans="1:17" x14ac:dyDescent="0.25">
      <c r="A1846" t="s">
        <v>8585</v>
      </c>
      <c r="B1846" t="s">
        <v>110</v>
      </c>
      <c r="C1846" t="s">
        <v>8586</v>
      </c>
      <c r="D1846">
        <v>50.831200000000003</v>
      </c>
      <c r="E1846">
        <v>6.6581700000000001</v>
      </c>
      <c r="F1846">
        <v>386</v>
      </c>
      <c r="G1846" t="s">
        <v>455</v>
      </c>
      <c r="H1846" t="s">
        <v>202</v>
      </c>
      <c r="I1846">
        <f>VLOOKUP(A1846,[1]ВПП!$C$2:$E$22885,3,)</f>
        <v>2439</v>
      </c>
      <c r="J1846">
        <f>VLOOKUP(A1846,[1]ВПП!$C$2:$G$22885,5,)</f>
        <v>45</v>
      </c>
      <c r="K1846" t="str">
        <f>VLOOKUP(A1846,[1]ВПП!$C$2:$H$22885,6,)</f>
        <v>ASP</v>
      </c>
      <c r="L1846" t="str">
        <f t="shared" si="28"/>
        <v>ETNN</v>
      </c>
      <c r="M1846" t="s">
        <v>126</v>
      </c>
      <c r="N1846" t="s">
        <v>806</v>
      </c>
      <c r="O1846" t="s">
        <v>202</v>
      </c>
      <c r="P1846" t="s">
        <v>459</v>
      </c>
      <c r="Q1846" t="str">
        <f>VLOOKUP(P1846,[1]TimeZones!$B$3:$E$597,4,FALSE)</f>
        <v>+01:00</v>
      </c>
    </row>
    <row r="1847" spans="1:17" x14ac:dyDescent="0.25">
      <c r="A1847" t="s">
        <v>8587</v>
      </c>
      <c r="B1847" t="s">
        <v>110</v>
      </c>
      <c r="C1847" t="s">
        <v>8588</v>
      </c>
      <c r="D1847">
        <v>54.459301000000004</v>
      </c>
      <c r="E1847">
        <v>9.51633</v>
      </c>
      <c r="F1847">
        <v>70</v>
      </c>
      <c r="G1847" t="s">
        <v>455</v>
      </c>
      <c r="H1847" t="s">
        <v>8589</v>
      </c>
      <c r="I1847">
        <f>VLOOKUP(A1847,[1]ВПП!$C$2:$E$22885,3,)</f>
        <v>2439</v>
      </c>
      <c r="J1847">
        <f>VLOOKUP(A1847,[1]ВПП!$C$2:$G$22885,5,)</f>
        <v>30</v>
      </c>
      <c r="K1847" t="str">
        <f>VLOOKUP(A1847,[1]ВПП!$C$2:$H$22885,6,)</f>
        <v>ASP</v>
      </c>
      <c r="L1847" t="str">
        <f t="shared" si="28"/>
        <v>ETNS</v>
      </c>
      <c r="M1847" t="s">
        <v>126</v>
      </c>
      <c r="N1847" t="s">
        <v>8536</v>
      </c>
      <c r="O1847" t="s">
        <v>8590</v>
      </c>
      <c r="P1847" t="s">
        <v>459</v>
      </c>
      <c r="Q1847" t="str">
        <f>VLOOKUP(P1847,[1]TimeZones!$B$3:$E$597,4,FALSE)</f>
        <v>+01:00</v>
      </c>
    </row>
    <row r="1848" spans="1:17" x14ac:dyDescent="0.25">
      <c r="A1848" t="s">
        <v>8591</v>
      </c>
      <c r="B1848" t="s">
        <v>110</v>
      </c>
      <c r="C1848" t="s">
        <v>8592</v>
      </c>
      <c r="D1848">
        <v>-31.667800903320298</v>
      </c>
      <c r="E1848">
        <v>116.014999389648</v>
      </c>
      <c r="F1848">
        <v>149</v>
      </c>
      <c r="G1848" t="s">
        <v>700</v>
      </c>
      <c r="H1848" t="s">
        <v>202</v>
      </c>
      <c r="I1848">
        <f>VLOOKUP(A1848,[1]ВПП!$C$2:$E$22885,3,)</f>
        <v>2439</v>
      </c>
      <c r="J1848">
        <f>VLOOKUP(A1848,[1]ВПП!$C$2:$G$22885,5,)</f>
        <v>45</v>
      </c>
      <c r="K1848" t="str">
        <f>VLOOKUP(A1848,[1]ВПП!$C$2:$H$22885,6,)</f>
        <v>ASP</v>
      </c>
      <c r="L1848" t="str">
        <f t="shared" si="28"/>
        <v>YPEA</v>
      </c>
      <c r="M1848" t="s">
        <v>702</v>
      </c>
      <c r="N1848" t="s">
        <v>2086</v>
      </c>
      <c r="O1848" t="s">
        <v>8593</v>
      </c>
      <c r="P1848" t="s">
        <v>2088</v>
      </c>
      <c r="Q1848" t="str">
        <f>VLOOKUP(P1848,[1]TimeZones!$B$3:$E$597,4,FALSE)</f>
        <v>+08:00</v>
      </c>
    </row>
    <row r="1849" spans="1:17" x14ac:dyDescent="0.25">
      <c r="A1849" t="s">
        <v>8594</v>
      </c>
      <c r="B1849" t="s">
        <v>110</v>
      </c>
      <c r="C1849" t="s">
        <v>8595</v>
      </c>
      <c r="D1849">
        <v>50.702201843300003</v>
      </c>
      <c r="E1849">
        <v>-120.44400024399999</v>
      </c>
      <c r="F1849">
        <v>1133</v>
      </c>
      <c r="G1849" t="s">
        <v>262</v>
      </c>
      <c r="H1849" t="s">
        <v>8596</v>
      </c>
      <c r="I1849">
        <f>VLOOKUP(A1849,[1]ВПП!$C$2:$E$22885,3,)</f>
        <v>2438</v>
      </c>
      <c r="J1849">
        <f>VLOOKUP(A1849,[1]ВПП!$C$2:$G$22885,5,)</f>
        <v>45</v>
      </c>
      <c r="K1849" t="str">
        <f>VLOOKUP(A1849,[1]ВПП!$C$2:$H$22885,6,)</f>
        <v>ASP</v>
      </c>
      <c r="L1849" t="str">
        <f t="shared" si="28"/>
        <v>CYKA</v>
      </c>
      <c r="M1849" t="s">
        <v>183</v>
      </c>
      <c r="N1849" t="s">
        <v>1755</v>
      </c>
      <c r="O1849" t="s">
        <v>8597</v>
      </c>
      <c r="P1849" t="s">
        <v>1757</v>
      </c>
      <c r="Q1849" t="str">
        <f>VLOOKUP(P1849,[1]TimeZones!$B$3:$E$597,4,FALSE)</f>
        <v>−08:00</v>
      </c>
    </row>
    <row r="1850" spans="1:17" x14ac:dyDescent="0.25">
      <c r="A1850" t="s">
        <v>8598</v>
      </c>
      <c r="B1850" t="s">
        <v>110</v>
      </c>
      <c r="C1850" t="s">
        <v>8599</v>
      </c>
      <c r="D1850">
        <v>46.440601000000001</v>
      </c>
      <c r="E1850">
        <v>-63.833599</v>
      </c>
      <c r="F1850">
        <v>56</v>
      </c>
      <c r="G1850" t="s">
        <v>262</v>
      </c>
      <c r="H1850" t="s">
        <v>8600</v>
      </c>
      <c r="I1850">
        <f>VLOOKUP(A1850,[1]ВПП!$C$2:$E$22885,3,)</f>
        <v>2438</v>
      </c>
      <c r="J1850">
        <f>VLOOKUP(A1850,[1]ВПП!$C$2:$G$22885,5,)</f>
        <v>61</v>
      </c>
      <c r="K1850" t="str">
        <f>VLOOKUP(A1850,[1]ВПП!$C$2:$H$22885,6,)</f>
        <v>ASP</v>
      </c>
      <c r="L1850" t="str">
        <f t="shared" si="28"/>
        <v>CYSU</v>
      </c>
      <c r="M1850" t="s">
        <v>183</v>
      </c>
      <c r="N1850" t="s">
        <v>8601</v>
      </c>
      <c r="O1850" t="s">
        <v>8602</v>
      </c>
      <c r="P1850" t="s">
        <v>2319</v>
      </c>
      <c r="Q1850" t="str">
        <f>VLOOKUP(P1850,[1]TimeZones!$B$3:$E$597,4,FALSE)</f>
        <v>−04:00</v>
      </c>
    </row>
    <row r="1851" spans="1:17" x14ac:dyDescent="0.25">
      <c r="A1851" t="s">
        <v>8603</v>
      </c>
      <c r="B1851" t="s">
        <v>110</v>
      </c>
      <c r="C1851" t="s">
        <v>8604</v>
      </c>
      <c r="D1851">
        <v>44.984401702880803</v>
      </c>
      <c r="E1851">
        <v>-64.916900634765597</v>
      </c>
      <c r="F1851">
        <v>92</v>
      </c>
      <c r="G1851" t="s">
        <v>262</v>
      </c>
      <c r="H1851" t="s">
        <v>8605</v>
      </c>
      <c r="I1851">
        <f>VLOOKUP(A1851,[1]ВПП!$C$2:$E$22885,3,)</f>
        <v>2438</v>
      </c>
      <c r="J1851">
        <f>VLOOKUP(A1851,[1]ВПП!$C$2:$G$22885,5,)</f>
        <v>61</v>
      </c>
      <c r="K1851" t="str">
        <f>VLOOKUP(A1851,[1]ВПП!$C$2:$H$22885,6,)</f>
        <v>ASP</v>
      </c>
      <c r="L1851" t="str">
        <f t="shared" si="28"/>
        <v>CYZX</v>
      </c>
      <c r="M1851" t="s">
        <v>183</v>
      </c>
      <c r="N1851" t="s">
        <v>2915</v>
      </c>
      <c r="O1851" t="s">
        <v>8606</v>
      </c>
      <c r="P1851" t="s">
        <v>2319</v>
      </c>
      <c r="Q1851" t="str">
        <f>VLOOKUP(P1851,[1]TimeZones!$B$3:$E$597,4,FALSE)</f>
        <v>−04:00</v>
      </c>
    </row>
    <row r="1852" spans="1:17" x14ac:dyDescent="0.25">
      <c r="A1852" t="s">
        <v>8607</v>
      </c>
      <c r="B1852" t="s">
        <v>110</v>
      </c>
      <c r="C1852" t="s">
        <v>8608</v>
      </c>
      <c r="D1852">
        <v>9.55718994140625</v>
      </c>
      <c r="E1852">
        <v>-0.86321401596069303</v>
      </c>
      <c r="F1852">
        <v>553</v>
      </c>
      <c r="G1852" t="s">
        <v>2119</v>
      </c>
      <c r="H1852" t="s">
        <v>8609</v>
      </c>
      <c r="I1852">
        <f>VLOOKUP(A1852,[1]ВПП!$C$2:$E$22885,3,)</f>
        <v>2438</v>
      </c>
      <c r="J1852">
        <f>VLOOKUP(A1852,[1]ВПП!$C$2:$G$22885,5,)</f>
        <v>45</v>
      </c>
      <c r="K1852" t="str">
        <f>VLOOKUP(A1852,[1]ВПП!$C$2:$H$22885,6,)</f>
        <v>ASP</v>
      </c>
      <c r="L1852" t="str">
        <f t="shared" si="28"/>
        <v>DGLE</v>
      </c>
      <c r="M1852" t="s">
        <v>134</v>
      </c>
      <c r="N1852" t="s">
        <v>8610</v>
      </c>
      <c r="O1852" t="s">
        <v>8611</v>
      </c>
      <c r="P1852" t="s">
        <v>2123</v>
      </c>
      <c r="Q1852" t="str">
        <f>VLOOKUP(P1852,[1]TimeZones!$B$3:$E$597,4,FALSE)</f>
        <v>+00:00</v>
      </c>
    </row>
    <row r="1853" spans="1:17" x14ac:dyDescent="0.25">
      <c r="A1853" t="s">
        <v>8612</v>
      </c>
      <c r="B1853" t="s">
        <v>110</v>
      </c>
      <c r="C1853" t="s">
        <v>8613</v>
      </c>
      <c r="D1853">
        <v>-1.2772699594499901</v>
      </c>
      <c r="E1853">
        <v>36.862300872799999</v>
      </c>
      <c r="F1853">
        <v>5336</v>
      </c>
      <c r="G1853" t="s">
        <v>360</v>
      </c>
      <c r="H1853" t="s">
        <v>202</v>
      </c>
      <c r="I1853">
        <f>VLOOKUP(A1853,[1]ВПП!$C$2:$E$22885,3,)</f>
        <v>2438</v>
      </c>
      <c r="J1853">
        <f>VLOOKUP(A1853,[1]ВПП!$C$2:$G$22885,5,)</f>
        <v>46</v>
      </c>
      <c r="K1853" t="str">
        <f>VLOOKUP(A1853,[1]ВПП!$C$2:$H$22885,6,)</f>
        <v>ASP</v>
      </c>
      <c r="L1853" t="str">
        <f t="shared" si="28"/>
        <v>HKRE</v>
      </c>
      <c r="M1853" t="s">
        <v>134</v>
      </c>
      <c r="N1853" t="s">
        <v>362</v>
      </c>
      <c r="O1853" t="s">
        <v>363</v>
      </c>
      <c r="P1853" t="s">
        <v>364</v>
      </c>
      <c r="Q1853" t="str">
        <f>VLOOKUP(P1853,[1]TimeZones!$B$3:$E$597,4,FALSE)</f>
        <v>+03:00</v>
      </c>
    </row>
    <row r="1854" spans="1:17" x14ac:dyDescent="0.25">
      <c r="A1854" t="s">
        <v>8614</v>
      </c>
      <c r="B1854" t="s">
        <v>110</v>
      </c>
      <c r="C1854" t="s">
        <v>8615</v>
      </c>
      <c r="D1854">
        <v>19.906499862671001</v>
      </c>
      <c r="E1854">
        <v>-75.207099914550994</v>
      </c>
      <c r="F1854">
        <v>56</v>
      </c>
      <c r="G1854" t="s">
        <v>448</v>
      </c>
      <c r="H1854" t="s">
        <v>8616</v>
      </c>
      <c r="I1854">
        <f>VLOOKUP(A1854,[1]ВПП!$C$2:$E$22885,3,)</f>
        <v>2438</v>
      </c>
      <c r="J1854">
        <f>VLOOKUP(A1854,[1]ВПП!$C$2:$G$22885,5,)</f>
        <v>61</v>
      </c>
      <c r="K1854" t="str">
        <f>VLOOKUP(A1854,[1]ВПП!$C$2:$H$22885,6,)</f>
        <v>ASP</v>
      </c>
      <c r="L1854" t="str">
        <f t="shared" si="28"/>
        <v>MUGM</v>
      </c>
      <c r="M1854" t="s">
        <v>183</v>
      </c>
      <c r="N1854" t="s">
        <v>8468</v>
      </c>
      <c r="O1854" t="s">
        <v>8617</v>
      </c>
      <c r="P1854" t="s">
        <v>145</v>
      </c>
      <c r="Q1854" t="e">
        <f>VLOOKUP(P1854,[1]TimeZones!$B$3:$E$597,4,FALSE)</f>
        <v>#N/A</v>
      </c>
    </row>
    <row r="1855" spans="1:17" x14ac:dyDescent="0.25">
      <c r="A1855" t="s">
        <v>8618</v>
      </c>
      <c r="B1855" t="s">
        <v>110</v>
      </c>
      <c r="C1855" t="s">
        <v>8619</v>
      </c>
      <c r="D1855">
        <v>24.063299000000001</v>
      </c>
      <c r="E1855">
        <v>-74.524001999999996</v>
      </c>
      <c r="F1855">
        <v>24</v>
      </c>
      <c r="G1855" t="s">
        <v>2053</v>
      </c>
      <c r="H1855" t="s">
        <v>8620</v>
      </c>
      <c r="I1855">
        <f>VLOOKUP(A1855,[1]ВПП!$C$2:$E$22885,3,)</f>
        <v>2438</v>
      </c>
      <c r="J1855">
        <f>VLOOKUP(A1855,[1]ВПП!$C$2:$G$22885,5,)</f>
        <v>46</v>
      </c>
      <c r="K1855" t="str">
        <f>VLOOKUP(A1855,[1]ВПП!$C$2:$H$22885,6,)</f>
        <v>ASP</v>
      </c>
      <c r="L1855" t="str">
        <f t="shared" si="28"/>
        <v>MYSM</v>
      </c>
      <c r="M1855" t="s">
        <v>183</v>
      </c>
      <c r="N1855" t="s">
        <v>8621</v>
      </c>
      <c r="O1855" t="s">
        <v>8622</v>
      </c>
      <c r="P1855" t="s">
        <v>2057</v>
      </c>
      <c r="Q1855" t="str">
        <f>VLOOKUP(P1855,[1]TimeZones!$B$3:$E$597,4,FALSE)</f>
        <v>−05:00</v>
      </c>
    </row>
    <row r="1856" spans="1:17" x14ac:dyDescent="0.25">
      <c r="A1856" t="s">
        <v>8623</v>
      </c>
      <c r="B1856" t="s">
        <v>110</v>
      </c>
      <c r="C1856" t="s">
        <v>8624</v>
      </c>
      <c r="D1856">
        <v>22.754999160766602</v>
      </c>
      <c r="E1856">
        <v>121.101997375488</v>
      </c>
      <c r="F1856">
        <v>143</v>
      </c>
      <c r="G1856" t="s">
        <v>1238</v>
      </c>
      <c r="H1856" t="s">
        <v>8625</v>
      </c>
      <c r="I1856">
        <f>VLOOKUP(A1856,[1]ВПП!$C$2:$E$22885,3,)</f>
        <v>2438</v>
      </c>
      <c r="J1856">
        <f>VLOOKUP(A1856,[1]ВПП!$C$2:$G$22885,5,)</f>
        <v>45</v>
      </c>
      <c r="K1856" t="str">
        <f>VLOOKUP(A1856,[1]ВПП!$C$2:$H$22885,6,)</f>
        <v>PEM</v>
      </c>
      <c r="L1856" t="str">
        <f t="shared" si="28"/>
        <v>RCFN</v>
      </c>
      <c r="M1856" t="s">
        <v>114</v>
      </c>
      <c r="N1856" t="s">
        <v>2312</v>
      </c>
      <c r="O1856" t="s">
        <v>2313</v>
      </c>
      <c r="P1856" t="s">
        <v>1242</v>
      </c>
      <c r="Q1856" t="str">
        <f>VLOOKUP(P1856,[1]TimeZones!$B$3:$E$597,4,FALSE)</f>
        <v>+08:00</v>
      </c>
    </row>
    <row r="1857" spans="1:17" x14ac:dyDescent="0.25">
      <c r="A1857" t="s">
        <v>8626</v>
      </c>
      <c r="B1857" t="s">
        <v>110</v>
      </c>
      <c r="C1857" t="s">
        <v>8627</v>
      </c>
      <c r="D1857">
        <v>34.146332999999998</v>
      </c>
      <c r="E1857">
        <v>132.24723800000001</v>
      </c>
      <c r="F1857">
        <v>7</v>
      </c>
      <c r="G1857" t="s">
        <v>575</v>
      </c>
      <c r="H1857" t="s">
        <v>8628</v>
      </c>
      <c r="I1857">
        <f>VLOOKUP(A1857,[1]ВПП!$C$2:$E$22885,3,)</f>
        <v>2438</v>
      </c>
      <c r="J1857">
        <f>VLOOKUP(A1857,[1]ВПП!$C$2:$G$22885,5,)</f>
        <v>46</v>
      </c>
      <c r="K1857" t="str">
        <f>VLOOKUP(A1857,[1]ВПП!$C$2:$H$22885,6,)</f>
        <v>CON</v>
      </c>
      <c r="L1857" t="str">
        <f t="shared" si="28"/>
        <v>RJOI</v>
      </c>
      <c r="M1857" t="s">
        <v>114</v>
      </c>
      <c r="N1857" t="s">
        <v>8154</v>
      </c>
      <c r="O1857" t="s">
        <v>8629</v>
      </c>
      <c r="P1857" t="s">
        <v>145</v>
      </c>
      <c r="Q1857" t="e">
        <f>VLOOKUP(P1857,[1]TimeZones!$B$3:$E$597,4,FALSE)</f>
        <v>#N/A</v>
      </c>
    </row>
    <row r="1858" spans="1:17" x14ac:dyDescent="0.25">
      <c r="A1858" t="s">
        <v>8630</v>
      </c>
      <c r="B1858" t="s">
        <v>110</v>
      </c>
      <c r="C1858" t="s">
        <v>8631</v>
      </c>
      <c r="D1858">
        <v>35.454600999999997</v>
      </c>
      <c r="E1858">
        <v>139.449997</v>
      </c>
      <c r="F1858">
        <v>205</v>
      </c>
      <c r="G1858" t="s">
        <v>575</v>
      </c>
      <c r="H1858" t="s">
        <v>8632</v>
      </c>
      <c r="I1858">
        <f>VLOOKUP(A1858,[1]ВПП!$C$2:$E$22885,3,)</f>
        <v>2438</v>
      </c>
      <c r="J1858">
        <f>VLOOKUP(A1858,[1]ВПП!$C$2:$G$22885,5,)</f>
        <v>46</v>
      </c>
      <c r="K1858" t="str">
        <f>VLOOKUP(A1858,[1]ВПП!$C$2:$H$22885,6,)</f>
        <v>CON</v>
      </c>
      <c r="L1858" t="str">
        <f t="shared" ref="L1858:L1921" si="29">A1858</f>
        <v>RJTA</v>
      </c>
      <c r="M1858" t="s">
        <v>114</v>
      </c>
      <c r="N1858" t="s">
        <v>8633</v>
      </c>
      <c r="O1858" t="s">
        <v>8634</v>
      </c>
      <c r="P1858" t="s">
        <v>579</v>
      </c>
      <c r="Q1858" t="str">
        <f>VLOOKUP(P1858,[1]TimeZones!$B$3:$E$597,4,FALSE)</f>
        <v>+09:00</v>
      </c>
    </row>
    <row r="1859" spans="1:17" x14ac:dyDescent="0.25">
      <c r="A1859" t="s">
        <v>8635</v>
      </c>
      <c r="B1859" t="s">
        <v>110</v>
      </c>
      <c r="C1859" t="s">
        <v>8636</v>
      </c>
      <c r="D1859">
        <v>23.183800000000002</v>
      </c>
      <c r="E1859">
        <v>89.160797000000002</v>
      </c>
      <c r="F1859">
        <v>20</v>
      </c>
      <c r="G1859" t="s">
        <v>1767</v>
      </c>
      <c r="H1859" t="s">
        <v>8637</v>
      </c>
      <c r="I1859">
        <f>VLOOKUP(A1859,[1]ВПП!$C$2:$E$22885,3,)</f>
        <v>2438</v>
      </c>
      <c r="J1859">
        <f>VLOOKUP(A1859,[1]ВПП!$C$2:$G$22885,5,)</f>
        <v>46</v>
      </c>
      <c r="K1859" t="str">
        <f>VLOOKUP(A1859,[1]ВПП!$C$2:$H$22885,6,)</f>
        <v>ASP</v>
      </c>
      <c r="L1859" t="str">
        <f t="shared" si="29"/>
        <v>VGJR</v>
      </c>
      <c r="M1859" t="s">
        <v>114</v>
      </c>
      <c r="N1859" t="s">
        <v>8638</v>
      </c>
      <c r="O1859" t="s">
        <v>8639</v>
      </c>
      <c r="P1859" t="s">
        <v>1771</v>
      </c>
      <c r="Q1859" t="str">
        <f>VLOOKUP(P1859,[1]TimeZones!$B$3:$E$597,4,FALSE)</f>
        <v>+06:00</v>
      </c>
    </row>
    <row r="1860" spans="1:17" x14ac:dyDescent="0.25">
      <c r="A1860" t="s">
        <v>8640</v>
      </c>
      <c r="B1860" t="s">
        <v>110</v>
      </c>
      <c r="C1860" t="s">
        <v>8641</v>
      </c>
      <c r="D1860">
        <v>5.4659199999999997</v>
      </c>
      <c r="E1860">
        <v>100.39099899999999</v>
      </c>
      <c r="F1860">
        <v>11</v>
      </c>
      <c r="G1860" t="s">
        <v>353</v>
      </c>
      <c r="H1860" t="s">
        <v>8642</v>
      </c>
      <c r="I1860">
        <f>VLOOKUP(A1860,[1]ВПП!$C$2:$E$22885,3,)</f>
        <v>2438</v>
      </c>
      <c r="J1860">
        <f>VLOOKUP(A1860,[1]ВПП!$C$2:$G$22885,5,)</f>
        <v>46</v>
      </c>
      <c r="K1860" t="str">
        <f>VLOOKUP(A1860,[1]ВПП!$C$2:$H$22885,6,)</f>
        <v>ASP</v>
      </c>
      <c r="L1860" t="str">
        <f t="shared" si="29"/>
        <v>WMKB</v>
      </c>
      <c r="M1860" t="s">
        <v>114</v>
      </c>
      <c r="N1860" t="s">
        <v>2423</v>
      </c>
      <c r="O1860" t="s">
        <v>8643</v>
      </c>
      <c r="P1860" t="s">
        <v>357</v>
      </c>
      <c r="Q1860" t="str">
        <f>VLOOKUP(P1860,[1]TimeZones!$B$3:$E$597,4,FALSE)</f>
        <v>+08:00</v>
      </c>
    </row>
    <row r="1861" spans="1:17" x14ac:dyDescent="0.25">
      <c r="A1861" t="s">
        <v>8644</v>
      </c>
      <c r="B1861" t="s">
        <v>110</v>
      </c>
      <c r="C1861" t="s">
        <v>8645</v>
      </c>
      <c r="D1861">
        <v>-23.806699752807599</v>
      </c>
      <c r="E1861">
        <v>133.90199279785099</v>
      </c>
      <c r="F1861">
        <v>1789</v>
      </c>
      <c r="G1861" t="s">
        <v>700</v>
      </c>
      <c r="H1861" t="s">
        <v>8646</v>
      </c>
      <c r="I1861">
        <f>VLOOKUP(A1861,[1]ВПП!$C$2:$E$22885,3,)</f>
        <v>2438</v>
      </c>
      <c r="J1861">
        <f>VLOOKUP(A1861,[1]ВПП!$C$2:$G$22885,5,)</f>
        <v>45</v>
      </c>
      <c r="K1861" t="str">
        <f>VLOOKUP(A1861,[1]ВПП!$C$2:$H$22885,6,)</f>
        <v>ASP</v>
      </c>
      <c r="L1861" t="str">
        <f t="shared" si="29"/>
        <v>YBAS</v>
      </c>
      <c r="M1861" t="s">
        <v>702</v>
      </c>
      <c r="N1861" t="s">
        <v>2356</v>
      </c>
      <c r="O1861" t="s">
        <v>8647</v>
      </c>
      <c r="P1861" t="s">
        <v>2358</v>
      </c>
      <c r="Q1861" t="str">
        <f>VLOOKUP(P1861,[1]TimeZones!$B$3:$E$597,4,FALSE)</f>
        <v>+09:30</v>
      </c>
    </row>
    <row r="1862" spans="1:17" x14ac:dyDescent="0.25">
      <c r="A1862" t="s">
        <v>8648</v>
      </c>
      <c r="B1862" t="s">
        <v>110</v>
      </c>
      <c r="C1862" t="s">
        <v>8649</v>
      </c>
      <c r="D1862">
        <v>-19.252904000000001</v>
      </c>
      <c r="E1862">
        <v>146.76651200000001</v>
      </c>
      <c r="F1862">
        <v>18</v>
      </c>
      <c r="G1862" t="s">
        <v>700</v>
      </c>
      <c r="H1862" t="s">
        <v>8650</v>
      </c>
      <c r="I1862">
        <f>VLOOKUP(A1862,[1]ВПП!$C$2:$E$22885,3,)</f>
        <v>2438</v>
      </c>
      <c r="J1862">
        <f>VLOOKUP(A1862,[1]ВПП!$C$2:$G$22885,5,)</f>
        <v>45</v>
      </c>
      <c r="K1862" t="str">
        <f>VLOOKUP(A1862,[1]ВПП!$C$2:$H$22885,6,)</f>
        <v>ASP</v>
      </c>
      <c r="L1862" t="str">
        <f t="shared" si="29"/>
        <v>YBTL</v>
      </c>
      <c r="M1862" t="s">
        <v>702</v>
      </c>
      <c r="N1862" t="s">
        <v>1682</v>
      </c>
      <c r="O1862" t="s">
        <v>8651</v>
      </c>
      <c r="P1862" t="s">
        <v>1684</v>
      </c>
      <c r="Q1862" t="str">
        <f>VLOOKUP(P1862,[1]TimeZones!$B$3:$E$597,4,FALSE)</f>
        <v>+10:00</v>
      </c>
    </row>
    <row r="1863" spans="1:17" x14ac:dyDescent="0.25">
      <c r="A1863" t="s">
        <v>8652</v>
      </c>
      <c r="B1863" t="s">
        <v>110</v>
      </c>
      <c r="C1863" t="s">
        <v>8653</v>
      </c>
      <c r="D1863">
        <v>-12.19134</v>
      </c>
      <c r="E1863">
        <v>96.833696000000003</v>
      </c>
      <c r="F1863">
        <v>10</v>
      </c>
      <c r="G1863" t="s">
        <v>8654</v>
      </c>
      <c r="H1863" t="s">
        <v>8655</v>
      </c>
      <c r="I1863">
        <f>VLOOKUP(A1863,[1]ВПП!$C$2:$E$22885,3,)</f>
        <v>2438</v>
      </c>
      <c r="J1863">
        <f>VLOOKUP(A1863,[1]ВПП!$C$2:$G$22885,5,)</f>
        <v>45</v>
      </c>
      <c r="K1863" t="str">
        <f>VLOOKUP(A1863,[1]ВПП!$C$2:$H$22885,6,)</f>
        <v>ASP</v>
      </c>
      <c r="L1863" t="str">
        <f t="shared" si="29"/>
        <v>YPCC</v>
      </c>
      <c r="M1863" t="s">
        <v>114</v>
      </c>
      <c r="N1863" t="s">
        <v>8656</v>
      </c>
      <c r="O1863" t="s">
        <v>8657</v>
      </c>
      <c r="P1863" t="s">
        <v>8658</v>
      </c>
      <c r="Q1863" t="str">
        <f>VLOOKUP(P1863,[1]TimeZones!$B$3:$E$597,4,FALSE)</f>
        <v>+06:30</v>
      </c>
    </row>
    <row r="1864" spans="1:17" x14ac:dyDescent="0.25">
      <c r="A1864" t="s">
        <v>8659</v>
      </c>
      <c r="B1864" t="s">
        <v>110</v>
      </c>
      <c r="C1864" t="s">
        <v>8660</v>
      </c>
      <c r="D1864">
        <v>-32.794998168945298</v>
      </c>
      <c r="E1864">
        <v>151.83399963378901</v>
      </c>
      <c r="F1864">
        <v>31</v>
      </c>
      <c r="G1864" t="s">
        <v>700</v>
      </c>
      <c r="H1864" t="s">
        <v>8661</v>
      </c>
      <c r="I1864">
        <f>VLOOKUP(A1864,[1]ВПП!$C$2:$E$22885,3,)</f>
        <v>2438</v>
      </c>
      <c r="J1864">
        <f>VLOOKUP(A1864,[1]ВПП!$C$2:$G$22885,5,)</f>
        <v>45</v>
      </c>
      <c r="K1864" t="str">
        <f>VLOOKUP(A1864,[1]ВПП!$C$2:$H$22885,6,)</f>
        <v>ASP</v>
      </c>
      <c r="L1864" t="str">
        <f t="shared" si="29"/>
        <v>YWLM</v>
      </c>
      <c r="M1864" t="s">
        <v>702</v>
      </c>
      <c r="N1864" t="s">
        <v>703</v>
      </c>
      <c r="O1864" t="s">
        <v>8662</v>
      </c>
      <c r="P1864" t="s">
        <v>705</v>
      </c>
      <c r="Q1864" t="str">
        <f>VLOOKUP(P1864,[1]TimeZones!$B$3:$E$597,4,FALSE)</f>
        <v>+10:00</v>
      </c>
    </row>
    <row r="1865" spans="1:17" x14ac:dyDescent="0.25">
      <c r="A1865" t="s">
        <v>8663</v>
      </c>
      <c r="B1865" t="s">
        <v>110</v>
      </c>
      <c r="C1865" t="s">
        <v>8664</v>
      </c>
      <c r="D1865">
        <v>51.449100000000001</v>
      </c>
      <c r="E1865">
        <v>4.3420300000000003</v>
      </c>
      <c r="F1865">
        <v>63</v>
      </c>
      <c r="G1865" t="s">
        <v>867</v>
      </c>
      <c r="H1865" t="s">
        <v>8665</v>
      </c>
      <c r="I1865">
        <f>VLOOKUP(A1865,[1]ВПП!$C$2:$E$22885,3,)</f>
        <v>2437</v>
      </c>
      <c r="J1865">
        <f>VLOOKUP(A1865,[1]ВПП!$C$2:$G$22885,5,)</f>
        <v>45</v>
      </c>
      <c r="K1865" t="str">
        <f>VLOOKUP(A1865,[1]ВПП!$C$2:$H$22885,6,)</f>
        <v>ASP</v>
      </c>
      <c r="L1865" t="str">
        <f t="shared" si="29"/>
        <v>EHWO</v>
      </c>
      <c r="M1865" t="s">
        <v>126</v>
      </c>
      <c r="N1865" t="s">
        <v>3837</v>
      </c>
      <c r="O1865" t="s">
        <v>8666</v>
      </c>
      <c r="P1865" t="s">
        <v>871</v>
      </c>
      <c r="Q1865" t="str">
        <f>VLOOKUP(P1865,[1]TimeZones!$B$3:$E$597,4,FALSE)</f>
        <v>+01:00</v>
      </c>
    </row>
    <row r="1866" spans="1:17" x14ac:dyDescent="0.25">
      <c r="A1866" t="s">
        <v>8667</v>
      </c>
      <c r="B1866" t="s">
        <v>110</v>
      </c>
      <c r="C1866" t="s">
        <v>8668</v>
      </c>
      <c r="D1866">
        <v>34.298901000000001</v>
      </c>
      <c r="E1866">
        <v>-6.5958800000000002</v>
      </c>
      <c r="F1866">
        <v>16</v>
      </c>
      <c r="G1866" t="s">
        <v>1054</v>
      </c>
      <c r="H1866" t="s">
        <v>8669</v>
      </c>
      <c r="I1866">
        <f>VLOOKUP(A1866,[1]ВПП!$C$2:$E$22885,3,)</f>
        <v>2437</v>
      </c>
      <c r="J1866">
        <f>VLOOKUP(A1866,[1]ВПП!$C$2:$G$22885,5,)</f>
        <v>46</v>
      </c>
      <c r="K1866" t="str">
        <f>VLOOKUP(A1866,[1]ВПП!$C$2:$H$22885,6,)</f>
        <v>CON</v>
      </c>
      <c r="L1866" t="str">
        <f t="shared" si="29"/>
        <v>GMMY</v>
      </c>
      <c r="M1866" t="s">
        <v>134</v>
      </c>
      <c r="N1866" t="s">
        <v>2081</v>
      </c>
      <c r="O1866" t="s">
        <v>8670</v>
      </c>
      <c r="P1866" t="s">
        <v>1058</v>
      </c>
      <c r="Q1866" t="str">
        <f>VLOOKUP(P1866,[1]TimeZones!$B$3:$E$597,4,FALSE)</f>
        <v>+01:00</v>
      </c>
    </row>
    <row r="1867" spans="1:17" x14ac:dyDescent="0.25">
      <c r="A1867" t="s">
        <v>8671</v>
      </c>
      <c r="B1867" t="s">
        <v>110</v>
      </c>
      <c r="C1867" t="s">
        <v>8672</v>
      </c>
      <c r="D1867">
        <v>-2.20499</v>
      </c>
      <c r="E1867">
        <v>-80.988899000000004</v>
      </c>
      <c r="F1867">
        <v>18</v>
      </c>
      <c r="G1867" t="s">
        <v>392</v>
      </c>
      <c r="H1867" t="s">
        <v>8673</v>
      </c>
      <c r="I1867">
        <f>VLOOKUP(A1867,[1]ВПП!$C$2:$E$22885,3,)</f>
        <v>2437</v>
      </c>
      <c r="J1867">
        <f>VLOOKUP(A1867,[1]ВПП!$C$2:$G$22885,5,)</f>
        <v>30</v>
      </c>
      <c r="K1867" t="str">
        <f>VLOOKUP(A1867,[1]ВПП!$C$2:$H$22885,6,)</f>
        <v>ASP</v>
      </c>
      <c r="L1867" t="str">
        <f t="shared" si="29"/>
        <v>SESA</v>
      </c>
      <c r="M1867" t="s">
        <v>301</v>
      </c>
      <c r="N1867" t="s">
        <v>3536</v>
      </c>
      <c r="O1867" t="s">
        <v>8674</v>
      </c>
      <c r="P1867" t="s">
        <v>396</v>
      </c>
      <c r="Q1867" t="str">
        <f>VLOOKUP(P1867,[1]TimeZones!$B$3:$E$597,4,FALSE)</f>
        <v>−05:00</v>
      </c>
    </row>
    <row r="1868" spans="1:17" x14ac:dyDescent="0.25">
      <c r="A1868" t="s">
        <v>8675</v>
      </c>
      <c r="B1868" t="s">
        <v>110</v>
      </c>
      <c r="C1868" t="s">
        <v>8676</v>
      </c>
      <c r="D1868">
        <v>-38.098899841299897</v>
      </c>
      <c r="E1868">
        <v>147.149002075</v>
      </c>
      <c r="F1868">
        <v>23</v>
      </c>
      <c r="G1868" t="s">
        <v>700</v>
      </c>
      <c r="H1868" t="s">
        <v>202</v>
      </c>
      <c r="I1868">
        <f>VLOOKUP(A1868,[1]ВПП!$C$2:$E$22885,3,)</f>
        <v>2437</v>
      </c>
      <c r="J1868">
        <f>VLOOKUP(A1868,[1]ВПП!$C$2:$G$22885,5,)</f>
        <v>45</v>
      </c>
      <c r="K1868" t="str">
        <f>VLOOKUP(A1868,[1]ВПП!$C$2:$H$22885,6,)</f>
        <v>ASP</v>
      </c>
      <c r="L1868" t="str">
        <f t="shared" si="29"/>
        <v>YMES</v>
      </c>
      <c r="M1868" t="s">
        <v>702</v>
      </c>
      <c r="N1868" t="s">
        <v>1334</v>
      </c>
      <c r="O1868" t="s">
        <v>202</v>
      </c>
      <c r="P1868" t="s">
        <v>1336</v>
      </c>
      <c r="Q1868" t="str">
        <f>VLOOKUP(P1868,[1]TimeZones!$B$3:$E$597,4,FALSE)</f>
        <v>+10:00</v>
      </c>
    </row>
    <row r="1869" spans="1:17" x14ac:dyDescent="0.25">
      <c r="A1869" t="s">
        <v>8677</v>
      </c>
      <c r="B1869" t="s">
        <v>110</v>
      </c>
      <c r="C1869" t="s">
        <v>8678</v>
      </c>
      <c r="D1869">
        <v>38.120098114013601</v>
      </c>
      <c r="E1869">
        <v>20.500499725341701</v>
      </c>
      <c r="F1869">
        <v>59</v>
      </c>
      <c r="G1869" t="s">
        <v>514</v>
      </c>
      <c r="H1869" t="s">
        <v>8679</v>
      </c>
      <c r="I1869">
        <f>VLOOKUP(A1869,[1]ВПП!$C$2:$E$22885,3,)</f>
        <v>2436</v>
      </c>
      <c r="J1869">
        <f>VLOOKUP(A1869,[1]ВПП!$C$2:$G$22885,5,)</f>
        <v>45</v>
      </c>
      <c r="K1869" t="str">
        <f>VLOOKUP(A1869,[1]ВПП!$C$2:$H$22885,6,)</f>
        <v>ASP</v>
      </c>
      <c r="L1869" t="str">
        <f t="shared" si="29"/>
        <v>LGKF</v>
      </c>
      <c r="M1869" t="s">
        <v>126</v>
      </c>
      <c r="N1869" t="s">
        <v>8680</v>
      </c>
      <c r="O1869" t="s">
        <v>8681</v>
      </c>
      <c r="P1869" t="s">
        <v>518</v>
      </c>
      <c r="Q1869" t="str">
        <f>VLOOKUP(P1869,[1]TimeZones!$B$3:$E$597,4,FALSE)</f>
        <v>+02:00</v>
      </c>
    </row>
    <row r="1870" spans="1:17" x14ac:dyDescent="0.25">
      <c r="A1870" t="s">
        <v>8682</v>
      </c>
      <c r="B1870" t="s">
        <v>333</v>
      </c>
      <c r="C1870" t="s">
        <v>8683</v>
      </c>
      <c r="D1870">
        <v>11.9750003814697</v>
      </c>
      <c r="E1870">
        <v>38.9799995422363</v>
      </c>
      <c r="F1870">
        <v>6506</v>
      </c>
      <c r="G1870" t="s">
        <v>877</v>
      </c>
      <c r="H1870" t="s">
        <v>8684</v>
      </c>
      <c r="I1870">
        <f>VLOOKUP(A1870,[1]ВПП!$C$2:$E$22885,3,)</f>
        <v>2435</v>
      </c>
      <c r="J1870">
        <f>VLOOKUP(A1870,[1]ВПП!$C$2:$G$22885,5,)</f>
        <v>53</v>
      </c>
      <c r="K1870" t="str">
        <f>VLOOKUP(A1870,[1]ВПП!$C$2:$H$22885,6,)</f>
        <v>ASP</v>
      </c>
      <c r="L1870" t="str">
        <f t="shared" si="29"/>
        <v>HALL</v>
      </c>
      <c r="M1870" t="s">
        <v>134</v>
      </c>
      <c r="N1870" t="s">
        <v>4278</v>
      </c>
      <c r="O1870" t="s">
        <v>8685</v>
      </c>
      <c r="P1870" t="s">
        <v>881</v>
      </c>
      <c r="Q1870" t="str">
        <f>VLOOKUP(P1870,[1]TimeZones!$B$3:$E$597,4,FALSE)</f>
        <v>+03:00</v>
      </c>
    </row>
    <row r="1871" spans="1:17" x14ac:dyDescent="0.25">
      <c r="A1871" t="s">
        <v>8686</v>
      </c>
      <c r="B1871" t="s">
        <v>139</v>
      </c>
      <c r="C1871" t="s">
        <v>8687</v>
      </c>
      <c r="D1871">
        <v>37.466800999999997</v>
      </c>
      <c r="E1871">
        <v>15.0664</v>
      </c>
      <c r="F1871">
        <v>39</v>
      </c>
      <c r="G1871" t="s">
        <v>727</v>
      </c>
      <c r="H1871" t="s">
        <v>8688</v>
      </c>
      <c r="I1871">
        <f>VLOOKUP(A1871,[1]ВПП!$C$2:$E$22885,3,)</f>
        <v>2435</v>
      </c>
      <c r="J1871">
        <f>VLOOKUP(A1871,[1]ВПП!$C$2:$G$22885,5,)</f>
        <v>45</v>
      </c>
      <c r="K1871" t="str">
        <f>VLOOKUP(A1871,[1]ВПП!$C$2:$H$22885,6,)</f>
        <v>ASP</v>
      </c>
      <c r="L1871" t="str">
        <f t="shared" si="29"/>
        <v>LICC</v>
      </c>
      <c r="M1871" t="s">
        <v>126</v>
      </c>
      <c r="N1871" t="s">
        <v>2511</v>
      </c>
      <c r="O1871" t="s">
        <v>8689</v>
      </c>
      <c r="P1871" t="s">
        <v>731</v>
      </c>
      <c r="Q1871" t="str">
        <f>VLOOKUP(P1871,[1]TimeZones!$B$3:$E$597,4,FALSE)</f>
        <v>+01:00</v>
      </c>
    </row>
    <row r="1872" spans="1:17" x14ac:dyDescent="0.25">
      <c r="A1872" t="s">
        <v>8690</v>
      </c>
      <c r="B1872" t="s">
        <v>110</v>
      </c>
      <c r="C1872" t="s">
        <v>8691</v>
      </c>
      <c r="D1872">
        <v>47.783055599999997</v>
      </c>
      <c r="E1872">
        <v>6.3641666700000004</v>
      </c>
      <c r="F1872">
        <v>913</v>
      </c>
      <c r="G1872" t="s">
        <v>294</v>
      </c>
      <c r="H1872" t="s">
        <v>202</v>
      </c>
      <c r="I1872">
        <f>VLOOKUP(A1872,[1]ВПП!$C$2:$E$22885,3,)</f>
        <v>2433</v>
      </c>
      <c r="J1872">
        <f>VLOOKUP(A1872,[1]ВПП!$C$2:$G$22885,5,)</f>
        <v>45</v>
      </c>
      <c r="K1872" t="str">
        <f>VLOOKUP(A1872,[1]ВПП!$C$2:$H$22885,6,)</f>
        <v>ASP</v>
      </c>
      <c r="L1872" t="str">
        <f t="shared" si="29"/>
        <v>LFSX</v>
      </c>
      <c r="M1872" t="s">
        <v>126</v>
      </c>
      <c r="N1872" t="s">
        <v>8692</v>
      </c>
      <c r="O1872" t="s">
        <v>8693</v>
      </c>
      <c r="P1872" t="s">
        <v>298</v>
      </c>
      <c r="Q1872" t="str">
        <f>VLOOKUP(P1872,[1]TimeZones!$B$3:$E$597,4,FALSE)</f>
        <v>+01:00</v>
      </c>
    </row>
    <row r="1873" spans="1:17" x14ac:dyDescent="0.25">
      <c r="A1873" t="s">
        <v>8694</v>
      </c>
      <c r="B1873" t="s">
        <v>110</v>
      </c>
      <c r="C1873" t="s">
        <v>8695</v>
      </c>
      <c r="D1873">
        <v>45.900001525878999</v>
      </c>
      <c r="E1873">
        <v>15.530200004578001</v>
      </c>
      <c r="F1873">
        <v>510</v>
      </c>
      <c r="G1873" t="s">
        <v>2613</v>
      </c>
      <c r="H1873" t="s">
        <v>202</v>
      </c>
      <c r="I1873">
        <f>VLOOKUP(A1873,[1]ВПП!$C$2:$E$22885,3,)</f>
        <v>2432</v>
      </c>
      <c r="J1873">
        <f>VLOOKUP(A1873,[1]ВПП!$C$2:$G$22885,5,)</f>
        <v>46</v>
      </c>
      <c r="K1873" t="str">
        <f>VLOOKUP(A1873,[1]ВПП!$C$2:$H$22885,6,)</f>
        <v>ASP</v>
      </c>
      <c r="L1873" t="str">
        <f t="shared" si="29"/>
        <v>LJCE</v>
      </c>
      <c r="M1873" t="s">
        <v>126</v>
      </c>
      <c r="N1873" t="s">
        <v>8696</v>
      </c>
      <c r="O1873" t="s">
        <v>8697</v>
      </c>
      <c r="P1873" t="s">
        <v>2617</v>
      </c>
      <c r="Q1873" t="str">
        <f>VLOOKUP(P1873,[1]TimeZones!$B$3:$E$597,4,FALSE)</f>
        <v>+01:00</v>
      </c>
    </row>
    <row r="1874" spans="1:17" x14ac:dyDescent="0.25">
      <c r="A1874" t="s">
        <v>8698</v>
      </c>
      <c r="B1874" t="s">
        <v>110</v>
      </c>
      <c r="C1874" t="s">
        <v>8699</v>
      </c>
      <c r="D1874">
        <v>49.454399000000002</v>
      </c>
      <c r="E1874">
        <v>2.1127799999999999</v>
      </c>
      <c r="F1874">
        <v>359</v>
      </c>
      <c r="G1874" t="s">
        <v>294</v>
      </c>
      <c r="H1874" t="s">
        <v>8700</v>
      </c>
      <c r="I1874">
        <f>VLOOKUP(A1874,[1]ВПП!$C$2:$E$22885,3,)</f>
        <v>2430</v>
      </c>
      <c r="J1874">
        <f>VLOOKUP(A1874,[1]ВПП!$C$2:$G$22885,5,)</f>
        <v>45</v>
      </c>
      <c r="K1874" t="str">
        <f>VLOOKUP(A1874,[1]ВПП!$C$2:$H$22885,6,)</f>
        <v>ASP</v>
      </c>
      <c r="L1874" t="str">
        <f t="shared" si="29"/>
        <v>LFOB</v>
      </c>
      <c r="M1874" t="s">
        <v>126</v>
      </c>
      <c r="N1874" t="s">
        <v>5500</v>
      </c>
      <c r="O1874" t="s">
        <v>8701</v>
      </c>
      <c r="P1874" t="s">
        <v>298</v>
      </c>
      <c r="Q1874" t="str">
        <f>VLOOKUP(P1874,[1]TimeZones!$B$3:$E$597,4,FALSE)</f>
        <v>+01:00</v>
      </c>
    </row>
    <row r="1875" spans="1:17" x14ac:dyDescent="0.25">
      <c r="A1875" t="s">
        <v>8702</v>
      </c>
      <c r="B1875" t="s">
        <v>333</v>
      </c>
      <c r="C1875" t="s">
        <v>8703</v>
      </c>
      <c r="D1875">
        <v>26.941600999999999</v>
      </c>
      <c r="E1875">
        <v>49.704101999999999</v>
      </c>
      <c r="F1875">
        <v>10</v>
      </c>
      <c r="G1875" t="s">
        <v>301</v>
      </c>
      <c r="H1875" t="s">
        <v>202</v>
      </c>
      <c r="I1875">
        <f>VLOOKUP(A1875,[1]ВПП!$C$2:$E$22885,3,)</f>
        <v>2430</v>
      </c>
      <c r="J1875">
        <f>VLOOKUP(A1875,[1]ВПП!$C$2:$G$22885,5,)</f>
        <v>45</v>
      </c>
      <c r="K1875" t="str">
        <f>VLOOKUP(A1875,[1]ВПП!$C$2:$H$22885,6,)</f>
        <v>ASP</v>
      </c>
      <c r="L1875" t="str">
        <f t="shared" si="29"/>
        <v>OE50</v>
      </c>
      <c r="M1875" t="s">
        <v>114</v>
      </c>
      <c r="N1875" t="s">
        <v>527</v>
      </c>
      <c r="O1875" t="s">
        <v>532</v>
      </c>
      <c r="P1875" t="e">
        <v>#N/A</v>
      </c>
      <c r="Q1875" t="e">
        <f>VLOOKUP(P1875,[1]TimeZones!$B$3:$E$597,4,FALSE)</f>
        <v>#N/A</v>
      </c>
    </row>
    <row r="1876" spans="1:17" x14ac:dyDescent="0.25">
      <c r="A1876" t="s">
        <v>8704</v>
      </c>
      <c r="B1876" t="s">
        <v>333</v>
      </c>
      <c r="C1876" t="s">
        <v>8705</v>
      </c>
      <c r="D1876">
        <v>25.265329999999999</v>
      </c>
      <c r="E1876">
        <v>48.178333000000002</v>
      </c>
      <c r="G1876" t="s">
        <v>301</v>
      </c>
      <c r="H1876" t="s">
        <v>202</v>
      </c>
      <c r="I1876">
        <f>VLOOKUP(A1876,[1]ВПП!$C$2:$E$22885,3,)</f>
        <v>2430</v>
      </c>
      <c r="J1876">
        <f>VLOOKUP(A1876,[1]ВПП!$C$2:$G$22885,5,)</f>
        <v>0</v>
      </c>
      <c r="K1876" t="str">
        <f>VLOOKUP(A1876,[1]ВПП!$C$2:$H$22885,6,)</f>
        <v>ASP</v>
      </c>
      <c r="L1876" t="str">
        <f t="shared" si="29"/>
        <v>SA-0010</v>
      </c>
      <c r="M1876" t="s">
        <v>114</v>
      </c>
      <c r="N1876" t="s">
        <v>527</v>
      </c>
      <c r="O1876" t="s">
        <v>8706</v>
      </c>
      <c r="P1876" t="e">
        <v>#N/A</v>
      </c>
      <c r="Q1876" t="e">
        <f>VLOOKUP(P1876,[1]TimeZones!$B$3:$E$597,4,FALSE)</f>
        <v>#N/A</v>
      </c>
    </row>
    <row r="1877" spans="1:17" x14ac:dyDescent="0.25">
      <c r="A1877" t="s">
        <v>8707</v>
      </c>
      <c r="B1877" t="s">
        <v>110</v>
      </c>
      <c r="C1877" t="s">
        <v>8708</v>
      </c>
      <c r="D1877">
        <v>20.933099746704102</v>
      </c>
      <c r="E1877">
        <v>-17.030000686645501</v>
      </c>
      <c r="F1877">
        <v>24</v>
      </c>
      <c r="G1877" t="s">
        <v>2159</v>
      </c>
      <c r="H1877" t="s">
        <v>8709</v>
      </c>
      <c r="I1877">
        <f>VLOOKUP(A1877,[1]ВПП!$C$2:$E$22885,3,)</f>
        <v>2427</v>
      </c>
      <c r="J1877">
        <f>VLOOKUP(A1877,[1]ВПП!$C$2:$G$22885,5,)</f>
        <v>45</v>
      </c>
      <c r="K1877" t="str">
        <f>VLOOKUP(A1877,[1]ВПП!$C$2:$H$22885,6,)</f>
        <v>ASP</v>
      </c>
      <c r="L1877" t="str">
        <f t="shared" si="29"/>
        <v>GQPP</v>
      </c>
      <c r="M1877" t="s">
        <v>134</v>
      </c>
      <c r="N1877" t="s">
        <v>8710</v>
      </c>
      <c r="O1877" t="s">
        <v>8711</v>
      </c>
      <c r="P1877" t="s">
        <v>2163</v>
      </c>
      <c r="Q1877" t="str">
        <f>VLOOKUP(P1877,[1]TimeZones!$B$3:$E$597,4,FALSE)</f>
        <v>+00:00</v>
      </c>
    </row>
    <row r="1878" spans="1:17" x14ac:dyDescent="0.25">
      <c r="A1878" t="s">
        <v>8712</v>
      </c>
      <c r="B1878" t="s">
        <v>110</v>
      </c>
      <c r="C1878" t="s">
        <v>8713</v>
      </c>
      <c r="D1878">
        <v>52.127451000000001</v>
      </c>
      <c r="E1878">
        <v>0.95618899999999996</v>
      </c>
      <c r="F1878">
        <v>284</v>
      </c>
      <c r="G1878" t="s">
        <v>734</v>
      </c>
      <c r="H1878" t="s">
        <v>202</v>
      </c>
      <c r="I1878">
        <f>VLOOKUP(A1878,[1]ВПП!$C$2:$E$22885,3,)</f>
        <v>2424</v>
      </c>
      <c r="J1878">
        <f>VLOOKUP(A1878,[1]ВПП!$C$2:$G$22885,5,)</f>
        <v>46</v>
      </c>
      <c r="K1878" t="str">
        <f>VLOOKUP(A1878,[1]ВПП!$C$2:$H$22885,6,)</f>
        <v>ASP</v>
      </c>
      <c r="L1878" t="str">
        <f t="shared" si="29"/>
        <v>EGUW</v>
      </c>
      <c r="M1878" t="s">
        <v>126</v>
      </c>
      <c r="N1878" t="s">
        <v>736</v>
      </c>
      <c r="O1878" t="s">
        <v>8714</v>
      </c>
      <c r="P1878" t="s">
        <v>738</v>
      </c>
      <c r="Q1878" t="str">
        <f>VLOOKUP(P1878,[1]TimeZones!$B$3:$E$597,4,FALSE)</f>
        <v>+00:00</v>
      </c>
    </row>
    <row r="1879" spans="1:17" x14ac:dyDescent="0.25">
      <c r="A1879" t="s">
        <v>8715</v>
      </c>
      <c r="B1879" t="s">
        <v>110</v>
      </c>
      <c r="C1879" t="s">
        <v>8716</v>
      </c>
      <c r="D1879">
        <v>45.658298492431598</v>
      </c>
      <c r="E1879">
        <v>-0.31749999523162797</v>
      </c>
      <c r="F1879">
        <v>102</v>
      </c>
      <c r="G1879" t="s">
        <v>294</v>
      </c>
      <c r="H1879" t="s">
        <v>8717</v>
      </c>
      <c r="I1879">
        <f>VLOOKUP(A1879,[1]ВПП!$C$2:$E$22885,3,)</f>
        <v>2423</v>
      </c>
      <c r="J1879">
        <f>VLOOKUP(A1879,[1]ВПП!$C$2:$G$22885,5,)</f>
        <v>45</v>
      </c>
      <c r="K1879" t="str">
        <f>VLOOKUP(A1879,[1]ВПП!$C$2:$H$22885,6,)</f>
        <v>PEM</v>
      </c>
      <c r="L1879" t="str">
        <f t="shared" si="29"/>
        <v>LFBG</v>
      </c>
      <c r="M1879" t="s">
        <v>126</v>
      </c>
      <c r="N1879" t="s">
        <v>1434</v>
      </c>
      <c r="O1879" t="s">
        <v>8718</v>
      </c>
      <c r="P1879" t="s">
        <v>298</v>
      </c>
      <c r="Q1879" t="str">
        <f>VLOOKUP(P1879,[1]TimeZones!$B$3:$E$597,4,FALSE)</f>
        <v>+01:00</v>
      </c>
    </row>
    <row r="1880" spans="1:17" x14ac:dyDescent="0.25">
      <c r="A1880" t="s">
        <v>8719</v>
      </c>
      <c r="B1880" t="s">
        <v>110</v>
      </c>
      <c r="C1880" t="s">
        <v>8720</v>
      </c>
      <c r="D1880">
        <v>53.745097999999999</v>
      </c>
      <c r="E1880">
        <v>-2.88306</v>
      </c>
      <c r="F1880">
        <v>55</v>
      </c>
      <c r="G1880" t="s">
        <v>734</v>
      </c>
      <c r="H1880" t="s">
        <v>8721</v>
      </c>
      <c r="I1880">
        <f>VLOOKUP(A1880,[1]ВПП!$C$2:$E$22885,3,)</f>
        <v>2422</v>
      </c>
      <c r="J1880">
        <f>VLOOKUP(A1880,[1]ВПП!$C$2:$G$22885,5,)</f>
        <v>46</v>
      </c>
      <c r="K1880" t="str">
        <f>VLOOKUP(A1880,[1]ВПП!$C$2:$H$22885,6,)</f>
        <v>ASP</v>
      </c>
      <c r="L1880" t="str">
        <f t="shared" si="29"/>
        <v>EGNO</v>
      </c>
      <c r="M1880" t="s">
        <v>126</v>
      </c>
      <c r="N1880" t="s">
        <v>736</v>
      </c>
      <c r="O1880" t="s">
        <v>8722</v>
      </c>
      <c r="P1880" t="s">
        <v>738</v>
      </c>
      <c r="Q1880" t="str">
        <f>VLOOKUP(P1880,[1]TimeZones!$B$3:$E$597,4,FALSE)</f>
        <v>+00:00</v>
      </c>
    </row>
    <row r="1881" spans="1:17" x14ac:dyDescent="0.25">
      <c r="A1881" t="s">
        <v>8723</v>
      </c>
      <c r="B1881" t="s">
        <v>110</v>
      </c>
      <c r="C1881" t="s">
        <v>8724</v>
      </c>
      <c r="D1881">
        <v>-27.7655563353999</v>
      </c>
      <c r="E1881">
        <v>-64.309997558600003</v>
      </c>
      <c r="F1881">
        <v>656</v>
      </c>
      <c r="G1881" t="s">
        <v>1705</v>
      </c>
      <c r="H1881" t="s">
        <v>8725</v>
      </c>
      <c r="I1881">
        <f>VLOOKUP(A1881,[1]ВПП!$C$2:$E$22885,3,)</f>
        <v>2422</v>
      </c>
      <c r="J1881">
        <f>VLOOKUP(A1881,[1]ВПП!$C$2:$G$22885,5,)</f>
        <v>45</v>
      </c>
      <c r="K1881" t="str">
        <f>VLOOKUP(A1881,[1]ВПП!$C$2:$H$22885,6,)</f>
        <v>ASP</v>
      </c>
      <c r="L1881" t="str">
        <f t="shared" si="29"/>
        <v>SANE</v>
      </c>
      <c r="M1881" t="s">
        <v>301</v>
      </c>
      <c r="N1881" t="s">
        <v>8726</v>
      </c>
      <c r="O1881" t="s">
        <v>8727</v>
      </c>
      <c r="P1881" t="s">
        <v>2646</v>
      </c>
      <c r="Q1881" t="str">
        <f>VLOOKUP(P1881,[1]TimeZones!$B$3:$E$597,4,FALSE)</f>
        <v>−03:00</v>
      </c>
    </row>
    <row r="1882" spans="1:17" x14ac:dyDescent="0.25">
      <c r="A1882" t="s">
        <v>8728</v>
      </c>
      <c r="B1882" t="s">
        <v>110</v>
      </c>
      <c r="C1882" t="s">
        <v>8729</v>
      </c>
      <c r="D1882">
        <v>45.648398999999998</v>
      </c>
      <c r="E1882">
        <v>12.1944</v>
      </c>
      <c r="F1882">
        <v>59</v>
      </c>
      <c r="G1882" t="s">
        <v>727</v>
      </c>
      <c r="H1882" t="s">
        <v>8730</v>
      </c>
      <c r="I1882">
        <f>VLOOKUP(A1882,[1]ВПП!$C$2:$E$22885,3,)</f>
        <v>2420</v>
      </c>
      <c r="J1882">
        <f>VLOOKUP(A1882,[1]ВПП!$C$2:$G$22885,5,)</f>
        <v>44</v>
      </c>
      <c r="K1882" t="str">
        <f>VLOOKUP(A1882,[1]ВПП!$C$2:$H$22885,6,)</f>
        <v>ASP</v>
      </c>
      <c r="L1882" t="str">
        <f t="shared" si="29"/>
        <v>LIPH</v>
      </c>
      <c r="M1882" t="s">
        <v>126</v>
      </c>
      <c r="N1882" t="s">
        <v>2609</v>
      </c>
      <c r="O1882" t="s">
        <v>8731</v>
      </c>
      <c r="P1882" t="s">
        <v>731</v>
      </c>
      <c r="Q1882" t="str">
        <f>VLOOKUP(P1882,[1]TimeZones!$B$3:$E$597,4,FALSE)</f>
        <v>+01:00</v>
      </c>
    </row>
    <row r="1883" spans="1:17" x14ac:dyDescent="0.25">
      <c r="A1883" t="s">
        <v>8732</v>
      </c>
      <c r="B1883" t="s">
        <v>110</v>
      </c>
      <c r="C1883" t="s">
        <v>8733</v>
      </c>
      <c r="D1883">
        <v>51.767798999999997</v>
      </c>
      <c r="E1883">
        <v>13.1677</v>
      </c>
      <c r="F1883">
        <v>265</v>
      </c>
      <c r="G1883" t="s">
        <v>455</v>
      </c>
      <c r="H1883" t="s">
        <v>202</v>
      </c>
      <c r="I1883">
        <f>VLOOKUP(A1883,[1]ВПП!$C$2:$E$22885,3,)</f>
        <v>2419</v>
      </c>
      <c r="J1883">
        <f>VLOOKUP(A1883,[1]ВПП!$C$2:$G$22885,5,)</f>
        <v>30</v>
      </c>
      <c r="K1883" t="str">
        <f>VLOOKUP(A1883,[1]ВПП!$C$2:$H$22885,6,)</f>
        <v>PEM</v>
      </c>
      <c r="L1883" t="str">
        <f t="shared" si="29"/>
        <v>ETSH</v>
      </c>
      <c r="M1883" t="s">
        <v>126</v>
      </c>
      <c r="N1883" t="s">
        <v>1460</v>
      </c>
      <c r="O1883" t="s">
        <v>202</v>
      </c>
      <c r="P1883" t="s">
        <v>459</v>
      </c>
      <c r="Q1883" t="str">
        <f>VLOOKUP(P1883,[1]TimeZones!$B$3:$E$597,4,FALSE)</f>
        <v>+01:00</v>
      </c>
    </row>
    <row r="1884" spans="1:17" x14ac:dyDescent="0.25">
      <c r="A1884" t="s">
        <v>8734</v>
      </c>
      <c r="B1884" t="s">
        <v>110</v>
      </c>
      <c r="C1884" t="s">
        <v>8735</v>
      </c>
      <c r="D1884">
        <v>42.431702000000001</v>
      </c>
      <c r="E1884">
        <v>14.181100000000001</v>
      </c>
      <c r="F1884">
        <v>48</v>
      </c>
      <c r="G1884" t="s">
        <v>727</v>
      </c>
      <c r="H1884" t="s">
        <v>8736</v>
      </c>
      <c r="I1884">
        <f>VLOOKUP(A1884,[1]ВПП!$C$2:$E$22885,3,)</f>
        <v>2418</v>
      </c>
      <c r="J1884">
        <f>VLOOKUP(A1884,[1]ВПП!$C$2:$G$22885,5,)</f>
        <v>45</v>
      </c>
      <c r="K1884" t="str">
        <f>VLOOKUP(A1884,[1]ВПП!$C$2:$H$22885,6,)</f>
        <v>ASP</v>
      </c>
      <c r="L1884" t="str">
        <f t="shared" si="29"/>
        <v>LIBP</v>
      </c>
      <c r="M1884" t="s">
        <v>126</v>
      </c>
      <c r="N1884" t="s">
        <v>8737</v>
      </c>
      <c r="O1884" t="s">
        <v>8738</v>
      </c>
      <c r="P1884" t="s">
        <v>731</v>
      </c>
      <c r="Q1884" t="str">
        <f>VLOOKUP(P1884,[1]TimeZones!$B$3:$E$597,4,FALSE)</f>
        <v>+01:00</v>
      </c>
    </row>
    <row r="1885" spans="1:17" x14ac:dyDescent="0.25">
      <c r="A1885" t="s">
        <v>8739</v>
      </c>
      <c r="B1885" t="s">
        <v>110</v>
      </c>
      <c r="C1885" t="s">
        <v>8740</v>
      </c>
      <c r="D1885">
        <v>38.905399000000003</v>
      </c>
      <c r="E1885">
        <v>16.2423</v>
      </c>
      <c r="F1885">
        <v>39</v>
      </c>
      <c r="G1885" t="s">
        <v>727</v>
      </c>
      <c r="H1885" t="s">
        <v>8741</v>
      </c>
      <c r="I1885">
        <f>VLOOKUP(A1885,[1]ВПП!$C$2:$E$22885,3,)</f>
        <v>2414</v>
      </c>
      <c r="J1885">
        <f>VLOOKUP(A1885,[1]ВПП!$C$2:$G$22885,5,)</f>
        <v>45</v>
      </c>
      <c r="K1885" t="str">
        <f>VLOOKUP(A1885,[1]ВПП!$C$2:$H$22885,6,)</f>
        <v>ASP</v>
      </c>
      <c r="L1885" t="str">
        <f t="shared" si="29"/>
        <v>LICA</v>
      </c>
      <c r="M1885" t="s">
        <v>126</v>
      </c>
      <c r="N1885" t="s">
        <v>8742</v>
      </c>
      <c r="O1885" t="s">
        <v>8743</v>
      </c>
      <c r="P1885" t="s">
        <v>731</v>
      </c>
      <c r="Q1885" t="str">
        <f>VLOOKUP(P1885,[1]TimeZones!$B$3:$E$597,4,FALSE)</f>
        <v>+01:00</v>
      </c>
    </row>
    <row r="1886" spans="1:17" x14ac:dyDescent="0.25">
      <c r="A1886" t="s">
        <v>8744</v>
      </c>
      <c r="B1886" t="s">
        <v>333</v>
      </c>
      <c r="C1886" t="s">
        <v>8745</v>
      </c>
      <c r="D1886">
        <v>11.035499572799999</v>
      </c>
      <c r="E1886">
        <v>125.741996765</v>
      </c>
      <c r="F1886">
        <v>7</v>
      </c>
      <c r="G1886" t="s">
        <v>1034</v>
      </c>
      <c r="H1886" t="s">
        <v>202</v>
      </c>
      <c r="I1886">
        <f>VLOOKUP(A1886,[1]ВПП!$C$2:$E$22885,3,)</f>
        <v>2414</v>
      </c>
      <c r="J1886">
        <f>VLOOKUP(A1886,[1]ВПП!$C$2:$G$22885,5,)</f>
        <v>45</v>
      </c>
      <c r="K1886" t="str">
        <f>VLOOKUP(A1886,[1]ВПП!$C$2:$H$22885,6,)</f>
        <v>ASP</v>
      </c>
      <c r="L1886" t="str">
        <f t="shared" si="29"/>
        <v>RPVG</v>
      </c>
      <c r="M1886" t="s">
        <v>114</v>
      </c>
      <c r="N1886" t="s">
        <v>8746</v>
      </c>
      <c r="O1886" t="s">
        <v>8747</v>
      </c>
      <c r="P1886" t="s">
        <v>1038</v>
      </c>
      <c r="Q1886" t="str">
        <f>VLOOKUP(P1886,[1]TimeZones!$B$3:$E$597,4,FALSE)</f>
        <v>+08:00</v>
      </c>
    </row>
    <row r="1887" spans="1:17" x14ac:dyDescent="0.25">
      <c r="A1887" t="s">
        <v>8748</v>
      </c>
      <c r="B1887" t="s">
        <v>110</v>
      </c>
      <c r="C1887" t="s">
        <v>8749</v>
      </c>
      <c r="D1887">
        <v>48.636001586913999</v>
      </c>
      <c r="E1887">
        <v>4.8994197845458896</v>
      </c>
      <c r="F1887">
        <v>458</v>
      </c>
      <c r="G1887" t="s">
        <v>294</v>
      </c>
      <c r="H1887" t="s">
        <v>202</v>
      </c>
      <c r="I1887">
        <f>VLOOKUP(A1887,[1]ВПП!$C$2:$E$22885,3,)</f>
        <v>2412</v>
      </c>
      <c r="J1887">
        <f>VLOOKUP(A1887,[1]ВПП!$C$2:$G$22885,5,)</f>
        <v>45</v>
      </c>
      <c r="K1887" t="str">
        <f>VLOOKUP(A1887,[1]ВПП!$C$2:$H$22885,6,)</f>
        <v>ASP</v>
      </c>
      <c r="L1887" t="str">
        <f t="shared" si="29"/>
        <v>LFSI</v>
      </c>
      <c r="M1887" t="s">
        <v>126</v>
      </c>
      <c r="N1887" t="s">
        <v>749</v>
      </c>
      <c r="O1887" t="s">
        <v>8750</v>
      </c>
      <c r="P1887" t="s">
        <v>298</v>
      </c>
      <c r="Q1887" t="str">
        <f>VLOOKUP(P1887,[1]TimeZones!$B$3:$E$597,4,FALSE)</f>
        <v>+01:00</v>
      </c>
    </row>
    <row r="1888" spans="1:17" x14ac:dyDescent="0.25">
      <c r="A1888" t="s">
        <v>8751</v>
      </c>
      <c r="B1888" t="s">
        <v>110</v>
      </c>
      <c r="C1888" t="s">
        <v>8752</v>
      </c>
      <c r="D1888">
        <v>44.140498999999998</v>
      </c>
      <c r="E1888">
        <v>4.8667199999999999</v>
      </c>
      <c r="F1888">
        <v>197</v>
      </c>
      <c r="G1888" t="s">
        <v>294</v>
      </c>
      <c r="H1888" t="s">
        <v>202</v>
      </c>
      <c r="I1888">
        <f>VLOOKUP(A1888,[1]ВПП!$C$2:$E$22885,3,)</f>
        <v>2411</v>
      </c>
      <c r="J1888">
        <f>VLOOKUP(A1888,[1]ВПП!$C$2:$G$22885,5,)</f>
        <v>60</v>
      </c>
      <c r="K1888" t="str">
        <f>VLOOKUP(A1888,[1]ВПП!$C$2:$H$22885,6,)</f>
        <v>CON</v>
      </c>
      <c r="L1888" t="str">
        <f t="shared" si="29"/>
        <v>LFMO</v>
      </c>
      <c r="M1888" t="s">
        <v>126</v>
      </c>
      <c r="N1888" t="s">
        <v>1005</v>
      </c>
      <c r="O1888" t="s">
        <v>8753</v>
      </c>
      <c r="P1888" t="s">
        <v>298</v>
      </c>
      <c r="Q1888" t="str">
        <f>VLOOKUP(P1888,[1]TimeZones!$B$3:$E$597,4,FALSE)</f>
        <v>+01:00</v>
      </c>
    </row>
    <row r="1889" spans="1:17" x14ac:dyDescent="0.25">
      <c r="A1889" t="s">
        <v>8754</v>
      </c>
      <c r="B1889" t="s">
        <v>110</v>
      </c>
      <c r="C1889" t="s">
        <v>8755</v>
      </c>
      <c r="D1889">
        <v>44.194800999999998</v>
      </c>
      <c r="E1889">
        <v>12.0701</v>
      </c>
      <c r="F1889">
        <v>97</v>
      </c>
      <c r="G1889" t="s">
        <v>727</v>
      </c>
      <c r="H1889" t="s">
        <v>8756</v>
      </c>
      <c r="I1889">
        <f>VLOOKUP(A1889,[1]ВПП!$C$2:$E$22885,3,)</f>
        <v>2410</v>
      </c>
      <c r="J1889">
        <f>VLOOKUP(A1889,[1]ВПП!$C$2:$G$22885,5,)</f>
        <v>45</v>
      </c>
      <c r="K1889" t="str">
        <f>VLOOKUP(A1889,[1]ВПП!$C$2:$H$22885,6,)</f>
        <v>ASP</v>
      </c>
      <c r="L1889" t="str">
        <f t="shared" si="29"/>
        <v>LIPK</v>
      </c>
      <c r="M1889" t="s">
        <v>126</v>
      </c>
      <c r="N1889" t="s">
        <v>3583</v>
      </c>
      <c r="O1889" t="s">
        <v>8757</v>
      </c>
      <c r="P1889" t="s">
        <v>731</v>
      </c>
      <c r="Q1889" t="str">
        <f>VLOOKUP(P1889,[1]TimeZones!$B$3:$E$597,4,FALSE)</f>
        <v>+01:00</v>
      </c>
    </row>
    <row r="1890" spans="1:17" x14ac:dyDescent="0.25">
      <c r="A1890" t="s">
        <v>8758</v>
      </c>
      <c r="B1890" t="s">
        <v>110</v>
      </c>
      <c r="C1890" t="s">
        <v>8759</v>
      </c>
      <c r="D1890">
        <v>28.2017002105712</v>
      </c>
      <c r="E1890">
        <v>-177.38099670410099</v>
      </c>
      <c r="F1890">
        <v>13</v>
      </c>
      <c r="G1890" t="s">
        <v>4562</v>
      </c>
      <c r="H1890" t="s">
        <v>8760</v>
      </c>
      <c r="I1890">
        <f>VLOOKUP(A1890,[1]ВПП!$C$2:$E$22885,3,)</f>
        <v>2409</v>
      </c>
      <c r="J1890">
        <f>VLOOKUP(A1890,[1]ВПП!$C$2:$G$22885,5,)</f>
        <v>61</v>
      </c>
      <c r="K1890" t="str">
        <f>VLOOKUP(A1890,[1]ВПП!$C$2:$H$22885,6,)</f>
        <v>ASP</v>
      </c>
      <c r="L1890" t="str">
        <f t="shared" si="29"/>
        <v>PMDY</v>
      </c>
      <c r="M1890" t="s">
        <v>702</v>
      </c>
      <c r="N1890" t="s">
        <v>8761</v>
      </c>
      <c r="O1890" t="s">
        <v>8762</v>
      </c>
      <c r="P1890" t="s">
        <v>8763</v>
      </c>
      <c r="Q1890" t="str">
        <f>VLOOKUP(P1890,[1]TimeZones!$B$3:$E$597,4,FALSE)</f>
        <v>−11:00</v>
      </c>
    </row>
    <row r="1891" spans="1:17" x14ac:dyDescent="0.25">
      <c r="A1891" t="s">
        <v>8764</v>
      </c>
      <c r="B1891" t="s">
        <v>110</v>
      </c>
      <c r="C1891" t="s">
        <v>8765</v>
      </c>
      <c r="D1891">
        <v>50.431900024413999</v>
      </c>
      <c r="E1891">
        <v>-104.66600036621</v>
      </c>
      <c r="F1891">
        <v>1894</v>
      </c>
      <c r="G1891" t="s">
        <v>262</v>
      </c>
      <c r="H1891" t="s">
        <v>8766</v>
      </c>
      <c r="I1891">
        <f>VLOOKUP(A1891,[1]ВПП!$C$2:$E$22885,3,)</f>
        <v>2408</v>
      </c>
      <c r="J1891">
        <f>VLOOKUP(A1891,[1]ВПП!$C$2:$G$22885,5,)</f>
        <v>46</v>
      </c>
      <c r="K1891" t="str">
        <f>VLOOKUP(A1891,[1]ВПП!$C$2:$H$22885,6,)</f>
        <v>ASP</v>
      </c>
      <c r="L1891" t="str">
        <f t="shared" si="29"/>
        <v>CYQR</v>
      </c>
      <c r="M1891" t="s">
        <v>183</v>
      </c>
      <c r="N1891" t="s">
        <v>7191</v>
      </c>
      <c r="O1891" t="s">
        <v>8767</v>
      </c>
      <c r="P1891" t="s">
        <v>7193</v>
      </c>
      <c r="Q1891" t="str">
        <f>VLOOKUP(P1891,[1]TimeZones!$B$3:$E$597,4,FALSE)</f>
        <v>−06:00</v>
      </c>
    </row>
    <row r="1892" spans="1:17" x14ac:dyDescent="0.25">
      <c r="A1892" t="s">
        <v>8768</v>
      </c>
      <c r="B1892" t="s">
        <v>110</v>
      </c>
      <c r="C1892" t="s">
        <v>8769</v>
      </c>
      <c r="D1892">
        <v>44.533298492431598</v>
      </c>
      <c r="E1892">
        <v>-1.125</v>
      </c>
      <c r="F1892">
        <v>84</v>
      </c>
      <c r="G1892" t="s">
        <v>294</v>
      </c>
      <c r="H1892" t="s">
        <v>202</v>
      </c>
      <c r="I1892">
        <f>VLOOKUP(A1892,[1]ВПП!$C$2:$E$22885,3,)</f>
        <v>2408</v>
      </c>
      <c r="J1892">
        <f>VLOOKUP(A1892,[1]ВПП!$C$2:$G$22885,5,)</f>
        <v>45</v>
      </c>
      <c r="K1892" t="str">
        <f>VLOOKUP(A1892,[1]ВПП!$C$2:$H$22885,6,)</f>
        <v>ASP</v>
      </c>
      <c r="L1892" t="str">
        <f t="shared" si="29"/>
        <v>LFBC</v>
      </c>
      <c r="M1892" t="s">
        <v>126</v>
      </c>
      <c r="N1892" t="s">
        <v>1434</v>
      </c>
      <c r="O1892" t="s">
        <v>8770</v>
      </c>
      <c r="P1892" t="s">
        <v>298</v>
      </c>
      <c r="Q1892" t="str">
        <f>VLOOKUP(P1892,[1]TimeZones!$B$3:$E$597,4,FALSE)</f>
        <v>+01:00</v>
      </c>
    </row>
    <row r="1893" spans="1:17" x14ac:dyDescent="0.25">
      <c r="A1893" t="s">
        <v>8771</v>
      </c>
      <c r="B1893" t="s">
        <v>333</v>
      </c>
      <c r="C1893" t="s">
        <v>8772</v>
      </c>
      <c r="D1893">
        <v>28.5867004394999</v>
      </c>
      <c r="E1893">
        <v>53.5791015625</v>
      </c>
      <c r="F1893">
        <v>3358</v>
      </c>
      <c r="G1893" t="s">
        <v>212</v>
      </c>
      <c r="H1893" t="s">
        <v>8773</v>
      </c>
      <c r="I1893">
        <f>VLOOKUP(A1893,[1]ВПП!$C$2:$E$22885,3,)</f>
        <v>2408</v>
      </c>
      <c r="J1893">
        <f>VLOOKUP(A1893,[1]ВПП!$C$2:$G$22885,5,)</f>
        <v>30</v>
      </c>
      <c r="K1893" t="str">
        <f>VLOOKUP(A1893,[1]ВПП!$C$2:$H$22885,6,)</f>
        <v>ASP</v>
      </c>
      <c r="L1893" t="str">
        <f t="shared" si="29"/>
        <v>OISJ</v>
      </c>
      <c r="M1893" t="s">
        <v>114</v>
      </c>
      <c r="N1893" t="s">
        <v>251</v>
      </c>
      <c r="O1893" t="s">
        <v>8774</v>
      </c>
      <c r="P1893" t="s">
        <v>216</v>
      </c>
      <c r="Q1893" t="str">
        <f>VLOOKUP(P1893,[1]TimeZones!$B$3:$E$597,4,FALSE)</f>
        <v>+03:30</v>
      </c>
    </row>
    <row r="1894" spans="1:17" x14ac:dyDescent="0.25">
      <c r="A1894" t="s">
        <v>8775</v>
      </c>
      <c r="B1894" t="s">
        <v>110</v>
      </c>
      <c r="C1894" t="s">
        <v>8776</v>
      </c>
      <c r="D1894">
        <v>16.530398999999999</v>
      </c>
      <c r="E1894">
        <v>80.796798999999993</v>
      </c>
      <c r="F1894">
        <v>82</v>
      </c>
      <c r="G1894" t="s">
        <v>227</v>
      </c>
      <c r="H1894" t="s">
        <v>8777</v>
      </c>
      <c r="I1894">
        <f>VLOOKUP(A1894,[1]ВПП!$C$2:$E$22885,3,)</f>
        <v>2408</v>
      </c>
      <c r="J1894">
        <f>VLOOKUP(A1894,[1]ВПП!$C$2:$G$22885,5,)</f>
        <v>46</v>
      </c>
      <c r="K1894" t="str">
        <f>VLOOKUP(A1894,[1]ВПП!$C$2:$H$22885,6,)</f>
        <v>ASP</v>
      </c>
      <c r="L1894" t="str">
        <f t="shared" si="29"/>
        <v>VOBZ</v>
      </c>
      <c r="M1894" t="s">
        <v>114</v>
      </c>
      <c r="N1894" t="s">
        <v>8778</v>
      </c>
      <c r="O1894" t="s">
        <v>8779</v>
      </c>
      <c r="P1894" t="s">
        <v>231</v>
      </c>
      <c r="Q1894" t="str">
        <f>VLOOKUP(P1894,[1]TimeZones!$B$3:$E$597,4,FALSE)</f>
        <v>+05:30</v>
      </c>
    </row>
    <row r="1895" spans="1:17" x14ac:dyDescent="0.25">
      <c r="A1895" t="s">
        <v>8780</v>
      </c>
      <c r="B1895" t="s">
        <v>110</v>
      </c>
      <c r="C1895" t="s">
        <v>8781</v>
      </c>
      <c r="D1895">
        <v>41.923599243163999</v>
      </c>
      <c r="E1895">
        <v>8.8029203414916992</v>
      </c>
      <c r="F1895">
        <v>18</v>
      </c>
      <c r="G1895" t="s">
        <v>294</v>
      </c>
      <c r="H1895" t="s">
        <v>8782</v>
      </c>
      <c r="I1895">
        <f>VLOOKUP(A1895,[1]ВПП!$C$2:$E$22885,3,)</f>
        <v>2407</v>
      </c>
      <c r="J1895">
        <f>VLOOKUP(A1895,[1]ВПП!$C$2:$G$22885,5,)</f>
        <v>45</v>
      </c>
      <c r="K1895" t="str">
        <f>VLOOKUP(A1895,[1]ВПП!$C$2:$H$22885,6,)</f>
        <v>ASP</v>
      </c>
      <c r="L1895" t="str">
        <f t="shared" si="29"/>
        <v>LFKJ</v>
      </c>
      <c r="M1895" t="s">
        <v>126</v>
      </c>
      <c r="N1895" t="s">
        <v>6701</v>
      </c>
      <c r="O1895" t="s">
        <v>8783</v>
      </c>
      <c r="P1895" t="s">
        <v>298</v>
      </c>
      <c r="Q1895" t="str">
        <f>VLOOKUP(P1895,[1]TimeZones!$B$3:$E$597,4,FALSE)</f>
        <v>+01:00</v>
      </c>
    </row>
    <row r="1896" spans="1:17" x14ac:dyDescent="0.25">
      <c r="A1896" t="s">
        <v>8784</v>
      </c>
      <c r="B1896" t="s">
        <v>110</v>
      </c>
      <c r="C1896" t="s">
        <v>8785</v>
      </c>
      <c r="D1896">
        <v>7.0647602081298801</v>
      </c>
      <c r="E1896">
        <v>171.27200317382801</v>
      </c>
      <c r="F1896">
        <v>6</v>
      </c>
      <c r="G1896" t="s">
        <v>8786</v>
      </c>
      <c r="H1896" t="s">
        <v>8787</v>
      </c>
      <c r="I1896">
        <f>VLOOKUP(A1896,[1]ВПП!$C$2:$E$22885,3,)</f>
        <v>2407</v>
      </c>
      <c r="J1896">
        <f>VLOOKUP(A1896,[1]ВПП!$C$2:$G$22885,5,)</f>
        <v>46</v>
      </c>
      <c r="K1896" t="str">
        <f>VLOOKUP(A1896,[1]ВПП!$C$2:$H$22885,6,)</f>
        <v>ASP</v>
      </c>
      <c r="L1896" t="str">
        <f t="shared" si="29"/>
        <v>PKMJ</v>
      </c>
      <c r="M1896" t="s">
        <v>702</v>
      </c>
      <c r="N1896" t="s">
        <v>8788</v>
      </c>
      <c r="O1896" t="s">
        <v>8789</v>
      </c>
      <c r="P1896" t="s">
        <v>8790</v>
      </c>
      <c r="Q1896" t="str">
        <f>VLOOKUP(P1896,[1]TimeZones!$B$3:$E$597,4,FALSE)</f>
        <v>+12:00</v>
      </c>
    </row>
    <row r="1897" spans="1:17" x14ac:dyDescent="0.25">
      <c r="A1897" t="s">
        <v>8791</v>
      </c>
      <c r="B1897" t="s">
        <v>110</v>
      </c>
      <c r="C1897" t="s">
        <v>8792</v>
      </c>
      <c r="D1897">
        <v>39.056701660199998</v>
      </c>
      <c r="E1897">
        <v>26.598300933800001</v>
      </c>
      <c r="F1897">
        <v>60</v>
      </c>
      <c r="G1897" t="s">
        <v>514</v>
      </c>
      <c r="H1897" t="s">
        <v>8793</v>
      </c>
      <c r="I1897">
        <f>VLOOKUP(A1897,[1]ВПП!$C$2:$E$22885,3,)</f>
        <v>2406</v>
      </c>
      <c r="J1897">
        <f>VLOOKUP(A1897,[1]ВПП!$C$2:$G$22885,5,)</f>
        <v>45</v>
      </c>
      <c r="K1897" t="str">
        <f>VLOOKUP(A1897,[1]ВПП!$C$2:$H$22885,6,)</f>
        <v>ASP</v>
      </c>
      <c r="L1897" t="str">
        <f t="shared" si="29"/>
        <v>LGMT</v>
      </c>
      <c r="M1897" t="s">
        <v>126</v>
      </c>
      <c r="N1897" t="s">
        <v>3890</v>
      </c>
      <c r="O1897" t="s">
        <v>8794</v>
      </c>
      <c r="P1897" t="s">
        <v>518</v>
      </c>
      <c r="Q1897" t="str">
        <f>VLOOKUP(P1897,[1]TimeZones!$B$3:$E$597,4,FALSE)</f>
        <v>+02:00</v>
      </c>
    </row>
    <row r="1898" spans="1:17" x14ac:dyDescent="0.25">
      <c r="A1898" t="s">
        <v>8795</v>
      </c>
      <c r="B1898" t="s">
        <v>110</v>
      </c>
      <c r="C1898" t="s">
        <v>8796</v>
      </c>
      <c r="D1898">
        <v>47.987800999999997</v>
      </c>
      <c r="E1898">
        <v>1.7605599999999999</v>
      </c>
      <c r="F1898">
        <v>412</v>
      </c>
      <c r="G1898" t="s">
        <v>294</v>
      </c>
      <c r="H1898" t="s">
        <v>202</v>
      </c>
      <c r="I1898">
        <f>VLOOKUP(A1898,[1]ВПП!$C$2:$E$22885,3,)</f>
        <v>2404</v>
      </c>
      <c r="J1898">
        <f>VLOOKUP(A1898,[1]ВПП!$C$2:$G$22885,5,)</f>
        <v>45</v>
      </c>
      <c r="K1898" t="str">
        <f>VLOOKUP(A1898,[1]ВПП!$C$2:$H$22885,6,)</f>
        <v>ASP</v>
      </c>
      <c r="L1898" t="str">
        <f t="shared" si="29"/>
        <v>LFOJ</v>
      </c>
      <c r="M1898" t="s">
        <v>126</v>
      </c>
      <c r="N1898" t="s">
        <v>1783</v>
      </c>
      <c r="O1898" t="s">
        <v>8797</v>
      </c>
      <c r="P1898" t="s">
        <v>298</v>
      </c>
      <c r="Q1898" t="str">
        <f>VLOOKUP(P1898,[1]TimeZones!$B$3:$E$597,4,FALSE)</f>
        <v>+01:00</v>
      </c>
    </row>
    <row r="1899" spans="1:17" x14ac:dyDescent="0.25">
      <c r="A1899" t="s">
        <v>8798</v>
      </c>
      <c r="B1899" t="s">
        <v>110</v>
      </c>
      <c r="C1899" t="s">
        <v>8799</v>
      </c>
      <c r="D1899">
        <v>47.432201385500001</v>
      </c>
      <c r="E1899">
        <v>0.72760599851600005</v>
      </c>
      <c r="F1899">
        <v>357</v>
      </c>
      <c r="G1899" t="s">
        <v>294</v>
      </c>
      <c r="H1899" t="s">
        <v>8800</v>
      </c>
      <c r="I1899">
        <f>VLOOKUP(A1899,[1]ВПП!$C$2:$E$22885,3,)</f>
        <v>2404</v>
      </c>
      <c r="J1899">
        <f>VLOOKUP(A1899,[1]ВПП!$C$2:$G$22885,5,)</f>
        <v>45</v>
      </c>
      <c r="K1899" t="str">
        <f>VLOOKUP(A1899,[1]ВПП!$C$2:$H$22885,6,)</f>
        <v>CON</v>
      </c>
      <c r="L1899" t="str">
        <f t="shared" si="29"/>
        <v>LFOT</v>
      </c>
      <c r="M1899" t="s">
        <v>126</v>
      </c>
      <c r="N1899" t="s">
        <v>1783</v>
      </c>
      <c r="O1899" t="s">
        <v>8801</v>
      </c>
      <c r="P1899" t="s">
        <v>298</v>
      </c>
      <c r="Q1899" t="str">
        <f>VLOOKUP(P1899,[1]TimeZones!$B$3:$E$597,4,FALSE)</f>
        <v>+01:00</v>
      </c>
    </row>
    <row r="1900" spans="1:17" x14ac:dyDescent="0.25">
      <c r="A1900" t="s">
        <v>8802</v>
      </c>
      <c r="B1900" t="s">
        <v>110</v>
      </c>
      <c r="C1900" t="s">
        <v>8803</v>
      </c>
      <c r="D1900">
        <v>10.085100174000001</v>
      </c>
      <c r="E1900">
        <v>105.711997986</v>
      </c>
      <c r="F1900">
        <v>9</v>
      </c>
      <c r="G1900" t="s">
        <v>926</v>
      </c>
      <c r="H1900" t="s">
        <v>8804</v>
      </c>
      <c r="I1900">
        <f>VLOOKUP(A1900,[1]ВПП!$C$2:$E$22885,3,)</f>
        <v>2404</v>
      </c>
      <c r="J1900">
        <f>VLOOKUP(A1900,[1]ВПП!$C$2:$G$22885,5,)</f>
        <v>30</v>
      </c>
      <c r="K1900" t="str">
        <f>VLOOKUP(A1900,[1]ВПП!$C$2:$H$22885,6,)</f>
        <v>ASP</v>
      </c>
      <c r="L1900" t="str">
        <f t="shared" si="29"/>
        <v>VVCT</v>
      </c>
      <c r="M1900" t="s">
        <v>114</v>
      </c>
      <c r="N1900" t="s">
        <v>8805</v>
      </c>
      <c r="O1900" t="s">
        <v>8806</v>
      </c>
      <c r="P1900" t="s">
        <v>930</v>
      </c>
      <c r="Q1900" t="str">
        <f>VLOOKUP(P1900,[1]TimeZones!$B$3:$E$597,4,FALSE)</f>
        <v>+07:00</v>
      </c>
    </row>
    <row r="1901" spans="1:17" x14ac:dyDescent="0.25">
      <c r="A1901" t="s">
        <v>8807</v>
      </c>
      <c r="B1901" t="s">
        <v>110</v>
      </c>
      <c r="C1901" t="s">
        <v>8808</v>
      </c>
      <c r="D1901">
        <v>47.760601043701101</v>
      </c>
      <c r="E1901">
        <v>-3.4400000572204501</v>
      </c>
      <c r="F1901">
        <v>160</v>
      </c>
      <c r="G1901" t="s">
        <v>294</v>
      </c>
      <c r="H1901" t="s">
        <v>8809</v>
      </c>
      <c r="I1901">
        <f>VLOOKUP(A1901,[1]ВПП!$C$2:$E$22885,3,)</f>
        <v>2403</v>
      </c>
      <c r="J1901">
        <f>VLOOKUP(A1901,[1]ВПП!$C$2:$G$22885,5,)</f>
        <v>45</v>
      </c>
      <c r="K1901" t="str">
        <f>VLOOKUP(A1901,[1]ВПП!$C$2:$H$22885,6,)</f>
        <v>CON</v>
      </c>
      <c r="L1901" t="str">
        <f t="shared" si="29"/>
        <v>LFRH</v>
      </c>
      <c r="M1901" t="s">
        <v>126</v>
      </c>
      <c r="N1901" t="s">
        <v>3352</v>
      </c>
      <c r="O1901" t="s">
        <v>8810</v>
      </c>
      <c r="P1901" t="s">
        <v>298</v>
      </c>
      <c r="Q1901" t="str">
        <f>VLOOKUP(P1901,[1]TimeZones!$B$3:$E$597,4,FALSE)</f>
        <v>+01:00</v>
      </c>
    </row>
    <row r="1902" spans="1:17" x14ac:dyDescent="0.25">
      <c r="A1902" t="s">
        <v>8811</v>
      </c>
      <c r="B1902" t="s">
        <v>333</v>
      </c>
      <c r="C1902" t="s">
        <v>8812</v>
      </c>
      <c r="D1902">
        <v>31.8979</v>
      </c>
      <c r="E1902">
        <v>34.690800000000003</v>
      </c>
      <c r="F1902">
        <v>32</v>
      </c>
      <c r="G1902" t="s">
        <v>399</v>
      </c>
      <c r="H1902" t="s">
        <v>202</v>
      </c>
      <c r="I1902">
        <f>VLOOKUP(A1902,[1]ВПП!$C$2:$E$22885,3,)</f>
        <v>2403</v>
      </c>
      <c r="J1902">
        <f>VLOOKUP(A1902,[1]ВПП!$C$2:$G$22885,5,)</f>
        <v>30</v>
      </c>
      <c r="K1902" t="str">
        <f>VLOOKUP(A1902,[1]ВПП!$C$2:$H$22885,6,)</f>
        <v>ASP</v>
      </c>
      <c r="L1902" t="str">
        <f t="shared" si="29"/>
        <v>LL59</v>
      </c>
      <c r="M1902" t="s">
        <v>114</v>
      </c>
      <c r="N1902" t="s">
        <v>401</v>
      </c>
      <c r="O1902" t="s">
        <v>8813</v>
      </c>
      <c r="P1902" t="e">
        <v>#N/A</v>
      </c>
      <c r="Q1902" t="e">
        <f>VLOOKUP(P1902,[1]TimeZones!$B$3:$E$597,4,FALSE)</f>
        <v>#N/A</v>
      </c>
    </row>
    <row r="1903" spans="1:17" x14ac:dyDescent="0.25">
      <c r="A1903" t="s">
        <v>8814</v>
      </c>
      <c r="B1903" t="s">
        <v>110</v>
      </c>
      <c r="C1903" t="s">
        <v>8815</v>
      </c>
      <c r="D1903">
        <v>6.4742698669433496</v>
      </c>
      <c r="E1903">
        <v>7.5619602203369096</v>
      </c>
      <c r="F1903">
        <v>466</v>
      </c>
      <c r="G1903" t="s">
        <v>741</v>
      </c>
      <c r="H1903" t="s">
        <v>8816</v>
      </c>
      <c r="I1903">
        <f>VLOOKUP(A1903,[1]ВПП!$C$2:$E$22885,3,)</f>
        <v>2402</v>
      </c>
      <c r="J1903">
        <f>VLOOKUP(A1903,[1]ВПП!$C$2:$G$22885,5,)</f>
        <v>45</v>
      </c>
      <c r="K1903" t="str">
        <f>VLOOKUP(A1903,[1]ВПП!$C$2:$H$22885,6,)</f>
        <v>ASP</v>
      </c>
      <c r="L1903" t="str">
        <f t="shared" si="29"/>
        <v>DNEN</v>
      </c>
      <c r="M1903" t="s">
        <v>134</v>
      </c>
      <c r="N1903" t="s">
        <v>8817</v>
      </c>
      <c r="O1903" t="s">
        <v>8818</v>
      </c>
      <c r="P1903" t="s">
        <v>745</v>
      </c>
      <c r="Q1903" t="str">
        <f>VLOOKUP(P1903,[1]TimeZones!$B$3:$E$597,4,FALSE)</f>
        <v>+01:00</v>
      </c>
    </row>
    <row r="1904" spans="1:17" x14ac:dyDescent="0.25">
      <c r="A1904" t="s">
        <v>8819</v>
      </c>
      <c r="B1904" t="s">
        <v>110</v>
      </c>
      <c r="C1904" t="s">
        <v>8820</v>
      </c>
      <c r="D1904">
        <v>31.839500427200001</v>
      </c>
      <c r="E1904">
        <v>34.821800231899999</v>
      </c>
      <c r="F1904">
        <v>193</v>
      </c>
      <c r="G1904" t="s">
        <v>399</v>
      </c>
      <c r="H1904" t="s">
        <v>202</v>
      </c>
      <c r="I1904">
        <f>VLOOKUP(A1904,[1]ВПП!$C$2:$E$22885,3,)</f>
        <v>2402</v>
      </c>
      <c r="J1904">
        <f>VLOOKUP(A1904,[1]ВПП!$C$2:$G$22885,5,)</f>
        <v>46</v>
      </c>
      <c r="K1904" t="str">
        <f>VLOOKUP(A1904,[1]ВПП!$C$2:$H$22885,6,)</f>
        <v>ASP</v>
      </c>
      <c r="L1904" t="str">
        <f t="shared" si="29"/>
        <v>LLEK</v>
      </c>
      <c r="M1904" t="s">
        <v>114</v>
      </c>
      <c r="N1904" t="s">
        <v>401</v>
      </c>
      <c r="O1904" t="s">
        <v>8821</v>
      </c>
      <c r="P1904" t="s">
        <v>403</v>
      </c>
      <c r="Q1904" t="str">
        <f>VLOOKUP(P1904,[1]TimeZones!$B$3:$E$597,4,FALSE)</f>
        <v>+02:00</v>
      </c>
    </row>
    <row r="1905" spans="1:17" x14ac:dyDescent="0.25">
      <c r="A1905" t="s">
        <v>8822</v>
      </c>
      <c r="B1905" t="s">
        <v>110</v>
      </c>
      <c r="C1905" t="s">
        <v>8823</v>
      </c>
      <c r="D1905">
        <v>20.819400787353501</v>
      </c>
      <c r="E1905">
        <v>106.72499847412099</v>
      </c>
      <c r="F1905">
        <v>6</v>
      </c>
      <c r="G1905" t="s">
        <v>926</v>
      </c>
      <c r="H1905" t="s">
        <v>8824</v>
      </c>
      <c r="I1905">
        <f>VLOOKUP(A1905,[1]ВПП!$C$2:$E$22885,3,)</f>
        <v>2402</v>
      </c>
      <c r="J1905">
        <f>VLOOKUP(A1905,[1]ВПП!$C$2:$G$22885,5,)</f>
        <v>50</v>
      </c>
      <c r="K1905" t="str">
        <f>VLOOKUP(A1905,[1]ВПП!$C$2:$H$22885,6,)</f>
        <v>ASP</v>
      </c>
      <c r="L1905" t="str">
        <f t="shared" si="29"/>
        <v>VVCI</v>
      </c>
      <c r="M1905" t="s">
        <v>114</v>
      </c>
      <c r="N1905" t="s">
        <v>8202</v>
      </c>
      <c r="O1905" t="s">
        <v>8825</v>
      </c>
      <c r="P1905" t="s">
        <v>930</v>
      </c>
      <c r="Q1905" t="str">
        <f>VLOOKUP(P1905,[1]TimeZones!$B$3:$E$597,4,FALSE)</f>
        <v>+07:00</v>
      </c>
    </row>
    <row r="1906" spans="1:17" x14ac:dyDescent="0.25">
      <c r="A1906" t="s">
        <v>8826</v>
      </c>
      <c r="B1906" t="s">
        <v>110</v>
      </c>
      <c r="C1906" t="s">
        <v>8827</v>
      </c>
      <c r="D1906">
        <v>2.0459899902299998</v>
      </c>
      <c r="E1906">
        <v>128.32499694800001</v>
      </c>
      <c r="F1906">
        <v>49</v>
      </c>
      <c r="G1906" t="s">
        <v>414</v>
      </c>
      <c r="H1906" t="s">
        <v>8828</v>
      </c>
      <c r="I1906">
        <f>VLOOKUP(A1906,[1]ВПП!$C$2:$E$22885,3,)</f>
        <v>2402</v>
      </c>
      <c r="J1906">
        <f>VLOOKUP(A1906,[1]ВПП!$C$2:$G$22885,5,)</f>
        <v>29</v>
      </c>
      <c r="K1906" t="str">
        <f>VLOOKUP(A1906,[1]ВПП!$C$2:$H$22885,6,)</f>
        <v>ASP</v>
      </c>
      <c r="L1906" t="str">
        <f t="shared" si="29"/>
        <v>WAMR</v>
      </c>
      <c r="M1906" t="s">
        <v>114</v>
      </c>
      <c r="N1906" t="s">
        <v>8829</v>
      </c>
      <c r="O1906" t="s">
        <v>8830</v>
      </c>
      <c r="P1906" t="s">
        <v>1660</v>
      </c>
      <c r="Q1906" t="str">
        <f>VLOOKUP(P1906,[1]TimeZones!$B$3:$E$597,4,FALSE)</f>
        <v>+09:00</v>
      </c>
    </row>
    <row r="1907" spans="1:17" x14ac:dyDescent="0.25">
      <c r="A1907" t="s">
        <v>8831</v>
      </c>
      <c r="B1907" t="s">
        <v>333</v>
      </c>
      <c r="C1907" t="s">
        <v>8832</v>
      </c>
      <c r="D1907">
        <v>53.169998168945298</v>
      </c>
      <c r="E1907">
        <v>16.712499618530199</v>
      </c>
      <c r="F1907">
        <v>259</v>
      </c>
      <c r="G1907" t="s">
        <v>1152</v>
      </c>
      <c r="H1907" t="s">
        <v>202</v>
      </c>
      <c r="I1907">
        <f>VLOOKUP(A1907,[1]ВПП!$C$2:$E$22885,3,)</f>
        <v>2401</v>
      </c>
      <c r="J1907">
        <f>VLOOKUP(A1907,[1]ВПП!$C$2:$G$22885,5,)</f>
        <v>59</v>
      </c>
      <c r="K1907" t="str">
        <f>VLOOKUP(A1907,[1]ВПП!$C$2:$H$22885,6,)</f>
        <v>PEM</v>
      </c>
      <c r="L1907" t="str">
        <f t="shared" si="29"/>
        <v>EPPI</v>
      </c>
      <c r="M1907" t="s">
        <v>126</v>
      </c>
      <c r="N1907" t="s">
        <v>1731</v>
      </c>
      <c r="O1907" t="s">
        <v>202</v>
      </c>
      <c r="P1907" t="e">
        <v>#N/A</v>
      </c>
      <c r="Q1907" t="e">
        <f>VLOOKUP(P1907,[1]TimeZones!$B$3:$E$597,4,FALSE)</f>
        <v>#N/A</v>
      </c>
    </row>
    <row r="1908" spans="1:17" x14ac:dyDescent="0.25">
      <c r="A1908" t="s">
        <v>8833</v>
      </c>
      <c r="B1908" t="s">
        <v>110</v>
      </c>
      <c r="C1908" t="s">
        <v>8834</v>
      </c>
      <c r="D1908">
        <v>48.583099365234297</v>
      </c>
      <c r="E1908">
        <v>5.9549999237060502</v>
      </c>
      <c r="F1908">
        <v>1106</v>
      </c>
      <c r="G1908" t="s">
        <v>294</v>
      </c>
      <c r="H1908" t="s">
        <v>202</v>
      </c>
      <c r="I1908">
        <f>VLOOKUP(A1908,[1]ВПП!$C$2:$E$22885,3,)</f>
        <v>2401</v>
      </c>
      <c r="J1908">
        <f>VLOOKUP(A1908,[1]ВПП!$C$2:$G$22885,5,)</f>
        <v>45</v>
      </c>
      <c r="K1908" t="str">
        <f>VLOOKUP(A1908,[1]ВПП!$C$2:$H$22885,6,)</f>
        <v>CON</v>
      </c>
      <c r="L1908" t="str">
        <f t="shared" si="29"/>
        <v>LFSO</v>
      </c>
      <c r="M1908" t="s">
        <v>126</v>
      </c>
      <c r="N1908" t="s">
        <v>749</v>
      </c>
      <c r="O1908" t="s">
        <v>8835</v>
      </c>
      <c r="P1908" t="s">
        <v>298</v>
      </c>
      <c r="Q1908" t="str">
        <f>VLOOKUP(P1908,[1]TimeZones!$B$3:$E$597,4,FALSE)</f>
        <v>+01:00</v>
      </c>
    </row>
    <row r="1909" spans="1:17" x14ac:dyDescent="0.25">
      <c r="A1909" t="s">
        <v>8836</v>
      </c>
      <c r="B1909" t="s">
        <v>333</v>
      </c>
      <c r="C1909" t="s">
        <v>8837</v>
      </c>
      <c r="D1909">
        <v>-0.45375800132751398</v>
      </c>
      <c r="E1909">
        <v>-90.265899658203097</v>
      </c>
      <c r="F1909">
        <v>207</v>
      </c>
      <c r="G1909" t="s">
        <v>392</v>
      </c>
      <c r="H1909" t="s">
        <v>8838</v>
      </c>
      <c r="I1909">
        <f>VLOOKUP(A1909,[1]ВПП!$C$2:$E$22885,3,)</f>
        <v>2401</v>
      </c>
      <c r="J1909">
        <f>VLOOKUP(A1909,[1]ВПП!$C$2:$G$22885,5,)</f>
        <v>35</v>
      </c>
      <c r="K1909" t="str">
        <f>VLOOKUP(A1909,[1]ВПП!$C$2:$H$22885,6,)</f>
        <v>ASP</v>
      </c>
      <c r="L1909" t="str">
        <f t="shared" si="29"/>
        <v>SEGS</v>
      </c>
      <c r="M1909" t="s">
        <v>301</v>
      </c>
      <c r="N1909" t="s">
        <v>8839</v>
      </c>
      <c r="O1909" t="s">
        <v>8840</v>
      </c>
      <c r="P1909" t="s">
        <v>8841</v>
      </c>
      <c r="Q1909" t="str">
        <f>VLOOKUP(P1909,[1]TimeZones!$B$3:$E$597,4,FALSE)</f>
        <v>−06:00</v>
      </c>
    </row>
    <row r="1910" spans="1:17" x14ac:dyDescent="0.25">
      <c r="A1910" t="s">
        <v>8842</v>
      </c>
      <c r="B1910" t="s">
        <v>139</v>
      </c>
      <c r="C1910" t="s">
        <v>8843</v>
      </c>
      <c r="D1910">
        <v>36.712792999999998</v>
      </c>
      <c r="E1910">
        <v>5.07857</v>
      </c>
      <c r="F1910">
        <v>20</v>
      </c>
      <c r="G1910" t="s">
        <v>772</v>
      </c>
      <c r="H1910" t="s">
        <v>8844</v>
      </c>
      <c r="I1910">
        <f>VLOOKUP(A1910,[1]ВПП!$C$2:$E$22885,3,)</f>
        <v>2400</v>
      </c>
      <c r="J1910">
        <f>VLOOKUP(A1910,[1]ВПП!$C$2:$G$22885,5,)</f>
        <v>45</v>
      </c>
      <c r="K1910" t="str">
        <f>VLOOKUP(A1910,[1]ВПП!$C$2:$H$22885,6,)</f>
        <v>ASP</v>
      </c>
      <c r="L1910" t="str">
        <f t="shared" si="29"/>
        <v>DAAE</v>
      </c>
      <c r="M1910" t="s">
        <v>134</v>
      </c>
      <c r="N1910" t="s">
        <v>8845</v>
      </c>
      <c r="O1910" t="s">
        <v>8846</v>
      </c>
      <c r="P1910" t="s">
        <v>833</v>
      </c>
      <c r="Q1910" t="str">
        <f>VLOOKUP(P1910,[1]TimeZones!$B$3:$E$597,4,FALSE)</f>
        <v>+01:00</v>
      </c>
    </row>
    <row r="1911" spans="1:17" x14ac:dyDescent="0.25">
      <c r="A1911" t="s">
        <v>8847</v>
      </c>
      <c r="B1911" t="s">
        <v>110</v>
      </c>
      <c r="C1911" t="s">
        <v>8848</v>
      </c>
      <c r="D1911">
        <v>36.795101165799998</v>
      </c>
      <c r="E1911">
        <v>5.8736100196800001</v>
      </c>
      <c r="F1911">
        <v>36</v>
      </c>
      <c r="G1911" t="s">
        <v>772</v>
      </c>
      <c r="H1911" t="s">
        <v>8849</v>
      </c>
      <c r="I1911">
        <f>VLOOKUP(A1911,[1]ВПП!$C$2:$E$22885,3,)</f>
        <v>2400</v>
      </c>
      <c r="J1911">
        <f>VLOOKUP(A1911,[1]ВПП!$C$2:$G$22885,5,)</f>
        <v>45</v>
      </c>
      <c r="K1911" t="str">
        <f>VLOOKUP(A1911,[1]ВПП!$C$2:$H$22885,6,)</f>
        <v>ASP</v>
      </c>
      <c r="L1911" t="str">
        <f t="shared" si="29"/>
        <v>DAAV</v>
      </c>
      <c r="M1911" t="s">
        <v>134</v>
      </c>
      <c r="N1911" t="s">
        <v>8850</v>
      </c>
      <c r="O1911" t="s">
        <v>8851</v>
      </c>
      <c r="P1911" t="s">
        <v>833</v>
      </c>
      <c r="Q1911" t="str">
        <f>VLOOKUP(P1911,[1]TimeZones!$B$3:$E$597,4,FALSE)</f>
        <v>+01:00</v>
      </c>
    </row>
    <row r="1912" spans="1:17" x14ac:dyDescent="0.25">
      <c r="A1912" t="s">
        <v>8852</v>
      </c>
      <c r="B1912" t="s">
        <v>110</v>
      </c>
      <c r="C1912" t="s">
        <v>8853</v>
      </c>
      <c r="D1912">
        <v>6.3572301864623997</v>
      </c>
      <c r="E1912">
        <v>2.3843500614166202</v>
      </c>
      <c r="F1912">
        <v>19</v>
      </c>
      <c r="G1912" t="s">
        <v>8854</v>
      </c>
      <c r="H1912" t="s">
        <v>8855</v>
      </c>
      <c r="I1912">
        <f>VLOOKUP(A1912,[1]ВПП!$C$2:$E$22885,3,)</f>
        <v>2400</v>
      </c>
      <c r="J1912">
        <f>VLOOKUP(A1912,[1]ВПП!$C$2:$G$22885,5,)</f>
        <v>45</v>
      </c>
      <c r="K1912" t="str">
        <f>VLOOKUP(A1912,[1]ВПП!$C$2:$H$22885,6,)</f>
        <v>ASP</v>
      </c>
      <c r="L1912" t="str">
        <f t="shared" si="29"/>
        <v>DBBB</v>
      </c>
      <c r="M1912" t="s">
        <v>134</v>
      </c>
      <c r="N1912" t="s">
        <v>8856</v>
      </c>
      <c r="O1912" t="s">
        <v>8857</v>
      </c>
      <c r="P1912" t="s">
        <v>8858</v>
      </c>
      <c r="Q1912" t="str">
        <f>VLOOKUP(P1912,[1]TimeZones!$B$3:$E$597,4,FALSE)</f>
        <v>+01:00</v>
      </c>
    </row>
    <row r="1913" spans="1:17" x14ac:dyDescent="0.25">
      <c r="A1913" t="s">
        <v>8859</v>
      </c>
      <c r="B1913" t="s">
        <v>110</v>
      </c>
      <c r="C1913" t="s">
        <v>8860</v>
      </c>
      <c r="D1913">
        <v>7.3624601364135698</v>
      </c>
      <c r="E1913">
        <v>3.9783298969268799</v>
      </c>
      <c r="F1913">
        <v>725</v>
      </c>
      <c r="G1913" t="s">
        <v>741</v>
      </c>
      <c r="H1913" t="s">
        <v>8861</v>
      </c>
      <c r="I1913">
        <f>VLOOKUP(A1913,[1]ВПП!$C$2:$E$22885,3,)</f>
        <v>2400</v>
      </c>
      <c r="J1913">
        <f>VLOOKUP(A1913,[1]ВПП!$C$2:$G$22885,5,)</f>
        <v>45</v>
      </c>
      <c r="K1913" t="str">
        <f>VLOOKUP(A1913,[1]ВПП!$C$2:$H$22885,6,)</f>
        <v>ASP</v>
      </c>
      <c r="L1913" t="str">
        <f t="shared" si="29"/>
        <v>DNIB</v>
      </c>
      <c r="M1913" t="s">
        <v>134</v>
      </c>
      <c r="N1913" t="s">
        <v>8862</v>
      </c>
      <c r="O1913" t="s">
        <v>8863</v>
      </c>
      <c r="P1913" t="s">
        <v>745</v>
      </c>
      <c r="Q1913" t="str">
        <f>VLOOKUP(P1913,[1]TimeZones!$B$3:$E$597,4,FALSE)</f>
        <v>+01:00</v>
      </c>
    </row>
    <row r="1914" spans="1:17" x14ac:dyDescent="0.25">
      <c r="A1914" t="s">
        <v>8864</v>
      </c>
      <c r="B1914" t="s">
        <v>333</v>
      </c>
      <c r="C1914" t="s">
        <v>8865</v>
      </c>
      <c r="D1914">
        <v>49.891483000000001</v>
      </c>
      <c r="E1914">
        <v>5.2274050000000001</v>
      </c>
      <c r="F1914">
        <v>1514</v>
      </c>
      <c r="G1914" t="s">
        <v>1145</v>
      </c>
      <c r="H1914" t="s">
        <v>202</v>
      </c>
      <c r="I1914">
        <f>VLOOKUP(A1914,[1]ВПП!$C$2:$E$22885,3,)</f>
        <v>2400</v>
      </c>
      <c r="J1914">
        <f>VLOOKUP(A1914,[1]ВПП!$C$2:$G$22885,5,)</f>
        <v>45</v>
      </c>
      <c r="K1914" t="str">
        <f>VLOOKUP(A1914,[1]ВПП!$C$2:$H$22885,6,)</f>
        <v>CON</v>
      </c>
      <c r="L1914" t="str">
        <f t="shared" si="29"/>
        <v>EBBX</v>
      </c>
      <c r="M1914" t="s">
        <v>126</v>
      </c>
      <c r="N1914" t="s">
        <v>6924</v>
      </c>
      <c r="O1914" t="s">
        <v>8866</v>
      </c>
      <c r="P1914" t="s">
        <v>1149</v>
      </c>
      <c r="Q1914" t="str">
        <f>VLOOKUP(P1914,[1]TimeZones!$B$3:$E$597,4,FALSE)</f>
        <v>+01:00</v>
      </c>
    </row>
    <row r="1915" spans="1:17" x14ac:dyDescent="0.25">
      <c r="A1915" t="s">
        <v>8867</v>
      </c>
      <c r="B1915" t="s">
        <v>333</v>
      </c>
      <c r="C1915" t="s">
        <v>8868</v>
      </c>
      <c r="D1915">
        <v>51.308056000000001</v>
      </c>
      <c r="E1915">
        <v>13.555555999999999</v>
      </c>
      <c r="F1915">
        <v>417</v>
      </c>
      <c r="G1915" t="s">
        <v>455</v>
      </c>
      <c r="H1915" t="s">
        <v>202</v>
      </c>
      <c r="I1915">
        <f>VLOOKUP(A1915,[1]ВПП!$C$2:$E$22885,3,)</f>
        <v>2400</v>
      </c>
      <c r="J1915">
        <f>VLOOKUP(A1915,[1]ВПП!$C$2:$G$22885,5,)</f>
        <v>48</v>
      </c>
      <c r="K1915" t="str">
        <f>VLOOKUP(A1915,[1]ВПП!$C$2:$H$22885,6,)</f>
        <v>CON</v>
      </c>
      <c r="L1915" t="str">
        <f t="shared" si="29"/>
        <v>EDAK</v>
      </c>
      <c r="M1915" t="s">
        <v>126</v>
      </c>
      <c r="N1915" t="s">
        <v>1465</v>
      </c>
      <c r="O1915" t="s">
        <v>8869</v>
      </c>
      <c r="P1915" t="s">
        <v>459</v>
      </c>
      <c r="Q1915" t="str">
        <f>VLOOKUP(P1915,[1]TimeZones!$B$3:$E$597,4,FALSE)</f>
        <v>+01:00</v>
      </c>
    </row>
    <row r="1916" spans="1:17" x14ac:dyDescent="0.25">
      <c r="A1916" t="s">
        <v>8870</v>
      </c>
      <c r="B1916" t="s">
        <v>333</v>
      </c>
      <c r="C1916" t="s">
        <v>8871</v>
      </c>
      <c r="D1916">
        <v>54.157779693599998</v>
      </c>
      <c r="E1916">
        <v>13.774443626399901</v>
      </c>
      <c r="F1916">
        <v>7</v>
      </c>
      <c r="G1916" t="s">
        <v>455</v>
      </c>
      <c r="H1916" t="s">
        <v>8872</v>
      </c>
      <c r="I1916">
        <f>VLOOKUP(A1916,[1]ВПП!$C$2:$E$22885,3,)</f>
        <v>2400</v>
      </c>
      <c r="J1916">
        <f>VLOOKUP(A1916,[1]ВПП!$C$2:$G$22885,5,)</f>
        <v>60</v>
      </c>
      <c r="K1916" t="str">
        <f>VLOOKUP(A1916,[1]ВПП!$C$2:$H$22885,6,)</f>
        <v>CON</v>
      </c>
      <c r="L1916" t="str">
        <f t="shared" si="29"/>
        <v>EDCP</v>
      </c>
      <c r="M1916" t="s">
        <v>126</v>
      </c>
      <c r="N1916" t="s">
        <v>4216</v>
      </c>
      <c r="O1916" t="s">
        <v>8873</v>
      </c>
      <c r="P1916" t="s">
        <v>459</v>
      </c>
      <c r="Q1916" t="str">
        <f>VLOOKUP(P1916,[1]TimeZones!$B$3:$E$597,4,FALSE)</f>
        <v>+01:00</v>
      </c>
    </row>
    <row r="1917" spans="1:17" x14ac:dyDescent="0.25">
      <c r="A1917" t="s">
        <v>8874</v>
      </c>
      <c r="B1917" t="s">
        <v>333</v>
      </c>
      <c r="C1917" t="s">
        <v>8875</v>
      </c>
      <c r="D1917">
        <v>52.613056</v>
      </c>
      <c r="E1917">
        <v>14.242777999999999</v>
      </c>
      <c r="F1917">
        <v>39</v>
      </c>
      <c r="G1917" t="s">
        <v>455</v>
      </c>
      <c r="H1917" t="s">
        <v>202</v>
      </c>
      <c r="I1917">
        <f>VLOOKUP(A1917,[1]ВПП!$C$2:$E$22885,3,)</f>
        <v>2400</v>
      </c>
      <c r="J1917">
        <f>VLOOKUP(A1917,[1]ВПП!$C$2:$G$22885,5,)</f>
        <v>50</v>
      </c>
      <c r="K1917" t="str">
        <f>VLOOKUP(A1917,[1]ВПП!$C$2:$H$22885,6,)</f>
        <v>CON</v>
      </c>
      <c r="L1917" t="str">
        <f t="shared" si="29"/>
        <v>EDON</v>
      </c>
      <c r="M1917" t="s">
        <v>126</v>
      </c>
      <c r="N1917" t="s">
        <v>1460</v>
      </c>
      <c r="O1917" t="s">
        <v>8876</v>
      </c>
      <c r="P1917" t="e">
        <v>#N/A</v>
      </c>
      <c r="Q1917" t="e">
        <f>VLOOKUP(P1917,[1]TimeZones!$B$3:$E$597,4,FALSE)</f>
        <v>#N/A</v>
      </c>
    </row>
    <row r="1918" spans="1:17" x14ac:dyDescent="0.25">
      <c r="A1918" t="s">
        <v>8877</v>
      </c>
      <c r="B1918" t="s">
        <v>110</v>
      </c>
      <c r="C1918" t="s">
        <v>8878</v>
      </c>
      <c r="D1918">
        <v>-7.7545099258422798</v>
      </c>
      <c r="E1918">
        <v>15.2876996994018</v>
      </c>
      <c r="F1918">
        <v>4105</v>
      </c>
      <c r="G1918" t="s">
        <v>1071</v>
      </c>
      <c r="H1918" t="s">
        <v>8879</v>
      </c>
      <c r="I1918">
        <f>VLOOKUP(A1918,[1]ВПП!$C$2:$E$22885,3,)</f>
        <v>2400</v>
      </c>
      <c r="J1918">
        <f>VLOOKUP(A1918,[1]ВПП!$C$2:$G$22885,5,)</f>
        <v>30</v>
      </c>
      <c r="K1918" t="str">
        <f>VLOOKUP(A1918,[1]ВПП!$C$2:$H$22885,6,)</f>
        <v>ASP</v>
      </c>
      <c r="L1918" t="str">
        <f t="shared" si="29"/>
        <v>FNNG</v>
      </c>
      <c r="M1918" t="s">
        <v>134</v>
      </c>
      <c r="N1918" t="s">
        <v>8880</v>
      </c>
      <c r="O1918" t="s">
        <v>8881</v>
      </c>
      <c r="P1918" t="s">
        <v>1075</v>
      </c>
      <c r="Q1918" t="str">
        <f>VLOOKUP(P1918,[1]TimeZones!$B$3:$E$597,4,FALSE)</f>
        <v>+01:00</v>
      </c>
    </row>
    <row r="1919" spans="1:17" x14ac:dyDescent="0.25">
      <c r="A1919" t="s">
        <v>8882</v>
      </c>
      <c r="B1919" t="s">
        <v>110</v>
      </c>
      <c r="C1919" t="s">
        <v>8883</v>
      </c>
      <c r="D1919">
        <v>-11.768099784851</v>
      </c>
      <c r="E1919">
        <v>19.897699356079102</v>
      </c>
      <c r="F1919">
        <v>4360</v>
      </c>
      <c r="G1919" t="s">
        <v>1071</v>
      </c>
      <c r="H1919" t="s">
        <v>8884</v>
      </c>
      <c r="I1919">
        <f>VLOOKUP(A1919,[1]ВПП!$C$2:$E$22885,3,)</f>
        <v>2400</v>
      </c>
      <c r="J1919">
        <f>VLOOKUP(A1919,[1]ВПП!$C$2:$G$22885,5,)</f>
        <v>40</v>
      </c>
      <c r="K1919" t="str">
        <f>VLOOKUP(A1919,[1]ВПП!$C$2:$H$22885,6,)</f>
        <v>ASP</v>
      </c>
      <c r="L1919" t="str">
        <f t="shared" si="29"/>
        <v>FNUE</v>
      </c>
      <c r="M1919" t="s">
        <v>134</v>
      </c>
      <c r="N1919" t="s">
        <v>8885</v>
      </c>
      <c r="O1919" t="s">
        <v>8886</v>
      </c>
      <c r="P1919" t="s">
        <v>1075</v>
      </c>
      <c r="Q1919" t="str">
        <f>VLOOKUP(P1919,[1]TimeZones!$B$3:$E$597,4,FALSE)</f>
        <v>+01:00</v>
      </c>
    </row>
    <row r="1920" spans="1:17" x14ac:dyDescent="0.25">
      <c r="A1920" t="s">
        <v>8887</v>
      </c>
      <c r="B1920" t="s">
        <v>110</v>
      </c>
      <c r="C1920" t="s">
        <v>8888</v>
      </c>
      <c r="D1920">
        <v>-19.796400070190401</v>
      </c>
      <c r="E1920">
        <v>34.907600402832003</v>
      </c>
      <c r="F1920">
        <v>33</v>
      </c>
      <c r="G1920" t="s">
        <v>1205</v>
      </c>
      <c r="H1920" t="s">
        <v>8889</v>
      </c>
      <c r="I1920">
        <f>VLOOKUP(A1920,[1]ВПП!$C$2:$E$22885,3,)</f>
        <v>2400</v>
      </c>
      <c r="J1920">
        <f>VLOOKUP(A1920,[1]ВПП!$C$2:$G$22885,5,)</f>
        <v>45</v>
      </c>
      <c r="K1920" t="str">
        <f>VLOOKUP(A1920,[1]ВПП!$C$2:$H$22885,6,)</f>
        <v>ASP</v>
      </c>
      <c r="L1920" t="str">
        <f t="shared" si="29"/>
        <v>FQBR</v>
      </c>
      <c r="M1920" t="s">
        <v>134</v>
      </c>
      <c r="N1920" t="s">
        <v>8890</v>
      </c>
      <c r="O1920" t="s">
        <v>8891</v>
      </c>
      <c r="P1920" t="s">
        <v>1209</v>
      </c>
      <c r="Q1920" t="str">
        <f>VLOOKUP(P1920,[1]TimeZones!$B$3:$E$597,4,FALSE)</f>
        <v>+02:00</v>
      </c>
    </row>
    <row r="1921" spans="1:17" x14ac:dyDescent="0.25">
      <c r="A1921" t="s">
        <v>8892</v>
      </c>
      <c r="B1921" t="s">
        <v>110</v>
      </c>
      <c r="C1921" t="s">
        <v>8893</v>
      </c>
      <c r="D1921">
        <v>-19.151300430297798</v>
      </c>
      <c r="E1921">
        <v>33.429000854492102</v>
      </c>
      <c r="F1921">
        <v>2287</v>
      </c>
      <c r="G1921" t="s">
        <v>1205</v>
      </c>
      <c r="H1921" t="s">
        <v>8894</v>
      </c>
      <c r="I1921">
        <f>VLOOKUP(A1921,[1]ВПП!$C$2:$E$22885,3,)</f>
        <v>2400</v>
      </c>
      <c r="J1921">
        <f>VLOOKUP(A1921,[1]ВПП!$C$2:$G$22885,5,)</f>
        <v>45</v>
      </c>
      <c r="K1921" t="str">
        <f>VLOOKUP(A1921,[1]ВПП!$C$2:$H$22885,6,)</f>
        <v>ASP</v>
      </c>
      <c r="L1921" t="str">
        <f t="shared" si="29"/>
        <v>FQCH</v>
      </c>
      <c r="M1921" t="s">
        <v>134</v>
      </c>
      <c r="N1921" t="s">
        <v>8895</v>
      </c>
      <c r="O1921" t="s">
        <v>8896</v>
      </c>
      <c r="P1921" t="s">
        <v>1209</v>
      </c>
      <c r="Q1921" t="str">
        <f>VLOOKUP(P1921,[1]TimeZones!$B$3:$E$597,4,FALSE)</f>
        <v>+02:00</v>
      </c>
    </row>
    <row r="1922" spans="1:17" x14ac:dyDescent="0.25">
      <c r="A1922" t="s">
        <v>8897</v>
      </c>
      <c r="B1922" t="s">
        <v>139</v>
      </c>
      <c r="C1922" t="s">
        <v>8898</v>
      </c>
      <c r="D1922">
        <v>28.4527</v>
      </c>
      <c r="E1922">
        <v>-13.863799999999999</v>
      </c>
      <c r="F1922">
        <v>85</v>
      </c>
      <c r="G1922" t="s">
        <v>339</v>
      </c>
      <c r="H1922" t="s">
        <v>8899</v>
      </c>
      <c r="I1922">
        <f>VLOOKUP(A1922,[1]ВПП!$C$2:$E$22885,3,)</f>
        <v>2400</v>
      </c>
      <c r="J1922">
        <f>VLOOKUP(A1922,[1]ВПП!$C$2:$G$22885,5,)</f>
        <v>45</v>
      </c>
      <c r="K1922" t="str">
        <f>VLOOKUP(A1922,[1]ВПП!$C$2:$H$22885,6,)</f>
        <v>ASP</v>
      </c>
      <c r="L1922" t="str">
        <f t="shared" ref="L1922:L1985" si="30">A1922</f>
        <v>GCFV</v>
      </c>
      <c r="M1922" t="s">
        <v>126</v>
      </c>
      <c r="N1922" t="s">
        <v>2154</v>
      </c>
      <c r="O1922" t="s">
        <v>8900</v>
      </c>
      <c r="P1922" t="s">
        <v>2156</v>
      </c>
      <c r="Q1922" t="str">
        <f>VLOOKUP(P1922,[1]TimeZones!$B$3:$E$597,4,FALSE)</f>
        <v>+00:00</v>
      </c>
    </row>
    <row r="1923" spans="1:17" x14ac:dyDescent="0.25">
      <c r="A1923" t="s">
        <v>8901</v>
      </c>
      <c r="B1923" t="s">
        <v>139</v>
      </c>
      <c r="C1923" t="s">
        <v>8902</v>
      </c>
      <c r="D1923">
        <v>28.945499000000002</v>
      </c>
      <c r="E1923">
        <v>-13.6052</v>
      </c>
      <c r="F1923">
        <v>46</v>
      </c>
      <c r="G1923" t="s">
        <v>339</v>
      </c>
      <c r="H1923" t="s">
        <v>8903</v>
      </c>
      <c r="I1923">
        <f>VLOOKUP(A1923,[1]ВПП!$C$2:$E$22885,3,)</f>
        <v>2400</v>
      </c>
      <c r="J1923">
        <f>VLOOKUP(A1923,[1]ВПП!$C$2:$G$22885,5,)</f>
        <v>45</v>
      </c>
      <c r="K1923" t="str">
        <f>VLOOKUP(A1923,[1]ВПП!$C$2:$H$22885,6,)</f>
        <v>ASP</v>
      </c>
      <c r="L1923" t="str">
        <f t="shared" si="30"/>
        <v>GCRR</v>
      </c>
      <c r="M1923" t="s">
        <v>126</v>
      </c>
      <c r="N1923" t="s">
        <v>2154</v>
      </c>
      <c r="O1923" t="s">
        <v>8904</v>
      </c>
      <c r="P1923" t="s">
        <v>2156</v>
      </c>
      <c r="Q1923" t="str">
        <f>VLOOKUP(P1923,[1]TimeZones!$B$3:$E$597,4,FALSE)</f>
        <v>+00:00</v>
      </c>
    </row>
    <row r="1924" spans="1:17" x14ac:dyDescent="0.25">
      <c r="A1924" t="s">
        <v>8905</v>
      </c>
      <c r="B1924" t="s">
        <v>110</v>
      </c>
      <c r="C1924" t="s">
        <v>8906</v>
      </c>
      <c r="D1924">
        <v>14.1468000411987</v>
      </c>
      <c r="E1924">
        <v>38.772800445556598</v>
      </c>
      <c r="F1924">
        <v>6959</v>
      </c>
      <c r="G1924" t="s">
        <v>877</v>
      </c>
      <c r="H1924" t="s">
        <v>8907</v>
      </c>
      <c r="I1924">
        <f>VLOOKUP(A1924,[1]ВПП!$C$2:$E$22885,3,)</f>
        <v>2400</v>
      </c>
      <c r="J1924">
        <f>VLOOKUP(A1924,[1]ВПП!$C$2:$G$22885,5,)</f>
        <v>45</v>
      </c>
      <c r="K1924" t="str">
        <f>VLOOKUP(A1924,[1]ВПП!$C$2:$H$22885,6,)</f>
        <v>ASP</v>
      </c>
      <c r="L1924" t="str">
        <f t="shared" si="30"/>
        <v>HAAX</v>
      </c>
      <c r="M1924" t="s">
        <v>134</v>
      </c>
      <c r="N1924" t="s">
        <v>1421</v>
      </c>
      <c r="O1924" t="s">
        <v>202</v>
      </c>
      <c r="P1924" t="s">
        <v>881</v>
      </c>
      <c r="Q1924" t="str">
        <f>VLOOKUP(P1924,[1]TimeZones!$B$3:$E$597,4,FALSE)</f>
        <v>+03:00</v>
      </c>
    </row>
    <row r="1925" spans="1:17" x14ac:dyDescent="0.25">
      <c r="A1925" t="s">
        <v>8908</v>
      </c>
      <c r="B1925" t="s">
        <v>333</v>
      </c>
      <c r="C1925" t="s">
        <v>8909</v>
      </c>
      <c r="D1925">
        <v>11.275235</v>
      </c>
      <c r="E1925">
        <v>49.139231000000002</v>
      </c>
      <c r="F1925">
        <v>3</v>
      </c>
      <c r="G1925" t="s">
        <v>346</v>
      </c>
      <c r="H1925" t="s">
        <v>8910</v>
      </c>
      <c r="I1925">
        <f>VLOOKUP(A1925,[1]ВПП!$C$2:$E$22885,3,)</f>
        <v>2400</v>
      </c>
      <c r="J1925">
        <f>VLOOKUP(A1925,[1]ВПП!$C$2:$G$22885,5,)</f>
        <v>45</v>
      </c>
      <c r="K1925" t="str">
        <f>VLOOKUP(A1925,[1]ВПП!$C$2:$H$22885,6,)</f>
        <v>ASP</v>
      </c>
      <c r="L1925" t="str">
        <f t="shared" si="30"/>
        <v>HCMF</v>
      </c>
      <c r="M1925" t="s">
        <v>134</v>
      </c>
      <c r="N1925" t="s">
        <v>8911</v>
      </c>
      <c r="O1925" t="s">
        <v>8912</v>
      </c>
      <c r="P1925" t="s">
        <v>350</v>
      </c>
      <c r="Q1925" t="str">
        <f>VLOOKUP(P1925,[1]TimeZones!$B$3:$E$597,4,FALSE)</f>
        <v>+03:00</v>
      </c>
    </row>
    <row r="1926" spans="1:17" x14ac:dyDescent="0.25">
      <c r="A1926" t="s">
        <v>8913</v>
      </c>
      <c r="B1926" t="s">
        <v>110</v>
      </c>
      <c r="C1926" t="s">
        <v>8914</v>
      </c>
      <c r="D1926">
        <v>31.072783000000001</v>
      </c>
      <c r="E1926">
        <v>34.132289999999998</v>
      </c>
      <c r="F1926">
        <v>324</v>
      </c>
      <c r="G1926" t="s">
        <v>481</v>
      </c>
      <c r="H1926" t="s">
        <v>8915</v>
      </c>
      <c r="I1926">
        <f>VLOOKUP(A1926,[1]ВПП!$C$2:$E$22885,3,)</f>
        <v>2400</v>
      </c>
      <c r="J1926">
        <f>VLOOKUP(A1926,[1]ВПП!$C$2:$G$22885,5,)</f>
        <v>30</v>
      </c>
      <c r="K1926" t="str">
        <f>VLOOKUP(A1926,[1]ВПП!$C$2:$H$22885,6,)</f>
        <v>ASP</v>
      </c>
      <c r="L1926" t="str">
        <f t="shared" si="30"/>
        <v>HEGR</v>
      </c>
      <c r="M1926" t="s">
        <v>134</v>
      </c>
      <c r="N1926" t="s">
        <v>494</v>
      </c>
      <c r="O1926" t="s">
        <v>8916</v>
      </c>
      <c r="P1926" t="s">
        <v>485</v>
      </c>
      <c r="Q1926" t="str">
        <f>VLOOKUP(P1926,[1]TimeZones!$B$3:$E$597,4,FALSE)</f>
        <v>+02:00</v>
      </c>
    </row>
    <row r="1927" spans="1:17" x14ac:dyDescent="0.25">
      <c r="A1927" t="s">
        <v>8917</v>
      </c>
      <c r="B1927" t="s">
        <v>139</v>
      </c>
      <c r="C1927" t="s">
        <v>8918</v>
      </c>
      <c r="D1927">
        <v>4.87201023102</v>
      </c>
      <c r="E1927">
        <v>31.601100921600001</v>
      </c>
      <c r="F1927">
        <v>1513</v>
      </c>
      <c r="G1927" t="s">
        <v>7647</v>
      </c>
      <c r="H1927" t="s">
        <v>8919</v>
      </c>
      <c r="I1927">
        <f>VLOOKUP(A1927,[1]ВПП!$C$2:$E$22885,3,)</f>
        <v>2400</v>
      </c>
      <c r="J1927">
        <f>VLOOKUP(A1927,[1]ВПП!$C$2:$G$22885,5,)</f>
        <v>45</v>
      </c>
      <c r="K1927" t="str">
        <f>VLOOKUP(A1927,[1]ВПП!$C$2:$H$22885,6,)</f>
        <v>ASP</v>
      </c>
      <c r="L1927" t="str">
        <f t="shared" si="30"/>
        <v>HSSJ</v>
      </c>
      <c r="M1927" t="s">
        <v>134</v>
      </c>
      <c r="N1927" t="s">
        <v>8920</v>
      </c>
      <c r="O1927" t="s">
        <v>8921</v>
      </c>
      <c r="P1927" t="s">
        <v>8922</v>
      </c>
      <c r="Q1927" t="str">
        <f>VLOOKUP(P1927,[1]TimeZones!$B$3:$E$597,4,FALSE)</f>
        <v>+02:00</v>
      </c>
    </row>
    <row r="1928" spans="1:17" x14ac:dyDescent="0.25">
      <c r="A1928" t="s">
        <v>8923</v>
      </c>
      <c r="B1928" t="s">
        <v>110</v>
      </c>
      <c r="C1928" t="s">
        <v>8924</v>
      </c>
      <c r="D1928">
        <v>41.901001000000001</v>
      </c>
      <c r="E1928">
        <v>2.7605499999999998</v>
      </c>
      <c r="F1928">
        <v>468</v>
      </c>
      <c r="G1928" t="s">
        <v>339</v>
      </c>
      <c r="H1928" t="s">
        <v>8925</v>
      </c>
      <c r="I1928">
        <f>VLOOKUP(A1928,[1]ВПП!$C$2:$E$22885,3,)</f>
        <v>2400</v>
      </c>
      <c r="J1928">
        <f>VLOOKUP(A1928,[1]ВПП!$C$2:$G$22885,5,)</f>
        <v>45</v>
      </c>
      <c r="K1928" t="str">
        <f>VLOOKUP(A1928,[1]ВПП!$C$2:$H$22885,6,)</f>
        <v>ASP</v>
      </c>
      <c r="L1928" t="str">
        <f t="shared" si="30"/>
        <v>LEGE</v>
      </c>
      <c r="M1928" t="s">
        <v>126</v>
      </c>
      <c r="N1928" t="s">
        <v>8926</v>
      </c>
      <c r="O1928" t="s">
        <v>8927</v>
      </c>
      <c r="P1928" t="s">
        <v>343</v>
      </c>
      <c r="Q1928" t="str">
        <f>VLOOKUP(P1928,[1]TimeZones!$B$3:$E$597,4,FALSE)</f>
        <v>+01:00</v>
      </c>
    </row>
    <row r="1929" spans="1:17" x14ac:dyDescent="0.25">
      <c r="A1929" t="s">
        <v>8928</v>
      </c>
      <c r="B1929" t="s">
        <v>110</v>
      </c>
      <c r="C1929" t="s">
        <v>8929</v>
      </c>
      <c r="D1929">
        <v>42.2318</v>
      </c>
      <c r="E1929">
        <v>-8.6267700000000005</v>
      </c>
      <c r="F1929">
        <v>856</v>
      </c>
      <c r="G1929" t="s">
        <v>339</v>
      </c>
      <c r="H1929" t="s">
        <v>8930</v>
      </c>
      <c r="I1929">
        <f>VLOOKUP(A1929,[1]ВПП!$C$2:$E$22885,3,)</f>
        <v>2400</v>
      </c>
      <c r="J1929">
        <f>VLOOKUP(A1929,[1]ВПП!$C$2:$G$22885,5,)</f>
        <v>45</v>
      </c>
      <c r="K1929" t="str">
        <f>VLOOKUP(A1929,[1]ВПП!$C$2:$H$22885,6,)</f>
        <v>ASP</v>
      </c>
      <c r="L1929" t="str">
        <f t="shared" si="30"/>
        <v>LEVX</v>
      </c>
      <c r="M1929" t="s">
        <v>126</v>
      </c>
      <c r="N1929" t="s">
        <v>3027</v>
      </c>
      <c r="O1929" t="s">
        <v>8931</v>
      </c>
      <c r="P1929" t="s">
        <v>343</v>
      </c>
      <c r="Q1929" t="str">
        <f>VLOOKUP(P1929,[1]TimeZones!$B$3:$E$597,4,FALSE)</f>
        <v>+01:00</v>
      </c>
    </row>
    <row r="1930" spans="1:17" x14ac:dyDescent="0.25">
      <c r="A1930" t="s">
        <v>8932</v>
      </c>
      <c r="B1930" t="s">
        <v>333</v>
      </c>
      <c r="C1930" t="s">
        <v>8933</v>
      </c>
      <c r="D1930">
        <v>49.025500999999998</v>
      </c>
      <c r="E1930">
        <v>5.8760700000000003</v>
      </c>
      <c r="F1930">
        <v>866</v>
      </c>
      <c r="G1930" t="s">
        <v>294</v>
      </c>
      <c r="H1930" t="s">
        <v>202</v>
      </c>
      <c r="I1930">
        <f>VLOOKUP(A1930,[1]ВПП!$C$2:$E$22885,3,)</f>
        <v>2400</v>
      </c>
      <c r="J1930">
        <f>VLOOKUP(A1930,[1]ВПП!$C$2:$G$22885,5,)</f>
        <v>45</v>
      </c>
      <c r="K1930" t="str">
        <f>VLOOKUP(A1930,[1]ВПП!$C$2:$H$22885,6,)</f>
        <v>ASP</v>
      </c>
      <c r="L1930" t="str">
        <f t="shared" si="30"/>
        <v>LFJY</v>
      </c>
      <c r="M1930" t="s">
        <v>126</v>
      </c>
      <c r="N1930" t="s">
        <v>749</v>
      </c>
      <c r="O1930" t="s">
        <v>8934</v>
      </c>
      <c r="P1930" t="e">
        <v>#N/A</v>
      </c>
      <c r="Q1930" t="e">
        <f>VLOOKUP(P1930,[1]TimeZones!$B$3:$E$597,4,FALSE)</f>
        <v>#N/A</v>
      </c>
    </row>
    <row r="1931" spans="1:17" x14ac:dyDescent="0.25">
      <c r="A1931" t="s">
        <v>8935</v>
      </c>
      <c r="B1931" t="s">
        <v>110</v>
      </c>
      <c r="C1931" t="s">
        <v>8936</v>
      </c>
      <c r="D1931">
        <v>49.226898193359297</v>
      </c>
      <c r="E1931">
        <v>5.6722202301025302</v>
      </c>
      <c r="F1931">
        <v>770</v>
      </c>
      <c r="G1931" t="s">
        <v>294</v>
      </c>
      <c r="H1931" t="s">
        <v>202</v>
      </c>
      <c r="I1931">
        <f>VLOOKUP(A1931,[1]ВПП!$C$2:$E$22885,3,)</f>
        <v>2400</v>
      </c>
      <c r="J1931">
        <f>VLOOKUP(A1931,[1]ВПП!$C$2:$G$22885,5,)</f>
        <v>45</v>
      </c>
      <c r="K1931" t="str">
        <f>VLOOKUP(A1931,[1]ВПП!$C$2:$H$22885,6,)</f>
        <v>ASP</v>
      </c>
      <c r="L1931" t="str">
        <f t="shared" si="30"/>
        <v>LFQE</v>
      </c>
      <c r="M1931" t="s">
        <v>126</v>
      </c>
      <c r="N1931" t="s">
        <v>749</v>
      </c>
      <c r="O1931" t="s">
        <v>8937</v>
      </c>
      <c r="P1931" t="s">
        <v>298</v>
      </c>
      <c r="Q1931" t="str">
        <f>VLOOKUP(P1931,[1]TimeZones!$B$3:$E$597,4,FALSE)</f>
        <v>+01:00</v>
      </c>
    </row>
    <row r="1932" spans="1:17" x14ac:dyDescent="0.25">
      <c r="A1932" t="s">
        <v>8938</v>
      </c>
      <c r="B1932" t="s">
        <v>110</v>
      </c>
      <c r="C1932" t="s">
        <v>8939</v>
      </c>
      <c r="D1932">
        <v>47.310555600000001</v>
      </c>
      <c r="E1932">
        <v>-2.1566667000000002</v>
      </c>
      <c r="F1932">
        <v>13</v>
      </c>
      <c r="G1932" t="s">
        <v>294</v>
      </c>
      <c r="H1932" t="s">
        <v>8940</v>
      </c>
      <c r="I1932">
        <f>VLOOKUP(A1932,[1]ВПП!$C$2:$E$22885,3,)</f>
        <v>2400</v>
      </c>
      <c r="J1932">
        <f>VLOOKUP(A1932,[1]ВПП!$C$2:$G$22885,5,)</f>
        <v>45</v>
      </c>
      <c r="K1932" t="str">
        <f>VLOOKUP(A1932,[1]ВПП!$C$2:$H$22885,6,)</f>
        <v>ASP</v>
      </c>
      <c r="L1932" t="str">
        <f t="shared" si="30"/>
        <v>LFRZ</v>
      </c>
      <c r="M1932" t="s">
        <v>126</v>
      </c>
      <c r="N1932" t="s">
        <v>5273</v>
      </c>
      <c r="O1932" t="s">
        <v>8941</v>
      </c>
      <c r="P1932" t="s">
        <v>298</v>
      </c>
      <c r="Q1932" t="str">
        <f>VLOOKUP(P1932,[1]TimeZones!$B$3:$E$597,4,FALSE)</f>
        <v>+01:00</v>
      </c>
    </row>
    <row r="1933" spans="1:17" x14ac:dyDescent="0.25">
      <c r="A1933" t="s">
        <v>8942</v>
      </c>
      <c r="B1933" t="s">
        <v>110</v>
      </c>
      <c r="C1933" t="s">
        <v>8943</v>
      </c>
      <c r="D1933">
        <v>47.268901999999997</v>
      </c>
      <c r="E1933">
        <v>5.09</v>
      </c>
      <c r="F1933">
        <v>726</v>
      </c>
      <c r="G1933" t="s">
        <v>294</v>
      </c>
      <c r="H1933" t="s">
        <v>8944</v>
      </c>
      <c r="I1933">
        <f>VLOOKUP(A1933,[1]ВПП!$C$2:$E$22885,3,)</f>
        <v>2400</v>
      </c>
      <c r="J1933">
        <f>VLOOKUP(A1933,[1]ВПП!$C$2:$G$22885,5,)</f>
        <v>45</v>
      </c>
      <c r="K1933" t="str">
        <f>VLOOKUP(A1933,[1]ВПП!$C$2:$H$22885,6,)</f>
        <v>ASP</v>
      </c>
      <c r="L1933" t="str">
        <f t="shared" si="30"/>
        <v>LFSD</v>
      </c>
      <c r="M1933" t="s">
        <v>126</v>
      </c>
      <c r="N1933" t="s">
        <v>8692</v>
      </c>
      <c r="O1933" t="s">
        <v>8945</v>
      </c>
      <c r="P1933" t="s">
        <v>298</v>
      </c>
      <c r="Q1933" t="str">
        <f>VLOOKUP(P1933,[1]TimeZones!$B$3:$E$597,4,FALSE)</f>
        <v>+01:00</v>
      </c>
    </row>
    <row r="1934" spans="1:17" x14ac:dyDescent="0.25">
      <c r="A1934" t="s">
        <v>8946</v>
      </c>
      <c r="B1934" t="s">
        <v>110</v>
      </c>
      <c r="C1934" t="s">
        <v>8947</v>
      </c>
      <c r="D1934">
        <v>48.538299560546797</v>
      </c>
      <c r="E1934">
        <v>7.62823009490966</v>
      </c>
      <c r="F1934">
        <v>505</v>
      </c>
      <c r="G1934" t="s">
        <v>294</v>
      </c>
      <c r="H1934" t="s">
        <v>8948</v>
      </c>
      <c r="I1934">
        <f>VLOOKUP(A1934,[1]ВПП!$C$2:$E$22885,3,)</f>
        <v>2400</v>
      </c>
      <c r="J1934">
        <f>VLOOKUP(A1934,[1]ВПП!$C$2:$G$22885,5,)</f>
        <v>45</v>
      </c>
      <c r="K1934" t="str">
        <f>VLOOKUP(A1934,[1]ВПП!$C$2:$H$22885,6,)</f>
        <v>ASP</v>
      </c>
      <c r="L1934" t="str">
        <f t="shared" si="30"/>
        <v>LFST</v>
      </c>
      <c r="M1934" t="s">
        <v>126</v>
      </c>
      <c r="N1934" t="s">
        <v>749</v>
      </c>
      <c r="O1934" t="s">
        <v>8949</v>
      </c>
      <c r="P1934" t="s">
        <v>298</v>
      </c>
      <c r="Q1934" t="str">
        <f>VLOOKUP(P1934,[1]TimeZones!$B$3:$E$597,4,FALSE)</f>
        <v>+01:00</v>
      </c>
    </row>
    <row r="1935" spans="1:17" x14ac:dyDescent="0.25">
      <c r="A1935" t="s">
        <v>8950</v>
      </c>
      <c r="B1935" t="s">
        <v>110</v>
      </c>
      <c r="C1935" t="s">
        <v>8951</v>
      </c>
      <c r="D1935">
        <v>39.696399688720703</v>
      </c>
      <c r="E1935">
        <v>20.8225002288818</v>
      </c>
      <c r="F1935">
        <v>1558</v>
      </c>
      <c r="G1935" t="s">
        <v>514</v>
      </c>
      <c r="H1935" t="s">
        <v>8952</v>
      </c>
      <c r="I1935">
        <f>VLOOKUP(A1935,[1]ВПП!$C$2:$E$22885,3,)</f>
        <v>2400</v>
      </c>
      <c r="J1935">
        <f>VLOOKUP(A1935,[1]ВПП!$C$2:$G$22885,5,)</f>
        <v>45</v>
      </c>
      <c r="K1935" t="str">
        <f>VLOOKUP(A1935,[1]ВПП!$C$2:$H$22885,6,)</f>
        <v>ASP</v>
      </c>
      <c r="L1935" t="str">
        <f t="shared" si="30"/>
        <v>LGIO</v>
      </c>
      <c r="M1935" t="s">
        <v>126</v>
      </c>
      <c r="N1935" t="s">
        <v>8953</v>
      </c>
      <c r="O1935" t="s">
        <v>8954</v>
      </c>
      <c r="P1935" t="s">
        <v>518</v>
      </c>
      <c r="Q1935" t="str">
        <f>VLOOKUP(P1935,[1]TimeZones!$B$3:$E$597,4,FALSE)</f>
        <v>+02:00</v>
      </c>
    </row>
    <row r="1936" spans="1:17" x14ac:dyDescent="0.25">
      <c r="A1936" t="s">
        <v>8955</v>
      </c>
      <c r="B1936" t="s">
        <v>333</v>
      </c>
      <c r="C1936" t="s">
        <v>8956</v>
      </c>
      <c r="D1936">
        <v>36.383098602294901</v>
      </c>
      <c r="E1936">
        <v>28.108900070190401</v>
      </c>
      <c r="F1936">
        <v>204</v>
      </c>
      <c r="G1936" t="s">
        <v>514</v>
      </c>
      <c r="H1936" t="s">
        <v>202</v>
      </c>
      <c r="I1936">
        <f>VLOOKUP(A1936,[1]ВПП!$C$2:$E$22885,3,)</f>
        <v>2400</v>
      </c>
      <c r="J1936">
        <f>VLOOKUP(A1936,[1]ВПП!$C$2:$G$22885,5,)</f>
        <v>45</v>
      </c>
      <c r="K1936" t="str">
        <f>VLOOKUP(A1936,[1]ВПП!$C$2:$H$22885,6,)</f>
        <v>ASP</v>
      </c>
      <c r="L1936" t="str">
        <f t="shared" si="30"/>
        <v>LGRD</v>
      </c>
      <c r="M1936" t="s">
        <v>126</v>
      </c>
      <c r="N1936" t="s">
        <v>2534</v>
      </c>
      <c r="O1936" t="s">
        <v>2535</v>
      </c>
      <c r="P1936" t="s">
        <v>518</v>
      </c>
      <c r="Q1936" t="str">
        <f>VLOOKUP(P1936,[1]TimeZones!$B$3:$E$597,4,FALSE)</f>
        <v>+02:00</v>
      </c>
    </row>
    <row r="1937" spans="1:17" x14ac:dyDescent="0.25">
      <c r="A1937" t="s">
        <v>8957</v>
      </c>
      <c r="B1937" t="s">
        <v>110</v>
      </c>
      <c r="C1937" t="s">
        <v>8958</v>
      </c>
      <c r="D1937">
        <v>49.939701080322202</v>
      </c>
      <c r="E1937">
        <v>15.3817996978759</v>
      </c>
      <c r="F1937">
        <v>794</v>
      </c>
      <c r="G1937" t="s">
        <v>1078</v>
      </c>
      <c r="H1937" t="s">
        <v>202</v>
      </c>
      <c r="I1937">
        <f>VLOOKUP(A1937,[1]ВПП!$C$2:$E$22885,3,)</f>
        <v>2400</v>
      </c>
      <c r="J1937">
        <f>VLOOKUP(A1937,[1]ВПП!$C$2:$G$22885,5,)</f>
        <v>60</v>
      </c>
      <c r="K1937" t="str">
        <f>VLOOKUP(A1937,[1]ВПП!$C$2:$H$22885,6,)</f>
        <v>CON</v>
      </c>
      <c r="L1937" t="str">
        <f t="shared" si="30"/>
        <v>LKCV</v>
      </c>
      <c r="M1937" t="s">
        <v>126</v>
      </c>
      <c r="N1937" t="s">
        <v>7728</v>
      </c>
      <c r="O1937" t="s">
        <v>8959</v>
      </c>
      <c r="P1937" t="s">
        <v>1082</v>
      </c>
      <c r="Q1937" t="str">
        <f>VLOOKUP(P1937,[1]TimeZones!$B$3:$E$597,4,FALSE)</f>
        <v>+01:00</v>
      </c>
    </row>
    <row r="1938" spans="1:17" x14ac:dyDescent="0.25">
      <c r="A1938" t="s">
        <v>8960</v>
      </c>
      <c r="B1938" t="s">
        <v>333</v>
      </c>
      <c r="C1938" t="s">
        <v>8961</v>
      </c>
      <c r="D1938">
        <v>50.253200999999997</v>
      </c>
      <c r="E1938">
        <v>15.8452</v>
      </c>
      <c r="F1938">
        <v>791</v>
      </c>
      <c r="G1938" t="s">
        <v>1078</v>
      </c>
      <c r="H1938" t="s">
        <v>202</v>
      </c>
      <c r="I1938">
        <f>VLOOKUP(A1938,[1]ВПП!$C$2:$E$22885,3,)</f>
        <v>2400</v>
      </c>
      <c r="J1938">
        <f>VLOOKUP(A1938,[1]ВПП!$C$2:$G$22885,5,)</f>
        <v>57</v>
      </c>
      <c r="K1938" t="str">
        <f>VLOOKUP(A1938,[1]ВПП!$C$2:$H$22885,6,)</f>
        <v>CON</v>
      </c>
      <c r="L1938" t="str">
        <f t="shared" si="30"/>
        <v>LKHK</v>
      </c>
      <c r="M1938" t="s">
        <v>126</v>
      </c>
      <c r="N1938" t="s">
        <v>8962</v>
      </c>
      <c r="O1938" t="s">
        <v>8963</v>
      </c>
      <c r="P1938" t="s">
        <v>1082</v>
      </c>
      <c r="Q1938" t="str">
        <f>VLOOKUP(P1938,[1]TimeZones!$B$3:$E$597,4,FALSE)</f>
        <v>+01:00</v>
      </c>
    </row>
    <row r="1939" spans="1:17" x14ac:dyDescent="0.25">
      <c r="A1939" t="s">
        <v>8964</v>
      </c>
      <c r="B1939" t="s">
        <v>110</v>
      </c>
      <c r="C1939" t="s">
        <v>8965</v>
      </c>
      <c r="D1939">
        <v>43.282901763916001</v>
      </c>
      <c r="E1939">
        <v>17.845899581909102</v>
      </c>
      <c r="F1939">
        <v>156</v>
      </c>
      <c r="G1939" t="s">
        <v>6645</v>
      </c>
      <c r="H1939" t="s">
        <v>8966</v>
      </c>
      <c r="I1939">
        <f>VLOOKUP(A1939,[1]ВПП!$C$2:$E$22885,3,)</f>
        <v>2400</v>
      </c>
      <c r="J1939">
        <f>VLOOKUP(A1939,[1]ВПП!$C$2:$G$22885,5,)</f>
        <v>48</v>
      </c>
      <c r="K1939" t="str">
        <f>VLOOKUP(A1939,[1]ВПП!$C$2:$H$22885,6,)</f>
        <v>ASP</v>
      </c>
      <c r="L1939" t="str">
        <f t="shared" si="30"/>
        <v>LQMO</v>
      </c>
      <c r="M1939" t="s">
        <v>126</v>
      </c>
      <c r="N1939" t="s">
        <v>6647</v>
      </c>
      <c r="O1939" t="s">
        <v>8967</v>
      </c>
      <c r="P1939" t="s">
        <v>6649</v>
      </c>
      <c r="Q1939" t="str">
        <f>VLOOKUP(P1939,[1]TimeZones!$B$3:$E$597,4,FALSE)</f>
        <v>+01:00</v>
      </c>
    </row>
    <row r="1940" spans="1:17" x14ac:dyDescent="0.25">
      <c r="A1940" t="s">
        <v>8968</v>
      </c>
      <c r="B1940" t="s">
        <v>333</v>
      </c>
      <c r="C1940" t="s">
        <v>8969</v>
      </c>
      <c r="D1940">
        <v>38.353698999999999</v>
      </c>
      <c r="E1940">
        <v>38.253898999999997</v>
      </c>
      <c r="F1940">
        <v>3016</v>
      </c>
      <c r="G1940" t="s">
        <v>376</v>
      </c>
      <c r="H1940" t="s">
        <v>202</v>
      </c>
      <c r="I1940">
        <f>VLOOKUP(A1940,[1]ВПП!$C$2:$E$22885,3,)</f>
        <v>2400</v>
      </c>
      <c r="J1940">
        <f>VLOOKUP(A1940,[1]ВПП!$C$2:$G$22885,5,)</f>
        <v>41</v>
      </c>
      <c r="K1940" t="str">
        <f>VLOOKUP(A1940,[1]ВПП!$C$2:$H$22885,6,)</f>
        <v>ASP</v>
      </c>
      <c r="L1940" t="str">
        <f t="shared" si="30"/>
        <v>LTAO</v>
      </c>
      <c r="M1940" t="s">
        <v>114</v>
      </c>
      <c r="N1940" t="s">
        <v>2450</v>
      </c>
      <c r="O1940" t="s">
        <v>2451</v>
      </c>
      <c r="P1940" t="s">
        <v>817</v>
      </c>
      <c r="Q1940" t="str">
        <f>VLOOKUP(P1940,[1]TimeZones!$B$3:$E$597,4,FALSE)</f>
        <v>+03:00</v>
      </c>
    </row>
    <row r="1941" spans="1:17" x14ac:dyDescent="0.25">
      <c r="A1941" t="s">
        <v>8970</v>
      </c>
      <c r="B1941" t="s">
        <v>110</v>
      </c>
      <c r="C1941" t="s">
        <v>8971</v>
      </c>
      <c r="D1941">
        <v>48.637798309326101</v>
      </c>
      <c r="E1941">
        <v>19.134099960327099</v>
      </c>
      <c r="F1941">
        <v>1043</v>
      </c>
      <c r="G1941" t="s">
        <v>3189</v>
      </c>
      <c r="H1941" t="s">
        <v>8972</v>
      </c>
      <c r="I1941">
        <f>VLOOKUP(A1941,[1]ВПП!$C$2:$E$22885,3,)</f>
        <v>2400</v>
      </c>
      <c r="J1941">
        <f>VLOOKUP(A1941,[1]ВПП!$C$2:$G$22885,5,)</f>
        <v>57</v>
      </c>
      <c r="K1941" t="str">
        <f>VLOOKUP(A1941,[1]ВПП!$C$2:$H$22885,6,)</f>
        <v>CON</v>
      </c>
      <c r="L1941" t="str">
        <f t="shared" si="30"/>
        <v>LZSL</v>
      </c>
      <c r="M1941" t="s">
        <v>126</v>
      </c>
      <c r="N1941" t="s">
        <v>8973</v>
      </c>
      <c r="O1941" t="s">
        <v>8974</v>
      </c>
      <c r="P1941" t="s">
        <v>3193</v>
      </c>
      <c r="Q1941" t="str">
        <f>VLOOKUP(P1941,[1]TimeZones!$B$3:$E$597,4,FALSE)</f>
        <v>+01:00</v>
      </c>
    </row>
    <row r="1942" spans="1:17" x14ac:dyDescent="0.25">
      <c r="A1942" t="s">
        <v>8975</v>
      </c>
      <c r="B1942" t="s">
        <v>110</v>
      </c>
      <c r="C1942" t="s">
        <v>8976</v>
      </c>
      <c r="D1942">
        <v>19.396699999999999</v>
      </c>
      <c r="E1942">
        <v>-102.039001</v>
      </c>
      <c r="F1942">
        <v>5258</v>
      </c>
      <c r="G1942" t="s">
        <v>308</v>
      </c>
      <c r="H1942" t="s">
        <v>8977</v>
      </c>
      <c r="I1942">
        <f>VLOOKUP(A1942,[1]ВПП!$C$2:$E$22885,3,)</f>
        <v>2400</v>
      </c>
      <c r="J1942">
        <f>VLOOKUP(A1942,[1]ВПП!$C$2:$G$22885,5,)</f>
        <v>45</v>
      </c>
      <c r="K1942" t="str">
        <f>VLOOKUP(A1942,[1]ВПП!$C$2:$H$22885,6,)</f>
        <v>ASP</v>
      </c>
      <c r="L1942" t="str">
        <f t="shared" si="30"/>
        <v>MMPN</v>
      </c>
      <c r="M1942" t="s">
        <v>183</v>
      </c>
      <c r="N1942" t="s">
        <v>2191</v>
      </c>
      <c r="O1942" t="s">
        <v>8978</v>
      </c>
      <c r="P1942" t="s">
        <v>312</v>
      </c>
      <c r="Q1942" t="str">
        <f>VLOOKUP(P1942,[1]TimeZones!$B$3:$E$597,4,FALSE)</f>
        <v>−06:00</v>
      </c>
    </row>
    <row r="1943" spans="1:17" x14ac:dyDescent="0.25">
      <c r="A1943" t="s">
        <v>8979</v>
      </c>
      <c r="B1943" t="s">
        <v>110</v>
      </c>
      <c r="C1943" t="s">
        <v>8980</v>
      </c>
      <c r="D1943">
        <v>19.145900726299999</v>
      </c>
      <c r="E1943">
        <v>-96.187301635699995</v>
      </c>
      <c r="F1943">
        <v>90</v>
      </c>
      <c r="G1943" t="s">
        <v>308</v>
      </c>
      <c r="H1943" t="s">
        <v>8981</v>
      </c>
      <c r="I1943">
        <f>VLOOKUP(A1943,[1]ВПП!$C$2:$E$22885,3,)</f>
        <v>2400</v>
      </c>
      <c r="J1943">
        <f>VLOOKUP(A1943,[1]ВПП!$C$2:$G$22885,5,)</f>
        <v>45</v>
      </c>
      <c r="K1943" t="str">
        <f>VLOOKUP(A1943,[1]ВПП!$C$2:$H$22885,6,)</f>
        <v>ASP</v>
      </c>
      <c r="L1943" t="str">
        <f t="shared" si="30"/>
        <v>MMVR</v>
      </c>
      <c r="M1943" t="s">
        <v>183</v>
      </c>
      <c r="N1943" t="s">
        <v>8982</v>
      </c>
      <c r="O1943" t="s">
        <v>8983</v>
      </c>
      <c r="P1943" t="s">
        <v>312</v>
      </c>
      <c r="Q1943" t="str">
        <f>VLOOKUP(P1943,[1]TimeZones!$B$3:$E$597,4,FALSE)</f>
        <v>−06:00</v>
      </c>
    </row>
    <row r="1944" spans="1:17" x14ac:dyDescent="0.25">
      <c r="A1944" t="s">
        <v>8984</v>
      </c>
      <c r="B1944" t="s">
        <v>110</v>
      </c>
      <c r="C1944" t="s">
        <v>8985</v>
      </c>
      <c r="D1944">
        <v>22.149999618530199</v>
      </c>
      <c r="E1944">
        <v>-80.414199829101506</v>
      </c>
      <c r="F1944">
        <v>102</v>
      </c>
      <c r="G1944" t="s">
        <v>448</v>
      </c>
      <c r="H1944" t="s">
        <v>8986</v>
      </c>
      <c r="I1944">
        <f>VLOOKUP(A1944,[1]ВПП!$C$2:$E$22885,3,)</f>
        <v>2400</v>
      </c>
      <c r="J1944">
        <f>VLOOKUP(A1944,[1]ВПП!$C$2:$G$22885,5,)</f>
        <v>45</v>
      </c>
      <c r="K1944" t="str">
        <f>VLOOKUP(A1944,[1]ВПП!$C$2:$H$22885,6,)</f>
        <v>ASP</v>
      </c>
      <c r="L1944" t="str">
        <f t="shared" si="30"/>
        <v>MUCF</v>
      </c>
      <c r="M1944" t="s">
        <v>183</v>
      </c>
      <c r="N1944" t="s">
        <v>8987</v>
      </c>
      <c r="O1944" t="s">
        <v>8988</v>
      </c>
      <c r="P1944" t="s">
        <v>452</v>
      </c>
      <c r="Q1944" t="str">
        <f>VLOOKUP(P1944,[1]TimeZones!$B$3:$E$597,4,FALSE)</f>
        <v>−05:00</v>
      </c>
    </row>
    <row r="1945" spans="1:17" x14ac:dyDescent="0.25">
      <c r="A1945" t="s">
        <v>8989</v>
      </c>
      <c r="B1945" t="s">
        <v>110</v>
      </c>
      <c r="C1945" t="s">
        <v>8990</v>
      </c>
      <c r="D1945">
        <v>20.288099288940401</v>
      </c>
      <c r="E1945">
        <v>-77.089202880859304</v>
      </c>
      <c r="F1945">
        <v>112</v>
      </c>
      <c r="G1945" t="s">
        <v>448</v>
      </c>
      <c r="H1945" t="s">
        <v>8991</v>
      </c>
      <c r="I1945">
        <f>VLOOKUP(A1945,[1]ВПП!$C$2:$E$22885,3,)</f>
        <v>2400</v>
      </c>
      <c r="J1945">
        <f>VLOOKUP(A1945,[1]ВПП!$C$2:$G$22885,5,)</f>
        <v>45</v>
      </c>
      <c r="K1945" t="str">
        <f>VLOOKUP(A1945,[1]ВПП!$C$2:$H$22885,6,)</f>
        <v>ASP</v>
      </c>
      <c r="L1945" t="str">
        <f t="shared" si="30"/>
        <v>MUMZ</v>
      </c>
      <c r="M1945" t="s">
        <v>183</v>
      </c>
      <c r="N1945" t="s">
        <v>8992</v>
      </c>
      <c r="O1945" t="s">
        <v>8993</v>
      </c>
      <c r="P1945" t="s">
        <v>452</v>
      </c>
      <c r="Q1945" t="str">
        <f>VLOOKUP(P1945,[1]TimeZones!$B$3:$E$597,4,FALSE)</f>
        <v>−05:00</v>
      </c>
    </row>
    <row r="1946" spans="1:17" x14ac:dyDescent="0.25">
      <c r="A1946" t="s">
        <v>8994</v>
      </c>
      <c r="B1946" t="s">
        <v>333</v>
      </c>
      <c r="C1946" t="s">
        <v>8995</v>
      </c>
      <c r="D1946">
        <v>-34.560600000000001</v>
      </c>
      <c r="E1946">
        <v>-58.7896</v>
      </c>
      <c r="F1946">
        <v>105</v>
      </c>
      <c r="G1946" t="s">
        <v>1705</v>
      </c>
      <c r="H1946" t="s">
        <v>202</v>
      </c>
      <c r="I1946">
        <f>VLOOKUP(A1946,[1]ВПП!$C$2:$E$22885,3,)</f>
        <v>2400</v>
      </c>
      <c r="J1946">
        <f>VLOOKUP(A1946,[1]ВПП!$C$2:$G$22885,5,)</f>
        <v>40</v>
      </c>
      <c r="K1946" t="str">
        <f>VLOOKUP(A1946,[1]ВПП!$C$2:$H$22885,6,)</f>
        <v>ASP</v>
      </c>
      <c r="L1946" t="str">
        <f t="shared" si="30"/>
        <v>SADJ</v>
      </c>
      <c r="M1946" t="s">
        <v>301</v>
      </c>
      <c r="N1946" t="s">
        <v>2638</v>
      </c>
      <c r="O1946" t="s">
        <v>8996</v>
      </c>
      <c r="P1946" t="s">
        <v>2640</v>
      </c>
      <c r="Q1946" t="str">
        <f>VLOOKUP(P1946,[1]TimeZones!$B$3:$E$597,4,FALSE)</f>
        <v>−03:00</v>
      </c>
    </row>
    <row r="1947" spans="1:17" x14ac:dyDescent="0.25">
      <c r="A1947" t="s">
        <v>8997</v>
      </c>
      <c r="B1947" t="s">
        <v>110</v>
      </c>
      <c r="C1947" t="s">
        <v>8998</v>
      </c>
      <c r="D1947">
        <v>-33.729900360099997</v>
      </c>
      <c r="E1947">
        <v>-65.387397766099994</v>
      </c>
      <c r="F1947">
        <v>1591</v>
      </c>
      <c r="G1947" t="s">
        <v>1705</v>
      </c>
      <c r="H1947" t="s">
        <v>8999</v>
      </c>
      <c r="I1947">
        <f>VLOOKUP(A1947,[1]ВПП!$C$2:$E$22885,3,)</f>
        <v>2400</v>
      </c>
      <c r="J1947">
        <f>VLOOKUP(A1947,[1]ВПП!$C$2:$G$22885,5,)</f>
        <v>45</v>
      </c>
      <c r="K1947" t="str">
        <f>VLOOKUP(A1947,[1]ВПП!$C$2:$H$22885,6,)</f>
        <v>ASP</v>
      </c>
      <c r="L1947" t="str">
        <f t="shared" si="30"/>
        <v>SAOR</v>
      </c>
      <c r="M1947" t="s">
        <v>301</v>
      </c>
      <c r="N1947" t="s">
        <v>5167</v>
      </c>
      <c r="O1947" t="s">
        <v>9000</v>
      </c>
      <c r="P1947" t="s">
        <v>5169</v>
      </c>
      <c r="Q1947" t="str">
        <f>VLOOKUP(P1947,[1]TimeZones!$B$3:$E$597,4,FALSE)</f>
        <v>−03:00</v>
      </c>
    </row>
    <row r="1948" spans="1:17" x14ac:dyDescent="0.25">
      <c r="A1948" t="s">
        <v>9001</v>
      </c>
      <c r="B1948" t="s">
        <v>110</v>
      </c>
      <c r="C1948" t="s">
        <v>9002</v>
      </c>
      <c r="D1948">
        <v>-42.908000946000001</v>
      </c>
      <c r="E1948">
        <v>-71.139503478999998</v>
      </c>
      <c r="F1948">
        <v>2621</v>
      </c>
      <c r="G1948" t="s">
        <v>1705</v>
      </c>
      <c r="H1948" t="s">
        <v>9003</v>
      </c>
      <c r="I1948">
        <f>VLOOKUP(A1948,[1]ВПП!$C$2:$E$22885,3,)</f>
        <v>2400</v>
      </c>
      <c r="J1948">
        <f>VLOOKUP(A1948,[1]ВПП!$C$2:$G$22885,5,)</f>
        <v>40</v>
      </c>
      <c r="K1948" t="str">
        <f>VLOOKUP(A1948,[1]ВПП!$C$2:$H$22885,6,)</f>
        <v>ASP</v>
      </c>
      <c r="L1948" t="str">
        <f t="shared" si="30"/>
        <v>SAVE</v>
      </c>
      <c r="M1948" t="s">
        <v>301</v>
      </c>
      <c r="N1948" t="s">
        <v>5552</v>
      </c>
      <c r="O1948" t="s">
        <v>9004</v>
      </c>
      <c r="P1948" t="s">
        <v>5554</v>
      </c>
      <c r="Q1948" t="str">
        <f>VLOOKUP(P1948,[1]TimeZones!$B$3:$E$597,4,FALSE)</f>
        <v>−03:00</v>
      </c>
    </row>
    <row r="1949" spans="1:17" x14ac:dyDescent="0.25">
      <c r="A1949" t="s">
        <v>9005</v>
      </c>
      <c r="B1949" t="s">
        <v>110</v>
      </c>
      <c r="C1949" t="s">
        <v>9006</v>
      </c>
      <c r="D1949">
        <v>-7.5999100000000004</v>
      </c>
      <c r="E1949">
        <v>-72.769501000000005</v>
      </c>
      <c r="F1949">
        <v>637</v>
      </c>
      <c r="G1949" t="s">
        <v>591</v>
      </c>
      <c r="H1949" t="s">
        <v>9007</v>
      </c>
      <c r="I1949">
        <f>VLOOKUP(A1949,[1]ВПП!$C$2:$E$22885,3,)</f>
        <v>2400</v>
      </c>
      <c r="J1949">
        <f>VLOOKUP(A1949,[1]ВПП!$C$2:$G$22885,5,)</f>
        <v>45</v>
      </c>
      <c r="K1949" t="str">
        <f>VLOOKUP(A1949,[1]ВПП!$C$2:$H$22885,6,)</f>
        <v>ASP</v>
      </c>
      <c r="L1949" t="str">
        <f t="shared" si="30"/>
        <v>SBCZ</v>
      </c>
      <c r="M1949" t="s">
        <v>301</v>
      </c>
      <c r="N1949" t="s">
        <v>9008</v>
      </c>
      <c r="O1949" t="s">
        <v>9009</v>
      </c>
      <c r="P1949" t="s">
        <v>9010</v>
      </c>
      <c r="Q1949" t="str">
        <f>VLOOKUP(P1949,[1]TimeZones!$B$3:$E$597,4,FALSE)</f>
        <v>−05:00</v>
      </c>
    </row>
    <row r="1950" spans="1:17" x14ac:dyDescent="0.25">
      <c r="A1950" t="s">
        <v>9011</v>
      </c>
      <c r="B1950" t="s">
        <v>110</v>
      </c>
      <c r="C1950" t="s">
        <v>9012</v>
      </c>
      <c r="D1950">
        <v>-8.70928955078125</v>
      </c>
      <c r="E1950">
        <v>-63.90230178833</v>
      </c>
      <c r="F1950">
        <v>290</v>
      </c>
      <c r="G1950" t="s">
        <v>591</v>
      </c>
      <c r="H1950" t="s">
        <v>9013</v>
      </c>
      <c r="I1950">
        <f>VLOOKUP(A1950,[1]ВПП!$C$2:$E$22885,3,)</f>
        <v>2400</v>
      </c>
      <c r="J1950">
        <f>VLOOKUP(A1950,[1]ВПП!$C$2:$G$22885,5,)</f>
        <v>45</v>
      </c>
      <c r="K1950" t="str">
        <f>VLOOKUP(A1950,[1]ВПП!$C$2:$H$22885,6,)</f>
        <v>ASP</v>
      </c>
      <c r="L1950" t="str">
        <f t="shared" si="30"/>
        <v>SBPV</v>
      </c>
      <c r="M1950" t="s">
        <v>301</v>
      </c>
      <c r="N1950" t="s">
        <v>6854</v>
      </c>
      <c r="O1950" t="s">
        <v>9014</v>
      </c>
      <c r="P1950" t="s">
        <v>6465</v>
      </c>
      <c r="Q1950" t="str">
        <f>VLOOKUP(P1950,[1]TimeZones!$B$3:$E$597,4,FALSE)</f>
        <v>−04:00</v>
      </c>
    </row>
    <row r="1951" spans="1:17" x14ac:dyDescent="0.25">
      <c r="A1951" t="s">
        <v>9015</v>
      </c>
      <c r="B1951" t="s">
        <v>110</v>
      </c>
      <c r="C1951" t="s">
        <v>9016</v>
      </c>
      <c r="D1951">
        <v>-2.42472195625305</v>
      </c>
      <c r="E1951">
        <v>-54.785831451416001</v>
      </c>
      <c r="F1951">
        <v>198</v>
      </c>
      <c r="G1951" t="s">
        <v>591</v>
      </c>
      <c r="H1951" t="s">
        <v>9017</v>
      </c>
      <c r="I1951">
        <f>VLOOKUP(A1951,[1]ВПП!$C$2:$E$22885,3,)</f>
        <v>2400</v>
      </c>
      <c r="J1951">
        <f>VLOOKUP(A1951,[1]ВПП!$C$2:$G$22885,5,)</f>
        <v>45</v>
      </c>
      <c r="K1951" t="str">
        <f>VLOOKUP(A1951,[1]ВПП!$C$2:$H$22885,6,)</f>
        <v>ASP</v>
      </c>
      <c r="L1951" t="str">
        <f t="shared" si="30"/>
        <v>SBSN</v>
      </c>
      <c r="M1951" t="s">
        <v>301</v>
      </c>
      <c r="N1951" t="s">
        <v>5671</v>
      </c>
      <c r="O1951" t="s">
        <v>9018</v>
      </c>
      <c r="P1951" t="s">
        <v>5673</v>
      </c>
      <c r="Q1951" t="str">
        <f>VLOOKUP(P1951,[1]TimeZones!$B$3:$E$597,4,FALSE)</f>
        <v>−03:00</v>
      </c>
    </row>
    <row r="1952" spans="1:17" x14ac:dyDescent="0.25">
      <c r="A1952" t="s">
        <v>9019</v>
      </c>
      <c r="B1952" t="s">
        <v>333</v>
      </c>
      <c r="C1952" t="s">
        <v>9020</v>
      </c>
      <c r="D1952">
        <v>-24.294700622558501</v>
      </c>
      <c r="E1952">
        <v>-69.131698608398395</v>
      </c>
      <c r="F1952">
        <v>10289</v>
      </c>
      <c r="G1952" t="s">
        <v>1023</v>
      </c>
      <c r="H1952" t="s">
        <v>202</v>
      </c>
      <c r="I1952">
        <f>VLOOKUP(A1952,[1]ВПП!$C$2:$E$22885,3,)</f>
        <v>2400</v>
      </c>
      <c r="J1952">
        <f>VLOOKUP(A1952,[1]ВПП!$C$2:$G$22885,5,)</f>
        <v>30</v>
      </c>
      <c r="K1952" t="str">
        <f>VLOOKUP(A1952,[1]ВПП!$C$2:$H$22885,6,)</f>
        <v>PAD</v>
      </c>
      <c r="L1952" t="str">
        <f t="shared" si="30"/>
        <v>SCLE</v>
      </c>
      <c r="M1952" t="s">
        <v>301</v>
      </c>
      <c r="N1952" t="s">
        <v>5327</v>
      </c>
      <c r="O1952" t="s">
        <v>6936</v>
      </c>
      <c r="P1952" t="e">
        <v>#N/A</v>
      </c>
      <c r="Q1952" t="e">
        <f>VLOOKUP(P1952,[1]TimeZones!$B$3:$E$597,4,FALSE)</f>
        <v>#N/A</v>
      </c>
    </row>
    <row r="1953" spans="1:17" x14ac:dyDescent="0.25">
      <c r="A1953" t="s">
        <v>9021</v>
      </c>
      <c r="B1953" t="s">
        <v>333</v>
      </c>
      <c r="C1953" t="s">
        <v>9022</v>
      </c>
      <c r="D1953">
        <v>0.97851902246475198</v>
      </c>
      <c r="E1953">
        <v>-79.626602172851506</v>
      </c>
      <c r="F1953">
        <v>32</v>
      </c>
      <c r="G1953" t="s">
        <v>392</v>
      </c>
      <c r="H1953" t="s">
        <v>9023</v>
      </c>
      <c r="I1953">
        <f>VLOOKUP(A1953,[1]ВПП!$C$2:$E$22885,3,)</f>
        <v>2400</v>
      </c>
      <c r="J1953">
        <f>VLOOKUP(A1953,[1]ВПП!$C$2:$G$22885,5,)</f>
        <v>45</v>
      </c>
      <c r="K1953" t="str">
        <f>VLOOKUP(A1953,[1]ВПП!$C$2:$H$22885,6,)</f>
        <v>ASP</v>
      </c>
      <c r="L1953" t="str">
        <f t="shared" si="30"/>
        <v>SETN</v>
      </c>
      <c r="M1953" t="s">
        <v>301</v>
      </c>
      <c r="N1953" t="s">
        <v>9024</v>
      </c>
      <c r="O1953" t="s">
        <v>9025</v>
      </c>
      <c r="P1953" t="s">
        <v>396</v>
      </c>
      <c r="Q1953" t="str">
        <f>VLOOKUP(P1953,[1]TimeZones!$B$3:$E$597,4,FALSE)</f>
        <v>−05:00</v>
      </c>
    </row>
    <row r="1954" spans="1:17" x14ac:dyDescent="0.25">
      <c r="A1954" t="s">
        <v>9026</v>
      </c>
      <c r="B1954" t="s">
        <v>110</v>
      </c>
      <c r="C1954" t="s">
        <v>9027</v>
      </c>
      <c r="D1954">
        <v>-14.8186998367</v>
      </c>
      <c r="E1954">
        <v>-64.917999267599996</v>
      </c>
      <c r="F1954">
        <v>509</v>
      </c>
      <c r="G1954" t="s">
        <v>598</v>
      </c>
      <c r="H1954" t="s">
        <v>9028</v>
      </c>
      <c r="I1954">
        <f>VLOOKUP(A1954,[1]ВПП!$C$2:$E$22885,3,)</f>
        <v>2400</v>
      </c>
      <c r="J1954">
        <f>VLOOKUP(A1954,[1]ВПП!$C$2:$G$22885,5,)</f>
        <v>30</v>
      </c>
      <c r="K1954" t="str">
        <f>VLOOKUP(A1954,[1]ВПП!$C$2:$H$22885,6,)</f>
        <v>ASP</v>
      </c>
      <c r="L1954" t="str">
        <f t="shared" si="30"/>
        <v>SLTR</v>
      </c>
      <c r="M1954" t="s">
        <v>301</v>
      </c>
      <c r="N1954" t="s">
        <v>9029</v>
      </c>
      <c r="O1954" t="s">
        <v>9030</v>
      </c>
      <c r="P1954" t="s">
        <v>602</v>
      </c>
      <c r="Q1954" t="str">
        <f>VLOOKUP(P1954,[1]TimeZones!$B$3:$E$597,4,FALSE)</f>
        <v>−04:00</v>
      </c>
    </row>
    <row r="1955" spans="1:17" x14ac:dyDescent="0.25">
      <c r="A1955" t="s">
        <v>9031</v>
      </c>
      <c r="B1955" t="s">
        <v>110</v>
      </c>
      <c r="C1955" t="s">
        <v>9032</v>
      </c>
      <c r="D1955">
        <v>-5.5924800000000001</v>
      </c>
      <c r="E1955">
        <v>-78.774001999999996</v>
      </c>
      <c r="F1955">
        <v>2477</v>
      </c>
      <c r="G1955" t="s">
        <v>315</v>
      </c>
      <c r="H1955" t="s">
        <v>9033</v>
      </c>
      <c r="I1955">
        <f>VLOOKUP(A1955,[1]ВПП!$C$2:$E$22885,3,)</f>
        <v>2400</v>
      </c>
      <c r="J1955">
        <f>VLOOKUP(A1955,[1]ВПП!$C$2:$G$22885,5,)</f>
        <v>45</v>
      </c>
      <c r="K1955" t="str">
        <f>VLOOKUP(A1955,[1]ВПП!$C$2:$H$22885,6,)</f>
        <v>ASP</v>
      </c>
      <c r="L1955" t="str">
        <f t="shared" si="30"/>
        <v>SPJE</v>
      </c>
      <c r="M1955" t="s">
        <v>301</v>
      </c>
      <c r="N1955" t="s">
        <v>7899</v>
      </c>
      <c r="O1955" t="s">
        <v>9034</v>
      </c>
      <c r="P1955" t="s">
        <v>145</v>
      </c>
      <c r="Q1955" t="e">
        <f>VLOOKUP(P1955,[1]TimeZones!$B$3:$E$597,4,FALSE)</f>
        <v>#N/A</v>
      </c>
    </row>
    <row r="1956" spans="1:17" x14ac:dyDescent="0.25">
      <c r="A1956" t="s">
        <v>9035</v>
      </c>
      <c r="B1956" t="s">
        <v>110</v>
      </c>
      <c r="C1956" t="s">
        <v>9036</v>
      </c>
      <c r="D1956">
        <v>28.3797</v>
      </c>
      <c r="E1956">
        <v>117.96429999999999</v>
      </c>
      <c r="F1956">
        <v>340</v>
      </c>
      <c r="G1956" t="s">
        <v>112</v>
      </c>
      <c r="H1956" t="s">
        <v>9035</v>
      </c>
      <c r="I1956">
        <f>VLOOKUP(A1956,[1]ВПП!$C$2:$E$22885,3,)</f>
        <v>2400</v>
      </c>
      <c r="J1956">
        <f>VLOOKUP(A1956,[1]ВПП!$C$2:$G$22885,5,)</f>
        <v>45</v>
      </c>
      <c r="K1956" t="str">
        <f>VLOOKUP(A1956,[1]ВПП!$C$2:$H$22885,6,)</f>
        <v>CON</v>
      </c>
      <c r="L1956" t="str">
        <f t="shared" si="30"/>
        <v>SQD</v>
      </c>
      <c r="M1956" t="s">
        <v>114</v>
      </c>
      <c r="N1956" t="s">
        <v>5727</v>
      </c>
      <c r="O1956" t="s">
        <v>9037</v>
      </c>
      <c r="P1956" t="e">
        <v>#N/A</v>
      </c>
      <c r="Q1956" t="e">
        <f>VLOOKUP(P1956,[1]TimeZones!$B$3:$E$597,4,FALSE)</f>
        <v>#N/A</v>
      </c>
    </row>
    <row r="1957" spans="1:17" x14ac:dyDescent="0.25">
      <c r="A1957" t="s">
        <v>9038</v>
      </c>
      <c r="B1957" t="s">
        <v>110</v>
      </c>
      <c r="C1957" t="s">
        <v>9039</v>
      </c>
      <c r="D1957">
        <v>51.150798797607401</v>
      </c>
      <c r="E1957">
        <v>51.543098449707003</v>
      </c>
      <c r="F1957">
        <v>125</v>
      </c>
      <c r="G1957" t="s">
        <v>201</v>
      </c>
      <c r="H1957" t="s">
        <v>9040</v>
      </c>
      <c r="I1957">
        <f>VLOOKUP(A1957,[1]ВПП!$C$2:$E$22885,3,)</f>
        <v>2400</v>
      </c>
      <c r="J1957">
        <f>VLOOKUP(A1957,[1]ВПП!$C$2:$G$22885,5,)</f>
        <v>42</v>
      </c>
      <c r="K1957" t="str">
        <f>VLOOKUP(A1957,[1]ВПП!$C$2:$H$22885,6,)</f>
        <v>CON</v>
      </c>
      <c r="L1957" t="str">
        <f t="shared" si="30"/>
        <v>UARR</v>
      </c>
      <c r="M1957" t="s">
        <v>114</v>
      </c>
      <c r="N1957" t="s">
        <v>9041</v>
      </c>
      <c r="O1957" t="s">
        <v>9042</v>
      </c>
      <c r="P1957" t="s">
        <v>3434</v>
      </c>
      <c r="Q1957" t="str">
        <f>VLOOKUP(P1957,[1]TimeZones!$B$3:$E$597,4,FALSE)</f>
        <v>+05:00</v>
      </c>
    </row>
    <row r="1958" spans="1:17" x14ac:dyDescent="0.25">
      <c r="A1958" t="s">
        <v>9043</v>
      </c>
      <c r="B1958" t="s">
        <v>110</v>
      </c>
      <c r="C1958" t="s">
        <v>9044</v>
      </c>
      <c r="D1958">
        <v>53.214199000000001</v>
      </c>
      <c r="E1958">
        <v>34.176399000000004</v>
      </c>
      <c r="F1958">
        <v>663</v>
      </c>
      <c r="G1958" t="s">
        <v>124</v>
      </c>
      <c r="H1958" t="s">
        <v>9045</v>
      </c>
      <c r="I1958">
        <f>VLOOKUP(A1958,[1]ВПП!$C$2:$E$22885,3,)</f>
        <v>2400</v>
      </c>
      <c r="J1958">
        <f>VLOOKUP(A1958,[1]ВПП!$C$2:$G$22885,5,)</f>
        <v>42</v>
      </c>
      <c r="K1958" t="str">
        <f>VLOOKUP(A1958,[1]ВПП!$C$2:$H$22885,6,)</f>
        <v>CON</v>
      </c>
      <c r="L1958" t="str">
        <f t="shared" si="30"/>
        <v>UUBP</v>
      </c>
      <c r="M1958" t="s">
        <v>126</v>
      </c>
      <c r="N1958" t="s">
        <v>9046</v>
      </c>
      <c r="O1958" t="s">
        <v>9047</v>
      </c>
      <c r="P1958" t="s">
        <v>180</v>
      </c>
      <c r="Q1958" t="str">
        <f>VLOOKUP(P1958,[1]TimeZones!$B$3:$E$597,4,FALSE)</f>
        <v>+03:00</v>
      </c>
    </row>
    <row r="1959" spans="1:17" x14ac:dyDescent="0.25">
      <c r="A1959" t="s">
        <v>9048</v>
      </c>
      <c r="B1959" t="s">
        <v>110</v>
      </c>
      <c r="C1959" t="s">
        <v>9049</v>
      </c>
      <c r="D1959">
        <v>12.255032</v>
      </c>
      <c r="E1959">
        <v>104.564657</v>
      </c>
      <c r="F1959">
        <v>56</v>
      </c>
      <c r="G1959" t="s">
        <v>4705</v>
      </c>
      <c r="H1959" t="s">
        <v>9050</v>
      </c>
      <c r="I1959">
        <f>VLOOKUP(A1959,[1]ВПП!$C$2:$E$22885,3,)</f>
        <v>2400</v>
      </c>
      <c r="J1959">
        <f>VLOOKUP(A1959,[1]ВПП!$C$2:$G$22885,5,)</f>
        <v>46</v>
      </c>
      <c r="K1959" t="str">
        <f>VLOOKUP(A1959,[1]ВПП!$C$2:$H$22885,6,)</f>
        <v>CON</v>
      </c>
      <c r="L1959" t="str">
        <f t="shared" si="30"/>
        <v>VDKH</v>
      </c>
      <c r="M1959" t="s">
        <v>114</v>
      </c>
      <c r="N1959" t="s">
        <v>9051</v>
      </c>
      <c r="O1959" t="s">
        <v>9052</v>
      </c>
      <c r="P1959" t="s">
        <v>4709</v>
      </c>
      <c r="Q1959" t="str">
        <f>VLOOKUP(P1959,[1]TimeZones!$B$3:$E$597,4,FALSE)</f>
        <v>+07:00</v>
      </c>
    </row>
    <row r="1960" spans="1:17" x14ac:dyDescent="0.25">
      <c r="A1960" t="s">
        <v>9053</v>
      </c>
      <c r="B1960" t="s">
        <v>110</v>
      </c>
      <c r="C1960" t="s">
        <v>9054</v>
      </c>
      <c r="D1960">
        <v>18.737600326500001</v>
      </c>
      <c r="E1960">
        <v>105.67099761999999</v>
      </c>
      <c r="F1960">
        <v>23</v>
      </c>
      <c r="G1960" t="s">
        <v>926</v>
      </c>
      <c r="H1960" t="s">
        <v>9055</v>
      </c>
      <c r="I1960">
        <f>VLOOKUP(A1960,[1]ВПП!$C$2:$E$22885,3,)</f>
        <v>2400</v>
      </c>
      <c r="J1960">
        <f>VLOOKUP(A1960,[1]ВПП!$C$2:$G$22885,5,)</f>
        <v>45</v>
      </c>
      <c r="K1960" t="str">
        <f>VLOOKUP(A1960,[1]ВПП!$C$2:$H$22885,6,)</f>
        <v>ASP</v>
      </c>
      <c r="L1960" t="str">
        <f t="shared" si="30"/>
        <v>VVVH</v>
      </c>
      <c r="M1960" t="s">
        <v>114</v>
      </c>
      <c r="N1960" t="s">
        <v>9056</v>
      </c>
      <c r="O1960" t="s">
        <v>9057</v>
      </c>
      <c r="P1960" t="s">
        <v>930</v>
      </c>
      <c r="Q1960" t="str">
        <f>VLOOKUP(P1960,[1]TimeZones!$B$3:$E$597,4,FALSE)</f>
        <v>+07:00</v>
      </c>
    </row>
    <row r="1961" spans="1:17" x14ac:dyDescent="0.25">
      <c r="A1961" t="s">
        <v>9058</v>
      </c>
      <c r="B1961" t="s">
        <v>333</v>
      </c>
      <c r="C1961" t="s">
        <v>9059</v>
      </c>
      <c r="D1961">
        <v>2.2597299999999998</v>
      </c>
      <c r="E1961">
        <v>98.991898000000006</v>
      </c>
      <c r="F1961">
        <v>4700</v>
      </c>
      <c r="G1961" t="s">
        <v>414</v>
      </c>
      <c r="H1961" t="s">
        <v>9060</v>
      </c>
      <c r="I1961">
        <f>VLOOKUP(A1961,[1]ВПП!$C$2:$E$22885,3,)</f>
        <v>2400</v>
      </c>
      <c r="J1961">
        <f>VLOOKUP(A1961,[1]ВПП!$C$2:$G$22885,5,)</f>
        <v>30</v>
      </c>
      <c r="K1961" t="str">
        <f>VLOOKUP(A1961,[1]ВПП!$C$2:$H$22885,6,)</f>
        <v>ASP</v>
      </c>
      <c r="L1961" t="str">
        <f t="shared" si="30"/>
        <v>WIMN</v>
      </c>
      <c r="M1961" t="s">
        <v>114</v>
      </c>
      <c r="N1961" t="s">
        <v>1030</v>
      </c>
      <c r="O1961" t="s">
        <v>9061</v>
      </c>
      <c r="P1961" t="s">
        <v>418</v>
      </c>
      <c r="Q1961" t="str">
        <f>VLOOKUP(P1961,[1]TimeZones!$B$3:$E$597,4,FALSE)</f>
        <v>+07:00</v>
      </c>
    </row>
    <row r="1962" spans="1:17" x14ac:dyDescent="0.25">
      <c r="A1962" t="s">
        <v>9062</v>
      </c>
      <c r="B1962" t="s">
        <v>333</v>
      </c>
      <c r="C1962" t="s">
        <v>9063</v>
      </c>
      <c r="D1962">
        <v>16.832799999999999</v>
      </c>
      <c r="E1962">
        <v>112.344002</v>
      </c>
      <c r="G1962" t="s">
        <v>112</v>
      </c>
      <c r="H1962" t="s">
        <v>202</v>
      </c>
      <c r="I1962">
        <f>VLOOKUP(A1962,[1]ВПП!$C$2:$E$22885,3,)</f>
        <v>2400</v>
      </c>
      <c r="J1962">
        <f>VLOOKUP(A1962,[1]ВПП!$C$2:$G$22885,5,)</f>
        <v>52</v>
      </c>
      <c r="K1962" t="str">
        <f>VLOOKUP(A1962,[1]ВПП!$C$2:$H$22885,6,)</f>
        <v>CON</v>
      </c>
      <c r="L1962" t="str">
        <f t="shared" si="30"/>
        <v>ZJYX</v>
      </c>
      <c r="M1962" t="s">
        <v>114</v>
      </c>
      <c r="N1962" t="s">
        <v>1575</v>
      </c>
      <c r="O1962" t="s">
        <v>9064</v>
      </c>
      <c r="P1962" t="e">
        <v>#N/A</v>
      </c>
      <c r="Q1962" t="e">
        <f>VLOOKUP(P1962,[1]TimeZones!$B$3:$E$597,4,FALSE)</f>
        <v>#N/A</v>
      </c>
    </row>
    <row r="1963" spans="1:17" x14ac:dyDescent="0.25">
      <c r="A1963" t="s">
        <v>9065</v>
      </c>
      <c r="B1963" t="s">
        <v>110</v>
      </c>
      <c r="C1963" t="s">
        <v>9066</v>
      </c>
      <c r="D1963">
        <v>32.563400000000001</v>
      </c>
      <c r="E1963">
        <v>119.71980000000001</v>
      </c>
      <c r="F1963">
        <v>7</v>
      </c>
      <c r="G1963" t="s">
        <v>112</v>
      </c>
      <c r="H1963" t="s">
        <v>9067</v>
      </c>
      <c r="I1963">
        <f>VLOOKUP(A1963,[1]ВПП!$C$2:$E$22885,3,)</f>
        <v>2400</v>
      </c>
      <c r="J1963">
        <f>VLOOKUP(A1963,[1]ВПП!$C$2:$G$22885,5,)</f>
        <v>0</v>
      </c>
      <c r="K1963" t="str">
        <f>VLOOKUP(A1963,[1]ВПП!$C$2:$H$22885,6,)</f>
        <v>Concrete</v>
      </c>
      <c r="L1963" t="str">
        <f t="shared" si="30"/>
        <v>ZSYA</v>
      </c>
      <c r="M1963" t="s">
        <v>114</v>
      </c>
      <c r="N1963" t="s">
        <v>1595</v>
      </c>
      <c r="O1963" t="s">
        <v>9068</v>
      </c>
      <c r="P1963" t="s">
        <v>117</v>
      </c>
      <c r="Q1963" t="str">
        <f>VLOOKUP(P1963,[1]TimeZones!$B$3:$E$597,4,FALSE)</f>
        <v>+08:00</v>
      </c>
    </row>
    <row r="1964" spans="1:17" x14ac:dyDescent="0.25">
      <c r="A1964" t="s">
        <v>9069</v>
      </c>
      <c r="B1964" t="s">
        <v>110</v>
      </c>
      <c r="C1964" t="s">
        <v>9070</v>
      </c>
      <c r="D1964">
        <v>6.3169798851013104</v>
      </c>
      <c r="E1964">
        <v>5.5995001792907697</v>
      </c>
      <c r="F1964">
        <v>258</v>
      </c>
      <c r="G1964" t="s">
        <v>741</v>
      </c>
      <c r="H1964" t="s">
        <v>9071</v>
      </c>
      <c r="I1964">
        <f>VLOOKUP(A1964,[1]ВПП!$C$2:$E$22885,3,)</f>
        <v>2399</v>
      </c>
      <c r="J1964">
        <f>VLOOKUP(A1964,[1]ВПП!$C$2:$G$22885,5,)</f>
        <v>45</v>
      </c>
      <c r="K1964" t="str">
        <f>VLOOKUP(A1964,[1]ВПП!$C$2:$H$22885,6,)</f>
        <v>ASP</v>
      </c>
      <c r="L1964" t="str">
        <f t="shared" si="30"/>
        <v>DNBE</v>
      </c>
      <c r="M1964" t="s">
        <v>134</v>
      </c>
      <c r="N1964" t="s">
        <v>9072</v>
      </c>
      <c r="O1964" t="s">
        <v>9073</v>
      </c>
      <c r="P1964" t="s">
        <v>745</v>
      </c>
      <c r="Q1964" t="str">
        <f>VLOOKUP(P1964,[1]TimeZones!$B$3:$E$597,4,FALSE)</f>
        <v>+01:00</v>
      </c>
    </row>
    <row r="1965" spans="1:17" x14ac:dyDescent="0.25">
      <c r="A1965" t="s">
        <v>9074</v>
      </c>
      <c r="B1965" t="s">
        <v>110</v>
      </c>
      <c r="C1965" t="s">
        <v>9075</v>
      </c>
      <c r="D1965">
        <v>49.253501892089801</v>
      </c>
      <c r="E1965">
        <v>2.5191400051116899</v>
      </c>
      <c r="F1965">
        <v>291</v>
      </c>
      <c r="G1965" t="s">
        <v>294</v>
      </c>
      <c r="H1965" t="s">
        <v>9076</v>
      </c>
      <c r="I1965">
        <f>VLOOKUP(A1965,[1]ВПП!$C$2:$E$22885,3,)</f>
        <v>2399</v>
      </c>
      <c r="J1965">
        <f>VLOOKUP(A1965,[1]ВПП!$C$2:$G$22885,5,)</f>
        <v>50</v>
      </c>
      <c r="K1965" t="str">
        <f>VLOOKUP(A1965,[1]ВПП!$C$2:$H$22885,6,)</f>
        <v>CON</v>
      </c>
      <c r="L1965" t="str">
        <f t="shared" si="30"/>
        <v>LFPC</v>
      </c>
      <c r="M1965" t="s">
        <v>126</v>
      </c>
      <c r="N1965" t="s">
        <v>5500</v>
      </c>
      <c r="O1965" t="s">
        <v>9077</v>
      </c>
      <c r="P1965" t="s">
        <v>298</v>
      </c>
      <c r="Q1965" t="str">
        <f>VLOOKUP(P1965,[1]TimeZones!$B$3:$E$597,4,FALSE)</f>
        <v>+01:00</v>
      </c>
    </row>
    <row r="1966" spans="1:17" x14ac:dyDescent="0.25">
      <c r="A1966" t="s">
        <v>9078</v>
      </c>
      <c r="B1966" t="s">
        <v>110</v>
      </c>
      <c r="C1966" t="s">
        <v>9079</v>
      </c>
      <c r="D1966">
        <v>35.421398162841797</v>
      </c>
      <c r="E1966">
        <v>27.145999908447202</v>
      </c>
      <c r="F1966">
        <v>66</v>
      </c>
      <c r="G1966" t="s">
        <v>514</v>
      </c>
      <c r="H1966" t="s">
        <v>9080</v>
      </c>
      <c r="I1966">
        <f>VLOOKUP(A1966,[1]ВПП!$C$2:$E$22885,3,)</f>
        <v>2399</v>
      </c>
      <c r="J1966">
        <f>VLOOKUP(A1966,[1]ВПП!$C$2:$G$22885,5,)</f>
        <v>30</v>
      </c>
      <c r="K1966" t="str">
        <f>VLOOKUP(A1966,[1]ВПП!$C$2:$H$22885,6,)</f>
        <v>ASP</v>
      </c>
      <c r="L1966" t="str">
        <f t="shared" si="30"/>
        <v>LGKP</v>
      </c>
      <c r="M1966" t="s">
        <v>126</v>
      </c>
      <c r="N1966" t="s">
        <v>2534</v>
      </c>
      <c r="O1966" t="s">
        <v>9081</v>
      </c>
      <c r="P1966" t="s">
        <v>518</v>
      </c>
      <c r="Q1966" t="str">
        <f>VLOOKUP(P1966,[1]TimeZones!$B$3:$E$597,4,FALSE)</f>
        <v>+02:00</v>
      </c>
    </row>
    <row r="1967" spans="1:17" x14ac:dyDescent="0.25">
      <c r="A1967" t="s">
        <v>9082</v>
      </c>
      <c r="B1967" t="s">
        <v>110</v>
      </c>
      <c r="C1967" t="s">
        <v>9083</v>
      </c>
      <c r="D1967">
        <v>33.685001</v>
      </c>
      <c r="E1967">
        <v>131.03999300000001</v>
      </c>
      <c r="F1967">
        <v>55</v>
      </c>
      <c r="G1967" t="s">
        <v>575</v>
      </c>
      <c r="H1967" t="s">
        <v>202</v>
      </c>
      <c r="I1967">
        <f>VLOOKUP(A1967,[1]ВПП!$C$2:$E$22885,3,)</f>
        <v>2399</v>
      </c>
      <c r="J1967">
        <f>VLOOKUP(A1967,[1]ВПП!$C$2:$G$22885,5,)</f>
        <v>46</v>
      </c>
      <c r="K1967" t="str">
        <f>VLOOKUP(A1967,[1]ВПП!$C$2:$H$22885,6,)</f>
        <v>CON</v>
      </c>
      <c r="L1967" t="str">
        <f t="shared" si="30"/>
        <v>RJFZ</v>
      </c>
      <c r="M1967" t="s">
        <v>114</v>
      </c>
      <c r="N1967" t="s">
        <v>5646</v>
      </c>
      <c r="O1967" t="s">
        <v>9084</v>
      </c>
      <c r="P1967" t="s">
        <v>579</v>
      </c>
      <c r="Q1967" t="str">
        <f>VLOOKUP(P1967,[1]TimeZones!$B$3:$E$597,4,FALSE)</f>
        <v>+09:00</v>
      </c>
    </row>
    <row r="1968" spans="1:17" x14ac:dyDescent="0.25">
      <c r="A1968" t="s">
        <v>9085</v>
      </c>
      <c r="B1968" t="s">
        <v>333</v>
      </c>
      <c r="C1968" t="s">
        <v>9086</v>
      </c>
      <c r="D1968">
        <v>38.984199523925703</v>
      </c>
      <c r="E1968">
        <v>56.356998443603501</v>
      </c>
      <c r="F1968">
        <v>338</v>
      </c>
      <c r="G1968" t="s">
        <v>907</v>
      </c>
      <c r="H1968" t="s">
        <v>202</v>
      </c>
      <c r="I1968">
        <f>VLOOKUP(A1968,[1]ВПП!$C$2:$E$22885,3,)</f>
        <v>2399</v>
      </c>
      <c r="J1968">
        <f>VLOOKUP(A1968,[1]ВПП!$C$2:$G$22885,5,)</f>
        <v>35</v>
      </c>
      <c r="K1968" t="str">
        <f>VLOOKUP(A1968,[1]ВПП!$C$2:$H$22885,6,)</f>
        <v>CON</v>
      </c>
      <c r="L1968" t="str">
        <f t="shared" si="30"/>
        <v>TM-UT55</v>
      </c>
      <c r="M1968" t="s">
        <v>114</v>
      </c>
      <c r="N1968" t="s">
        <v>8020</v>
      </c>
      <c r="O1968" t="s">
        <v>9087</v>
      </c>
      <c r="P1968" t="e">
        <v>#N/A</v>
      </c>
      <c r="Q1968" t="e">
        <f>VLOOKUP(P1968,[1]TimeZones!$B$3:$E$597,4,FALSE)</f>
        <v>#N/A</v>
      </c>
    </row>
    <row r="1969" spans="1:17" x14ac:dyDescent="0.25">
      <c r="A1969" t="s">
        <v>9088</v>
      </c>
      <c r="B1969" t="s">
        <v>333</v>
      </c>
      <c r="C1969" t="s">
        <v>9089</v>
      </c>
      <c r="D1969">
        <v>47.363601684599999</v>
      </c>
      <c r="E1969">
        <v>17.500799179099999</v>
      </c>
      <c r="F1969">
        <v>466</v>
      </c>
      <c r="G1969" t="s">
        <v>1085</v>
      </c>
      <c r="H1969" t="s">
        <v>202</v>
      </c>
      <c r="I1969">
        <f>VLOOKUP(A1969,[1]ВПП!$C$2:$E$22885,3,)</f>
        <v>2398</v>
      </c>
      <c r="J1969">
        <f>VLOOKUP(A1969,[1]ВПП!$C$2:$G$22885,5,)</f>
        <v>0</v>
      </c>
      <c r="K1969" t="str">
        <f>VLOOKUP(A1969,[1]ВПП!$C$2:$H$22885,6,)</f>
        <v>CON</v>
      </c>
      <c r="L1969" t="str">
        <f t="shared" si="30"/>
        <v>LHPA</v>
      </c>
      <c r="M1969" t="s">
        <v>126</v>
      </c>
      <c r="N1969" t="s">
        <v>9090</v>
      </c>
      <c r="O1969" t="s">
        <v>9091</v>
      </c>
      <c r="P1969" t="s">
        <v>1089</v>
      </c>
      <c r="Q1969" t="str">
        <f>VLOOKUP(P1969,[1]TimeZones!$B$3:$E$597,4,FALSE)</f>
        <v>+01:00</v>
      </c>
    </row>
    <row r="1970" spans="1:17" x14ac:dyDescent="0.25">
      <c r="A1970" t="s">
        <v>9092</v>
      </c>
      <c r="B1970" t="s">
        <v>333</v>
      </c>
      <c r="C1970" t="s">
        <v>9093</v>
      </c>
      <c r="D1970">
        <v>21.4375</v>
      </c>
      <c r="E1970">
        <v>39.994202000000001</v>
      </c>
      <c r="F1970">
        <v>1210</v>
      </c>
      <c r="G1970" t="s">
        <v>301</v>
      </c>
      <c r="H1970" t="s">
        <v>202</v>
      </c>
      <c r="I1970">
        <f>VLOOKUP(A1970,[1]ВПП!$C$2:$E$22885,3,)</f>
        <v>2397</v>
      </c>
      <c r="J1970">
        <f>VLOOKUP(A1970,[1]ВПП!$C$2:$G$22885,5,)</f>
        <v>43</v>
      </c>
      <c r="K1970" t="str">
        <f>VLOOKUP(A1970,[1]ВПП!$C$2:$H$22885,6,)</f>
        <v>ASP</v>
      </c>
      <c r="L1970" t="str">
        <f t="shared" si="30"/>
        <v>OE49</v>
      </c>
      <c r="M1970" t="s">
        <v>114</v>
      </c>
      <c r="N1970" t="s">
        <v>536</v>
      </c>
      <c r="O1970" t="s">
        <v>9094</v>
      </c>
      <c r="P1970" t="e">
        <v>#N/A</v>
      </c>
      <c r="Q1970" t="e">
        <f>VLOOKUP(P1970,[1]TimeZones!$B$3:$E$597,4,FALSE)</f>
        <v>#N/A</v>
      </c>
    </row>
    <row r="1971" spans="1:17" x14ac:dyDescent="0.25">
      <c r="A1971" t="s">
        <v>9095</v>
      </c>
      <c r="B1971" t="s">
        <v>110</v>
      </c>
      <c r="C1971" t="s">
        <v>9096</v>
      </c>
      <c r="D1971">
        <v>49.165798187255803</v>
      </c>
      <c r="E1971">
        <v>16.124900817871001</v>
      </c>
      <c r="F1971">
        <v>1548</v>
      </c>
      <c r="G1971" t="s">
        <v>1078</v>
      </c>
      <c r="H1971" t="s">
        <v>202</v>
      </c>
      <c r="I1971">
        <f>VLOOKUP(A1971,[1]ВПП!$C$2:$E$22885,3,)</f>
        <v>2393</v>
      </c>
      <c r="J1971">
        <f>VLOOKUP(A1971,[1]ВПП!$C$2:$G$22885,5,)</f>
        <v>45</v>
      </c>
      <c r="K1971" t="str">
        <f>VLOOKUP(A1971,[1]ВПП!$C$2:$H$22885,6,)</f>
        <v>CON</v>
      </c>
      <c r="L1971" t="str">
        <f t="shared" si="30"/>
        <v>LKNA</v>
      </c>
      <c r="M1971" t="s">
        <v>126</v>
      </c>
      <c r="N1971" t="s">
        <v>9097</v>
      </c>
      <c r="O1971" t="s">
        <v>9098</v>
      </c>
      <c r="P1971" t="s">
        <v>1082</v>
      </c>
      <c r="Q1971" t="str">
        <f>VLOOKUP(P1971,[1]TimeZones!$B$3:$E$597,4,FALSE)</f>
        <v>+01:00</v>
      </c>
    </row>
    <row r="1972" spans="1:17" x14ac:dyDescent="0.25">
      <c r="A1972" t="s">
        <v>9099</v>
      </c>
      <c r="B1972" t="s">
        <v>110</v>
      </c>
      <c r="C1972" t="s">
        <v>9100</v>
      </c>
      <c r="D1972">
        <v>8.5385103225708008</v>
      </c>
      <c r="E1972">
        <v>81.181900024414006</v>
      </c>
      <c r="F1972">
        <v>6</v>
      </c>
      <c r="G1972" t="s">
        <v>1979</v>
      </c>
      <c r="H1972" t="s">
        <v>9101</v>
      </c>
      <c r="I1972">
        <f>VLOOKUP(A1972,[1]ВПП!$C$2:$E$22885,3,)</f>
        <v>2393</v>
      </c>
      <c r="J1972">
        <f>VLOOKUP(A1972,[1]ВПП!$C$2:$G$22885,5,)</f>
        <v>26</v>
      </c>
      <c r="K1972" t="str">
        <f>VLOOKUP(A1972,[1]ВПП!$C$2:$H$22885,6,)</f>
        <v>ASP</v>
      </c>
      <c r="L1972" t="str">
        <f t="shared" si="30"/>
        <v>VCCT</v>
      </c>
      <c r="M1972" t="s">
        <v>114</v>
      </c>
      <c r="N1972" t="s">
        <v>9102</v>
      </c>
      <c r="O1972" t="s">
        <v>9103</v>
      </c>
      <c r="P1972" t="s">
        <v>1982</v>
      </c>
      <c r="Q1972" t="str">
        <f>VLOOKUP(P1972,[1]TimeZones!$B$3:$E$597,4,FALSE)</f>
        <v>+05:30</v>
      </c>
    </row>
    <row r="1973" spans="1:17" x14ac:dyDescent="0.25">
      <c r="A1973" t="s">
        <v>9104</v>
      </c>
      <c r="B1973" t="s">
        <v>139</v>
      </c>
      <c r="C1973" t="s">
        <v>9105</v>
      </c>
      <c r="D1973">
        <v>69.683295999999999</v>
      </c>
      <c r="E1973">
        <v>18.918900000000001</v>
      </c>
      <c r="F1973">
        <v>31</v>
      </c>
      <c r="G1973" t="s">
        <v>1476</v>
      </c>
      <c r="H1973" t="s">
        <v>9106</v>
      </c>
      <c r="I1973">
        <f>VLOOKUP(A1973,[1]ВПП!$C$2:$E$22885,3,)</f>
        <v>2392</v>
      </c>
      <c r="J1973">
        <f>VLOOKUP(A1973,[1]ВПП!$C$2:$G$22885,5,)</f>
        <v>45</v>
      </c>
      <c r="K1973" t="str">
        <f>VLOOKUP(A1973,[1]ВПП!$C$2:$H$22885,6,)</f>
        <v>ASP</v>
      </c>
      <c r="L1973" t="str">
        <f t="shared" si="30"/>
        <v>ENTC</v>
      </c>
      <c r="M1973" t="s">
        <v>126</v>
      </c>
      <c r="N1973" t="s">
        <v>8484</v>
      </c>
      <c r="O1973" t="s">
        <v>9107</v>
      </c>
      <c r="P1973" t="s">
        <v>1480</v>
      </c>
      <c r="Q1973" t="str">
        <f>VLOOKUP(P1973,[1]TimeZones!$B$3:$E$597,4,FALSE)</f>
        <v>+01:00</v>
      </c>
    </row>
    <row r="1974" spans="1:17" x14ac:dyDescent="0.25">
      <c r="A1974" t="s">
        <v>9108</v>
      </c>
      <c r="B1974" t="s">
        <v>333</v>
      </c>
      <c r="C1974" t="s">
        <v>9109</v>
      </c>
      <c r="D1974">
        <v>37.624298095703097</v>
      </c>
      <c r="E1974">
        <v>67.517601013183594</v>
      </c>
      <c r="F1974">
        <v>1207</v>
      </c>
      <c r="G1974" t="s">
        <v>625</v>
      </c>
      <c r="H1974" t="s">
        <v>202</v>
      </c>
      <c r="I1974">
        <f>VLOOKUP(A1974,[1]ВПП!$C$2:$E$22885,3,)</f>
        <v>2391</v>
      </c>
      <c r="J1974">
        <f>VLOOKUP(A1974,[1]ВПП!$C$2:$G$22885,5,)</f>
        <v>38</v>
      </c>
      <c r="K1974" t="str">
        <f>VLOOKUP(A1974,[1]ВПП!$C$2:$H$22885,6,)</f>
        <v>CON</v>
      </c>
      <c r="L1974" t="str">
        <f t="shared" si="30"/>
        <v>UT1M</v>
      </c>
      <c r="M1974" t="s">
        <v>114</v>
      </c>
      <c r="N1974" t="s">
        <v>4694</v>
      </c>
      <c r="O1974" t="s">
        <v>9110</v>
      </c>
      <c r="P1974" t="e">
        <v>#N/A</v>
      </c>
      <c r="Q1974" t="e">
        <f>VLOOKUP(P1974,[1]TimeZones!$B$3:$E$597,4,FALSE)</f>
        <v>#N/A</v>
      </c>
    </row>
    <row r="1975" spans="1:17" x14ac:dyDescent="0.25">
      <c r="A1975" t="s">
        <v>9111</v>
      </c>
      <c r="B1975" t="s">
        <v>110</v>
      </c>
      <c r="C1975" t="s">
        <v>9112</v>
      </c>
      <c r="D1975">
        <v>45.517501831099999</v>
      </c>
      <c r="E1975">
        <v>-73.416900634800001</v>
      </c>
      <c r="F1975">
        <v>90</v>
      </c>
      <c r="G1975" t="s">
        <v>262</v>
      </c>
      <c r="H1975" t="s">
        <v>9113</v>
      </c>
      <c r="I1975">
        <f>VLOOKUP(A1975,[1]ВПП!$C$2:$E$22885,3,)</f>
        <v>2390</v>
      </c>
      <c r="J1975">
        <f>VLOOKUP(A1975,[1]ВПП!$C$2:$G$22885,5,)</f>
        <v>46</v>
      </c>
      <c r="K1975" t="str">
        <f>VLOOKUP(A1975,[1]ВПП!$C$2:$H$22885,6,)</f>
        <v>ASP</v>
      </c>
      <c r="L1975" t="str">
        <f t="shared" si="30"/>
        <v>CYHU</v>
      </c>
      <c r="M1975" t="s">
        <v>183</v>
      </c>
      <c r="N1975" t="s">
        <v>1279</v>
      </c>
      <c r="O1975" t="s">
        <v>1280</v>
      </c>
      <c r="P1975" t="s">
        <v>1281</v>
      </c>
      <c r="Q1975" t="str">
        <f>VLOOKUP(P1975,[1]TimeZones!$B$3:$E$597,4,FALSE)</f>
        <v>−05:00</v>
      </c>
    </row>
    <row r="1976" spans="1:17" x14ac:dyDescent="0.25">
      <c r="A1976" t="s">
        <v>9114</v>
      </c>
      <c r="B1976" t="s">
        <v>110</v>
      </c>
      <c r="C1976" t="s">
        <v>9115</v>
      </c>
      <c r="D1976">
        <v>36.793300628662102</v>
      </c>
      <c r="E1976">
        <v>27.091699600219702</v>
      </c>
      <c r="F1976">
        <v>412</v>
      </c>
      <c r="G1976" t="s">
        <v>514</v>
      </c>
      <c r="H1976" t="s">
        <v>9116</v>
      </c>
      <c r="I1976">
        <f>VLOOKUP(A1976,[1]ВПП!$C$2:$E$22885,3,)</f>
        <v>2390</v>
      </c>
      <c r="J1976">
        <f>VLOOKUP(A1976,[1]ВПП!$C$2:$G$22885,5,)</f>
        <v>45</v>
      </c>
      <c r="K1976" t="str">
        <f>VLOOKUP(A1976,[1]ВПП!$C$2:$H$22885,6,)</f>
        <v>ASP</v>
      </c>
      <c r="L1976" t="str">
        <f t="shared" si="30"/>
        <v>LGKO</v>
      </c>
      <c r="M1976" t="s">
        <v>126</v>
      </c>
      <c r="N1976" t="s">
        <v>2534</v>
      </c>
      <c r="O1976" t="s">
        <v>9117</v>
      </c>
      <c r="P1976" t="s">
        <v>518</v>
      </c>
      <c r="Q1976" t="str">
        <f>VLOOKUP(P1976,[1]TimeZones!$B$3:$E$597,4,FALSE)</f>
        <v>+02:00</v>
      </c>
    </row>
    <row r="1977" spans="1:17" x14ac:dyDescent="0.25">
      <c r="A1977" t="s">
        <v>9118</v>
      </c>
      <c r="B1977" t="s">
        <v>110</v>
      </c>
      <c r="C1977" t="s">
        <v>9119</v>
      </c>
      <c r="D1977">
        <v>-4.5282799999999996</v>
      </c>
      <c r="E1977">
        <v>136.88699299999999</v>
      </c>
      <c r="F1977">
        <v>103</v>
      </c>
      <c r="G1977" t="s">
        <v>414</v>
      </c>
      <c r="H1977" t="s">
        <v>9120</v>
      </c>
      <c r="I1977">
        <f>VLOOKUP(A1977,[1]ВПП!$C$2:$E$22885,3,)</f>
        <v>2390</v>
      </c>
      <c r="J1977">
        <f>VLOOKUP(A1977,[1]ВПП!$C$2:$G$22885,5,)</f>
        <v>45</v>
      </c>
      <c r="K1977" t="str">
        <f>VLOOKUP(A1977,[1]ВПП!$C$2:$H$22885,6,)</f>
        <v>ASP</v>
      </c>
      <c r="L1977" t="str">
        <f t="shared" si="30"/>
        <v>WABP</v>
      </c>
      <c r="M1977" t="s">
        <v>114</v>
      </c>
      <c r="N1977" t="s">
        <v>1658</v>
      </c>
      <c r="O1977" t="s">
        <v>9121</v>
      </c>
      <c r="P1977" t="s">
        <v>1660</v>
      </c>
      <c r="Q1977" t="str">
        <f>VLOOKUP(P1977,[1]TimeZones!$B$3:$E$597,4,FALSE)</f>
        <v>+09:00</v>
      </c>
    </row>
    <row r="1978" spans="1:17" x14ac:dyDescent="0.25">
      <c r="A1978" t="s">
        <v>9122</v>
      </c>
      <c r="B1978" t="s">
        <v>333</v>
      </c>
      <c r="C1978" t="s">
        <v>9123</v>
      </c>
      <c r="D1978">
        <v>27.835100000000001</v>
      </c>
      <c r="E1978">
        <v>33.525798999999999</v>
      </c>
      <c r="F1978">
        <v>20</v>
      </c>
      <c r="G1978" t="s">
        <v>481</v>
      </c>
      <c r="H1978" t="s">
        <v>202</v>
      </c>
      <c r="I1978">
        <f>VLOOKUP(A1978,[1]ВПП!$C$2:$E$22885,3,)</f>
        <v>2388</v>
      </c>
      <c r="J1978">
        <f>VLOOKUP(A1978,[1]ВПП!$C$2:$G$22885,5,)</f>
        <v>45</v>
      </c>
      <c r="K1978" t="str">
        <f>VLOOKUP(A1978,[1]ВПП!$C$2:$H$22885,6,)</f>
        <v>ASP</v>
      </c>
      <c r="L1978" t="str">
        <f t="shared" si="30"/>
        <v>HE20</v>
      </c>
      <c r="M1978" t="s">
        <v>134</v>
      </c>
      <c r="N1978" t="s">
        <v>489</v>
      </c>
      <c r="O1978" t="s">
        <v>9124</v>
      </c>
      <c r="P1978" t="e">
        <v>#N/A</v>
      </c>
      <c r="Q1978" t="e">
        <f>VLOOKUP(P1978,[1]TimeZones!$B$3:$E$597,4,FALSE)</f>
        <v>#N/A</v>
      </c>
    </row>
    <row r="1979" spans="1:17" x14ac:dyDescent="0.25">
      <c r="A1979" t="s">
        <v>9125</v>
      </c>
      <c r="B1979" t="s">
        <v>110</v>
      </c>
      <c r="C1979" t="s">
        <v>9126</v>
      </c>
      <c r="D1979">
        <v>22.672399520873999</v>
      </c>
      <c r="E1979">
        <v>120.46199798583901</v>
      </c>
      <c r="F1979">
        <v>78</v>
      </c>
      <c r="G1979" t="s">
        <v>1238</v>
      </c>
      <c r="H1979" t="s">
        <v>202</v>
      </c>
      <c r="I1979">
        <f>VLOOKUP(A1979,[1]ВПП!$C$2:$E$22885,3,)</f>
        <v>2386</v>
      </c>
      <c r="J1979">
        <f>VLOOKUP(A1979,[1]ВПП!$C$2:$G$22885,5,)</f>
        <v>45</v>
      </c>
      <c r="K1979" t="str">
        <f>VLOOKUP(A1979,[1]ВПП!$C$2:$H$22885,6,)</f>
        <v>PEM</v>
      </c>
      <c r="L1979" t="str">
        <f t="shared" si="30"/>
        <v>RCDC</v>
      </c>
      <c r="M1979" t="s">
        <v>114</v>
      </c>
      <c r="N1979" t="s">
        <v>8502</v>
      </c>
      <c r="O1979" t="s">
        <v>8503</v>
      </c>
      <c r="P1979" t="s">
        <v>1242</v>
      </c>
      <c r="Q1979" t="str">
        <f>VLOOKUP(P1979,[1]TimeZones!$B$3:$E$597,4,FALSE)</f>
        <v>+08:00</v>
      </c>
    </row>
    <row r="1980" spans="1:17" x14ac:dyDescent="0.25">
      <c r="A1980" t="s">
        <v>9127</v>
      </c>
      <c r="B1980" t="s">
        <v>110</v>
      </c>
      <c r="C1980" t="s">
        <v>9128</v>
      </c>
      <c r="D1980">
        <v>-2.5853600502014098</v>
      </c>
      <c r="E1980">
        <v>-44.234100341796797</v>
      </c>
      <c r="F1980">
        <v>178</v>
      </c>
      <c r="G1980" t="s">
        <v>591</v>
      </c>
      <c r="H1980" t="s">
        <v>9129</v>
      </c>
      <c r="I1980">
        <f>VLOOKUP(A1980,[1]ВПП!$C$2:$E$22885,3,)</f>
        <v>2386</v>
      </c>
      <c r="J1980">
        <f>VLOOKUP(A1980,[1]ВПП!$C$2:$G$22885,5,)</f>
        <v>45</v>
      </c>
      <c r="K1980" t="str">
        <f>VLOOKUP(A1980,[1]ВПП!$C$2:$H$22885,6,)</f>
        <v>ASP</v>
      </c>
      <c r="L1980" t="str">
        <f t="shared" si="30"/>
        <v>SBSL</v>
      </c>
      <c r="M1980" t="s">
        <v>301</v>
      </c>
      <c r="N1980" t="s">
        <v>9130</v>
      </c>
      <c r="O1980" t="s">
        <v>9131</v>
      </c>
      <c r="P1980" t="s">
        <v>3960</v>
      </c>
      <c r="Q1980" t="str">
        <f>VLOOKUP(P1980,[1]TimeZones!$B$3:$E$597,4,FALSE)</f>
        <v>−03:00</v>
      </c>
    </row>
    <row r="1981" spans="1:17" x14ac:dyDescent="0.25">
      <c r="A1981" t="s">
        <v>9132</v>
      </c>
      <c r="B1981" t="s">
        <v>110</v>
      </c>
      <c r="C1981" t="s">
        <v>9133</v>
      </c>
      <c r="D1981">
        <v>63.111801</v>
      </c>
      <c r="E1981">
        <v>7.8245199999999997</v>
      </c>
      <c r="F1981">
        <v>204</v>
      </c>
      <c r="G1981" t="s">
        <v>1476</v>
      </c>
      <c r="H1981" t="s">
        <v>9134</v>
      </c>
      <c r="I1981">
        <f>VLOOKUP(A1981,[1]ВПП!$C$2:$E$22885,3,)</f>
        <v>2383</v>
      </c>
      <c r="J1981">
        <f>VLOOKUP(A1981,[1]ВПП!$C$2:$G$22885,5,)</f>
        <v>45</v>
      </c>
      <c r="K1981" t="str">
        <f>VLOOKUP(A1981,[1]ВПП!$C$2:$H$22885,6,)</f>
        <v>ASP</v>
      </c>
      <c r="L1981" t="str">
        <f t="shared" si="30"/>
        <v>ENKB</v>
      </c>
      <c r="M1981" t="s">
        <v>126</v>
      </c>
      <c r="N1981" t="s">
        <v>9135</v>
      </c>
      <c r="O1981" t="s">
        <v>9136</v>
      </c>
      <c r="P1981" t="s">
        <v>1480</v>
      </c>
      <c r="Q1981" t="str">
        <f>VLOOKUP(P1981,[1]TimeZones!$B$3:$E$597,4,FALSE)</f>
        <v>+01:00</v>
      </c>
    </row>
    <row r="1982" spans="1:17" x14ac:dyDescent="0.25">
      <c r="A1982" t="s">
        <v>9137</v>
      </c>
      <c r="B1982" t="s">
        <v>110</v>
      </c>
      <c r="C1982" t="s">
        <v>9138</v>
      </c>
      <c r="D1982">
        <v>21.301599502563398</v>
      </c>
      <c r="E1982">
        <v>99.636001586914006</v>
      </c>
      <c r="F1982">
        <v>2798</v>
      </c>
      <c r="G1982" t="s">
        <v>255</v>
      </c>
      <c r="H1982" t="s">
        <v>9139</v>
      </c>
      <c r="I1982">
        <f>VLOOKUP(A1982,[1]ВПП!$C$2:$E$22885,3,)</f>
        <v>2382</v>
      </c>
      <c r="J1982">
        <f>VLOOKUP(A1982,[1]ВПП!$C$2:$G$22885,5,)</f>
        <v>23</v>
      </c>
      <c r="K1982" t="str">
        <f>VLOOKUP(A1982,[1]ВПП!$C$2:$H$22885,6,)</f>
        <v>ASP</v>
      </c>
      <c r="L1982" t="str">
        <f t="shared" si="30"/>
        <v>VYKG</v>
      </c>
      <c r="M1982" t="s">
        <v>114</v>
      </c>
      <c r="N1982" t="s">
        <v>1270</v>
      </c>
      <c r="O1982" t="s">
        <v>9140</v>
      </c>
      <c r="P1982" t="s">
        <v>259</v>
      </c>
      <c r="Q1982" t="str">
        <f>VLOOKUP(P1982,[1]TimeZones!$B$3:$E$597,4,FALSE)</f>
        <v>+06:30</v>
      </c>
    </row>
    <row r="1983" spans="1:17" x14ac:dyDescent="0.25">
      <c r="A1983" t="s">
        <v>9141</v>
      </c>
      <c r="B1983" t="s">
        <v>110</v>
      </c>
      <c r="C1983" t="s">
        <v>9142</v>
      </c>
      <c r="D1983">
        <v>32.306198120117102</v>
      </c>
      <c r="E1983">
        <v>10.3821001052856</v>
      </c>
      <c r="F1983">
        <v>1004</v>
      </c>
      <c r="G1983" t="s">
        <v>2671</v>
      </c>
      <c r="H1983" t="s">
        <v>202</v>
      </c>
      <c r="I1983">
        <f>VLOOKUP(A1983,[1]ВПП!$C$2:$E$22885,3,)</f>
        <v>2381</v>
      </c>
      <c r="J1983">
        <f>VLOOKUP(A1983,[1]ВПП!$C$2:$G$22885,5,)</f>
        <v>45</v>
      </c>
      <c r="K1983" t="str">
        <f>VLOOKUP(A1983,[1]ВПП!$C$2:$H$22885,6,)</f>
        <v>ASP</v>
      </c>
      <c r="L1983" t="str">
        <f t="shared" si="30"/>
        <v>DTTD</v>
      </c>
      <c r="M1983" t="s">
        <v>134</v>
      </c>
      <c r="N1983" t="s">
        <v>6378</v>
      </c>
      <c r="O1983" t="s">
        <v>9143</v>
      </c>
      <c r="P1983" t="s">
        <v>2864</v>
      </c>
      <c r="Q1983" t="str">
        <f>VLOOKUP(P1983,[1]TimeZones!$B$3:$E$597,4,FALSE)</f>
        <v>+01:00</v>
      </c>
    </row>
    <row r="1984" spans="1:17" x14ac:dyDescent="0.25">
      <c r="A1984" t="s">
        <v>9144</v>
      </c>
      <c r="B1984" t="s">
        <v>333</v>
      </c>
      <c r="C1984" t="s">
        <v>9145</v>
      </c>
      <c r="D1984">
        <v>53.306388855000002</v>
      </c>
      <c r="E1984">
        <v>12.752222061199999</v>
      </c>
      <c r="F1984">
        <v>220</v>
      </c>
      <c r="G1984" t="s">
        <v>455</v>
      </c>
      <c r="H1984" t="s">
        <v>9146</v>
      </c>
      <c r="I1984">
        <f>VLOOKUP(A1984,[1]ВПП!$C$2:$E$22885,3,)</f>
        <v>2380</v>
      </c>
      <c r="J1984">
        <f>VLOOKUP(A1984,[1]ВПП!$C$2:$G$22885,5,)</f>
        <v>50</v>
      </c>
      <c r="K1984" t="str">
        <f>VLOOKUP(A1984,[1]ВПП!$C$2:$H$22885,6,)</f>
        <v>CON</v>
      </c>
      <c r="L1984" t="str">
        <f t="shared" si="30"/>
        <v>EDAX</v>
      </c>
      <c r="M1984" t="s">
        <v>126</v>
      </c>
      <c r="N1984" t="s">
        <v>4216</v>
      </c>
      <c r="O1984" t="s">
        <v>9147</v>
      </c>
      <c r="P1984" t="s">
        <v>459</v>
      </c>
      <c r="Q1984" t="str">
        <f>VLOOKUP(P1984,[1]TimeZones!$B$3:$E$597,4,FALSE)</f>
        <v>+01:00</v>
      </c>
    </row>
    <row r="1985" spans="1:17" x14ac:dyDescent="0.25">
      <c r="A1985" t="s">
        <v>9148</v>
      </c>
      <c r="B1985" t="s">
        <v>110</v>
      </c>
      <c r="C1985" t="s">
        <v>9149</v>
      </c>
      <c r="D1985">
        <v>12.583600000000001</v>
      </c>
      <c r="E1985">
        <v>-81.711200000000005</v>
      </c>
      <c r="F1985">
        <v>19</v>
      </c>
      <c r="G1985" t="s">
        <v>900</v>
      </c>
      <c r="H1985" t="s">
        <v>9150</v>
      </c>
      <c r="I1985">
        <f>VLOOKUP(A1985,[1]ВПП!$C$2:$E$22885,3,)</f>
        <v>2380</v>
      </c>
      <c r="J1985">
        <f>VLOOKUP(A1985,[1]ВПП!$C$2:$G$22885,5,)</f>
        <v>45</v>
      </c>
      <c r="K1985" t="str">
        <f>VLOOKUP(A1985,[1]ВПП!$C$2:$H$22885,6,)</f>
        <v>ASP</v>
      </c>
      <c r="L1985" t="str">
        <f t="shared" si="30"/>
        <v>SKSP</v>
      </c>
      <c r="M1985" t="s">
        <v>301</v>
      </c>
      <c r="N1985" t="s">
        <v>9151</v>
      </c>
      <c r="O1985" t="s">
        <v>9152</v>
      </c>
      <c r="P1985" t="s">
        <v>904</v>
      </c>
      <c r="Q1985" t="str">
        <f>VLOOKUP(P1985,[1]TimeZones!$B$3:$E$597,4,FALSE)</f>
        <v>−05:00</v>
      </c>
    </row>
    <row r="1986" spans="1:17" x14ac:dyDescent="0.25">
      <c r="A1986" t="s">
        <v>9153</v>
      </c>
      <c r="B1986" t="s">
        <v>333</v>
      </c>
      <c r="C1986" t="s">
        <v>9154</v>
      </c>
      <c r="D1986">
        <v>44.919998</v>
      </c>
      <c r="E1986">
        <v>147.621994</v>
      </c>
      <c r="F1986">
        <v>79</v>
      </c>
      <c r="G1986" t="s">
        <v>124</v>
      </c>
      <c r="H1986" t="s">
        <v>9155</v>
      </c>
      <c r="I1986">
        <f>VLOOKUP(A1986,[1]ВПП!$C$2:$E$22885,3,)</f>
        <v>2380</v>
      </c>
      <c r="J1986">
        <f>VLOOKUP(A1986,[1]ВПП!$C$2:$G$22885,5,)</f>
        <v>0</v>
      </c>
      <c r="K1986" t="str">
        <f>VLOOKUP(A1986,[1]ВПП!$C$2:$H$22885,6,)</f>
        <v>concrete</v>
      </c>
      <c r="L1986" t="str">
        <f t="shared" ref="L1986:L2049" si="31">A1986</f>
        <v>UHSB</v>
      </c>
      <c r="M1986" t="s">
        <v>126</v>
      </c>
      <c r="N1986" t="s">
        <v>2218</v>
      </c>
      <c r="O1986" t="s">
        <v>9156</v>
      </c>
      <c r="P1986" t="e">
        <v>#N/A</v>
      </c>
      <c r="Q1986" t="e">
        <f>VLOOKUP(P1986,[1]TimeZones!$B$3:$E$597,4,FALSE)</f>
        <v>#N/A</v>
      </c>
    </row>
    <row r="1987" spans="1:17" x14ac:dyDescent="0.25">
      <c r="A1987" t="s">
        <v>9157</v>
      </c>
      <c r="B1987" t="s">
        <v>333</v>
      </c>
      <c r="C1987" t="s">
        <v>9158</v>
      </c>
      <c r="D1987">
        <v>32.597301483154297</v>
      </c>
      <c r="E1987">
        <v>35.228801727294901</v>
      </c>
      <c r="F1987">
        <v>200</v>
      </c>
      <c r="G1987" t="s">
        <v>399</v>
      </c>
      <c r="H1987" t="s">
        <v>202</v>
      </c>
      <c r="I1987">
        <f>VLOOKUP(A1987,[1]ВПП!$C$2:$E$22885,3,)</f>
        <v>2377</v>
      </c>
      <c r="J1987">
        <f>VLOOKUP(A1987,[1]ВПП!$C$2:$G$22885,5,)</f>
        <v>21</v>
      </c>
      <c r="K1987" t="str">
        <f>VLOOKUP(A1987,[1]ВПП!$C$2:$H$22885,6,)</f>
        <v>ASP</v>
      </c>
      <c r="L1987" t="str">
        <f t="shared" si="31"/>
        <v>LLMG</v>
      </c>
      <c r="M1987" t="s">
        <v>114</v>
      </c>
      <c r="N1987" t="s">
        <v>6753</v>
      </c>
      <c r="O1987" t="s">
        <v>9159</v>
      </c>
      <c r="P1987" t="s">
        <v>403</v>
      </c>
      <c r="Q1987" t="str">
        <f>VLOOKUP(P1987,[1]TimeZones!$B$3:$E$597,4,FALSE)</f>
        <v>+02:00</v>
      </c>
    </row>
    <row r="1988" spans="1:17" x14ac:dyDescent="0.25">
      <c r="A1988" t="s">
        <v>9160</v>
      </c>
      <c r="B1988" t="s">
        <v>333</v>
      </c>
      <c r="C1988" t="s">
        <v>9161</v>
      </c>
      <c r="D1988">
        <v>11.5167999267578</v>
      </c>
      <c r="E1988">
        <v>43.0614013671875</v>
      </c>
      <c r="F1988">
        <v>279</v>
      </c>
      <c r="G1988" t="s">
        <v>3237</v>
      </c>
      <c r="H1988" t="s">
        <v>202</v>
      </c>
      <c r="I1988">
        <f>VLOOKUP(A1988,[1]ВПП!$C$2:$E$22885,3,)</f>
        <v>2376</v>
      </c>
      <c r="J1988">
        <f>VLOOKUP(A1988,[1]ВПП!$C$2:$G$22885,5,)</f>
        <v>30</v>
      </c>
      <c r="K1988" t="str">
        <f>VLOOKUP(A1988,[1]ВПП!$C$2:$H$22885,6,)</f>
        <v>ASP</v>
      </c>
      <c r="L1988" t="str">
        <f t="shared" si="31"/>
        <v>HDCH</v>
      </c>
      <c r="M1988" t="s">
        <v>134</v>
      </c>
      <c r="N1988" t="s">
        <v>9162</v>
      </c>
      <c r="O1988" t="s">
        <v>9163</v>
      </c>
      <c r="P1988" t="e">
        <v>#N/A</v>
      </c>
      <c r="Q1988" t="e">
        <f>VLOOKUP(P1988,[1]TimeZones!$B$3:$E$597,4,FALSE)</f>
        <v>#N/A</v>
      </c>
    </row>
    <row r="1989" spans="1:17" x14ac:dyDescent="0.25">
      <c r="A1989" t="s">
        <v>9164</v>
      </c>
      <c r="B1989" t="s">
        <v>110</v>
      </c>
      <c r="C1989" t="s">
        <v>9165</v>
      </c>
      <c r="D1989">
        <v>39.601898193359297</v>
      </c>
      <c r="E1989">
        <v>19.911699295043899</v>
      </c>
      <c r="F1989">
        <v>6</v>
      </c>
      <c r="G1989" t="s">
        <v>514</v>
      </c>
      <c r="H1989" t="s">
        <v>9166</v>
      </c>
      <c r="I1989">
        <f>VLOOKUP(A1989,[1]ВПП!$C$2:$E$22885,3,)</f>
        <v>2375</v>
      </c>
      <c r="J1989">
        <f>VLOOKUP(A1989,[1]ВПП!$C$2:$G$22885,5,)</f>
        <v>45</v>
      </c>
      <c r="K1989" t="str">
        <f>VLOOKUP(A1989,[1]ВПП!$C$2:$H$22885,6,)</f>
        <v>ASP</v>
      </c>
      <c r="L1989" t="str">
        <f t="shared" si="31"/>
        <v>LGKR</v>
      </c>
      <c r="M1989" t="s">
        <v>126</v>
      </c>
      <c r="N1989" t="s">
        <v>9167</v>
      </c>
      <c r="O1989" t="s">
        <v>9168</v>
      </c>
      <c r="P1989" t="s">
        <v>518</v>
      </c>
      <c r="Q1989" t="str">
        <f>VLOOKUP(P1989,[1]TimeZones!$B$3:$E$597,4,FALSE)</f>
        <v>+02:00</v>
      </c>
    </row>
    <row r="1990" spans="1:17" x14ac:dyDescent="0.25">
      <c r="A1990" t="s">
        <v>9169</v>
      </c>
      <c r="B1990" t="s">
        <v>333</v>
      </c>
      <c r="C1990" t="s">
        <v>9170</v>
      </c>
      <c r="D1990">
        <v>-31.144199371337798</v>
      </c>
      <c r="E1990">
        <v>136.81700134277301</v>
      </c>
      <c r="F1990">
        <v>548</v>
      </c>
      <c r="G1990" t="s">
        <v>700</v>
      </c>
      <c r="H1990" t="s">
        <v>9171</v>
      </c>
      <c r="I1990">
        <f>VLOOKUP(A1990,[1]ВПП!$C$2:$E$22885,3,)</f>
        <v>2372</v>
      </c>
      <c r="J1990">
        <f>VLOOKUP(A1990,[1]ВПП!$C$2:$G$22885,5,)</f>
        <v>45</v>
      </c>
      <c r="K1990" t="str">
        <f>VLOOKUP(A1990,[1]ВПП!$C$2:$H$22885,6,)</f>
        <v>ASP</v>
      </c>
      <c r="L1990" t="str">
        <f t="shared" si="31"/>
        <v>YPWR</v>
      </c>
      <c r="M1990" t="s">
        <v>702</v>
      </c>
      <c r="N1990" t="s">
        <v>3412</v>
      </c>
      <c r="O1990" t="s">
        <v>9172</v>
      </c>
      <c r="P1990" t="s">
        <v>3414</v>
      </c>
      <c r="Q1990" t="str">
        <f>VLOOKUP(P1990,[1]TimeZones!$B$3:$E$597,4,FALSE)</f>
        <v>+09:30</v>
      </c>
    </row>
    <row r="1991" spans="1:17" x14ac:dyDescent="0.25">
      <c r="A1991" t="s">
        <v>9173</v>
      </c>
      <c r="B1991" t="s">
        <v>333</v>
      </c>
      <c r="C1991" t="s">
        <v>9174</v>
      </c>
      <c r="D1991">
        <v>14.4954</v>
      </c>
      <c r="E1991">
        <v>120.903999</v>
      </c>
      <c r="F1991">
        <v>8</v>
      </c>
      <c r="G1991" t="s">
        <v>1034</v>
      </c>
      <c r="H1991" t="s">
        <v>9175</v>
      </c>
      <c r="I1991">
        <f>VLOOKUP(A1991,[1]ВПП!$C$2:$E$22885,3,)</f>
        <v>2368</v>
      </c>
      <c r="J1991">
        <f>VLOOKUP(A1991,[1]ВПП!$C$2:$G$22885,5,)</f>
        <v>46</v>
      </c>
      <c r="K1991" t="str">
        <f>VLOOKUP(A1991,[1]ВПП!$C$2:$H$22885,6,)</f>
        <v>ASP</v>
      </c>
      <c r="L1991" t="str">
        <f t="shared" si="31"/>
        <v>RPLS</v>
      </c>
      <c r="M1991" t="s">
        <v>114</v>
      </c>
      <c r="N1991" t="s">
        <v>9176</v>
      </c>
      <c r="O1991" t="s">
        <v>9177</v>
      </c>
      <c r="P1991" t="e">
        <v>#N/A</v>
      </c>
      <c r="Q1991" t="e">
        <f>VLOOKUP(P1991,[1]TimeZones!$B$3:$E$597,4,FALSE)</f>
        <v>#N/A</v>
      </c>
    </row>
    <row r="1992" spans="1:17" x14ac:dyDescent="0.25">
      <c r="A1992" t="s">
        <v>9178</v>
      </c>
      <c r="B1992" t="s">
        <v>333</v>
      </c>
      <c r="C1992" t="s">
        <v>9179</v>
      </c>
      <c r="D1992">
        <v>29.531099319458001</v>
      </c>
      <c r="E1992">
        <v>12.9436998367309</v>
      </c>
      <c r="F1992">
        <v>2090</v>
      </c>
      <c r="G1992" t="s">
        <v>335</v>
      </c>
      <c r="H1992" t="s">
        <v>202</v>
      </c>
      <c r="I1992">
        <f>VLOOKUP(A1992,[1]ВПП!$C$2:$E$22885,3,)</f>
        <v>2367</v>
      </c>
      <c r="J1992">
        <f>VLOOKUP(A1992,[1]ВПП!$C$2:$G$22885,5,)</f>
        <v>30</v>
      </c>
      <c r="K1992" t="str">
        <f>VLOOKUP(A1992,[1]ВПП!$C$2:$H$22885,6,)</f>
        <v>ASP</v>
      </c>
      <c r="L1992" t="str">
        <f t="shared" si="31"/>
        <v>HL81</v>
      </c>
      <c r="M1992" t="s">
        <v>134</v>
      </c>
      <c r="N1992" t="s">
        <v>9180</v>
      </c>
      <c r="O1992" t="s">
        <v>202</v>
      </c>
      <c r="P1992" t="e">
        <v>#N/A</v>
      </c>
      <c r="Q1992" t="e">
        <f>VLOOKUP(P1992,[1]TimeZones!$B$3:$E$597,4,FALSE)</f>
        <v>#N/A</v>
      </c>
    </row>
    <row r="1993" spans="1:17" x14ac:dyDescent="0.25">
      <c r="A1993" t="s">
        <v>9181</v>
      </c>
      <c r="B1993" t="s">
        <v>333</v>
      </c>
      <c r="C1993" t="s">
        <v>9182</v>
      </c>
      <c r="D1993">
        <v>30.701900482177699</v>
      </c>
      <c r="E1993">
        <v>12.484000205993601</v>
      </c>
      <c r="F1993">
        <v>2000</v>
      </c>
      <c r="G1993" t="s">
        <v>335</v>
      </c>
      <c r="H1993" t="s">
        <v>202</v>
      </c>
      <c r="I1993">
        <f>VLOOKUP(A1993,[1]ВПП!$C$2:$E$22885,3,)</f>
        <v>2365</v>
      </c>
      <c r="J1993">
        <f>VLOOKUP(A1993,[1]ВПП!$C$2:$G$22885,5,)</f>
        <v>29</v>
      </c>
      <c r="K1993" t="str">
        <f>VLOOKUP(A1993,[1]ВПП!$C$2:$H$22885,6,)</f>
        <v>ASP</v>
      </c>
      <c r="L1993" t="str">
        <f t="shared" si="31"/>
        <v>HL78</v>
      </c>
      <c r="M1993" t="s">
        <v>134</v>
      </c>
      <c r="N1993" t="s">
        <v>9180</v>
      </c>
      <c r="O1993" t="s">
        <v>202</v>
      </c>
      <c r="P1993" t="e">
        <v>#N/A</v>
      </c>
      <c r="Q1993" t="e">
        <f>VLOOKUP(P1993,[1]TimeZones!$B$3:$E$597,4,FALSE)</f>
        <v>#N/A</v>
      </c>
    </row>
    <row r="1994" spans="1:17" x14ac:dyDescent="0.25">
      <c r="A1994" t="s">
        <v>9183</v>
      </c>
      <c r="B1994" t="s">
        <v>333</v>
      </c>
      <c r="C1994" t="s">
        <v>9184</v>
      </c>
      <c r="D1994">
        <v>53.688740000000003</v>
      </c>
      <c r="E1994">
        <v>27.339573000000001</v>
      </c>
      <c r="F1994">
        <v>690</v>
      </c>
      <c r="G1994" t="s">
        <v>1363</v>
      </c>
      <c r="H1994" t="s">
        <v>202</v>
      </c>
      <c r="I1994">
        <f>VLOOKUP(A1994,[1]ВПП!$C$2:$E$22885,3,)</f>
        <v>2360</v>
      </c>
      <c r="J1994">
        <f>VLOOKUP(A1994,[1]ВПП!$C$2:$G$22885,5,)</f>
        <v>24</v>
      </c>
      <c r="K1994" t="str">
        <f>VLOOKUP(A1994,[1]ВПП!$C$2:$H$22885,6,)</f>
        <v>CON</v>
      </c>
      <c r="L1994" t="str">
        <f t="shared" si="31"/>
        <v>BY-0022</v>
      </c>
      <c r="M1994" t="s">
        <v>126</v>
      </c>
      <c r="N1994" t="s">
        <v>1365</v>
      </c>
      <c r="O1994" t="s">
        <v>9185</v>
      </c>
      <c r="P1994" t="e">
        <v>#N/A</v>
      </c>
      <c r="Q1994" t="e">
        <f>VLOOKUP(P1994,[1]TimeZones!$B$3:$E$597,4,FALSE)</f>
        <v>#N/A</v>
      </c>
    </row>
    <row r="1995" spans="1:17" x14ac:dyDescent="0.25">
      <c r="A1995" t="s">
        <v>9186</v>
      </c>
      <c r="B1995" t="s">
        <v>333</v>
      </c>
      <c r="C1995" t="s">
        <v>9187</v>
      </c>
      <c r="D1995">
        <v>28.879299</v>
      </c>
      <c r="E1995">
        <v>-5.8228999999999997</v>
      </c>
      <c r="F1995">
        <v>1804</v>
      </c>
      <c r="G1995" t="s">
        <v>772</v>
      </c>
      <c r="H1995" t="s">
        <v>202</v>
      </c>
      <c r="I1995">
        <f>VLOOKUP(A1995,[1]ВПП!$C$2:$E$22885,3,)</f>
        <v>2359</v>
      </c>
      <c r="J1995">
        <f>VLOOKUP(A1995,[1]ВПП!$C$2:$G$22885,5,)</f>
        <v>30</v>
      </c>
      <c r="K1995" t="str">
        <f>VLOOKUP(A1995,[1]ВПП!$C$2:$H$22885,6,)</f>
        <v>ASP</v>
      </c>
      <c r="L1995" t="str">
        <f t="shared" si="31"/>
        <v>DA13</v>
      </c>
      <c r="M1995" t="s">
        <v>134</v>
      </c>
      <c r="N1995" t="s">
        <v>773</v>
      </c>
      <c r="O1995" t="s">
        <v>9188</v>
      </c>
      <c r="P1995" t="e">
        <v>#N/A</v>
      </c>
      <c r="Q1995" t="e">
        <f>VLOOKUP(P1995,[1]TimeZones!$B$3:$E$597,4,FALSE)</f>
        <v>#N/A</v>
      </c>
    </row>
    <row r="1996" spans="1:17" x14ac:dyDescent="0.25">
      <c r="A1996" t="s">
        <v>9189</v>
      </c>
      <c r="B1996" t="s">
        <v>333</v>
      </c>
      <c r="C1996" t="s">
        <v>9190</v>
      </c>
      <c r="D1996">
        <v>22.7026</v>
      </c>
      <c r="E1996">
        <v>39.069800999999998</v>
      </c>
      <c r="F1996">
        <v>22</v>
      </c>
      <c r="G1996" t="s">
        <v>301</v>
      </c>
      <c r="H1996" t="s">
        <v>202</v>
      </c>
      <c r="I1996">
        <f>VLOOKUP(A1996,[1]ВПП!$C$2:$E$22885,3,)</f>
        <v>2359</v>
      </c>
      <c r="J1996">
        <f>VLOOKUP(A1996,[1]ВПП!$C$2:$G$22885,5,)</f>
        <v>32</v>
      </c>
      <c r="K1996" t="str">
        <f>VLOOKUP(A1996,[1]ВПП!$C$2:$H$22885,6,)</f>
        <v>ASP</v>
      </c>
      <c r="L1996" t="str">
        <f t="shared" si="31"/>
        <v>OERB</v>
      </c>
      <c r="M1996" t="s">
        <v>114</v>
      </c>
      <c r="N1996" t="s">
        <v>536</v>
      </c>
      <c r="O1996" t="s">
        <v>9191</v>
      </c>
      <c r="P1996" t="s">
        <v>305</v>
      </c>
      <c r="Q1996" t="str">
        <f>VLOOKUP(P1996,[1]TimeZones!$B$3:$E$597,4,FALSE)</f>
        <v>+03:00</v>
      </c>
    </row>
    <row r="1997" spans="1:17" x14ac:dyDescent="0.25">
      <c r="A1997" t="s">
        <v>9192</v>
      </c>
      <c r="B1997" t="s">
        <v>110</v>
      </c>
      <c r="C1997" t="s">
        <v>9193</v>
      </c>
      <c r="D1997">
        <v>47.671298980699902</v>
      </c>
      <c r="E1997">
        <v>9.51148986816</v>
      </c>
      <c r="F1997">
        <v>1367</v>
      </c>
      <c r="G1997" t="s">
        <v>455</v>
      </c>
      <c r="H1997" t="s">
        <v>9194</v>
      </c>
      <c r="I1997">
        <f>VLOOKUP(A1997,[1]ВПП!$C$2:$E$22885,3,)</f>
        <v>2356</v>
      </c>
      <c r="J1997">
        <f>VLOOKUP(A1997,[1]ВПП!$C$2:$G$22885,5,)</f>
        <v>45</v>
      </c>
      <c r="K1997" t="str">
        <f>VLOOKUP(A1997,[1]ВПП!$C$2:$H$22885,6,)</f>
        <v>ASP</v>
      </c>
      <c r="L1997" t="str">
        <f t="shared" si="31"/>
        <v>EDNY</v>
      </c>
      <c r="M1997" t="s">
        <v>126</v>
      </c>
      <c r="N1997" t="s">
        <v>2489</v>
      </c>
      <c r="O1997" t="s">
        <v>9195</v>
      </c>
      <c r="P1997" t="s">
        <v>459</v>
      </c>
      <c r="Q1997" t="str">
        <f>VLOOKUP(P1997,[1]TimeZones!$B$3:$E$597,4,FALSE)</f>
        <v>+01:00</v>
      </c>
    </row>
    <row r="1998" spans="1:17" x14ac:dyDescent="0.25">
      <c r="A1998" t="s">
        <v>9196</v>
      </c>
      <c r="B1998" t="s">
        <v>110</v>
      </c>
      <c r="C1998" t="s">
        <v>9197</v>
      </c>
      <c r="D1998">
        <v>47.398601532000001</v>
      </c>
      <c r="E1998">
        <v>8.6482295990000004</v>
      </c>
      <c r="F1998">
        <v>1470</v>
      </c>
      <c r="G1998" t="s">
        <v>758</v>
      </c>
      <c r="H1998" t="s">
        <v>202</v>
      </c>
      <c r="I1998">
        <f>VLOOKUP(A1998,[1]ВПП!$C$2:$E$22885,3,)</f>
        <v>2355</v>
      </c>
      <c r="J1998">
        <f>VLOOKUP(A1998,[1]ВПП!$C$2:$G$22885,5,)</f>
        <v>40</v>
      </c>
      <c r="K1998" t="str">
        <f>VLOOKUP(A1998,[1]ВПП!$C$2:$H$22885,6,)</f>
        <v>ASP</v>
      </c>
      <c r="L1998" t="str">
        <f t="shared" si="31"/>
        <v>LSMD</v>
      </c>
      <c r="M1998" t="s">
        <v>126</v>
      </c>
      <c r="N1998" t="s">
        <v>1118</v>
      </c>
      <c r="O1998" t="s">
        <v>1119</v>
      </c>
      <c r="P1998" t="s">
        <v>1120</v>
      </c>
      <c r="Q1998" t="str">
        <f>VLOOKUP(P1998,[1]TimeZones!$B$3:$E$597,4,FALSE)</f>
        <v>+01:00</v>
      </c>
    </row>
    <row r="1999" spans="1:17" x14ac:dyDescent="0.25">
      <c r="A1999" t="s">
        <v>9198</v>
      </c>
      <c r="B1999" t="s">
        <v>139</v>
      </c>
      <c r="C1999" t="s">
        <v>9199</v>
      </c>
      <c r="D1999">
        <v>51.396701812744098</v>
      </c>
      <c r="E1999">
        <v>-3.3433299064636199</v>
      </c>
      <c r="F1999">
        <v>220</v>
      </c>
      <c r="G1999" t="s">
        <v>734</v>
      </c>
      <c r="H1999" t="s">
        <v>9200</v>
      </c>
      <c r="I1999">
        <f>VLOOKUP(A1999,[1]ВПП!$C$2:$E$22885,3,)</f>
        <v>2354</v>
      </c>
      <c r="J1999">
        <f>VLOOKUP(A1999,[1]ВПП!$C$2:$G$22885,5,)</f>
        <v>45</v>
      </c>
      <c r="K1999" t="str">
        <f>VLOOKUP(A1999,[1]ВПП!$C$2:$H$22885,6,)</f>
        <v>ASP</v>
      </c>
      <c r="L1999" t="str">
        <f t="shared" si="31"/>
        <v>EGFF</v>
      </c>
      <c r="M1999" t="s">
        <v>126</v>
      </c>
      <c r="N1999" t="s">
        <v>9201</v>
      </c>
      <c r="O1999" t="s">
        <v>9202</v>
      </c>
      <c r="P1999" t="s">
        <v>738</v>
      </c>
      <c r="Q1999" t="str">
        <f>VLOOKUP(P1999,[1]TimeZones!$B$3:$E$597,4,FALSE)</f>
        <v>+00:00</v>
      </c>
    </row>
    <row r="2000" spans="1:17" x14ac:dyDescent="0.25">
      <c r="A2000" t="s">
        <v>9203</v>
      </c>
      <c r="B2000" t="s">
        <v>110</v>
      </c>
      <c r="C2000" t="s">
        <v>9204</v>
      </c>
      <c r="D2000">
        <v>61.4617</v>
      </c>
      <c r="E2000">
        <v>21.799999</v>
      </c>
      <c r="F2000">
        <v>44</v>
      </c>
      <c r="G2000" t="s">
        <v>2091</v>
      </c>
      <c r="H2000" t="s">
        <v>9205</v>
      </c>
      <c r="I2000">
        <f>VLOOKUP(A2000,[1]ВПП!$C$2:$E$22885,3,)</f>
        <v>2351</v>
      </c>
      <c r="J2000">
        <f>VLOOKUP(A2000,[1]ВПП!$C$2:$G$22885,5,)</f>
        <v>60</v>
      </c>
      <c r="K2000" t="str">
        <f>VLOOKUP(A2000,[1]ВПП!$C$2:$H$22885,6,)</f>
        <v>ASP</v>
      </c>
      <c r="L2000" t="str">
        <f t="shared" si="31"/>
        <v>EFPO</v>
      </c>
      <c r="M2000" t="s">
        <v>126</v>
      </c>
      <c r="N2000" t="s">
        <v>9206</v>
      </c>
      <c r="O2000" t="s">
        <v>9207</v>
      </c>
      <c r="P2000" t="s">
        <v>2095</v>
      </c>
      <c r="Q2000" t="str">
        <f>VLOOKUP(P2000,[1]TimeZones!$B$3:$E$597,4,FALSE)</f>
        <v>+02:00</v>
      </c>
    </row>
    <row r="2001" spans="1:17" x14ac:dyDescent="0.25">
      <c r="A2001" t="s">
        <v>9208</v>
      </c>
      <c r="B2001" t="s">
        <v>110</v>
      </c>
      <c r="C2001" t="s">
        <v>9209</v>
      </c>
      <c r="D2001">
        <v>-11.672900199890099</v>
      </c>
      <c r="E2001">
        <v>39.563098907470703</v>
      </c>
      <c r="F2001">
        <v>2789</v>
      </c>
      <c r="G2001" t="s">
        <v>1205</v>
      </c>
      <c r="H2001" t="s">
        <v>9210</v>
      </c>
      <c r="I2001">
        <f>VLOOKUP(A2001,[1]ВПП!$C$2:$E$22885,3,)</f>
        <v>2351</v>
      </c>
      <c r="J2001">
        <f>VLOOKUP(A2001,[1]ВПП!$C$2:$G$22885,5,)</f>
        <v>30</v>
      </c>
      <c r="K2001" t="str">
        <f>VLOOKUP(A2001,[1]ВПП!$C$2:$H$22885,6,)</f>
        <v>ASP</v>
      </c>
      <c r="L2001" t="str">
        <f t="shared" si="31"/>
        <v>FQMD</v>
      </c>
      <c r="M2001" t="s">
        <v>134</v>
      </c>
      <c r="N2001" t="s">
        <v>9211</v>
      </c>
      <c r="O2001" t="s">
        <v>9212</v>
      </c>
      <c r="P2001" t="s">
        <v>1209</v>
      </c>
      <c r="Q2001" t="str">
        <f>VLOOKUP(P2001,[1]TimeZones!$B$3:$E$597,4,FALSE)</f>
        <v>+02:00</v>
      </c>
    </row>
    <row r="2002" spans="1:17" x14ac:dyDescent="0.25">
      <c r="A2002" t="s">
        <v>9213</v>
      </c>
      <c r="B2002" t="s">
        <v>110</v>
      </c>
      <c r="C2002" t="s">
        <v>9214</v>
      </c>
      <c r="D2002">
        <v>19.8626995086669</v>
      </c>
      <c r="E2002">
        <v>75.398101806640597</v>
      </c>
      <c r="F2002">
        <v>1911</v>
      </c>
      <c r="G2002" t="s">
        <v>227</v>
      </c>
      <c r="H2002" t="s">
        <v>9215</v>
      </c>
      <c r="I2002">
        <f>VLOOKUP(A2002,[1]ВПП!$C$2:$E$22885,3,)</f>
        <v>2351</v>
      </c>
      <c r="J2002">
        <f>VLOOKUP(A2002,[1]ВПП!$C$2:$G$22885,5,)</f>
        <v>45</v>
      </c>
      <c r="K2002" t="str">
        <f>VLOOKUP(A2002,[1]ВПП!$C$2:$H$22885,6,)</f>
        <v>PEM</v>
      </c>
      <c r="L2002" t="str">
        <f t="shared" si="31"/>
        <v>VAAU</v>
      </c>
      <c r="M2002" t="s">
        <v>114</v>
      </c>
      <c r="N2002" t="s">
        <v>2077</v>
      </c>
      <c r="O2002" t="s">
        <v>9216</v>
      </c>
      <c r="P2002" t="s">
        <v>231</v>
      </c>
      <c r="Q2002" t="str">
        <f>VLOOKUP(P2002,[1]TimeZones!$B$3:$E$597,4,FALSE)</f>
        <v>+05:30</v>
      </c>
    </row>
    <row r="2003" spans="1:17" x14ac:dyDescent="0.25">
      <c r="A2003" t="s">
        <v>9217</v>
      </c>
      <c r="B2003" t="s">
        <v>110</v>
      </c>
      <c r="C2003" t="s">
        <v>9218</v>
      </c>
      <c r="D2003">
        <v>39.862597999999998</v>
      </c>
      <c r="E2003">
        <v>4.2186500000000002</v>
      </c>
      <c r="F2003">
        <v>302</v>
      </c>
      <c r="G2003" t="s">
        <v>339</v>
      </c>
      <c r="H2003" t="s">
        <v>9219</v>
      </c>
      <c r="I2003">
        <f>VLOOKUP(A2003,[1]ВПП!$C$2:$E$22885,3,)</f>
        <v>2350</v>
      </c>
      <c r="J2003">
        <f>VLOOKUP(A2003,[1]ВПП!$C$2:$G$22885,5,)</f>
        <v>45</v>
      </c>
      <c r="K2003" t="str">
        <f>VLOOKUP(A2003,[1]ВПП!$C$2:$H$22885,6,)</f>
        <v>ASP</v>
      </c>
      <c r="L2003" t="str">
        <f t="shared" si="31"/>
        <v>LEMH</v>
      </c>
      <c r="M2003" t="s">
        <v>126</v>
      </c>
      <c r="N2003" t="s">
        <v>2762</v>
      </c>
      <c r="O2003" t="s">
        <v>9220</v>
      </c>
      <c r="P2003" t="s">
        <v>343</v>
      </c>
      <c r="Q2003" t="str">
        <f>VLOOKUP(P2003,[1]TimeZones!$B$3:$E$597,4,FALSE)</f>
        <v>+01:00</v>
      </c>
    </row>
    <row r="2004" spans="1:17" x14ac:dyDescent="0.25">
      <c r="A2004" t="s">
        <v>9221</v>
      </c>
      <c r="B2004" t="s">
        <v>110</v>
      </c>
      <c r="C2004" t="s">
        <v>9222</v>
      </c>
      <c r="D2004">
        <v>46.587699890136697</v>
      </c>
      <c r="E2004">
        <v>0.30666598677635099</v>
      </c>
      <c r="F2004">
        <v>423</v>
      </c>
      <c r="G2004" t="s">
        <v>294</v>
      </c>
      <c r="H2004" t="s">
        <v>9223</v>
      </c>
      <c r="I2004">
        <f>VLOOKUP(A2004,[1]ВПП!$C$2:$E$22885,3,)</f>
        <v>2350</v>
      </c>
      <c r="J2004">
        <f>VLOOKUP(A2004,[1]ВПП!$C$2:$G$22885,5,)</f>
        <v>45</v>
      </c>
      <c r="K2004" t="str">
        <f>VLOOKUP(A2004,[1]ВПП!$C$2:$H$22885,6,)</f>
        <v>ASP</v>
      </c>
      <c r="L2004" t="str">
        <f t="shared" si="31"/>
        <v>LFBI</v>
      </c>
      <c r="M2004" t="s">
        <v>126</v>
      </c>
      <c r="N2004" t="s">
        <v>1434</v>
      </c>
      <c r="O2004" t="s">
        <v>9224</v>
      </c>
      <c r="P2004" t="s">
        <v>298</v>
      </c>
      <c r="Q2004" t="str">
        <f>VLOOKUP(P2004,[1]TimeZones!$B$3:$E$597,4,FALSE)</f>
        <v>+01:00</v>
      </c>
    </row>
    <row r="2005" spans="1:17" x14ac:dyDescent="0.25">
      <c r="A2005" t="s">
        <v>9225</v>
      </c>
      <c r="B2005" t="s">
        <v>110</v>
      </c>
      <c r="C2005" t="s">
        <v>9226</v>
      </c>
      <c r="D2005">
        <v>36.299216999999999</v>
      </c>
      <c r="E2005">
        <v>32.300598000000001</v>
      </c>
      <c r="F2005">
        <v>92</v>
      </c>
      <c r="G2005" t="s">
        <v>376</v>
      </c>
      <c r="H2005" t="s">
        <v>9227</v>
      </c>
      <c r="I2005">
        <f>VLOOKUP(A2005,[1]ВПП!$C$2:$E$22885,3,)</f>
        <v>2350</v>
      </c>
      <c r="J2005">
        <f>VLOOKUP(A2005,[1]ВПП!$C$2:$G$22885,5,)</f>
        <v>45</v>
      </c>
      <c r="K2005" t="str">
        <f>VLOOKUP(A2005,[1]ВПП!$C$2:$H$22885,6,)</f>
        <v>CONC</v>
      </c>
      <c r="L2005" t="str">
        <f t="shared" si="31"/>
        <v>LTGP</v>
      </c>
      <c r="M2005" t="s">
        <v>114</v>
      </c>
      <c r="N2005" t="s">
        <v>2175</v>
      </c>
      <c r="O2005" t="s">
        <v>9228</v>
      </c>
      <c r="P2005" t="s">
        <v>817</v>
      </c>
      <c r="Q2005" t="str">
        <f>VLOOKUP(P2005,[1]TimeZones!$B$3:$E$597,4,FALSE)</f>
        <v>+03:00</v>
      </c>
    </row>
    <row r="2006" spans="1:17" x14ac:dyDescent="0.25">
      <c r="A2006" t="s">
        <v>9229</v>
      </c>
      <c r="B2006" t="s">
        <v>110</v>
      </c>
      <c r="C2006" t="s">
        <v>9230</v>
      </c>
      <c r="D2006">
        <v>27.968999862670898</v>
      </c>
      <c r="E2006">
        <v>-110.925003051757</v>
      </c>
      <c r="F2006">
        <v>59</v>
      </c>
      <c r="G2006" t="s">
        <v>308</v>
      </c>
      <c r="H2006" t="s">
        <v>9231</v>
      </c>
      <c r="I2006">
        <f>VLOOKUP(A2006,[1]ВПП!$C$2:$E$22885,3,)</f>
        <v>2350</v>
      </c>
      <c r="J2006">
        <f>VLOOKUP(A2006,[1]ВПП!$C$2:$G$22885,5,)</f>
        <v>45</v>
      </c>
      <c r="K2006" t="str">
        <f>VLOOKUP(A2006,[1]ВПП!$C$2:$H$22885,6,)</f>
        <v>ASP</v>
      </c>
      <c r="L2006" t="str">
        <f t="shared" si="31"/>
        <v>MMGM</v>
      </c>
      <c r="M2006" t="s">
        <v>183</v>
      </c>
      <c r="N2006" t="s">
        <v>7065</v>
      </c>
      <c r="O2006" t="s">
        <v>9232</v>
      </c>
      <c r="P2006" t="s">
        <v>9233</v>
      </c>
      <c r="Q2006" t="str">
        <f>VLOOKUP(P2006,[1]TimeZones!$B$3:$E$597,4,FALSE)</f>
        <v>−07:00</v>
      </c>
    </row>
    <row r="2007" spans="1:17" x14ac:dyDescent="0.25">
      <c r="A2007" t="s">
        <v>9234</v>
      </c>
      <c r="B2007" t="s">
        <v>110</v>
      </c>
      <c r="C2007" t="s">
        <v>9235</v>
      </c>
      <c r="D2007">
        <v>27.820499420166001</v>
      </c>
      <c r="E2007">
        <v>52.352199554443303</v>
      </c>
      <c r="F2007">
        <v>2173</v>
      </c>
      <c r="G2007" t="s">
        <v>212</v>
      </c>
      <c r="H2007" t="s">
        <v>9236</v>
      </c>
      <c r="I2007">
        <f>VLOOKUP(A2007,[1]ВПП!$C$2:$E$22885,3,)</f>
        <v>2350</v>
      </c>
      <c r="J2007">
        <f>VLOOKUP(A2007,[1]ВПП!$C$2:$G$22885,5,)</f>
        <v>45</v>
      </c>
      <c r="K2007" t="str">
        <f>VLOOKUP(A2007,[1]ВПП!$C$2:$H$22885,6,)</f>
        <v>ASP</v>
      </c>
      <c r="L2007" t="str">
        <f t="shared" si="31"/>
        <v>OIBJ</v>
      </c>
      <c r="M2007" t="s">
        <v>114</v>
      </c>
      <c r="N2007" t="s">
        <v>214</v>
      </c>
      <c r="O2007" t="s">
        <v>9237</v>
      </c>
      <c r="P2007" t="s">
        <v>145</v>
      </c>
      <c r="Q2007" t="e">
        <f>VLOOKUP(P2007,[1]TimeZones!$B$3:$E$597,4,FALSE)</f>
        <v>#N/A</v>
      </c>
    </row>
    <row r="2008" spans="1:17" x14ac:dyDescent="0.25">
      <c r="A2008" t="s">
        <v>9238</v>
      </c>
      <c r="B2008" t="s">
        <v>110</v>
      </c>
      <c r="C2008" t="s">
        <v>9239</v>
      </c>
      <c r="D2008">
        <v>27.236098999999999</v>
      </c>
      <c r="E2008">
        <v>60.720001000000003</v>
      </c>
      <c r="F2008">
        <v>2040</v>
      </c>
      <c r="G2008" t="s">
        <v>212</v>
      </c>
      <c r="H2008" t="s">
        <v>9240</v>
      </c>
      <c r="I2008">
        <f>VLOOKUP(A2008,[1]ВПП!$C$2:$E$22885,3,)</f>
        <v>2350</v>
      </c>
      <c r="J2008">
        <f>VLOOKUP(A2008,[1]ВПП!$C$2:$G$22885,5,)</f>
        <v>46</v>
      </c>
      <c r="K2008" t="str">
        <f>VLOOKUP(A2008,[1]ВПП!$C$2:$H$22885,6,)</f>
        <v>ASP</v>
      </c>
      <c r="L2008" t="str">
        <f t="shared" si="31"/>
        <v>OIZI</v>
      </c>
      <c r="M2008" t="s">
        <v>114</v>
      </c>
      <c r="N2008" t="s">
        <v>270</v>
      </c>
      <c r="O2008" t="s">
        <v>9241</v>
      </c>
      <c r="P2008" t="s">
        <v>216</v>
      </c>
      <c r="Q2008" t="str">
        <f>VLOOKUP(P2008,[1]TimeZones!$B$3:$E$597,4,FALSE)</f>
        <v>+03:30</v>
      </c>
    </row>
    <row r="2009" spans="1:17" x14ac:dyDescent="0.25">
      <c r="A2009" t="s">
        <v>9242</v>
      </c>
      <c r="B2009" t="s">
        <v>110</v>
      </c>
      <c r="C2009" t="s">
        <v>9243</v>
      </c>
      <c r="D2009">
        <v>-35.696201324500002</v>
      </c>
      <c r="E2009">
        <v>-63.758300781199999</v>
      </c>
      <c r="F2009">
        <v>459</v>
      </c>
      <c r="G2009" t="s">
        <v>1705</v>
      </c>
      <c r="H2009" t="s">
        <v>9244</v>
      </c>
      <c r="I2009">
        <f>VLOOKUP(A2009,[1]ВПП!$C$2:$E$22885,3,)</f>
        <v>2350</v>
      </c>
      <c r="J2009">
        <f>VLOOKUP(A2009,[1]ВПП!$C$2:$G$22885,5,)</f>
        <v>45</v>
      </c>
      <c r="K2009" t="str">
        <f>VLOOKUP(A2009,[1]ВПП!$C$2:$H$22885,6,)</f>
        <v>ASP</v>
      </c>
      <c r="L2009" t="str">
        <f t="shared" si="31"/>
        <v>SAZG</v>
      </c>
      <c r="M2009" t="s">
        <v>301</v>
      </c>
      <c r="N2009" t="s">
        <v>9245</v>
      </c>
      <c r="O2009" t="s">
        <v>9246</v>
      </c>
      <c r="P2009" t="s">
        <v>4610</v>
      </c>
      <c r="Q2009" t="str">
        <f>VLOOKUP(P2009,[1]TimeZones!$B$3:$E$597,4,FALSE)</f>
        <v>−03:00</v>
      </c>
    </row>
    <row r="2010" spans="1:17" x14ac:dyDescent="0.25">
      <c r="A2010" t="s">
        <v>9247</v>
      </c>
      <c r="B2010" t="s">
        <v>110</v>
      </c>
      <c r="C2010" t="s">
        <v>9248</v>
      </c>
      <c r="D2010">
        <v>-18.095899581909102</v>
      </c>
      <c r="E2010">
        <v>25.839000701904201</v>
      </c>
      <c r="F2010">
        <v>3490</v>
      </c>
      <c r="G2010" t="s">
        <v>153</v>
      </c>
      <c r="H2010" t="s">
        <v>9249</v>
      </c>
      <c r="I2010">
        <f>VLOOKUP(A2010,[1]ВПП!$C$2:$E$22885,3,)</f>
        <v>2349</v>
      </c>
      <c r="J2010">
        <f>VLOOKUP(A2010,[1]ВПП!$C$2:$G$22885,5,)</f>
        <v>30</v>
      </c>
      <c r="K2010" t="str">
        <f>VLOOKUP(A2010,[1]ВПП!$C$2:$H$22885,6,)</f>
        <v>ASP</v>
      </c>
      <c r="L2010" t="str">
        <f t="shared" si="31"/>
        <v>FVFA</v>
      </c>
      <c r="M2010" t="s">
        <v>134</v>
      </c>
      <c r="N2010" t="s">
        <v>173</v>
      </c>
      <c r="O2010" t="s">
        <v>9250</v>
      </c>
      <c r="P2010" t="s">
        <v>157</v>
      </c>
      <c r="Q2010" t="str">
        <f>VLOOKUP(P2010,[1]TimeZones!$B$3:$E$597,4,FALSE)</f>
        <v>+02:00</v>
      </c>
    </row>
    <row r="2011" spans="1:17" x14ac:dyDescent="0.25">
      <c r="A2011" t="s">
        <v>9251</v>
      </c>
      <c r="B2011" t="s">
        <v>110</v>
      </c>
      <c r="C2011" t="s">
        <v>9252</v>
      </c>
      <c r="D2011">
        <v>31.279399871826101</v>
      </c>
      <c r="E2011">
        <v>32.240001678466797</v>
      </c>
      <c r="F2011">
        <v>8</v>
      </c>
      <c r="G2011" t="s">
        <v>481</v>
      </c>
      <c r="H2011" t="s">
        <v>9253</v>
      </c>
      <c r="I2011">
        <f>VLOOKUP(A2011,[1]ВПП!$C$2:$E$22885,3,)</f>
        <v>2349</v>
      </c>
      <c r="J2011">
        <f>VLOOKUP(A2011,[1]ВПП!$C$2:$G$22885,5,)</f>
        <v>45</v>
      </c>
      <c r="K2011" t="str">
        <f>VLOOKUP(A2011,[1]ВПП!$C$2:$H$22885,6,)</f>
        <v>ASP</v>
      </c>
      <c r="L2011" t="str">
        <f t="shared" si="31"/>
        <v>HEPS</v>
      </c>
      <c r="M2011" t="s">
        <v>134</v>
      </c>
      <c r="N2011" t="s">
        <v>1990</v>
      </c>
      <c r="O2011" t="s">
        <v>9254</v>
      </c>
      <c r="P2011" t="s">
        <v>485</v>
      </c>
      <c r="Q2011" t="str">
        <f>VLOOKUP(P2011,[1]TimeZones!$B$3:$E$597,4,FALSE)</f>
        <v>+02:00</v>
      </c>
    </row>
    <row r="2012" spans="1:17" x14ac:dyDescent="0.25">
      <c r="A2012" t="s">
        <v>9255</v>
      </c>
      <c r="B2012" t="s">
        <v>139</v>
      </c>
      <c r="C2012" t="s">
        <v>9256</v>
      </c>
      <c r="D2012">
        <v>18.041000366199999</v>
      </c>
      <c r="E2012">
        <v>-63.108898162800003</v>
      </c>
      <c r="F2012">
        <v>13</v>
      </c>
      <c r="G2012" t="s">
        <v>9257</v>
      </c>
      <c r="H2012" t="s">
        <v>9258</v>
      </c>
      <c r="I2012">
        <f>VLOOKUP(A2012,[1]ВПП!$C$2:$E$22885,3,)</f>
        <v>2349</v>
      </c>
      <c r="J2012">
        <f>VLOOKUP(A2012,[1]ВПП!$C$2:$G$22885,5,)</f>
        <v>45</v>
      </c>
      <c r="K2012" t="str">
        <f>VLOOKUP(A2012,[1]ВПП!$C$2:$H$22885,6,)</f>
        <v>ASP</v>
      </c>
      <c r="L2012" t="str">
        <f t="shared" si="31"/>
        <v>TNCM</v>
      </c>
      <c r="M2012" t="s">
        <v>183</v>
      </c>
      <c r="N2012" t="s">
        <v>9259</v>
      </c>
      <c r="O2012" t="s">
        <v>9260</v>
      </c>
      <c r="P2012" t="s">
        <v>2112</v>
      </c>
      <c r="Q2012" t="str">
        <f>VLOOKUP(P2012,[1]TimeZones!$B$3:$E$597,4,FALSE)</f>
        <v>−04:00</v>
      </c>
    </row>
    <row r="2013" spans="1:17" x14ac:dyDescent="0.25">
      <c r="A2013" t="s">
        <v>9261</v>
      </c>
      <c r="B2013" t="s">
        <v>110</v>
      </c>
      <c r="C2013" t="s">
        <v>9262</v>
      </c>
      <c r="D2013">
        <v>-41.151198999999998</v>
      </c>
      <c r="E2013">
        <v>-71.157500999999996</v>
      </c>
      <c r="F2013">
        <v>2774</v>
      </c>
      <c r="G2013" t="s">
        <v>1705</v>
      </c>
      <c r="H2013" t="s">
        <v>9263</v>
      </c>
      <c r="I2013">
        <f>VLOOKUP(A2013,[1]ВПП!$C$2:$E$22885,3,)</f>
        <v>2348</v>
      </c>
      <c r="J2013">
        <f>VLOOKUP(A2013,[1]ВПП!$C$2:$G$22885,5,)</f>
        <v>48</v>
      </c>
      <c r="K2013" t="str">
        <f>VLOOKUP(A2013,[1]ВПП!$C$2:$H$22885,6,)</f>
        <v>ASP</v>
      </c>
      <c r="L2013" t="str">
        <f t="shared" si="31"/>
        <v>SAZS</v>
      </c>
      <c r="M2013" t="s">
        <v>301</v>
      </c>
      <c r="N2013" t="s">
        <v>7147</v>
      </c>
      <c r="O2013" t="s">
        <v>9264</v>
      </c>
      <c r="P2013" t="s">
        <v>4610</v>
      </c>
      <c r="Q2013" t="str">
        <f>VLOOKUP(P2013,[1]TimeZones!$B$3:$E$597,4,FALSE)</f>
        <v>−03:00</v>
      </c>
    </row>
    <row r="2014" spans="1:17" x14ac:dyDescent="0.25">
      <c r="A2014" t="s">
        <v>9265</v>
      </c>
      <c r="B2014" t="s">
        <v>333</v>
      </c>
      <c r="C2014" t="s">
        <v>9266</v>
      </c>
      <c r="D2014">
        <v>11.340700149536101</v>
      </c>
      <c r="E2014">
        <v>162.32800292968699</v>
      </c>
      <c r="F2014">
        <v>13</v>
      </c>
      <c r="G2014" t="s">
        <v>8786</v>
      </c>
      <c r="H2014" t="s">
        <v>9267</v>
      </c>
      <c r="I2014">
        <f>VLOOKUP(A2014,[1]ВПП!$C$2:$E$22885,3,)</f>
        <v>2347</v>
      </c>
      <c r="J2014">
        <f>VLOOKUP(A2014,[1]ВПП!$C$2:$G$22885,5,)</f>
        <v>45</v>
      </c>
      <c r="K2014" t="str">
        <f>VLOOKUP(A2014,[1]ВПП!$C$2:$H$22885,6,)</f>
        <v>ASP</v>
      </c>
      <c r="L2014" t="str">
        <f t="shared" si="31"/>
        <v>PKMA</v>
      </c>
      <c r="M2014" t="s">
        <v>702</v>
      </c>
      <c r="N2014" t="s">
        <v>9268</v>
      </c>
      <c r="O2014" t="s">
        <v>9269</v>
      </c>
      <c r="P2014" t="s">
        <v>8790</v>
      </c>
      <c r="Q2014" t="str">
        <f>VLOOKUP(P2014,[1]TimeZones!$B$3:$E$597,4,FALSE)</f>
        <v>+12:00</v>
      </c>
    </row>
    <row r="2015" spans="1:17" x14ac:dyDescent="0.25">
      <c r="A2015" t="s">
        <v>9270</v>
      </c>
      <c r="B2015" t="s">
        <v>110</v>
      </c>
      <c r="C2015" t="s">
        <v>9271</v>
      </c>
      <c r="D2015">
        <v>7.9275700000000002</v>
      </c>
      <c r="E2015">
        <v>-72.511499999999998</v>
      </c>
      <c r="F2015">
        <v>1096</v>
      </c>
      <c r="G2015" t="s">
        <v>900</v>
      </c>
      <c r="H2015" t="s">
        <v>9272</v>
      </c>
      <c r="I2015">
        <f>VLOOKUP(A2015,[1]ВПП!$C$2:$E$22885,3,)</f>
        <v>2347</v>
      </c>
      <c r="J2015">
        <f>VLOOKUP(A2015,[1]ВПП!$C$2:$G$22885,5,)</f>
        <v>45</v>
      </c>
      <c r="K2015" t="str">
        <f>VLOOKUP(A2015,[1]ВПП!$C$2:$H$22885,6,)</f>
        <v>ASP</v>
      </c>
      <c r="L2015" t="str">
        <f t="shared" si="31"/>
        <v>SKCC</v>
      </c>
      <c r="M2015" t="s">
        <v>301</v>
      </c>
      <c r="N2015" t="s">
        <v>9273</v>
      </c>
      <c r="O2015" t="s">
        <v>9274</v>
      </c>
      <c r="P2015" t="s">
        <v>904</v>
      </c>
      <c r="Q2015" t="str">
        <f>VLOOKUP(P2015,[1]TimeZones!$B$3:$E$597,4,FALSE)</f>
        <v>−05:00</v>
      </c>
    </row>
    <row r="2016" spans="1:17" x14ac:dyDescent="0.25">
      <c r="A2016" t="s">
        <v>9275</v>
      </c>
      <c r="B2016" t="s">
        <v>110</v>
      </c>
      <c r="C2016" t="s">
        <v>9276</v>
      </c>
      <c r="D2016">
        <v>-32.968898773199903</v>
      </c>
      <c r="E2016">
        <v>18.1602993011</v>
      </c>
      <c r="F2016">
        <v>108</v>
      </c>
      <c r="G2016" t="s">
        <v>132</v>
      </c>
      <c r="H2016" t="s">
        <v>9277</v>
      </c>
      <c r="I2016">
        <f>VLOOKUP(A2016,[1]ВПП!$C$2:$E$22885,3,)</f>
        <v>2344</v>
      </c>
      <c r="J2016">
        <f>VLOOKUP(A2016,[1]ВПП!$C$2:$G$22885,5,)</f>
        <v>46</v>
      </c>
      <c r="K2016" t="str">
        <f>VLOOKUP(A2016,[1]ВПП!$C$2:$H$22885,6,)</f>
        <v>ASP</v>
      </c>
      <c r="L2016" t="str">
        <f t="shared" si="31"/>
        <v>FALW</v>
      </c>
      <c r="M2016" t="s">
        <v>134</v>
      </c>
      <c r="N2016" t="s">
        <v>2910</v>
      </c>
      <c r="O2016" t="s">
        <v>9278</v>
      </c>
      <c r="P2016" t="s">
        <v>137</v>
      </c>
      <c r="Q2016" t="str">
        <f>VLOOKUP(P2016,[1]TimeZones!$B$3:$E$597,4,FALSE)</f>
        <v>+02:00</v>
      </c>
    </row>
    <row r="2017" spans="1:17" x14ac:dyDescent="0.25">
      <c r="A2017" t="s">
        <v>9279</v>
      </c>
      <c r="B2017" t="s">
        <v>110</v>
      </c>
      <c r="C2017" t="s">
        <v>9280</v>
      </c>
      <c r="D2017">
        <v>-19.079030990600501</v>
      </c>
      <c r="E2017">
        <v>-169.92559814453099</v>
      </c>
      <c r="F2017">
        <v>209</v>
      </c>
      <c r="G2017" t="s">
        <v>9281</v>
      </c>
      <c r="H2017" t="s">
        <v>9282</v>
      </c>
      <c r="I2017">
        <f>VLOOKUP(A2017,[1]ВПП!$C$2:$E$22885,3,)</f>
        <v>2335</v>
      </c>
      <c r="J2017">
        <f>VLOOKUP(A2017,[1]ВПП!$C$2:$G$22885,5,)</f>
        <v>45</v>
      </c>
      <c r="K2017" t="str">
        <f>VLOOKUP(A2017,[1]ВПП!$C$2:$H$22885,6,)</f>
        <v>ASP</v>
      </c>
      <c r="L2017" t="str">
        <f t="shared" si="31"/>
        <v>NIUE</v>
      </c>
      <c r="M2017" t="s">
        <v>702</v>
      </c>
      <c r="N2017" t="s">
        <v>9283</v>
      </c>
      <c r="O2017" t="s">
        <v>9284</v>
      </c>
      <c r="P2017" t="s">
        <v>9285</v>
      </c>
      <c r="Q2017" t="str">
        <f>VLOOKUP(P2017,[1]TimeZones!$B$3:$E$597,4,FALSE)</f>
        <v>−11:00</v>
      </c>
    </row>
    <row r="2018" spans="1:17" x14ac:dyDescent="0.25">
      <c r="A2018" t="s">
        <v>9286</v>
      </c>
      <c r="B2018" t="s">
        <v>333</v>
      </c>
      <c r="C2018" t="s">
        <v>9287</v>
      </c>
      <c r="D2018">
        <v>39.255642999999999</v>
      </c>
      <c r="E2018">
        <v>125.705674</v>
      </c>
      <c r="F2018">
        <v>207</v>
      </c>
      <c r="G2018" t="s">
        <v>846</v>
      </c>
      <c r="H2018" t="s">
        <v>202</v>
      </c>
      <c r="I2018">
        <f>VLOOKUP(A2018,[1]ВПП!$C$2:$E$22885,3,)</f>
        <v>2332</v>
      </c>
      <c r="J2018">
        <f>VLOOKUP(A2018,[1]ВПП!$C$2:$G$22885,5,)</f>
        <v>16</v>
      </c>
      <c r="K2018" t="str">
        <f>VLOOKUP(A2018,[1]ВПП!$C$2:$H$22885,6,)</f>
        <v>Asphalt</v>
      </c>
      <c r="L2018" t="str">
        <f t="shared" si="31"/>
        <v>KP-0081</v>
      </c>
      <c r="M2018" t="s">
        <v>114</v>
      </c>
      <c r="N2018" t="s">
        <v>6414</v>
      </c>
      <c r="O2018" t="s">
        <v>9288</v>
      </c>
      <c r="P2018" t="e">
        <v>#N/A</v>
      </c>
      <c r="Q2018" t="e">
        <f>VLOOKUP(P2018,[1]TimeZones!$B$3:$E$597,4,FALSE)</f>
        <v>#N/A</v>
      </c>
    </row>
    <row r="2019" spans="1:17" x14ac:dyDescent="0.25">
      <c r="A2019" t="s">
        <v>9289</v>
      </c>
      <c r="B2019" t="s">
        <v>110</v>
      </c>
      <c r="C2019" t="s">
        <v>9290</v>
      </c>
      <c r="D2019">
        <v>56.266700999999998</v>
      </c>
      <c r="E2019">
        <v>15.265000000000001</v>
      </c>
      <c r="F2019">
        <v>191</v>
      </c>
      <c r="G2019" t="s">
        <v>2430</v>
      </c>
      <c r="H2019" t="s">
        <v>9291</v>
      </c>
      <c r="I2019">
        <f>VLOOKUP(A2019,[1]ВПП!$C$2:$E$22885,3,)</f>
        <v>2331</v>
      </c>
      <c r="J2019">
        <f>VLOOKUP(A2019,[1]ВПП!$C$2:$G$22885,5,)</f>
        <v>45</v>
      </c>
      <c r="K2019" t="str">
        <f>VLOOKUP(A2019,[1]ВПП!$C$2:$H$22885,6,)</f>
        <v>ASP</v>
      </c>
      <c r="L2019" t="str">
        <f t="shared" si="31"/>
        <v>ESDF</v>
      </c>
      <c r="M2019" t="s">
        <v>126</v>
      </c>
      <c r="N2019" t="s">
        <v>9292</v>
      </c>
      <c r="O2019" t="s">
        <v>9293</v>
      </c>
      <c r="P2019" t="s">
        <v>2434</v>
      </c>
      <c r="Q2019" t="str">
        <f>VLOOKUP(P2019,[1]TimeZones!$B$3:$E$597,4,FALSE)</f>
        <v>+01:00</v>
      </c>
    </row>
    <row r="2020" spans="1:17" x14ac:dyDescent="0.25">
      <c r="A2020" t="s">
        <v>9294</v>
      </c>
      <c r="B2020" t="s">
        <v>139</v>
      </c>
      <c r="C2020" t="s">
        <v>8660</v>
      </c>
      <c r="D2020">
        <v>55.037498474121001</v>
      </c>
      <c r="E2020">
        <v>-1.6916699409484801</v>
      </c>
      <c r="F2020">
        <v>266</v>
      </c>
      <c r="G2020" t="s">
        <v>734</v>
      </c>
      <c r="H2020" t="s">
        <v>9295</v>
      </c>
      <c r="I2020">
        <f>VLOOKUP(A2020,[1]ВПП!$C$2:$E$22885,3,)</f>
        <v>2329</v>
      </c>
      <c r="J2020">
        <f>VLOOKUP(A2020,[1]ВПП!$C$2:$G$22885,5,)</f>
        <v>46</v>
      </c>
      <c r="K2020" t="str">
        <f>VLOOKUP(A2020,[1]ВПП!$C$2:$H$22885,6,)</f>
        <v>ASP</v>
      </c>
      <c r="L2020" t="str">
        <f t="shared" si="31"/>
        <v>EGNT</v>
      </c>
      <c r="M2020" t="s">
        <v>126</v>
      </c>
      <c r="N2020" t="s">
        <v>736</v>
      </c>
      <c r="O2020" t="s">
        <v>9296</v>
      </c>
      <c r="P2020" t="s">
        <v>738</v>
      </c>
      <c r="Q2020" t="str">
        <f>VLOOKUP(P2020,[1]TimeZones!$B$3:$E$597,4,FALSE)</f>
        <v>+00:00</v>
      </c>
    </row>
    <row r="2021" spans="1:17" x14ac:dyDescent="0.25">
      <c r="A2021" t="s">
        <v>9297</v>
      </c>
      <c r="B2021" t="s">
        <v>110</v>
      </c>
      <c r="C2021" t="s">
        <v>9298</v>
      </c>
      <c r="D2021">
        <v>16.449300999999998</v>
      </c>
      <c r="E2021">
        <v>-95.093697000000006</v>
      </c>
      <c r="F2021">
        <v>164</v>
      </c>
      <c r="G2021" t="s">
        <v>308</v>
      </c>
      <c r="H2021" t="s">
        <v>9299</v>
      </c>
      <c r="I2021">
        <f>VLOOKUP(A2021,[1]ВПП!$C$2:$E$22885,3,)</f>
        <v>2329</v>
      </c>
      <c r="J2021">
        <f>VLOOKUP(A2021,[1]ВПП!$C$2:$G$22885,5,)</f>
        <v>45</v>
      </c>
      <c r="K2021" t="str">
        <f>VLOOKUP(A2021,[1]ВПП!$C$2:$H$22885,6,)</f>
        <v>ASP</v>
      </c>
      <c r="L2021" t="str">
        <f t="shared" si="31"/>
        <v>MMIT</v>
      </c>
      <c r="M2021" t="s">
        <v>183</v>
      </c>
      <c r="N2021" t="s">
        <v>6440</v>
      </c>
      <c r="O2021" t="s">
        <v>9300</v>
      </c>
      <c r="P2021" t="s">
        <v>312</v>
      </c>
      <c r="Q2021" t="str">
        <f>VLOOKUP(P2021,[1]TimeZones!$B$3:$E$597,4,FALSE)</f>
        <v>−06:00</v>
      </c>
    </row>
    <row r="2022" spans="1:17" x14ac:dyDescent="0.25">
      <c r="A2022" t="s">
        <v>9301</v>
      </c>
      <c r="B2022" t="s">
        <v>139</v>
      </c>
      <c r="C2022" t="s">
        <v>9302</v>
      </c>
      <c r="D2022">
        <v>-21.202699661299999</v>
      </c>
      <c r="E2022">
        <v>-159.80599975600001</v>
      </c>
      <c r="F2022">
        <v>19</v>
      </c>
      <c r="G2022" t="s">
        <v>9303</v>
      </c>
      <c r="H2022" t="s">
        <v>9304</v>
      </c>
      <c r="I2022">
        <f>VLOOKUP(A2022,[1]ВПП!$C$2:$E$22885,3,)</f>
        <v>2328</v>
      </c>
      <c r="J2022">
        <f>VLOOKUP(A2022,[1]ВПП!$C$2:$G$22885,5,)</f>
        <v>46</v>
      </c>
      <c r="K2022" t="str">
        <f>VLOOKUP(A2022,[1]ВПП!$C$2:$H$22885,6,)</f>
        <v>CON</v>
      </c>
      <c r="L2022" t="str">
        <f t="shared" si="31"/>
        <v>NCRG</v>
      </c>
      <c r="M2022" t="s">
        <v>702</v>
      </c>
      <c r="N2022" t="s">
        <v>9305</v>
      </c>
      <c r="O2022" t="s">
        <v>9306</v>
      </c>
      <c r="P2022" t="s">
        <v>9307</v>
      </c>
      <c r="Q2022" t="str">
        <f>VLOOKUP(P2022,[1]TimeZones!$B$3:$E$597,4,FALSE)</f>
        <v>−10:00</v>
      </c>
    </row>
    <row r="2023" spans="1:17" x14ac:dyDescent="0.25">
      <c r="A2023" t="s">
        <v>9308</v>
      </c>
      <c r="B2023" t="s">
        <v>110</v>
      </c>
      <c r="C2023" t="s">
        <v>9309</v>
      </c>
      <c r="D2023">
        <v>-15.679100036621</v>
      </c>
      <c r="E2023">
        <v>34.9739990234375</v>
      </c>
      <c r="F2023">
        <v>2555</v>
      </c>
      <c r="G2023" t="s">
        <v>1719</v>
      </c>
      <c r="H2023" t="s">
        <v>9310</v>
      </c>
      <c r="I2023">
        <f>VLOOKUP(A2023,[1]ВПП!$C$2:$E$22885,3,)</f>
        <v>2325</v>
      </c>
      <c r="J2023">
        <f>VLOOKUP(A2023,[1]ВПП!$C$2:$G$22885,5,)</f>
        <v>30</v>
      </c>
      <c r="K2023" t="str">
        <f>VLOOKUP(A2023,[1]ВПП!$C$2:$H$22885,6,)</f>
        <v>ASP</v>
      </c>
      <c r="L2023" t="str">
        <f t="shared" si="31"/>
        <v>FWCL</v>
      </c>
      <c r="M2023" t="s">
        <v>134</v>
      </c>
      <c r="N2023" t="s">
        <v>9311</v>
      </c>
      <c r="O2023" t="s">
        <v>9312</v>
      </c>
      <c r="P2023" t="s">
        <v>1723</v>
      </c>
      <c r="Q2023" t="str">
        <f>VLOOKUP(P2023,[1]TimeZones!$B$3:$E$597,4,FALSE)</f>
        <v>+02:00</v>
      </c>
    </row>
    <row r="2024" spans="1:17" x14ac:dyDescent="0.25">
      <c r="A2024" t="s">
        <v>9313</v>
      </c>
      <c r="B2024" t="s">
        <v>110</v>
      </c>
      <c r="C2024" t="s">
        <v>9314</v>
      </c>
      <c r="D2024">
        <v>-31.7117</v>
      </c>
      <c r="E2024">
        <v>-60.811700000000002</v>
      </c>
      <c r="F2024">
        <v>55</v>
      </c>
      <c r="G2024" t="s">
        <v>1705</v>
      </c>
      <c r="H2024" t="s">
        <v>9315</v>
      </c>
      <c r="I2024">
        <f>VLOOKUP(A2024,[1]ВПП!$C$2:$E$22885,3,)</f>
        <v>2325</v>
      </c>
      <c r="J2024">
        <f>VLOOKUP(A2024,[1]ВПП!$C$2:$G$22885,5,)</f>
        <v>30</v>
      </c>
      <c r="K2024" t="str">
        <f>VLOOKUP(A2024,[1]ВПП!$C$2:$H$22885,6,)</f>
        <v>ASP</v>
      </c>
      <c r="L2024" t="str">
        <f t="shared" si="31"/>
        <v>SAAV</v>
      </c>
      <c r="M2024" t="s">
        <v>301</v>
      </c>
      <c r="N2024" t="s">
        <v>4603</v>
      </c>
      <c r="O2024" t="s">
        <v>9316</v>
      </c>
      <c r="P2024" t="s">
        <v>2646</v>
      </c>
      <c r="Q2024" t="str">
        <f>VLOOKUP(P2024,[1]TimeZones!$B$3:$E$597,4,FALSE)</f>
        <v>−03:00</v>
      </c>
    </row>
    <row r="2025" spans="1:17" x14ac:dyDescent="0.25">
      <c r="A2025" t="s">
        <v>9317</v>
      </c>
      <c r="B2025" t="s">
        <v>110</v>
      </c>
      <c r="C2025" t="s">
        <v>9318</v>
      </c>
      <c r="D2025">
        <v>37.775002000000001</v>
      </c>
      <c r="E2025">
        <v>-0.81238900000000003</v>
      </c>
      <c r="F2025">
        <v>11</v>
      </c>
      <c r="G2025" t="s">
        <v>339</v>
      </c>
      <c r="H2025" t="s">
        <v>9319</v>
      </c>
      <c r="I2025">
        <f>VLOOKUP(A2025,[1]ВПП!$C$2:$E$22885,3,)</f>
        <v>2320</v>
      </c>
      <c r="J2025">
        <f>VLOOKUP(A2025,[1]ВПП!$C$2:$G$22885,5,)</f>
        <v>45</v>
      </c>
      <c r="K2025" t="str">
        <f>VLOOKUP(A2025,[1]ВПП!$C$2:$H$22885,6,)</f>
        <v>ASPH</v>
      </c>
      <c r="L2025" t="str">
        <f t="shared" si="31"/>
        <v>LELC</v>
      </c>
      <c r="M2025" t="s">
        <v>126</v>
      </c>
      <c r="N2025" t="s">
        <v>9320</v>
      </c>
      <c r="O2025" t="s">
        <v>9321</v>
      </c>
      <c r="P2025" t="s">
        <v>343</v>
      </c>
      <c r="Q2025" t="str">
        <f>VLOOKUP(P2025,[1]TimeZones!$B$3:$E$597,4,FALSE)</f>
        <v>+01:00</v>
      </c>
    </row>
    <row r="2026" spans="1:17" x14ac:dyDescent="0.25">
      <c r="A2026" t="s">
        <v>9322</v>
      </c>
      <c r="B2026" t="s">
        <v>110</v>
      </c>
      <c r="C2026" t="s">
        <v>9323</v>
      </c>
      <c r="D2026">
        <v>43.427101</v>
      </c>
      <c r="E2026">
        <v>-3.8200099999999999</v>
      </c>
      <c r="F2026">
        <v>16</v>
      </c>
      <c r="G2026" t="s">
        <v>339</v>
      </c>
      <c r="H2026" t="s">
        <v>9324</v>
      </c>
      <c r="I2026">
        <f>VLOOKUP(A2026,[1]ВПП!$C$2:$E$22885,3,)</f>
        <v>2320</v>
      </c>
      <c r="J2026">
        <f>VLOOKUP(A2026,[1]ВПП!$C$2:$G$22885,5,)</f>
        <v>45</v>
      </c>
      <c r="K2026" t="str">
        <f>VLOOKUP(A2026,[1]ВПП!$C$2:$H$22885,6,)</f>
        <v>ASP</v>
      </c>
      <c r="L2026" t="str">
        <f t="shared" si="31"/>
        <v>LEXJ</v>
      </c>
      <c r="M2026" t="s">
        <v>126</v>
      </c>
      <c r="N2026" t="s">
        <v>9325</v>
      </c>
      <c r="O2026" t="s">
        <v>9326</v>
      </c>
      <c r="P2026" t="s">
        <v>343</v>
      </c>
      <c r="Q2026" t="str">
        <f>VLOOKUP(P2026,[1]TimeZones!$B$3:$E$597,4,FALSE)</f>
        <v>+01:00</v>
      </c>
    </row>
    <row r="2027" spans="1:17" x14ac:dyDescent="0.25">
      <c r="A2027" t="s">
        <v>9327</v>
      </c>
      <c r="B2027" t="s">
        <v>333</v>
      </c>
      <c r="C2027" t="s">
        <v>9328</v>
      </c>
      <c r="D2027">
        <v>16.910800999999999</v>
      </c>
      <c r="E2027">
        <v>-99.988570999999993</v>
      </c>
      <c r="F2027">
        <v>20</v>
      </c>
      <c r="G2027" t="s">
        <v>308</v>
      </c>
      <c r="H2027" t="s">
        <v>202</v>
      </c>
      <c r="I2027">
        <f>VLOOKUP(A2027,[1]ВПП!$C$2:$E$22885,3,)</f>
        <v>2320</v>
      </c>
      <c r="J2027">
        <f>VLOOKUP(A2027,[1]ВПП!$C$2:$G$22885,5,)</f>
        <v>46</v>
      </c>
      <c r="K2027" t="str">
        <f>VLOOKUP(A2027,[1]ВПП!$C$2:$H$22885,6,)</f>
        <v>ASP</v>
      </c>
      <c r="L2027" t="str">
        <f t="shared" si="31"/>
        <v>MM41</v>
      </c>
      <c r="M2027" t="s">
        <v>183</v>
      </c>
      <c r="N2027" t="s">
        <v>2544</v>
      </c>
      <c r="O2027" t="s">
        <v>2545</v>
      </c>
      <c r="P2027" t="e">
        <v>#N/A</v>
      </c>
      <c r="Q2027" t="e">
        <f>VLOOKUP(P2027,[1]TimeZones!$B$3:$E$597,4,FALSE)</f>
        <v>#N/A</v>
      </c>
    </row>
    <row r="2028" spans="1:17" x14ac:dyDescent="0.25">
      <c r="A2028" t="s">
        <v>9329</v>
      </c>
      <c r="B2028" t="s">
        <v>110</v>
      </c>
      <c r="C2028" t="s">
        <v>9330</v>
      </c>
      <c r="D2028">
        <v>78.246101379395</v>
      </c>
      <c r="E2028">
        <v>15.465600013733001</v>
      </c>
      <c r="F2028">
        <v>88</v>
      </c>
      <c r="G2028" t="s">
        <v>1476</v>
      </c>
      <c r="H2028" t="s">
        <v>9331</v>
      </c>
      <c r="I2028">
        <f>VLOOKUP(A2028,[1]ВПП!$C$2:$E$22885,3,)</f>
        <v>2319</v>
      </c>
      <c r="J2028">
        <f>VLOOKUP(A2028,[1]ВПП!$C$2:$G$22885,5,)</f>
        <v>45</v>
      </c>
      <c r="K2028" t="str">
        <f>VLOOKUP(A2028,[1]ВПП!$C$2:$H$22885,6,)</f>
        <v>ASP</v>
      </c>
      <c r="L2028" t="str">
        <f t="shared" si="31"/>
        <v>ENSB</v>
      </c>
      <c r="M2028" t="s">
        <v>126</v>
      </c>
      <c r="N2028" t="s">
        <v>9332</v>
      </c>
      <c r="O2028" t="s">
        <v>9333</v>
      </c>
      <c r="P2028" t="s">
        <v>9334</v>
      </c>
      <c r="Q2028" t="str">
        <f>VLOOKUP(P2028,[1]TimeZones!$B$3:$E$597,4,FALSE)</f>
        <v>+01:00</v>
      </c>
    </row>
    <row r="2029" spans="1:17" x14ac:dyDescent="0.25">
      <c r="A2029" t="s">
        <v>9335</v>
      </c>
      <c r="B2029" t="s">
        <v>110</v>
      </c>
      <c r="C2029" t="s">
        <v>9336</v>
      </c>
      <c r="D2029">
        <v>17.311199188232401</v>
      </c>
      <c r="E2029">
        <v>-62.718700408935497</v>
      </c>
      <c r="F2029">
        <v>170</v>
      </c>
      <c r="G2029" t="s">
        <v>9337</v>
      </c>
      <c r="H2029" t="s">
        <v>9338</v>
      </c>
      <c r="I2029">
        <f>VLOOKUP(A2029,[1]ВПП!$C$2:$E$22885,3,)</f>
        <v>2317</v>
      </c>
      <c r="J2029">
        <f>VLOOKUP(A2029,[1]ВПП!$C$2:$G$22885,5,)</f>
        <v>45</v>
      </c>
      <c r="K2029" t="str">
        <f>VLOOKUP(A2029,[1]ВПП!$C$2:$H$22885,6,)</f>
        <v>ASP</v>
      </c>
      <c r="L2029" t="str">
        <f t="shared" si="31"/>
        <v>TKPK</v>
      </c>
      <c r="M2029" t="s">
        <v>183</v>
      </c>
      <c r="N2029" t="s">
        <v>9339</v>
      </c>
      <c r="O2029" t="s">
        <v>9340</v>
      </c>
      <c r="P2029" t="s">
        <v>9341</v>
      </c>
      <c r="Q2029" t="str">
        <f>VLOOKUP(P2029,[1]TimeZones!$B$3:$E$597,4,FALSE)</f>
        <v>−04:00</v>
      </c>
    </row>
    <row r="2030" spans="1:17" x14ac:dyDescent="0.25">
      <c r="A2030" t="s">
        <v>9342</v>
      </c>
      <c r="B2030" t="s">
        <v>110</v>
      </c>
      <c r="C2030" t="s">
        <v>9343</v>
      </c>
      <c r="D2030">
        <v>-26.539800643920898</v>
      </c>
      <c r="E2030">
        <v>18.111400604248001</v>
      </c>
      <c r="F2030">
        <v>3506</v>
      </c>
      <c r="G2030" t="s">
        <v>183</v>
      </c>
      <c r="H2030" t="s">
        <v>9344</v>
      </c>
      <c r="I2030">
        <f>VLOOKUP(A2030,[1]ВПП!$C$2:$E$22885,3,)</f>
        <v>2316</v>
      </c>
      <c r="J2030">
        <f>VLOOKUP(A2030,[1]ВПП!$C$2:$G$22885,5,)</f>
        <v>45</v>
      </c>
      <c r="K2030" t="str">
        <f>VLOOKUP(A2030,[1]ВПП!$C$2:$H$22885,6,)</f>
        <v>ASP</v>
      </c>
      <c r="L2030" t="str">
        <f t="shared" si="31"/>
        <v>FYKT</v>
      </c>
      <c r="M2030" t="s">
        <v>134</v>
      </c>
      <c r="N2030" t="s">
        <v>9345</v>
      </c>
      <c r="O2030" t="s">
        <v>9346</v>
      </c>
      <c r="P2030" t="s">
        <v>187</v>
      </c>
      <c r="Q2030" t="str">
        <f>VLOOKUP(P2030,[1]TimeZones!$B$3:$E$597,4,FALSE)</f>
        <v>+02:00</v>
      </c>
    </row>
    <row r="2031" spans="1:17" x14ac:dyDescent="0.25">
      <c r="A2031" t="s">
        <v>9347</v>
      </c>
      <c r="B2031" t="s">
        <v>139</v>
      </c>
      <c r="C2031" t="s">
        <v>9348</v>
      </c>
      <c r="D2031">
        <v>21.773696999999999</v>
      </c>
      <c r="E2031">
        <v>-72.268321</v>
      </c>
      <c r="F2031">
        <v>15</v>
      </c>
      <c r="G2031" t="s">
        <v>9349</v>
      </c>
      <c r="H2031" t="s">
        <v>9350</v>
      </c>
      <c r="I2031">
        <f>VLOOKUP(A2031,[1]ВПП!$C$2:$E$22885,3,)</f>
        <v>2316</v>
      </c>
      <c r="J2031">
        <f>VLOOKUP(A2031,[1]ВПП!$C$2:$G$22885,5,)</f>
        <v>45</v>
      </c>
      <c r="K2031" t="str">
        <f>VLOOKUP(A2031,[1]ВПП!$C$2:$H$22885,6,)</f>
        <v>ASP</v>
      </c>
      <c r="L2031" t="str">
        <f t="shared" si="31"/>
        <v>MBPV</v>
      </c>
      <c r="M2031" t="s">
        <v>183</v>
      </c>
      <c r="N2031" t="s">
        <v>9351</v>
      </c>
      <c r="O2031" t="s">
        <v>9352</v>
      </c>
      <c r="P2031" t="s">
        <v>9353</v>
      </c>
      <c r="Q2031" t="str">
        <f>VLOOKUP(P2031,[1]TimeZones!$B$3:$E$597,4,FALSE)</f>
        <v>−05:00</v>
      </c>
    </row>
    <row r="2032" spans="1:17" x14ac:dyDescent="0.25">
      <c r="A2032" t="s">
        <v>9354</v>
      </c>
      <c r="B2032" t="s">
        <v>333</v>
      </c>
      <c r="C2032" t="s">
        <v>9355</v>
      </c>
      <c r="D2032">
        <v>10.035499572799999</v>
      </c>
      <c r="E2032">
        <v>-10.769800186199999</v>
      </c>
      <c r="F2032">
        <v>1476</v>
      </c>
      <c r="G2032" t="s">
        <v>2589</v>
      </c>
      <c r="H2032" t="s">
        <v>9356</v>
      </c>
      <c r="I2032">
        <f>VLOOKUP(A2032,[1]ВПП!$C$2:$E$22885,3,)</f>
        <v>2315</v>
      </c>
      <c r="J2032">
        <f>VLOOKUP(A2032,[1]ВПП!$C$2:$G$22885,5,)</f>
        <v>45</v>
      </c>
      <c r="K2032" t="str">
        <f>VLOOKUP(A2032,[1]ВПП!$C$2:$H$22885,6,)</f>
        <v>ASP</v>
      </c>
      <c r="L2032" t="str">
        <f t="shared" si="31"/>
        <v>GUFH</v>
      </c>
      <c r="M2032" t="s">
        <v>134</v>
      </c>
      <c r="N2032" t="s">
        <v>9357</v>
      </c>
      <c r="O2032" t="s">
        <v>9358</v>
      </c>
      <c r="P2032" t="s">
        <v>2593</v>
      </c>
      <c r="Q2032" t="str">
        <f>VLOOKUP(P2032,[1]TimeZones!$B$3:$E$597,4,FALSE)</f>
        <v>+00:00</v>
      </c>
    </row>
    <row r="2033" spans="1:17" x14ac:dyDescent="0.25">
      <c r="A2033" t="s">
        <v>9359</v>
      </c>
      <c r="B2033" t="s">
        <v>110</v>
      </c>
      <c r="C2033" t="s">
        <v>9360</v>
      </c>
      <c r="D2033">
        <v>62.5625</v>
      </c>
      <c r="E2033">
        <v>6.1196999999999999</v>
      </c>
      <c r="F2033">
        <v>69</v>
      </c>
      <c r="G2033" t="s">
        <v>1476</v>
      </c>
      <c r="H2033" t="s">
        <v>9361</v>
      </c>
      <c r="I2033">
        <f>VLOOKUP(A2033,[1]ВПП!$C$2:$E$22885,3,)</f>
        <v>2314</v>
      </c>
      <c r="J2033">
        <f>VLOOKUP(A2033,[1]ВПП!$C$2:$G$22885,5,)</f>
        <v>45</v>
      </c>
      <c r="K2033" t="str">
        <f>VLOOKUP(A2033,[1]ВПП!$C$2:$H$22885,6,)</f>
        <v>ASP</v>
      </c>
      <c r="L2033" t="str">
        <f t="shared" si="31"/>
        <v>ENAL</v>
      </c>
      <c r="M2033" t="s">
        <v>126</v>
      </c>
      <c r="N2033" t="s">
        <v>9135</v>
      </c>
      <c r="O2033" t="s">
        <v>9362</v>
      </c>
      <c r="P2033" t="s">
        <v>1480</v>
      </c>
      <c r="Q2033" t="str">
        <f>VLOOKUP(P2033,[1]TimeZones!$B$3:$E$597,4,FALSE)</f>
        <v>+01:00</v>
      </c>
    </row>
    <row r="2034" spans="1:17" x14ac:dyDescent="0.25">
      <c r="A2034" t="s">
        <v>9363</v>
      </c>
      <c r="B2034" t="s">
        <v>110</v>
      </c>
      <c r="C2034" t="s">
        <v>9364</v>
      </c>
      <c r="D2034">
        <v>33.399600982700001</v>
      </c>
      <c r="E2034">
        <v>126.711997986</v>
      </c>
      <c r="F2034">
        <v>1171</v>
      </c>
      <c r="G2034" t="s">
        <v>693</v>
      </c>
      <c r="H2034" t="s">
        <v>9365</v>
      </c>
      <c r="I2034">
        <f>VLOOKUP(A2034,[1]ВПП!$C$2:$E$22885,3,)</f>
        <v>2313</v>
      </c>
      <c r="J2034">
        <f>VLOOKUP(A2034,[1]ВПП!$C$2:$G$22885,5,)</f>
        <v>45</v>
      </c>
      <c r="K2034" t="str">
        <f>VLOOKUP(A2034,[1]ВПП!$C$2:$H$22885,6,)</f>
        <v>ASP</v>
      </c>
      <c r="L2034" t="str">
        <f t="shared" si="31"/>
        <v>RKPD</v>
      </c>
      <c r="M2034" t="s">
        <v>114</v>
      </c>
      <c r="N2034" t="s">
        <v>3209</v>
      </c>
      <c r="O2034" t="s">
        <v>9366</v>
      </c>
      <c r="P2034" t="s">
        <v>697</v>
      </c>
      <c r="Q2034" t="str">
        <f>VLOOKUP(P2034,[1]TimeZones!$B$3:$E$597,4,FALSE)</f>
        <v>+09:00</v>
      </c>
    </row>
    <row r="2035" spans="1:17" x14ac:dyDescent="0.25">
      <c r="A2035" t="s">
        <v>9367</v>
      </c>
      <c r="B2035" t="s">
        <v>110</v>
      </c>
      <c r="C2035" t="s">
        <v>9368</v>
      </c>
      <c r="D2035">
        <v>1.39625</v>
      </c>
      <c r="E2035">
        <v>-77.291499999999999</v>
      </c>
      <c r="F2035">
        <v>5951</v>
      </c>
      <c r="G2035" t="s">
        <v>900</v>
      </c>
      <c r="H2035" t="s">
        <v>9369</v>
      </c>
      <c r="I2035">
        <f>VLOOKUP(A2035,[1]ВПП!$C$2:$E$22885,3,)</f>
        <v>2312</v>
      </c>
      <c r="J2035">
        <f>VLOOKUP(A2035,[1]ВПП!$C$2:$G$22885,5,)</f>
        <v>40</v>
      </c>
      <c r="K2035" t="str">
        <f>VLOOKUP(A2035,[1]ВПП!$C$2:$H$22885,6,)</f>
        <v>ASP</v>
      </c>
      <c r="L2035" t="str">
        <f t="shared" si="31"/>
        <v>SKPS</v>
      </c>
      <c r="M2035" t="s">
        <v>301</v>
      </c>
      <c r="N2035" t="s">
        <v>9370</v>
      </c>
      <c r="O2035" t="s">
        <v>9371</v>
      </c>
      <c r="P2035" t="s">
        <v>904</v>
      </c>
      <c r="Q2035" t="str">
        <f>VLOOKUP(P2035,[1]TimeZones!$B$3:$E$597,4,FALSE)</f>
        <v>−05:00</v>
      </c>
    </row>
    <row r="2036" spans="1:17" x14ac:dyDescent="0.25">
      <c r="A2036" t="s">
        <v>9372</v>
      </c>
      <c r="B2036" t="s">
        <v>110</v>
      </c>
      <c r="C2036" t="s">
        <v>9373</v>
      </c>
      <c r="D2036">
        <v>57.649398803700002</v>
      </c>
      <c r="E2036">
        <v>-3.5606400966599998</v>
      </c>
      <c r="F2036">
        <v>22</v>
      </c>
      <c r="G2036" t="s">
        <v>734</v>
      </c>
      <c r="H2036" t="s">
        <v>9374</v>
      </c>
      <c r="I2036">
        <f>VLOOKUP(A2036,[1]ВПП!$C$2:$E$22885,3,)</f>
        <v>2311</v>
      </c>
      <c r="J2036">
        <f>VLOOKUP(A2036,[1]ВПП!$C$2:$G$22885,5,)</f>
        <v>46</v>
      </c>
      <c r="K2036" t="str">
        <f>VLOOKUP(A2036,[1]ВПП!$C$2:$H$22885,6,)</f>
        <v>ASP</v>
      </c>
      <c r="L2036" t="str">
        <f t="shared" si="31"/>
        <v>EGQK</v>
      </c>
      <c r="M2036" t="s">
        <v>126</v>
      </c>
      <c r="N2036" t="s">
        <v>5017</v>
      </c>
      <c r="O2036" t="s">
        <v>9375</v>
      </c>
      <c r="P2036" t="s">
        <v>145</v>
      </c>
      <c r="Q2036" t="e">
        <f>VLOOKUP(P2036,[1]TimeZones!$B$3:$E$597,4,FALSE)</f>
        <v>#N/A</v>
      </c>
    </row>
    <row r="2037" spans="1:17" x14ac:dyDescent="0.25">
      <c r="A2037" t="s">
        <v>9376</v>
      </c>
      <c r="B2037" t="s">
        <v>110</v>
      </c>
      <c r="C2037" t="s">
        <v>9377</v>
      </c>
      <c r="D2037">
        <v>51.0093994140625</v>
      </c>
      <c r="E2037">
        <v>-2.6388199329376198</v>
      </c>
      <c r="F2037">
        <v>75</v>
      </c>
      <c r="G2037" t="s">
        <v>734</v>
      </c>
      <c r="H2037" t="s">
        <v>9378</v>
      </c>
      <c r="I2037">
        <f>VLOOKUP(A2037,[1]ВПП!$C$2:$E$22885,3,)</f>
        <v>2310</v>
      </c>
      <c r="J2037">
        <f>VLOOKUP(A2037,[1]ВПП!$C$2:$G$22885,5,)</f>
        <v>46</v>
      </c>
      <c r="K2037" t="str">
        <f>VLOOKUP(A2037,[1]ВПП!$C$2:$H$22885,6,)</f>
        <v>CON</v>
      </c>
      <c r="L2037" t="str">
        <f t="shared" si="31"/>
        <v>EGDY</v>
      </c>
      <c r="M2037" t="s">
        <v>126</v>
      </c>
      <c r="N2037" t="s">
        <v>736</v>
      </c>
      <c r="O2037" t="s">
        <v>9379</v>
      </c>
      <c r="P2037" t="s">
        <v>738</v>
      </c>
      <c r="Q2037" t="str">
        <f>VLOOKUP(P2037,[1]TimeZones!$B$3:$E$597,4,FALSE)</f>
        <v>+00:00</v>
      </c>
    </row>
    <row r="2038" spans="1:17" x14ac:dyDescent="0.25">
      <c r="A2038" t="s">
        <v>9380</v>
      </c>
      <c r="B2038" t="s">
        <v>110</v>
      </c>
      <c r="C2038" t="s">
        <v>9381</v>
      </c>
      <c r="D2038">
        <v>60.422001000000002</v>
      </c>
      <c r="E2038">
        <v>15.5152</v>
      </c>
      <c r="F2038">
        <v>503</v>
      </c>
      <c r="G2038" t="s">
        <v>2430</v>
      </c>
      <c r="H2038" t="s">
        <v>9382</v>
      </c>
      <c r="I2038">
        <f>VLOOKUP(A2038,[1]ВПП!$C$2:$E$22885,3,)</f>
        <v>2310</v>
      </c>
      <c r="J2038">
        <f>VLOOKUP(A2038,[1]ВПП!$C$2:$G$22885,5,)</f>
        <v>45</v>
      </c>
      <c r="K2038" t="str">
        <f>VLOOKUP(A2038,[1]ВПП!$C$2:$H$22885,6,)</f>
        <v>ASP</v>
      </c>
      <c r="L2038" t="str">
        <f t="shared" si="31"/>
        <v>ESSD</v>
      </c>
      <c r="M2038" t="s">
        <v>126</v>
      </c>
      <c r="N2038" t="s">
        <v>7881</v>
      </c>
      <c r="O2038" t="s">
        <v>9383</v>
      </c>
      <c r="P2038" t="s">
        <v>2434</v>
      </c>
      <c r="Q2038" t="str">
        <f>VLOOKUP(P2038,[1]TimeZones!$B$3:$E$597,4,FALSE)</f>
        <v>+01:00</v>
      </c>
    </row>
    <row r="2039" spans="1:17" x14ac:dyDescent="0.25">
      <c r="A2039" t="s">
        <v>9384</v>
      </c>
      <c r="B2039" t="s">
        <v>110</v>
      </c>
      <c r="C2039" t="s">
        <v>9385</v>
      </c>
      <c r="D2039">
        <v>42.5244444</v>
      </c>
      <c r="E2039">
        <v>8.7930556000000006</v>
      </c>
      <c r="F2039">
        <v>209</v>
      </c>
      <c r="G2039" t="s">
        <v>294</v>
      </c>
      <c r="H2039" t="s">
        <v>9386</v>
      </c>
      <c r="I2039">
        <f>VLOOKUP(A2039,[1]ВПП!$C$2:$E$22885,3,)</f>
        <v>2310</v>
      </c>
      <c r="J2039">
        <f>VLOOKUP(A2039,[1]ВПП!$C$2:$G$22885,5,)</f>
        <v>40</v>
      </c>
      <c r="K2039" t="str">
        <f>VLOOKUP(A2039,[1]ВПП!$C$2:$H$22885,6,)</f>
        <v>CON</v>
      </c>
      <c r="L2039" t="str">
        <f t="shared" si="31"/>
        <v>LFKC</v>
      </c>
      <c r="M2039" t="s">
        <v>126</v>
      </c>
      <c r="N2039" t="s">
        <v>6701</v>
      </c>
      <c r="O2039" t="s">
        <v>9387</v>
      </c>
      <c r="P2039" t="s">
        <v>298</v>
      </c>
      <c r="Q2039" t="str">
        <f>VLOOKUP(P2039,[1]TimeZones!$B$3:$E$597,4,FALSE)</f>
        <v>+01:00</v>
      </c>
    </row>
    <row r="2040" spans="1:17" x14ac:dyDescent="0.25">
      <c r="A2040" t="s">
        <v>9388</v>
      </c>
      <c r="B2040" t="s">
        <v>110</v>
      </c>
      <c r="C2040" t="s">
        <v>9389</v>
      </c>
      <c r="D2040">
        <v>50.401940000000003</v>
      </c>
      <c r="E2040">
        <v>30.45194</v>
      </c>
      <c r="F2040">
        <v>587</v>
      </c>
      <c r="G2040" t="s">
        <v>618</v>
      </c>
      <c r="H2040" t="s">
        <v>9390</v>
      </c>
      <c r="I2040">
        <f>VLOOKUP(A2040,[1]ВПП!$C$2:$E$22885,3,)</f>
        <v>2310</v>
      </c>
      <c r="J2040">
        <f>VLOOKUP(A2040,[1]ВПП!$C$2:$G$22885,5,)</f>
        <v>45</v>
      </c>
      <c r="K2040" t="str">
        <f>VLOOKUP(A2040,[1]ВПП!$C$2:$H$22885,6,)</f>
        <v>Concrete</v>
      </c>
      <c r="L2040" t="str">
        <f t="shared" si="31"/>
        <v>UKKK</v>
      </c>
      <c r="M2040" t="s">
        <v>126</v>
      </c>
      <c r="N2040" t="s">
        <v>620</v>
      </c>
      <c r="O2040" t="s">
        <v>621</v>
      </c>
      <c r="P2040" t="s">
        <v>622</v>
      </c>
      <c r="Q2040" t="str">
        <f>VLOOKUP(P2040,[1]TimeZones!$B$3:$E$597,4,FALSE)</f>
        <v>+02:00</v>
      </c>
    </row>
    <row r="2041" spans="1:17" x14ac:dyDescent="0.25">
      <c r="A2041" t="s">
        <v>9391</v>
      </c>
      <c r="B2041" t="s">
        <v>110</v>
      </c>
      <c r="C2041" t="s">
        <v>9392</v>
      </c>
      <c r="D2041">
        <v>53.8787002563</v>
      </c>
      <c r="E2041">
        <v>14.152299880999999</v>
      </c>
      <c r="F2041">
        <v>93</v>
      </c>
      <c r="G2041" t="s">
        <v>455</v>
      </c>
      <c r="H2041" t="s">
        <v>9393</v>
      </c>
      <c r="I2041">
        <f>VLOOKUP(A2041,[1]ВПП!$C$2:$E$22885,3,)</f>
        <v>2305</v>
      </c>
      <c r="J2041">
        <f>VLOOKUP(A2041,[1]ВПП!$C$2:$G$22885,5,)</f>
        <v>35</v>
      </c>
      <c r="K2041" t="str">
        <f>VLOOKUP(A2041,[1]ВПП!$C$2:$H$22885,6,)</f>
        <v>ASP</v>
      </c>
      <c r="L2041" t="str">
        <f t="shared" si="31"/>
        <v>EDAH</v>
      </c>
      <c r="M2041" t="s">
        <v>126</v>
      </c>
      <c r="N2041" t="s">
        <v>4216</v>
      </c>
      <c r="O2041" t="s">
        <v>9394</v>
      </c>
      <c r="P2041" t="s">
        <v>459</v>
      </c>
      <c r="Q2041" t="str">
        <f>VLOOKUP(P2041,[1]TimeZones!$B$3:$E$597,4,FALSE)</f>
        <v>+01:00</v>
      </c>
    </row>
    <row r="2042" spans="1:17" x14ac:dyDescent="0.25">
      <c r="A2042" t="s">
        <v>9395</v>
      </c>
      <c r="B2042" t="s">
        <v>110</v>
      </c>
      <c r="C2042" t="s">
        <v>9396</v>
      </c>
      <c r="D2042">
        <v>23.032800674399901</v>
      </c>
      <c r="E2042">
        <v>-82.579399108900006</v>
      </c>
      <c r="F2042">
        <v>102</v>
      </c>
      <c r="G2042" t="s">
        <v>448</v>
      </c>
      <c r="H2042" t="s">
        <v>9397</v>
      </c>
      <c r="I2042">
        <f>VLOOKUP(A2042,[1]ВПП!$C$2:$E$22885,3,)</f>
        <v>2305</v>
      </c>
      <c r="J2042">
        <f>VLOOKUP(A2042,[1]ВПП!$C$2:$G$22885,5,)</f>
        <v>45</v>
      </c>
      <c r="K2042" t="str">
        <f>VLOOKUP(A2042,[1]ВПП!$C$2:$H$22885,6,)</f>
        <v>ASP</v>
      </c>
      <c r="L2042" t="str">
        <f t="shared" si="31"/>
        <v>MUPB</v>
      </c>
      <c r="M2042" t="s">
        <v>183</v>
      </c>
      <c r="N2042" t="s">
        <v>1628</v>
      </c>
      <c r="O2042" t="s">
        <v>523</v>
      </c>
      <c r="P2042" t="s">
        <v>452</v>
      </c>
      <c r="Q2042" t="str">
        <f>VLOOKUP(P2042,[1]TimeZones!$B$3:$E$597,4,FALSE)</f>
        <v>−05:00</v>
      </c>
    </row>
    <row r="2043" spans="1:17" x14ac:dyDescent="0.25">
      <c r="A2043" t="s">
        <v>9398</v>
      </c>
      <c r="B2043" t="s">
        <v>110</v>
      </c>
      <c r="C2043" t="s">
        <v>9399</v>
      </c>
      <c r="D2043">
        <v>-0.70438897609710605</v>
      </c>
      <c r="E2043">
        <v>10.245699882507299</v>
      </c>
      <c r="F2043">
        <v>82</v>
      </c>
      <c r="G2043" t="s">
        <v>3461</v>
      </c>
      <c r="H2043" t="s">
        <v>9400</v>
      </c>
      <c r="I2043">
        <f>VLOOKUP(A2043,[1]ВПП!$C$2:$E$22885,3,)</f>
        <v>2303</v>
      </c>
      <c r="J2043">
        <f>VLOOKUP(A2043,[1]ВПП!$C$2:$G$22885,5,)</f>
        <v>45</v>
      </c>
      <c r="K2043" t="str">
        <f>VLOOKUP(A2043,[1]ВПП!$C$2:$H$22885,6,)</f>
        <v>LAT</v>
      </c>
      <c r="L2043" t="str">
        <f t="shared" si="31"/>
        <v>FOGR</v>
      </c>
      <c r="M2043" t="s">
        <v>134</v>
      </c>
      <c r="N2043" t="s">
        <v>9401</v>
      </c>
      <c r="O2043" t="s">
        <v>9402</v>
      </c>
      <c r="P2043" t="s">
        <v>3465</v>
      </c>
      <c r="Q2043" t="str">
        <f>VLOOKUP(P2043,[1]TimeZones!$B$3:$E$597,4,FALSE)</f>
        <v>+01:00</v>
      </c>
    </row>
    <row r="2044" spans="1:17" x14ac:dyDescent="0.25">
      <c r="A2044" t="s">
        <v>9403</v>
      </c>
      <c r="B2044" t="s">
        <v>110</v>
      </c>
      <c r="C2044" t="s">
        <v>9404</v>
      </c>
      <c r="D2044">
        <v>63.791801452637003</v>
      </c>
      <c r="E2044">
        <v>20.282800674438</v>
      </c>
      <c r="F2044">
        <v>24</v>
      </c>
      <c r="G2044" t="s">
        <v>2430</v>
      </c>
      <c r="H2044" t="s">
        <v>9405</v>
      </c>
      <c r="I2044">
        <f>VLOOKUP(A2044,[1]ВПП!$C$2:$E$22885,3,)</f>
        <v>2302</v>
      </c>
      <c r="J2044">
        <f>VLOOKUP(A2044,[1]ВПП!$C$2:$G$22885,5,)</f>
        <v>45</v>
      </c>
      <c r="K2044" t="str">
        <f>VLOOKUP(A2044,[1]ВПП!$C$2:$H$22885,6,)</f>
        <v>ASP</v>
      </c>
      <c r="L2044" t="str">
        <f t="shared" si="31"/>
        <v>ESNU</v>
      </c>
      <c r="M2044" t="s">
        <v>126</v>
      </c>
      <c r="N2044" t="s">
        <v>7241</v>
      </c>
      <c r="O2044" t="s">
        <v>9406</v>
      </c>
      <c r="P2044" t="s">
        <v>2434</v>
      </c>
      <c r="Q2044" t="str">
        <f>VLOOKUP(P2044,[1]TimeZones!$B$3:$E$597,4,FALSE)</f>
        <v>+01:00</v>
      </c>
    </row>
    <row r="2045" spans="1:17" x14ac:dyDescent="0.25">
      <c r="A2045" t="s">
        <v>9407</v>
      </c>
      <c r="B2045" t="s">
        <v>110</v>
      </c>
      <c r="C2045" t="s">
        <v>9408</v>
      </c>
      <c r="D2045">
        <v>48.058101999999998</v>
      </c>
      <c r="E2045">
        <v>1.37662</v>
      </c>
      <c r="F2045">
        <v>433</v>
      </c>
      <c r="G2045" t="s">
        <v>294</v>
      </c>
      <c r="H2045" t="s">
        <v>202</v>
      </c>
      <c r="I2045">
        <f>VLOOKUP(A2045,[1]ВПП!$C$2:$E$22885,3,)</f>
        <v>2302</v>
      </c>
      <c r="J2045">
        <f>VLOOKUP(A2045,[1]ВПП!$C$2:$G$22885,5,)</f>
        <v>45</v>
      </c>
      <c r="K2045" t="str">
        <f>VLOOKUP(A2045,[1]ВПП!$C$2:$H$22885,6,)</f>
        <v>ASP</v>
      </c>
      <c r="L2045" t="str">
        <f t="shared" si="31"/>
        <v>LFOC</v>
      </c>
      <c r="M2045" t="s">
        <v>126</v>
      </c>
      <c r="N2045" t="s">
        <v>1783</v>
      </c>
      <c r="O2045" t="s">
        <v>9409</v>
      </c>
      <c r="P2045" t="s">
        <v>298</v>
      </c>
      <c r="Q2045" t="str">
        <f>VLOOKUP(P2045,[1]TimeZones!$B$3:$E$597,4,FALSE)</f>
        <v>+01:00</v>
      </c>
    </row>
    <row r="2046" spans="1:17" x14ac:dyDescent="0.25">
      <c r="A2046" t="s">
        <v>9410</v>
      </c>
      <c r="B2046" t="s">
        <v>333</v>
      </c>
      <c r="C2046" t="s">
        <v>9411</v>
      </c>
      <c r="D2046">
        <v>57.223899841299897</v>
      </c>
      <c r="E2046">
        <v>-111.418998718</v>
      </c>
      <c r="F2046">
        <v>1048</v>
      </c>
      <c r="G2046" t="s">
        <v>262</v>
      </c>
      <c r="H2046" t="s">
        <v>9412</v>
      </c>
      <c r="I2046">
        <f>VLOOKUP(A2046,[1]ВПП!$C$2:$E$22885,3,)</f>
        <v>2301</v>
      </c>
      <c r="J2046">
        <f>VLOOKUP(A2046,[1]ВПП!$C$2:$G$22885,5,)</f>
        <v>45</v>
      </c>
      <c r="K2046" t="str">
        <f>VLOOKUP(A2046,[1]ВПП!$C$2:$H$22885,6,)</f>
        <v>ASP</v>
      </c>
      <c r="L2046" t="str">
        <f t="shared" si="31"/>
        <v>CAL4</v>
      </c>
      <c r="M2046" t="s">
        <v>183</v>
      </c>
      <c r="N2046" t="s">
        <v>264</v>
      </c>
      <c r="O2046" t="s">
        <v>9413</v>
      </c>
      <c r="P2046" t="e">
        <v>#N/A</v>
      </c>
      <c r="Q2046" t="e">
        <f>VLOOKUP(P2046,[1]TimeZones!$B$3:$E$597,4,FALSE)</f>
        <v>#N/A</v>
      </c>
    </row>
    <row r="2047" spans="1:17" x14ac:dyDescent="0.25">
      <c r="A2047" t="s">
        <v>9414</v>
      </c>
      <c r="B2047" t="s">
        <v>333</v>
      </c>
      <c r="C2047" t="s">
        <v>9415</v>
      </c>
      <c r="D2047">
        <v>31.559699999999999</v>
      </c>
      <c r="E2047">
        <v>64.364998</v>
      </c>
      <c r="F2047">
        <v>2464</v>
      </c>
      <c r="G2047" t="s">
        <v>134</v>
      </c>
      <c r="H2047" t="s">
        <v>9416</v>
      </c>
      <c r="I2047">
        <f>VLOOKUP(A2047,[1]ВПП!$C$2:$E$22885,3,)</f>
        <v>2301</v>
      </c>
      <c r="J2047">
        <f>VLOOKUP(A2047,[1]ВПП!$C$2:$G$22885,5,)</f>
        <v>31</v>
      </c>
      <c r="K2047" t="str">
        <f>VLOOKUP(A2047,[1]ВПП!$C$2:$H$22885,6,)</f>
        <v>Asphalt</v>
      </c>
      <c r="L2047" t="str">
        <f t="shared" si="31"/>
        <v>OABT</v>
      </c>
      <c r="M2047" t="s">
        <v>114</v>
      </c>
      <c r="N2047" t="s">
        <v>9417</v>
      </c>
      <c r="O2047" t="s">
        <v>9418</v>
      </c>
      <c r="P2047" t="s">
        <v>1441</v>
      </c>
      <c r="Q2047" t="str">
        <f>VLOOKUP(P2047,[1]TimeZones!$B$3:$E$597,4,FALSE)</f>
        <v>+04:30</v>
      </c>
    </row>
    <row r="2048" spans="1:17" x14ac:dyDescent="0.25">
      <c r="A2048" t="s">
        <v>9419</v>
      </c>
      <c r="B2048" t="s">
        <v>333</v>
      </c>
      <c r="C2048" t="s">
        <v>9420</v>
      </c>
      <c r="D2048">
        <v>35.702998999999998</v>
      </c>
      <c r="E2048">
        <v>51.475101000000002</v>
      </c>
      <c r="F2048">
        <v>4046</v>
      </c>
      <c r="G2048" t="s">
        <v>212</v>
      </c>
      <c r="H2048" t="s">
        <v>202</v>
      </c>
      <c r="I2048">
        <f>VLOOKUP(A2048,[1]ВПП!$C$2:$E$22885,3,)</f>
        <v>2301</v>
      </c>
      <c r="J2048">
        <f>VLOOKUP(A2048,[1]ВПП!$C$2:$G$22885,5,)</f>
        <v>45</v>
      </c>
      <c r="K2048" t="str">
        <f>VLOOKUP(A2048,[1]ВПП!$C$2:$H$22885,6,)</f>
        <v>ASP</v>
      </c>
      <c r="L2048" t="str">
        <f t="shared" si="31"/>
        <v>OIID</v>
      </c>
      <c r="M2048" t="s">
        <v>114</v>
      </c>
      <c r="N2048" t="s">
        <v>280</v>
      </c>
      <c r="O2048" t="s">
        <v>281</v>
      </c>
      <c r="P2048" t="s">
        <v>216</v>
      </c>
      <c r="Q2048" t="str">
        <f>VLOOKUP(P2048,[1]TimeZones!$B$3:$E$597,4,FALSE)</f>
        <v>+03:30</v>
      </c>
    </row>
    <row r="2049" spans="1:17" x14ac:dyDescent="0.25">
      <c r="A2049" t="s">
        <v>9421</v>
      </c>
      <c r="B2049" t="s">
        <v>110</v>
      </c>
      <c r="C2049" t="s">
        <v>9422</v>
      </c>
      <c r="D2049">
        <v>52.319198999999998</v>
      </c>
      <c r="E2049">
        <v>10.556100000000001</v>
      </c>
      <c r="F2049">
        <v>295</v>
      </c>
      <c r="G2049" t="s">
        <v>455</v>
      </c>
      <c r="H2049" t="s">
        <v>9423</v>
      </c>
      <c r="I2049">
        <f>VLOOKUP(A2049,[1]ВПП!$C$2:$E$22885,3,)</f>
        <v>2300</v>
      </c>
      <c r="J2049">
        <f>VLOOKUP(A2049,[1]ВПП!$C$2:$G$22885,5,)</f>
        <v>45</v>
      </c>
      <c r="K2049" t="str">
        <f>VLOOKUP(A2049,[1]ВПП!$C$2:$H$22885,6,)</f>
        <v>ASP</v>
      </c>
      <c r="L2049" t="str">
        <f t="shared" si="31"/>
        <v>EDVE</v>
      </c>
      <c r="M2049" t="s">
        <v>126</v>
      </c>
      <c r="N2049" t="s">
        <v>859</v>
      </c>
      <c r="O2049" t="s">
        <v>9424</v>
      </c>
      <c r="P2049" t="s">
        <v>459</v>
      </c>
      <c r="Q2049" t="str">
        <f>VLOOKUP(P2049,[1]TimeZones!$B$3:$E$597,4,FALSE)</f>
        <v>+01:00</v>
      </c>
    </row>
    <row r="2050" spans="1:17" x14ac:dyDescent="0.25">
      <c r="A2050" t="s">
        <v>9425</v>
      </c>
      <c r="B2050" t="s">
        <v>110</v>
      </c>
      <c r="C2050" t="s">
        <v>9426</v>
      </c>
      <c r="D2050">
        <v>61.943100000000001</v>
      </c>
      <c r="E2050">
        <v>28.945101000000001</v>
      </c>
      <c r="F2050">
        <v>311</v>
      </c>
      <c r="G2050" t="s">
        <v>2091</v>
      </c>
      <c r="H2050" t="s">
        <v>9427</v>
      </c>
      <c r="I2050">
        <f>VLOOKUP(A2050,[1]ВПП!$C$2:$E$22885,3,)</f>
        <v>2300</v>
      </c>
      <c r="J2050">
        <f>VLOOKUP(A2050,[1]ВПП!$C$2:$G$22885,5,)</f>
        <v>45</v>
      </c>
      <c r="K2050" t="str">
        <f>VLOOKUP(A2050,[1]ВПП!$C$2:$H$22885,6,)</f>
        <v>ASP</v>
      </c>
      <c r="L2050" t="str">
        <f t="shared" ref="L2050:L2113" si="32">A2050</f>
        <v>EFSA</v>
      </c>
      <c r="M2050" t="s">
        <v>126</v>
      </c>
      <c r="N2050" t="s">
        <v>9428</v>
      </c>
      <c r="O2050" t="s">
        <v>9429</v>
      </c>
      <c r="P2050" t="s">
        <v>2095</v>
      </c>
      <c r="Q2050" t="str">
        <f>VLOOKUP(P2050,[1]TimeZones!$B$3:$E$597,4,FALSE)</f>
        <v>+02:00</v>
      </c>
    </row>
    <row r="2051" spans="1:17" x14ac:dyDescent="0.25">
      <c r="A2051" t="s">
        <v>9430</v>
      </c>
      <c r="B2051" t="s">
        <v>110</v>
      </c>
      <c r="C2051" t="s">
        <v>9431</v>
      </c>
      <c r="D2051">
        <v>53.910300999999997</v>
      </c>
      <c r="E2051">
        <v>-8.8184900000000006</v>
      </c>
      <c r="F2051">
        <v>665</v>
      </c>
      <c r="G2051" t="s">
        <v>3171</v>
      </c>
      <c r="H2051" t="s">
        <v>9432</v>
      </c>
      <c r="I2051">
        <f>VLOOKUP(A2051,[1]ВПП!$C$2:$E$22885,3,)</f>
        <v>2300</v>
      </c>
      <c r="J2051">
        <f>VLOOKUP(A2051,[1]ВПП!$C$2:$G$22885,5,)</f>
        <v>45</v>
      </c>
      <c r="K2051" t="str">
        <f>VLOOKUP(A2051,[1]ВПП!$C$2:$H$22885,6,)</f>
        <v>ASP</v>
      </c>
      <c r="L2051" t="str">
        <f t="shared" si="32"/>
        <v>EIKN</v>
      </c>
      <c r="M2051" t="s">
        <v>126</v>
      </c>
      <c r="N2051" t="s">
        <v>9433</v>
      </c>
      <c r="O2051" t="s">
        <v>9434</v>
      </c>
      <c r="P2051" t="s">
        <v>3175</v>
      </c>
      <c r="Q2051" t="str">
        <f>VLOOKUP(P2051,[1]TimeZones!$B$3:$E$597,4,FALSE)</f>
        <v>+01:00</v>
      </c>
    </row>
    <row r="2052" spans="1:17" x14ac:dyDescent="0.25">
      <c r="A2052" t="s">
        <v>9435</v>
      </c>
      <c r="B2052" t="s">
        <v>110</v>
      </c>
      <c r="C2052" t="s">
        <v>9436</v>
      </c>
      <c r="D2052">
        <v>35.594299316406001</v>
      </c>
      <c r="E2052">
        <v>-5.3200201988220002</v>
      </c>
      <c r="F2052">
        <v>10</v>
      </c>
      <c r="G2052" t="s">
        <v>1054</v>
      </c>
      <c r="H2052" t="s">
        <v>9437</v>
      </c>
      <c r="I2052">
        <f>VLOOKUP(A2052,[1]ВПП!$C$2:$E$22885,3,)</f>
        <v>2300</v>
      </c>
      <c r="J2052">
        <f>VLOOKUP(A2052,[1]ВПП!$C$2:$G$22885,5,)</f>
        <v>45</v>
      </c>
      <c r="K2052" t="str">
        <f>VLOOKUP(A2052,[1]ВПП!$C$2:$H$22885,6,)</f>
        <v>CON</v>
      </c>
      <c r="L2052" t="str">
        <f t="shared" si="32"/>
        <v>GMTN</v>
      </c>
      <c r="M2052" t="s">
        <v>134</v>
      </c>
      <c r="N2052" t="s">
        <v>9438</v>
      </c>
      <c r="O2052" t="s">
        <v>9439</v>
      </c>
      <c r="P2052" t="s">
        <v>1058</v>
      </c>
      <c r="Q2052" t="str">
        <f>VLOOKUP(P2052,[1]TimeZones!$B$3:$E$597,4,FALSE)</f>
        <v>+01:00</v>
      </c>
    </row>
    <row r="2053" spans="1:17" x14ac:dyDescent="0.25">
      <c r="A2053" t="s">
        <v>9440</v>
      </c>
      <c r="B2053" t="s">
        <v>110</v>
      </c>
      <c r="C2053" t="s">
        <v>9441</v>
      </c>
      <c r="D2053">
        <v>36.744598000000003</v>
      </c>
      <c r="E2053">
        <v>-6.0601099999999999</v>
      </c>
      <c r="F2053">
        <v>93</v>
      </c>
      <c r="G2053" t="s">
        <v>339</v>
      </c>
      <c r="H2053" t="s">
        <v>9442</v>
      </c>
      <c r="I2053">
        <f>VLOOKUP(A2053,[1]ВПП!$C$2:$E$22885,3,)</f>
        <v>2300</v>
      </c>
      <c r="J2053">
        <f>VLOOKUP(A2053,[1]ВПП!$C$2:$G$22885,5,)</f>
        <v>45</v>
      </c>
      <c r="K2053" t="str">
        <f>VLOOKUP(A2053,[1]ВПП!$C$2:$H$22885,6,)</f>
        <v>ASP</v>
      </c>
      <c r="L2053" t="str">
        <f t="shared" si="32"/>
        <v>LEJR</v>
      </c>
      <c r="M2053" t="s">
        <v>126</v>
      </c>
      <c r="N2053" t="s">
        <v>1160</v>
      </c>
      <c r="O2053" t="s">
        <v>9443</v>
      </c>
      <c r="P2053" t="s">
        <v>343</v>
      </c>
      <c r="Q2053" t="str">
        <f>VLOOKUP(P2053,[1]TimeZones!$B$3:$E$597,4,FALSE)</f>
        <v>+01:00</v>
      </c>
    </row>
    <row r="2054" spans="1:17" x14ac:dyDescent="0.25">
      <c r="A2054" t="s">
        <v>9444</v>
      </c>
      <c r="B2054" t="s">
        <v>110</v>
      </c>
      <c r="C2054" t="s">
        <v>9445</v>
      </c>
      <c r="D2054">
        <v>45.540599822997997</v>
      </c>
      <c r="E2054">
        <v>4.2963900566101003</v>
      </c>
      <c r="F2054">
        <v>1325</v>
      </c>
      <c r="G2054" t="s">
        <v>294</v>
      </c>
      <c r="H2054" t="s">
        <v>9446</v>
      </c>
      <c r="I2054">
        <f>VLOOKUP(A2054,[1]ВПП!$C$2:$E$22885,3,)</f>
        <v>2300</v>
      </c>
      <c r="J2054">
        <f>VLOOKUP(A2054,[1]ВПП!$C$2:$G$22885,5,)</f>
        <v>45</v>
      </c>
      <c r="K2054" t="str">
        <f>VLOOKUP(A2054,[1]ВПП!$C$2:$H$22885,6,)</f>
        <v>ASP</v>
      </c>
      <c r="L2054" t="str">
        <f t="shared" si="32"/>
        <v>LFMH</v>
      </c>
      <c r="M2054" t="s">
        <v>126</v>
      </c>
      <c r="N2054" t="s">
        <v>510</v>
      </c>
      <c r="O2054" t="s">
        <v>9447</v>
      </c>
      <c r="P2054" t="s">
        <v>298</v>
      </c>
      <c r="Q2054" t="str">
        <f>VLOOKUP(P2054,[1]TimeZones!$B$3:$E$597,4,FALSE)</f>
        <v>+01:00</v>
      </c>
    </row>
    <row r="2055" spans="1:17" x14ac:dyDescent="0.25">
      <c r="A2055" t="s">
        <v>9448</v>
      </c>
      <c r="B2055" t="s">
        <v>110</v>
      </c>
      <c r="C2055" t="s">
        <v>9449</v>
      </c>
      <c r="D2055">
        <v>49.533901214599602</v>
      </c>
      <c r="E2055">
        <v>8.8055998086929294E-2</v>
      </c>
      <c r="F2055">
        <v>313</v>
      </c>
      <c r="G2055" t="s">
        <v>294</v>
      </c>
      <c r="H2055" t="s">
        <v>9450</v>
      </c>
      <c r="I2055">
        <f>VLOOKUP(A2055,[1]ВПП!$C$2:$E$22885,3,)</f>
        <v>2300</v>
      </c>
      <c r="J2055">
        <f>VLOOKUP(A2055,[1]ВПП!$C$2:$G$22885,5,)</f>
        <v>40</v>
      </c>
      <c r="K2055" t="str">
        <f>VLOOKUP(A2055,[1]ВПП!$C$2:$H$22885,6,)</f>
        <v>ASP</v>
      </c>
      <c r="L2055" t="str">
        <f t="shared" si="32"/>
        <v>LFOH</v>
      </c>
      <c r="M2055" t="s">
        <v>126</v>
      </c>
      <c r="N2055" t="s">
        <v>4870</v>
      </c>
      <c r="O2055" t="s">
        <v>9451</v>
      </c>
      <c r="P2055" t="s">
        <v>298</v>
      </c>
      <c r="Q2055" t="str">
        <f>VLOOKUP(P2055,[1]TimeZones!$B$3:$E$597,4,FALSE)</f>
        <v>+01:00</v>
      </c>
    </row>
    <row r="2056" spans="1:17" x14ac:dyDescent="0.25">
      <c r="A2056" t="s">
        <v>9452</v>
      </c>
      <c r="B2056" t="s">
        <v>110</v>
      </c>
      <c r="C2056" t="s">
        <v>9453</v>
      </c>
      <c r="D2056">
        <v>37.538825988799999</v>
      </c>
      <c r="E2056">
        <v>36.9535217285</v>
      </c>
      <c r="F2056">
        <v>1723</v>
      </c>
      <c r="G2056" t="s">
        <v>376</v>
      </c>
      <c r="H2056" t="s">
        <v>9454</v>
      </c>
      <c r="I2056">
        <f>VLOOKUP(A2056,[1]ВПП!$C$2:$E$22885,3,)</f>
        <v>2300</v>
      </c>
      <c r="J2056">
        <f>VLOOKUP(A2056,[1]ВПП!$C$2:$G$22885,5,)</f>
        <v>30</v>
      </c>
      <c r="K2056" t="str">
        <f>VLOOKUP(A2056,[1]ВПП!$C$2:$H$22885,6,)</f>
        <v>ASP</v>
      </c>
      <c r="L2056" t="str">
        <f t="shared" si="32"/>
        <v>LTCN</v>
      </c>
      <c r="M2056" t="s">
        <v>114</v>
      </c>
      <c r="N2056" t="s">
        <v>9455</v>
      </c>
      <c r="O2056" t="s">
        <v>9456</v>
      </c>
      <c r="P2056" t="s">
        <v>817</v>
      </c>
      <c r="Q2056" t="str">
        <f>VLOOKUP(P2056,[1]TimeZones!$B$3:$E$597,4,FALSE)</f>
        <v>+03:00</v>
      </c>
    </row>
    <row r="2057" spans="1:17" x14ac:dyDescent="0.25">
      <c r="A2057" t="s">
        <v>9457</v>
      </c>
      <c r="B2057" t="s">
        <v>139</v>
      </c>
      <c r="C2057" t="s">
        <v>9458</v>
      </c>
      <c r="D2057">
        <v>24.764500000000002</v>
      </c>
      <c r="E2057">
        <v>-107.474998</v>
      </c>
      <c r="F2057">
        <v>108</v>
      </c>
      <c r="G2057" t="s">
        <v>308</v>
      </c>
      <c r="H2057" t="s">
        <v>9459</v>
      </c>
      <c r="I2057">
        <f>VLOOKUP(A2057,[1]ВПП!$C$2:$E$22885,3,)</f>
        <v>2300</v>
      </c>
      <c r="J2057">
        <f>VLOOKUP(A2057,[1]ВПП!$C$2:$G$22885,5,)</f>
        <v>45</v>
      </c>
      <c r="K2057" t="str">
        <f>VLOOKUP(A2057,[1]ВПП!$C$2:$H$22885,6,)</f>
        <v>ASP</v>
      </c>
      <c r="L2057" t="str">
        <f t="shared" si="32"/>
        <v>MMCL</v>
      </c>
      <c r="M2057" t="s">
        <v>183</v>
      </c>
      <c r="N2057" t="s">
        <v>6450</v>
      </c>
      <c r="O2057" t="s">
        <v>9460</v>
      </c>
      <c r="P2057" t="s">
        <v>4491</v>
      </c>
      <c r="Q2057" t="str">
        <f>VLOOKUP(P2057,[1]TimeZones!$B$3:$E$597,4,FALSE)</f>
        <v>−07:00</v>
      </c>
    </row>
    <row r="2058" spans="1:17" x14ac:dyDescent="0.25">
      <c r="A2058" t="s">
        <v>9461</v>
      </c>
      <c r="B2058" t="s">
        <v>110</v>
      </c>
      <c r="C2058" t="s">
        <v>9462</v>
      </c>
      <c r="D2058">
        <v>27.392599105834901</v>
      </c>
      <c r="E2058">
        <v>-109.833000183105</v>
      </c>
      <c r="F2058">
        <v>243</v>
      </c>
      <c r="G2058" t="s">
        <v>308</v>
      </c>
      <c r="H2058" t="s">
        <v>9463</v>
      </c>
      <c r="I2058">
        <f>VLOOKUP(A2058,[1]ВПП!$C$2:$E$22885,3,)</f>
        <v>2300</v>
      </c>
      <c r="J2058">
        <f>VLOOKUP(A2058,[1]ВПП!$C$2:$G$22885,5,)</f>
        <v>45</v>
      </c>
      <c r="K2058" t="str">
        <f>VLOOKUP(A2058,[1]ВПП!$C$2:$H$22885,6,)</f>
        <v>ASP</v>
      </c>
      <c r="L2058" t="str">
        <f t="shared" si="32"/>
        <v>MMCN</v>
      </c>
      <c r="M2058" t="s">
        <v>183</v>
      </c>
      <c r="N2058" t="s">
        <v>7065</v>
      </c>
      <c r="O2058" t="s">
        <v>9464</v>
      </c>
      <c r="P2058" t="s">
        <v>9233</v>
      </c>
      <c r="Q2058" t="str">
        <f>VLOOKUP(P2058,[1]TimeZones!$B$3:$E$597,4,FALSE)</f>
        <v>−07:00</v>
      </c>
    </row>
    <row r="2059" spans="1:17" x14ac:dyDescent="0.25">
      <c r="A2059" t="s">
        <v>9465</v>
      </c>
      <c r="B2059" t="s">
        <v>110</v>
      </c>
      <c r="C2059" t="s">
        <v>9466</v>
      </c>
      <c r="D2059">
        <v>21.419499999999999</v>
      </c>
      <c r="E2059">
        <v>-104.843002</v>
      </c>
      <c r="F2059">
        <v>3020</v>
      </c>
      <c r="G2059" t="s">
        <v>308</v>
      </c>
      <c r="H2059" t="s">
        <v>9467</v>
      </c>
      <c r="I2059">
        <f>VLOOKUP(A2059,[1]ВПП!$C$2:$E$22885,3,)</f>
        <v>2300</v>
      </c>
      <c r="J2059">
        <f>VLOOKUP(A2059,[1]ВПП!$C$2:$G$22885,5,)</f>
        <v>45</v>
      </c>
      <c r="K2059" t="str">
        <f>VLOOKUP(A2059,[1]ВПП!$C$2:$H$22885,6,)</f>
        <v>ASP</v>
      </c>
      <c r="L2059" t="str">
        <f t="shared" si="32"/>
        <v>MMEP</v>
      </c>
      <c r="M2059" t="s">
        <v>183</v>
      </c>
      <c r="N2059" t="s">
        <v>9468</v>
      </c>
      <c r="O2059" t="s">
        <v>9469</v>
      </c>
      <c r="P2059" t="s">
        <v>4491</v>
      </c>
      <c r="Q2059" t="str">
        <f>VLOOKUP(P2059,[1]TimeZones!$B$3:$E$597,4,FALSE)</f>
        <v>−07:00</v>
      </c>
    </row>
    <row r="2060" spans="1:17" x14ac:dyDescent="0.25">
      <c r="A2060" t="s">
        <v>9470</v>
      </c>
      <c r="B2060" t="s">
        <v>139</v>
      </c>
      <c r="C2060" t="s">
        <v>9471</v>
      </c>
      <c r="D2060">
        <v>29.095899581899999</v>
      </c>
      <c r="E2060">
        <v>-111.047996521</v>
      </c>
      <c r="F2060">
        <v>627</v>
      </c>
      <c r="G2060" t="s">
        <v>308</v>
      </c>
      <c r="H2060" t="s">
        <v>9472</v>
      </c>
      <c r="I2060">
        <f>VLOOKUP(A2060,[1]ВПП!$C$2:$E$22885,3,)</f>
        <v>2300</v>
      </c>
      <c r="J2060">
        <f>VLOOKUP(A2060,[1]ВПП!$C$2:$G$22885,5,)</f>
        <v>45</v>
      </c>
      <c r="K2060" t="str">
        <f>VLOOKUP(A2060,[1]ВПП!$C$2:$H$22885,6,)</f>
        <v>ASP</v>
      </c>
      <c r="L2060" t="str">
        <f t="shared" si="32"/>
        <v>MMHO</v>
      </c>
      <c r="M2060" t="s">
        <v>183</v>
      </c>
      <c r="N2060" t="s">
        <v>7065</v>
      </c>
      <c r="O2060" t="s">
        <v>9473</v>
      </c>
      <c r="P2060" t="s">
        <v>9233</v>
      </c>
      <c r="Q2060" t="str">
        <f>VLOOKUP(P2060,[1]TimeZones!$B$3:$E$597,4,FALSE)</f>
        <v>−07:00</v>
      </c>
    </row>
    <row r="2061" spans="1:17" x14ac:dyDescent="0.25">
      <c r="A2061" t="s">
        <v>9474</v>
      </c>
      <c r="B2061" t="s">
        <v>110</v>
      </c>
      <c r="C2061" t="s">
        <v>9475</v>
      </c>
      <c r="D2061">
        <v>19.277000000000001</v>
      </c>
      <c r="E2061">
        <v>-103.57700199999999</v>
      </c>
      <c r="F2061">
        <v>2467</v>
      </c>
      <c r="G2061" t="s">
        <v>308</v>
      </c>
      <c r="H2061" t="s">
        <v>9476</v>
      </c>
      <c r="I2061">
        <f>VLOOKUP(A2061,[1]ВПП!$C$2:$E$22885,3,)</f>
        <v>2300</v>
      </c>
      <c r="J2061">
        <f>VLOOKUP(A2061,[1]ВПП!$C$2:$G$22885,5,)</f>
        <v>45</v>
      </c>
      <c r="K2061" t="str">
        <f>VLOOKUP(A2061,[1]ВПП!$C$2:$H$22885,6,)</f>
        <v>ASP</v>
      </c>
      <c r="L2061" t="str">
        <f t="shared" si="32"/>
        <v>MMIA</v>
      </c>
      <c r="M2061" t="s">
        <v>183</v>
      </c>
      <c r="N2061" t="s">
        <v>9477</v>
      </c>
      <c r="O2061" t="s">
        <v>9478</v>
      </c>
      <c r="P2061" t="s">
        <v>312</v>
      </c>
      <c r="Q2061" t="str">
        <f>VLOOKUP(P2061,[1]TimeZones!$B$3:$E$597,4,FALSE)</f>
        <v>−06:00</v>
      </c>
    </row>
    <row r="2062" spans="1:17" x14ac:dyDescent="0.25">
      <c r="A2062" t="s">
        <v>9479</v>
      </c>
      <c r="B2062" t="s">
        <v>110</v>
      </c>
      <c r="C2062" t="s">
        <v>9480</v>
      </c>
      <c r="D2062">
        <v>25.769899368299999</v>
      </c>
      <c r="E2062">
        <v>-97.525299072300001</v>
      </c>
      <c r="F2062">
        <v>25</v>
      </c>
      <c r="G2062" t="s">
        <v>308</v>
      </c>
      <c r="H2062" t="s">
        <v>9481</v>
      </c>
      <c r="I2062">
        <f>VLOOKUP(A2062,[1]ВПП!$C$2:$E$22885,3,)</f>
        <v>2300</v>
      </c>
      <c r="J2062">
        <f>VLOOKUP(A2062,[1]ВПП!$C$2:$G$22885,5,)</f>
        <v>46</v>
      </c>
      <c r="K2062" t="str">
        <f>VLOOKUP(A2062,[1]ВПП!$C$2:$H$22885,6,)</f>
        <v>ASP</v>
      </c>
      <c r="L2062" t="str">
        <f t="shared" si="32"/>
        <v>MMMA</v>
      </c>
      <c r="M2062" t="s">
        <v>183</v>
      </c>
      <c r="N2062" t="s">
        <v>7134</v>
      </c>
      <c r="O2062" t="s">
        <v>9482</v>
      </c>
      <c r="P2062" t="s">
        <v>312</v>
      </c>
      <c r="Q2062" t="str">
        <f>VLOOKUP(P2062,[1]TimeZones!$B$3:$E$597,4,FALSE)</f>
        <v>−06:00</v>
      </c>
    </row>
    <row r="2063" spans="1:17" x14ac:dyDescent="0.25">
      <c r="A2063" t="s">
        <v>9483</v>
      </c>
      <c r="B2063" t="s">
        <v>110</v>
      </c>
      <c r="C2063" t="s">
        <v>9484</v>
      </c>
      <c r="D2063">
        <v>15.876899999999999</v>
      </c>
      <c r="E2063">
        <v>-97.089102999999994</v>
      </c>
      <c r="F2063">
        <v>294</v>
      </c>
      <c r="G2063" t="s">
        <v>308</v>
      </c>
      <c r="H2063" t="s">
        <v>9485</v>
      </c>
      <c r="I2063">
        <f>VLOOKUP(A2063,[1]ВПП!$C$2:$E$22885,3,)</f>
        <v>2300</v>
      </c>
      <c r="J2063">
        <f>VLOOKUP(A2063,[1]ВПП!$C$2:$G$22885,5,)</f>
        <v>45</v>
      </c>
      <c r="K2063" t="str">
        <f>VLOOKUP(A2063,[1]ВПП!$C$2:$H$22885,6,)</f>
        <v>ASP</v>
      </c>
      <c r="L2063" t="str">
        <f t="shared" si="32"/>
        <v>MMPS</v>
      </c>
      <c r="M2063" t="s">
        <v>183</v>
      </c>
      <c r="N2063" t="s">
        <v>6440</v>
      </c>
      <c r="O2063" t="s">
        <v>9486</v>
      </c>
      <c r="P2063" t="s">
        <v>312</v>
      </c>
      <c r="Q2063" t="str">
        <f>VLOOKUP(P2063,[1]TimeZones!$B$3:$E$597,4,FALSE)</f>
        <v>−06:00</v>
      </c>
    </row>
    <row r="2064" spans="1:17" x14ac:dyDescent="0.25">
      <c r="A2064" t="s">
        <v>9487</v>
      </c>
      <c r="B2064" t="s">
        <v>110</v>
      </c>
      <c r="C2064" t="s">
        <v>9488</v>
      </c>
      <c r="D2064">
        <v>-36.588298999999999</v>
      </c>
      <c r="E2064">
        <v>-64.275702999999993</v>
      </c>
      <c r="F2064">
        <v>630</v>
      </c>
      <c r="G2064" t="s">
        <v>1705</v>
      </c>
      <c r="H2064" t="s">
        <v>9489</v>
      </c>
      <c r="I2064">
        <f>VLOOKUP(A2064,[1]ВПП!$C$2:$E$22885,3,)</f>
        <v>2300</v>
      </c>
      <c r="J2064">
        <f>VLOOKUP(A2064,[1]ВПП!$C$2:$G$22885,5,)</f>
        <v>30</v>
      </c>
      <c r="K2064" t="str">
        <f>VLOOKUP(A2064,[1]ВПП!$C$2:$H$22885,6,)</f>
        <v>ASP</v>
      </c>
      <c r="L2064" t="str">
        <f t="shared" si="32"/>
        <v>SAZR</v>
      </c>
      <c r="M2064" t="s">
        <v>301</v>
      </c>
      <c r="N2064" t="s">
        <v>9245</v>
      </c>
      <c r="O2064" t="s">
        <v>6689</v>
      </c>
      <c r="P2064" t="s">
        <v>4610</v>
      </c>
      <c r="Q2064" t="str">
        <f>VLOOKUP(P2064,[1]TimeZones!$B$3:$E$597,4,FALSE)</f>
        <v>−03:00</v>
      </c>
    </row>
    <row r="2065" spans="1:17" x14ac:dyDescent="0.25">
      <c r="A2065" t="s">
        <v>9490</v>
      </c>
      <c r="B2065" t="s">
        <v>110</v>
      </c>
      <c r="C2065" t="s">
        <v>9491</v>
      </c>
      <c r="D2065">
        <v>-15.652900000000001</v>
      </c>
      <c r="E2065">
        <v>-56.116698999999997</v>
      </c>
      <c r="F2065">
        <v>617</v>
      </c>
      <c r="G2065" t="s">
        <v>591</v>
      </c>
      <c r="H2065" t="s">
        <v>9492</v>
      </c>
      <c r="I2065">
        <f>VLOOKUP(A2065,[1]ВПП!$C$2:$E$22885,3,)</f>
        <v>2300</v>
      </c>
      <c r="J2065">
        <f>VLOOKUP(A2065,[1]ВПП!$C$2:$G$22885,5,)</f>
        <v>45</v>
      </c>
      <c r="K2065" t="str">
        <f>VLOOKUP(A2065,[1]ВПП!$C$2:$H$22885,6,)</f>
        <v>ASP</v>
      </c>
      <c r="L2065" t="str">
        <f t="shared" si="32"/>
        <v>SBCY</v>
      </c>
      <c r="M2065" t="s">
        <v>301</v>
      </c>
      <c r="N2065" t="s">
        <v>7863</v>
      </c>
      <c r="O2065" t="s">
        <v>9493</v>
      </c>
      <c r="P2065" t="s">
        <v>6844</v>
      </c>
      <c r="Q2065" t="str">
        <f>VLOOKUP(P2065,[1]TimeZones!$B$3:$E$597,4,FALSE)</f>
        <v>−04:00</v>
      </c>
    </row>
    <row r="2066" spans="1:17" x14ac:dyDescent="0.25">
      <c r="A2066" t="s">
        <v>9494</v>
      </c>
      <c r="B2066" t="s">
        <v>139</v>
      </c>
      <c r="C2066" t="s">
        <v>9495</v>
      </c>
      <c r="D2066">
        <v>-27.6702785491943</v>
      </c>
      <c r="E2066">
        <v>-48.552501678466797</v>
      </c>
      <c r="F2066">
        <v>16</v>
      </c>
      <c r="G2066" t="s">
        <v>591</v>
      </c>
      <c r="H2066" t="s">
        <v>9496</v>
      </c>
      <c r="I2066">
        <f>VLOOKUP(A2066,[1]ВПП!$C$2:$E$22885,3,)</f>
        <v>2300</v>
      </c>
      <c r="J2066">
        <f>VLOOKUP(A2066,[1]ВПП!$C$2:$G$22885,5,)</f>
        <v>45</v>
      </c>
      <c r="K2066" t="str">
        <f>VLOOKUP(A2066,[1]ВПП!$C$2:$H$22885,6,)</f>
        <v>ASP</v>
      </c>
      <c r="L2066" t="str">
        <f t="shared" si="32"/>
        <v>SBFL</v>
      </c>
      <c r="M2066" t="s">
        <v>301</v>
      </c>
      <c r="N2066" t="s">
        <v>8190</v>
      </c>
      <c r="O2066" t="s">
        <v>9497</v>
      </c>
      <c r="P2066" t="s">
        <v>595</v>
      </c>
      <c r="Q2066" t="str">
        <f>VLOOKUP(P2066,[1]TimeZones!$B$3:$E$597,4,FALSE)</f>
        <v>−03:00</v>
      </c>
    </row>
    <row r="2067" spans="1:17" x14ac:dyDescent="0.25">
      <c r="A2067" t="s">
        <v>9498</v>
      </c>
      <c r="B2067" t="s">
        <v>110</v>
      </c>
      <c r="C2067" t="s">
        <v>9499</v>
      </c>
      <c r="D2067">
        <v>-26.311100006103501</v>
      </c>
      <c r="E2067">
        <v>-69.765197753906193</v>
      </c>
      <c r="F2067">
        <v>5240</v>
      </c>
      <c r="G2067" t="s">
        <v>1023</v>
      </c>
      <c r="H2067" t="s">
        <v>9500</v>
      </c>
      <c r="I2067">
        <f>VLOOKUP(A2067,[1]ВПП!$C$2:$E$22885,3,)</f>
        <v>2300</v>
      </c>
      <c r="J2067">
        <f>VLOOKUP(A2067,[1]ВПП!$C$2:$G$22885,5,)</f>
        <v>30</v>
      </c>
      <c r="K2067" t="str">
        <f>VLOOKUP(A2067,[1]ВПП!$C$2:$H$22885,6,)</f>
        <v>ASP</v>
      </c>
      <c r="L2067" t="str">
        <f t="shared" si="32"/>
        <v>SCES</v>
      </c>
      <c r="M2067" t="s">
        <v>301</v>
      </c>
      <c r="N2067" t="s">
        <v>9501</v>
      </c>
      <c r="O2067" t="s">
        <v>9502</v>
      </c>
      <c r="P2067" t="s">
        <v>1026</v>
      </c>
      <c r="Q2067" t="str">
        <f>VLOOKUP(P2067,[1]TimeZones!$B$3:$E$597,4,FALSE)</f>
        <v>−04:00</v>
      </c>
    </row>
    <row r="2068" spans="1:17" x14ac:dyDescent="0.25">
      <c r="A2068" t="s">
        <v>9503</v>
      </c>
      <c r="B2068" t="s">
        <v>333</v>
      </c>
      <c r="C2068" t="s">
        <v>9504</v>
      </c>
      <c r="D2068">
        <v>-6.6395301818847603</v>
      </c>
      <c r="E2068">
        <v>-69.879798889160099</v>
      </c>
      <c r="F2068">
        <v>412</v>
      </c>
      <c r="G2068" t="s">
        <v>591</v>
      </c>
      <c r="H2068" t="s">
        <v>9505</v>
      </c>
      <c r="I2068">
        <f>VLOOKUP(A2068,[1]ВПП!$C$2:$E$22885,3,)</f>
        <v>2300</v>
      </c>
      <c r="J2068">
        <f>VLOOKUP(A2068,[1]ВПП!$C$2:$G$22885,5,)</f>
        <v>30</v>
      </c>
      <c r="K2068" t="str">
        <f>VLOOKUP(A2068,[1]ВПП!$C$2:$H$22885,6,)</f>
        <v>ASP</v>
      </c>
      <c r="L2068" t="str">
        <f t="shared" si="32"/>
        <v>SWEI</v>
      </c>
      <c r="M2068" t="s">
        <v>301</v>
      </c>
      <c r="N2068" t="s">
        <v>6469</v>
      </c>
      <c r="O2068" t="s">
        <v>9506</v>
      </c>
      <c r="P2068" t="s">
        <v>6465</v>
      </c>
      <c r="Q2068" t="str">
        <f>VLOOKUP(P2068,[1]TimeZones!$B$3:$E$597,4,FALSE)</f>
        <v>−04:00</v>
      </c>
    </row>
    <row r="2069" spans="1:17" x14ac:dyDescent="0.25">
      <c r="A2069" t="s">
        <v>9507</v>
      </c>
      <c r="B2069" t="s">
        <v>333</v>
      </c>
      <c r="C2069" t="s">
        <v>9508</v>
      </c>
      <c r="D2069">
        <v>45.256388999999999</v>
      </c>
      <c r="E2069">
        <v>147.95549</v>
      </c>
      <c r="F2069">
        <v>387</v>
      </c>
      <c r="G2069" t="s">
        <v>124</v>
      </c>
      <c r="H2069" t="s">
        <v>9509</v>
      </c>
      <c r="I2069">
        <f>VLOOKUP(A2069,[1]ВПП!$C$2:$E$22885,3,)</f>
        <v>2300</v>
      </c>
      <c r="J2069">
        <f>VLOOKUP(A2069,[1]ВПП!$C$2:$G$22885,5,)</f>
        <v>42</v>
      </c>
      <c r="K2069" t="str">
        <f>VLOOKUP(A2069,[1]ВПП!$C$2:$H$22885,6,)</f>
        <v>concrete</v>
      </c>
      <c r="L2069" t="str">
        <f t="shared" si="32"/>
        <v>UHSI</v>
      </c>
      <c r="M2069" t="s">
        <v>126</v>
      </c>
      <c r="N2069" t="s">
        <v>2218</v>
      </c>
      <c r="O2069" t="s">
        <v>9156</v>
      </c>
      <c r="P2069" t="e">
        <v>#N/A</v>
      </c>
      <c r="Q2069" t="e">
        <f>VLOOKUP(P2069,[1]TimeZones!$B$3:$E$597,4,FALSE)</f>
        <v>#N/A</v>
      </c>
    </row>
    <row r="2070" spans="1:17" x14ac:dyDescent="0.25">
      <c r="A2070" t="s">
        <v>9510</v>
      </c>
      <c r="B2070" t="s">
        <v>110</v>
      </c>
      <c r="C2070" t="s">
        <v>9511</v>
      </c>
      <c r="D2070">
        <v>50.643798828125</v>
      </c>
      <c r="E2070">
        <v>36.590099334716797</v>
      </c>
      <c r="F2070">
        <v>735</v>
      </c>
      <c r="G2070" t="s">
        <v>124</v>
      </c>
      <c r="H2070" t="s">
        <v>9512</v>
      </c>
      <c r="I2070">
        <f>VLOOKUP(A2070,[1]ВПП!$C$2:$E$22885,3,)</f>
        <v>2300</v>
      </c>
      <c r="J2070">
        <f>VLOOKUP(A2070,[1]ВПП!$C$2:$G$22885,5,)</f>
        <v>42</v>
      </c>
      <c r="K2070" t="str">
        <f>VLOOKUP(A2070,[1]ВПП!$C$2:$H$22885,6,)</f>
        <v>ASP</v>
      </c>
      <c r="L2070" t="str">
        <f t="shared" si="32"/>
        <v>UUOB</v>
      </c>
      <c r="M2070" t="s">
        <v>126</v>
      </c>
      <c r="N2070" t="s">
        <v>9513</v>
      </c>
      <c r="O2070" t="s">
        <v>9514</v>
      </c>
      <c r="P2070" t="s">
        <v>180</v>
      </c>
      <c r="Q2070" t="str">
        <f>VLOOKUP(P2070,[1]TimeZones!$B$3:$E$597,4,FALSE)</f>
        <v>+03:00</v>
      </c>
    </row>
    <row r="2071" spans="1:17" x14ac:dyDescent="0.25">
      <c r="A2071" t="s">
        <v>9515</v>
      </c>
      <c r="B2071" t="s">
        <v>110</v>
      </c>
      <c r="C2071" t="s">
        <v>9516</v>
      </c>
      <c r="D2071">
        <v>51.814201354980398</v>
      </c>
      <c r="E2071">
        <v>39.229598999023402</v>
      </c>
      <c r="F2071">
        <v>514</v>
      </c>
      <c r="G2071" t="s">
        <v>124</v>
      </c>
      <c r="H2071" t="s">
        <v>9517</v>
      </c>
      <c r="I2071">
        <f>VLOOKUP(A2071,[1]ВПП!$C$2:$E$22885,3,)</f>
        <v>2300</v>
      </c>
      <c r="J2071">
        <f>VLOOKUP(A2071,[1]ВПП!$C$2:$G$22885,5,)</f>
        <v>49</v>
      </c>
      <c r="K2071" t="str">
        <f>VLOOKUP(A2071,[1]ВПП!$C$2:$H$22885,6,)</f>
        <v>CON</v>
      </c>
      <c r="L2071" t="str">
        <f t="shared" si="32"/>
        <v>UUOO</v>
      </c>
      <c r="M2071" t="s">
        <v>126</v>
      </c>
      <c r="N2071" t="s">
        <v>9518</v>
      </c>
      <c r="O2071" t="s">
        <v>9519</v>
      </c>
      <c r="P2071" t="s">
        <v>180</v>
      </c>
      <c r="Q2071" t="str">
        <f>VLOOKUP(P2071,[1]TimeZones!$B$3:$E$597,4,FALSE)</f>
        <v>+03:00</v>
      </c>
    </row>
    <row r="2072" spans="1:17" x14ac:dyDescent="0.25">
      <c r="A2072" t="s">
        <v>9520</v>
      </c>
      <c r="B2072" t="s">
        <v>110</v>
      </c>
      <c r="C2072" t="s">
        <v>9521</v>
      </c>
      <c r="D2072">
        <v>19.183300018299999</v>
      </c>
      <c r="E2072">
        <v>77.316703796399906</v>
      </c>
      <c r="F2072">
        <v>1250</v>
      </c>
      <c r="G2072" t="s">
        <v>227</v>
      </c>
      <c r="H2072" t="s">
        <v>9522</v>
      </c>
      <c r="I2072">
        <f>VLOOKUP(A2072,[1]ВПП!$C$2:$E$22885,3,)</f>
        <v>2300</v>
      </c>
      <c r="J2072">
        <f>VLOOKUP(A2072,[1]ВПП!$C$2:$G$22885,5,)</f>
        <v>45</v>
      </c>
      <c r="K2072" t="str">
        <f>VLOOKUP(A2072,[1]ВПП!$C$2:$H$22885,6,)</f>
        <v>ASP</v>
      </c>
      <c r="L2072" t="str">
        <f t="shared" si="32"/>
        <v>VAND</v>
      </c>
      <c r="M2072" t="s">
        <v>114</v>
      </c>
      <c r="N2072" t="s">
        <v>2077</v>
      </c>
      <c r="O2072" t="s">
        <v>9523</v>
      </c>
      <c r="P2072" t="s">
        <v>231</v>
      </c>
      <c r="Q2072" t="str">
        <f>VLOOKUP(P2072,[1]TimeZones!$B$3:$E$597,4,FALSE)</f>
        <v>+05:30</v>
      </c>
    </row>
    <row r="2073" spans="1:17" x14ac:dyDescent="0.25">
      <c r="A2073" t="s">
        <v>9524</v>
      </c>
      <c r="B2073" t="s">
        <v>110</v>
      </c>
      <c r="C2073" t="s">
        <v>9525</v>
      </c>
      <c r="D2073">
        <v>18.411501000000001</v>
      </c>
      <c r="E2073">
        <v>76.464698999999996</v>
      </c>
      <c r="F2073">
        <v>2136</v>
      </c>
      <c r="G2073" t="s">
        <v>227</v>
      </c>
      <c r="H2073" t="s">
        <v>9526</v>
      </c>
      <c r="I2073">
        <f>VLOOKUP(A2073,[1]ВПП!$C$2:$E$22885,3,)</f>
        <v>2300</v>
      </c>
      <c r="J2073">
        <f>VLOOKUP(A2073,[1]ВПП!$C$2:$G$22885,5,)</f>
        <v>30</v>
      </c>
      <c r="K2073" t="str">
        <f>VLOOKUP(A2073,[1]ВПП!$C$2:$H$22885,6,)</f>
        <v>ASP</v>
      </c>
      <c r="L2073" t="str">
        <f t="shared" si="32"/>
        <v>VO55</v>
      </c>
      <c r="M2073" t="s">
        <v>114</v>
      </c>
      <c r="N2073" t="s">
        <v>2077</v>
      </c>
      <c r="O2073" t="s">
        <v>9527</v>
      </c>
      <c r="P2073" t="e">
        <v>#N/A</v>
      </c>
      <c r="Q2073" t="e">
        <f>VLOOKUP(P2073,[1]TimeZones!$B$3:$E$597,4,FALSE)</f>
        <v>#N/A</v>
      </c>
    </row>
    <row r="2074" spans="1:17" x14ac:dyDescent="0.25">
      <c r="A2074" t="s">
        <v>9528</v>
      </c>
      <c r="B2074" t="s">
        <v>110</v>
      </c>
      <c r="C2074" t="s">
        <v>9529</v>
      </c>
      <c r="D2074">
        <v>8.4711503982499998</v>
      </c>
      <c r="E2074">
        <v>99.955596923800002</v>
      </c>
      <c r="F2074">
        <v>44</v>
      </c>
      <c r="G2074" t="s">
        <v>637</v>
      </c>
      <c r="H2074" t="s">
        <v>202</v>
      </c>
      <c r="I2074">
        <f>VLOOKUP(A2074,[1]ВПП!$C$2:$E$22885,3,)</f>
        <v>2300</v>
      </c>
      <c r="J2074">
        <f>VLOOKUP(A2074,[1]ВПП!$C$2:$G$22885,5,)</f>
        <v>45</v>
      </c>
      <c r="K2074" t="str">
        <f>VLOOKUP(A2074,[1]ВПП!$C$2:$H$22885,6,)</f>
        <v>ASP</v>
      </c>
      <c r="L2074" t="str">
        <f t="shared" si="32"/>
        <v>VTSN</v>
      </c>
      <c r="M2074" t="s">
        <v>114</v>
      </c>
      <c r="N2074" t="s">
        <v>9530</v>
      </c>
      <c r="O2074" t="s">
        <v>9531</v>
      </c>
      <c r="P2074" t="s">
        <v>641</v>
      </c>
      <c r="Q2074" t="str">
        <f>VLOOKUP(P2074,[1]TimeZones!$B$3:$E$597,4,FALSE)</f>
        <v>+07:00</v>
      </c>
    </row>
    <row r="2075" spans="1:17" x14ac:dyDescent="0.25">
      <c r="A2075" t="s">
        <v>9532</v>
      </c>
      <c r="B2075" t="s">
        <v>110</v>
      </c>
      <c r="C2075" t="s">
        <v>9533</v>
      </c>
      <c r="D2075">
        <v>5.30068016052246</v>
      </c>
      <c r="E2075">
        <v>115.25</v>
      </c>
      <c r="F2075">
        <v>101</v>
      </c>
      <c r="G2075" t="s">
        <v>353</v>
      </c>
      <c r="H2075" t="s">
        <v>9534</v>
      </c>
      <c r="I2075">
        <f>VLOOKUP(A2075,[1]ВПП!$C$2:$E$22885,3,)</f>
        <v>2300</v>
      </c>
      <c r="J2075">
        <f>VLOOKUP(A2075,[1]ВПП!$C$2:$G$22885,5,)</f>
        <v>45</v>
      </c>
      <c r="K2075" t="str">
        <f>VLOOKUP(A2075,[1]ВПП!$C$2:$H$22885,6,)</f>
        <v>ASP</v>
      </c>
      <c r="L2075" t="str">
        <f t="shared" si="32"/>
        <v>WBKL</v>
      </c>
      <c r="M2075" t="s">
        <v>114</v>
      </c>
      <c r="N2075" t="s">
        <v>9535</v>
      </c>
      <c r="O2075" t="s">
        <v>9536</v>
      </c>
      <c r="P2075" t="s">
        <v>357</v>
      </c>
      <c r="Q2075" t="str">
        <f>VLOOKUP(P2075,[1]TimeZones!$B$3:$E$597,4,FALSE)</f>
        <v>+08:00</v>
      </c>
    </row>
    <row r="2076" spans="1:17" x14ac:dyDescent="0.25">
      <c r="A2076" t="s">
        <v>9537</v>
      </c>
      <c r="B2076" t="s">
        <v>333</v>
      </c>
      <c r="C2076" t="s">
        <v>9538</v>
      </c>
      <c r="D2076">
        <v>-16.636900000000001</v>
      </c>
      <c r="E2076">
        <v>128.45100400000001</v>
      </c>
      <c r="F2076">
        <v>522</v>
      </c>
      <c r="G2076" t="s">
        <v>700</v>
      </c>
      <c r="H2076" t="s">
        <v>9539</v>
      </c>
      <c r="I2076">
        <f>VLOOKUP(A2076,[1]ВПП!$C$2:$E$22885,3,)</f>
        <v>2300</v>
      </c>
      <c r="J2076">
        <f>VLOOKUP(A2076,[1]ВПП!$C$2:$G$22885,5,)</f>
        <v>30</v>
      </c>
      <c r="K2076" t="str">
        <f>VLOOKUP(A2076,[1]ВПП!$C$2:$H$22885,6,)</f>
        <v>ASP</v>
      </c>
      <c r="L2076" t="str">
        <f t="shared" si="32"/>
        <v>YARG</v>
      </c>
      <c r="M2076" t="s">
        <v>702</v>
      </c>
      <c r="N2076" t="s">
        <v>2086</v>
      </c>
      <c r="O2076" t="s">
        <v>202</v>
      </c>
      <c r="P2076" t="s">
        <v>2088</v>
      </c>
      <c r="Q2076" t="str">
        <f>VLOOKUP(P2076,[1]TimeZones!$B$3:$E$597,4,FALSE)</f>
        <v>+08:00</v>
      </c>
    </row>
    <row r="2077" spans="1:17" x14ac:dyDescent="0.25">
      <c r="A2077" t="s">
        <v>9540</v>
      </c>
      <c r="B2077" t="s">
        <v>333</v>
      </c>
      <c r="C2077" t="s">
        <v>9541</v>
      </c>
      <c r="D2077">
        <v>-22.290754</v>
      </c>
      <c r="E2077">
        <v>119.43714300000001</v>
      </c>
      <c r="F2077">
        <v>1555</v>
      </c>
      <c r="G2077" t="s">
        <v>700</v>
      </c>
      <c r="H2077" t="s">
        <v>9542</v>
      </c>
      <c r="I2077">
        <f>VLOOKUP(A2077,[1]ВПП!$C$2:$E$22885,3,)</f>
        <v>2300</v>
      </c>
      <c r="J2077">
        <f>VLOOKUP(A2077,[1]ВПП!$C$2:$G$22885,5,)</f>
        <v>30</v>
      </c>
      <c r="K2077" t="str">
        <f>VLOOKUP(A2077,[1]ВПП!$C$2:$H$22885,6,)</f>
        <v>ASP</v>
      </c>
      <c r="L2077" t="str">
        <f t="shared" si="32"/>
        <v>YFDF</v>
      </c>
      <c r="M2077" t="s">
        <v>702</v>
      </c>
      <c r="N2077" t="s">
        <v>2086</v>
      </c>
      <c r="O2077" t="s">
        <v>9543</v>
      </c>
      <c r="P2077" t="s">
        <v>2088</v>
      </c>
      <c r="Q2077" t="str">
        <f>VLOOKUP(P2077,[1]TimeZones!$B$3:$E$597,4,FALSE)</f>
        <v>+08:00</v>
      </c>
    </row>
    <row r="2078" spans="1:17" x14ac:dyDescent="0.25">
      <c r="A2078" t="s">
        <v>9544</v>
      </c>
      <c r="B2078" t="s">
        <v>110</v>
      </c>
      <c r="C2078" t="s">
        <v>9545</v>
      </c>
      <c r="D2078">
        <v>43.608628000000003</v>
      </c>
      <c r="E2078">
        <v>104.367734</v>
      </c>
      <c r="F2078">
        <v>4787</v>
      </c>
      <c r="G2078" t="s">
        <v>3417</v>
      </c>
      <c r="H2078" t="s">
        <v>9546</v>
      </c>
      <c r="I2078">
        <f>VLOOKUP(A2078,[1]ВПП!$C$2:$E$22885,3,)</f>
        <v>2300</v>
      </c>
      <c r="J2078">
        <f>VLOOKUP(A2078,[1]ВПП!$C$2:$G$22885,5,)</f>
        <v>50</v>
      </c>
      <c r="K2078" t="str">
        <f>VLOOKUP(A2078,[1]ВПП!$C$2:$H$22885,6,)</f>
        <v>CON</v>
      </c>
      <c r="L2078" t="str">
        <f t="shared" si="32"/>
        <v>ZMDZ</v>
      </c>
      <c r="M2078" t="s">
        <v>114</v>
      </c>
      <c r="N2078" t="s">
        <v>9547</v>
      </c>
      <c r="O2078" t="s">
        <v>9548</v>
      </c>
      <c r="P2078" t="s">
        <v>3421</v>
      </c>
      <c r="Q2078" t="str">
        <f>VLOOKUP(P2078,[1]TimeZones!$B$3:$E$597,4,FALSE)</f>
        <v>+08:00</v>
      </c>
    </row>
    <row r="2079" spans="1:17" x14ac:dyDescent="0.25">
      <c r="A2079" t="s">
        <v>9549</v>
      </c>
      <c r="B2079" t="s">
        <v>333</v>
      </c>
      <c r="C2079" t="s">
        <v>9550</v>
      </c>
      <c r="D2079">
        <v>25.452500000000001</v>
      </c>
      <c r="E2079">
        <v>107.96166700000001</v>
      </c>
      <c r="G2079" t="s">
        <v>112</v>
      </c>
      <c r="H2079" t="s">
        <v>9551</v>
      </c>
      <c r="I2079">
        <f>VLOOKUP(A2079,[1]ВПП!$C$2:$E$22885,3,)</f>
        <v>2300</v>
      </c>
      <c r="J2079">
        <f>VLOOKUP(A2079,[1]ВПП!$C$2:$G$22885,5,)</f>
        <v>27</v>
      </c>
      <c r="K2079" t="str">
        <f>VLOOKUP(A2079,[1]ВПП!$C$2:$H$22885,6,)</f>
        <v>Asphalt</v>
      </c>
      <c r="L2079" t="str">
        <f t="shared" si="32"/>
        <v>ZULB</v>
      </c>
      <c r="M2079" t="s">
        <v>114</v>
      </c>
      <c r="N2079" t="s">
        <v>3145</v>
      </c>
      <c r="O2079" t="s">
        <v>9552</v>
      </c>
      <c r="P2079" t="s">
        <v>145</v>
      </c>
      <c r="Q2079" t="e">
        <f>VLOOKUP(P2079,[1]TimeZones!$B$3:$E$597,4,FALSE)</f>
        <v>#N/A</v>
      </c>
    </row>
    <row r="2080" spans="1:17" x14ac:dyDescent="0.25">
      <c r="A2080" t="s">
        <v>9553</v>
      </c>
      <c r="B2080" t="s">
        <v>110</v>
      </c>
      <c r="C2080" t="s">
        <v>9554</v>
      </c>
      <c r="D2080">
        <v>36.909400939899903</v>
      </c>
      <c r="E2080">
        <v>54.401298522899999</v>
      </c>
      <c r="F2080">
        <v>-24</v>
      </c>
      <c r="G2080" t="s">
        <v>212</v>
      </c>
      <c r="H2080" t="s">
        <v>9555</v>
      </c>
      <c r="I2080">
        <f>VLOOKUP(A2080,[1]ВПП!$C$2:$E$22885,3,)</f>
        <v>2298</v>
      </c>
      <c r="J2080">
        <f>VLOOKUP(A2080,[1]ВПП!$C$2:$G$22885,5,)</f>
        <v>45</v>
      </c>
      <c r="K2080" t="str">
        <f>VLOOKUP(A2080,[1]ВПП!$C$2:$H$22885,6,)</f>
        <v>ASP</v>
      </c>
      <c r="L2080" t="str">
        <f t="shared" si="32"/>
        <v>OING</v>
      </c>
      <c r="M2080" t="s">
        <v>114</v>
      </c>
      <c r="N2080" t="s">
        <v>9556</v>
      </c>
      <c r="O2080" t="s">
        <v>9557</v>
      </c>
      <c r="P2080" t="s">
        <v>216</v>
      </c>
      <c r="Q2080" t="str">
        <f>VLOOKUP(P2080,[1]TimeZones!$B$3:$E$597,4,FALSE)</f>
        <v>+03:30</v>
      </c>
    </row>
    <row r="2081" spans="1:17" x14ac:dyDescent="0.25">
      <c r="A2081" t="s">
        <v>9558</v>
      </c>
      <c r="B2081" t="s">
        <v>110</v>
      </c>
      <c r="C2081" t="s">
        <v>9559</v>
      </c>
      <c r="D2081">
        <v>-36.772700999999998</v>
      </c>
      <c r="E2081">
        <v>-73.063102999999998</v>
      </c>
      <c r="F2081">
        <v>26</v>
      </c>
      <c r="G2081" t="s">
        <v>1023</v>
      </c>
      <c r="H2081" t="s">
        <v>9560</v>
      </c>
      <c r="I2081">
        <f>VLOOKUP(A2081,[1]ВПП!$C$2:$E$22885,3,)</f>
        <v>2298</v>
      </c>
      <c r="J2081">
        <f>VLOOKUP(A2081,[1]ВПП!$C$2:$G$22885,5,)</f>
        <v>45</v>
      </c>
      <c r="K2081" t="str">
        <f>VLOOKUP(A2081,[1]ВПП!$C$2:$H$22885,6,)</f>
        <v>ASP</v>
      </c>
      <c r="L2081" t="str">
        <f t="shared" si="32"/>
        <v>SCIE</v>
      </c>
      <c r="M2081" t="s">
        <v>301</v>
      </c>
      <c r="N2081" t="s">
        <v>9561</v>
      </c>
      <c r="O2081" t="s">
        <v>9562</v>
      </c>
      <c r="P2081" t="s">
        <v>1026</v>
      </c>
      <c r="Q2081" t="str">
        <f>VLOOKUP(P2081,[1]TimeZones!$B$3:$E$597,4,FALSE)</f>
        <v>−04:00</v>
      </c>
    </row>
    <row r="2082" spans="1:17" x14ac:dyDescent="0.25">
      <c r="A2082" t="s">
        <v>9563</v>
      </c>
      <c r="B2082" t="s">
        <v>110</v>
      </c>
      <c r="C2082" t="s">
        <v>9564</v>
      </c>
      <c r="D2082">
        <v>39.475101000000002</v>
      </c>
      <c r="E2082">
        <v>-8.3645800000000001</v>
      </c>
      <c r="F2082">
        <v>266</v>
      </c>
      <c r="G2082" t="s">
        <v>836</v>
      </c>
      <c r="H2082" t="s">
        <v>202</v>
      </c>
      <c r="I2082">
        <f>VLOOKUP(A2082,[1]ВПП!$C$2:$E$22885,3,)</f>
        <v>2295</v>
      </c>
      <c r="J2082">
        <f>VLOOKUP(A2082,[1]ВПП!$C$2:$G$22885,5,)</f>
        <v>45</v>
      </c>
      <c r="K2082" t="str">
        <f>VLOOKUP(A2082,[1]ВПП!$C$2:$H$22885,6,)</f>
        <v>ASP</v>
      </c>
      <c r="L2082" t="str">
        <f t="shared" si="32"/>
        <v>LPTN</v>
      </c>
      <c r="M2082" t="s">
        <v>126</v>
      </c>
      <c r="N2082" t="s">
        <v>9565</v>
      </c>
      <c r="O2082" t="s">
        <v>9566</v>
      </c>
      <c r="P2082" t="s">
        <v>840</v>
      </c>
      <c r="Q2082" t="str">
        <f>VLOOKUP(P2082,[1]TimeZones!$B$3:$E$597,4,FALSE)</f>
        <v>+00:00</v>
      </c>
    </row>
    <row r="2083" spans="1:17" x14ac:dyDescent="0.25">
      <c r="A2083" t="s">
        <v>9567</v>
      </c>
      <c r="B2083" t="s">
        <v>333</v>
      </c>
      <c r="C2083" t="s">
        <v>9568</v>
      </c>
      <c r="D2083">
        <v>24.942100524902301</v>
      </c>
      <c r="E2083">
        <v>46.391201019287102</v>
      </c>
      <c r="F2083">
        <v>2420</v>
      </c>
      <c r="G2083" t="s">
        <v>301</v>
      </c>
      <c r="H2083" t="s">
        <v>202</v>
      </c>
      <c r="I2083">
        <f>VLOOKUP(A2083,[1]ВПП!$C$2:$E$22885,3,)</f>
        <v>2295</v>
      </c>
      <c r="J2083">
        <f>VLOOKUP(A2083,[1]ВПП!$C$2:$G$22885,5,)</f>
        <v>25</v>
      </c>
      <c r="K2083" t="str">
        <f>VLOOKUP(A2083,[1]ВПП!$C$2:$H$22885,6,)</f>
        <v>ASP</v>
      </c>
      <c r="L2083" t="str">
        <f t="shared" si="32"/>
        <v>OE53</v>
      </c>
      <c r="M2083" t="s">
        <v>114</v>
      </c>
      <c r="N2083" t="s">
        <v>303</v>
      </c>
      <c r="O2083" t="s">
        <v>202</v>
      </c>
      <c r="P2083" t="e">
        <v>#N/A</v>
      </c>
      <c r="Q2083" t="e">
        <f>VLOOKUP(P2083,[1]TimeZones!$B$3:$E$597,4,FALSE)</f>
        <v>#N/A</v>
      </c>
    </row>
    <row r="2084" spans="1:17" x14ac:dyDescent="0.25">
      <c r="A2084" t="s">
        <v>9569</v>
      </c>
      <c r="B2084" t="s">
        <v>110</v>
      </c>
      <c r="C2084" t="s">
        <v>9570</v>
      </c>
      <c r="D2084">
        <v>53.602200000000003</v>
      </c>
      <c r="E2084">
        <v>13.305999999999999</v>
      </c>
      <c r="F2084">
        <v>228</v>
      </c>
      <c r="G2084" t="s">
        <v>455</v>
      </c>
      <c r="H2084" t="s">
        <v>9571</v>
      </c>
      <c r="I2084">
        <f>VLOOKUP(A2084,[1]ВПП!$C$2:$E$22885,3,)</f>
        <v>2293</v>
      </c>
      <c r="J2084">
        <f>VLOOKUP(A2084,[1]ВПП!$C$2:$G$22885,5,)</f>
        <v>45</v>
      </c>
      <c r="K2084" t="str">
        <f>VLOOKUP(A2084,[1]ВПП!$C$2:$H$22885,6,)</f>
        <v>CON</v>
      </c>
      <c r="L2084" t="str">
        <f t="shared" si="32"/>
        <v>EDBN</v>
      </c>
      <c r="M2084" t="s">
        <v>126</v>
      </c>
      <c r="N2084" t="s">
        <v>4216</v>
      </c>
      <c r="O2084" t="s">
        <v>9572</v>
      </c>
      <c r="P2084" t="s">
        <v>145</v>
      </c>
      <c r="Q2084" t="e">
        <f>VLOOKUP(P2084,[1]TimeZones!$B$3:$E$597,4,FALSE)</f>
        <v>#N/A</v>
      </c>
    </row>
    <row r="2085" spans="1:17" x14ac:dyDescent="0.25">
      <c r="A2085" t="s">
        <v>9573</v>
      </c>
      <c r="B2085" t="s">
        <v>110</v>
      </c>
      <c r="C2085" t="s">
        <v>9574</v>
      </c>
      <c r="D2085">
        <v>54.292400000000001</v>
      </c>
      <c r="E2085">
        <v>-1.5354000000000001</v>
      </c>
      <c r="F2085">
        <v>132</v>
      </c>
      <c r="G2085" t="s">
        <v>734</v>
      </c>
      <c r="H2085" t="s">
        <v>202</v>
      </c>
      <c r="I2085">
        <f>VLOOKUP(A2085,[1]ВПП!$C$2:$E$22885,3,)</f>
        <v>2292</v>
      </c>
      <c r="J2085">
        <f>VLOOKUP(A2085,[1]ВПП!$C$2:$G$22885,5,)</f>
        <v>46</v>
      </c>
      <c r="K2085" t="str">
        <f>VLOOKUP(A2085,[1]ВПП!$C$2:$H$22885,6,)</f>
        <v>ASP</v>
      </c>
      <c r="L2085" t="str">
        <f t="shared" si="32"/>
        <v>EGXE</v>
      </c>
      <c r="M2085" t="s">
        <v>126</v>
      </c>
      <c r="N2085" t="s">
        <v>736</v>
      </c>
      <c r="O2085" t="s">
        <v>9575</v>
      </c>
      <c r="P2085" t="s">
        <v>738</v>
      </c>
      <c r="Q2085" t="str">
        <f>VLOOKUP(P2085,[1]TimeZones!$B$3:$E$597,4,FALSE)</f>
        <v>+00:00</v>
      </c>
    </row>
    <row r="2086" spans="1:17" x14ac:dyDescent="0.25">
      <c r="A2086" t="s">
        <v>9576</v>
      </c>
      <c r="B2086" t="s">
        <v>110</v>
      </c>
      <c r="C2086" t="s">
        <v>9577</v>
      </c>
      <c r="D2086">
        <v>-17.8218</v>
      </c>
      <c r="E2086">
        <v>25.822700999999999</v>
      </c>
      <c r="F2086">
        <v>3302</v>
      </c>
      <c r="G2086" t="s">
        <v>686</v>
      </c>
      <c r="H2086" t="s">
        <v>9578</v>
      </c>
      <c r="I2086">
        <f>VLOOKUP(A2086,[1]ВПП!$C$2:$E$22885,3,)</f>
        <v>2292</v>
      </c>
      <c r="J2086">
        <f>VLOOKUP(A2086,[1]ВПП!$C$2:$G$22885,5,)</f>
        <v>60</v>
      </c>
      <c r="K2086" t="str">
        <f>VLOOKUP(A2086,[1]ВПП!$C$2:$H$22885,6,)</f>
        <v>ASP</v>
      </c>
      <c r="L2086" t="str">
        <f t="shared" si="32"/>
        <v>FLLI</v>
      </c>
      <c r="M2086" t="s">
        <v>134</v>
      </c>
      <c r="N2086" t="s">
        <v>9579</v>
      </c>
      <c r="O2086" t="s">
        <v>9580</v>
      </c>
      <c r="P2086" t="s">
        <v>690</v>
      </c>
      <c r="Q2086" t="str">
        <f>VLOOKUP(P2086,[1]TimeZones!$B$3:$E$597,4,FALSE)</f>
        <v>+02:00</v>
      </c>
    </row>
    <row r="2087" spans="1:17" x14ac:dyDescent="0.25">
      <c r="A2087" t="s">
        <v>9581</v>
      </c>
      <c r="B2087" t="s">
        <v>333</v>
      </c>
      <c r="C2087" t="s">
        <v>9582</v>
      </c>
      <c r="D2087">
        <v>-17.634398999999998</v>
      </c>
      <c r="E2087">
        <v>24.176701000000001</v>
      </c>
      <c r="F2087">
        <v>3144</v>
      </c>
      <c r="G2087" t="s">
        <v>183</v>
      </c>
      <c r="H2087" t="s">
        <v>9583</v>
      </c>
      <c r="I2087">
        <f>VLOOKUP(A2087,[1]ВПП!$C$2:$E$22885,3,)</f>
        <v>2292</v>
      </c>
      <c r="J2087">
        <f>VLOOKUP(A2087,[1]ВПП!$C$2:$G$22885,5,)</f>
        <v>39</v>
      </c>
      <c r="K2087" t="str">
        <f>VLOOKUP(A2087,[1]ВПП!$C$2:$H$22885,6,)</f>
        <v>ASP</v>
      </c>
      <c r="L2087" t="str">
        <f t="shared" si="32"/>
        <v>FYKM</v>
      </c>
      <c r="M2087" t="s">
        <v>134</v>
      </c>
      <c r="N2087" t="s">
        <v>9584</v>
      </c>
      <c r="O2087" t="s">
        <v>9585</v>
      </c>
      <c r="P2087" t="s">
        <v>187</v>
      </c>
      <c r="Q2087" t="str">
        <f>VLOOKUP(P2087,[1]TimeZones!$B$3:$E$597,4,FALSE)</f>
        <v>+02:00</v>
      </c>
    </row>
    <row r="2088" spans="1:17" x14ac:dyDescent="0.25">
      <c r="A2088" t="s">
        <v>9586</v>
      </c>
      <c r="B2088" t="s">
        <v>110</v>
      </c>
      <c r="C2088" t="s">
        <v>9587</v>
      </c>
      <c r="D2088">
        <v>54.509201049804602</v>
      </c>
      <c r="E2088">
        <v>-1.42940998077392</v>
      </c>
      <c r="F2088">
        <v>120</v>
      </c>
      <c r="G2088" t="s">
        <v>734</v>
      </c>
      <c r="H2088" t="s">
        <v>9588</v>
      </c>
      <c r="I2088">
        <f>VLOOKUP(A2088,[1]ВПП!$C$2:$E$22885,3,)</f>
        <v>2291</v>
      </c>
      <c r="J2088">
        <f>VLOOKUP(A2088,[1]ВПП!$C$2:$G$22885,5,)</f>
        <v>46</v>
      </c>
      <c r="K2088" t="str">
        <f>VLOOKUP(A2088,[1]ВПП!$C$2:$H$22885,6,)</f>
        <v>ASP</v>
      </c>
      <c r="L2088" t="str">
        <f t="shared" si="32"/>
        <v>EGNV</v>
      </c>
      <c r="M2088" t="s">
        <v>126</v>
      </c>
      <c r="N2088" t="s">
        <v>736</v>
      </c>
      <c r="O2088" t="s">
        <v>9589</v>
      </c>
      <c r="P2088" t="s">
        <v>738</v>
      </c>
      <c r="Q2088" t="str">
        <f>VLOOKUP(P2088,[1]TimeZones!$B$3:$E$597,4,FALSE)</f>
        <v>+00:00</v>
      </c>
    </row>
    <row r="2089" spans="1:17" x14ac:dyDescent="0.25">
      <c r="A2089" t="s">
        <v>9590</v>
      </c>
      <c r="B2089" t="s">
        <v>333</v>
      </c>
      <c r="C2089" t="s">
        <v>9591</v>
      </c>
      <c r="D2089">
        <v>25.183530999999999</v>
      </c>
      <c r="E2089">
        <v>-11.609000999999999</v>
      </c>
      <c r="F2089">
        <v>1148</v>
      </c>
      <c r="G2089" t="s">
        <v>2159</v>
      </c>
      <c r="H2089" t="s">
        <v>202</v>
      </c>
      <c r="I2089">
        <f>VLOOKUP(A2089,[1]ВПП!$C$2:$E$22885,3,)</f>
        <v>2291</v>
      </c>
      <c r="J2089">
        <f>VLOOKUP(A2089,[1]ВПП!$C$2:$G$22885,5,)</f>
        <v>21</v>
      </c>
      <c r="K2089" t="str">
        <f>VLOOKUP(A2089,[1]ВПП!$C$2:$H$22885,6,)</f>
        <v>ASP</v>
      </c>
      <c r="L2089" t="str">
        <f t="shared" si="32"/>
        <v>GQPT</v>
      </c>
      <c r="M2089" t="s">
        <v>134</v>
      </c>
      <c r="N2089" t="s">
        <v>7643</v>
      </c>
      <c r="O2089" t="s">
        <v>9592</v>
      </c>
      <c r="P2089" t="s">
        <v>2163</v>
      </c>
      <c r="Q2089" t="str">
        <f>VLOOKUP(P2089,[1]TimeZones!$B$3:$E$597,4,FALSE)</f>
        <v>+00:00</v>
      </c>
    </row>
    <row r="2090" spans="1:17" x14ac:dyDescent="0.25">
      <c r="A2090" t="s">
        <v>9593</v>
      </c>
      <c r="B2090" t="s">
        <v>110</v>
      </c>
      <c r="C2090" t="s">
        <v>9594</v>
      </c>
      <c r="D2090">
        <v>53.248100280800003</v>
      </c>
      <c r="E2090">
        <v>-4.53533983231</v>
      </c>
      <c r="F2090">
        <v>37</v>
      </c>
      <c r="G2090" t="s">
        <v>734</v>
      </c>
      <c r="H2090" t="s">
        <v>9595</v>
      </c>
      <c r="I2090">
        <f>VLOOKUP(A2090,[1]ВПП!$C$2:$E$22885,3,)</f>
        <v>2290</v>
      </c>
      <c r="J2090">
        <f>VLOOKUP(A2090,[1]ВПП!$C$2:$G$22885,5,)</f>
        <v>46</v>
      </c>
      <c r="K2090" t="str">
        <f>VLOOKUP(A2090,[1]ВПП!$C$2:$H$22885,6,)</f>
        <v>ASP</v>
      </c>
      <c r="L2090" t="str">
        <f t="shared" si="32"/>
        <v>EGOV</v>
      </c>
      <c r="M2090" t="s">
        <v>126</v>
      </c>
      <c r="N2090" t="s">
        <v>9201</v>
      </c>
      <c r="O2090" t="s">
        <v>9596</v>
      </c>
      <c r="P2090" t="s">
        <v>738</v>
      </c>
      <c r="Q2090" t="str">
        <f>VLOOKUP(P2090,[1]TimeZones!$B$3:$E$597,4,FALSE)</f>
        <v>+00:00</v>
      </c>
    </row>
    <row r="2091" spans="1:17" x14ac:dyDescent="0.25">
      <c r="A2091" t="s">
        <v>9597</v>
      </c>
      <c r="B2091" t="s">
        <v>110</v>
      </c>
      <c r="C2091" t="s">
        <v>9598</v>
      </c>
      <c r="D2091">
        <v>25.883899688699898</v>
      </c>
      <c r="E2091">
        <v>93.771102905299998</v>
      </c>
      <c r="F2091">
        <v>487</v>
      </c>
      <c r="G2091" t="s">
        <v>227</v>
      </c>
      <c r="H2091" t="s">
        <v>9599</v>
      </c>
      <c r="I2091">
        <f>VLOOKUP(A2091,[1]ВПП!$C$2:$E$22885,3,)</f>
        <v>2290</v>
      </c>
      <c r="J2091">
        <f>VLOOKUP(A2091,[1]ВПП!$C$2:$G$22885,5,)</f>
        <v>45</v>
      </c>
      <c r="K2091" t="str">
        <f>VLOOKUP(A2091,[1]ВПП!$C$2:$H$22885,6,)</f>
        <v>ASP</v>
      </c>
      <c r="L2091" t="str">
        <f t="shared" si="32"/>
        <v>VEMR</v>
      </c>
      <c r="M2091" t="s">
        <v>114</v>
      </c>
      <c r="N2091" t="s">
        <v>9600</v>
      </c>
      <c r="O2091" t="s">
        <v>9601</v>
      </c>
      <c r="P2091" t="s">
        <v>231</v>
      </c>
      <c r="Q2091" t="str">
        <f>VLOOKUP(P2091,[1]TimeZones!$B$3:$E$597,4,FALSE)</f>
        <v>+05:30</v>
      </c>
    </row>
    <row r="2092" spans="1:17" x14ac:dyDescent="0.25">
      <c r="A2092" t="s">
        <v>9602</v>
      </c>
      <c r="B2092" t="s">
        <v>110</v>
      </c>
      <c r="C2092" t="s">
        <v>9603</v>
      </c>
      <c r="D2092">
        <v>5.9351301193200001</v>
      </c>
      <c r="E2092">
        <v>43.578601837199997</v>
      </c>
      <c r="F2092">
        <v>834</v>
      </c>
      <c r="G2092" t="s">
        <v>877</v>
      </c>
      <c r="H2092" t="s">
        <v>9604</v>
      </c>
      <c r="I2092">
        <f>VLOOKUP(A2092,[1]ВПП!$C$2:$E$22885,3,)</f>
        <v>2288</v>
      </c>
      <c r="J2092">
        <f>VLOOKUP(A2092,[1]ВПП!$C$2:$G$22885,5,)</f>
        <v>35</v>
      </c>
      <c r="K2092" t="str">
        <f>VLOOKUP(A2092,[1]ВПП!$C$2:$H$22885,6,)</f>
        <v>PEM</v>
      </c>
      <c r="L2092" t="str">
        <f t="shared" si="32"/>
        <v>HAGO</v>
      </c>
      <c r="M2092" t="s">
        <v>134</v>
      </c>
      <c r="N2092" t="s">
        <v>9605</v>
      </c>
      <c r="O2092" t="s">
        <v>9606</v>
      </c>
      <c r="P2092" t="s">
        <v>881</v>
      </c>
      <c r="Q2092" t="str">
        <f>VLOOKUP(P2092,[1]TimeZones!$B$3:$E$597,4,FALSE)</f>
        <v>+03:00</v>
      </c>
    </row>
    <row r="2093" spans="1:17" x14ac:dyDescent="0.25">
      <c r="A2093" t="s">
        <v>9607</v>
      </c>
      <c r="B2093" t="s">
        <v>110</v>
      </c>
      <c r="C2093" t="s">
        <v>9608</v>
      </c>
      <c r="D2093">
        <v>56.653301239000001</v>
      </c>
      <c r="E2093">
        <v>-111.222000122</v>
      </c>
      <c r="F2093">
        <v>1211</v>
      </c>
      <c r="G2093" t="s">
        <v>262</v>
      </c>
      <c r="H2093" t="s">
        <v>9609</v>
      </c>
      <c r="I2093">
        <f>VLOOKUP(A2093,[1]ВПП!$C$2:$E$22885,3,)</f>
        <v>2287</v>
      </c>
      <c r="J2093">
        <f>VLOOKUP(A2093,[1]ВПП!$C$2:$G$22885,5,)</f>
        <v>46</v>
      </c>
      <c r="K2093" t="str">
        <f>VLOOKUP(A2093,[1]ВПП!$C$2:$H$22885,6,)</f>
        <v>ASP</v>
      </c>
      <c r="L2093" t="str">
        <f t="shared" si="32"/>
        <v>CYMM</v>
      </c>
      <c r="M2093" t="s">
        <v>183</v>
      </c>
      <c r="N2093" t="s">
        <v>264</v>
      </c>
      <c r="O2093" t="s">
        <v>9610</v>
      </c>
      <c r="P2093" t="s">
        <v>266</v>
      </c>
      <c r="Q2093" t="str">
        <f>VLOOKUP(P2093,[1]TimeZones!$B$3:$E$597,4,FALSE)</f>
        <v>−07:00</v>
      </c>
    </row>
    <row r="2094" spans="1:17" x14ac:dyDescent="0.25">
      <c r="A2094" t="s">
        <v>9611</v>
      </c>
      <c r="B2094" t="s">
        <v>139</v>
      </c>
      <c r="C2094" t="s">
        <v>9612</v>
      </c>
      <c r="D2094">
        <v>62.462798999999997</v>
      </c>
      <c r="E2094">
        <v>-114.44000200000001</v>
      </c>
      <c r="F2094">
        <v>675</v>
      </c>
      <c r="G2094" t="s">
        <v>262</v>
      </c>
      <c r="H2094" t="s">
        <v>9613</v>
      </c>
      <c r="I2094">
        <f>VLOOKUP(A2094,[1]ВПП!$C$2:$E$22885,3,)</f>
        <v>2286</v>
      </c>
      <c r="J2094">
        <f>VLOOKUP(A2094,[1]ВПП!$C$2:$G$22885,5,)</f>
        <v>46</v>
      </c>
      <c r="K2094" t="str">
        <f>VLOOKUP(A2094,[1]ВПП!$C$2:$H$22885,6,)</f>
        <v>ASP</v>
      </c>
      <c r="L2094" t="str">
        <f t="shared" si="32"/>
        <v>CYZF</v>
      </c>
      <c r="M2094" t="s">
        <v>183</v>
      </c>
      <c r="N2094" t="s">
        <v>9614</v>
      </c>
      <c r="O2094" t="s">
        <v>9615</v>
      </c>
      <c r="P2094" t="s">
        <v>266</v>
      </c>
      <c r="Q2094" t="str">
        <f>VLOOKUP(P2094,[1]TimeZones!$B$3:$E$597,4,FALSE)</f>
        <v>−07:00</v>
      </c>
    </row>
    <row r="2095" spans="1:17" x14ac:dyDescent="0.25">
      <c r="A2095" t="s">
        <v>9616</v>
      </c>
      <c r="B2095" t="s">
        <v>110</v>
      </c>
      <c r="C2095" t="s">
        <v>9617</v>
      </c>
      <c r="D2095">
        <v>48.081401999999997</v>
      </c>
      <c r="E2095">
        <v>11.283099999999999</v>
      </c>
      <c r="F2095">
        <v>1947</v>
      </c>
      <c r="G2095" t="s">
        <v>455</v>
      </c>
      <c r="H2095" t="s">
        <v>9618</v>
      </c>
      <c r="I2095">
        <f>VLOOKUP(A2095,[1]ВПП!$C$2:$E$22885,3,)</f>
        <v>2286</v>
      </c>
      <c r="J2095">
        <f>VLOOKUP(A2095,[1]ВПП!$C$2:$G$22885,5,)</f>
        <v>45</v>
      </c>
      <c r="K2095" t="str">
        <f>VLOOKUP(A2095,[1]ВПП!$C$2:$H$22885,6,)</f>
        <v>ASP</v>
      </c>
      <c r="L2095" t="str">
        <f t="shared" si="32"/>
        <v>EDMO</v>
      </c>
      <c r="M2095" t="s">
        <v>126</v>
      </c>
      <c r="N2095" t="s">
        <v>463</v>
      </c>
      <c r="O2095" t="s">
        <v>9619</v>
      </c>
      <c r="P2095" t="s">
        <v>459</v>
      </c>
      <c r="Q2095" t="str">
        <f>VLOOKUP(P2095,[1]TimeZones!$B$3:$E$597,4,FALSE)</f>
        <v>+01:00</v>
      </c>
    </row>
    <row r="2096" spans="1:17" x14ac:dyDescent="0.25">
      <c r="A2096" t="s">
        <v>9620</v>
      </c>
      <c r="B2096" t="s">
        <v>333</v>
      </c>
      <c r="C2096" t="s">
        <v>9621</v>
      </c>
      <c r="D2096">
        <v>52.811698913573998</v>
      </c>
      <c r="E2096">
        <v>-4.1235799789429004</v>
      </c>
      <c r="F2096">
        <v>30</v>
      </c>
      <c r="G2096" t="s">
        <v>734</v>
      </c>
      <c r="H2096" t="s">
        <v>202</v>
      </c>
      <c r="I2096">
        <f>VLOOKUP(A2096,[1]ВПП!$C$2:$E$22885,3,)</f>
        <v>2286</v>
      </c>
      <c r="J2096">
        <f>VLOOKUP(A2096,[1]ВПП!$C$2:$G$22885,5,)</f>
        <v>46</v>
      </c>
      <c r="K2096" t="str">
        <f>VLOOKUP(A2096,[1]ВПП!$C$2:$H$22885,6,)</f>
        <v>ASP</v>
      </c>
      <c r="L2096" t="str">
        <f t="shared" si="32"/>
        <v>EGOD</v>
      </c>
      <c r="M2096" t="s">
        <v>126</v>
      </c>
      <c r="N2096" t="s">
        <v>9201</v>
      </c>
      <c r="O2096" t="s">
        <v>9622</v>
      </c>
      <c r="P2096" t="s">
        <v>738</v>
      </c>
      <c r="Q2096" t="str">
        <f>VLOOKUP(P2096,[1]TimeZones!$B$3:$E$597,4,FALSE)</f>
        <v>+00:00</v>
      </c>
    </row>
    <row r="2097" spans="1:17" x14ac:dyDescent="0.25">
      <c r="A2097" t="s">
        <v>9623</v>
      </c>
      <c r="B2097" t="s">
        <v>333</v>
      </c>
      <c r="C2097" t="s">
        <v>9624</v>
      </c>
      <c r="D2097">
        <v>21.526817000000001</v>
      </c>
      <c r="E2097">
        <v>80.290346999999997</v>
      </c>
      <c r="F2097">
        <v>987</v>
      </c>
      <c r="G2097" t="s">
        <v>227</v>
      </c>
      <c r="H2097" t="s">
        <v>202</v>
      </c>
      <c r="I2097">
        <f>VLOOKUP(A2097,[1]ВПП!$C$2:$E$22885,3,)</f>
        <v>2286</v>
      </c>
      <c r="J2097">
        <f>VLOOKUP(A2097,[1]ВПП!$C$2:$G$22885,5,)</f>
        <v>46</v>
      </c>
      <c r="K2097" t="str">
        <f>VLOOKUP(A2097,[1]ВПП!$C$2:$H$22885,6,)</f>
        <v>ASP</v>
      </c>
      <c r="L2097" t="str">
        <f t="shared" si="32"/>
        <v>VA2C</v>
      </c>
      <c r="M2097" t="s">
        <v>114</v>
      </c>
      <c r="N2097" t="s">
        <v>2077</v>
      </c>
      <c r="O2097" t="s">
        <v>202</v>
      </c>
      <c r="P2097" t="e">
        <v>#N/A</v>
      </c>
      <c r="Q2097" t="e">
        <f>VLOOKUP(P2097,[1]TimeZones!$B$3:$E$597,4,FALSE)</f>
        <v>#N/A</v>
      </c>
    </row>
    <row r="2098" spans="1:17" x14ac:dyDescent="0.25">
      <c r="A2098" t="s">
        <v>9625</v>
      </c>
      <c r="B2098" t="s">
        <v>110</v>
      </c>
      <c r="C2098" t="s">
        <v>9626</v>
      </c>
      <c r="D2098">
        <v>9.7923297882080007</v>
      </c>
      <c r="E2098">
        <v>80.070098876953097</v>
      </c>
      <c r="F2098">
        <v>33</v>
      </c>
      <c r="G2098" t="s">
        <v>1979</v>
      </c>
      <c r="H2098" t="s">
        <v>9627</v>
      </c>
      <c r="I2098">
        <f>VLOOKUP(A2098,[1]ВПП!$C$2:$E$22885,3,)</f>
        <v>2286</v>
      </c>
      <c r="J2098">
        <f>VLOOKUP(A2098,[1]ВПП!$C$2:$G$22885,5,)</f>
        <v>30</v>
      </c>
      <c r="K2098" t="str">
        <f>VLOOKUP(A2098,[1]ВПП!$C$2:$H$22885,6,)</f>
        <v>ASP</v>
      </c>
      <c r="L2098" t="str">
        <f t="shared" si="32"/>
        <v>VCCJ</v>
      </c>
      <c r="M2098" t="s">
        <v>114</v>
      </c>
      <c r="N2098" t="s">
        <v>9628</v>
      </c>
      <c r="O2098" t="s">
        <v>9629</v>
      </c>
      <c r="P2098" t="s">
        <v>1982</v>
      </c>
      <c r="Q2098" t="str">
        <f>VLOOKUP(P2098,[1]TimeZones!$B$3:$E$597,4,FALSE)</f>
        <v>+05:30</v>
      </c>
    </row>
    <row r="2099" spans="1:17" x14ac:dyDescent="0.25">
      <c r="A2099" t="s">
        <v>9630</v>
      </c>
      <c r="B2099" t="s">
        <v>110</v>
      </c>
      <c r="C2099" t="s">
        <v>9631</v>
      </c>
      <c r="D2099">
        <v>23.8869991302</v>
      </c>
      <c r="E2099">
        <v>91.240402221699995</v>
      </c>
      <c r="F2099">
        <v>46</v>
      </c>
      <c r="G2099" t="s">
        <v>227</v>
      </c>
      <c r="H2099" t="s">
        <v>9632</v>
      </c>
      <c r="I2099">
        <f>VLOOKUP(A2099,[1]ВПП!$C$2:$E$22885,3,)</f>
        <v>2286</v>
      </c>
      <c r="J2099">
        <f>VLOOKUP(A2099,[1]ВПП!$C$2:$G$22885,5,)</f>
        <v>45</v>
      </c>
      <c r="K2099" t="str">
        <f>VLOOKUP(A2099,[1]ВПП!$C$2:$H$22885,6,)</f>
        <v>ASP</v>
      </c>
      <c r="L2099" t="str">
        <f t="shared" si="32"/>
        <v>VEAT</v>
      </c>
      <c r="M2099" t="s">
        <v>114</v>
      </c>
      <c r="N2099" t="s">
        <v>9633</v>
      </c>
      <c r="O2099" t="s">
        <v>9634</v>
      </c>
      <c r="P2099" t="s">
        <v>231</v>
      </c>
      <c r="Q2099" t="str">
        <f>VLOOKUP(P2099,[1]TimeZones!$B$3:$E$597,4,FALSE)</f>
        <v>+05:30</v>
      </c>
    </row>
    <row r="2100" spans="1:17" x14ac:dyDescent="0.25">
      <c r="A2100" t="s">
        <v>9635</v>
      </c>
      <c r="B2100" t="s">
        <v>110</v>
      </c>
      <c r="C2100" t="s">
        <v>9636</v>
      </c>
      <c r="D2100">
        <v>24.744300842285099</v>
      </c>
      <c r="E2100">
        <v>84.951202392578097</v>
      </c>
      <c r="F2100">
        <v>380</v>
      </c>
      <c r="G2100" t="s">
        <v>227</v>
      </c>
      <c r="H2100" t="s">
        <v>9637</v>
      </c>
      <c r="I2100">
        <f>VLOOKUP(A2100,[1]ВПП!$C$2:$E$22885,3,)</f>
        <v>2286</v>
      </c>
      <c r="J2100">
        <f>VLOOKUP(A2100,[1]ВПП!$C$2:$G$22885,5,)</f>
        <v>45</v>
      </c>
      <c r="K2100" t="str">
        <f>VLOOKUP(A2100,[1]ВПП!$C$2:$H$22885,6,)</f>
        <v>ASP</v>
      </c>
      <c r="L2100" t="str">
        <f t="shared" si="32"/>
        <v>VEGY</v>
      </c>
      <c r="M2100" t="s">
        <v>114</v>
      </c>
      <c r="N2100" t="s">
        <v>6187</v>
      </c>
      <c r="O2100" t="s">
        <v>202</v>
      </c>
      <c r="P2100" t="s">
        <v>231</v>
      </c>
      <c r="Q2100" t="str">
        <f>VLOOKUP(P2100,[1]TimeZones!$B$3:$E$597,4,FALSE)</f>
        <v>+05:30</v>
      </c>
    </row>
    <row r="2101" spans="1:17" x14ac:dyDescent="0.25">
      <c r="A2101" t="s">
        <v>9638</v>
      </c>
      <c r="B2101" t="s">
        <v>110</v>
      </c>
      <c r="C2101" t="s">
        <v>9639</v>
      </c>
      <c r="D2101">
        <v>27.2954998016357</v>
      </c>
      <c r="E2101">
        <v>94.097602844238196</v>
      </c>
      <c r="F2101">
        <v>330</v>
      </c>
      <c r="G2101" t="s">
        <v>227</v>
      </c>
      <c r="H2101" t="s">
        <v>9640</v>
      </c>
      <c r="I2101">
        <f>VLOOKUP(A2101,[1]ВПП!$C$2:$E$22885,3,)</f>
        <v>2286</v>
      </c>
      <c r="J2101">
        <f>VLOOKUP(A2101,[1]ВПП!$C$2:$G$22885,5,)</f>
        <v>46</v>
      </c>
      <c r="K2101" t="str">
        <f>VLOOKUP(A2101,[1]ВПП!$C$2:$H$22885,6,)</f>
        <v>PEM</v>
      </c>
      <c r="L2101" t="str">
        <f t="shared" si="32"/>
        <v>VELR</v>
      </c>
      <c r="M2101" t="s">
        <v>114</v>
      </c>
      <c r="N2101" t="s">
        <v>6007</v>
      </c>
      <c r="O2101" t="s">
        <v>9641</v>
      </c>
      <c r="P2101" t="s">
        <v>231</v>
      </c>
      <c r="Q2101" t="str">
        <f>VLOOKUP(P2101,[1]TimeZones!$B$3:$E$597,4,FALSE)</f>
        <v>+05:30</v>
      </c>
    </row>
    <row r="2102" spans="1:17" x14ac:dyDescent="0.25">
      <c r="A2102" t="s">
        <v>9642</v>
      </c>
      <c r="B2102" t="s">
        <v>333</v>
      </c>
      <c r="C2102" t="s">
        <v>9643</v>
      </c>
      <c r="D2102">
        <v>13.6324996948</v>
      </c>
      <c r="E2102">
        <v>79.543296814000001</v>
      </c>
      <c r="F2102">
        <v>350</v>
      </c>
      <c r="G2102" t="s">
        <v>227</v>
      </c>
      <c r="H2102" t="s">
        <v>9644</v>
      </c>
      <c r="I2102">
        <f>VLOOKUP(A2102,[1]ВПП!$C$2:$E$22885,3,)</f>
        <v>2286</v>
      </c>
      <c r="J2102">
        <f>VLOOKUP(A2102,[1]ВПП!$C$2:$G$22885,5,)</f>
        <v>45</v>
      </c>
      <c r="K2102" t="str">
        <f>VLOOKUP(A2102,[1]ВПП!$C$2:$H$22885,6,)</f>
        <v>ASP</v>
      </c>
      <c r="L2102" t="str">
        <f t="shared" si="32"/>
        <v>VOTP</v>
      </c>
      <c r="M2102" t="s">
        <v>114</v>
      </c>
      <c r="N2102" t="s">
        <v>8778</v>
      </c>
      <c r="O2102" t="s">
        <v>9645</v>
      </c>
      <c r="P2102" t="s">
        <v>231</v>
      </c>
      <c r="Q2102" t="str">
        <f>VLOOKUP(P2102,[1]TimeZones!$B$3:$E$597,4,FALSE)</f>
        <v>+05:30</v>
      </c>
    </row>
    <row r="2103" spans="1:17" x14ac:dyDescent="0.25">
      <c r="A2103" t="s">
        <v>9646</v>
      </c>
      <c r="B2103" t="s">
        <v>110</v>
      </c>
      <c r="C2103" t="s">
        <v>9647</v>
      </c>
      <c r="D2103">
        <v>54.468497999999997</v>
      </c>
      <c r="E2103">
        <v>-128.576009</v>
      </c>
      <c r="F2103">
        <v>713</v>
      </c>
      <c r="G2103" t="s">
        <v>262</v>
      </c>
      <c r="H2103" t="s">
        <v>9648</v>
      </c>
      <c r="I2103">
        <f>VLOOKUP(A2103,[1]ВПП!$C$2:$E$22885,3,)</f>
        <v>2285</v>
      </c>
      <c r="J2103">
        <f>VLOOKUP(A2103,[1]ВПП!$C$2:$G$22885,5,)</f>
        <v>46</v>
      </c>
      <c r="K2103" t="str">
        <f>VLOOKUP(A2103,[1]ВПП!$C$2:$H$22885,6,)</f>
        <v>ASP</v>
      </c>
      <c r="L2103" t="str">
        <f t="shared" si="32"/>
        <v>CYXT</v>
      </c>
      <c r="M2103" t="s">
        <v>183</v>
      </c>
      <c r="N2103" t="s">
        <v>1755</v>
      </c>
      <c r="O2103" t="s">
        <v>9649</v>
      </c>
      <c r="P2103" t="s">
        <v>1757</v>
      </c>
      <c r="Q2103" t="str">
        <f>VLOOKUP(P2103,[1]TimeZones!$B$3:$E$597,4,FALSE)</f>
        <v>−08:00</v>
      </c>
    </row>
    <row r="2104" spans="1:17" x14ac:dyDescent="0.25">
      <c r="A2104" t="s">
        <v>9650</v>
      </c>
      <c r="B2104" t="s">
        <v>139</v>
      </c>
      <c r="C2104" t="s">
        <v>9651</v>
      </c>
      <c r="D2104">
        <v>53.333599090576101</v>
      </c>
      <c r="E2104">
        <v>-2.8497200012207</v>
      </c>
      <c r="F2104">
        <v>80</v>
      </c>
      <c r="G2104" t="s">
        <v>734</v>
      </c>
      <c r="H2104" t="s">
        <v>9652</v>
      </c>
      <c r="I2104">
        <f>VLOOKUP(A2104,[1]ВПП!$C$2:$E$22885,3,)</f>
        <v>2285</v>
      </c>
      <c r="J2104">
        <f>VLOOKUP(A2104,[1]ВПП!$C$2:$G$22885,5,)</f>
        <v>46</v>
      </c>
      <c r="K2104" t="str">
        <f>VLOOKUP(A2104,[1]ВПП!$C$2:$H$22885,6,)</f>
        <v>ASP</v>
      </c>
      <c r="L2104" t="str">
        <f t="shared" si="32"/>
        <v>EGGP</v>
      </c>
      <c r="M2104" t="s">
        <v>126</v>
      </c>
      <c r="N2104" t="s">
        <v>736</v>
      </c>
      <c r="O2104" t="s">
        <v>9653</v>
      </c>
      <c r="P2104" t="s">
        <v>738</v>
      </c>
      <c r="Q2104" t="str">
        <f>VLOOKUP(P2104,[1]TimeZones!$B$3:$E$597,4,FALSE)</f>
        <v>+00:00</v>
      </c>
    </row>
    <row r="2105" spans="1:17" x14ac:dyDescent="0.25">
      <c r="A2105" t="s">
        <v>9654</v>
      </c>
      <c r="B2105" t="s">
        <v>333</v>
      </c>
      <c r="C2105" t="s">
        <v>9655</v>
      </c>
      <c r="D2105">
        <v>28.503299713134702</v>
      </c>
      <c r="E2105">
        <v>19.002799987792901</v>
      </c>
      <c r="F2105">
        <v>499</v>
      </c>
      <c r="G2105" t="s">
        <v>335</v>
      </c>
      <c r="H2105" t="s">
        <v>202</v>
      </c>
      <c r="I2105">
        <f>VLOOKUP(A2105,[1]ВПП!$C$2:$E$22885,3,)</f>
        <v>2284</v>
      </c>
      <c r="J2105">
        <f>VLOOKUP(A2105,[1]ВПП!$C$2:$G$22885,5,)</f>
        <v>47</v>
      </c>
      <c r="K2105" t="str">
        <f>VLOOKUP(A2105,[1]ВПП!$C$2:$H$22885,6,)</f>
        <v>ASP</v>
      </c>
      <c r="L2105" t="str">
        <f t="shared" si="32"/>
        <v>HLBD</v>
      </c>
      <c r="M2105" t="s">
        <v>134</v>
      </c>
      <c r="N2105" t="s">
        <v>1503</v>
      </c>
      <c r="O2105" t="s">
        <v>9656</v>
      </c>
      <c r="P2105" t="e">
        <v>#N/A</v>
      </c>
      <c r="Q2105" t="e">
        <f>VLOOKUP(P2105,[1]TimeZones!$B$3:$E$597,4,FALSE)</f>
        <v>#N/A</v>
      </c>
    </row>
    <row r="2106" spans="1:17" x14ac:dyDescent="0.25">
      <c r="A2106" t="s">
        <v>9657</v>
      </c>
      <c r="B2106" t="s">
        <v>110</v>
      </c>
      <c r="C2106" t="s">
        <v>9658</v>
      </c>
      <c r="D2106">
        <v>64.960898999999998</v>
      </c>
      <c r="E2106">
        <v>17.6966</v>
      </c>
      <c r="F2106">
        <v>915</v>
      </c>
      <c r="G2106" t="s">
        <v>2430</v>
      </c>
      <c r="H2106" t="s">
        <v>9659</v>
      </c>
      <c r="I2106">
        <f>VLOOKUP(A2106,[1]ВПП!$C$2:$E$22885,3,)</f>
        <v>2283</v>
      </c>
      <c r="J2106">
        <f>VLOOKUP(A2106,[1]ВПП!$C$2:$G$22885,5,)</f>
        <v>40</v>
      </c>
      <c r="K2106" t="str">
        <f>VLOOKUP(A2106,[1]ВПП!$C$2:$H$22885,6,)</f>
        <v>ASP</v>
      </c>
      <c r="L2106" t="str">
        <f t="shared" si="32"/>
        <v>ESUD</v>
      </c>
      <c r="M2106" t="s">
        <v>126</v>
      </c>
      <c r="N2106" t="s">
        <v>7241</v>
      </c>
      <c r="O2106" t="s">
        <v>9660</v>
      </c>
      <c r="P2106" t="s">
        <v>2434</v>
      </c>
      <c r="Q2106" t="str">
        <f>VLOOKUP(P2106,[1]TimeZones!$B$3:$E$597,4,FALSE)</f>
        <v>+01:00</v>
      </c>
    </row>
    <row r="2107" spans="1:17" x14ac:dyDescent="0.25">
      <c r="A2107" t="s">
        <v>9661</v>
      </c>
      <c r="B2107" t="s">
        <v>110</v>
      </c>
      <c r="C2107" t="s">
        <v>9662</v>
      </c>
      <c r="D2107">
        <v>48.206100463867102</v>
      </c>
      <c r="E2107">
        <v>-78.835601806640597</v>
      </c>
      <c r="F2107">
        <v>988</v>
      </c>
      <c r="G2107" t="s">
        <v>262</v>
      </c>
      <c r="H2107" t="s">
        <v>9663</v>
      </c>
      <c r="I2107">
        <f>VLOOKUP(A2107,[1]ВПП!$C$2:$E$22885,3,)</f>
        <v>2281</v>
      </c>
      <c r="J2107">
        <f>VLOOKUP(A2107,[1]ВПП!$C$2:$G$22885,5,)</f>
        <v>46</v>
      </c>
      <c r="K2107" t="str">
        <f>VLOOKUP(A2107,[1]ВПП!$C$2:$H$22885,6,)</f>
        <v>ASP</v>
      </c>
      <c r="L2107" t="str">
        <f t="shared" si="32"/>
        <v>CYUY</v>
      </c>
      <c r="M2107" t="s">
        <v>183</v>
      </c>
      <c r="N2107" t="s">
        <v>1279</v>
      </c>
      <c r="O2107" t="s">
        <v>9664</v>
      </c>
      <c r="P2107" t="s">
        <v>1281</v>
      </c>
      <c r="Q2107" t="str">
        <f>VLOOKUP(P2107,[1]TimeZones!$B$3:$E$597,4,FALSE)</f>
        <v>−05:00</v>
      </c>
    </row>
    <row r="2108" spans="1:17" x14ac:dyDescent="0.25">
      <c r="A2108" t="s">
        <v>9665</v>
      </c>
      <c r="B2108" t="s">
        <v>110</v>
      </c>
      <c r="C2108" t="s">
        <v>9666</v>
      </c>
      <c r="D2108">
        <v>24.617700576799901</v>
      </c>
      <c r="E2108">
        <v>73.896102905299998</v>
      </c>
      <c r="F2108">
        <v>1684</v>
      </c>
      <c r="G2108" t="s">
        <v>227</v>
      </c>
      <c r="H2108" t="s">
        <v>9667</v>
      </c>
      <c r="I2108">
        <f>VLOOKUP(A2108,[1]ВПП!$C$2:$E$22885,3,)</f>
        <v>2281</v>
      </c>
      <c r="J2108">
        <f>VLOOKUP(A2108,[1]ВПП!$C$2:$G$22885,5,)</f>
        <v>46</v>
      </c>
      <c r="K2108" t="str">
        <f>VLOOKUP(A2108,[1]ВПП!$C$2:$H$22885,6,)</f>
        <v>ASP</v>
      </c>
      <c r="L2108" t="str">
        <f t="shared" si="32"/>
        <v>VAUD</v>
      </c>
      <c r="M2108" t="s">
        <v>114</v>
      </c>
      <c r="N2108" t="s">
        <v>5755</v>
      </c>
      <c r="O2108" t="s">
        <v>9668</v>
      </c>
      <c r="P2108" t="s">
        <v>231</v>
      </c>
      <c r="Q2108" t="str">
        <f>VLOOKUP(P2108,[1]TimeZones!$B$3:$E$597,4,FALSE)</f>
        <v>+05:30</v>
      </c>
    </row>
    <row r="2109" spans="1:17" x14ac:dyDescent="0.25">
      <c r="A2109" t="s">
        <v>9669</v>
      </c>
      <c r="B2109" t="s">
        <v>110</v>
      </c>
      <c r="C2109" t="s">
        <v>9670</v>
      </c>
      <c r="D2109">
        <v>45.887798309326101</v>
      </c>
      <c r="E2109">
        <v>-0.98305600881576505</v>
      </c>
      <c r="F2109">
        <v>60</v>
      </c>
      <c r="G2109" t="s">
        <v>294</v>
      </c>
      <c r="H2109" t="s">
        <v>9671</v>
      </c>
      <c r="I2109">
        <f>VLOOKUP(A2109,[1]ВПП!$C$2:$E$22885,3,)</f>
        <v>2280</v>
      </c>
      <c r="J2109">
        <f>VLOOKUP(A2109,[1]ВПП!$C$2:$G$22885,5,)</f>
        <v>45</v>
      </c>
      <c r="K2109" t="str">
        <f>VLOOKUP(A2109,[1]ВПП!$C$2:$H$22885,6,)</f>
        <v>ASP</v>
      </c>
      <c r="L2109" t="str">
        <f t="shared" si="32"/>
        <v>LFDN</v>
      </c>
      <c r="M2109" t="s">
        <v>126</v>
      </c>
      <c r="N2109" t="s">
        <v>1434</v>
      </c>
      <c r="O2109" t="s">
        <v>9672</v>
      </c>
      <c r="P2109" t="s">
        <v>298</v>
      </c>
      <c r="Q2109" t="str">
        <f>VLOOKUP(P2109,[1]TimeZones!$B$3:$E$597,4,FALSE)</f>
        <v>+01:00</v>
      </c>
    </row>
    <row r="2110" spans="1:17" x14ac:dyDescent="0.25">
      <c r="A2110" t="s">
        <v>9673</v>
      </c>
      <c r="B2110" t="s">
        <v>110</v>
      </c>
      <c r="C2110" t="s">
        <v>9674</v>
      </c>
      <c r="D2110">
        <v>13.157500000000001</v>
      </c>
      <c r="E2110">
        <v>123.735</v>
      </c>
      <c r="F2110">
        <v>66</v>
      </c>
      <c r="G2110" t="s">
        <v>1034</v>
      </c>
      <c r="H2110" t="s">
        <v>9675</v>
      </c>
      <c r="I2110">
        <f>VLOOKUP(A2110,[1]ВПП!$C$2:$E$22885,3,)</f>
        <v>2280</v>
      </c>
      <c r="J2110">
        <f>VLOOKUP(A2110,[1]ВПП!$C$2:$G$22885,5,)</f>
        <v>36</v>
      </c>
      <c r="K2110" t="str">
        <f>VLOOKUP(A2110,[1]ВПП!$C$2:$H$22885,6,)</f>
        <v>ASP</v>
      </c>
      <c r="L2110" t="str">
        <f t="shared" si="32"/>
        <v>RPLP</v>
      </c>
      <c r="M2110" t="s">
        <v>114</v>
      </c>
      <c r="N2110" t="s">
        <v>9676</v>
      </c>
      <c r="O2110" t="s">
        <v>9677</v>
      </c>
      <c r="P2110" t="s">
        <v>1038</v>
      </c>
      <c r="Q2110" t="str">
        <f>VLOOKUP(P2110,[1]TimeZones!$B$3:$E$597,4,FALSE)</f>
        <v>+08:00</v>
      </c>
    </row>
    <row r="2111" spans="1:17" x14ac:dyDescent="0.25">
      <c r="A2111" t="s">
        <v>9678</v>
      </c>
      <c r="B2111" t="s">
        <v>110</v>
      </c>
      <c r="C2111" t="s">
        <v>9679</v>
      </c>
      <c r="D2111">
        <v>22.721799850499998</v>
      </c>
      <c r="E2111">
        <v>75.801101684599999</v>
      </c>
      <c r="F2111">
        <v>1850</v>
      </c>
      <c r="G2111" t="s">
        <v>227</v>
      </c>
      <c r="H2111" t="s">
        <v>9680</v>
      </c>
      <c r="I2111">
        <f>VLOOKUP(A2111,[1]ВПП!$C$2:$E$22885,3,)</f>
        <v>2280</v>
      </c>
      <c r="J2111">
        <f>VLOOKUP(A2111,[1]ВПП!$C$2:$G$22885,5,)</f>
        <v>45</v>
      </c>
      <c r="K2111" t="str">
        <f>VLOOKUP(A2111,[1]ВПП!$C$2:$H$22885,6,)</f>
        <v>COM</v>
      </c>
      <c r="L2111" t="str">
        <f t="shared" si="32"/>
        <v>VAID</v>
      </c>
      <c r="M2111" t="s">
        <v>114</v>
      </c>
      <c r="N2111" t="s">
        <v>6224</v>
      </c>
      <c r="O2111" t="s">
        <v>9681</v>
      </c>
      <c r="P2111" t="s">
        <v>231</v>
      </c>
      <c r="Q2111" t="str">
        <f>VLOOKUP(P2111,[1]TimeZones!$B$3:$E$597,4,FALSE)</f>
        <v>+05:30</v>
      </c>
    </row>
    <row r="2112" spans="1:17" x14ac:dyDescent="0.25">
      <c r="A2112" t="s">
        <v>9682</v>
      </c>
      <c r="B2112" t="s">
        <v>110</v>
      </c>
      <c r="C2112" t="s">
        <v>9683</v>
      </c>
      <c r="D2112">
        <v>-33.358898162841797</v>
      </c>
      <c r="E2112">
        <v>-56.499198913574197</v>
      </c>
      <c r="F2112">
        <v>305</v>
      </c>
      <c r="G2112" t="s">
        <v>3082</v>
      </c>
      <c r="H2112" t="s">
        <v>9684</v>
      </c>
      <c r="I2112">
        <f>VLOOKUP(A2112,[1]ВПП!$C$2:$E$22885,3,)</f>
        <v>2279</v>
      </c>
      <c r="J2112">
        <f>VLOOKUP(A2112,[1]ВПП!$C$2:$G$22885,5,)</f>
        <v>45</v>
      </c>
      <c r="K2112" t="str">
        <f>VLOOKUP(A2112,[1]ВПП!$C$2:$H$22885,6,)</f>
        <v>PEM</v>
      </c>
      <c r="L2112" t="str">
        <f t="shared" si="32"/>
        <v>SUDU</v>
      </c>
      <c r="M2112" t="s">
        <v>301</v>
      </c>
      <c r="N2112" t="s">
        <v>9685</v>
      </c>
      <c r="O2112" t="s">
        <v>9686</v>
      </c>
      <c r="P2112" t="s">
        <v>3086</v>
      </c>
      <c r="Q2112" t="str">
        <f>VLOOKUP(P2112,[1]TimeZones!$B$3:$E$597,4,FALSE)</f>
        <v>−03:00</v>
      </c>
    </row>
    <row r="2113" spans="1:17" x14ac:dyDescent="0.25">
      <c r="A2113" t="s">
        <v>9687</v>
      </c>
      <c r="B2113" t="s">
        <v>333</v>
      </c>
      <c r="C2113" t="s">
        <v>9688</v>
      </c>
      <c r="D2113">
        <v>58.513801574707003</v>
      </c>
      <c r="E2113">
        <v>14.5071001052856</v>
      </c>
      <c r="F2113">
        <v>308</v>
      </c>
      <c r="G2113" t="s">
        <v>2430</v>
      </c>
      <c r="H2113" t="s">
        <v>202</v>
      </c>
      <c r="I2113">
        <f>VLOOKUP(A2113,[1]ВПП!$C$2:$E$22885,3,)</f>
        <v>2277</v>
      </c>
      <c r="J2113">
        <f>VLOOKUP(A2113,[1]ВПП!$C$2:$G$22885,5,)</f>
        <v>40</v>
      </c>
      <c r="K2113" t="str">
        <f>VLOOKUP(A2113,[1]ВПП!$C$2:$H$22885,6,)</f>
        <v>ASP</v>
      </c>
      <c r="L2113" t="str">
        <f t="shared" si="32"/>
        <v>ESIA</v>
      </c>
      <c r="M2113" t="s">
        <v>126</v>
      </c>
      <c r="N2113" t="s">
        <v>2688</v>
      </c>
      <c r="O2113" t="s">
        <v>9689</v>
      </c>
      <c r="P2113" t="s">
        <v>2434</v>
      </c>
      <c r="Q2113" t="str">
        <f>VLOOKUP(P2113,[1]TimeZones!$B$3:$E$597,4,FALSE)</f>
        <v>+01:00</v>
      </c>
    </row>
    <row r="2114" spans="1:17" x14ac:dyDescent="0.25">
      <c r="A2114" t="s">
        <v>9690</v>
      </c>
      <c r="B2114" t="s">
        <v>110</v>
      </c>
      <c r="C2114" t="s">
        <v>9691</v>
      </c>
      <c r="D2114">
        <v>24.8172</v>
      </c>
      <c r="E2114">
        <v>79.918602000000007</v>
      </c>
      <c r="F2114">
        <v>728</v>
      </c>
      <c r="G2114" t="s">
        <v>227</v>
      </c>
      <c r="H2114" t="s">
        <v>9692</v>
      </c>
      <c r="I2114">
        <f>VLOOKUP(A2114,[1]ВПП!$C$2:$E$22885,3,)</f>
        <v>2274</v>
      </c>
      <c r="J2114">
        <f>VLOOKUP(A2114,[1]ВПП!$C$2:$G$22885,5,)</f>
        <v>45</v>
      </c>
      <c r="K2114" t="str">
        <f>VLOOKUP(A2114,[1]ВПП!$C$2:$H$22885,6,)</f>
        <v>ASP</v>
      </c>
      <c r="L2114" t="str">
        <f t="shared" ref="L2114:L2177" si="33">A2114</f>
        <v>VAKJ</v>
      </c>
      <c r="M2114" t="s">
        <v>114</v>
      </c>
      <c r="N2114" t="s">
        <v>6224</v>
      </c>
      <c r="O2114" t="s">
        <v>9693</v>
      </c>
      <c r="P2114" t="s">
        <v>231</v>
      </c>
      <c r="Q2114" t="str">
        <f>VLOOKUP(P2114,[1]TimeZones!$B$3:$E$597,4,FALSE)</f>
        <v>+05:30</v>
      </c>
    </row>
    <row r="2115" spans="1:17" x14ac:dyDescent="0.25">
      <c r="A2115" t="s">
        <v>9694</v>
      </c>
      <c r="B2115" t="s">
        <v>110</v>
      </c>
      <c r="C2115" t="s">
        <v>9695</v>
      </c>
      <c r="D2115">
        <v>50.779998999999997</v>
      </c>
      <c r="E2115">
        <v>-1.8425</v>
      </c>
      <c r="F2115">
        <v>38</v>
      </c>
      <c r="G2115" t="s">
        <v>734</v>
      </c>
      <c r="H2115" t="s">
        <v>9696</v>
      </c>
      <c r="I2115">
        <f>VLOOKUP(A2115,[1]ВПП!$C$2:$E$22885,3,)</f>
        <v>2271</v>
      </c>
      <c r="J2115">
        <f>VLOOKUP(A2115,[1]ВПП!$C$2:$G$22885,5,)</f>
        <v>46</v>
      </c>
      <c r="K2115" t="str">
        <f>VLOOKUP(A2115,[1]ВПП!$C$2:$H$22885,6,)</f>
        <v>ASP</v>
      </c>
      <c r="L2115" t="str">
        <f t="shared" si="33"/>
        <v>EGHH</v>
      </c>
      <c r="M2115" t="s">
        <v>126</v>
      </c>
      <c r="N2115" t="s">
        <v>736</v>
      </c>
      <c r="O2115" t="s">
        <v>9697</v>
      </c>
      <c r="P2115" t="s">
        <v>738</v>
      </c>
      <c r="Q2115" t="str">
        <f>VLOOKUP(P2115,[1]TimeZones!$B$3:$E$597,4,FALSE)</f>
        <v>+00:00</v>
      </c>
    </row>
    <row r="2116" spans="1:17" x14ac:dyDescent="0.25">
      <c r="A2116" t="s">
        <v>9698</v>
      </c>
      <c r="B2116" t="s">
        <v>110</v>
      </c>
      <c r="C2116" t="s">
        <v>9699</v>
      </c>
      <c r="D2116">
        <v>-1.0416500568389799</v>
      </c>
      <c r="E2116">
        <v>-80.472198486328097</v>
      </c>
      <c r="F2116">
        <v>130</v>
      </c>
      <c r="G2116" t="s">
        <v>392</v>
      </c>
      <c r="H2116" t="s">
        <v>9700</v>
      </c>
      <c r="I2116">
        <f>VLOOKUP(A2116,[1]ВПП!$C$2:$E$22885,3,)</f>
        <v>2271</v>
      </c>
      <c r="J2116">
        <f>VLOOKUP(A2116,[1]ВПП!$C$2:$G$22885,5,)</f>
        <v>27</v>
      </c>
      <c r="K2116" t="str">
        <f>VLOOKUP(A2116,[1]ВПП!$C$2:$H$22885,6,)</f>
        <v>ASP</v>
      </c>
      <c r="L2116" t="str">
        <f t="shared" si="33"/>
        <v>SEPV</v>
      </c>
      <c r="M2116" t="s">
        <v>301</v>
      </c>
      <c r="N2116" t="s">
        <v>5394</v>
      </c>
      <c r="O2116" t="s">
        <v>9701</v>
      </c>
      <c r="P2116" t="s">
        <v>396</v>
      </c>
      <c r="Q2116" t="str">
        <f>VLOOKUP(P2116,[1]TimeZones!$B$3:$E$597,4,FALSE)</f>
        <v>−05:00</v>
      </c>
    </row>
    <row r="2117" spans="1:17" x14ac:dyDescent="0.25">
      <c r="A2117" t="s">
        <v>9702</v>
      </c>
      <c r="B2117" t="s">
        <v>110</v>
      </c>
      <c r="C2117" t="s">
        <v>9703</v>
      </c>
      <c r="D2117">
        <v>56.082801818847599</v>
      </c>
      <c r="E2117">
        <v>13.212499618530201</v>
      </c>
      <c r="F2117">
        <v>140</v>
      </c>
      <c r="G2117" t="s">
        <v>2430</v>
      </c>
      <c r="H2117" t="s">
        <v>202</v>
      </c>
      <c r="I2117">
        <f>VLOOKUP(A2117,[1]ВПП!$C$2:$E$22885,3,)</f>
        <v>2270</v>
      </c>
      <c r="J2117">
        <f>VLOOKUP(A2117,[1]ВПП!$C$2:$G$22885,5,)</f>
        <v>40</v>
      </c>
      <c r="K2117" t="str">
        <f>VLOOKUP(A2117,[1]ВПП!$C$2:$H$22885,6,)</f>
        <v>ASP</v>
      </c>
      <c r="L2117" t="str">
        <f t="shared" si="33"/>
        <v>ESTL</v>
      </c>
      <c r="M2117" t="s">
        <v>126</v>
      </c>
      <c r="N2117" t="s">
        <v>5613</v>
      </c>
      <c r="O2117" t="s">
        <v>9704</v>
      </c>
      <c r="P2117" t="s">
        <v>145</v>
      </c>
      <c r="Q2117" t="e">
        <f>VLOOKUP(P2117,[1]TimeZones!$B$3:$E$597,4,FALSE)</f>
        <v>#N/A</v>
      </c>
    </row>
    <row r="2118" spans="1:17" x14ac:dyDescent="0.25">
      <c r="A2118" t="s">
        <v>9705</v>
      </c>
      <c r="B2118" t="s">
        <v>110</v>
      </c>
      <c r="C2118" t="s">
        <v>9706</v>
      </c>
      <c r="D2118">
        <v>6.4985499999999998</v>
      </c>
      <c r="E2118">
        <v>-58.254100999999999</v>
      </c>
      <c r="F2118">
        <v>95</v>
      </c>
      <c r="G2118" t="s">
        <v>9707</v>
      </c>
      <c r="H2118" t="s">
        <v>9708</v>
      </c>
      <c r="I2118">
        <f>VLOOKUP(A2118,[1]ВПП!$C$2:$E$22885,3,)</f>
        <v>2270</v>
      </c>
      <c r="J2118">
        <f>VLOOKUP(A2118,[1]ВПП!$C$2:$G$22885,5,)</f>
        <v>45</v>
      </c>
      <c r="K2118" t="str">
        <f>VLOOKUP(A2118,[1]ВПП!$C$2:$H$22885,6,)</f>
        <v>ASP</v>
      </c>
      <c r="L2118" t="str">
        <f t="shared" si="33"/>
        <v>SYCJ</v>
      </c>
      <c r="M2118" t="s">
        <v>301</v>
      </c>
      <c r="N2118" t="s">
        <v>9709</v>
      </c>
      <c r="O2118" t="s">
        <v>9710</v>
      </c>
      <c r="P2118" t="s">
        <v>9711</v>
      </c>
      <c r="Q2118" t="str">
        <f>VLOOKUP(P2118,[1]TimeZones!$B$3:$E$597,4,FALSE)</f>
        <v>−04:00</v>
      </c>
    </row>
    <row r="2119" spans="1:17" x14ac:dyDescent="0.25">
      <c r="A2119" t="s">
        <v>9712</v>
      </c>
      <c r="B2119" t="s">
        <v>333</v>
      </c>
      <c r="C2119" t="s">
        <v>9713</v>
      </c>
      <c r="D2119">
        <v>-43.533599853515597</v>
      </c>
      <c r="E2119">
        <v>-71.484703063964801</v>
      </c>
      <c r="F2119">
        <v>1968</v>
      </c>
      <c r="G2119" t="s">
        <v>1705</v>
      </c>
      <c r="H2119" t="s">
        <v>202</v>
      </c>
      <c r="I2119">
        <f>VLOOKUP(A2119,[1]ВПП!$C$2:$E$22885,3,)</f>
        <v>2265</v>
      </c>
      <c r="J2119">
        <f>VLOOKUP(A2119,[1]ВПП!$C$2:$G$22885,5,)</f>
        <v>45</v>
      </c>
      <c r="K2119" t="str">
        <f>VLOOKUP(A2119,[1]ВПП!$C$2:$H$22885,6,)</f>
        <v>ASP</v>
      </c>
      <c r="L2119" t="str">
        <f t="shared" si="33"/>
        <v>AR-0134</v>
      </c>
      <c r="M2119" t="s">
        <v>301</v>
      </c>
      <c r="N2119" t="s">
        <v>5552</v>
      </c>
      <c r="O2119" t="s">
        <v>9714</v>
      </c>
      <c r="P2119" t="e">
        <v>#N/A</v>
      </c>
      <c r="Q2119" t="e">
        <f>VLOOKUP(P2119,[1]TimeZones!$B$3:$E$597,4,FALSE)</f>
        <v>#N/A</v>
      </c>
    </row>
    <row r="2120" spans="1:17" x14ac:dyDescent="0.25">
      <c r="A2120" t="s">
        <v>9715</v>
      </c>
      <c r="B2120" t="s">
        <v>110</v>
      </c>
      <c r="C2120" t="s">
        <v>9716</v>
      </c>
      <c r="D2120">
        <v>-33.085098266599999</v>
      </c>
      <c r="E2120">
        <v>-64.2612991333</v>
      </c>
      <c r="F2120">
        <v>1380</v>
      </c>
      <c r="G2120" t="s">
        <v>1705</v>
      </c>
      <c r="H2120" t="s">
        <v>9717</v>
      </c>
      <c r="I2120">
        <f>VLOOKUP(A2120,[1]ВПП!$C$2:$E$22885,3,)</f>
        <v>2265</v>
      </c>
      <c r="J2120">
        <f>VLOOKUP(A2120,[1]ВПП!$C$2:$G$22885,5,)</f>
        <v>45</v>
      </c>
      <c r="K2120" t="str">
        <f>VLOOKUP(A2120,[1]ВПП!$C$2:$H$22885,6,)</f>
        <v>ASP</v>
      </c>
      <c r="L2120" t="str">
        <f t="shared" si="33"/>
        <v>SAOC</v>
      </c>
      <c r="M2120" t="s">
        <v>301</v>
      </c>
      <c r="N2120" t="s">
        <v>3074</v>
      </c>
      <c r="O2120" t="s">
        <v>9718</v>
      </c>
      <c r="P2120" t="s">
        <v>2646</v>
      </c>
      <c r="Q2120" t="str">
        <f>VLOOKUP(P2120,[1]TimeZones!$B$3:$E$597,4,FALSE)</f>
        <v>−03:00</v>
      </c>
    </row>
    <row r="2121" spans="1:17" x14ac:dyDescent="0.25">
      <c r="A2121" t="s">
        <v>9719</v>
      </c>
      <c r="B2121" t="s">
        <v>110</v>
      </c>
      <c r="C2121" t="s">
        <v>9720</v>
      </c>
      <c r="D2121">
        <v>58.426399230957003</v>
      </c>
      <c r="E2121">
        <v>12.7144002914428</v>
      </c>
      <c r="F2121">
        <v>181</v>
      </c>
      <c r="G2121" t="s">
        <v>2430</v>
      </c>
      <c r="H2121" t="s">
        <v>202</v>
      </c>
      <c r="I2121">
        <f>VLOOKUP(A2121,[1]ВПП!$C$2:$E$22885,3,)</f>
        <v>2264</v>
      </c>
      <c r="J2121">
        <f>VLOOKUP(A2121,[1]ВПП!$C$2:$G$22885,5,)</f>
        <v>40</v>
      </c>
      <c r="K2121" t="str">
        <f>VLOOKUP(A2121,[1]ВПП!$C$2:$H$22885,6,)</f>
        <v>ASP</v>
      </c>
      <c r="L2121" t="str">
        <f t="shared" si="33"/>
        <v>ESIB</v>
      </c>
      <c r="M2121" t="s">
        <v>126</v>
      </c>
      <c r="N2121" t="s">
        <v>2688</v>
      </c>
      <c r="O2121" t="s">
        <v>9721</v>
      </c>
      <c r="P2121" t="s">
        <v>2434</v>
      </c>
      <c r="Q2121" t="str">
        <f>VLOOKUP(P2121,[1]TimeZones!$B$3:$E$597,4,FALSE)</f>
        <v>+01:00</v>
      </c>
    </row>
    <row r="2122" spans="1:17" x14ac:dyDescent="0.25">
      <c r="A2122" t="s">
        <v>9722</v>
      </c>
      <c r="B2122" t="s">
        <v>110</v>
      </c>
      <c r="C2122" t="s">
        <v>9723</v>
      </c>
      <c r="D2122">
        <v>56.6911010742187</v>
      </c>
      <c r="E2122">
        <v>12.8201999664306</v>
      </c>
      <c r="F2122">
        <v>101</v>
      </c>
      <c r="G2122" t="s">
        <v>2430</v>
      </c>
      <c r="H2122" t="s">
        <v>9724</v>
      </c>
      <c r="I2122">
        <f>VLOOKUP(A2122,[1]ВПП!$C$2:$E$22885,3,)</f>
        <v>2261</v>
      </c>
      <c r="J2122">
        <f>VLOOKUP(A2122,[1]ВПП!$C$2:$G$22885,5,)</f>
        <v>40</v>
      </c>
      <c r="K2122" t="str">
        <f>VLOOKUP(A2122,[1]ВПП!$C$2:$H$22885,6,)</f>
        <v>ASP</v>
      </c>
      <c r="L2122" t="str">
        <f t="shared" si="33"/>
        <v>ESMT</v>
      </c>
      <c r="M2122" t="s">
        <v>126</v>
      </c>
      <c r="N2122" t="s">
        <v>9725</v>
      </c>
      <c r="O2122" t="s">
        <v>9726</v>
      </c>
      <c r="P2122" t="s">
        <v>2434</v>
      </c>
      <c r="Q2122" t="str">
        <f>VLOOKUP(P2122,[1]TimeZones!$B$3:$E$597,4,FALSE)</f>
        <v>+01:00</v>
      </c>
    </row>
    <row r="2123" spans="1:17" x14ac:dyDescent="0.25">
      <c r="A2123" t="s">
        <v>9727</v>
      </c>
      <c r="B2123" t="s">
        <v>110</v>
      </c>
      <c r="C2123" t="s">
        <v>9728</v>
      </c>
      <c r="D2123">
        <v>-29.689399999999999</v>
      </c>
      <c r="E2123">
        <v>-57.152099999999997</v>
      </c>
      <c r="F2123">
        <v>230</v>
      </c>
      <c r="G2123" t="s">
        <v>1705</v>
      </c>
      <c r="H2123" t="s">
        <v>9729</v>
      </c>
      <c r="I2123">
        <f>VLOOKUP(A2123,[1]ВПП!$C$2:$E$22885,3,)</f>
        <v>2260</v>
      </c>
      <c r="J2123">
        <f>VLOOKUP(A2123,[1]ВПП!$C$2:$G$22885,5,)</f>
        <v>45</v>
      </c>
      <c r="K2123" t="str">
        <f>VLOOKUP(A2123,[1]ВПП!$C$2:$H$22885,6,)</f>
        <v>ASP</v>
      </c>
      <c r="L2123" t="str">
        <f t="shared" si="33"/>
        <v>SARL</v>
      </c>
      <c r="M2123" t="s">
        <v>301</v>
      </c>
      <c r="N2123" t="s">
        <v>9730</v>
      </c>
      <c r="O2123" t="s">
        <v>9731</v>
      </c>
      <c r="P2123" t="s">
        <v>2646</v>
      </c>
      <c r="Q2123" t="str">
        <f>VLOOKUP(P2123,[1]TimeZones!$B$3:$E$597,4,FALSE)</f>
        <v>−03:00</v>
      </c>
    </row>
    <row r="2124" spans="1:17" x14ac:dyDescent="0.25">
      <c r="A2124" t="s">
        <v>9732</v>
      </c>
      <c r="B2124" t="s">
        <v>110</v>
      </c>
      <c r="C2124" t="s">
        <v>9733</v>
      </c>
      <c r="D2124">
        <v>-29.105799999999999</v>
      </c>
      <c r="E2124">
        <v>-59.218899999999998</v>
      </c>
      <c r="F2124">
        <v>128</v>
      </c>
      <c r="G2124" t="s">
        <v>1705</v>
      </c>
      <c r="H2124" t="s">
        <v>9734</v>
      </c>
      <c r="I2124">
        <f>VLOOKUP(A2124,[1]ВПП!$C$2:$E$22885,3,)</f>
        <v>2260</v>
      </c>
      <c r="J2124">
        <f>VLOOKUP(A2124,[1]ВПП!$C$2:$G$22885,5,)</f>
        <v>45</v>
      </c>
      <c r="K2124" t="str">
        <f>VLOOKUP(A2124,[1]ВПП!$C$2:$H$22885,6,)</f>
        <v>ASP</v>
      </c>
      <c r="L2124" t="str">
        <f t="shared" si="33"/>
        <v>SATG</v>
      </c>
      <c r="M2124" t="s">
        <v>301</v>
      </c>
      <c r="N2124" t="s">
        <v>9730</v>
      </c>
      <c r="O2124" t="s">
        <v>9735</v>
      </c>
      <c r="P2124" t="s">
        <v>2646</v>
      </c>
      <c r="Q2124" t="str">
        <f>VLOOKUP(P2124,[1]TimeZones!$B$3:$E$597,4,FALSE)</f>
        <v>−03:00</v>
      </c>
    </row>
    <row r="2125" spans="1:17" x14ac:dyDescent="0.25">
      <c r="A2125" t="s">
        <v>9736</v>
      </c>
      <c r="B2125" t="s">
        <v>110</v>
      </c>
      <c r="C2125" t="s">
        <v>9737</v>
      </c>
      <c r="D2125">
        <v>-10.336204</v>
      </c>
      <c r="E2125">
        <v>40.181997000000003</v>
      </c>
      <c r="F2125">
        <v>371</v>
      </c>
      <c r="G2125" t="s">
        <v>1413</v>
      </c>
      <c r="H2125" t="s">
        <v>9738</v>
      </c>
      <c r="I2125">
        <f>VLOOKUP(A2125,[1]ВПП!$C$2:$E$22885,3,)</f>
        <v>2259</v>
      </c>
      <c r="J2125">
        <f>VLOOKUP(A2125,[1]ВПП!$C$2:$G$22885,5,)</f>
        <v>30</v>
      </c>
      <c r="K2125" t="str">
        <f>VLOOKUP(A2125,[1]ВПП!$C$2:$H$22885,6,)</f>
        <v>ASP</v>
      </c>
      <c r="L2125" t="str">
        <f t="shared" si="33"/>
        <v>HTMT</v>
      </c>
      <c r="M2125" t="s">
        <v>134</v>
      </c>
      <c r="N2125" t="s">
        <v>9739</v>
      </c>
      <c r="O2125" t="s">
        <v>9740</v>
      </c>
      <c r="P2125" t="s">
        <v>1417</v>
      </c>
      <c r="Q2125" t="str">
        <f>VLOOKUP(P2125,[1]TimeZones!$B$3:$E$597,4,FALSE)</f>
        <v>+03:00</v>
      </c>
    </row>
    <row r="2126" spans="1:17" x14ac:dyDescent="0.25">
      <c r="A2126" t="s">
        <v>9741</v>
      </c>
      <c r="B2126" t="s">
        <v>333</v>
      </c>
      <c r="C2126" t="s">
        <v>9742</v>
      </c>
      <c r="D2126">
        <v>0.63711899519000004</v>
      </c>
      <c r="E2126">
        <v>122.849998474</v>
      </c>
      <c r="F2126">
        <v>105</v>
      </c>
      <c r="G2126" t="s">
        <v>414</v>
      </c>
      <c r="H2126" t="s">
        <v>9743</v>
      </c>
      <c r="I2126">
        <f>VLOOKUP(A2126,[1]ВПП!$C$2:$E$22885,3,)</f>
        <v>2258</v>
      </c>
      <c r="J2126">
        <f>VLOOKUP(A2126,[1]ВПП!$C$2:$G$22885,5,)</f>
        <v>30</v>
      </c>
      <c r="K2126" t="str">
        <f>VLOOKUP(A2126,[1]ВПП!$C$2:$H$22885,6,)</f>
        <v>ASP</v>
      </c>
      <c r="L2126" t="str">
        <f t="shared" si="33"/>
        <v>WAMG</v>
      </c>
      <c r="M2126" t="s">
        <v>114</v>
      </c>
      <c r="N2126" t="s">
        <v>9744</v>
      </c>
      <c r="O2126" t="s">
        <v>9745</v>
      </c>
      <c r="P2126" t="s">
        <v>5028</v>
      </c>
      <c r="Q2126" t="str">
        <f>VLOOKUP(P2126,[1]TimeZones!$B$3:$E$597,4,FALSE)</f>
        <v>+08:00</v>
      </c>
    </row>
    <row r="2127" spans="1:17" x14ac:dyDescent="0.25">
      <c r="A2127" t="s">
        <v>9746</v>
      </c>
      <c r="B2127" t="s">
        <v>110</v>
      </c>
      <c r="C2127" t="s">
        <v>9747</v>
      </c>
      <c r="D2127">
        <v>-16.7553997039794</v>
      </c>
      <c r="E2127">
        <v>14.9652996063232</v>
      </c>
      <c r="F2127">
        <v>3635</v>
      </c>
      <c r="G2127" t="s">
        <v>1071</v>
      </c>
      <c r="H2127" t="s">
        <v>9748</v>
      </c>
      <c r="I2127">
        <f>VLOOKUP(A2127,[1]ВПП!$C$2:$E$22885,3,)</f>
        <v>2256</v>
      </c>
      <c r="J2127">
        <f>VLOOKUP(A2127,[1]ВПП!$C$2:$G$22885,5,)</f>
        <v>30</v>
      </c>
      <c r="K2127" t="str">
        <f>VLOOKUP(A2127,[1]ВПП!$C$2:$H$22885,6,)</f>
        <v>ASP</v>
      </c>
      <c r="L2127" t="str">
        <f t="shared" si="33"/>
        <v>FNXA</v>
      </c>
      <c r="M2127" t="s">
        <v>134</v>
      </c>
      <c r="N2127" t="s">
        <v>2822</v>
      </c>
      <c r="O2127" t="s">
        <v>9749</v>
      </c>
      <c r="P2127" t="s">
        <v>1075</v>
      </c>
      <c r="Q2127" t="str">
        <f>VLOOKUP(P2127,[1]TimeZones!$B$3:$E$597,4,FALSE)</f>
        <v>+01:00</v>
      </c>
    </row>
    <row r="2128" spans="1:17" x14ac:dyDescent="0.25">
      <c r="A2128" t="s">
        <v>9750</v>
      </c>
      <c r="B2128" t="s">
        <v>333</v>
      </c>
      <c r="C2128" t="s">
        <v>9751</v>
      </c>
      <c r="D2128">
        <v>40.180709</v>
      </c>
      <c r="E2128">
        <v>127.53942499999999</v>
      </c>
      <c r="F2128">
        <v>220</v>
      </c>
      <c r="G2128" t="s">
        <v>846</v>
      </c>
      <c r="H2128" t="s">
        <v>202</v>
      </c>
      <c r="I2128">
        <f>VLOOKUP(A2128,[1]ВПП!$C$2:$E$22885,3,)</f>
        <v>2256</v>
      </c>
      <c r="J2128">
        <f>VLOOKUP(A2128,[1]ВПП!$C$2:$G$22885,5,)</f>
        <v>81</v>
      </c>
      <c r="K2128" t="str">
        <f>VLOOKUP(A2128,[1]ВПП!$C$2:$H$22885,6,)</f>
        <v>Asphalt</v>
      </c>
      <c r="L2128" t="str">
        <f t="shared" si="33"/>
        <v>KP-0027</v>
      </c>
      <c r="M2128" t="s">
        <v>114</v>
      </c>
      <c r="N2128" t="s">
        <v>5763</v>
      </c>
      <c r="O2128" t="s">
        <v>9752</v>
      </c>
      <c r="P2128" t="e">
        <v>#N/A</v>
      </c>
      <c r="Q2128" t="e">
        <f>VLOOKUP(P2128,[1]TimeZones!$B$3:$E$597,4,FALSE)</f>
        <v>#N/A</v>
      </c>
    </row>
    <row r="2129" spans="1:17" x14ac:dyDescent="0.25">
      <c r="A2129" t="s">
        <v>9753</v>
      </c>
      <c r="B2129" t="s">
        <v>333</v>
      </c>
      <c r="C2129" t="s">
        <v>9754</v>
      </c>
      <c r="D2129">
        <v>38.844721</v>
      </c>
      <c r="E2129">
        <v>126.066828</v>
      </c>
      <c r="F2129">
        <v>620</v>
      </c>
      <c r="G2129" t="s">
        <v>846</v>
      </c>
      <c r="H2129" t="s">
        <v>202</v>
      </c>
      <c r="I2129">
        <f>VLOOKUP(A2129,[1]ВПП!$C$2:$E$22885,3,)</f>
        <v>2256</v>
      </c>
      <c r="J2129">
        <f>VLOOKUP(A2129,[1]ВПП!$C$2:$G$22885,5,)</f>
        <v>81</v>
      </c>
      <c r="K2129" t="str">
        <f>VLOOKUP(A2129,[1]ВПП!$C$2:$H$22885,6,)</f>
        <v>Asphalt</v>
      </c>
      <c r="L2129" t="str">
        <f t="shared" si="33"/>
        <v>KP-0028</v>
      </c>
      <c r="M2129" t="s">
        <v>114</v>
      </c>
      <c r="N2129" t="s">
        <v>848</v>
      </c>
      <c r="O2129" t="s">
        <v>9755</v>
      </c>
      <c r="P2129" t="e">
        <v>#N/A</v>
      </c>
      <c r="Q2129" t="e">
        <f>VLOOKUP(P2129,[1]TimeZones!$B$3:$E$597,4,FALSE)</f>
        <v>#N/A</v>
      </c>
    </row>
    <row r="2130" spans="1:17" x14ac:dyDescent="0.25">
      <c r="A2130" t="s">
        <v>9756</v>
      </c>
      <c r="B2130" t="s">
        <v>110</v>
      </c>
      <c r="C2130" t="s">
        <v>9757</v>
      </c>
      <c r="D2130">
        <v>46.17919921875</v>
      </c>
      <c r="E2130">
        <v>-1.19527995586395</v>
      </c>
      <c r="F2130">
        <v>74</v>
      </c>
      <c r="G2130" t="s">
        <v>294</v>
      </c>
      <c r="H2130" t="s">
        <v>9758</v>
      </c>
      <c r="I2130">
        <f>VLOOKUP(A2130,[1]ВПП!$C$2:$E$22885,3,)</f>
        <v>2255</v>
      </c>
      <c r="J2130">
        <f>VLOOKUP(A2130,[1]ВПП!$C$2:$G$22885,5,)</f>
        <v>45</v>
      </c>
      <c r="K2130" t="str">
        <f>VLOOKUP(A2130,[1]ВПП!$C$2:$H$22885,6,)</f>
        <v>ASP</v>
      </c>
      <c r="L2130" t="str">
        <f t="shared" si="33"/>
        <v>LFBH</v>
      </c>
      <c r="M2130" t="s">
        <v>126</v>
      </c>
      <c r="N2130" t="s">
        <v>1434</v>
      </c>
      <c r="O2130" t="s">
        <v>9759</v>
      </c>
      <c r="P2130" t="s">
        <v>298</v>
      </c>
      <c r="Q2130" t="str">
        <f>VLOOKUP(P2130,[1]TimeZones!$B$3:$E$597,4,FALSE)</f>
        <v>+01:00</v>
      </c>
    </row>
    <row r="2131" spans="1:17" x14ac:dyDescent="0.25">
      <c r="A2131" t="s">
        <v>9760</v>
      </c>
      <c r="B2131" t="s">
        <v>110</v>
      </c>
      <c r="C2131" t="s">
        <v>9761</v>
      </c>
      <c r="D2131">
        <v>-42.836101532000001</v>
      </c>
      <c r="E2131">
        <v>147.50999450699999</v>
      </c>
      <c r="F2131">
        <v>13</v>
      </c>
      <c r="G2131" t="s">
        <v>700</v>
      </c>
      <c r="H2131" t="s">
        <v>9762</v>
      </c>
      <c r="I2131">
        <f>VLOOKUP(A2131,[1]ВПП!$C$2:$E$22885,3,)</f>
        <v>2251</v>
      </c>
      <c r="J2131">
        <f>VLOOKUP(A2131,[1]ВПП!$C$2:$G$22885,5,)</f>
        <v>45</v>
      </c>
      <c r="K2131" t="str">
        <f>VLOOKUP(A2131,[1]ВПП!$C$2:$H$22885,6,)</f>
        <v>ASP</v>
      </c>
      <c r="L2131" t="str">
        <f t="shared" si="33"/>
        <v>YMHB</v>
      </c>
      <c r="M2131" t="s">
        <v>702</v>
      </c>
      <c r="N2131" t="s">
        <v>9763</v>
      </c>
      <c r="O2131" t="s">
        <v>9764</v>
      </c>
      <c r="P2131" t="s">
        <v>9765</v>
      </c>
      <c r="Q2131" t="str">
        <f>VLOOKUP(P2131,[1]TimeZones!$B$3:$E$597,4,FALSE)</f>
        <v>+10:00</v>
      </c>
    </row>
    <row r="2132" spans="1:17" x14ac:dyDescent="0.25">
      <c r="A2132" t="s">
        <v>9766</v>
      </c>
      <c r="B2132" t="s">
        <v>139</v>
      </c>
      <c r="C2132" t="s">
        <v>9767</v>
      </c>
      <c r="D2132">
        <v>53.865898132324197</v>
      </c>
      <c r="E2132">
        <v>-1.6605700254440301</v>
      </c>
      <c r="F2132">
        <v>681</v>
      </c>
      <c r="G2132" t="s">
        <v>734</v>
      </c>
      <c r="H2132" t="s">
        <v>9768</v>
      </c>
      <c r="I2132">
        <f>VLOOKUP(A2132,[1]ВПП!$C$2:$E$22885,3,)</f>
        <v>2250</v>
      </c>
      <c r="J2132">
        <f>VLOOKUP(A2132,[1]ВПП!$C$2:$G$22885,5,)</f>
        <v>46</v>
      </c>
      <c r="K2132" t="str">
        <f>VLOOKUP(A2132,[1]ВПП!$C$2:$H$22885,6,)</f>
        <v>CON</v>
      </c>
      <c r="L2132" t="str">
        <f t="shared" si="33"/>
        <v>EGNM</v>
      </c>
      <c r="M2132" t="s">
        <v>126</v>
      </c>
      <c r="N2132" t="s">
        <v>736</v>
      </c>
      <c r="O2132" t="s">
        <v>9769</v>
      </c>
      <c r="P2132" t="s">
        <v>738</v>
      </c>
      <c r="Q2132" t="str">
        <f>VLOOKUP(P2132,[1]TimeZones!$B$3:$E$597,4,FALSE)</f>
        <v>+00:00</v>
      </c>
    </row>
    <row r="2133" spans="1:17" x14ac:dyDescent="0.25">
      <c r="A2133" t="s">
        <v>9770</v>
      </c>
      <c r="B2133" t="s">
        <v>110</v>
      </c>
      <c r="C2133" t="s">
        <v>9771</v>
      </c>
      <c r="D2133">
        <v>-22.612199783325099</v>
      </c>
      <c r="E2133">
        <v>17.080400466918899</v>
      </c>
      <c r="F2133">
        <v>5575</v>
      </c>
      <c r="G2133" t="s">
        <v>183</v>
      </c>
      <c r="H2133" t="s">
        <v>9772</v>
      </c>
      <c r="I2133">
        <f>VLOOKUP(A2133,[1]ВПП!$C$2:$E$22885,3,)</f>
        <v>2250</v>
      </c>
      <c r="J2133">
        <f>VLOOKUP(A2133,[1]ВПП!$C$2:$G$22885,5,)</f>
        <v>30</v>
      </c>
      <c r="K2133" t="str">
        <f>VLOOKUP(A2133,[1]ВПП!$C$2:$H$22885,6,)</f>
        <v>ASP</v>
      </c>
      <c r="L2133" t="str">
        <f t="shared" si="33"/>
        <v>FYWE</v>
      </c>
      <c r="M2133" t="s">
        <v>134</v>
      </c>
      <c r="N2133" t="s">
        <v>185</v>
      </c>
      <c r="O2133" t="s">
        <v>186</v>
      </c>
      <c r="P2133" t="s">
        <v>187</v>
      </c>
      <c r="Q2133" t="str">
        <f>VLOOKUP(P2133,[1]TimeZones!$B$3:$E$597,4,FALSE)</f>
        <v>+02:00</v>
      </c>
    </row>
    <row r="2134" spans="1:17" x14ac:dyDescent="0.25">
      <c r="A2134" t="s">
        <v>9773</v>
      </c>
      <c r="B2134" t="s">
        <v>110</v>
      </c>
      <c r="C2134" t="s">
        <v>9774</v>
      </c>
      <c r="D2134">
        <v>43.468333299999998</v>
      </c>
      <c r="E2134">
        <v>-1.5311110999999999</v>
      </c>
      <c r="F2134">
        <v>245</v>
      </c>
      <c r="G2134" t="s">
        <v>294</v>
      </c>
      <c r="H2134" t="s">
        <v>9775</v>
      </c>
      <c r="I2134">
        <f>VLOOKUP(A2134,[1]ВПП!$C$2:$E$22885,3,)</f>
        <v>2250</v>
      </c>
      <c r="J2134">
        <f>VLOOKUP(A2134,[1]ВПП!$C$2:$G$22885,5,)</f>
        <v>45</v>
      </c>
      <c r="K2134" t="str">
        <f>VLOOKUP(A2134,[1]ВПП!$C$2:$H$22885,6,)</f>
        <v>ASP</v>
      </c>
      <c r="L2134" t="str">
        <f t="shared" si="33"/>
        <v>LFBZ</v>
      </c>
      <c r="M2134" t="s">
        <v>126</v>
      </c>
      <c r="N2134" t="s">
        <v>1434</v>
      </c>
      <c r="O2134" t="s">
        <v>9776</v>
      </c>
      <c r="P2134" t="s">
        <v>298</v>
      </c>
      <c r="Q2134" t="str">
        <f>VLOOKUP(P2134,[1]TimeZones!$B$3:$E$597,4,FALSE)</f>
        <v>+01:00</v>
      </c>
    </row>
    <row r="2135" spans="1:17" x14ac:dyDescent="0.25">
      <c r="A2135" t="s">
        <v>9777</v>
      </c>
      <c r="B2135" t="s">
        <v>110</v>
      </c>
      <c r="C2135" t="s">
        <v>9778</v>
      </c>
      <c r="D2135">
        <v>31.366720000000001</v>
      </c>
      <c r="E2135">
        <v>130.83880500000001</v>
      </c>
      <c r="F2135">
        <v>214</v>
      </c>
      <c r="G2135" t="s">
        <v>575</v>
      </c>
      <c r="H2135" t="s">
        <v>202</v>
      </c>
      <c r="I2135">
        <f>VLOOKUP(A2135,[1]ВПП!$C$2:$E$22885,3,)</f>
        <v>2250</v>
      </c>
      <c r="J2135">
        <f>VLOOKUP(A2135,[1]ВПП!$C$2:$G$22885,5,)</f>
        <v>45</v>
      </c>
      <c r="K2135" t="str">
        <f>VLOOKUP(A2135,[1]ВПП!$C$2:$H$22885,6,)</f>
        <v>CON</v>
      </c>
      <c r="L2135" t="str">
        <f t="shared" si="33"/>
        <v>RJFY</v>
      </c>
      <c r="M2135" t="s">
        <v>114</v>
      </c>
      <c r="N2135" t="s">
        <v>4804</v>
      </c>
      <c r="O2135" t="s">
        <v>9779</v>
      </c>
      <c r="P2135" t="s">
        <v>579</v>
      </c>
      <c r="Q2135" t="str">
        <f>VLOOKUP(P2135,[1]TimeZones!$B$3:$E$597,4,FALSE)</f>
        <v>+09:00</v>
      </c>
    </row>
    <row r="2136" spans="1:17" x14ac:dyDescent="0.25">
      <c r="A2136" t="s">
        <v>9780</v>
      </c>
      <c r="B2136" t="s">
        <v>110</v>
      </c>
      <c r="C2136" t="s">
        <v>9781</v>
      </c>
      <c r="D2136">
        <v>7.1265000000000001</v>
      </c>
      <c r="E2136">
        <v>-73.184799999999996</v>
      </c>
      <c r="F2136">
        <v>3897</v>
      </c>
      <c r="G2136" t="s">
        <v>900</v>
      </c>
      <c r="H2136" t="s">
        <v>9782</v>
      </c>
      <c r="I2136">
        <f>VLOOKUP(A2136,[1]ВПП!$C$2:$E$22885,3,)</f>
        <v>2250</v>
      </c>
      <c r="J2136">
        <f>VLOOKUP(A2136,[1]ВПП!$C$2:$G$22885,5,)</f>
        <v>40</v>
      </c>
      <c r="K2136" t="str">
        <f>VLOOKUP(A2136,[1]ВПП!$C$2:$H$22885,6,)</f>
        <v>ASP</v>
      </c>
      <c r="L2136" t="str">
        <f t="shared" si="33"/>
        <v>SKBG</v>
      </c>
      <c r="M2136" t="s">
        <v>301</v>
      </c>
      <c r="N2136" t="s">
        <v>9783</v>
      </c>
      <c r="O2136" t="s">
        <v>9784</v>
      </c>
      <c r="P2136" t="s">
        <v>904</v>
      </c>
      <c r="Q2136" t="str">
        <f>VLOOKUP(P2136,[1]TimeZones!$B$3:$E$597,4,FALSE)</f>
        <v>−05:00</v>
      </c>
    </row>
    <row r="2137" spans="1:17" x14ac:dyDescent="0.25">
      <c r="A2137" t="s">
        <v>9785</v>
      </c>
      <c r="B2137" t="s">
        <v>110</v>
      </c>
      <c r="C2137" t="s">
        <v>9786</v>
      </c>
      <c r="D2137">
        <v>21.114099502599998</v>
      </c>
      <c r="E2137">
        <v>72.741798400899995</v>
      </c>
      <c r="F2137">
        <v>16</v>
      </c>
      <c r="G2137" t="s">
        <v>227</v>
      </c>
      <c r="H2137" t="s">
        <v>9787</v>
      </c>
      <c r="I2137">
        <f>VLOOKUP(A2137,[1]ВПП!$C$2:$E$22885,3,)</f>
        <v>2250</v>
      </c>
      <c r="J2137">
        <f>VLOOKUP(A2137,[1]ВПП!$C$2:$G$22885,5,)</f>
        <v>30</v>
      </c>
      <c r="K2137" t="str">
        <f>VLOOKUP(A2137,[1]ВПП!$C$2:$H$22885,6,)</f>
        <v>ASP</v>
      </c>
      <c r="L2137" t="str">
        <f t="shared" si="33"/>
        <v>VASU</v>
      </c>
      <c r="M2137" t="s">
        <v>114</v>
      </c>
      <c r="N2137" t="s">
        <v>2018</v>
      </c>
      <c r="O2137" t="s">
        <v>202</v>
      </c>
      <c r="P2137" t="s">
        <v>231</v>
      </c>
      <c r="Q2137" t="str">
        <f>VLOOKUP(P2137,[1]TimeZones!$B$3:$E$597,4,FALSE)</f>
        <v>+05:30</v>
      </c>
    </row>
    <row r="2138" spans="1:17" x14ac:dyDescent="0.25">
      <c r="A2138" t="s">
        <v>9788</v>
      </c>
      <c r="B2138" t="s">
        <v>110</v>
      </c>
      <c r="C2138" t="s">
        <v>9789</v>
      </c>
      <c r="D2138">
        <v>3.326667</v>
      </c>
      <c r="E2138">
        <v>117.569444</v>
      </c>
      <c r="F2138">
        <v>23</v>
      </c>
      <c r="G2138" t="s">
        <v>414</v>
      </c>
      <c r="H2138" t="s">
        <v>9790</v>
      </c>
      <c r="I2138">
        <f>VLOOKUP(A2138,[1]ВПП!$C$2:$E$22885,3,)</f>
        <v>2250</v>
      </c>
      <c r="J2138">
        <f>VLOOKUP(A2138,[1]ВПП!$C$2:$G$22885,5,)</f>
        <v>45</v>
      </c>
      <c r="K2138" t="str">
        <f>VLOOKUP(A2138,[1]ВПП!$C$2:$H$22885,6,)</f>
        <v>ASP</v>
      </c>
      <c r="L2138" t="str">
        <f t="shared" si="33"/>
        <v>WALR</v>
      </c>
      <c r="M2138" t="s">
        <v>114</v>
      </c>
      <c r="N2138" t="s">
        <v>9791</v>
      </c>
      <c r="O2138" t="s">
        <v>9792</v>
      </c>
      <c r="P2138" t="s">
        <v>5028</v>
      </c>
      <c r="Q2138" t="str">
        <f>VLOOKUP(P2138,[1]TimeZones!$B$3:$E$597,4,FALSE)</f>
        <v>+08:00</v>
      </c>
    </row>
    <row r="2139" spans="1:17" x14ac:dyDescent="0.25">
      <c r="A2139" t="s">
        <v>9793</v>
      </c>
      <c r="B2139" t="s">
        <v>333</v>
      </c>
      <c r="C2139" t="s">
        <v>9794</v>
      </c>
      <c r="D2139">
        <v>-8.4866600000000005</v>
      </c>
      <c r="E2139">
        <v>119.889</v>
      </c>
      <c r="F2139">
        <v>66</v>
      </c>
      <c r="G2139" t="s">
        <v>414</v>
      </c>
      <c r="H2139" t="s">
        <v>9795</v>
      </c>
      <c r="I2139">
        <f>VLOOKUP(A2139,[1]ВПП!$C$2:$E$22885,3,)</f>
        <v>2250</v>
      </c>
      <c r="J2139">
        <f>VLOOKUP(A2139,[1]ВПП!$C$2:$G$22885,5,)</f>
        <v>44</v>
      </c>
      <c r="K2139" t="str">
        <f>VLOOKUP(A2139,[1]ВПП!$C$2:$H$22885,6,)</f>
        <v>ASP</v>
      </c>
      <c r="L2139" t="str">
        <f t="shared" si="33"/>
        <v>WATO</v>
      </c>
      <c r="M2139" t="s">
        <v>114</v>
      </c>
      <c r="N2139" t="s">
        <v>8074</v>
      </c>
      <c r="O2139" t="s">
        <v>9796</v>
      </c>
      <c r="P2139" t="s">
        <v>5028</v>
      </c>
      <c r="Q2139" t="str">
        <f>VLOOKUP(P2139,[1]TimeZones!$B$3:$E$597,4,FALSE)</f>
        <v>+08:00</v>
      </c>
    </row>
    <row r="2140" spans="1:17" x14ac:dyDescent="0.25">
      <c r="A2140" t="s">
        <v>9797</v>
      </c>
      <c r="B2140" t="s">
        <v>110</v>
      </c>
      <c r="C2140" t="s">
        <v>9798</v>
      </c>
      <c r="D2140">
        <v>40.551181</v>
      </c>
      <c r="E2140">
        <v>141.465428</v>
      </c>
      <c r="F2140">
        <v>152</v>
      </c>
      <c r="G2140" t="s">
        <v>575</v>
      </c>
      <c r="H2140" t="s">
        <v>9799</v>
      </c>
      <c r="I2140">
        <f>VLOOKUP(A2140,[1]ВПП!$C$2:$E$22885,3,)</f>
        <v>2249</v>
      </c>
      <c r="J2140">
        <f>VLOOKUP(A2140,[1]ВПП!$C$2:$G$22885,5,)</f>
        <v>45</v>
      </c>
      <c r="K2140" t="str">
        <f>VLOOKUP(A2140,[1]ВПП!$C$2:$H$22885,6,)</f>
        <v>ASP</v>
      </c>
      <c r="L2140" t="str">
        <f t="shared" si="33"/>
        <v>RJSH</v>
      </c>
      <c r="M2140" t="s">
        <v>114</v>
      </c>
      <c r="N2140" t="s">
        <v>3758</v>
      </c>
      <c r="O2140" t="s">
        <v>9800</v>
      </c>
      <c r="P2140" t="s">
        <v>579</v>
      </c>
      <c r="Q2140" t="str">
        <f>VLOOKUP(P2140,[1]TimeZones!$B$3:$E$597,4,FALSE)</f>
        <v>+09:00</v>
      </c>
    </row>
    <row r="2141" spans="1:17" x14ac:dyDescent="0.25">
      <c r="A2141" t="s">
        <v>9801</v>
      </c>
      <c r="B2141" t="s">
        <v>110</v>
      </c>
      <c r="C2141" t="s">
        <v>9802</v>
      </c>
      <c r="D2141">
        <v>35.798901000000001</v>
      </c>
      <c r="E2141">
        <v>140.01100199999999</v>
      </c>
      <c r="F2141">
        <v>98</v>
      </c>
      <c r="G2141" t="s">
        <v>575</v>
      </c>
      <c r="H2141" t="s">
        <v>202</v>
      </c>
      <c r="I2141">
        <f>VLOOKUP(A2141,[1]ВПП!$C$2:$E$22885,3,)</f>
        <v>2249</v>
      </c>
      <c r="J2141">
        <f>VLOOKUP(A2141,[1]ВПП!$C$2:$G$22885,5,)</f>
        <v>46</v>
      </c>
      <c r="K2141" t="str">
        <f>VLOOKUP(A2141,[1]ВПП!$C$2:$H$22885,6,)</f>
        <v>CON</v>
      </c>
      <c r="L2141" t="str">
        <f t="shared" si="33"/>
        <v>RJTL</v>
      </c>
      <c r="M2141" t="s">
        <v>114</v>
      </c>
      <c r="N2141" t="s">
        <v>577</v>
      </c>
      <c r="O2141" t="s">
        <v>9803</v>
      </c>
      <c r="P2141" t="s">
        <v>579</v>
      </c>
      <c r="Q2141" t="str">
        <f>VLOOKUP(P2141,[1]TimeZones!$B$3:$E$597,4,FALSE)</f>
        <v>+09:00</v>
      </c>
    </row>
    <row r="2142" spans="1:17" x14ac:dyDescent="0.25">
      <c r="A2142" t="s">
        <v>9804</v>
      </c>
      <c r="B2142" t="s">
        <v>333</v>
      </c>
      <c r="C2142" t="s">
        <v>9805</v>
      </c>
      <c r="D2142">
        <v>0.92268300056499997</v>
      </c>
      <c r="E2142">
        <v>104.53199768100001</v>
      </c>
      <c r="F2142">
        <v>52</v>
      </c>
      <c r="G2142" t="s">
        <v>414</v>
      </c>
      <c r="H2142" t="s">
        <v>9806</v>
      </c>
      <c r="I2142">
        <f>VLOOKUP(A2142,[1]ВПП!$C$2:$E$22885,3,)</f>
        <v>2249</v>
      </c>
      <c r="J2142">
        <f>VLOOKUP(A2142,[1]ВПП!$C$2:$G$22885,5,)</f>
        <v>30</v>
      </c>
      <c r="K2142" t="str">
        <f>VLOOKUP(A2142,[1]ВПП!$C$2:$H$22885,6,)</f>
        <v>ASP</v>
      </c>
      <c r="L2142" t="str">
        <f t="shared" si="33"/>
        <v>WIDN</v>
      </c>
      <c r="M2142" t="s">
        <v>114</v>
      </c>
      <c r="N2142" t="s">
        <v>416</v>
      </c>
      <c r="O2142" t="s">
        <v>9807</v>
      </c>
      <c r="P2142" t="s">
        <v>418</v>
      </c>
      <c r="Q2142" t="str">
        <f>VLOOKUP(P2142,[1]TimeZones!$B$3:$E$597,4,FALSE)</f>
        <v>+07:00</v>
      </c>
    </row>
    <row r="2143" spans="1:17" x14ac:dyDescent="0.25">
      <c r="A2143" t="s">
        <v>9808</v>
      </c>
      <c r="B2143" t="s">
        <v>110</v>
      </c>
      <c r="C2143" t="s">
        <v>9809</v>
      </c>
      <c r="D2143">
        <v>-0.150710999965667</v>
      </c>
      <c r="E2143">
        <v>109.403999328613</v>
      </c>
      <c r="F2143">
        <v>10</v>
      </c>
      <c r="G2143" t="s">
        <v>414</v>
      </c>
      <c r="H2143" t="s">
        <v>9810</v>
      </c>
      <c r="I2143">
        <f>VLOOKUP(A2143,[1]ВПП!$C$2:$E$22885,3,)</f>
        <v>2249</v>
      </c>
      <c r="J2143">
        <f>VLOOKUP(A2143,[1]ВПП!$C$2:$G$22885,5,)</f>
        <v>30</v>
      </c>
      <c r="K2143" t="str">
        <f>VLOOKUP(A2143,[1]ВПП!$C$2:$H$22885,6,)</f>
        <v>ASP</v>
      </c>
      <c r="L2143" t="str">
        <f t="shared" si="33"/>
        <v>WIOO</v>
      </c>
      <c r="M2143" t="s">
        <v>114</v>
      </c>
      <c r="N2143" t="s">
        <v>9811</v>
      </c>
      <c r="O2143" t="s">
        <v>9812</v>
      </c>
      <c r="P2143" t="s">
        <v>418</v>
      </c>
      <c r="Q2143" t="str">
        <f>VLOOKUP(P2143,[1]TimeZones!$B$3:$E$597,4,FALSE)</f>
        <v>+07:00</v>
      </c>
    </row>
    <row r="2144" spans="1:17" x14ac:dyDescent="0.25">
      <c r="A2144" t="s">
        <v>9813</v>
      </c>
      <c r="B2144" t="s">
        <v>110</v>
      </c>
      <c r="C2144" t="s">
        <v>9814</v>
      </c>
      <c r="D2144">
        <v>-6.90062999725341</v>
      </c>
      <c r="E2144">
        <v>107.575996398925</v>
      </c>
      <c r="F2144">
        <v>2436</v>
      </c>
      <c r="G2144" t="s">
        <v>414</v>
      </c>
      <c r="H2144" t="s">
        <v>9815</v>
      </c>
      <c r="I2144">
        <f>VLOOKUP(A2144,[1]ВПП!$C$2:$E$22885,3,)</f>
        <v>2244</v>
      </c>
      <c r="J2144">
        <f>VLOOKUP(A2144,[1]ВПП!$C$2:$G$22885,5,)</f>
        <v>45</v>
      </c>
      <c r="K2144" t="str">
        <f>VLOOKUP(A2144,[1]ВПП!$C$2:$H$22885,6,)</f>
        <v>ASP</v>
      </c>
      <c r="L2144" t="str">
        <f t="shared" si="33"/>
        <v>WICC</v>
      </c>
      <c r="M2144" t="s">
        <v>114</v>
      </c>
      <c r="N2144" t="s">
        <v>9816</v>
      </c>
      <c r="O2144" t="s">
        <v>9817</v>
      </c>
      <c r="P2144" t="s">
        <v>418</v>
      </c>
      <c r="Q2144" t="str">
        <f>VLOOKUP(P2144,[1]TimeZones!$B$3:$E$597,4,FALSE)</f>
        <v>+07:00</v>
      </c>
    </row>
    <row r="2145" spans="1:17" x14ac:dyDescent="0.25">
      <c r="A2145" t="s">
        <v>9818</v>
      </c>
      <c r="B2145" t="s">
        <v>110</v>
      </c>
      <c r="C2145" t="s">
        <v>9819</v>
      </c>
      <c r="D2145">
        <v>20.244400024399901</v>
      </c>
      <c r="E2145">
        <v>85.8178024292</v>
      </c>
      <c r="F2145">
        <v>138</v>
      </c>
      <c r="G2145" t="s">
        <v>227</v>
      </c>
      <c r="H2145" t="s">
        <v>9820</v>
      </c>
      <c r="I2145">
        <f>VLOOKUP(A2145,[1]ВПП!$C$2:$E$22885,3,)</f>
        <v>2243</v>
      </c>
      <c r="J2145">
        <f>VLOOKUP(A2145,[1]ВПП!$C$2:$G$22885,5,)</f>
        <v>46</v>
      </c>
      <c r="K2145" t="str">
        <f>VLOOKUP(A2145,[1]ВПП!$C$2:$H$22885,6,)</f>
        <v>BIT</v>
      </c>
      <c r="L2145" t="str">
        <f t="shared" si="33"/>
        <v>VEBS</v>
      </c>
      <c r="M2145" t="s">
        <v>114</v>
      </c>
      <c r="N2145" t="s">
        <v>6183</v>
      </c>
      <c r="O2145" t="s">
        <v>9821</v>
      </c>
      <c r="P2145" t="s">
        <v>231</v>
      </c>
      <c r="Q2145" t="str">
        <f>VLOOKUP(P2145,[1]TimeZones!$B$3:$E$597,4,FALSE)</f>
        <v>+05:30</v>
      </c>
    </row>
    <row r="2146" spans="1:17" x14ac:dyDescent="0.25">
      <c r="A2146" t="s">
        <v>9822</v>
      </c>
      <c r="B2146" t="s">
        <v>110</v>
      </c>
      <c r="C2146" t="s">
        <v>9823</v>
      </c>
      <c r="D2146">
        <v>0.46078601479530301</v>
      </c>
      <c r="E2146">
        <v>101.44499969482401</v>
      </c>
      <c r="F2146">
        <v>102</v>
      </c>
      <c r="G2146" t="s">
        <v>414</v>
      </c>
      <c r="H2146" t="s">
        <v>9824</v>
      </c>
      <c r="I2146">
        <f>VLOOKUP(A2146,[1]ВПП!$C$2:$E$22885,3,)</f>
        <v>2243</v>
      </c>
      <c r="J2146">
        <f>VLOOKUP(A2146,[1]ВПП!$C$2:$G$22885,5,)</f>
        <v>30</v>
      </c>
      <c r="K2146" t="str">
        <f>VLOOKUP(A2146,[1]ВПП!$C$2:$H$22885,6,)</f>
        <v>ASP</v>
      </c>
      <c r="L2146" t="str">
        <f t="shared" si="33"/>
        <v>WIBB</v>
      </c>
      <c r="M2146" t="s">
        <v>114</v>
      </c>
      <c r="N2146" t="s">
        <v>416</v>
      </c>
      <c r="O2146" t="s">
        <v>9825</v>
      </c>
      <c r="P2146" t="s">
        <v>418</v>
      </c>
      <c r="Q2146" t="str">
        <f>VLOOKUP(P2146,[1]TimeZones!$B$3:$E$597,4,FALSE)</f>
        <v>+07:00</v>
      </c>
    </row>
    <row r="2147" spans="1:17" x14ac:dyDescent="0.25">
      <c r="A2147" t="s">
        <v>9826</v>
      </c>
      <c r="B2147" t="s">
        <v>333</v>
      </c>
      <c r="C2147" t="s">
        <v>9827</v>
      </c>
      <c r="D2147">
        <v>52.830601000000001</v>
      </c>
      <c r="E2147">
        <v>-111.100998</v>
      </c>
      <c r="F2147">
        <v>2260</v>
      </c>
      <c r="G2147" t="s">
        <v>262</v>
      </c>
      <c r="H2147" t="s">
        <v>202</v>
      </c>
      <c r="I2147">
        <f>VLOOKUP(A2147,[1]ВПП!$C$2:$E$22885,3,)</f>
        <v>2240</v>
      </c>
      <c r="J2147">
        <f>VLOOKUP(A2147,[1]ВПП!$C$2:$G$22885,5,)</f>
        <v>25</v>
      </c>
      <c r="K2147" t="str">
        <f>VLOOKUP(A2147,[1]ВПП!$C$2:$H$22885,6,)</f>
        <v>ASP</v>
      </c>
      <c r="L2147" t="str">
        <f t="shared" si="33"/>
        <v>CFP7</v>
      </c>
      <c r="M2147" t="s">
        <v>183</v>
      </c>
      <c r="N2147" t="s">
        <v>264</v>
      </c>
      <c r="O2147" t="s">
        <v>9828</v>
      </c>
      <c r="P2147" t="e">
        <v>#N/A</v>
      </c>
      <c r="Q2147" t="e">
        <f>VLOOKUP(P2147,[1]TimeZones!$B$3:$E$597,4,FALSE)</f>
        <v>#N/A</v>
      </c>
    </row>
    <row r="2148" spans="1:17" x14ac:dyDescent="0.25">
      <c r="A2148" t="s">
        <v>9829</v>
      </c>
      <c r="B2148" t="s">
        <v>110</v>
      </c>
      <c r="C2148" t="s">
        <v>9830</v>
      </c>
      <c r="D2148">
        <v>16.316799</v>
      </c>
      <c r="E2148">
        <v>-86.523003000000003</v>
      </c>
      <c r="F2148">
        <v>39</v>
      </c>
      <c r="G2148" t="s">
        <v>3920</v>
      </c>
      <c r="H2148" t="s">
        <v>9831</v>
      </c>
      <c r="I2148">
        <f>VLOOKUP(A2148,[1]ВПП!$C$2:$E$22885,3,)</f>
        <v>2240</v>
      </c>
      <c r="J2148">
        <f>VLOOKUP(A2148,[1]ВПП!$C$2:$G$22885,5,)</f>
        <v>45</v>
      </c>
      <c r="K2148" t="str">
        <f>VLOOKUP(A2148,[1]ВПП!$C$2:$H$22885,6,)</f>
        <v>ASP</v>
      </c>
      <c r="L2148" t="str">
        <f t="shared" si="33"/>
        <v>MHRO</v>
      </c>
      <c r="M2148" t="s">
        <v>183</v>
      </c>
      <c r="N2148" t="s">
        <v>9832</v>
      </c>
      <c r="O2148" t="s">
        <v>9833</v>
      </c>
      <c r="P2148" t="s">
        <v>3924</v>
      </c>
      <c r="Q2148" t="str">
        <f>VLOOKUP(P2148,[1]TimeZones!$B$3:$E$597,4,FALSE)</f>
        <v>−06:00</v>
      </c>
    </row>
    <row r="2149" spans="1:17" x14ac:dyDescent="0.25">
      <c r="A2149" t="s">
        <v>9834</v>
      </c>
      <c r="B2149" t="s">
        <v>110</v>
      </c>
      <c r="C2149" t="s">
        <v>9835</v>
      </c>
      <c r="D2149">
        <v>13.699500083923301</v>
      </c>
      <c r="E2149">
        <v>-89.119903564453097</v>
      </c>
      <c r="F2149">
        <v>2021</v>
      </c>
      <c r="G2149" t="s">
        <v>3049</v>
      </c>
      <c r="H2149" t="s">
        <v>202</v>
      </c>
      <c r="I2149">
        <f>VLOOKUP(A2149,[1]ВПП!$C$2:$E$22885,3,)</f>
        <v>2240</v>
      </c>
      <c r="J2149">
        <f>VLOOKUP(A2149,[1]ВПП!$C$2:$G$22885,5,)</f>
        <v>45</v>
      </c>
      <c r="K2149" t="str">
        <f>VLOOKUP(A2149,[1]ВПП!$C$2:$H$22885,6,)</f>
        <v>ASP</v>
      </c>
      <c r="L2149" t="str">
        <f t="shared" si="33"/>
        <v>MSSS</v>
      </c>
      <c r="M2149" t="s">
        <v>183</v>
      </c>
      <c r="N2149" t="s">
        <v>9836</v>
      </c>
      <c r="O2149" t="s">
        <v>8622</v>
      </c>
      <c r="P2149" t="s">
        <v>3053</v>
      </c>
      <c r="Q2149" t="str">
        <f>VLOOKUP(P2149,[1]TimeZones!$B$3:$E$597,4,FALSE)</f>
        <v>−06:00</v>
      </c>
    </row>
    <row r="2150" spans="1:17" x14ac:dyDescent="0.25">
      <c r="A2150" t="s">
        <v>9837</v>
      </c>
      <c r="B2150" t="s">
        <v>110</v>
      </c>
      <c r="C2150" t="s">
        <v>9838</v>
      </c>
      <c r="D2150">
        <v>-3.8637000000000001</v>
      </c>
      <c r="E2150">
        <v>102.33899700000001</v>
      </c>
      <c r="F2150">
        <v>50</v>
      </c>
      <c r="G2150" t="s">
        <v>414</v>
      </c>
      <c r="H2150" t="s">
        <v>9839</v>
      </c>
      <c r="I2150">
        <f>VLOOKUP(A2150,[1]ВПП!$C$2:$E$22885,3,)</f>
        <v>2239</v>
      </c>
      <c r="J2150">
        <f>VLOOKUP(A2150,[1]ВПП!$C$2:$G$22885,5,)</f>
        <v>30</v>
      </c>
      <c r="K2150" t="str">
        <f>VLOOKUP(A2150,[1]ВПП!$C$2:$H$22885,6,)</f>
        <v>ASP</v>
      </c>
      <c r="L2150" t="str">
        <f t="shared" si="33"/>
        <v>WIPL</v>
      </c>
      <c r="M2150" t="s">
        <v>114</v>
      </c>
      <c r="N2150" t="s">
        <v>9840</v>
      </c>
      <c r="O2150" t="s">
        <v>9841</v>
      </c>
      <c r="P2150" t="s">
        <v>418</v>
      </c>
      <c r="Q2150" t="str">
        <f>VLOOKUP(P2150,[1]TimeZones!$B$3:$E$597,4,FALSE)</f>
        <v>+07:00</v>
      </c>
    </row>
    <row r="2151" spans="1:17" x14ac:dyDescent="0.25">
      <c r="A2151" t="s">
        <v>9842</v>
      </c>
      <c r="B2151" t="s">
        <v>110</v>
      </c>
      <c r="C2151" t="s">
        <v>9843</v>
      </c>
      <c r="D2151">
        <v>50.981945000000003</v>
      </c>
      <c r="E2151">
        <v>12.506389</v>
      </c>
      <c r="F2151">
        <v>640</v>
      </c>
      <c r="G2151" t="s">
        <v>455</v>
      </c>
      <c r="H2151" t="s">
        <v>9844</v>
      </c>
      <c r="I2151">
        <f>VLOOKUP(A2151,[1]ВПП!$C$2:$E$22885,3,)</f>
        <v>2235</v>
      </c>
      <c r="J2151">
        <f>VLOOKUP(A2151,[1]ВПП!$C$2:$G$22885,5,)</f>
        <v>45</v>
      </c>
      <c r="K2151" t="str">
        <f>VLOOKUP(A2151,[1]ВПП!$C$2:$H$22885,6,)</f>
        <v>CON</v>
      </c>
      <c r="L2151" t="str">
        <f t="shared" si="33"/>
        <v>EDAC</v>
      </c>
      <c r="M2151" t="s">
        <v>126</v>
      </c>
      <c r="N2151" t="s">
        <v>6787</v>
      </c>
      <c r="O2151" t="s">
        <v>9845</v>
      </c>
      <c r="P2151" t="s">
        <v>459</v>
      </c>
      <c r="Q2151" t="str">
        <f>VLOOKUP(P2151,[1]TimeZones!$B$3:$E$597,4,FALSE)</f>
        <v>+01:00</v>
      </c>
    </row>
    <row r="2152" spans="1:17" x14ac:dyDescent="0.25">
      <c r="A2152" t="s">
        <v>9846</v>
      </c>
      <c r="B2152" t="s">
        <v>333</v>
      </c>
      <c r="C2152" t="s">
        <v>9847</v>
      </c>
      <c r="D2152">
        <v>36.533699035600002</v>
      </c>
      <c r="E2152">
        <v>44.339900970499997</v>
      </c>
      <c r="F2152">
        <v>2079</v>
      </c>
      <c r="G2152" t="s">
        <v>284</v>
      </c>
      <c r="H2152" t="s">
        <v>202</v>
      </c>
      <c r="I2152">
        <f>VLOOKUP(A2152,[1]ВПП!$C$2:$E$22885,3,)</f>
        <v>2235</v>
      </c>
      <c r="J2152">
        <f>VLOOKUP(A2152,[1]ВПП!$C$2:$G$22885,5,)</f>
        <v>46</v>
      </c>
      <c r="K2152" t="str">
        <f>VLOOKUP(A2152,[1]ВПП!$C$2:$H$22885,6,)</f>
        <v>ASP</v>
      </c>
      <c r="L2152" t="str">
        <f t="shared" si="33"/>
        <v>ORBR</v>
      </c>
      <c r="M2152" t="s">
        <v>114</v>
      </c>
      <c r="N2152" t="s">
        <v>286</v>
      </c>
      <c r="O2152" t="s">
        <v>9848</v>
      </c>
      <c r="P2152" t="e">
        <v>#N/A</v>
      </c>
      <c r="Q2152" t="e">
        <f>VLOOKUP(P2152,[1]TimeZones!$B$3:$E$597,4,FALSE)</f>
        <v>#N/A</v>
      </c>
    </row>
    <row r="2153" spans="1:17" x14ac:dyDescent="0.25">
      <c r="A2153" t="s">
        <v>9849</v>
      </c>
      <c r="B2153" t="s">
        <v>110</v>
      </c>
      <c r="C2153" t="s">
        <v>9850</v>
      </c>
      <c r="D2153">
        <v>48.371898651122997</v>
      </c>
      <c r="E2153">
        <v>-89.323898315429602</v>
      </c>
      <c r="F2153">
        <v>653</v>
      </c>
      <c r="G2153" t="s">
        <v>262</v>
      </c>
      <c r="H2153" t="s">
        <v>9851</v>
      </c>
      <c r="I2153">
        <f>VLOOKUP(A2153,[1]ВПП!$C$2:$E$22885,3,)</f>
        <v>2231</v>
      </c>
      <c r="J2153">
        <f>VLOOKUP(A2153,[1]ВПП!$C$2:$G$22885,5,)</f>
        <v>61</v>
      </c>
      <c r="K2153" t="str">
        <f>VLOOKUP(A2153,[1]ВПП!$C$2:$H$22885,6,)</f>
        <v>ASP</v>
      </c>
      <c r="L2153" t="str">
        <f t="shared" si="33"/>
        <v>CYQT</v>
      </c>
      <c r="M2153" t="s">
        <v>183</v>
      </c>
      <c r="N2153" t="s">
        <v>2279</v>
      </c>
      <c r="O2153" t="s">
        <v>9852</v>
      </c>
      <c r="P2153" t="s">
        <v>1281</v>
      </c>
      <c r="Q2153" t="str">
        <f>VLOOKUP(P2153,[1]TimeZones!$B$3:$E$597,4,FALSE)</f>
        <v>−05:00</v>
      </c>
    </row>
    <row r="2154" spans="1:17" x14ac:dyDescent="0.25">
      <c r="A2154" t="s">
        <v>9853</v>
      </c>
      <c r="B2154" t="s">
        <v>110</v>
      </c>
      <c r="C2154" t="s">
        <v>9854</v>
      </c>
      <c r="D2154">
        <v>47.042686000000003</v>
      </c>
      <c r="E2154">
        <v>5.4350630000000004</v>
      </c>
      <c r="F2154">
        <v>645</v>
      </c>
      <c r="G2154" t="s">
        <v>294</v>
      </c>
      <c r="H2154" t="s">
        <v>9855</v>
      </c>
      <c r="I2154">
        <f>VLOOKUP(A2154,[1]ВПП!$C$2:$E$22885,3,)</f>
        <v>2231</v>
      </c>
      <c r="J2154">
        <f>VLOOKUP(A2154,[1]ВПП!$C$2:$G$22885,5,)</f>
        <v>45</v>
      </c>
      <c r="K2154" t="str">
        <f>VLOOKUP(A2154,[1]ВПП!$C$2:$H$22885,6,)</f>
        <v>ASP</v>
      </c>
      <c r="L2154" t="str">
        <f t="shared" si="33"/>
        <v>LFGJ</v>
      </c>
      <c r="M2154" t="s">
        <v>126</v>
      </c>
      <c r="N2154" t="s">
        <v>8692</v>
      </c>
      <c r="O2154" t="s">
        <v>9856</v>
      </c>
      <c r="P2154" t="s">
        <v>298</v>
      </c>
      <c r="Q2154" t="str">
        <f>VLOOKUP(P2154,[1]TimeZones!$B$3:$E$597,4,FALSE)</f>
        <v>+01:00</v>
      </c>
    </row>
    <row r="2155" spans="1:17" x14ac:dyDescent="0.25">
      <c r="A2155" t="s">
        <v>9857</v>
      </c>
      <c r="B2155" t="s">
        <v>333</v>
      </c>
      <c r="C2155" t="s">
        <v>9858</v>
      </c>
      <c r="D2155">
        <v>65.875297546386705</v>
      </c>
      <c r="E2155">
        <v>20.1499004364013</v>
      </c>
      <c r="F2155">
        <v>597</v>
      </c>
      <c r="G2155" t="s">
        <v>2430</v>
      </c>
      <c r="H2155" t="s">
        <v>202</v>
      </c>
      <c r="I2155">
        <f>VLOOKUP(A2155,[1]ВПП!$C$2:$E$22885,3,)</f>
        <v>2230</v>
      </c>
      <c r="J2155">
        <f>VLOOKUP(A2155,[1]ВПП!$C$2:$G$22885,5,)</f>
        <v>35</v>
      </c>
      <c r="K2155" t="str">
        <f>VLOOKUP(A2155,[1]ВПП!$C$2:$H$22885,6,)</f>
        <v>ASP</v>
      </c>
      <c r="L2155" t="str">
        <f t="shared" si="33"/>
        <v>ESPE</v>
      </c>
      <c r="M2155" t="s">
        <v>126</v>
      </c>
      <c r="N2155" t="s">
        <v>2432</v>
      </c>
      <c r="O2155" t="s">
        <v>9859</v>
      </c>
      <c r="P2155" t="s">
        <v>2434</v>
      </c>
      <c r="Q2155" t="str">
        <f>VLOOKUP(P2155,[1]TimeZones!$B$3:$E$597,4,FALSE)</f>
        <v>+01:00</v>
      </c>
    </row>
    <row r="2156" spans="1:17" x14ac:dyDescent="0.25">
      <c r="A2156" t="s">
        <v>9860</v>
      </c>
      <c r="B2156" t="s">
        <v>333</v>
      </c>
      <c r="C2156" t="s">
        <v>9861</v>
      </c>
      <c r="D2156">
        <v>25.993400573730401</v>
      </c>
      <c r="E2156">
        <v>46.5367012023925</v>
      </c>
      <c r="F2156">
        <v>1970</v>
      </c>
      <c r="G2156" t="s">
        <v>301</v>
      </c>
      <c r="H2156" t="s">
        <v>202</v>
      </c>
      <c r="I2156">
        <f>VLOOKUP(A2156,[1]ВПП!$C$2:$E$22885,3,)</f>
        <v>2230</v>
      </c>
      <c r="J2156">
        <f>VLOOKUP(A2156,[1]ВПП!$C$2:$G$22885,5,)</f>
        <v>45</v>
      </c>
      <c r="K2156" t="str">
        <f>VLOOKUP(A2156,[1]ВПП!$C$2:$H$22885,6,)</f>
        <v>ASP</v>
      </c>
      <c r="L2156" t="str">
        <f t="shared" si="33"/>
        <v>OE54</v>
      </c>
      <c r="M2156" t="s">
        <v>114</v>
      </c>
      <c r="N2156" t="s">
        <v>303</v>
      </c>
      <c r="O2156" t="s">
        <v>202</v>
      </c>
      <c r="P2156" t="e">
        <v>#N/A</v>
      </c>
      <c r="Q2156" t="e">
        <f>VLOOKUP(P2156,[1]TimeZones!$B$3:$E$597,4,FALSE)</f>
        <v>#N/A</v>
      </c>
    </row>
    <row r="2157" spans="1:17" x14ac:dyDescent="0.25">
      <c r="A2157" t="s">
        <v>9862</v>
      </c>
      <c r="B2157" t="s">
        <v>110</v>
      </c>
      <c r="C2157" t="s">
        <v>9863</v>
      </c>
      <c r="D2157">
        <v>14.149299621600001</v>
      </c>
      <c r="E2157">
        <v>77.791099548299997</v>
      </c>
      <c r="F2157">
        <v>1558</v>
      </c>
      <c r="G2157" t="s">
        <v>227</v>
      </c>
      <c r="H2157" t="s">
        <v>9864</v>
      </c>
      <c r="I2157">
        <f>VLOOKUP(A2157,[1]ВПП!$C$2:$E$22885,3,)</f>
        <v>2230</v>
      </c>
      <c r="J2157">
        <f>VLOOKUP(A2157,[1]ВПП!$C$2:$G$22885,5,)</f>
        <v>44</v>
      </c>
      <c r="K2157" t="str">
        <f>VLOOKUP(A2157,[1]ВПП!$C$2:$H$22885,6,)</f>
        <v>ASP</v>
      </c>
      <c r="L2157" t="str">
        <f t="shared" si="33"/>
        <v>VOPN</v>
      </c>
      <c r="M2157" t="s">
        <v>114</v>
      </c>
      <c r="N2157" t="s">
        <v>8778</v>
      </c>
      <c r="O2157" t="s">
        <v>9865</v>
      </c>
      <c r="P2157" t="s">
        <v>145</v>
      </c>
      <c r="Q2157" t="e">
        <f>VLOOKUP(P2157,[1]TimeZones!$B$3:$E$597,4,FALSE)</f>
        <v>#N/A</v>
      </c>
    </row>
    <row r="2158" spans="1:17" x14ac:dyDescent="0.25">
      <c r="A2158" t="s">
        <v>9866</v>
      </c>
      <c r="B2158" t="s">
        <v>110</v>
      </c>
      <c r="C2158" t="s">
        <v>9867</v>
      </c>
      <c r="D2158">
        <v>37.750900000000001</v>
      </c>
      <c r="E2158">
        <v>20.8843</v>
      </c>
      <c r="F2158">
        <v>15</v>
      </c>
      <c r="G2158" t="s">
        <v>514</v>
      </c>
      <c r="H2158" t="s">
        <v>9868</v>
      </c>
      <c r="I2158">
        <f>VLOOKUP(A2158,[1]ВПП!$C$2:$E$22885,3,)</f>
        <v>2228</v>
      </c>
      <c r="J2158">
        <f>VLOOKUP(A2158,[1]ВПП!$C$2:$G$22885,5,)</f>
        <v>45</v>
      </c>
      <c r="K2158" t="str">
        <f>VLOOKUP(A2158,[1]ВПП!$C$2:$H$22885,6,)</f>
        <v>ASP</v>
      </c>
      <c r="L2158" t="str">
        <f t="shared" si="33"/>
        <v>LGZA</v>
      </c>
      <c r="M2158" t="s">
        <v>126</v>
      </c>
      <c r="N2158" t="s">
        <v>9869</v>
      </c>
      <c r="O2158" t="s">
        <v>9870</v>
      </c>
      <c r="P2158" t="s">
        <v>518</v>
      </c>
      <c r="Q2158" t="str">
        <f>VLOOKUP(P2158,[1]TimeZones!$B$3:$E$597,4,FALSE)</f>
        <v>+02:00</v>
      </c>
    </row>
    <row r="2159" spans="1:17" x14ac:dyDescent="0.25">
      <c r="A2159" t="s">
        <v>9871</v>
      </c>
      <c r="B2159" t="s">
        <v>333</v>
      </c>
      <c r="C2159" t="s">
        <v>9872</v>
      </c>
      <c r="D2159">
        <v>32.604197999999997</v>
      </c>
      <c r="E2159">
        <v>65.865798999999996</v>
      </c>
      <c r="F2159">
        <v>4429</v>
      </c>
      <c r="G2159" t="s">
        <v>134</v>
      </c>
      <c r="H2159" t="s">
        <v>9873</v>
      </c>
      <c r="I2159">
        <f>VLOOKUP(A2159,[1]ВПП!$C$2:$E$22885,3,)</f>
        <v>2225</v>
      </c>
      <c r="J2159">
        <f>VLOOKUP(A2159,[1]ВПП!$C$2:$G$22885,5,)</f>
        <v>27</v>
      </c>
      <c r="K2159" t="str">
        <f>VLOOKUP(A2159,[1]ВПП!$C$2:$H$22885,6,)</f>
        <v>Concrete</v>
      </c>
      <c r="L2159" t="str">
        <f t="shared" si="33"/>
        <v>OATN</v>
      </c>
      <c r="M2159" t="s">
        <v>114</v>
      </c>
      <c r="N2159" t="s">
        <v>9874</v>
      </c>
      <c r="O2159" t="s">
        <v>9875</v>
      </c>
      <c r="P2159" t="s">
        <v>1441</v>
      </c>
      <c r="Q2159" t="str">
        <f>VLOOKUP(P2159,[1]TimeZones!$B$3:$E$597,4,FALSE)</f>
        <v>+04:30</v>
      </c>
    </row>
    <row r="2160" spans="1:17" x14ac:dyDescent="0.25">
      <c r="A2160" t="s">
        <v>9876</v>
      </c>
      <c r="B2160" t="s">
        <v>110</v>
      </c>
      <c r="C2160" t="s">
        <v>9877</v>
      </c>
      <c r="D2160">
        <v>22.379498999999999</v>
      </c>
      <c r="E2160">
        <v>-73.013493999999994</v>
      </c>
      <c r="F2160">
        <v>11</v>
      </c>
      <c r="G2160" t="s">
        <v>2053</v>
      </c>
      <c r="H2160" t="s">
        <v>9878</v>
      </c>
      <c r="I2160">
        <f>VLOOKUP(A2160,[1]ВПП!$C$2:$E$22885,3,)</f>
        <v>2224</v>
      </c>
      <c r="J2160">
        <f>VLOOKUP(A2160,[1]ВПП!$C$2:$G$22885,5,)</f>
        <v>46</v>
      </c>
      <c r="K2160" t="str">
        <f>VLOOKUP(A2160,[1]ВПП!$C$2:$H$22885,6,)</f>
        <v>ASP</v>
      </c>
      <c r="L2160" t="str">
        <f t="shared" si="33"/>
        <v>MYMM</v>
      </c>
      <c r="M2160" t="s">
        <v>183</v>
      </c>
      <c r="N2160" t="s">
        <v>9879</v>
      </c>
      <c r="O2160" t="s">
        <v>9880</v>
      </c>
      <c r="P2160" t="s">
        <v>2057</v>
      </c>
      <c r="Q2160" t="str">
        <f>VLOOKUP(P2160,[1]TimeZones!$B$3:$E$597,4,FALSE)</f>
        <v>−05:00</v>
      </c>
    </row>
    <row r="2161" spans="1:17" x14ac:dyDescent="0.25">
      <c r="A2161" t="s">
        <v>9881</v>
      </c>
      <c r="B2161" t="s">
        <v>110</v>
      </c>
      <c r="C2161" t="s">
        <v>9882</v>
      </c>
      <c r="D2161">
        <v>-9.5250902175903303</v>
      </c>
      <c r="E2161">
        <v>16.312400817871001</v>
      </c>
      <c r="F2161">
        <v>3868</v>
      </c>
      <c r="G2161" t="s">
        <v>1071</v>
      </c>
      <c r="H2161" t="s">
        <v>9883</v>
      </c>
      <c r="I2161">
        <f>VLOOKUP(A2161,[1]ВПП!$C$2:$E$22885,3,)</f>
        <v>2220</v>
      </c>
      <c r="J2161">
        <f>VLOOKUP(A2161,[1]ВПП!$C$2:$G$22885,5,)</f>
        <v>30</v>
      </c>
      <c r="K2161" t="str">
        <f>VLOOKUP(A2161,[1]ВПП!$C$2:$H$22885,6,)</f>
        <v>ASP</v>
      </c>
      <c r="L2161" t="str">
        <f t="shared" si="33"/>
        <v>FNMA</v>
      </c>
      <c r="M2161" t="s">
        <v>134</v>
      </c>
      <c r="N2161" t="s">
        <v>9884</v>
      </c>
      <c r="O2161" t="s">
        <v>9885</v>
      </c>
      <c r="P2161" t="s">
        <v>1075</v>
      </c>
      <c r="Q2161" t="str">
        <f>VLOOKUP(P2161,[1]TimeZones!$B$3:$E$597,4,FALSE)</f>
        <v>+01:00</v>
      </c>
    </row>
    <row r="2162" spans="1:17" x14ac:dyDescent="0.25">
      <c r="A2162" t="s">
        <v>9886</v>
      </c>
      <c r="B2162" t="s">
        <v>110</v>
      </c>
      <c r="C2162" t="s">
        <v>9887</v>
      </c>
      <c r="D2162">
        <v>0.37817499041557301</v>
      </c>
      <c r="E2162">
        <v>6.7121500968933097</v>
      </c>
      <c r="F2162">
        <v>33</v>
      </c>
      <c r="G2162" t="s">
        <v>9888</v>
      </c>
      <c r="H2162" t="s">
        <v>9889</v>
      </c>
      <c r="I2162">
        <f>VLOOKUP(A2162,[1]ВПП!$C$2:$E$22885,3,)</f>
        <v>2220</v>
      </c>
      <c r="J2162">
        <f>VLOOKUP(A2162,[1]ВПП!$C$2:$G$22885,5,)</f>
        <v>45</v>
      </c>
      <c r="K2162" t="str">
        <f>VLOOKUP(A2162,[1]ВПП!$C$2:$H$22885,6,)</f>
        <v>ASP</v>
      </c>
      <c r="L2162" t="str">
        <f t="shared" si="33"/>
        <v>FPST</v>
      </c>
      <c r="M2162" t="s">
        <v>134</v>
      </c>
      <c r="N2162" t="s">
        <v>9890</v>
      </c>
      <c r="O2162" t="s">
        <v>9891</v>
      </c>
      <c r="P2162" t="s">
        <v>9892</v>
      </c>
      <c r="Q2162" t="str">
        <f>VLOOKUP(P2162,[1]TimeZones!$B$3:$E$597,4,FALSE)</f>
        <v>+00:00</v>
      </c>
    </row>
    <row r="2163" spans="1:17" x14ac:dyDescent="0.25">
      <c r="A2163" t="s">
        <v>9893</v>
      </c>
      <c r="B2163" t="s">
        <v>139</v>
      </c>
      <c r="C2163" t="s">
        <v>9894</v>
      </c>
      <c r="D2163">
        <v>49.924800872802699</v>
      </c>
      <c r="E2163">
        <v>36.290000915527301</v>
      </c>
      <c r="F2163">
        <v>508</v>
      </c>
      <c r="G2163" t="s">
        <v>618</v>
      </c>
      <c r="H2163" t="s">
        <v>9895</v>
      </c>
      <c r="I2163">
        <f>VLOOKUP(A2163,[1]ВПП!$C$2:$E$22885,3,)</f>
        <v>2220</v>
      </c>
      <c r="J2163">
        <f>VLOOKUP(A2163,[1]ВПП!$C$2:$G$22885,5,)</f>
        <v>50</v>
      </c>
      <c r="K2163" t="str">
        <f>VLOOKUP(A2163,[1]ВПП!$C$2:$H$22885,6,)</f>
        <v>PEM</v>
      </c>
      <c r="L2163" t="str">
        <f t="shared" si="33"/>
        <v>UKHH</v>
      </c>
      <c r="M2163" t="s">
        <v>126</v>
      </c>
      <c r="N2163" t="s">
        <v>7956</v>
      </c>
      <c r="O2163" t="s">
        <v>9896</v>
      </c>
      <c r="P2163" t="s">
        <v>622</v>
      </c>
      <c r="Q2163" t="str">
        <f>VLOOKUP(P2163,[1]TimeZones!$B$3:$E$597,4,FALSE)</f>
        <v>+02:00</v>
      </c>
    </row>
    <row r="2164" spans="1:17" x14ac:dyDescent="0.25">
      <c r="A2164" t="s">
        <v>9897</v>
      </c>
      <c r="B2164" t="s">
        <v>333</v>
      </c>
      <c r="C2164" t="s">
        <v>9898</v>
      </c>
      <c r="D2164">
        <v>37.383300781199999</v>
      </c>
      <c r="E2164">
        <v>55.451999664299997</v>
      </c>
      <c r="F2164">
        <v>425</v>
      </c>
      <c r="G2164" t="s">
        <v>212</v>
      </c>
      <c r="H2164" t="s">
        <v>9899</v>
      </c>
      <c r="I2164">
        <f>VLOOKUP(A2164,[1]ВПП!$C$2:$E$22885,3,)</f>
        <v>2218</v>
      </c>
      <c r="J2164">
        <f>VLOOKUP(A2164,[1]ВПП!$C$2:$G$22885,5,)</f>
        <v>28</v>
      </c>
      <c r="K2164" t="str">
        <f>VLOOKUP(A2164,[1]ВПП!$C$2:$H$22885,6,)</f>
        <v>ASP</v>
      </c>
      <c r="L2164" t="str">
        <f t="shared" si="33"/>
        <v>OINE</v>
      </c>
      <c r="M2164" t="s">
        <v>114</v>
      </c>
      <c r="N2164" t="s">
        <v>9556</v>
      </c>
      <c r="O2164" t="s">
        <v>9900</v>
      </c>
      <c r="P2164" t="s">
        <v>216</v>
      </c>
      <c r="Q2164" t="str">
        <f>VLOOKUP(P2164,[1]TimeZones!$B$3:$E$597,4,FALSE)</f>
        <v>+03:30</v>
      </c>
    </row>
    <row r="2165" spans="1:17" x14ac:dyDescent="0.25">
      <c r="A2165" t="s">
        <v>9901</v>
      </c>
      <c r="B2165" t="s">
        <v>110</v>
      </c>
      <c r="C2165" t="s">
        <v>9902</v>
      </c>
      <c r="D2165">
        <v>48.259300231933501</v>
      </c>
      <c r="E2165">
        <v>25.980800628662099</v>
      </c>
      <c r="F2165">
        <v>826</v>
      </c>
      <c r="G2165" t="s">
        <v>618</v>
      </c>
      <c r="H2165" t="s">
        <v>9903</v>
      </c>
      <c r="I2165">
        <f>VLOOKUP(A2165,[1]ВПП!$C$2:$E$22885,3,)</f>
        <v>2216</v>
      </c>
      <c r="J2165">
        <f>VLOOKUP(A2165,[1]ВПП!$C$2:$G$22885,5,)</f>
        <v>42</v>
      </c>
      <c r="K2165" t="str">
        <f>VLOOKUP(A2165,[1]ВПП!$C$2:$H$22885,6,)</f>
        <v>ASP</v>
      </c>
      <c r="L2165" t="str">
        <f t="shared" si="33"/>
        <v>UKLN</v>
      </c>
      <c r="M2165" t="s">
        <v>126</v>
      </c>
      <c r="N2165" t="s">
        <v>9904</v>
      </c>
      <c r="O2165" t="s">
        <v>9905</v>
      </c>
      <c r="P2165" t="s">
        <v>622</v>
      </c>
      <c r="Q2165" t="str">
        <f>VLOOKUP(P2165,[1]TimeZones!$B$3:$E$597,4,FALSE)</f>
        <v>+02:00</v>
      </c>
    </row>
    <row r="2166" spans="1:17" x14ac:dyDescent="0.25">
      <c r="A2166" t="s">
        <v>9906</v>
      </c>
      <c r="B2166" t="s">
        <v>110</v>
      </c>
      <c r="C2166" t="s">
        <v>9907</v>
      </c>
      <c r="D2166">
        <v>55.921699523925703</v>
      </c>
      <c r="E2166">
        <v>14.0854997634887</v>
      </c>
      <c r="F2166">
        <v>76</v>
      </c>
      <c r="G2166" t="s">
        <v>2430</v>
      </c>
      <c r="H2166" t="s">
        <v>9908</v>
      </c>
      <c r="I2166">
        <f>VLOOKUP(A2166,[1]ВПП!$C$2:$E$22885,3,)</f>
        <v>2215</v>
      </c>
      <c r="J2166">
        <f>VLOOKUP(A2166,[1]ВПП!$C$2:$G$22885,5,)</f>
        <v>45</v>
      </c>
      <c r="K2166" t="str">
        <f>VLOOKUP(A2166,[1]ВПП!$C$2:$H$22885,6,)</f>
        <v>ASP</v>
      </c>
      <c r="L2166" t="str">
        <f t="shared" si="33"/>
        <v>ESMK</v>
      </c>
      <c r="M2166" t="s">
        <v>126</v>
      </c>
      <c r="N2166" t="s">
        <v>5613</v>
      </c>
      <c r="O2166" t="s">
        <v>9909</v>
      </c>
      <c r="P2166" t="s">
        <v>2434</v>
      </c>
      <c r="Q2166" t="str">
        <f>VLOOKUP(P2166,[1]TimeZones!$B$3:$E$597,4,FALSE)</f>
        <v>+01:00</v>
      </c>
    </row>
    <row r="2167" spans="1:17" x14ac:dyDescent="0.25">
      <c r="A2167" t="s">
        <v>9910</v>
      </c>
      <c r="B2167" t="s">
        <v>139</v>
      </c>
      <c r="C2167" t="s">
        <v>9911</v>
      </c>
      <c r="D2167">
        <v>-25.528500000000001</v>
      </c>
      <c r="E2167">
        <v>-49.175800000000002</v>
      </c>
      <c r="F2167">
        <v>2988</v>
      </c>
      <c r="G2167" t="s">
        <v>591</v>
      </c>
      <c r="H2167" t="s">
        <v>9912</v>
      </c>
      <c r="I2167">
        <f>VLOOKUP(A2167,[1]ВПП!$C$2:$E$22885,3,)</f>
        <v>2215</v>
      </c>
      <c r="J2167">
        <f>VLOOKUP(A2167,[1]ВПП!$C$2:$G$22885,5,)</f>
        <v>45</v>
      </c>
      <c r="K2167" t="str">
        <f>VLOOKUP(A2167,[1]ВПП!$C$2:$H$22885,6,)</f>
        <v>ASP</v>
      </c>
      <c r="L2167" t="str">
        <f t="shared" si="33"/>
        <v>SBCT</v>
      </c>
      <c r="M2167" t="s">
        <v>301</v>
      </c>
      <c r="N2167" t="s">
        <v>9913</v>
      </c>
      <c r="O2167" t="s">
        <v>9914</v>
      </c>
      <c r="P2167" t="s">
        <v>595</v>
      </c>
      <c r="Q2167" t="str">
        <f>VLOOKUP(P2167,[1]TimeZones!$B$3:$E$597,4,FALSE)</f>
        <v>−03:00</v>
      </c>
    </row>
    <row r="2168" spans="1:17" x14ac:dyDescent="0.25">
      <c r="A2168" t="s">
        <v>9915</v>
      </c>
      <c r="B2168" t="s">
        <v>110</v>
      </c>
      <c r="C2168" t="s">
        <v>9916</v>
      </c>
      <c r="D2168">
        <v>58.40230178833</v>
      </c>
      <c r="E2168">
        <v>15.5256996154785</v>
      </c>
      <c r="F2168">
        <v>308</v>
      </c>
      <c r="G2168" t="s">
        <v>2430</v>
      </c>
      <c r="H2168" t="s">
        <v>202</v>
      </c>
      <c r="I2168">
        <f>VLOOKUP(A2168,[1]ВПП!$C$2:$E$22885,3,)</f>
        <v>2214</v>
      </c>
      <c r="J2168">
        <f>VLOOKUP(A2168,[1]ВПП!$C$2:$G$22885,5,)</f>
        <v>35</v>
      </c>
      <c r="K2168" t="str">
        <f>VLOOKUP(A2168,[1]ВПП!$C$2:$H$22885,6,)</f>
        <v>ASP</v>
      </c>
      <c r="L2168" t="str">
        <f t="shared" si="33"/>
        <v>ESCF</v>
      </c>
      <c r="M2168" t="s">
        <v>126</v>
      </c>
      <c r="N2168" t="s">
        <v>9917</v>
      </c>
      <c r="O2168" t="s">
        <v>9918</v>
      </c>
      <c r="P2168" t="s">
        <v>2434</v>
      </c>
      <c r="Q2168" t="str">
        <f>VLOOKUP(P2168,[1]TimeZones!$B$3:$E$597,4,FALSE)</f>
        <v>+01:00</v>
      </c>
    </row>
    <row r="2169" spans="1:17" x14ac:dyDescent="0.25">
      <c r="A2169" t="s">
        <v>9919</v>
      </c>
      <c r="B2169" t="s">
        <v>333</v>
      </c>
      <c r="C2169" t="s">
        <v>9920</v>
      </c>
      <c r="D2169">
        <v>43.306598999999999</v>
      </c>
      <c r="E2169">
        <v>26.700899</v>
      </c>
      <c r="F2169">
        <v>666</v>
      </c>
      <c r="G2169" t="s">
        <v>1516</v>
      </c>
      <c r="H2169" t="s">
        <v>9921</v>
      </c>
      <c r="I2169">
        <f>VLOOKUP(A2169,[1]ВПП!$C$2:$E$22885,3,)</f>
        <v>2213</v>
      </c>
      <c r="J2169">
        <f>VLOOKUP(A2169,[1]ВПП!$C$2:$G$22885,5,)</f>
        <v>43</v>
      </c>
      <c r="K2169" t="str">
        <f>VLOOKUP(A2169,[1]ВПП!$C$2:$H$22885,6,)</f>
        <v>ASP</v>
      </c>
      <c r="L2169" t="str">
        <f t="shared" si="33"/>
        <v>LBTG</v>
      </c>
      <c r="M2169" t="s">
        <v>126</v>
      </c>
      <c r="N2169" t="s">
        <v>9922</v>
      </c>
      <c r="O2169" t="s">
        <v>9923</v>
      </c>
      <c r="P2169" t="e">
        <v>#N/A</v>
      </c>
      <c r="Q2169" t="e">
        <f>VLOOKUP(P2169,[1]TimeZones!$B$3:$E$597,4,FALSE)</f>
        <v>#N/A</v>
      </c>
    </row>
    <row r="2170" spans="1:17" x14ac:dyDescent="0.25">
      <c r="A2170" t="s">
        <v>9924</v>
      </c>
      <c r="B2170" t="s">
        <v>110</v>
      </c>
      <c r="C2170" t="s">
        <v>9925</v>
      </c>
      <c r="D2170">
        <v>34.399799000000002</v>
      </c>
      <c r="E2170">
        <v>70.498596000000006</v>
      </c>
      <c r="F2170">
        <v>1814</v>
      </c>
      <c r="G2170" t="s">
        <v>134</v>
      </c>
      <c r="H2170" t="s">
        <v>9926</v>
      </c>
      <c r="I2170">
        <f>VLOOKUP(A2170,[1]ВПП!$C$2:$E$22885,3,)</f>
        <v>2213</v>
      </c>
      <c r="J2170">
        <f>VLOOKUP(A2170,[1]ВПП!$C$2:$G$22885,5,)</f>
        <v>45</v>
      </c>
      <c r="K2170" t="str">
        <f>VLOOKUP(A2170,[1]ВПП!$C$2:$H$22885,6,)</f>
        <v>ASP</v>
      </c>
      <c r="L2170" t="str">
        <f t="shared" si="33"/>
        <v>OAJL</v>
      </c>
      <c r="M2170" t="s">
        <v>114</v>
      </c>
      <c r="N2170" t="s">
        <v>9927</v>
      </c>
      <c r="O2170" t="s">
        <v>9928</v>
      </c>
      <c r="P2170" t="s">
        <v>1441</v>
      </c>
      <c r="Q2170" t="str">
        <f>VLOOKUP(P2170,[1]TimeZones!$B$3:$E$597,4,FALSE)</f>
        <v>+04:30</v>
      </c>
    </row>
    <row r="2171" spans="1:17" x14ac:dyDescent="0.25">
      <c r="A2171" t="s">
        <v>9929</v>
      </c>
      <c r="B2171" t="s">
        <v>110</v>
      </c>
      <c r="C2171" t="s">
        <v>9930</v>
      </c>
      <c r="D2171">
        <v>41.314200999999997</v>
      </c>
      <c r="E2171">
        <v>33.795799000000002</v>
      </c>
      <c r="F2171">
        <v>3520</v>
      </c>
      <c r="G2171" t="s">
        <v>376</v>
      </c>
      <c r="H2171" t="s">
        <v>9931</v>
      </c>
      <c r="I2171">
        <f>VLOOKUP(A2171,[1]ВПП!$C$2:$E$22885,3,)</f>
        <v>2210</v>
      </c>
      <c r="J2171">
        <f>VLOOKUP(A2171,[1]ВПП!$C$2:$G$22885,5,)</f>
        <v>35</v>
      </c>
      <c r="K2171" t="str">
        <f>VLOOKUP(A2171,[1]ВПП!$C$2:$H$22885,6,)</f>
        <v>Asphalt</v>
      </c>
      <c r="L2171" t="str">
        <f t="shared" si="33"/>
        <v>LTAL</v>
      </c>
      <c r="M2171" t="s">
        <v>114</v>
      </c>
      <c r="N2171" t="s">
        <v>9932</v>
      </c>
      <c r="O2171" t="s">
        <v>9933</v>
      </c>
      <c r="P2171" t="s">
        <v>817</v>
      </c>
      <c r="Q2171" t="str">
        <f>VLOOKUP(P2171,[1]TimeZones!$B$3:$E$597,4,FALSE)</f>
        <v>+03:00</v>
      </c>
    </row>
    <row r="2172" spans="1:17" x14ac:dyDescent="0.25">
      <c r="A2172" t="s">
        <v>9934</v>
      </c>
      <c r="B2172" t="s">
        <v>110</v>
      </c>
      <c r="C2172" t="s">
        <v>9935</v>
      </c>
      <c r="D2172">
        <v>-46.412399291992102</v>
      </c>
      <c r="E2172">
        <v>168.31300354003901</v>
      </c>
      <c r="F2172">
        <v>5</v>
      </c>
      <c r="G2172" t="s">
        <v>1377</v>
      </c>
      <c r="H2172" t="s">
        <v>9936</v>
      </c>
      <c r="I2172">
        <f>VLOOKUP(A2172,[1]ВПП!$C$2:$E$22885,3,)</f>
        <v>2210</v>
      </c>
      <c r="J2172">
        <f>VLOOKUP(A2172,[1]ВПП!$C$2:$G$22885,5,)</f>
        <v>45</v>
      </c>
      <c r="K2172" t="str">
        <f>VLOOKUP(A2172,[1]ВПП!$C$2:$H$22885,6,)</f>
        <v>ASP</v>
      </c>
      <c r="L2172" t="str">
        <f t="shared" si="33"/>
        <v>NZNV</v>
      </c>
      <c r="M2172" t="s">
        <v>702</v>
      </c>
      <c r="N2172" t="s">
        <v>9937</v>
      </c>
      <c r="O2172" t="s">
        <v>9938</v>
      </c>
      <c r="P2172" t="s">
        <v>1381</v>
      </c>
      <c r="Q2172" t="str">
        <f>VLOOKUP(P2172,[1]TimeZones!$B$3:$E$597,4,FALSE)</f>
        <v>+12:00</v>
      </c>
    </row>
    <row r="2173" spans="1:17" x14ac:dyDescent="0.25">
      <c r="A2173" t="s">
        <v>9939</v>
      </c>
      <c r="B2173" t="s">
        <v>110</v>
      </c>
      <c r="C2173" t="s">
        <v>9940</v>
      </c>
      <c r="D2173">
        <v>14.874600410499999</v>
      </c>
      <c r="E2173">
        <v>100.663002014</v>
      </c>
      <c r="F2173">
        <v>123</v>
      </c>
      <c r="G2173" t="s">
        <v>637</v>
      </c>
      <c r="H2173" t="s">
        <v>202</v>
      </c>
      <c r="I2173">
        <f>VLOOKUP(A2173,[1]ВПП!$C$2:$E$22885,3,)</f>
        <v>2210</v>
      </c>
      <c r="J2173">
        <f>VLOOKUP(A2173,[1]ВПП!$C$2:$G$22885,5,)</f>
        <v>45</v>
      </c>
      <c r="K2173" t="str">
        <f>VLOOKUP(A2173,[1]ВПП!$C$2:$H$22885,6,)</f>
        <v>ASP</v>
      </c>
      <c r="L2173" t="str">
        <f t="shared" si="33"/>
        <v>VTBL</v>
      </c>
      <c r="M2173" t="s">
        <v>114</v>
      </c>
      <c r="N2173" t="s">
        <v>9941</v>
      </c>
      <c r="O2173" t="s">
        <v>202</v>
      </c>
      <c r="P2173" t="s">
        <v>641</v>
      </c>
      <c r="Q2173" t="str">
        <f>VLOOKUP(P2173,[1]TimeZones!$B$3:$E$597,4,FALSE)</f>
        <v>+07:00</v>
      </c>
    </row>
    <row r="2174" spans="1:17" x14ac:dyDescent="0.25">
      <c r="A2174" t="s">
        <v>9942</v>
      </c>
      <c r="B2174" t="s">
        <v>110</v>
      </c>
      <c r="C2174" t="s">
        <v>9943</v>
      </c>
      <c r="D2174">
        <v>47.843055999999997</v>
      </c>
      <c r="E2174">
        <v>27.777221999999998</v>
      </c>
      <c r="F2174">
        <v>758</v>
      </c>
      <c r="G2174" t="s">
        <v>1642</v>
      </c>
      <c r="H2174" t="s">
        <v>9944</v>
      </c>
      <c r="I2174">
        <f>VLOOKUP(A2174,[1]ВПП!$C$2:$E$22885,3,)</f>
        <v>2208</v>
      </c>
      <c r="J2174">
        <f>VLOOKUP(A2174,[1]ВПП!$C$2:$G$22885,5,)</f>
        <v>43</v>
      </c>
      <c r="K2174" t="str">
        <f>VLOOKUP(A2174,[1]ВПП!$C$2:$H$22885,6,)</f>
        <v>CON</v>
      </c>
      <c r="L2174" t="str">
        <f t="shared" si="33"/>
        <v>LUBL</v>
      </c>
      <c r="M2174" t="s">
        <v>126</v>
      </c>
      <c r="N2174" t="s">
        <v>9945</v>
      </c>
      <c r="O2174" t="s">
        <v>9946</v>
      </c>
      <c r="P2174" t="s">
        <v>1646</v>
      </c>
      <c r="Q2174" t="str">
        <f>VLOOKUP(P2174,[1]TimeZones!$B$3:$E$597,4,FALSE)</f>
        <v>+02:00</v>
      </c>
    </row>
    <row r="2175" spans="1:17" x14ac:dyDescent="0.25">
      <c r="A2175" t="s">
        <v>9947</v>
      </c>
      <c r="B2175" t="s">
        <v>110</v>
      </c>
      <c r="C2175" t="s">
        <v>9948</v>
      </c>
      <c r="D2175">
        <v>18.5046997070312</v>
      </c>
      <c r="E2175">
        <v>-88.326797485351506</v>
      </c>
      <c r="F2175">
        <v>39</v>
      </c>
      <c r="G2175" t="s">
        <v>308</v>
      </c>
      <c r="H2175" t="s">
        <v>9949</v>
      </c>
      <c r="I2175">
        <f>VLOOKUP(A2175,[1]ВПП!$C$2:$E$22885,3,)</f>
        <v>2208</v>
      </c>
      <c r="J2175">
        <f>VLOOKUP(A2175,[1]ВПП!$C$2:$G$22885,5,)</f>
        <v>46</v>
      </c>
      <c r="K2175" t="str">
        <f>VLOOKUP(A2175,[1]ВПП!$C$2:$H$22885,6,)</f>
        <v>ASP</v>
      </c>
      <c r="L2175" t="str">
        <f t="shared" si="33"/>
        <v>MMCM</v>
      </c>
      <c r="M2175" t="s">
        <v>183</v>
      </c>
      <c r="N2175" t="s">
        <v>1901</v>
      </c>
      <c r="O2175" t="s">
        <v>9950</v>
      </c>
      <c r="P2175" t="s">
        <v>1903</v>
      </c>
      <c r="Q2175" t="str">
        <f>VLOOKUP(P2175,[1]TimeZones!$B$3:$E$597,4,FALSE)</f>
        <v>−05:00</v>
      </c>
    </row>
    <row r="2176" spans="1:17" x14ac:dyDescent="0.25">
      <c r="A2176" t="s">
        <v>9951</v>
      </c>
      <c r="B2176" t="s">
        <v>110</v>
      </c>
      <c r="C2176" t="s">
        <v>9952</v>
      </c>
      <c r="D2176">
        <v>-12.2693996428999</v>
      </c>
      <c r="E2176">
        <v>136.817993164</v>
      </c>
      <c r="F2176">
        <v>192</v>
      </c>
      <c r="G2176" t="s">
        <v>700</v>
      </c>
      <c r="H2176" t="s">
        <v>9953</v>
      </c>
      <c r="I2176">
        <f>VLOOKUP(A2176,[1]ВПП!$C$2:$E$22885,3,)</f>
        <v>2208</v>
      </c>
      <c r="J2176">
        <f>VLOOKUP(A2176,[1]ВПП!$C$2:$G$22885,5,)</f>
        <v>45</v>
      </c>
      <c r="K2176" t="str">
        <f>VLOOKUP(A2176,[1]ВПП!$C$2:$H$22885,6,)</f>
        <v>ASP</v>
      </c>
      <c r="L2176" t="str">
        <f t="shared" si="33"/>
        <v>YPGV</v>
      </c>
      <c r="M2176" t="s">
        <v>702</v>
      </c>
      <c r="N2176" t="s">
        <v>2356</v>
      </c>
      <c r="O2176" t="s">
        <v>9954</v>
      </c>
      <c r="P2176" t="s">
        <v>2358</v>
      </c>
      <c r="Q2176" t="str">
        <f>VLOOKUP(P2176,[1]TimeZones!$B$3:$E$597,4,FALSE)</f>
        <v>+09:30</v>
      </c>
    </row>
    <row r="2177" spans="1:17" x14ac:dyDescent="0.25">
      <c r="A2177" t="s">
        <v>9955</v>
      </c>
      <c r="B2177" t="s">
        <v>110</v>
      </c>
      <c r="C2177" t="s">
        <v>9956</v>
      </c>
      <c r="D2177">
        <v>42.77</v>
      </c>
      <c r="E2177">
        <v>-1.6463300000000001</v>
      </c>
      <c r="F2177">
        <v>1504</v>
      </c>
      <c r="G2177" t="s">
        <v>339</v>
      </c>
      <c r="H2177" t="s">
        <v>9957</v>
      </c>
      <c r="I2177">
        <f>VLOOKUP(A2177,[1]ВПП!$C$2:$E$22885,3,)</f>
        <v>2207</v>
      </c>
      <c r="J2177">
        <f>VLOOKUP(A2177,[1]ВПП!$C$2:$G$22885,5,)</f>
        <v>45</v>
      </c>
      <c r="K2177" t="str">
        <f>VLOOKUP(A2177,[1]ВПП!$C$2:$H$22885,6,)</f>
        <v>ASP</v>
      </c>
      <c r="L2177" t="str">
        <f t="shared" si="33"/>
        <v>LEPP</v>
      </c>
      <c r="M2177" t="s">
        <v>126</v>
      </c>
      <c r="N2177" t="s">
        <v>9958</v>
      </c>
      <c r="O2177" t="s">
        <v>9959</v>
      </c>
      <c r="P2177" t="s">
        <v>343</v>
      </c>
      <c r="Q2177" t="str">
        <f>VLOOKUP(P2177,[1]TimeZones!$B$3:$E$597,4,FALSE)</f>
        <v>+01:00</v>
      </c>
    </row>
    <row r="2178" spans="1:17" x14ac:dyDescent="0.25">
      <c r="A2178" t="s">
        <v>9960</v>
      </c>
      <c r="B2178" t="s">
        <v>110</v>
      </c>
      <c r="C2178" t="s">
        <v>9961</v>
      </c>
      <c r="D2178">
        <v>41.799399999999999</v>
      </c>
      <c r="E2178">
        <v>12.594900000000001</v>
      </c>
      <c r="F2178">
        <v>427</v>
      </c>
      <c r="G2178" t="s">
        <v>727</v>
      </c>
      <c r="H2178" t="s">
        <v>9962</v>
      </c>
      <c r="I2178">
        <f>VLOOKUP(A2178,[1]ВПП!$C$2:$E$22885,3,)</f>
        <v>2207</v>
      </c>
      <c r="J2178">
        <f>VLOOKUP(A2178,[1]ВПП!$C$2:$G$22885,5,)</f>
        <v>47</v>
      </c>
      <c r="K2178" t="str">
        <f>VLOOKUP(A2178,[1]ВПП!$C$2:$H$22885,6,)</f>
        <v>ASP</v>
      </c>
      <c r="L2178" t="str">
        <f t="shared" ref="L2178:L2241" si="34">A2178</f>
        <v>LIRA</v>
      </c>
      <c r="M2178" t="s">
        <v>126</v>
      </c>
      <c r="N2178" t="s">
        <v>754</v>
      </c>
      <c r="O2178" t="s">
        <v>755</v>
      </c>
      <c r="P2178" t="s">
        <v>731</v>
      </c>
      <c r="Q2178" t="str">
        <f>VLOOKUP(P2178,[1]TimeZones!$B$3:$E$597,4,FALSE)</f>
        <v>+01:00</v>
      </c>
    </row>
    <row r="2179" spans="1:17" x14ac:dyDescent="0.25">
      <c r="A2179" t="s">
        <v>9963</v>
      </c>
      <c r="B2179" t="s">
        <v>333</v>
      </c>
      <c r="C2179" t="s">
        <v>9964</v>
      </c>
      <c r="D2179">
        <v>-26.056100845299898</v>
      </c>
      <c r="E2179">
        <v>-65.9368972778</v>
      </c>
      <c r="F2179">
        <v>5375</v>
      </c>
      <c r="G2179" t="s">
        <v>1705</v>
      </c>
      <c r="H2179" t="s">
        <v>202</v>
      </c>
      <c r="I2179">
        <f>VLOOKUP(A2179,[1]ВПП!$C$2:$E$22885,3,)</f>
        <v>2207</v>
      </c>
      <c r="J2179">
        <f>VLOOKUP(A2179,[1]ВПП!$C$2:$G$22885,5,)</f>
        <v>23</v>
      </c>
      <c r="K2179" t="str">
        <f>VLOOKUP(A2179,[1]ВПП!$C$2:$H$22885,6,)</f>
        <v>ASP</v>
      </c>
      <c r="L2179" t="str">
        <f t="shared" si="34"/>
        <v>SA02</v>
      </c>
      <c r="M2179" t="s">
        <v>301</v>
      </c>
      <c r="N2179" t="s">
        <v>4608</v>
      </c>
      <c r="O2179" t="s">
        <v>9965</v>
      </c>
      <c r="P2179" t="e">
        <v>#N/A</v>
      </c>
      <c r="Q2179" t="e">
        <f>VLOOKUP(P2179,[1]TimeZones!$B$3:$E$597,4,FALSE)</f>
        <v>#N/A</v>
      </c>
    </row>
    <row r="2180" spans="1:17" x14ac:dyDescent="0.25">
      <c r="A2180" t="s">
        <v>9966</v>
      </c>
      <c r="B2180" t="s">
        <v>110</v>
      </c>
      <c r="C2180" t="s">
        <v>9967</v>
      </c>
      <c r="D2180">
        <v>28.726900100699901</v>
      </c>
      <c r="E2180">
        <v>57.670299530000001</v>
      </c>
      <c r="F2180">
        <v>2663</v>
      </c>
      <c r="G2180" t="s">
        <v>212</v>
      </c>
      <c r="H2180" t="s">
        <v>9968</v>
      </c>
      <c r="I2180">
        <f>VLOOKUP(A2180,[1]ВПП!$C$2:$E$22885,3,)</f>
        <v>2206</v>
      </c>
      <c r="J2180">
        <f>VLOOKUP(A2180,[1]ВПП!$C$2:$G$22885,5,)</f>
        <v>30</v>
      </c>
      <c r="K2180" t="str">
        <f>VLOOKUP(A2180,[1]ВПП!$C$2:$H$22885,6,)</f>
        <v>ASP</v>
      </c>
      <c r="L2180" t="str">
        <f t="shared" si="34"/>
        <v>OIKJ</v>
      </c>
      <c r="M2180" t="s">
        <v>114</v>
      </c>
      <c r="N2180" t="s">
        <v>793</v>
      </c>
      <c r="O2180" t="s">
        <v>9969</v>
      </c>
      <c r="P2180" t="s">
        <v>216</v>
      </c>
      <c r="Q2180" t="str">
        <f>VLOOKUP(P2180,[1]TimeZones!$B$3:$E$597,4,FALSE)</f>
        <v>+03:30</v>
      </c>
    </row>
    <row r="2181" spans="1:17" x14ac:dyDescent="0.25">
      <c r="A2181" t="s">
        <v>9970</v>
      </c>
      <c r="B2181" t="s">
        <v>110</v>
      </c>
      <c r="C2181" t="s">
        <v>9971</v>
      </c>
      <c r="D2181">
        <v>25.452128999999999</v>
      </c>
      <c r="E2181">
        <v>82.861805000000004</v>
      </c>
      <c r="F2181">
        <v>266</v>
      </c>
      <c r="G2181" t="s">
        <v>227</v>
      </c>
      <c r="H2181" t="s">
        <v>9972</v>
      </c>
      <c r="I2181">
        <f>VLOOKUP(A2181,[1]ВПП!$C$2:$E$22885,3,)</f>
        <v>2206</v>
      </c>
      <c r="J2181">
        <f>VLOOKUP(A2181,[1]ВПП!$C$2:$G$22885,5,)</f>
        <v>46</v>
      </c>
      <c r="K2181" t="str">
        <f>VLOOKUP(A2181,[1]ВПП!$C$2:$H$22885,6,)</f>
        <v>ASP</v>
      </c>
      <c r="L2181" t="str">
        <f t="shared" si="34"/>
        <v>VIBN</v>
      </c>
      <c r="M2181" t="s">
        <v>114</v>
      </c>
      <c r="N2181" t="s">
        <v>6194</v>
      </c>
      <c r="O2181" t="s">
        <v>9973</v>
      </c>
      <c r="P2181" t="s">
        <v>231</v>
      </c>
      <c r="Q2181" t="str">
        <f>VLOOKUP(P2181,[1]TimeZones!$B$3:$E$597,4,FALSE)</f>
        <v>+05:30</v>
      </c>
    </row>
    <row r="2182" spans="1:17" x14ac:dyDescent="0.25">
      <c r="A2182" t="s">
        <v>9974</v>
      </c>
      <c r="B2182" t="s">
        <v>110</v>
      </c>
      <c r="C2182" t="s">
        <v>9975</v>
      </c>
      <c r="D2182">
        <v>44.825298309326101</v>
      </c>
      <c r="E2182">
        <v>0.51861101388931197</v>
      </c>
      <c r="F2182">
        <v>171</v>
      </c>
      <c r="G2182" t="s">
        <v>294</v>
      </c>
      <c r="H2182" t="s">
        <v>9976</v>
      </c>
      <c r="I2182">
        <f>VLOOKUP(A2182,[1]ВПП!$C$2:$E$22885,3,)</f>
        <v>2205</v>
      </c>
      <c r="J2182">
        <f>VLOOKUP(A2182,[1]ВПП!$C$2:$G$22885,5,)</f>
        <v>45</v>
      </c>
      <c r="K2182" t="str">
        <f>VLOOKUP(A2182,[1]ВПП!$C$2:$H$22885,6,)</f>
        <v>ASP</v>
      </c>
      <c r="L2182" t="str">
        <f t="shared" si="34"/>
        <v>LFBE</v>
      </c>
      <c r="M2182" t="s">
        <v>126</v>
      </c>
      <c r="N2182" t="s">
        <v>1434</v>
      </c>
      <c r="O2182" t="s">
        <v>9977</v>
      </c>
      <c r="P2182" t="s">
        <v>298</v>
      </c>
      <c r="Q2182" t="str">
        <f>VLOOKUP(P2182,[1]TimeZones!$B$3:$E$597,4,FALSE)</f>
        <v>+01:00</v>
      </c>
    </row>
    <row r="2183" spans="1:17" x14ac:dyDescent="0.25">
      <c r="A2183" t="s">
        <v>9978</v>
      </c>
      <c r="B2183" t="s">
        <v>333</v>
      </c>
      <c r="C2183" t="s">
        <v>9979</v>
      </c>
      <c r="D2183">
        <v>18.8932</v>
      </c>
      <c r="E2183">
        <v>41.354999999999997</v>
      </c>
      <c r="F2183">
        <v>200</v>
      </c>
      <c r="G2183" t="s">
        <v>301</v>
      </c>
      <c r="H2183" t="s">
        <v>202</v>
      </c>
      <c r="I2183">
        <f>VLOOKUP(A2183,[1]ВПП!$C$2:$E$22885,3,)</f>
        <v>2205</v>
      </c>
      <c r="J2183">
        <f>VLOOKUP(A2183,[1]ВПП!$C$2:$G$22885,5,)</f>
        <v>30</v>
      </c>
      <c r="K2183" t="str">
        <f>VLOOKUP(A2183,[1]ВПП!$C$2:$H$22885,6,)</f>
        <v>ASP</v>
      </c>
      <c r="L2183" t="str">
        <f t="shared" si="34"/>
        <v>OE48</v>
      </c>
      <c r="M2183" t="s">
        <v>114</v>
      </c>
      <c r="N2183" t="s">
        <v>536</v>
      </c>
      <c r="O2183" t="s">
        <v>9980</v>
      </c>
      <c r="P2183" t="e">
        <v>#N/A</v>
      </c>
      <c r="Q2183" t="e">
        <f>VLOOKUP(P2183,[1]TimeZones!$B$3:$E$597,4,FALSE)</f>
        <v>#N/A</v>
      </c>
    </row>
    <row r="2184" spans="1:17" x14ac:dyDescent="0.25">
      <c r="A2184" t="s">
        <v>9981</v>
      </c>
      <c r="B2184" t="s">
        <v>333</v>
      </c>
      <c r="C2184" t="s">
        <v>9982</v>
      </c>
      <c r="D2184">
        <v>21.394599914599901</v>
      </c>
      <c r="E2184">
        <v>106.261001587</v>
      </c>
      <c r="F2184">
        <v>55</v>
      </c>
      <c r="G2184" t="s">
        <v>926</v>
      </c>
      <c r="H2184" t="s">
        <v>202</v>
      </c>
      <c r="I2184">
        <f>VLOOKUP(A2184,[1]ВПП!$C$2:$E$22885,3,)</f>
        <v>2204</v>
      </c>
      <c r="J2184">
        <f>VLOOKUP(A2184,[1]ВПП!$C$2:$G$22885,5,)</f>
        <v>46</v>
      </c>
      <c r="K2184" t="str">
        <f>VLOOKUP(A2184,[1]ВПП!$C$2:$H$22885,6,)</f>
        <v>ASP</v>
      </c>
      <c r="L2184" t="str">
        <f t="shared" si="34"/>
        <v>VVKP</v>
      </c>
      <c r="M2184" t="s">
        <v>114</v>
      </c>
      <c r="N2184" t="s">
        <v>9983</v>
      </c>
      <c r="O2184" t="s">
        <v>9984</v>
      </c>
      <c r="P2184" t="s">
        <v>930</v>
      </c>
      <c r="Q2184" t="str">
        <f>VLOOKUP(P2184,[1]TimeZones!$B$3:$E$597,4,FALSE)</f>
        <v>+07:00</v>
      </c>
    </row>
    <row r="2185" spans="1:17" x14ac:dyDescent="0.25">
      <c r="A2185" t="s">
        <v>9985</v>
      </c>
      <c r="B2185" t="s">
        <v>110</v>
      </c>
      <c r="C2185" t="s">
        <v>9986</v>
      </c>
      <c r="D2185">
        <v>57.757598876953097</v>
      </c>
      <c r="E2185">
        <v>14.0686998367309</v>
      </c>
      <c r="F2185">
        <v>741</v>
      </c>
      <c r="G2185" t="s">
        <v>2430</v>
      </c>
      <c r="H2185" t="s">
        <v>9987</v>
      </c>
      <c r="I2185">
        <f>VLOOKUP(A2185,[1]ВПП!$C$2:$E$22885,3,)</f>
        <v>2203</v>
      </c>
      <c r="J2185">
        <f>VLOOKUP(A2185,[1]ВПП!$C$2:$G$22885,5,)</f>
        <v>45</v>
      </c>
      <c r="K2185" t="str">
        <f>VLOOKUP(A2185,[1]ВПП!$C$2:$H$22885,6,)</f>
        <v>ASP</v>
      </c>
      <c r="L2185" t="str">
        <f t="shared" si="34"/>
        <v>ESGJ</v>
      </c>
      <c r="M2185" t="s">
        <v>126</v>
      </c>
      <c r="N2185" t="s">
        <v>9988</v>
      </c>
      <c r="O2185" t="s">
        <v>9989</v>
      </c>
      <c r="P2185" t="s">
        <v>2434</v>
      </c>
      <c r="Q2185" t="str">
        <f>VLOOKUP(P2185,[1]TimeZones!$B$3:$E$597,4,FALSE)</f>
        <v>+01:00</v>
      </c>
    </row>
    <row r="2186" spans="1:17" x14ac:dyDescent="0.25">
      <c r="A2186" t="s">
        <v>9990</v>
      </c>
      <c r="B2186" t="s">
        <v>110</v>
      </c>
      <c r="C2186" t="s">
        <v>9991</v>
      </c>
      <c r="D2186">
        <v>58.586299896240199</v>
      </c>
      <c r="E2186">
        <v>16.2506008148193</v>
      </c>
      <c r="F2186">
        <v>32</v>
      </c>
      <c r="G2186" t="s">
        <v>2430</v>
      </c>
      <c r="H2186" t="s">
        <v>9992</v>
      </c>
      <c r="I2186">
        <f>VLOOKUP(A2186,[1]ВПП!$C$2:$E$22885,3,)</f>
        <v>2203</v>
      </c>
      <c r="J2186">
        <f>VLOOKUP(A2186,[1]ВПП!$C$2:$G$22885,5,)</f>
        <v>45</v>
      </c>
      <c r="K2186" t="str">
        <f>VLOOKUP(A2186,[1]ВПП!$C$2:$H$22885,6,)</f>
        <v>ASP</v>
      </c>
      <c r="L2186" t="str">
        <f t="shared" si="34"/>
        <v>ESSP</v>
      </c>
      <c r="M2186" t="s">
        <v>126</v>
      </c>
      <c r="N2186" t="s">
        <v>9917</v>
      </c>
      <c r="O2186" t="s">
        <v>9993</v>
      </c>
      <c r="P2186" t="s">
        <v>2434</v>
      </c>
      <c r="Q2186" t="str">
        <f>VLOOKUP(P2186,[1]TimeZones!$B$3:$E$597,4,FALSE)</f>
        <v>+01:00</v>
      </c>
    </row>
    <row r="2187" spans="1:17" x14ac:dyDescent="0.25">
      <c r="A2187" t="s">
        <v>9994</v>
      </c>
      <c r="B2187" t="s">
        <v>333</v>
      </c>
      <c r="C2187" t="s">
        <v>9995</v>
      </c>
      <c r="D2187">
        <v>-0.60811102390289296</v>
      </c>
      <c r="E2187">
        <v>-80.402702331542898</v>
      </c>
      <c r="F2187">
        <v>10</v>
      </c>
      <c r="G2187" t="s">
        <v>392</v>
      </c>
      <c r="H2187" t="s">
        <v>9996</v>
      </c>
      <c r="I2187">
        <f>VLOOKUP(A2187,[1]ВПП!$C$2:$E$22885,3,)</f>
        <v>2203</v>
      </c>
      <c r="J2187">
        <f>VLOOKUP(A2187,[1]ВПП!$C$2:$G$22885,5,)</f>
        <v>30</v>
      </c>
      <c r="K2187" t="str">
        <f>VLOOKUP(A2187,[1]ВПП!$C$2:$H$22885,6,)</f>
        <v>ASP</v>
      </c>
      <c r="L2187" t="str">
        <f t="shared" si="34"/>
        <v>SESV</v>
      </c>
      <c r="M2187" t="s">
        <v>301</v>
      </c>
      <c r="N2187" t="s">
        <v>5394</v>
      </c>
      <c r="O2187" t="s">
        <v>9997</v>
      </c>
      <c r="P2187" t="e">
        <v>#N/A</v>
      </c>
      <c r="Q2187" t="e">
        <f>VLOOKUP(P2187,[1]TimeZones!$B$3:$E$597,4,FALSE)</f>
        <v>#N/A</v>
      </c>
    </row>
    <row r="2188" spans="1:17" x14ac:dyDescent="0.25">
      <c r="A2188" t="s">
        <v>9998</v>
      </c>
      <c r="B2188" t="s">
        <v>110</v>
      </c>
      <c r="C2188" t="s">
        <v>9999</v>
      </c>
      <c r="D2188">
        <v>2.2600000724200001E-2</v>
      </c>
      <c r="E2188">
        <v>18.2887001038</v>
      </c>
      <c r="F2188">
        <v>1040</v>
      </c>
      <c r="G2188" t="s">
        <v>160</v>
      </c>
      <c r="H2188" t="s">
        <v>10000</v>
      </c>
      <c r="I2188">
        <f>VLOOKUP(A2188,[1]ВПП!$C$2:$E$22885,3,)</f>
        <v>2202</v>
      </c>
      <c r="J2188">
        <f>VLOOKUP(A2188,[1]ВПП!$C$2:$G$22885,5,)</f>
        <v>45</v>
      </c>
      <c r="K2188" t="str">
        <f>VLOOKUP(A2188,[1]ВПП!$C$2:$H$22885,6,)</f>
        <v>ASP</v>
      </c>
      <c r="L2188" t="str">
        <f t="shared" si="34"/>
        <v>FZEA</v>
      </c>
      <c r="M2188" t="s">
        <v>134</v>
      </c>
      <c r="N2188" t="s">
        <v>2964</v>
      </c>
      <c r="O2188" t="s">
        <v>10001</v>
      </c>
      <c r="P2188" t="s">
        <v>164</v>
      </c>
      <c r="Q2188" t="str">
        <f>VLOOKUP(P2188,[1]TimeZones!$B$3:$E$597,4,FALSE)</f>
        <v>+01:00</v>
      </c>
    </row>
    <row r="2189" spans="1:17" x14ac:dyDescent="0.25">
      <c r="A2189" t="s">
        <v>10002</v>
      </c>
      <c r="B2189" t="s">
        <v>110</v>
      </c>
      <c r="C2189" t="s">
        <v>10003</v>
      </c>
      <c r="D2189">
        <v>31.192333000000001</v>
      </c>
      <c r="E2189">
        <v>29.953081000000001</v>
      </c>
      <c r="F2189">
        <v>-6</v>
      </c>
      <c r="G2189" t="s">
        <v>481</v>
      </c>
      <c r="H2189" t="s">
        <v>10004</v>
      </c>
      <c r="I2189">
        <f>VLOOKUP(A2189,[1]ВПП!$C$2:$E$22885,3,)</f>
        <v>2201</v>
      </c>
      <c r="J2189">
        <f>VLOOKUP(A2189,[1]ВПП!$C$2:$G$22885,5,)</f>
        <v>45</v>
      </c>
      <c r="K2189" t="str">
        <f>VLOOKUP(A2189,[1]ВПП!$C$2:$H$22885,6,)</f>
        <v>ASP</v>
      </c>
      <c r="L2189" t="str">
        <f t="shared" si="34"/>
        <v>HEAX</v>
      </c>
      <c r="M2189" t="s">
        <v>134</v>
      </c>
      <c r="N2189" t="s">
        <v>2167</v>
      </c>
      <c r="O2189" t="s">
        <v>2168</v>
      </c>
      <c r="P2189" t="s">
        <v>485</v>
      </c>
      <c r="Q2189" t="str">
        <f>VLOOKUP(P2189,[1]TimeZones!$B$3:$E$597,4,FALSE)</f>
        <v>+02:00</v>
      </c>
    </row>
    <row r="2190" spans="1:17" x14ac:dyDescent="0.25">
      <c r="A2190" t="s">
        <v>10005</v>
      </c>
      <c r="B2190" t="s">
        <v>110</v>
      </c>
      <c r="C2190" t="s">
        <v>10006</v>
      </c>
      <c r="D2190">
        <v>30.378099441528299</v>
      </c>
      <c r="E2190">
        <v>19.576400756835898</v>
      </c>
      <c r="F2190">
        <v>50</v>
      </c>
      <c r="G2190" t="s">
        <v>335</v>
      </c>
      <c r="H2190" t="s">
        <v>10007</v>
      </c>
      <c r="I2190">
        <f>VLOOKUP(A2190,[1]ВПП!$C$2:$E$22885,3,)</f>
        <v>2201</v>
      </c>
      <c r="J2190">
        <f>VLOOKUP(A2190,[1]ВПП!$C$2:$G$22885,5,)</f>
        <v>30</v>
      </c>
      <c r="K2190" t="str">
        <f>VLOOKUP(A2190,[1]ВПП!$C$2:$H$22885,6,)</f>
        <v>ASP</v>
      </c>
      <c r="L2190" t="str">
        <f t="shared" si="34"/>
        <v>HLMB</v>
      </c>
      <c r="M2190" t="s">
        <v>134</v>
      </c>
      <c r="N2190" t="s">
        <v>1503</v>
      </c>
      <c r="O2190" t="s">
        <v>202</v>
      </c>
      <c r="P2190" t="s">
        <v>1215</v>
      </c>
      <c r="Q2190" t="str">
        <f>VLOOKUP(P2190,[1]TimeZones!$B$3:$E$597,4,FALSE)</f>
        <v>+02:00</v>
      </c>
    </row>
    <row r="2191" spans="1:17" x14ac:dyDescent="0.25">
      <c r="A2191" t="s">
        <v>10008</v>
      </c>
      <c r="B2191" t="s">
        <v>333</v>
      </c>
      <c r="C2191" t="s">
        <v>10009</v>
      </c>
      <c r="D2191">
        <v>27.662399291992099</v>
      </c>
      <c r="E2191">
        <v>22.508600234985298</v>
      </c>
      <c r="F2191">
        <v>400</v>
      </c>
      <c r="G2191" t="s">
        <v>335</v>
      </c>
      <c r="H2191" t="s">
        <v>202</v>
      </c>
      <c r="I2191">
        <f>VLOOKUP(A2191,[1]ВПП!$C$2:$E$22885,3,)</f>
        <v>2201</v>
      </c>
      <c r="J2191">
        <f>VLOOKUP(A2191,[1]ВПП!$C$2:$G$22885,5,)</f>
        <v>49</v>
      </c>
      <c r="K2191" t="str">
        <f>VLOOKUP(A2191,[1]ВПП!$C$2:$H$22885,6,)</f>
        <v>ASP</v>
      </c>
      <c r="L2191" t="str">
        <f t="shared" si="34"/>
        <v>HLSA</v>
      </c>
      <c r="M2191" t="s">
        <v>134</v>
      </c>
      <c r="N2191" t="s">
        <v>1503</v>
      </c>
      <c r="O2191" t="s">
        <v>10010</v>
      </c>
      <c r="P2191" t="e">
        <v>#N/A</v>
      </c>
      <c r="Q2191" t="e">
        <f>VLOOKUP(P2191,[1]TimeZones!$B$3:$E$597,4,FALSE)</f>
        <v>#N/A</v>
      </c>
    </row>
    <row r="2192" spans="1:17" x14ac:dyDescent="0.25">
      <c r="A2192" t="s">
        <v>10011</v>
      </c>
      <c r="B2192" t="s">
        <v>139</v>
      </c>
      <c r="C2192" t="s">
        <v>10012</v>
      </c>
      <c r="D2192">
        <v>-9.4280000000000008</v>
      </c>
      <c r="E2192">
        <v>160.054993</v>
      </c>
      <c r="F2192">
        <v>28</v>
      </c>
      <c r="G2192" t="s">
        <v>10013</v>
      </c>
      <c r="H2192" t="s">
        <v>10014</v>
      </c>
      <c r="I2192">
        <f>VLOOKUP(A2192,[1]ВПП!$C$2:$E$22885,3,)</f>
        <v>2200</v>
      </c>
      <c r="J2192">
        <f>VLOOKUP(A2192,[1]ВПП!$C$2:$G$22885,5,)</f>
        <v>45</v>
      </c>
      <c r="K2192" t="str">
        <f>VLOOKUP(A2192,[1]ВПП!$C$2:$H$22885,6,)</f>
        <v>ASP</v>
      </c>
      <c r="L2192" t="str">
        <f t="shared" si="34"/>
        <v>AGGH</v>
      </c>
      <c r="M2192" t="s">
        <v>702</v>
      </c>
      <c r="N2192" t="s">
        <v>10015</v>
      </c>
      <c r="O2192" t="s">
        <v>10016</v>
      </c>
      <c r="P2192" t="s">
        <v>10017</v>
      </c>
      <c r="Q2192" t="str">
        <f>VLOOKUP(P2192,[1]TimeZones!$B$3:$E$597,4,FALSE)</f>
        <v>+11:00</v>
      </c>
    </row>
    <row r="2193" spans="1:17" x14ac:dyDescent="0.25">
      <c r="A2193" t="s">
        <v>10018</v>
      </c>
      <c r="B2193" t="s">
        <v>110</v>
      </c>
      <c r="C2193" t="s">
        <v>10019</v>
      </c>
      <c r="D2193">
        <v>35.332500000000003</v>
      </c>
      <c r="E2193">
        <v>4.2063899999999999</v>
      </c>
      <c r="F2193">
        <v>1506</v>
      </c>
      <c r="G2193" t="s">
        <v>772</v>
      </c>
      <c r="H2193" t="s">
        <v>10020</v>
      </c>
      <c r="I2193">
        <f>VLOOKUP(A2193,[1]ВПП!$C$2:$E$22885,3,)</f>
        <v>2200</v>
      </c>
      <c r="J2193">
        <f>VLOOKUP(A2193,[1]ВПП!$C$2:$G$22885,5,)</f>
        <v>30</v>
      </c>
      <c r="K2193" t="str">
        <f>VLOOKUP(A2193,[1]ВПП!$C$2:$H$22885,6,)</f>
        <v>ASP</v>
      </c>
      <c r="L2193" t="str">
        <f t="shared" si="34"/>
        <v>DAAD</v>
      </c>
      <c r="M2193" t="s">
        <v>134</v>
      </c>
      <c r="N2193" t="s">
        <v>10021</v>
      </c>
      <c r="O2193" t="s">
        <v>10022</v>
      </c>
      <c r="P2193" t="s">
        <v>833</v>
      </c>
      <c r="Q2193" t="str">
        <f>VLOOKUP(P2193,[1]TimeZones!$B$3:$E$597,4,FALSE)</f>
        <v>+01:00</v>
      </c>
    </row>
    <row r="2194" spans="1:17" x14ac:dyDescent="0.25">
      <c r="A2194" t="s">
        <v>10023</v>
      </c>
      <c r="B2194" t="s">
        <v>333</v>
      </c>
      <c r="C2194" t="s">
        <v>10024</v>
      </c>
      <c r="D2194">
        <v>51.193610999999997</v>
      </c>
      <c r="E2194">
        <v>14.519722</v>
      </c>
      <c r="F2194">
        <v>568</v>
      </c>
      <c r="G2194" t="s">
        <v>455</v>
      </c>
      <c r="H2194" t="s">
        <v>202</v>
      </c>
      <c r="I2194">
        <f>VLOOKUP(A2194,[1]ВПП!$C$2:$E$22885,3,)</f>
        <v>2200</v>
      </c>
      <c r="J2194">
        <f>VLOOKUP(A2194,[1]ВПП!$C$2:$G$22885,5,)</f>
        <v>50</v>
      </c>
      <c r="K2194" t="str">
        <f>VLOOKUP(A2194,[1]ВПП!$C$2:$H$22885,6,)</f>
        <v>CON</v>
      </c>
      <c r="L2194" t="str">
        <f t="shared" si="34"/>
        <v>EDAB</v>
      </c>
      <c r="M2194" t="s">
        <v>126</v>
      </c>
      <c r="N2194" t="s">
        <v>1465</v>
      </c>
      <c r="O2194" t="s">
        <v>10025</v>
      </c>
      <c r="P2194" t="s">
        <v>459</v>
      </c>
      <c r="Q2194" t="str">
        <f>VLOOKUP(P2194,[1]TimeZones!$B$3:$E$597,4,FALSE)</f>
        <v>+01:00</v>
      </c>
    </row>
    <row r="2195" spans="1:17" x14ac:dyDescent="0.25">
      <c r="A2195" t="s">
        <v>10026</v>
      </c>
      <c r="B2195" t="s">
        <v>333</v>
      </c>
      <c r="C2195" t="s">
        <v>10027</v>
      </c>
      <c r="D2195">
        <v>53.921944000000003</v>
      </c>
      <c r="E2195">
        <v>13.218889000000001</v>
      </c>
      <c r="F2195">
        <v>26</v>
      </c>
      <c r="G2195" t="s">
        <v>455</v>
      </c>
      <c r="H2195" t="s">
        <v>202</v>
      </c>
      <c r="I2195">
        <f>VLOOKUP(A2195,[1]ВПП!$C$2:$E$22885,3,)</f>
        <v>2200</v>
      </c>
      <c r="J2195">
        <f>VLOOKUP(A2195,[1]ВПП!$C$2:$G$22885,5,)</f>
        <v>60</v>
      </c>
      <c r="K2195" t="str">
        <f>VLOOKUP(A2195,[1]ВПП!$C$2:$H$22885,6,)</f>
        <v>CON</v>
      </c>
      <c r="L2195" t="str">
        <f t="shared" si="34"/>
        <v>EDUW</v>
      </c>
      <c r="M2195" t="s">
        <v>126</v>
      </c>
      <c r="N2195" t="s">
        <v>4216</v>
      </c>
      <c r="O2195" t="s">
        <v>10028</v>
      </c>
      <c r="P2195" t="s">
        <v>459</v>
      </c>
      <c r="Q2195" t="str">
        <f>VLOOKUP(P2195,[1]TimeZones!$B$3:$E$597,4,FALSE)</f>
        <v>+01:00</v>
      </c>
    </row>
    <row r="2196" spans="1:17" x14ac:dyDescent="0.25">
      <c r="A2196" t="s">
        <v>10029</v>
      </c>
      <c r="B2196" t="s">
        <v>110</v>
      </c>
      <c r="C2196" t="s">
        <v>10030</v>
      </c>
      <c r="D2196">
        <v>58.215599060058501</v>
      </c>
      <c r="E2196">
        <v>-6.3311100006103498</v>
      </c>
      <c r="F2196">
        <v>26</v>
      </c>
      <c r="G2196" t="s">
        <v>734</v>
      </c>
      <c r="H2196" t="s">
        <v>10031</v>
      </c>
      <c r="I2196">
        <f>VLOOKUP(A2196,[1]ВПП!$C$2:$E$22885,3,)</f>
        <v>2200</v>
      </c>
      <c r="J2196">
        <f>VLOOKUP(A2196,[1]ВПП!$C$2:$G$22885,5,)</f>
        <v>46</v>
      </c>
      <c r="K2196" t="str">
        <f>VLOOKUP(A2196,[1]ВПП!$C$2:$H$22885,6,)</f>
        <v>ASP</v>
      </c>
      <c r="L2196" t="str">
        <f t="shared" si="34"/>
        <v>EGPO</v>
      </c>
      <c r="M2196" t="s">
        <v>126</v>
      </c>
      <c r="N2196" t="s">
        <v>5017</v>
      </c>
      <c r="O2196" t="s">
        <v>10032</v>
      </c>
      <c r="P2196" t="s">
        <v>738</v>
      </c>
      <c r="Q2196" t="str">
        <f>VLOOKUP(P2196,[1]TimeZones!$B$3:$E$597,4,FALSE)</f>
        <v>+00:00</v>
      </c>
    </row>
    <row r="2197" spans="1:17" x14ac:dyDescent="0.25">
      <c r="A2197" t="s">
        <v>10033</v>
      </c>
      <c r="B2197" t="s">
        <v>110</v>
      </c>
      <c r="C2197" t="s">
        <v>10034</v>
      </c>
      <c r="D2197">
        <v>51.956901999999999</v>
      </c>
      <c r="E2197">
        <v>4.4372199999999999</v>
      </c>
      <c r="F2197">
        <v>-15</v>
      </c>
      <c r="G2197" t="s">
        <v>867</v>
      </c>
      <c r="H2197" t="s">
        <v>10035</v>
      </c>
      <c r="I2197">
        <f>VLOOKUP(A2197,[1]ВПП!$C$2:$E$22885,3,)</f>
        <v>2200</v>
      </c>
      <c r="J2197">
        <f>VLOOKUP(A2197,[1]ВПП!$C$2:$G$22885,5,)</f>
        <v>45</v>
      </c>
      <c r="K2197" t="str">
        <f>VLOOKUP(A2197,[1]ВПП!$C$2:$H$22885,6,)</f>
        <v>ASP</v>
      </c>
      <c r="L2197" t="str">
        <f t="shared" si="34"/>
        <v>EHRD</v>
      </c>
      <c r="M2197" t="s">
        <v>126</v>
      </c>
      <c r="N2197" t="s">
        <v>10036</v>
      </c>
      <c r="O2197" t="s">
        <v>10037</v>
      </c>
      <c r="P2197" t="s">
        <v>871</v>
      </c>
      <c r="Q2197" t="str">
        <f>VLOOKUP(P2197,[1]TimeZones!$B$3:$E$597,4,FALSE)</f>
        <v>+01:00</v>
      </c>
    </row>
    <row r="2198" spans="1:17" x14ac:dyDescent="0.25">
      <c r="A2198" t="s">
        <v>10038</v>
      </c>
      <c r="B2198" t="s">
        <v>110</v>
      </c>
      <c r="C2198" t="s">
        <v>10039</v>
      </c>
      <c r="D2198">
        <v>-23.926099777200001</v>
      </c>
      <c r="E2198">
        <v>29.4843997955</v>
      </c>
      <c r="F2198">
        <v>4354</v>
      </c>
      <c r="G2198" t="s">
        <v>132</v>
      </c>
      <c r="H2198" t="s">
        <v>202</v>
      </c>
      <c r="I2198">
        <f>VLOOKUP(A2198,[1]ВПП!$C$2:$E$22885,3,)</f>
        <v>2200</v>
      </c>
      <c r="J2198">
        <f>VLOOKUP(A2198,[1]ВПП!$C$2:$G$22885,5,)</f>
        <v>25</v>
      </c>
      <c r="K2198" t="str">
        <f>VLOOKUP(A2198,[1]ВПП!$C$2:$H$22885,6,)</f>
        <v>ASP</v>
      </c>
      <c r="L2198" t="str">
        <f t="shared" si="34"/>
        <v>FAPI</v>
      </c>
      <c r="M2198" t="s">
        <v>134</v>
      </c>
      <c r="N2198" t="s">
        <v>424</v>
      </c>
      <c r="O2198" t="s">
        <v>7070</v>
      </c>
      <c r="P2198" t="s">
        <v>137</v>
      </c>
      <c r="Q2198" t="str">
        <f>VLOOKUP(P2198,[1]TimeZones!$B$3:$E$597,4,FALSE)</f>
        <v>+02:00</v>
      </c>
    </row>
    <row r="2199" spans="1:17" x14ac:dyDescent="0.25">
      <c r="A2199" t="s">
        <v>10040</v>
      </c>
      <c r="B2199" t="s">
        <v>110</v>
      </c>
      <c r="C2199" t="s">
        <v>10041</v>
      </c>
      <c r="D2199">
        <v>-13.2588996887207</v>
      </c>
      <c r="E2199">
        <v>31.936599731445298</v>
      </c>
      <c r="F2199">
        <v>1853</v>
      </c>
      <c r="G2199" t="s">
        <v>686</v>
      </c>
      <c r="H2199" t="s">
        <v>10042</v>
      </c>
      <c r="I2199">
        <f>VLOOKUP(A2199,[1]ВПП!$C$2:$E$22885,3,)</f>
        <v>2200</v>
      </c>
      <c r="J2199">
        <f>VLOOKUP(A2199,[1]ВПП!$C$2:$G$22885,5,)</f>
        <v>30</v>
      </c>
      <c r="K2199" t="str">
        <f>VLOOKUP(A2199,[1]ВПП!$C$2:$H$22885,6,)</f>
        <v>ASP</v>
      </c>
      <c r="L2199" t="str">
        <f t="shared" si="34"/>
        <v>FLMF</v>
      </c>
      <c r="M2199" t="s">
        <v>134</v>
      </c>
      <c r="N2199" t="s">
        <v>10043</v>
      </c>
      <c r="O2199" t="s">
        <v>10044</v>
      </c>
      <c r="P2199" t="s">
        <v>690</v>
      </c>
      <c r="Q2199" t="str">
        <f>VLOOKUP(P2199,[1]TimeZones!$B$3:$E$597,4,FALSE)</f>
        <v>+02:00</v>
      </c>
    </row>
    <row r="2200" spans="1:17" x14ac:dyDescent="0.25">
      <c r="A2200" t="s">
        <v>10045</v>
      </c>
      <c r="B2200" t="s">
        <v>110</v>
      </c>
      <c r="C2200" t="s">
        <v>10046</v>
      </c>
      <c r="D2200">
        <v>-18.109501000000002</v>
      </c>
      <c r="E2200">
        <v>49.392502</v>
      </c>
      <c r="F2200">
        <v>22</v>
      </c>
      <c r="G2200" t="s">
        <v>3326</v>
      </c>
      <c r="H2200" t="s">
        <v>10047</v>
      </c>
      <c r="I2200">
        <f>VLOOKUP(A2200,[1]ВПП!$C$2:$E$22885,3,)</f>
        <v>2200</v>
      </c>
      <c r="J2200">
        <f>VLOOKUP(A2200,[1]ВПП!$C$2:$G$22885,5,)</f>
        <v>40</v>
      </c>
      <c r="K2200" t="str">
        <f>VLOOKUP(A2200,[1]ВПП!$C$2:$H$22885,6,)</f>
        <v>ASP</v>
      </c>
      <c r="L2200" t="str">
        <f t="shared" si="34"/>
        <v>FMMT</v>
      </c>
      <c r="M2200" t="s">
        <v>134</v>
      </c>
      <c r="N2200" t="s">
        <v>10048</v>
      </c>
      <c r="O2200" t="s">
        <v>10049</v>
      </c>
      <c r="P2200" t="s">
        <v>3330</v>
      </c>
      <c r="Q2200" t="str">
        <f>VLOOKUP(P2200,[1]TimeZones!$B$3:$E$597,4,FALSE)</f>
        <v>+03:00</v>
      </c>
    </row>
    <row r="2201" spans="1:17" x14ac:dyDescent="0.25">
      <c r="A2201" t="s">
        <v>10050</v>
      </c>
      <c r="B2201" t="s">
        <v>110</v>
      </c>
      <c r="C2201" t="s">
        <v>10051</v>
      </c>
      <c r="D2201">
        <v>-15.666842000000001</v>
      </c>
      <c r="E2201">
        <v>46.351233000000001</v>
      </c>
      <c r="F2201">
        <v>87</v>
      </c>
      <c r="G2201" t="s">
        <v>3326</v>
      </c>
      <c r="H2201" t="s">
        <v>10052</v>
      </c>
      <c r="I2201">
        <f>VLOOKUP(A2201,[1]ВПП!$C$2:$E$22885,3,)</f>
        <v>2200</v>
      </c>
      <c r="J2201">
        <f>VLOOKUP(A2201,[1]ВПП!$C$2:$G$22885,5,)</f>
        <v>45</v>
      </c>
      <c r="K2201" t="str">
        <f>VLOOKUP(A2201,[1]ВПП!$C$2:$H$22885,6,)</f>
        <v>ASP</v>
      </c>
      <c r="L2201" t="str">
        <f t="shared" si="34"/>
        <v>FMNM</v>
      </c>
      <c r="M2201" t="s">
        <v>134</v>
      </c>
      <c r="N2201" t="s">
        <v>10053</v>
      </c>
      <c r="O2201" t="s">
        <v>10054</v>
      </c>
      <c r="P2201" t="s">
        <v>3330</v>
      </c>
      <c r="Q2201" t="str">
        <f>VLOOKUP(P2201,[1]TimeZones!$B$3:$E$597,4,FALSE)</f>
        <v>+03:00</v>
      </c>
    </row>
    <row r="2202" spans="1:17" x14ac:dyDescent="0.25">
      <c r="A2202" t="s">
        <v>10055</v>
      </c>
      <c r="B2202" t="s">
        <v>333</v>
      </c>
      <c r="C2202" t="s">
        <v>10056</v>
      </c>
      <c r="D2202">
        <v>0.51749998331069902</v>
      </c>
      <c r="E2202">
        <v>25.155000686645501</v>
      </c>
      <c r="F2202">
        <v>1289</v>
      </c>
      <c r="G2202" t="s">
        <v>160</v>
      </c>
      <c r="H2202" t="s">
        <v>202</v>
      </c>
      <c r="I2202">
        <f>VLOOKUP(A2202,[1]ВПП!$C$2:$E$22885,3,)</f>
        <v>2200</v>
      </c>
      <c r="J2202">
        <f>VLOOKUP(A2202,[1]ВПП!$C$2:$G$22885,5,)</f>
        <v>30</v>
      </c>
      <c r="K2202" t="str">
        <f>VLOOKUP(A2202,[1]ВПП!$C$2:$H$22885,6,)</f>
        <v>ASP</v>
      </c>
      <c r="L2202" t="str">
        <f t="shared" si="34"/>
        <v>FZIA</v>
      </c>
      <c r="M2202" t="s">
        <v>134</v>
      </c>
      <c r="N2202" t="s">
        <v>1810</v>
      </c>
      <c r="O2202" t="s">
        <v>202</v>
      </c>
      <c r="P2202" t="e">
        <v>#N/A</v>
      </c>
      <c r="Q2202" t="e">
        <f>VLOOKUP(P2202,[1]TimeZones!$B$3:$E$597,4,FALSE)</f>
        <v>#N/A</v>
      </c>
    </row>
    <row r="2203" spans="1:17" x14ac:dyDescent="0.25">
      <c r="A2203" t="s">
        <v>10057</v>
      </c>
      <c r="B2203" t="s">
        <v>110</v>
      </c>
      <c r="C2203" t="s">
        <v>10058</v>
      </c>
      <c r="D2203">
        <v>-2.9191799163800001</v>
      </c>
      <c r="E2203">
        <v>25.915399551399901</v>
      </c>
      <c r="F2203">
        <v>1630</v>
      </c>
      <c r="G2203" t="s">
        <v>160</v>
      </c>
      <c r="H2203" t="s">
        <v>10059</v>
      </c>
      <c r="I2203">
        <f>VLOOKUP(A2203,[1]ВПП!$C$2:$E$22885,3,)</f>
        <v>2200</v>
      </c>
      <c r="J2203">
        <f>VLOOKUP(A2203,[1]ВПП!$C$2:$G$22885,5,)</f>
        <v>45</v>
      </c>
      <c r="K2203" t="str">
        <f>VLOOKUP(A2203,[1]ВПП!$C$2:$H$22885,6,)</f>
        <v>ASP</v>
      </c>
      <c r="L2203" t="str">
        <f t="shared" si="34"/>
        <v>FZOA</v>
      </c>
      <c r="M2203" t="s">
        <v>134</v>
      </c>
      <c r="N2203" t="s">
        <v>10060</v>
      </c>
      <c r="O2203" t="s">
        <v>10061</v>
      </c>
      <c r="P2203" t="s">
        <v>1812</v>
      </c>
      <c r="Q2203" t="str">
        <f>VLOOKUP(P2203,[1]TimeZones!$B$3:$E$597,4,FALSE)</f>
        <v>+02:00</v>
      </c>
    </row>
    <row r="2204" spans="1:17" x14ac:dyDescent="0.25">
      <c r="A2204" t="s">
        <v>10062</v>
      </c>
      <c r="B2204" t="s">
        <v>110</v>
      </c>
      <c r="C2204" t="s">
        <v>10063</v>
      </c>
      <c r="D2204">
        <v>-5.9000501632700004</v>
      </c>
      <c r="E2204">
        <v>22.469200134299999</v>
      </c>
      <c r="F2204">
        <v>2139</v>
      </c>
      <c r="G2204" t="s">
        <v>160</v>
      </c>
      <c r="H2204" t="s">
        <v>10064</v>
      </c>
      <c r="I2204">
        <f>VLOOKUP(A2204,[1]ВПП!$C$2:$E$22885,3,)</f>
        <v>2200</v>
      </c>
      <c r="J2204">
        <f>VLOOKUP(A2204,[1]ВПП!$C$2:$G$22885,5,)</f>
        <v>45</v>
      </c>
      <c r="K2204" t="str">
        <f>VLOOKUP(A2204,[1]ВПП!$C$2:$H$22885,6,)</f>
        <v>ASP</v>
      </c>
      <c r="L2204" t="str">
        <f t="shared" si="34"/>
        <v>FZUA</v>
      </c>
      <c r="M2204" t="s">
        <v>134</v>
      </c>
      <c r="N2204" t="s">
        <v>10065</v>
      </c>
      <c r="O2204" t="s">
        <v>10066</v>
      </c>
      <c r="P2204" t="s">
        <v>1812</v>
      </c>
      <c r="Q2204" t="str">
        <f>VLOOKUP(P2204,[1]TimeZones!$B$3:$E$597,4,FALSE)</f>
        <v>+02:00</v>
      </c>
    </row>
    <row r="2205" spans="1:17" x14ac:dyDescent="0.25">
      <c r="A2205" t="s">
        <v>10067</v>
      </c>
      <c r="B2205" t="s">
        <v>110</v>
      </c>
      <c r="C2205" t="s">
        <v>10068</v>
      </c>
      <c r="D2205">
        <v>28.626498999999999</v>
      </c>
      <c r="E2205">
        <v>-17.755600000000001</v>
      </c>
      <c r="F2205">
        <v>107</v>
      </c>
      <c r="G2205" t="s">
        <v>339</v>
      </c>
      <c r="H2205" t="s">
        <v>10069</v>
      </c>
      <c r="I2205">
        <f>VLOOKUP(A2205,[1]ВПП!$C$2:$E$22885,3,)</f>
        <v>2200</v>
      </c>
      <c r="J2205">
        <f>VLOOKUP(A2205,[1]ВПП!$C$2:$G$22885,5,)</f>
        <v>45</v>
      </c>
      <c r="K2205" t="str">
        <f>VLOOKUP(A2205,[1]ВПП!$C$2:$H$22885,6,)</f>
        <v>ASP</v>
      </c>
      <c r="L2205" t="str">
        <f t="shared" si="34"/>
        <v>GCLA</v>
      </c>
      <c r="M2205" t="s">
        <v>126</v>
      </c>
      <c r="N2205" t="s">
        <v>2154</v>
      </c>
      <c r="O2205" t="s">
        <v>10070</v>
      </c>
      <c r="P2205" t="s">
        <v>2156</v>
      </c>
      <c r="Q2205" t="str">
        <f>VLOOKUP(P2205,[1]TimeZones!$B$3:$E$597,4,FALSE)</f>
        <v>+00:00</v>
      </c>
    </row>
    <row r="2206" spans="1:17" x14ac:dyDescent="0.25">
      <c r="A2206" t="s">
        <v>10071</v>
      </c>
      <c r="B2206" t="s">
        <v>333</v>
      </c>
      <c r="C2206" t="s">
        <v>10072</v>
      </c>
      <c r="D2206">
        <v>27.975700378417901</v>
      </c>
      <c r="E2206">
        <v>22.357400894165</v>
      </c>
      <c r="F2206">
        <v>330</v>
      </c>
      <c r="G2206" t="s">
        <v>335</v>
      </c>
      <c r="H2206" t="s">
        <v>202</v>
      </c>
      <c r="I2206">
        <f>VLOOKUP(A2206,[1]ВПП!$C$2:$E$22885,3,)</f>
        <v>2200</v>
      </c>
      <c r="J2206">
        <f>VLOOKUP(A2206,[1]ВПП!$C$2:$G$22885,5,)</f>
        <v>30</v>
      </c>
      <c r="K2206" t="str">
        <f>VLOOKUP(A2206,[1]ВПП!$C$2:$H$22885,6,)</f>
        <v>ASP</v>
      </c>
      <c r="L2206" t="str">
        <f t="shared" si="34"/>
        <v>HL84</v>
      </c>
      <c r="M2206" t="s">
        <v>134</v>
      </c>
      <c r="N2206" t="s">
        <v>1503</v>
      </c>
      <c r="O2206" t="s">
        <v>202</v>
      </c>
      <c r="P2206" t="e">
        <v>#N/A</v>
      </c>
      <c r="Q2206" t="e">
        <f>VLOOKUP(P2206,[1]TimeZones!$B$3:$E$597,4,FALSE)</f>
        <v>#N/A</v>
      </c>
    </row>
    <row r="2207" spans="1:17" x14ac:dyDescent="0.25">
      <c r="A2207" t="s">
        <v>10073</v>
      </c>
      <c r="B2207" t="s">
        <v>110</v>
      </c>
      <c r="C2207" t="s">
        <v>10074</v>
      </c>
      <c r="D2207">
        <v>43.563599000000004</v>
      </c>
      <c r="E2207">
        <v>-6.0346200000000003</v>
      </c>
      <c r="F2207">
        <v>416</v>
      </c>
      <c r="G2207" t="s">
        <v>339</v>
      </c>
      <c r="H2207" t="s">
        <v>10075</v>
      </c>
      <c r="I2207">
        <f>VLOOKUP(A2207,[1]ВПП!$C$2:$E$22885,3,)</f>
        <v>2200</v>
      </c>
      <c r="J2207">
        <f>VLOOKUP(A2207,[1]ВПП!$C$2:$G$22885,5,)</f>
        <v>45</v>
      </c>
      <c r="K2207" t="str">
        <f>VLOOKUP(A2207,[1]ВПП!$C$2:$H$22885,6,)</f>
        <v>ASP</v>
      </c>
      <c r="L2207" t="str">
        <f t="shared" si="34"/>
        <v>LEAS</v>
      </c>
      <c r="M2207" t="s">
        <v>126</v>
      </c>
      <c r="N2207" t="s">
        <v>10076</v>
      </c>
      <c r="O2207" t="s">
        <v>10077</v>
      </c>
      <c r="P2207" t="s">
        <v>343</v>
      </c>
      <c r="Q2207" t="str">
        <f>VLOOKUP(P2207,[1]TimeZones!$B$3:$E$597,4,FALSE)</f>
        <v>+01:00</v>
      </c>
    </row>
    <row r="2208" spans="1:17" x14ac:dyDescent="0.25">
      <c r="A2208" t="s">
        <v>10078</v>
      </c>
      <c r="B2208" t="s">
        <v>333</v>
      </c>
      <c r="C2208" t="s">
        <v>10079</v>
      </c>
      <c r="D2208">
        <v>49.971500396700002</v>
      </c>
      <c r="E2208">
        <v>2.6976599693300001</v>
      </c>
      <c r="F2208">
        <v>364</v>
      </c>
      <c r="G2208" t="s">
        <v>294</v>
      </c>
      <c r="H2208" t="s">
        <v>10080</v>
      </c>
      <c r="I2208">
        <f>VLOOKUP(A2208,[1]ВПП!$C$2:$E$22885,3,)</f>
        <v>2200</v>
      </c>
      <c r="J2208">
        <f>VLOOKUP(A2208,[1]ВПП!$C$2:$G$22885,5,)</f>
        <v>45</v>
      </c>
      <c r="K2208" t="str">
        <f>VLOOKUP(A2208,[1]ВПП!$C$2:$H$22885,6,)</f>
        <v>ASP</v>
      </c>
      <c r="L2208" t="str">
        <f t="shared" si="34"/>
        <v>LFAQ</v>
      </c>
      <c r="M2208" t="s">
        <v>126</v>
      </c>
      <c r="N2208" t="s">
        <v>5500</v>
      </c>
      <c r="O2208" t="s">
        <v>10081</v>
      </c>
      <c r="P2208" t="s">
        <v>298</v>
      </c>
      <c r="Q2208" t="str">
        <f>VLOOKUP(P2208,[1]TimeZones!$B$3:$E$597,4,FALSE)</f>
        <v>+01:00</v>
      </c>
    </row>
    <row r="2209" spans="1:17" x14ac:dyDescent="0.25">
      <c r="A2209" t="s">
        <v>10082</v>
      </c>
      <c r="B2209" t="s">
        <v>110</v>
      </c>
      <c r="C2209" t="s">
        <v>10083</v>
      </c>
      <c r="D2209">
        <v>46.169700622558501</v>
      </c>
      <c r="E2209">
        <v>3.4037399291992099</v>
      </c>
      <c r="F2209">
        <v>817</v>
      </c>
      <c r="G2209" t="s">
        <v>294</v>
      </c>
      <c r="H2209" t="s">
        <v>10084</v>
      </c>
      <c r="I2209">
        <f>VLOOKUP(A2209,[1]ВПП!$C$2:$E$22885,3,)</f>
        <v>2200</v>
      </c>
      <c r="J2209">
        <f>VLOOKUP(A2209,[1]ВПП!$C$2:$G$22885,5,)</f>
        <v>45</v>
      </c>
      <c r="K2209" t="str">
        <f>VLOOKUP(A2209,[1]ВПП!$C$2:$H$22885,6,)</f>
        <v>ASP</v>
      </c>
      <c r="L2209" t="str">
        <f t="shared" si="34"/>
        <v>LFLV</v>
      </c>
      <c r="M2209" t="s">
        <v>126</v>
      </c>
      <c r="N2209" t="s">
        <v>510</v>
      </c>
      <c r="O2209" t="s">
        <v>10085</v>
      </c>
      <c r="P2209" t="s">
        <v>298</v>
      </c>
      <c r="Q2209" t="str">
        <f>VLOOKUP(P2209,[1]TimeZones!$B$3:$E$597,4,FALSE)</f>
        <v>+01:00</v>
      </c>
    </row>
    <row r="2210" spans="1:17" x14ac:dyDescent="0.25">
      <c r="A2210" t="s">
        <v>10086</v>
      </c>
      <c r="B2210" t="s">
        <v>110</v>
      </c>
      <c r="C2210" t="s">
        <v>10087</v>
      </c>
      <c r="D2210">
        <v>48.587699890136697</v>
      </c>
      <c r="E2210">
        <v>-2.0799601078033398</v>
      </c>
      <c r="F2210">
        <v>219</v>
      </c>
      <c r="G2210" t="s">
        <v>294</v>
      </c>
      <c r="H2210" t="s">
        <v>10088</v>
      </c>
      <c r="I2210">
        <f>VLOOKUP(A2210,[1]ВПП!$C$2:$E$22885,3,)</f>
        <v>2200</v>
      </c>
      <c r="J2210">
        <f>VLOOKUP(A2210,[1]ВПП!$C$2:$G$22885,5,)</f>
        <v>45</v>
      </c>
      <c r="K2210" t="str">
        <f>VLOOKUP(A2210,[1]ВПП!$C$2:$H$22885,6,)</f>
        <v>ASP</v>
      </c>
      <c r="L2210" t="str">
        <f t="shared" si="34"/>
        <v>LFRD</v>
      </c>
      <c r="M2210" t="s">
        <v>126</v>
      </c>
      <c r="N2210" t="s">
        <v>3352</v>
      </c>
      <c r="O2210" t="s">
        <v>10089</v>
      </c>
      <c r="P2210" t="s">
        <v>298</v>
      </c>
      <c r="Q2210" t="str">
        <f>VLOOKUP(P2210,[1]TimeZones!$B$3:$E$597,4,FALSE)</f>
        <v>+01:00</v>
      </c>
    </row>
    <row r="2211" spans="1:17" x14ac:dyDescent="0.25">
      <c r="A2211" t="s">
        <v>10090</v>
      </c>
      <c r="B2211" t="s">
        <v>110</v>
      </c>
      <c r="C2211" t="s">
        <v>10091</v>
      </c>
      <c r="D2211">
        <v>48.537799999999997</v>
      </c>
      <c r="E2211">
        <v>-2.8544399999999999</v>
      </c>
      <c r="F2211">
        <v>453</v>
      </c>
      <c r="G2211" t="s">
        <v>294</v>
      </c>
      <c r="H2211" t="s">
        <v>10092</v>
      </c>
      <c r="I2211">
        <f>VLOOKUP(A2211,[1]ВПП!$C$2:$E$22885,3,)</f>
        <v>2200</v>
      </c>
      <c r="J2211">
        <f>VLOOKUP(A2211,[1]ВПП!$C$2:$G$22885,5,)</f>
        <v>45</v>
      </c>
      <c r="K2211" t="str">
        <f>VLOOKUP(A2211,[1]ВПП!$C$2:$H$22885,6,)</f>
        <v>ASP</v>
      </c>
      <c r="L2211" t="str">
        <f t="shared" si="34"/>
        <v>LFRT</v>
      </c>
      <c r="M2211" t="s">
        <v>126</v>
      </c>
      <c r="N2211" t="s">
        <v>3352</v>
      </c>
      <c r="O2211" t="s">
        <v>10093</v>
      </c>
      <c r="P2211" t="s">
        <v>298</v>
      </c>
      <c r="Q2211" t="str">
        <f>VLOOKUP(P2211,[1]TimeZones!$B$3:$E$597,4,FALSE)</f>
        <v>+01:00</v>
      </c>
    </row>
    <row r="2212" spans="1:17" x14ac:dyDescent="0.25">
      <c r="A2212" t="s">
        <v>10094</v>
      </c>
      <c r="B2212" t="s">
        <v>110</v>
      </c>
      <c r="C2212" t="s">
        <v>10095</v>
      </c>
      <c r="D2212">
        <v>18.653699874877901</v>
      </c>
      <c r="E2212">
        <v>-91.799003601074205</v>
      </c>
      <c r="F2212">
        <v>10</v>
      </c>
      <c r="G2212" t="s">
        <v>308</v>
      </c>
      <c r="H2212" t="s">
        <v>10096</v>
      </c>
      <c r="I2212">
        <f>VLOOKUP(A2212,[1]ВПП!$C$2:$E$22885,3,)</f>
        <v>2200</v>
      </c>
      <c r="J2212">
        <f>VLOOKUP(A2212,[1]ВПП!$C$2:$G$22885,5,)</f>
        <v>45</v>
      </c>
      <c r="K2212" t="str">
        <f>VLOOKUP(A2212,[1]ВПП!$C$2:$H$22885,6,)</f>
        <v>ASP</v>
      </c>
      <c r="L2212" t="str">
        <f t="shared" si="34"/>
        <v>MMCE</v>
      </c>
      <c r="M2212" t="s">
        <v>183</v>
      </c>
      <c r="N2212" t="s">
        <v>7769</v>
      </c>
      <c r="O2212" t="s">
        <v>10097</v>
      </c>
      <c r="P2212" t="s">
        <v>312</v>
      </c>
      <c r="Q2212" t="str">
        <f>VLOOKUP(P2212,[1]TimeZones!$B$3:$E$597,4,FALSE)</f>
        <v>−06:00</v>
      </c>
    </row>
    <row r="2213" spans="1:17" x14ac:dyDescent="0.25">
      <c r="A2213" t="s">
        <v>10098</v>
      </c>
      <c r="B2213" t="s">
        <v>110</v>
      </c>
      <c r="C2213" t="s">
        <v>10099</v>
      </c>
      <c r="D2213">
        <v>23.703300476100001</v>
      </c>
      <c r="E2213">
        <v>-98.956497192399993</v>
      </c>
      <c r="F2213">
        <v>761</v>
      </c>
      <c r="G2213" t="s">
        <v>308</v>
      </c>
      <c r="H2213" t="s">
        <v>10100</v>
      </c>
      <c r="I2213">
        <f>VLOOKUP(A2213,[1]ВПП!$C$2:$E$22885,3,)</f>
        <v>2200</v>
      </c>
      <c r="J2213">
        <f>VLOOKUP(A2213,[1]ВПП!$C$2:$G$22885,5,)</f>
        <v>45</v>
      </c>
      <c r="K2213" t="str">
        <f>VLOOKUP(A2213,[1]ВПП!$C$2:$H$22885,6,)</f>
        <v>ASP</v>
      </c>
      <c r="L2213" t="str">
        <f t="shared" si="34"/>
        <v>MMCV</v>
      </c>
      <c r="M2213" t="s">
        <v>183</v>
      </c>
      <c r="N2213" t="s">
        <v>7134</v>
      </c>
      <c r="O2213" t="s">
        <v>10101</v>
      </c>
      <c r="P2213" t="s">
        <v>312</v>
      </c>
      <c r="Q2213" t="str">
        <f>VLOOKUP(P2213,[1]TimeZones!$B$3:$E$597,4,FALSE)</f>
        <v>−06:00</v>
      </c>
    </row>
    <row r="2214" spans="1:17" x14ac:dyDescent="0.25">
      <c r="A2214" t="s">
        <v>10102</v>
      </c>
      <c r="B2214" t="s">
        <v>110</v>
      </c>
      <c r="C2214" t="s">
        <v>10103</v>
      </c>
      <c r="D2214">
        <v>25.989200592041001</v>
      </c>
      <c r="E2214">
        <v>-111.347999572753</v>
      </c>
      <c r="F2214">
        <v>34</v>
      </c>
      <c r="G2214" t="s">
        <v>308</v>
      </c>
      <c r="H2214" t="s">
        <v>10104</v>
      </c>
      <c r="I2214">
        <f>VLOOKUP(A2214,[1]ВПП!$C$2:$E$22885,3,)</f>
        <v>2200</v>
      </c>
      <c r="J2214">
        <f>VLOOKUP(A2214,[1]ВПП!$C$2:$G$22885,5,)</f>
        <v>45</v>
      </c>
      <c r="K2214" t="str">
        <f>VLOOKUP(A2214,[1]ВПП!$C$2:$H$22885,6,)</f>
        <v>ASP</v>
      </c>
      <c r="L2214" t="str">
        <f t="shared" si="34"/>
        <v>MMLT</v>
      </c>
      <c r="M2214" t="s">
        <v>183</v>
      </c>
      <c r="N2214" t="s">
        <v>4489</v>
      </c>
      <c r="O2214" t="s">
        <v>10105</v>
      </c>
      <c r="P2214" t="s">
        <v>4491</v>
      </c>
      <c r="Q2214" t="str">
        <f>VLOOKUP(P2214,[1]TimeZones!$B$3:$E$597,4,FALSE)</f>
        <v>−07:00</v>
      </c>
    </row>
    <row r="2215" spans="1:17" x14ac:dyDescent="0.25">
      <c r="A2215" t="s">
        <v>10106</v>
      </c>
      <c r="B2215" t="s">
        <v>110</v>
      </c>
      <c r="C2215" t="s">
        <v>10107</v>
      </c>
      <c r="D2215">
        <v>17.996999740600501</v>
      </c>
      <c r="E2215">
        <v>-92.817398071289006</v>
      </c>
      <c r="F2215">
        <v>46</v>
      </c>
      <c r="G2215" t="s">
        <v>308</v>
      </c>
      <c r="H2215" t="s">
        <v>10108</v>
      </c>
      <c r="I2215">
        <f>VLOOKUP(A2215,[1]ВПП!$C$2:$E$22885,3,)</f>
        <v>2200</v>
      </c>
      <c r="J2215">
        <f>VLOOKUP(A2215,[1]ВПП!$C$2:$G$22885,5,)</f>
        <v>45</v>
      </c>
      <c r="K2215" t="str">
        <f>VLOOKUP(A2215,[1]ВПП!$C$2:$H$22885,6,)</f>
        <v>ASP</v>
      </c>
      <c r="L2215" t="str">
        <f t="shared" si="34"/>
        <v>MMVA</v>
      </c>
      <c r="M2215" t="s">
        <v>183</v>
      </c>
      <c r="N2215" t="s">
        <v>10109</v>
      </c>
      <c r="O2215" t="s">
        <v>10110</v>
      </c>
      <c r="P2215" t="s">
        <v>312</v>
      </c>
      <c r="Q2215" t="str">
        <f>VLOOKUP(P2215,[1]TimeZones!$B$3:$E$597,4,FALSE)</f>
        <v>−06:00</v>
      </c>
    </row>
    <row r="2216" spans="1:17" x14ac:dyDescent="0.25">
      <c r="A2216" t="s">
        <v>10111</v>
      </c>
      <c r="B2216" t="s">
        <v>110</v>
      </c>
      <c r="C2216" t="s">
        <v>10112</v>
      </c>
      <c r="D2216">
        <v>19.1448</v>
      </c>
      <c r="E2216">
        <v>-104.558998</v>
      </c>
      <c r="F2216">
        <v>30</v>
      </c>
      <c r="G2216" t="s">
        <v>308</v>
      </c>
      <c r="H2216" t="s">
        <v>10113</v>
      </c>
      <c r="I2216">
        <f>VLOOKUP(A2216,[1]ВПП!$C$2:$E$22885,3,)</f>
        <v>2200</v>
      </c>
      <c r="J2216">
        <f>VLOOKUP(A2216,[1]ВПП!$C$2:$G$22885,5,)</f>
        <v>45</v>
      </c>
      <c r="K2216" t="str">
        <f>VLOOKUP(A2216,[1]ВПП!$C$2:$H$22885,6,)</f>
        <v>ASP</v>
      </c>
      <c r="L2216" t="str">
        <f t="shared" si="34"/>
        <v>MMZO</v>
      </c>
      <c r="M2216" t="s">
        <v>183</v>
      </c>
      <c r="N2216" t="s">
        <v>9477</v>
      </c>
      <c r="O2216" t="s">
        <v>8993</v>
      </c>
      <c r="P2216" t="s">
        <v>312</v>
      </c>
      <c r="Q2216" t="str">
        <f>VLOOKUP(P2216,[1]TimeZones!$B$3:$E$597,4,FALSE)</f>
        <v>−06:00</v>
      </c>
    </row>
    <row r="2217" spans="1:17" x14ac:dyDescent="0.25">
      <c r="A2217" t="s">
        <v>10114</v>
      </c>
      <c r="B2217" t="s">
        <v>333</v>
      </c>
      <c r="C2217" t="s">
        <v>10115</v>
      </c>
      <c r="D2217">
        <v>24.187400817871001</v>
      </c>
      <c r="E2217">
        <v>52.613998413085902</v>
      </c>
      <c r="F2217">
        <v>43</v>
      </c>
      <c r="G2217" t="s">
        <v>194</v>
      </c>
      <c r="H2217" t="s">
        <v>202</v>
      </c>
      <c r="I2217">
        <f>VLOOKUP(A2217,[1]ВПП!$C$2:$E$22885,3,)</f>
        <v>2200</v>
      </c>
      <c r="J2217">
        <f>VLOOKUP(A2217,[1]ВПП!$C$2:$G$22885,5,)</f>
        <v>46</v>
      </c>
      <c r="K2217" t="str">
        <f>VLOOKUP(A2217,[1]ВПП!$C$2:$H$22885,6,)</f>
        <v>MAC</v>
      </c>
      <c r="L2217" t="str">
        <f t="shared" si="34"/>
        <v>OMAJ</v>
      </c>
      <c r="M2217" t="s">
        <v>114</v>
      </c>
      <c r="N2217" t="s">
        <v>383</v>
      </c>
      <c r="O2217" t="s">
        <v>202</v>
      </c>
      <c r="P2217" t="s">
        <v>198</v>
      </c>
      <c r="Q2217" t="str">
        <f>VLOOKUP(P2217,[1]TimeZones!$B$3:$E$597,4,FALSE)</f>
        <v>+04:00</v>
      </c>
    </row>
    <row r="2218" spans="1:17" x14ac:dyDescent="0.25">
      <c r="A2218" t="s">
        <v>10116</v>
      </c>
      <c r="B2218" t="s">
        <v>139</v>
      </c>
      <c r="C2218" t="s">
        <v>10117</v>
      </c>
      <c r="D2218">
        <v>34.796042999999997</v>
      </c>
      <c r="E2218">
        <v>138.18775199999999</v>
      </c>
      <c r="F2218">
        <v>433</v>
      </c>
      <c r="G2218" t="s">
        <v>575</v>
      </c>
      <c r="H2218" t="s">
        <v>10118</v>
      </c>
      <c r="I2218">
        <f>VLOOKUP(A2218,[1]ВПП!$C$2:$E$22885,3,)</f>
        <v>2200</v>
      </c>
      <c r="J2218">
        <f>VLOOKUP(A2218,[1]ВПП!$C$2:$G$22885,5,)</f>
        <v>0</v>
      </c>
      <c r="K2218" t="str">
        <f>VLOOKUP(A2218,[1]ВПП!$C$2:$H$22885,6,)</f>
        <v>asphalt concrete</v>
      </c>
      <c r="L2218" t="str">
        <f t="shared" si="34"/>
        <v>rjns</v>
      </c>
      <c r="M2218" t="s">
        <v>114</v>
      </c>
      <c r="N2218" t="s">
        <v>7138</v>
      </c>
      <c r="O2218" t="s">
        <v>10119</v>
      </c>
      <c r="P2218" t="e">
        <v>#N/A</v>
      </c>
      <c r="Q2218" t="e">
        <f>VLOOKUP(P2218,[1]TimeZones!$B$3:$E$597,4,FALSE)</f>
        <v>#N/A</v>
      </c>
    </row>
    <row r="2219" spans="1:17" x14ac:dyDescent="0.25">
      <c r="A2219" t="s">
        <v>10120</v>
      </c>
      <c r="B2219" t="s">
        <v>110</v>
      </c>
      <c r="C2219" t="s">
        <v>10121</v>
      </c>
      <c r="D2219">
        <v>-38.975498000000002</v>
      </c>
      <c r="E2219">
        <v>-70.113602</v>
      </c>
      <c r="F2219">
        <v>3330</v>
      </c>
      <c r="G2219" t="s">
        <v>1705</v>
      </c>
      <c r="H2219" t="s">
        <v>10122</v>
      </c>
      <c r="I2219">
        <f>VLOOKUP(A2219,[1]ВПП!$C$2:$E$22885,3,)</f>
        <v>2200</v>
      </c>
      <c r="J2219">
        <f>VLOOKUP(A2219,[1]ВПП!$C$2:$G$22885,5,)</f>
        <v>40</v>
      </c>
      <c r="K2219" t="str">
        <f>VLOOKUP(A2219,[1]ВПП!$C$2:$H$22885,6,)</f>
        <v>ASP</v>
      </c>
      <c r="L2219" t="str">
        <f t="shared" si="34"/>
        <v>SAHZ</v>
      </c>
      <c r="M2219" t="s">
        <v>301</v>
      </c>
      <c r="N2219" t="s">
        <v>7039</v>
      </c>
      <c r="O2219" t="s">
        <v>10123</v>
      </c>
      <c r="P2219" t="s">
        <v>4610</v>
      </c>
      <c r="Q2219" t="str">
        <f>VLOOKUP(P2219,[1]TimeZones!$B$3:$E$597,4,FALSE)</f>
        <v>−03:00</v>
      </c>
    </row>
    <row r="2220" spans="1:17" x14ac:dyDescent="0.25">
      <c r="A2220" t="s">
        <v>10124</v>
      </c>
      <c r="B2220" t="s">
        <v>110</v>
      </c>
      <c r="C2220" t="s">
        <v>10125</v>
      </c>
      <c r="D2220">
        <v>-27.3858</v>
      </c>
      <c r="E2220">
        <v>-55.970700000000001</v>
      </c>
      <c r="F2220">
        <v>430</v>
      </c>
      <c r="G2220" t="s">
        <v>1705</v>
      </c>
      <c r="H2220" t="s">
        <v>10126</v>
      </c>
      <c r="I2220">
        <f>VLOOKUP(A2220,[1]ВПП!$C$2:$E$22885,3,)</f>
        <v>2200</v>
      </c>
      <c r="J2220">
        <f>VLOOKUP(A2220,[1]ВПП!$C$2:$G$22885,5,)</f>
        <v>30</v>
      </c>
      <c r="K2220" t="str">
        <f>VLOOKUP(A2220,[1]ВПП!$C$2:$H$22885,6,)</f>
        <v>ASP</v>
      </c>
      <c r="L2220" t="str">
        <f t="shared" si="34"/>
        <v>SARP</v>
      </c>
      <c r="M2220" t="s">
        <v>301</v>
      </c>
      <c r="N2220" t="s">
        <v>2644</v>
      </c>
      <c r="O2220" t="s">
        <v>10127</v>
      </c>
      <c r="P2220" t="s">
        <v>2646</v>
      </c>
      <c r="Q2220" t="str">
        <f>VLOOKUP(P2220,[1]TimeZones!$B$3:$E$597,4,FALSE)</f>
        <v>−03:00</v>
      </c>
    </row>
    <row r="2221" spans="1:17" x14ac:dyDescent="0.25">
      <c r="A2221" t="s">
        <v>10128</v>
      </c>
      <c r="B2221" t="s">
        <v>333</v>
      </c>
      <c r="C2221" t="s">
        <v>10129</v>
      </c>
      <c r="D2221">
        <v>-36.8899993896</v>
      </c>
      <c r="E2221">
        <v>-60.216598510699903</v>
      </c>
      <c r="F2221">
        <v>551</v>
      </c>
      <c r="G2221" t="s">
        <v>1705</v>
      </c>
      <c r="H2221" t="s">
        <v>10130</v>
      </c>
      <c r="I2221">
        <f>VLOOKUP(A2221,[1]ВПП!$C$2:$E$22885,3,)</f>
        <v>2200</v>
      </c>
      <c r="J2221">
        <f>VLOOKUP(A2221,[1]ВПП!$C$2:$G$22885,5,)</f>
        <v>45</v>
      </c>
      <c r="K2221" t="str">
        <f>VLOOKUP(A2221,[1]ВПП!$C$2:$H$22885,6,)</f>
        <v>ASP</v>
      </c>
      <c r="L2221" t="str">
        <f t="shared" si="34"/>
        <v>SAZF</v>
      </c>
      <c r="M2221" t="s">
        <v>301</v>
      </c>
      <c r="N2221" t="s">
        <v>2638</v>
      </c>
      <c r="O2221" t="s">
        <v>10131</v>
      </c>
      <c r="P2221" t="s">
        <v>2640</v>
      </c>
      <c r="Q2221" t="str">
        <f>VLOOKUP(P2221,[1]TimeZones!$B$3:$E$597,4,FALSE)</f>
        <v>−03:00</v>
      </c>
    </row>
    <row r="2222" spans="1:17" x14ac:dyDescent="0.25">
      <c r="A2222" t="s">
        <v>10132</v>
      </c>
      <c r="B2222" t="s">
        <v>110</v>
      </c>
      <c r="C2222" t="s">
        <v>10133</v>
      </c>
      <c r="D2222">
        <v>-37.934199999999997</v>
      </c>
      <c r="E2222">
        <v>-57.573300000000003</v>
      </c>
      <c r="F2222">
        <v>72</v>
      </c>
      <c r="G2222" t="s">
        <v>1705</v>
      </c>
      <c r="H2222" t="s">
        <v>10134</v>
      </c>
      <c r="I2222">
        <f>VLOOKUP(A2222,[1]ВПП!$C$2:$E$22885,3,)</f>
        <v>2200</v>
      </c>
      <c r="J2222">
        <f>VLOOKUP(A2222,[1]ВПП!$C$2:$G$22885,5,)</f>
        <v>45</v>
      </c>
      <c r="K2222" t="str">
        <f>VLOOKUP(A2222,[1]ВПП!$C$2:$H$22885,6,)</f>
        <v>ASP</v>
      </c>
      <c r="L2222" t="str">
        <f t="shared" si="34"/>
        <v>SAZM</v>
      </c>
      <c r="M2222" t="s">
        <v>301</v>
      </c>
      <c r="N2222" t="s">
        <v>2638</v>
      </c>
      <c r="O2222" t="s">
        <v>10135</v>
      </c>
      <c r="P2222" t="s">
        <v>2640</v>
      </c>
      <c r="Q2222" t="str">
        <f>VLOOKUP(P2222,[1]TimeZones!$B$3:$E$597,4,FALSE)</f>
        <v>−03:00</v>
      </c>
    </row>
    <row r="2223" spans="1:17" x14ac:dyDescent="0.25">
      <c r="A2223" t="s">
        <v>10136</v>
      </c>
      <c r="B2223" t="s">
        <v>110</v>
      </c>
      <c r="C2223" t="s">
        <v>10137</v>
      </c>
      <c r="D2223">
        <v>-10.984</v>
      </c>
      <c r="E2223">
        <v>-37.070301000000001</v>
      </c>
      <c r="F2223">
        <v>139</v>
      </c>
      <c r="G2223" t="s">
        <v>591</v>
      </c>
      <c r="H2223" t="s">
        <v>10138</v>
      </c>
      <c r="I2223">
        <f>VLOOKUP(A2223,[1]ВПП!$C$2:$E$22885,3,)</f>
        <v>2200</v>
      </c>
      <c r="J2223">
        <f>VLOOKUP(A2223,[1]ВПП!$C$2:$G$22885,5,)</f>
        <v>45</v>
      </c>
      <c r="K2223" t="str">
        <f>VLOOKUP(A2223,[1]ВПП!$C$2:$H$22885,6,)</f>
        <v>ASP</v>
      </c>
      <c r="L2223" t="str">
        <f t="shared" si="34"/>
        <v>SBAR</v>
      </c>
      <c r="M2223" t="s">
        <v>301</v>
      </c>
      <c r="N2223" t="s">
        <v>10139</v>
      </c>
      <c r="O2223" t="s">
        <v>10140</v>
      </c>
      <c r="P2223" t="s">
        <v>3960</v>
      </c>
      <c r="Q2223" t="str">
        <f>VLOOKUP(P2223,[1]TimeZones!$B$3:$E$597,4,FALSE)</f>
        <v>−03:00</v>
      </c>
    </row>
    <row r="2224" spans="1:17" x14ac:dyDescent="0.25">
      <c r="A2224" t="s">
        <v>10141</v>
      </c>
      <c r="B2224" t="s">
        <v>110</v>
      </c>
      <c r="C2224" t="s">
        <v>10142</v>
      </c>
      <c r="D2224">
        <v>-5.0599398613000002</v>
      </c>
      <c r="E2224">
        <v>-42.823501586900001</v>
      </c>
      <c r="F2224">
        <v>219</v>
      </c>
      <c r="G2224" t="s">
        <v>591</v>
      </c>
      <c r="H2224" t="s">
        <v>10143</v>
      </c>
      <c r="I2224">
        <f>VLOOKUP(A2224,[1]ВПП!$C$2:$E$22885,3,)</f>
        <v>2200</v>
      </c>
      <c r="J2224">
        <f>VLOOKUP(A2224,[1]ВПП!$C$2:$G$22885,5,)</f>
        <v>45</v>
      </c>
      <c r="K2224" t="str">
        <f>VLOOKUP(A2224,[1]ВПП!$C$2:$H$22885,6,)</f>
        <v>ASP</v>
      </c>
      <c r="L2224" t="str">
        <f t="shared" si="34"/>
        <v>SBTE</v>
      </c>
      <c r="M2224" t="s">
        <v>301</v>
      </c>
      <c r="N2224" t="s">
        <v>10144</v>
      </c>
      <c r="O2224" t="s">
        <v>10145</v>
      </c>
      <c r="P2224" t="s">
        <v>3960</v>
      </c>
      <c r="Q2224" t="str">
        <f>VLOOKUP(P2224,[1]TimeZones!$B$3:$E$597,4,FALSE)</f>
        <v>−03:00</v>
      </c>
    </row>
    <row r="2225" spans="1:17" x14ac:dyDescent="0.25">
      <c r="A2225" t="s">
        <v>10146</v>
      </c>
      <c r="B2225" t="s">
        <v>110</v>
      </c>
      <c r="C2225" t="s">
        <v>10147</v>
      </c>
      <c r="D2225">
        <v>-3.3829400539400001</v>
      </c>
      <c r="E2225">
        <v>-64.724098205600001</v>
      </c>
      <c r="F2225">
        <v>188</v>
      </c>
      <c r="G2225" t="s">
        <v>591</v>
      </c>
      <c r="H2225" t="s">
        <v>10148</v>
      </c>
      <c r="I2225">
        <f>VLOOKUP(A2225,[1]ВПП!$C$2:$E$22885,3,)</f>
        <v>2200</v>
      </c>
      <c r="J2225">
        <f>VLOOKUP(A2225,[1]ВПП!$C$2:$G$22885,5,)</f>
        <v>45</v>
      </c>
      <c r="K2225" t="str">
        <f>VLOOKUP(A2225,[1]ВПП!$C$2:$H$22885,6,)</f>
        <v>ASP</v>
      </c>
      <c r="L2225" t="str">
        <f t="shared" si="34"/>
        <v>SBTF</v>
      </c>
      <c r="M2225" t="s">
        <v>301</v>
      </c>
      <c r="N2225" t="s">
        <v>6469</v>
      </c>
      <c r="O2225" t="s">
        <v>10149</v>
      </c>
      <c r="P2225" t="s">
        <v>6465</v>
      </c>
      <c r="Q2225" t="str">
        <f>VLOOKUP(P2225,[1]TimeZones!$B$3:$E$597,4,FALSE)</f>
        <v>−04:00</v>
      </c>
    </row>
    <row r="2226" spans="1:17" x14ac:dyDescent="0.25">
      <c r="A2226" t="s">
        <v>10150</v>
      </c>
      <c r="B2226" t="s">
        <v>110</v>
      </c>
      <c r="C2226" t="s">
        <v>10151</v>
      </c>
      <c r="D2226">
        <v>-27.261199951199998</v>
      </c>
      <c r="E2226">
        <v>-70.779197692899999</v>
      </c>
      <c r="F2226">
        <v>670</v>
      </c>
      <c r="G2226" t="s">
        <v>1023</v>
      </c>
      <c r="H2226" t="s">
        <v>10152</v>
      </c>
      <c r="I2226">
        <f>VLOOKUP(A2226,[1]ВПП!$C$2:$E$22885,3,)</f>
        <v>2200</v>
      </c>
      <c r="J2226">
        <f>VLOOKUP(A2226,[1]ВПП!$C$2:$G$22885,5,)</f>
        <v>45</v>
      </c>
      <c r="K2226" t="str">
        <f>VLOOKUP(A2226,[1]ВПП!$C$2:$H$22885,6,)</f>
        <v>ASP</v>
      </c>
      <c r="L2226" t="str">
        <f t="shared" si="34"/>
        <v>SCAT</v>
      </c>
      <c r="M2226" t="s">
        <v>301</v>
      </c>
      <c r="N2226" t="s">
        <v>9501</v>
      </c>
      <c r="O2226" t="s">
        <v>10153</v>
      </c>
      <c r="P2226" t="s">
        <v>145</v>
      </c>
      <c r="Q2226" t="e">
        <f>VLOOKUP(P2226,[1]TimeZones!$B$3:$E$597,4,FALSE)</f>
        <v>#N/A</v>
      </c>
    </row>
    <row r="2227" spans="1:17" x14ac:dyDescent="0.25">
      <c r="A2227" t="s">
        <v>10154</v>
      </c>
      <c r="B2227" t="s">
        <v>333</v>
      </c>
      <c r="C2227" t="s">
        <v>10155</v>
      </c>
      <c r="D2227">
        <v>-27.227366</v>
      </c>
      <c r="E2227">
        <v>-55.837494999999997</v>
      </c>
      <c r="F2227">
        <v>659</v>
      </c>
      <c r="G2227" t="s">
        <v>1929</v>
      </c>
      <c r="H2227" t="s">
        <v>10156</v>
      </c>
      <c r="I2227">
        <f>VLOOKUP(A2227,[1]ВПП!$C$2:$E$22885,3,)</f>
        <v>2200</v>
      </c>
      <c r="J2227">
        <f>VLOOKUP(A2227,[1]ВПП!$C$2:$G$22885,5,)</f>
        <v>0</v>
      </c>
      <c r="K2227" t="str">
        <f>VLOOKUP(A2227,[1]ВПП!$C$2:$H$22885,6,)</f>
        <v>ASP</v>
      </c>
      <c r="L2227" t="str">
        <f t="shared" si="34"/>
        <v>SGEN</v>
      </c>
      <c r="M2227" t="s">
        <v>301</v>
      </c>
      <c r="N2227" t="s">
        <v>10157</v>
      </c>
      <c r="O2227" t="s">
        <v>10158</v>
      </c>
      <c r="P2227" t="s">
        <v>145</v>
      </c>
      <c r="Q2227" t="e">
        <f>VLOOKUP(P2227,[1]TimeZones!$B$3:$E$597,4,FALSE)</f>
        <v>#N/A</v>
      </c>
    </row>
    <row r="2228" spans="1:17" x14ac:dyDescent="0.25">
      <c r="A2228" t="s">
        <v>10159</v>
      </c>
      <c r="B2228" t="s">
        <v>110</v>
      </c>
      <c r="C2228" t="s">
        <v>10160</v>
      </c>
      <c r="D2228">
        <v>4.7581800000000003</v>
      </c>
      <c r="E2228">
        <v>-75.955699999999993</v>
      </c>
      <c r="F2228">
        <v>2979</v>
      </c>
      <c r="G2228" t="s">
        <v>900</v>
      </c>
      <c r="H2228" t="s">
        <v>10161</v>
      </c>
      <c r="I2228">
        <f>VLOOKUP(A2228,[1]ВПП!$C$2:$E$22885,3,)</f>
        <v>2200</v>
      </c>
      <c r="J2228">
        <f>VLOOKUP(A2228,[1]ВПП!$C$2:$G$22885,5,)</f>
        <v>40</v>
      </c>
      <c r="K2228" t="str">
        <f>VLOOKUP(A2228,[1]ВПП!$C$2:$H$22885,6,)</f>
        <v>ASP</v>
      </c>
      <c r="L2228" t="str">
        <f t="shared" si="34"/>
        <v>SKGO</v>
      </c>
      <c r="M2228" t="s">
        <v>301</v>
      </c>
      <c r="N2228" t="s">
        <v>4633</v>
      </c>
      <c r="O2228" t="s">
        <v>10162</v>
      </c>
      <c r="P2228" t="s">
        <v>904</v>
      </c>
      <c r="Q2228" t="str">
        <f>VLOOKUP(P2228,[1]TimeZones!$B$3:$E$597,4,FALSE)</f>
        <v>−05:00</v>
      </c>
    </row>
    <row r="2229" spans="1:17" x14ac:dyDescent="0.25">
      <c r="A2229" t="s">
        <v>10163</v>
      </c>
      <c r="B2229" t="s">
        <v>333</v>
      </c>
      <c r="C2229" t="s">
        <v>10164</v>
      </c>
      <c r="D2229">
        <v>-5.3841400000000004</v>
      </c>
      <c r="E2229">
        <v>-35.528399999999998</v>
      </c>
      <c r="F2229">
        <v>305</v>
      </c>
      <c r="G2229" t="s">
        <v>591</v>
      </c>
      <c r="H2229" t="s">
        <v>202</v>
      </c>
      <c r="I2229">
        <f>VLOOKUP(A2229,[1]ВПП!$C$2:$E$22885,3,)</f>
        <v>2200</v>
      </c>
      <c r="J2229">
        <f>VLOOKUP(A2229,[1]ВПП!$C$2:$G$22885,5,)</f>
        <v>30</v>
      </c>
      <c r="K2229" t="str">
        <f>VLOOKUP(A2229,[1]ВПП!$C$2:$H$22885,6,)</f>
        <v>ASP</v>
      </c>
      <c r="L2229" t="str">
        <f t="shared" si="34"/>
        <v>SNXX</v>
      </c>
      <c r="M2229" t="s">
        <v>301</v>
      </c>
      <c r="N2229" t="s">
        <v>4623</v>
      </c>
      <c r="O2229" t="s">
        <v>10165</v>
      </c>
      <c r="P2229" t="e">
        <v>#N/A</v>
      </c>
      <c r="Q2229" t="e">
        <f>VLOOKUP(P2229,[1]TimeZones!$B$3:$E$597,4,FALSE)</f>
        <v>#N/A</v>
      </c>
    </row>
    <row r="2230" spans="1:17" x14ac:dyDescent="0.25">
      <c r="A2230" t="s">
        <v>10166</v>
      </c>
      <c r="B2230" t="s">
        <v>110</v>
      </c>
      <c r="C2230" t="s">
        <v>10167</v>
      </c>
      <c r="D2230">
        <v>49.359698999999999</v>
      </c>
      <c r="E2230">
        <v>26.933399000000001</v>
      </c>
      <c r="F2230">
        <v>1150</v>
      </c>
      <c r="G2230" t="s">
        <v>618</v>
      </c>
      <c r="H2230" t="s">
        <v>10168</v>
      </c>
      <c r="I2230">
        <f>VLOOKUP(A2230,[1]ВПП!$C$2:$E$22885,3,)</f>
        <v>2200</v>
      </c>
      <c r="J2230">
        <f>VLOOKUP(A2230,[1]ВПП!$C$2:$G$22885,5,)</f>
        <v>43</v>
      </c>
      <c r="K2230" t="str">
        <f>VLOOKUP(A2230,[1]ВПП!$C$2:$H$22885,6,)</f>
        <v>CON</v>
      </c>
      <c r="L2230" t="str">
        <f t="shared" si="34"/>
        <v>UKLH</v>
      </c>
      <c r="M2230" t="s">
        <v>126</v>
      </c>
      <c r="N2230" t="s">
        <v>10169</v>
      </c>
      <c r="O2230" t="s">
        <v>10170</v>
      </c>
      <c r="P2230" t="s">
        <v>622</v>
      </c>
      <c r="Q2230" t="str">
        <f>VLOOKUP(P2230,[1]TimeZones!$B$3:$E$597,4,FALSE)</f>
        <v>+02:00</v>
      </c>
    </row>
    <row r="2231" spans="1:17" x14ac:dyDescent="0.25">
      <c r="A2231" t="s">
        <v>10171</v>
      </c>
      <c r="B2231" t="s">
        <v>110</v>
      </c>
      <c r="C2231" t="s">
        <v>10172</v>
      </c>
      <c r="D2231">
        <v>43.512901306152301</v>
      </c>
      <c r="E2231">
        <v>43.636600494384702</v>
      </c>
      <c r="F2231">
        <v>1461</v>
      </c>
      <c r="G2231" t="s">
        <v>124</v>
      </c>
      <c r="H2231" t="s">
        <v>10173</v>
      </c>
      <c r="I2231">
        <f>VLOOKUP(A2231,[1]ВПП!$C$2:$E$22885,3,)</f>
        <v>2200</v>
      </c>
      <c r="J2231">
        <f>VLOOKUP(A2231,[1]ВПП!$C$2:$G$22885,5,)</f>
        <v>42</v>
      </c>
      <c r="K2231" t="str">
        <f>VLOOKUP(A2231,[1]ВПП!$C$2:$H$22885,6,)</f>
        <v>ASP</v>
      </c>
      <c r="L2231" t="str">
        <f t="shared" si="34"/>
        <v>URMN</v>
      </c>
      <c r="M2231" t="s">
        <v>126</v>
      </c>
      <c r="N2231" t="s">
        <v>10174</v>
      </c>
      <c r="O2231" t="s">
        <v>10175</v>
      </c>
      <c r="P2231" t="s">
        <v>180</v>
      </c>
      <c r="Q2231" t="str">
        <f>VLOOKUP(P2231,[1]TimeZones!$B$3:$E$597,4,FALSE)</f>
        <v>+03:00</v>
      </c>
    </row>
    <row r="2232" spans="1:17" x14ac:dyDescent="0.25">
      <c r="A2232" t="s">
        <v>10176</v>
      </c>
      <c r="B2232" t="s">
        <v>110</v>
      </c>
      <c r="C2232" t="s">
        <v>10177</v>
      </c>
      <c r="D2232">
        <v>19.897300720214801</v>
      </c>
      <c r="E2232">
        <v>102.161003112792</v>
      </c>
      <c r="F2232">
        <v>955</v>
      </c>
      <c r="G2232" t="s">
        <v>4712</v>
      </c>
      <c r="H2232" t="s">
        <v>10178</v>
      </c>
      <c r="I2232">
        <f>VLOOKUP(A2232,[1]ВПП!$C$2:$E$22885,3,)</f>
        <v>2200</v>
      </c>
      <c r="J2232">
        <f>VLOOKUP(A2232,[1]ВПП!$C$2:$G$22885,5,)</f>
        <v>45</v>
      </c>
      <c r="K2232" t="str">
        <f>VLOOKUP(A2232,[1]ВПП!$C$2:$H$22885,6,)</f>
        <v>ASP</v>
      </c>
      <c r="L2232" t="str">
        <f t="shared" si="34"/>
        <v>VLLB</v>
      </c>
      <c r="M2232" t="s">
        <v>114</v>
      </c>
      <c r="N2232" t="s">
        <v>10179</v>
      </c>
      <c r="O2232" t="s">
        <v>10180</v>
      </c>
      <c r="P2232" t="s">
        <v>4716</v>
      </c>
      <c r="Q2232" t="str">
        <f>VLOOKUP(P2232,[1]TimeZones!$B$3:$E$597,4,FALSE)</f>
        <v>+07:00</v>
      </c>
    </row>
    <row r="2233" spans="1:17" x14ac:dyDescent="0.25">
      <c r="A2233" t="s">
        <v>10181</v>
      </c>
      <c r="B2233" t="s">
        <v>333</v>
      </c>
      <c r="C2233" t="s">
        <v>10182</v>
      </c>
      <c r="D2233">
        <v>-36.61669921875</v>
      </c>
      <c r="E2233">
        <v>143.94999694824199</v>
      </c>
      <c r="F2233">
        <v>91</v>
      </c>
      <c r="G2233" t="s">
        <v>700</v>
      </c>
      <c r="H2233" t="s">
        <v>202</v>
      </c>
      <c r="I2233">
        <f>VLOOKUP(A2233,[1]ВПП!$C$2:$E$22885,3,)</f>
        <v>2200</v>
      </c>
      <c r="J2233">
        <f>VLOOKUP(A2233,[1]ВПП!$C$2:$G$22885,5,)</f>
        <v>0</v>
      </c>
      <c r="K2233" t="str">
        <f>VLOOKUP(A2233,[1]ВПП!$C$2:$H$22885,6,)</f>
        <v>G</v>
      </c>
      <c r="L2233" t="str">
        <f t="shared" si="34"/>
        <v>YBGR</v>
      </c>
      <c r="M2233" t="s">
        <v>702</v>
      </c>
      <c r="N2233" t="s">
        <v>1334</v>
      </c>
      <c r="O2233" t="s">
        <v>202</v>
      </c>
      <c r="P2233" t="e">
        <v>#N/A</v>
      </c>
      <c r="Q2233" t="e">
        <f>VLOOKUP(P2233,[1]TimeZones!$B$3:$E$597,4,FALSE)</f>
        <v>#N/A</v>
      </c>
    </row>
    <row r="2234" spans="1:17" x14ac:dyDescent="0.25">
      <c r="A2234" t="s">
        <v>10183</v>
      </c>
      <c r="B2234" t="s">
        <v>333</v>
      </c>
      <c r="C2234" t="s">
        <v>10184</v>
      </c>
      <c r="D2234">
        <v>-30.1632995605468</v>
      </c>
      <c r="E2234">
        <v>131.625</v>
      </c>
      <c r="G2234" t="s">
        <v>700</v>
      </c>
      <c r="H2234" t="s">
        <v>202</v>
      </c>
      <c r="I2234">
        <f>VLOOKUP(A2234,[1]ВПП!$C$2:$E$22885,3,)</f>
        <v>2200</v>
      </c>
      <c r="J2234">
        <f>VLOOKUP(A2234,[1]ВПП!$C$2:$G$22885,5,)</f>
        <v>0</v>
      </c>
      <c r="K2234" t="str">
        <f>VLOOKUP(A2234,[1]ВПП!$C$2:$H$22885,6,)</f>
        <v>B</v>
      </c>
      <c r="L2234" t="str">
        <f t="shared" si="34"/>
        <v>YMRA</v>
      </c>
      <c r="M2234" t="s">
        <v>702</v>
      </c>
      <c r="N2234" t="s">
        <v>3412</v>
      </c>
      <c r="O2234" t="s">
        <v>202</v>
      </c>
      <c r="P2234" t="e">
        <v>#N/A</v>
      </c>
      <c r="Q2234" t="e">
        <f>VLOOKUP(P2234,[1]TimeZones!$B$3:$E$597,4,FALSE)</f>
        <v>#N/A</v>
      </c>
    </row>
    <row r="2235" spans="1:17" x14ac:dyDescent="0.25">
      <c r="A2235" t="s">
        <v>10185</v>
      </c>
      <c r="B2235" t="s">
        <v>110</v>
      </c>
      <c r="C2235" t="s">
        <v>10186</v>
      </c>
      <c r="D2235">
        <v>-31.0839004517</v>
      </c>
      <c r="E2235">
        <v>150.847000122</v>
      </c>
      <c r="F2235">
        <v>1334</v>
      </c>
      <c r="G2235" t="s">
        <v>700</v>
      </c>
      <c r="H2235" t="s">
        <v>10187</v>
      </c>
      <c r="I2235">
        <f>VLOOKUP(A2235,[1]ВПП!$C$2:$E$22885,3,)</f>
        <v>2200</v>
      </c>
      <c r="J2235">
        <f>VLOOKUP(A2235,[1]ВПП!$C$2:$G$22885,5,)</f>
        <v>45</v>
      </c>
      <c r="K2235" t="str">
        <f>VLOOKUP(A2235,[1]ВПП!$C$2:$H$22885,6,)</f>
        <v>ASP</v>
      </c>
      <c r="L2235" t="str">
        <f t="shared" si="34"/>
        <v>YSTW</v>
      </c>
      <c r="M2235" t="s">
        <v>702</v>
      </c>
      <c r="N2235" t="s">
        <v>703</v>
      </c>
      <c r="O2235" t="s">
        <v>10188</v>
      </c>
      <c r="P2235" t="s">
        <v>705</v>
      </c>
      <c r="Q2235" t="str">
        <f>VLOOKUP(P2235,[1]TimeZones!$B$3:$E$597,4,FALSE)</f>
        <v>+10:00</v>
      </c>
    </row>
    <row r="2236" spans="1:17" x14ac:dyDescent="0.25">
      <c r="A2236" t="s">
        <v>10189</v>
      </c>
      <c r="B2236" t="s">
        <v>110</v>
      </c>
      <c r="C2236" t="s">
        <v>10190</v>
      </c>
      <c r="D2236">
        <v>24.804344</v>
      </c>
      <c r="E2236">
        <v>107.710819</v>
      </c>
      <c r="F2236">
        <v>2221</v>
      </c>
      <c r="G2236" t="s">
        <v>112</v>
      </c>
      <c r="H2236" t="s">
        <v>10191</v>
      </c>
      <c r="I2236">
        <f>VLOOKUP(A2236,[1]ВПП!$C$2:$E$22885,3,)</f>
        <v>2200</v>
      </c>
      <c r="J2236">
        <f>VLOOKUP(A2236,[1]ВПП!$C$2:$G$22885,5,)</f>
        <v>45</v>
      </c>
      <c r="K2236" t="str">
        <f>VLOOKUP(A2236,[1]ВПП!$C$2:$H$22885,6,)</f>
        <v>CON</v>
      </c>
      <c r="L2236" t="str">
        <f t="shared" si="34"/>
        <v>ZGHC</v>
      </c>
      <c r="M2236" t="s">
        <v>114</v>
      </c>
      <c r="N2236" t="s">
        <v>5705</v>
      </c>
      <c r="O2236" t="s">
        <v>10192</v>
      </c>
      <c r="P2236" t="s">
        <v>145</v>
      </c>
      <c r="Q2236" t="e">
        <f>VLOOKUP(P2236,[1]TimeZones!$B$3:$E$597,4,FALSE)</f>
        <v>#N/A</v>
      </c>
    </row>
    <row r="2237" spans="1:17" x14ac:dyDescent="0.25">
      <c r="A2237" t="s">
        <v>10193</v>
      </c>
      <c r="B2237" t="s">
        <v>110</v>
      </c>
      <c r="C2237" t="s">
        <v>10194</v>
      </c>
      <c r="D2237">
        <v>46.660301208496001</v>
      </c>
      <c r="E2237">
        <v>113.28500366210901</v>
      </c>
      <c r="F2237">
        <v>3205</v>
      </c>
      <c r="G2237" t="s">
        <v>3417</v>
      </c>
      <c r="H2237" t="s">
        <v>10195</v>
      </c>
      <c r="I2237">
        <f>VLOOKUP(A2237,[1]ВПП!$C$2:$E$22885,3,)</f>
        <v>2200</v>
      </c>
      <c r="J2237">
        <f>VLOOKUP(A2237,[1]ВПП!$C$2:$G$22885,5,)</f>
        <v>50</v>
      </c>
      <c r="K2237" t="str">
        <f>VLOOKUP(A2237,[1]ВПП!$C$2:$H$22885,6,)</f>
        <v>BIT</v>
      </c>
      <c r="L2237" t="str">
        <f t="shared" si="34"/>
        <v>ZMBU</v>
      </c>
      <c r="M2237" t="s">
        <v>114</v>
      </c>
      <c r="N2237" t="s">
        <v>10196</v>
      </c>
      <c r="O2237" t="s">
        <v>202</v>
      </c>
      <c r="P2237" t="s">
        <v>145</v>
      </c>
      <c r="Q2237" t="e">
        <f>VLOOKUP(P2237,[1]TimeZones!$B$3:$E$597,4,FALSE)</f>
        <v>#N/A</v>
      </c>
    </row>
    <row r="2238" spans="1:17" x14ac:dyDescent="0.25">
      <c r="A2238" t="s">
        <v>10197</v>
      </c>
      <c r="B2238" t="s">
        <v>110</v>
      </c>
      <c r="C2238" t="s">
        <v>10198</v>
      </c>
      <c r="D2238">
        <v>21.9739</v>
      </c>
      <c r="E2238">
        <v>100.760002</v>
      </c>
      <c r="F2238">
        <v>1815</v>
      </c>
      <c r="G2238" t="s">
        <v>112</v>
      </c>
      <c r="H2238" t="s">
        <v>10199</v>
      </c>
      <c r="I2238">
        <f>VLOOKUP(A2238,[1]ВПП!$C$2:$E$22885,3,)</f>
        <v>2200</v>
      </c>
      <c r="J2238">
        <f>VLOOKUP(A2238,[1]ВПП!$C$2:$G$22885,5,)</f>
        <v>45</v>
      </c>
      <c r="K2238" t="str">
        <f>VLOOKUP(A2238,[1]ВПП!$C$2:$H$22885,6,)</f>
        <v>CON</v>
      </c>
      <c r="L2238" t="str">
        <f t="shared" si="34"/>
        <v>ZPJH</v>
      </c>
      <c r="M2238" t="s">
        <v>114</v>
      </c>
      <c r="N2238" t="s">
        <v>208</v>
      </c>
      <c r="O2238" t="s">
        <v>10200</v>
      </c>
      <c r="P2238" t="s">
        <v>117</v>
      </c>
      <c r="Q2238" t="str">
        <f>VLOOKUP(P2238,[1]TimeZones!$B$3:$E$597,4,FALSE)</f>
        <v>+08:00</v>
      </c>
    </row>
    <row r="2239" spans="1:17" x14ac:dyDescent="0.25">
      <c r="A2239" t="s">
        <v>10201</v>
      </c>
      <c r="B2239" t="s">
        <v>110</v>
      </c>
      <c r="C2239" t="s">
        <v>10202</v>
      </c>
      <c r="D2239">
        <v>24.4011</v>
      </c>
      <c r="E2239">
        <v>98.531700000000001</v>
      </c>
      <c r="F2239">
        <v>2890</v>
      </c>
      <c r="G2239" t="s">
        <v>112</v>
      </c>
      <c r="H2239" t="s">
        <v>10203</v>
      </c>
      <c r="I2239">
        <f>VLOOKUP(A2239,[1]ВПП!$C$2:$E$22885,3,)</f>
        <v>2200</v>
      </c>
      <c r="J2239">
        <f>VLOOKUP(A2239,[1]ВПП!$C$2:$G$22885,5,)</f>
        <v>0</v>
      </c>
      <c r="K2239" t="str">
        <f>VLOOKUP(A2239,[1]ВПП!$C$2:$H$22885,6,)</f>
        <v>Concrete</v>
      </c>
      <c r="L2239" t="str">
        <f t="shared" si="34"/>
        <v>ZPLX</v>
      </c>
      <c r="M2239" t="s">
        <v>114</v>
      </c>
      <c r="N2239" t="s">
        <v>208</v>
      </c>
      <c r="O2239" t="s">
        <v>10204</v>
      </c>
      <c r="P2239" t="s">
        <v>117</v>
      </c>
      <c r="Q2239" t="str">
        <f>VLOOKUP(P2239,[1]TimeZones!$B$3:$E$597,4,FALSE)</f>
        <v>+08:00</v>
      </c>
    </row>
    <row r="2240" spans="1:17" x14ac:dyDescent="0.25">
      <c r="A2240" t="s">
        <v>10205</v>
      </c>
      <c r="B2240" t="s">
        <v>110</v>
      </c>
      <c r="C2240" t="s">
        <v>10206</v>
      </c>
      <c r="D2240">
        <v>46.843399047899901</v>
      </c>
      <c r="E2240">
        <v>130.46499633799999</v>
      </c>
      <c r="F2240">
        <v>262</v>
      </c>
      <c r="G2240" t="s">
        <v>112</v>
      </c>
      <c r="H2240" t="s">
        <v>10207</v>
      </c>
      <c r="I2240">
        <f>VLOOKUP(A2240,[1]ВПП!$C$2:$E$22885,3,)</f>
        <v>2200</v>
      </c>
      <c r="J2240">
        <f>VLOOKUP(A2240,[1]ВПП!$C$2:$G$22885,5,)</f>
        <v>45</v>
      </c>
      <c r="K2240" t="str">
        <f>VLOOKUP(A2240,[1]ВПП!$C$2:$H$22885,6,)</f>
        <v>CON</v>
      </c>
      <c r="L2240" t="str">
        <f t="shared" si="34"/>
        <v>ZYJM</v>
      </c>
      <c r="M2240" t="s">
        <v>114</v>
      </c>
      <c r="N2240" t="s">
        <v>3163</v>
      </c>
      <c r="O2240" t="s">
        <v>10208</v>
      </c>
      <c r="P2240" t="s">
        <v>117</v>
      </c>
      <c r="Q2240" t="str">
        <f>VLOOKUP(P2240,[1]TimeZones!$B$3:$E$597,4,FALSE)</f>
        <v>+08:00</v>
      </c>
    </row>
    <row r="2241" spans="1:17" x14ac:dyDescent="0.25">
      <c r="A2241" t="s">
        <v>10209</v>
      </c>
      <c r="B2241" t="s">
        <v>333</v>
      </c>
      <c r="C2241" t="s">
        <v>10210</v>
      </c>
      <c r="D2241">
        <v>28.0261</v>
      </c>
      <c r="E2241">
        <v>-114.024002</v>
      </c>
      <c r="F2241">
        <v>59</v>
      </c>
      <c r="G2241" t="s">
        <v>308</v>
      </c>
      <c r="H2241" t="s">
        <v>10211</v>
      </c>
      <c r="I2241">
        <f>VLOOKUP(A2241,[1]ВПП!$C$2:$E$22885,3,)</f>
        <v>2199</v>
      </c>
      <c r="J2241">
        <f>VLOOKUP(A2241,[1]ВПП!$C$2:$G$22885,5,)</f>
        <v>40</v>
      </c>
      <c r="K2241" t="str">
        <f>VLOOKUP(A2241,[1]ВПП!$C$2:$H$22885,6,)</f>
        <v>ASP</v>
      </c>
      <c r="L2241" t="str">
        <f t="shared" si="34"/>
        <v>MMGR</v>
      </c>
      <c r="M2241" t="s">
        <v>183</v>
      </c>
      <c r="N2241" t="s">
        <v>5114</v>
      </c>
      <c r="O2241" t="s">
        <v>10212</v>
      </c>
      <c r="P2241" t="s">
        <v>5116</v>
      </c>
      <c r="Q2241" t="str">
        <f>VLOOKUP(P2241,[1]TimeZones!$B$3:$E$597,4,FALSE)</f>
        <v>−08:00</v>
      </c>
    </row>
    <row r="2242" spans="1:17" x14ac:dyDescent="0.25">
      <c r="A2242" t="s">
        <v>10213</v>
      </c>
      <c r="B2242" t="s">
        <v>110</v>
      </c>
      <c r="C2242" t="s">
        <v>10214</v>
      </c>
      <c r="D2242">
        <v>24.8950787333</v>
      </c>
      <c r="E2242">
        <v>-76.1768817902</v>
      </c>
      <c r="F2242">
        <v>10</v>
      </c>
      <c r="G2242" t="s">
        <v>2053</v>
      </c>
      <c r="H2242" t="s">
        <v>10215</v>
      </c>
      <c r="I2242">
        <f>VLOOKUP(A2242,[1]ВПП!$C$2:$E$22885,3,)</f>
        <v>2199</v>
      </c>
      <c r="J2242">
        <f>VLOOKUP(A2242,[1]ВПП!$C$2:$G$22885,5,)</f>
        <v>46</v>
      </c>
      <c r="K2242" t="str">
        <f>VLOOKUP(A2242,[1]ВПП!$C$2:$H$22885,6,)</f>
        <v>ASP</v>
      </c>
      <c r="L2242" t="str">
        <f t="shared" ref="L2242:L2305" si="35">A2242</f>
        <v>MYER</v>
      </c>
      <c r="M2242" t="s">
        <v>183</v>
      </c>
      <c r="N2242" t="s">
        <v>10216</v>
      </c>
      <c r="O2242" t="s">
        <v>10217</v>
      </c>
      <c r="P2242" t="s">
        <v>2057</v>
      </c>
      <c r="Q2242" t="str">
        <f>VLOOKUP(P2242,[1]TimeZones!$B$3:$E$597,4,FALSE)</f>
        <v>−05:00</v>
      </c>
    </row>
    <row r="2243" spans="1:17" x14ac:dyDescent="0.25">
      <c r="A2243" t="s">
        <v>10218</v>
      </c>
      <c r="B2243" t="s">
        <v>333</v>
      </c>
      <c r="C2243" t="s">
        <v>10219</v>
      </c>
      <c r="D2243">
        <v>-7.7881799999999997</v>
      </c>
      <c r="E2243">
        <v>110.431999</v>
      </c>
      <c r="F2243">
        <v>379</v>
      </c>
      <c r="G2243" t="s">
        <v>414</v>
      </c>
      <c r="H2243" t="s">
        <v>10220</v>
      </c>
      <c r="I2243">
        <f>VLOOKUP(A2243,[1]ВПП!$C$2:$E$22885,3,)</f>
        <v>2199</v>
      </c>
      <c r="J2243">
        <f>VLOOKUP(A2243,[1]ВПП!$C$2:$G$22885,5,)</f>
        <v>45</v>
      </c>
      <c r="K2243" t="str">
        <f>VLOOKUP(A2243,[1]ВПП!$C$2:$H$22885,6,)</f>
        <v>ASP</v>
      </c>
      <c r="L2243" t="str">
        <f t="shared" si="35"/>
        <v>WARJ</v>
      </c>
      <c r="M2243" t="s">
        <v>114</v>
      </c>
      <c r="N2243" t="s">
        <v>2807</v>
      </c>
      <c r="O2243" t="s">
        <v>10221</v>
      </c>
      <c r="P2243" t="s">
        <v>418</v>
      </c>
      <c r="Q2243" t="str">
        <f>VLOOKUP(P2243,[1]TimeZones!$B$3:$E$597,4,FALSE)</f>
        <v>+07:00</v>
      </c>
    </row>
    <row r="2244" spans="1:17" x14ac:dyDescent="0.25">
      <c r="A2244" t="s">
        <v>10222</v>
      </c>
      <c r="B2244" t="s">
        <v>110</v>
      </c>
      <c r="C2244" t="s">
        <v>10223</v>
      </c>
      <c r="D2244">
        <v>53.5744018554687</v>
      </c>
      <c r="E2244">
        <v>-0.35083299875259399</v>
      </c>
      <c r="F2244">
        <v>121</v>
      </c>
      <c r="G2244" t="s">
        <v>734</v>
      </c>
      <c r="H2244" t="s">
        <v>10224</v>
      </c>
      <c r="I2244">
        <f>VLOOKUP(A2244,[1]ВПП!$C$2:$E$22885,3,)</f>
        <v>2196</v>
      </c>
      <c r="J2244">
        <f>VLOOKUP(A2244,[1]ВПП!$C$2:$G$22885,5,)</f>
        <v>45</v>
      </c>
      <c r="K2244" t="str">
        <f>VLOOKUP(A2244,[1]ВПП!$C$2:$H$22885,6,)</f>
        <v>ASP</v>
      </c>
      <c r="L2244" t="str">
        <f t="shared" si="35"/>
        <v>EGNJ</v>
      </c>
      <c r="M2244" t="s">
        <v>126</v>
      </c>
      <c r="N2244" t="s">
        <v>736</v>
      </c>
      <c r="O2244" t="s">
        <v>10225</v>
      </c>
      <c r="P2244" t="s">
        <v>738</v>
      </c>
      <c r="Q2244" t="str">
        <f>VLOOKUP(P2244,[1]TimeZones!$B$3:$E$597,4,FALSE)</f>
        <v>+00:00</v>
      </c>
    </row>
    <row r="2245" spans="1:17" x14ac:dyDescent="0.25">
      <c r="A2245" t="s">
        <v>10226</v>
      </c>
      <c r="B2245" t="s">
        <v>110</v>
      </c>
      <c r="C2245" t="s">
        <v>10227</v>
      </c>
      <c r="D2245">
        <v>48.768055599999997</v>
      </c>
      <c r="E2245">
        <v>7.2050000000000001</v>
      </c>
      <c r="F2245">
        <v>1017</v>
      </c>
      <c r="G2245" t="s">
        <v>294</v>
      </c>
      <c r="H2245" t="s">
        <v>202</v>
      </c>
      <c r="I2245">
        <f>VLOOKUP(A2245,[1]ВПП!$C$2:$E$22885,3,)</f>
        <v>2196</v>
      </c>
      <c r="J2245">
        <f>VLOOKUP(A2245,[1]ВПП!$C$2:$G$22885,5,)</f>
        <v>45</v>
      </c>
      <c r="K2245" t="str">
        <f>VLOOKUP(A2245,[1]ВПП!$C$2:$H$22885,6,)</f>
        <v>ASP</v>
      </c>
      <c r="L2245" t="str">
        <f t="shared" si="35"/>
        <v>LFQP</v>
      </c>
      <c r="M2245" t="s">
        <v>126</v>
      </c>
      <c r="N2245" t="s">
        <v>749</v>
      </c>
      <c r="O2245" t="s">
        <v>10228</v>
      </c>
      <c r="P2245" t="s">
        <v>298</v>
      </c>
      <c r="Q2245" t="str">
        <f>VLOOKUP(P2245,[1]TimeZones!$B$3:$E$597,4,FALSE)</f>
        <v>+01:00</v>
      </c>
    </row>
    <row r="2246" spans="1:17" x14ac:dyDescent="0.25">
      <c r="A2246" t="s">
        <v>10229</v>
      </c>
      <c r="B2246" t="s">
        <v>333</v>
      </c>
      <c r="C2246" t="s">
        <v>10230</v>
      </c>
      <c r="D2246">
        <v>13.135499954223601</v>
      </c>
      <c r="E2246">
        <v>77.606002807617102</v>
      </c>
      <c r="F2246">
        <v>3045</v>
      </c>
      <c r="G2246" t="s">
        <v>227</v>
      </c>
      <c r="H2246" t="s">
        <v>202</v>
      </c>
      <c r="I2246">
        <f>VLOOKUP(A2246,[1]ВПП!$C$2:$E$22885,3,)</f>
        <v>2196</v>
      </c>
      <c r="J2246">
        <f>VLOOKUP(A2246,[1]ВПП!$C$2:$G$22885,5,)</f>
        <v>44</v>
      </c>
      <c r="K2246" t="str">
        <f>VLOOKUP(A2246,[1]ВПП!$C$2:$H$22885,6,)</f>
        <v>ASP</v>
      </c>
      <c r="L2246" t="str">
        <f t="shared" si="35"/>
        <v>VOYK</v>
      </c>
      <c r="M2246" t="s">
        <v>114</v>
      </c>
      <c r="N2246" t="s">
        <v>633</v>
      </c>
      <c r="O2246" t="s">
        <v>10231</v>
      </c>
      <c r="P2246" t="s">
        <v>231</v>
      </c>
      <c r="Q2246" t="str">
        <f>VLOOKUP(P2246,[1]TimeZones!$B$3:$E$597,4,FALSE)</f>
        <v>+05:30</v>
      </c>
    </row>
    <row r="2247" spans="1:17" x14ac:dyDescent="0.25">
      <c r="A2247" t="s">
        <v>10232</v>
      </c>
      <c r="B2247" t="s">
        <v>333</v>
      </c>
      <c r="C2247" t="s">
        <v>10233</v>
      </c>
      <c r="D2247">
        <v>29.840098999999999</v>
      </c>
      <c r="E2247">
        <v>50.272700999999998</v>
      </c>
      <c r="F2247">
        <v>20</v>
      </c>
      <c r="G2247" t="s">
        <v>212</v>
      </c>
      <c r="H2247" t="s">
        <v>10234</v>
      </c>
      <c r="I2247">
        <f>VLOOKUP(A2247,[1]ВПП!$C$2:$E$22885,3,)</f>
        <v>2195</v>
      </c>
      <c r="J2247">
        <f>VLOOKUP(A2247,[1]ВПП!$C$2:$G$22885,5,)</f>
        <v>30</v>
      </c>
      <c r="K2247" t="str">
        <f>VLOOKUP(A2247,[1]ВПП!$C$2:$H$22885,6,)</f>
        <v>ASP</v>
      </c>
      <c r="L2247" t="str">
        <f t="shared" si="35"/>
        <v>OI20</v>
      </c>
      <c r="M2247" t="s">
        <v>114</v>
      </c>
      <c r="N2247" t="s">
        <v>214</v>
      </c>
      <c r="O2247" t="s">
        <v>202</v>
      </c>
      <c r="P2247" t="e">
        <v>#N/A</v>
      </c>
      <c r="Q2247" t="e">
        <f>VLOOKUP(P2247,[1]TimeZones!$B$3:$E$597,4,FALSE)</f>
        <v>#N/A</v>
      </c>
    </row>
    <row r="2248" spans="1:17" x14ac:dyDescent="0.25">
      <c r="A2248" t="s">
        <v>10235</v>
      </c>
      <c r="B2248" t="s">
        <v>110</v>
      </c>
      <c r="C2248" t="s">
        <v>10236</v>
      </c>
      <c r="D2248">
        <v>7.3673099999999998</v>
      </c>
      <c r="E2248">
        <v>134.54423600000001</v>
      </c>
      <c r="F2248">
        <v>176</v>
      </c>
      <c r="G2248" t="s">
        <v>10237</v>
      </c>
      <c r="H2248" t="s">
        <v>10238</v>
      </c>
      <c r="I2248">
        <f>VLOOKUP(A2248,[1]ВПП!$C$2:$E$22885,3,)</f>
        <v>2195</v>
      </c>
      <c r="J2248">
        <f>VLOOKUP(A2248,[1]ВПП!$C$2:$G$22885,5,)</f>
        <v>46</v>
      </c>
      <c r="K2248" t="str">
        <f>VLOOKUP(A2248,[1]ВПП!$C$2:$H$22885,6,)</f>
        <v>ASP</v>
      </c>
      <c r="L2248" t="str">
        <f t="shared" si="35"/>
        <v>PTRO</v>
      </c>
      <c r="M2248" t="s">
        <v>702</v>
      </c>
      <c r="N2248" t="s">
        <v>10239</v>
      </c>
      <c r="O2248" t="s">
        <v>10240</v>
      </c>
      <c r="P2248" t="s">
        <v>10241</v>
      </c>
      <c r="Q2248" t="str">
        <f>VLOOKUP(P2248,[1]TimeZones!$B$3:$E$597,4,FALSE)</f>
        <v>+09:00</v>
      </c>
    </row>
    <row r="2249" spans="1:17" x14ac:dyDescent="0.25">
      <c r="A2249" t="s">
        <v>10242</v>
      </c>
      <c r="B2249" t="s">
        <v>110</v>
      </c>
      <c r="C2249" t="s">
        <v>10243</v>
      </c>
      <c r="D2249">
        <v>-25.594166999999999</v>
      </c>
      <c r="E2249">
        <v>-54.489443999999999</v>
      </c>
      <c r="F2249">
        <v>786</v>
      </c>
      <c r="G2249" t="s">
        <v>591</v>
      </c>
      <c r="H2249" t="s">
        <v>10244</v>
      </c>
      <c r="I2249">
        <f>VLOOKUP(A2249,[1]ВПП!$C$2:$E$22885,3,)</f>
        <v>2195</v>
      </c>
      <c r="J2249">
        <f>VLOOKUP(A2249,[1]ВПП!$C$2:$G$22885,5,)</f>
        <v>45</v>
      </c>
      <c r="K2249" t="str">
        <f>VLOOKUP(A2249,[1]ВПП!$C$2:$H$22885,6,)</f>
        <v>ASP</v>
      </c>
      <c r="L2249" t="str">
        <f t="shared" si="35"/>
        <v>SBFI</v>
      </c>
      <c r="M2249" t="s">
        <v>301</v>
      </c>
      <c r="N2249" t="s">
        <v>9913</v>
      </c>
      <c r="O2249" t="s">
        <v>10245</v>
      </c>
      <c r="P2249" t="s">
        <v>595</v>
      </c>
      <c r="Q2249" t="str">
        <f>VLOOKUP(P2249,[1]TimeZones!$B$3:$E$597,4,FALSE)</f>
        <v>−03:00</v>
      </c>
    </row>
    <row r="2250" spans="1:17" x14ac:dyDescent="0.25">
      <c r="A2250" t="s">
        <v>10246</v>
      </c>
      <c r="B2250" t="s">
        <v>333</v>
      </c>
      <c r="C2250" t="s">
        <v>10247</v>
      </c>
      <c r="D2250">
        <v>12.6612997055053</v>
      </c>
      <c r="E2250">
        <v>77.767196655273395</v>
      </c>
      <c r="F2250">
        <v>3116</v>
      </c>
      <c r="G2250" t="s">
        <v>227</v>
      </c>
      <c r="H2250" t="s">
        <v>202</v>
      </c>
      <c r="I2250">
        <f>VLOOKUP(A2250,[1]ВПП!$C$2:$E$22885,3,)</f>
        <v>2195</v>
      </c>
      <c r="J2250">
        <f>VLOOKUP(A2250,[1]ВПП!$C$2:$G$22885,5,)</f>
        <v>46</v>
      </c>
      <c r="K2250" t="str">
        <f>VLOOKUP(A2250,[1]ВПП!$C$2:$H$22885,6,)</f>
        <v>ASP</v>
      </c>
      <c r="L2250" t="str">
        <f t="shared" si="35"/>
        <v>VO95</v>
      </c>
      <c r="M2250" t="s">
        <v>114</v>
      </c>
      <c r="N2250" t="s">
        <v>372</v>
      </c>
      <c r="O2250" t="s">
        <v>202</v>
      </c>
      <c r="P2250" t="e">
        <v>#N/A</v>
      </c>
      <c r="Q2250" t="e">
        <f>VLOOKUP(P2250,[1]TimeZones!$B$3:$E$597,4,FALSE)</f>
        <v>#N/A</v>
      </c>
    </row>
    <row r="2251" spans="1:17" x14ac:dyDescent="0.25">
      <c r="A2251" t="s">
        <v>10248</v>
      </c>
      <c r="B2251" t="s">
        <v>110</v>
      </c>
      <c r="C2251" t="s">
        <v>10249</v>
      </c>
      <c r="D2251">
        <v>-5.8267898559570304</v>
      </c>
      <c r="E2251">
        <v>144.29600524902301</v>
      </c>
      <c r="F2251">
        <v>5388</v>
      </c>
      <c r="G2251" t="s">
        <v>5932</v>
      </c>
      <c r="H2251" t="s">
        <v>10250</v>
      </c>
      <c r="I2251">
        <f>VLOOKUP(A2251,[1]ВПП!$C$2:$E$22885,3,)</f>
        <v>2190</v>
      </c>
      <c r="J2251">
        <f>VLOOKUP(A2251,[1]ВПП!$C$2:$G$22885,5,)</f>
        <v>30</v>
      </c>
      <c r="K2251" t="str">
        <f>VLOOKUP(A2251,[1]ВПП!$C$2:$H$22885,6,)</f>
        <v>ASP</v>
      </c>
      <c r="L2251" t="str">
        <f t="shared" si="35"/>
        <v>AYMH</v>
      </c>
      <c r="M2251" t="s">
        <v>702</v>
      </c>
      <c r="N2251" t="s">
        <v>10251</v>
      </c>
      <c r="O2251" t="s">
        <v>10252</v>
      </c>
      <c r="P2251" t="s">
        <v>5936</v>
      </c>
      <c r="Q2251" t="str">
        <f>VLOOKUP(P2251,[1]TimeZones!$B$3:$E$597,4,FALSE)</f>
        <v>+10:00</v>
      </c>
    </row>
    <row r="2252" spans="1:17" x14ac:dyDescent="0.25">
      <c r="A2252" t="s">
        <v>10253</v>
      </c>
      <c r="B2252" t="s">
        <v>110</v>
      </c>
      <c r="C2252" t="s">
        <v>10254</v>
      </c>
      <c r="D2252">
        <v>-13.312100410499999</v>
      </c>
      <c r="E2252">
        <v>48.3148002625</v>
      </c>
      <c r="F2252">
        <v>36</v>
      </c>
      <c r="G2252" t="s">
        <v>3326</v>
      </c>
      <c r="H2252" t="s">
        <v>10255</v>
      </c>
      <c r="I2252">
        <f>VLOOKUP(A2252,[1]ВПП!$C$2:$E$22885,3,)</f>
        <v>2190</v>
      </c>
      <c r="J2252">
        <f>VLOOKUP(A2252,[1]ВПП!$C$2:$G$22885,5,)</f>
        <v>45</v>
      </c>
      <c r="K2252" t="str">
        <f>VLOOKUP(A2252,[1]ВПП!$C$2:$H$22885,6,)</f>
        <v>ASP</v>
      </c>
      <c r="L2252" t="str">
        <f t="shared" si="35"/>
        <v>FMNN</v>
      </c>
      <c r="M2252" t="s">
        <v>134</v>
      </c>
      <c r="N2252" t="s">
        <v>7408</v>
      </c>
      <c r="O2252" t="s">
        <v>10256</v>
      </c>
      <c r="P2252" t="s">
        <v>3330</v>
      </c>
      <c r="Q2252" t="str">
        <f>VLOOKUP(P2252,[1]TimeZones!$B$3:$E$597,4,FALSE)</f>
        <v>+03:00</v>
      </c>
    </row>
    <row r="2253" spans="1:17" x14ac:dyDescent="0.25">
      <c r="A2253" t="s">
        <v>10257</v>
      </c>
      <c r="B2253" t="s">
        <v>110</v>
      </c>
      <c r="C2253" t="s">
        <v>10258</v>
      </c>
      <c r="D2253">
        <v>11.679400444000001</v>
      </c>
      <c r="E2253">
        <v>122.375999451</v>
      </c>
      <c r="F2253">
        <v>14</v>
      </c>
      <c r="G2253" t="s">
        <v>1034</v>
      </c>
      <c r="H2253" t="s">
        <v>10259</v>
      </c>
      <c r="I2253">
        <f>VLOOKUP(A2253,[1]ВПП!$C$2:$E$22885,3,)</f>
        <v>2187</v>
      </c>
      <c r="J2253">
        <f>VLOOKUP(A2253,[1]ВПП!$C$2:$G$22885,5,)</f>
        <v>45</v>
      </c>
      <c r="K2253" t="str">
        <f>VLOOKUP(A2253,[1]ВПП!$C$2:$H$22885,6,)</f>
        <v>CON</v>
      </c>
      <c r="L2253" t="str">
        <f t="shared" si="35"/>
        <v>RPVK</v>
      </c>
      <c r="M2253" t="s">
        <v>114</v>
      </c>
      <c r="N2253" t="s">
        <v>10260</v>
      </c>
      <c r="O2253" t="s">
        <v>10261</v>
      </c>
      <c r="P2253" t="s">
        <v>1038</v>
      </c>
      <c r="Q2253" t="str">
        <f>VLOOKUP(P2253,[1]TimeZones!$B$3:$E$597,4,FALSE)</f>
        <v>+08:00</v>
      </c>
    </row>
    <row r="2254" spans="1:17" x14ac:dyDescent="0.25">
      <c r="A2254" t="s">
        <v>10262</v>
      </c>
      <c r="B2254" t="s">
        <v>110</v>
      </c>
      <c r="C2254" t="s">
        <v>10263</v>
      </c>
      <c r="D2254">
        <v>43.451400999999997</v>
      </c>
      <c r="E2254">
        <v>24.502800000000001</v>
      </c>
      <c r="F2254">
        <v>330</v>
      </c>
      <c r="G2254" t="s">
        <v>1516</v>
      </c>
      <c r="H2254" t="s">
        <v>202</v>
      </c>
      <c r="I2254">
        <f>VLOOKUP(A2254,[1]ВПП!$C$2:$E$22885,3,)</f>
        <v>2186</v>
      </c>
      <c r="J2254">
        <f>VLOOKUP(A2254,[1]ВПП!$C$2:$G$22885,5,)</f>
        <v>58</v>
      </c>
      <c r="K2254" t="str">
        <f>VLOOKUP(A2254,[1]ВПП!$C$2:$H$22885,6,)</f>
        <v>PEM</v>
      </c>
      <c r="L2254" t="str">
        <f t="shared" si="35"/>
        <v>LBPL</v>
      </c>
      <c r="M2254" t="s">
        <v>126</v>
      </c>
      <c r="N2254" t="s">
        <v>8135</v>
      </c>
      <c r="O2254" t="s">
        <v>10264</v>
      </c>
      <c r="P2254" t="s">
        <v>145</v>
      </c>
      <c r="Q2254" t="e">
        <f>VLOOKUP(P2254,[1]TimeZones!$B$3:$E$597,4,FALSE)</f>
        <v>#N/A</v>
      </c>
    </row>
    <row r="2255" spans="1:17" x14ac:dyDescent="0.25">
      <c r="A2255" t="s">
        <v>10265</v>
      </c>
      <c r="B2255" t="s">
        <v>333</v>
      </c>
      <c r="C2255" t="s">
        <v>10266</v>
      </c>
      <c r="D2255">
        <v>25.1511001587</v>
      </c>
      <c r="E2255">
        <v>49.3288002014</v>
      </c>
      <c r="F2255">
        <v>759</v>
      </c>
      <c r="G2255" t="s">
        <v>301</v>
      </c>
      <c r="H2255" t="s">
        <v>202</v>
      </c>
      <c r="I2255">
        <f>VLOOKUP(A2255,[1]ВПП!$C$2:$E$22885,3,)</f>
        <v>2186</v>
      </c>
      <c r="J2255">
        <f>VLOOKUP(A2255,[1]ВПП!$C$2:$G$22885,5,)</f>
        <v>30</v>
      </c>
      <c r="K2255" t="str">
        <f>VLOOKUP(A2255,[1]ВПП!$C$2:$H$22885,6,)</f>
        <v>ASP</v>
      </c>
      <c r="L2255" t="str">
        <f t="shared" si="35"/>
        <v>OEUD</v>
      </c>
      <c r="M2255" t="s">
        <v>114</v>
      </c>
      <c r="N2255" t="s">
        <v>527</v>
      </c>
      <c r="O2255" t="s">
        <v>10267</v>
      </c>
      <c r="P2255" t="e">
        <v>#N/A</v>
      </c>
      <c r="Q2255" t="e">
        <f>VLOOKUP(P2255,[1]TimeZones!$B$3:$E$597,4,FALSE)</f>
        <v>#N/A</v>
      </c>
    </row>
    <row r="2256" spans="1:17" x14ac:dyDescent="0.25">
      <c r="A2256" t="s">
        <v>10268</v>
      </c>
      <c r="B2256" t="s">
        <v>110</v>
      </c>
      <c r="C2256" t="s">
        <v>10269</v>
      </c>
      <c r="D2256">
        <v>69.976097106934006</v>
      </c>
      <c r="E2256">
        <v>23.371700286865</v>
      </c>
      <c r="F2256">
        <v>9</v>
      </c>
      <c r="G2256" t="s">
        <v>1476</v>
      </c>
      <c r="H2256" t="s">
        <v>10270</v>
      </c>
      <c r="I2256">
        <f>VLOOKUP(A2256,[1]ВПП!$C$2:$E$22885,3,)</f>
        <v>2184</v>
      </c>
      <c r="J2256">
        <f>VLOOKUP(A2256,[1]ВПП!$C$2:$G$22885,5,)</f>
        <v>40</v>
      </c>
      <c r="K2256" t="str">
        <f>VLOOKUP(A2256,[1]ВПП!$C$2:$H$22885,6,)</f>
        <v>ASP</v>
      </c>
      <c r="L2256" t="str">
        <f t="shared" si="35"/>
        <v>ENAT</v>
      </c>
      <c r="M2256" t="s">
        <v>126</v>
      </c>
      <c r="N2256" t="s">
        <v>5784</v>
      </c>
      <c r="O2256" t="s">
        <v>10271</v>
      </c>
      <c r="P2256" t="s">
        <v>1480</v>
      </c>
      <c r="Q2256" t="str">
        <f>VLOOKUP(P2256,[1]TimeZones!$B$3:$E$597,4,FALSE)</f>
        <v>+01:00</v>
      </c>
    </row>
    <row r="2257" spans="1:17" x14ac:dyDescent="0.25">
      <c r="A2257" t="s">
        <v>10272</v>
      </c>
      <c r="B2257" t="s">
        <v>333</v>
      </c>
      <c r="C2257" t="s">
        <v>10273</v>
      </c>
      <c r="D2257">
        <v>44.774299999999997</v>
      </c>
      <c r="E2257">
        <v>20.961300000000001</v>
      </c>
      <c r="F2257">
        <v>280</v>
      </c>
      <c r="G2257" t="s">
        <v>2183</v>
      </c>
      <c r="H2257" t="s">
        <v>202</v>
      </c>
      <c r="I2257">
        <f>VLOOKUP(A2257,[1]ВПП!$C$2:$E$22885,3,)</f>
        <v>2184</v>
      </c>
      <c r="J2257">
        <f>VLOOKUP(A2257,[1]ВПП!$C$2:$G$22885,5,)</f>
        <v>30</v>
      </c>
      <c r="K2257" t="str">
        <f>VLOOKUP(A2257,[1]ВПП!$C$2:$H$22885,6,)</f>
        <v>ASP</v>
      </c>
      <c r="L2257" t="str">
        <f t="shared" si="35"/>
        <v>LY87</v>
      </c>
      <c r="M2257" t="s">
        <v>126</v>
      </c>
      <c r="N2257" t="s">
        <v>10274</v>
      </c>
      <c r="O2257" t="s">
        <v>202</v>
      </c>
      <c r="P2257" t="e">
        <v>#N/A</v>
      </c>
      <c r="Q2257" t="e">
        <f>VLOOKUP(P2257,[1]TimeZones!$B$3:$E$597,4,FALSE)</f>
        <v>#N/A</v>
      </c>
    </row>
    <row r="2258" spans="1:17" x14ac:dyDescent="0.25">
      <c r="A2258" t="s">
        <v>10275</v>
      </c>
      <c r="B2258" t="s">
        <v>139</v>
      </c>
      <c r="C2258" t="s">
        <v>10276</v>
      </c>
      <c r="D2258">
        <v>-2.5769500000000001</v>
      </c>
      <c r="E2258">
        <v>140.516006</v>
      </c>
      <c r="F2258">
        <v>289</v>
      </c>
      <c r="G2258" t="s">
        <v>414</v>
      </c>
      <c r="H2258" t="s">
        <v>10277</v>
      </c>
      <c r="I2258">
        <f>VLOOKUP(A2258,[1]ВПП!$C$2:$E$22885,3,)</f>
        <v>2183</v>
      </c>
      <c r="J2258">
        <f>VLOOKUP(A2258,[1]ВПП!$C$2:$G$22885,5,)</f>
        <v>45</v>
      </c>
      <c r="K2258" t="str">
        <f>VLOOKUP(A2258,[1]ВПП!$C$2:$H$22885,6,)</f>
        <v>ASP</v>
      </c>
      <c r="L2258" t="str">
        <f t="shared" si="35"/>
        <v>WAJJ</v>
      </c>
      <c r="M2258" t="s">
        <v>114</v>
      </c>
      <c r="N2258" t="s">
        <v>1658</v>
      </c>
      <c r="O2258" t="s">
        <v>10278</v>
      </c>
      <c r="P2258" t="s">
        <v>1660</v>
      </c>
      <c r="Q2258" t="str">
        <f>VLOOKUP(P2258,[1]TimeZones!$B$3:$E$597,4,FALSE)</f>
        <v>+09:00</v>
      </c>
    </row>
    <row r="2259" spans="1:17" x14ac:dyDescent="0.25">
      <c r="A2259" t="s">
        <v>10279</v>
      </c>
      <c r="B2259" t="s">
        <v>110</v>
      </c>
      <c r="C2259" t="s">
        <v>10280</v>
      </c>
      <c r="D2259">
        <v>-26.611700057983398</v>
      </c>
      <c r="E2259">
        <v>118.54799652099599</v>
      </c>
      <c r="F2259">
        <v>1713</v>
      </c>
      <c r="G2259" t="s">
        <v>700</v>
      </c>
      <c r="H2259" t="s">
        <v>10281</v>
      </c>
      <c r="I2259">
        <f>VLOOKUP(A2259,[1]ВПП!$C$2:$E$22885,3,)</f>
        <v>2181</v>
      </c>
      <c r="J2259">
        <f>VLOOKUP(A2259,[1]ВПП!$C$2:$G$22885,5,)</f>
        <v>30</v>
      </c>
      <c r="K2259" t="str">
        <f>VLOOKUP(A2259,[1]ВПП!$C$2:$H$22885,6,)</f>
        <v>ASP</v>
      </c>
      <c r="L2259" t="str">
        <f t="shared" si="35"/>
        <v>YMEK</v>
      </c>
      <c r="M2259" t="s">
        <v>702</v>
      </c>
      <c r="N2259" t="s">
        <v>2086</v>
      </c>
      <c r="O2259" t="s">
        <v>202</v>
      </c>
      <c r="P2259" t="s">
        <v>2088</v>
      </c>
      <c r="Q2259" t="str">
        <f>VLOOKUP(P2259,[1]TimeZones!$B$3:$E$597,4,FALSE)</f>
        <v>+08:00</v>
      </c>
    </row>
    <row r="2260" spans="1:17" x14ac:dyDescent="0.25">
      <c r="A2260" t="s">
        <v>10282</v>
      </c>
      <c r="B2260" t="s">
        <v>110</v>
      </c>
      <c r="C2260" t="s">
        <v>10283</v>
      </c>
      <c r="D2260">
        <v>51.614101409899902</v>
      </c>
      <c r="E2260">
        <v>8.6163196563699902</v>
      </c>
      <c r="F2260">
        <v>699</v>
      </c>
      <c r="G2260" t="s">
        <v>455</v>
      </c>
      <c r="H2260" t="s">
        <v>10284</v>
      </c>
      <c r="I2260">
        <f>VLOOKUP(A2260,[1]ВПП!$C$2:$E$22885,3,)</f>
        <v>2180</v>
      </c>
      <c r="J2260">
        <f>VLOOKUP(A2260,[1]ВПП!$C$2:$G$22885,5,)</f>
        <v>45</v>
      </c>
      <c r="K2260" t="str">
        <f>VLOOKUP(A2260,[1]ВПП!$C$2:$H$22885,6,)</f>
        <v>ASP</v>
      </c>
      <c r="L2260" t="str">
        <f t="shared" si="35"/>
        <v>EDLP</v>
      </c>
      <c r="M2260" t="s">
        <v>126</v>
      </c>
      <c r="N2260" t="s">
        <v>806</v>
      </c>
      <c r="O2260" t="s">
        <v>10285</v>
      </c>
      <c r="P2260" t="s">
        <v>459</v>
      </c>
      <c r="Q2260" t="str">
        <f>VLOOKUP(P2260,[1]TimeZones!$B$3:$E$597,4,FALSE)</f>
        <v>+01:00</v>
      </c>
    </row>
    <row r="2261" spans="1:17" x14ac:dyDescent="0.25">
      <c r="A2261" t="s">
        <v>10286</v>
      </c>
      <c r="B2261" t="s">
        <v>110</v>
      </c>
      <c r="C2261" t="s">
        <v>10287</v>
      </c>
      <c r="D2261">
        <v>7.81196</v>
      </c>
      <c r="E2261">
        <v>-76.716399999999993</v>
      </c>
      <c r="F2261">
        <v>46</v>
      </c>
      <c r="G2261" t="s">
        <v>900</v>
      </c>
      <c r="H2261" t="s">
        <v>10288</v>
      </c>
      <c r="I2261">
        <f>VLOOKUP(A2261,[1]ВПП!$C$2:$E$22885,3,)</f>
        <v>2180</v>
      </c>
      <c r="J2261">
        <f>VLOOKUP(A2261,[1]ВПП!$C$2:$G$22885,5,)</f>
        <v>30</v>
      </c>
      <c r="K2261" t="str">
        <f>VLOOKUP(A2261,[1]ВПП!$C$2:$H$22885,6,)</f>
        <v>ASP</v>
      </c>
      <c r="L2261" t="str">
        <f t="shared" si="35"/>
        <v>SKLC</v>
      </c>
      <c r="M2261" t="s">
        <v>301</v>
      </c>
      <c r="N2261" t="s">
        <v>1937</v>
      </c>
      <c r="O2261" t="s">
        <v>10289</v>
      </c>
      <c r="P2261" t="s">
        <v>904</v>
      </c>
      <c r="Q2261" t="str">
        <f>VLOOKUP(P2261,[1]TimeZones!$B$3:$E$597,4,FALSE)</f>
        <v>−05:00</v>
      </c>
    </row>
    <row r="2262" spans="1:17" x14ac:dyDescent="0.25">
      <c r="A2262" t="s">
        <v>10290</v>
      </c>
      <c r="B2262" t="s">
        <v>110</v>
      </c>
      <c r="C2262" t="s">
        <v>10291</v>
      </c>
      <c r="D2262">
        <v>39.901401999999997</v>
      </c>
      <c r="E2262">
        <v>46.786999000000002</v>
      </c>
      <c r="F2262">
        <v>2001</v>
      </c>
      <c r="G2262" t="s">
        <v>605</v>
      </c>
      <c r="H2262" t="s">
        <v>202</v>
      </c>
      <c r="I2262">
        <f>VLOOKUP(A2262,[1]ВПП!$C$2:$E$22885,3,)</f>
        <v>2178</v>
      </c>
      <c r="J2262">
        <f>VLOOKUP(A2262,[1]ВПП!$C$2:$G$22885,5,)</f>
        <v>37</v>
      </c>
      <c r="K2262" t="str">
        <f>VLOOKUP(A2262,[1]ВПП!$C$2:$H$22885,6,)</f>
        <v>ASP</v>
      </c>
      <c r="L2262" t="str">
        <f t="shared" si="35"/>
        <v>UB13</v>
      </c>
      <c r="M2262" t="s">
        <v>114</v>
      </c>
      <c r="N2262" t="s">
        <v>10292</v>
      </c>
      <c r="O2262" t="s">
        <v>10293</v>
      </c>
      <c r="P2262" t="s">
        <v>609</v>
      </c>
      <c r="Q2262" t="str">
        <f>VLOOKUP(P2262,[1]TimeZones!$B$3:$E$597,4,FALSE)</f>
        <v>+04:00</v>
      </c>
    </row>
    <row r="2263" spans="1:17" x14ac:dyDescent="0.25">
      <c r="A2263" t="s">
        <v>10294</v>
      </c>
      <c r="B2263" t="s">
        <v>333</v>
      </c>
      <c r="C2263" t="s">
        <v>10295</v>
      </c>
      <c r="D2263">
        <v>-17.420601000000001</v>
      </c>
      <c r="E2263">
        <v>14.371700000000001</v>
      </c>
      <c r="F2263">
        <v>3765</v>
      </c>
      <c r="G2263" t="s">
        <v>183</v>
      </c>
      <c r="H2263" t="s">
        <v>202</v>
      </c>
      <c r="I2263">
        <f>VLOOKUP(A2263,[1]ВПП!$C$2:$E$22885,3,)</f>
        <v>2171</v>
      </c>
      <c r="J2263">
        <f>VLOOKUP(A2263,[1]ВПП!$C$2:$G$22885,5,)</f>
        <v>30</v>
      </c>
      <c r="K2263" t="str">
        <f>VLOOKUP(A2263,[1]ВПП!$C$2:$H$22885,6,)</f>
        <v>ASP</v>
      </c>
      <c r="L2263" t="str">
        <f t="shared" si="35"/>
        <v>FYRC</v>
      </c>
      <c r="M2263" t="s">
        <v>134</v>
      </c>
      <c r="N2263" t="s">
        <v>10296</v>
      </c>
      <c r="O2263" t="s">
        <v>10297</v>
      </c>
      <c r="P2263" t="e">
        <v>#N/A</v>
      </c>
      <c r="Q2263" t="e">
        <f>VLOOKUP(P2263,[1]TimeZones!$B$3:$E$597,4,FALSE)</f>
        <v>#N/A</v>
      </c>
    </row>
    <row r="2264" spans="1:17" x14ac:dyDescent="0.25">
      <c r="A2264" t="s">
        <v>10298</v>
      </c>
      <c r="B2264" t="s">
        <v>139</v>
      </c>
      <c r="C2264" t="s">
        <v>10299</v>
      </c>
      <c r="D2264">
        <v>52.134601592999999</v>
      </c>
      <c r="E2264">
        <v>7.6848301887500003</v>
      </c>
      <c r="F2264">
        <v>160</v>
      </c>
      <c r="G2264" t="s">
        <v>455</v>
      </c>
      <c r="H2264" t="s">
        <v>10300</v>
      </c>
      <c r="I2264">
        <f>VLOOKUP(A2264,[1]ВПП!$C$2:$E$22885,3,)</f>
        <v>2170</v>
      </c>
      <c r="J2264">
        <f>VLOOKUP(A2264,[1]ВПП!$C$2:$G$22885,5,)</f>
        <v>45</v>
      </c>
      <c r="K2264" t="str">
        <f>VLOOKUP(A2264,[1]ВПП!$C$2:$H$22885,6,)</f>
        <v>ASP</v>
      </c>
      <c r="L2264" t="str">
        <f t="shared" si="35"/>
        <v>EDDG</v>
      </c>
      <c r="M2264" t="s">
        <v>126</v>
      </c>
      <c r="N2264" t="s">
        <v>806</v>
      </c>
      <c r="O2264" t="s">
        <v>10301</v>
      </c>
      <c r="P2264" t="s">
        <v>459</v>
      </c>
      <c r="Q2264" t="str">
        <f>VLOOKUP(P2264,[1]TimeZones!$B$3:$E$597,4,FALSE)</f>
        <v>+01:00</v>
      </c>
    </row>
    <row r="2265" spans="1:17" x14ac:dyDescent="0.25">
      <c r="A2265" t="s">
        <v>10302</v>
      </c>
      <c r="B2265" t="s">
        <v>110</v>
      </c>
      <c r="C2265" t="s">
        <v>10303</v>
      </c>
      <c r="D2265">
        <v>-3.1460400000000002</v>
      </c>
      <c r="E2265">
        <v>-59.986300999999997</v>
      </c>
      <c r="F2265">
        <v>267</v>
      </c>
      <c r="G2265" t="s">
        <v>591</v>
      </c>
      <c r="H2265" t="s">
        <v>10304</v>
      </c>
      <c r="I2265">
        <f>VLOOKUP(A2265,[1]ВПП!$C$2:$E$22885,3,)</f>
        <v>2170</v>
      </c>
      <c r="J2265">
        <f>VLOOKUP(A2265,[1]ВПП!$C$2:$G$22885,5,)</f>
        <v>45</v>
      </c>
      <c r="K2265" t="str">
        <f>VLOOKUP(A2265,[1]ВПП!$C$2:$H$22885,6,)</f>
        <v>ASP</v>
      </c>
      <c r="L2265" t="str">
        <f t="shared" si="35"/>
        <v>SBMN</v>
      </c>
      <c r="M2265" t="s">
        <v>301</v>
      </c>
      <c r="N2265" t="s">
        <v>6469</v>
      </c>
      <c r="O2265" t="s">
        <v>6470</v>
      </c>
      <c r="P2265" t="s">
        <v>6465</v>
      </c>
      <c r="Q2265" t="str">
        <f>VLOOKUP(P2265,[1]TimeZones!$B$3:$E$597,4,FALSE)</f>
        <v>−04:00</v>
      </c>
    </row>
    <row r="2266" spans="1:17" x14ac:dyDescent="0.25">
      <c r="A2266" t="s">
        <v>10305</v>
      </c>
      <c r="B2266" t="s">
        <v>110</v>
      </c>
      <c r="C2266" t="s">
        <v>10306</v>
      </c>
      <c r="D2266">
        <v>-18.348499</v>
      </c>
      <c r="E2266">
        <v>-70.338699000000005</v>
      </c>
      <c r="F2266">
        <v>167</v>
      </c>
      <c r="G2266" t="s">
        <v>1023</v>
      </c>
      <c r="H2266" t="s">
        <v>10307</v>
      </c>
      <c r="I2266">
        <f>VLOOKUP(A2266,[1]ВПП!$C$2:$E$22885,3,)</f>
        <v>2170</v>
      </c>
      <c r="J2266">
        <f>VLOOKUP(A2266,[1]ВПП!$C$2:$G$22885,5,)</f>
        <v>45</v>
      </c>
      <c r="K2266" t="str">
        <f>VLOOKUP(A2266,[1]ВПП!$C$2:$H$22885,6,)</f>
        <v>ASP</v>
      </c>
      <c r="L2266" t="str">
        <f t="shared" si="35"/>
        <v>SCAR</v>
      </c>
      <c r="M2266" t="s">
        <v>301</v>
      </c>
      <c r="N2266" t="s">
        <v>10308</v>
      </c>
      <c r="O2266" t="s">
        <v>10309</v>
      </c>
      <c r="P2266" t="s">
        <v>1026</v>
      </c>
      <c r="Q2266" t="str">
        <f>VLOOKUP(P2266,[1]TimeZones!$B$3:$E$597,4,FALSE)</f>
        <v>−04:00</v>
      </c>
    </row>
    <row r="2267" spans="1:17" x14ac:dyDescent="0.25">
      <c r="A2267" t="s">
        <v>10310</v>
      </c>
      <c r="B2267" t="s">
        <v>110</v>
      </c>
      <c r="C2267" t="s">
        <v>10311</v>
      </c>
      <c r="D2267">
        <v>44.1747016906738</v>
      </c>
      <c r="E2267">
        <v>0.59055602550506503</v>
      </c>
      <c r="F2267">
        <v>204</v>
      </c>
      <c r="G2267" t="s">
        <v>294</v>
      </c>
      <c r="H2267" t="s">
        <v>10312</v>
      </c>
      <c r="I2267">
        <f>VLOOKUP(A2267,[1]ВПП!$C$2:$E$22885,3,)</f>
        <v>2165</v>
      </c>
      <c r="J2267">
        <f>VLOOKUP(A2267,[1]ВПП!$C$2:$G$22885,5,)</f>
        <v>30</v>
      </c>
      <c r="K2267" t="str">
        <f>VLOOKUP(A2267,[1]ВПП!$C$2:$H$22885,6,)</f>
        <v>ASP</v>
      </c>
      <c r="L2267" t="str">
        <f t="shared" si="35"/>
        <v>LFBA</v>
      </c>
      <c r="M2267" t="s">
        <v>126</v>
      </c>
      <c r="N2267" t="s">
        <v>1434</v>
      </c>
      <c r="O2267" t="s">
        <v>10313</v>
      </c>
      <c r="P2267" t="s">
        <v>298</v>
      </c>
      <c r="Q2267" t="str">
        <f>VLOOKUP(P2267,[1]TimeZones!$B$3:$E$597,4,FALSE)</f>
        <v>+01:00</v>
      </c>
    </row>
    <row r="2268" spans="1:17" x14ac:dyDescent="0.25">
      <c r="A2268" t="s">
        <v>10314</v>
      </c>
      <c r="B2268" t="s">
        <v>110</v>
      </c>
      <c r="C2268" t="s">
        <v>10315</v>
      </c>
      <c r="D2268">
        <v>37.0942993164062</v>
      </c>
      <c r="E2268">
        <v>38.847099304199197</v>
      </c>
      <c r="F2268">
        <v>1483</v>
      </c>
      <c r="G2268" t="s">
        <v>376</v>
      </c>
      <c r="H2268" t="s">
        <v>10316</v>
      </c>
      <c r="I2268">
        <f>VLOOKUP(A2268,[1]ВПП!$C$2:$E$22885,3,)</f>
        <v>2165</v>
      </c>
      <c r="J2268">
        <f>VLOOKUP(A2268,[1]ВПП!$C$2:$G$22885,5,)</f>
        <v>30</v>
      </c>
      <c r="K2268" t="str">
        <f>VLOOKUP(A2268,[1]ВПП!$C$2:$H$22885,6,)</f>
        <v>ASP</v>
      </c>
      <c r="L2268" t="str">
        <f t="shared" si="35"/>
        <v>LTCH</v>
      </c>
      <c r="M2268" t="s">
        <v>114</v>
      </c>
      <c r="N2268" t="s">
        <v>10317</v>
      </c>
      <c r="O2268" t="s">
        <v>10318</v>
      </c>
      <c r="P2268" t="s">
        <v>817</v>
      </c>
      <c r="Q2268" t="str">
        <f>VLOOKUP(P2268,[1]TimeZones!$B$3:$E$597,4,FALSE)</f>
        <v>+03:00</v>
      </c>
    </row>
    <row r="2269" spans="1:17" x14ac:dyDescent="0.25">
      <c r="A2269" t="s">
        <v>10319</v>
      </c>
      <c r="B2269" t="s">
        <v>333</v>
      </c>
      <c r="C2269" t="s">
        <v>10320</v>
      </c>
      <c r="D2269">
        <v>27.4193</v>
      </c>
      <c r="E2269">
        <v>62.315800000000003</v>
      </c>
      <c r="F2269">
        <v>3930</v>
      </c>
      <c r="G2269" t="s">
        <v>212</v>
      </c>
      <c r="H2269" t="s">
        <v>202</v>
      </c>
      <c r="I2269">
        <f>VLOOKUP(A2269,[1]ВПП!$C$2:$E$22885,3,)</f>
        <v>2165</v>
      </c>
      <c r="J2269">
        <f>VLOOKUP(A2269,[1]ВПП!$C$2:$G$22885,5,)</f>
        <v>30</v>
      </c>
      <c r="K2269" t="str">
        <f>VLOOKUP(A2269,[1]ВПП!$C$2:$H$22885,6,)</f>
        <v>ASP</v>
      </c>
      <c r="L2269" t="str">
        <f t="shared" si="35"/>
        <v>OIZS</v>
      </c>
      <c r="M2269" t="s">
        <v>114</v>
      </c>
      <c r="N2269" t="s">
        <v>270</v>
      </c>
      <c r="O2269" t="s">
        <v>10321</v>
      </c>
      <c r="P2269" t="s">
        <v>216</v>
      </c>
      <c r="Q2269" t="str">
        <f>VLOOKUP(P2269,[1]TimeZones!$B$3:$E$597,4,FALSE)</f>
        <v>+03:30</v>
      </c>
    </row>
    <row r="2270" spans="1:17" x14ac:dyDescent="0.25">
      <c r="A2270" t="s">
        <v>10322</v>
      </c>
      <c r="B2270" t="s">
        <v>139</v>
      </c>
      <c r="C2270" t="s">
        <v>10323</v>
      </c>
      <c r="D2270">
        <v>17.539100646972599</v>
      </c>
      <c r="E2270">
        <v>-88.308197021484304</v>
      </c>
      <c r="F2270">
        <v>15</v>
      </c>
      <c r="G2270" t="s">
        <v>10324</v>
      </c>
      <c r="H2270" t="s">
        <v>10325</v>
      </c>
      <c r="I2270">
        <f>VLOOKUP(A2270,[1]ВПП!$C$2:$E$22885,3,)</f>
        <v>2164</v>
      </c>
      <c r="J2270">
        <f>VLOOKUP(A2270,[1]ВПП!$C$2:$G$22885,5,)</f>
        <v>46</v>
      </c>
      <c r="K2270" t="str">
        <f>VLOOKUP(A2270,[1]ВПП!$C$2:$H$22885,6,)</f>
        <v>ASP</v>
      </c>
      <c r="L2270" t="str">
        <f t="shared" si="35"/>
        <v>MZBZ</v>
      </c>
      <c r="M2270" t="s">
        <v>183</v>
      </c>
      <c r="N2270" t="s">
        <v>10326</v>
      </c>
      <c r="O2270" t="s">
        <v>10327</v>
      </c>
      <c r="P2270" t="s">
        <v>10328</v>
      </c>
      <c r="Q2270" t="str">
        <f>VLOOKUP(P2270,[1]TimeZones!$B$3:$E$597,4,FALSE)</f>
        <v>−06:00</v>
      </c>
    </row>
    <row r="2271" spans="1:17" x14ac:dyDescent="0.25">
      <c r="A2271" t="s">
        <v>10329</v>
      </c>
      <c r="B2271" t="s">
        <v>139</v>
      </c>
      <c r="C2271" t="s">
        <v>10330</v>
      </c>
      <c r="D2271">
        <v>51.874698638916001</v>
      </c>
      <c r="E2271">
        <v>-0.36833301186561501</v>
      </c>
      <c r="F2271">
        <v>526</v>
      </c>
      <c r="G2271" t="s">
        <v>734</v>
      </c>
      <c r="H2271" t="s">
        <v>10331</v>
      </c>
      <c r="I2271">
        <f>VLOOKUP(A2271,[1]ВПП!$C$2:$E$22885,3,)</f>
        <v>2162</v>
      </c>
      <c r="J2271">
        <f>VLOOKUP(A2271,[1]ВПП!$C$2:$G$22885,5,)</f>
        <v>46</v>
      </c>
      <c r="K2271" t="str">
        <f>VLOOKUP(A2271,[1]ВПП!$C$2:$H$22885,6,)</f>
        <v>ASP</v>
      </c>
      <c r="L2271" t="str">
        <f t="shared" si="35"/>
        <v>EGGW</v>
      </c>
      <c r="M2271" t="s">
        <v>126</v>
      </c>
      <c r="N2271" t="s">
        <v>736</v>
      </c>
      <c r="O2271" t="s">
        <v>737</v>
      </c>
      <c r="P2271" t="s">
        <v>738</v>
      </c>
      <c r="Q2271" t="str">
        <f>VLOOKUP(P2271,[1]TimeZones!$B$3:$E$597,4,FALSE)</f>
        <v>+00:00</v>
      </c>
    </row>
    <row r="2272" spans="1:17" x14ac:dyDescent="0.25">
      <c r="A2272" t="s">
        <v>10332</v>
      </c>
      <c r="B2272" t="s">
        <v>333</v>
      </c>
      <c r="C2272" t="s">
        <v>10333</v>
      </c>
      <c r="D2272">
        <v>9.5818700790405202</v>
      </c>
      <c r="E2272">
        <v>-72.788002014160099</v>
      </c>
      <c r="F2272">
        <v>165</v>
      </c>
      <c r="G2272" t="s">
        <v>1951</v>
      </c>
      <c r="H2272" t="s">
        <v>202</v>
      </c>
      <c r="I2272">
        <f>VLOOKUP(A2272,[1]ВПП!$C$2:$E$22885,3,)</f>
        <v>2160</v>
      </c>
      <c r="J2272">
        <f>VLOOKUP(A2272,[1]ВПП!$C$2:$G$22885,5,)</f>
        <v>20</v>
      </c>
      <c r="K2272" t="str">
        <f>VLOOKUP(A2272,[1]ВПП!$C$2:$H$22885,6,)</f>
        <v>ASP</v>
      </c>
      <c r="L2272" t="str">
        <f t="shared" si="35"/>
        <v>SV74</v>
      </c>
      <c r="M2272" t="s">
        <v>301</v>
      </c>
      <c r="N2272" t="s">
        <v>4650</v>
      </c>
      <c r="O2272" t="s">
        <v>202</v>
      </c>
      <c r="P2272" t="e">
        <v>#N/A</v>
      </c>
      <c r="Q2272" t="e">
        <f>VLOOKUP(P2272,[1]TimeZones!$B$3:$E$597,4,FALSE)</f>
        <v>#N/A</v>
      </c>
    </row>
    <row r="2273" spans="1:17" x14ac:dyDescent="0.25">
      <c r="A2273" t="s">
        <v>10334</v>
      </c>
      <c r="B2273" t="s">
        <v>333</v>
      </c>
      <c r="C2273" t="s">
        <v>10335</v>
      </c>
      <c r="D2273">
        <v>24.526793000000001</v>
      </c>
      <c r="E2273">
        <v>54.974812</v>
      </c>
      <c r="F2273">
        <v>88</v>
      </c>
      <c r="G2273" t="s">
        <v>194</v>
      </c>
      <c r="H2273" t="s">
        <v>202</v>
      </c>
      <c r="I2273">
        <f>VLOOKUP(A2273,[1]ВПП!$C$2:$E$22885,3,)</f>
        <v>2158</v>
      </c>
      <c r="J2273">
        <f>VLOOKUP(A2273,[1]ВПП!$C$2:$G$22885,5,)</f>
        <v>61</v>
      </c>
      <c r="K2273" t="str">
        <f>VLOOKUP(A2273,[1]ВПП!$C$2:$H$22885,6,)</f>
        <v>ASP</v>
      </c>
      <c r="L2273" t="str">
        <f t="shared" si="35"/>
        <v>OM11</v>
      </c>
      <c r="M2273" t="s">
        <v>114</v>
      </c>
      <c r="N2273" t="s">
        <v>383</v>
      </c>
      <c r="O2273" t="s">
        <v>384</v>
      </c>
      <c r="P2273" t="e">
        <v>#N/A</v>
      </c>
      <c r="Q2273" t="e">
        <f>VLOOKUP(P2273,[1]TimeZones!$B$3:$E$597,4,FALSE)</f>
        <v>#N/A</v>
      </c>
    </row>
    <row r="2274" spans="1:17" x14ac:dyDescent="0.25">
      <c r="A2274" t="s">
        <v>10336</v>
      </c>
      <c r="B2274" t="s">
        <v>110</v>
      </c>
      <c r="C2274" t="s">
        <v>10337</v>
      </c>
      <c r="D2274">
        <v>-9.8690309999999997</v>
      </c>
      <c r="E2274">
        <v>-67.893984000000003</v>
      </c>
      <c r="F2274">
        <v>633</v>
      </c>
      <c r="G2274" t="s">
        <v>591</v>
      </c>
      <c r="H2274" t="s">
        <v>10338</v>
      </c>
      <c r="I2274">
        <f>VLOOKUP(A2274,[1]ВПП!$C$2:$E$22885,3,)</f>
        <v>2158</v>
      </c>
      <c r="J2274">
        <f>VLOOKUP(A2274,[1]ВПП!$C$2:$G$22885,5,)</f>
        <v>45</v>
      </c>
      <c r="K2274" t="str">
        <f>VLOOKUP(A2274,[1]ВПП!$C$2:$H$22885,6,)</f>
        <v>ASP</v>
      </c>
      <c r="L2274" t="str">
        <f t="shared" si="35"/>
        <v>SBRB</v>
      </c>
      <c r="M2274" t="s">
        <v>301</v>
      </c>
      <c r="N2274" t="s">
        <v>9008</v>
      </c>
      <c r="O2274" t="s">
        <v>10339</v>
      </c>
      <c r="P2274" t="s">
        <v>9010</v>
      </c>
      <c r="Q2274" t="str">
        <f>VLOOKUP(P2274,[1]TimeZones!$B$3:$E$597,4,FALSE)</f>
        <v>−05:00</v>
      </c>
    </row>
    <row r="2275" spans="1:17" x14ac:dyDescent="0.25">
      <c r="A2275" t="s">
        <v>10340</v>
      </c>
      <c r="B2275" t="s">
        <v>333</v>
      </c>
      <c r="C2275" t="s">
        <v>10341</v>
      </c>
      <c r="D2275">
        <v>-39.000701904300001</v>
      </c>
      <c r="E2275">
        <v>-67.620498657200002</v>
      </c>
      <c r="F2275">
        <v>852</v>
      </c>
      <c r="G2275" t="s">
        <v>1705</v>
      </c>
      <c r="H2275" t="s">
        <v>10342</v>
      </c>
      <c r="I2275">
        <f>VLOOKUP(A2275,[1]ВПП!$C$2:$E$22885,3,)</f>
        <v>2156</v>
      </c>
      <c r="J2275">
        <f>VLOOKUP(A2275,[1]ВПП!$C$2:$G$22885,5,)</f>
        <v>45</v>
      </c>
      <c r="K2275" t="str">
        <f>VLOOKUP(A2275,[1]ВПП!$C$2:$H$22885,6,)</f>
        <v>ASP</v>
      </c>
      <c r="L2275" t="str">
        <f t="shared" si="35"/>
        <v>SAHR</v>
      </c>
      <c r="M2275" t="s">
        <v>301</v>
      </c>
      <c r="N2275" t="s">
        <v>7147</v>
      </c>
      <c r="O2275" t="s">
        <v>10343</v>
      </c>
      <c r="P2275" t="s">
        <v>4610</v>
      </c>
      <c r="Q2275" t="str">
        <f>VLOOKUP(P2275,[1]TimeZones!$B$3:$E$597,4,FALSE)</f>
        <v>−03:00</v>
      </c>
    </row>
    <row r="2276" spans="1:17" x14ac:dyDescent="0.25">
      <c r="A2276" t="s">
        <v>10344</v>
      </c>
      <c r="B2276" t="s">
        <v>110</v>
      </c>
      <c r="C2276" t="s">
        <v>10345</v>
      </c>
      <c r="D2276">
        <v>46.1614</v>
      </c>
      <c r="E2276">
        <v>-60.047798</v>
      </c>
      <c r="F2276">
        <v>203</v>
      </c>
      <c r="G2276" t="s">
        <v>262</v>
      </c>
      <c r="H2276" t="s">
        <v>10346</v>
      </c>
      <c r="I2276">
        <f>VLOOKUP(A2276,[1]ВПП!$C$2:$E$22885,3,)</f>
        <v>2155</v>
      </c>
      <c r="J2276">
        <f>VLOOKUP(A2276,[1]ВПП!$C$2:$G$22885,5,)</f>
        <v>61</v>
      </c>
      <c r="K2276" t="str">
        <f>VLOOKUP(A2276,[1]ВПП!$C$2:$H$22885,6,)</f>
        <v>ASP</v>
      </c>
      <c r="L2276" t="str">
        <f t="shared" si="35"/>
        <v>CYQY</v>
      </c>
      <c r="M2276" t="s">
        <v>183</v>
      </c>
      <c r="N2276" t="s">
        <v>2915</v>
      </c>
      <c r="O2276" t="s">
        <v>704</v>
      </c>
      <c r="P2276" t="s">
        <v>2319</v>
      </c>
      <c r="Q2276" t="str">
        <f>VLOOKUP(P2276,[1]TimeZones!$B$3:$E$597,4,FALSE)</f>
        <v>−04:00</v>
      </c>
    </row>
    <row r="2277" spans="1:17" x14ac:dyDescent="0.25">
      <c r="A2277" t="s">
        <v>10347</v>
      </c>
      <c r="B2277" t="s">
        <v>110</v>
      </c>
      <c r="C2277" t="s">
        <v>10348</v>
      </c>
      <c r="D2277">
        <v>6.2319889068603498</v>
      </c>
      <c r="E2277">
        <v>-62.8544311523437</v>
      </c>
      <c r="F2277">
        <v>1450</v>
      </c>
      <c r="G2277" t="s">
        <v>1951</v>
      </c>
      <c r="H2277" t="s">
        <v>10349</v>
      </c>
      <c r="I2277">
        <f>VLOOKUP(A2277,[1]ВПП!$C$2:$E$22885,3,)</f>
        <v>2155</v>
      </c>
      <c r="J2277">
        <f>VLOOKUP(A2277,[1]ВПП!$C$2:$G$22885,5,)</f>
        <v>30</v>
      </c>
      <c r="K2277" t="str">
        <f>VLOOKUP(A2277,[1]ВПП!$C$2:$H$22885,6,)</f>
        <v>ASP</v>
      </c>
      <c r="L2277" t="str">
        <f t="shared" si="35"/>
        <v>SVCN</v>
      </c>
      <c r="M2277" t="s">
        <v>301</v>
      </c>
      <c r="N2277" t="s">
        <v>5079</v>
      </c>
      <c r="O2277" t="s">
        <v>10350</v>
      </c>
      <c r="P2277" t="s">
        <v>1955</v>
      </c>
      <c r="Q2277" t="str">
        <f>VLOOKUP(P2277,[1]TimeZones!$B$3:$E$597,4,FALSE)</f>
        <v>−04:00</v>
      </c>
    </row>
    <row r="2278" spans="1:17" x14ac:dyDescent="0.25">
      <c r="A2278" t="s">
        <v>10351</v>
      </c>
      <c r="B2278" t="s">
        <v>110</v>
      </c>
      <c r="C2278" t="s">
        <v>10352</v>
      </c>
      <c r="D2278">
        <v>50.049800872802699</v>
      </c>
      <c r="E2278">
        <v>8.3254003524780202</v>
      </c>
      <c r="F2278">
        <v>461</v>
      </c>
      <c r="G2278" t="s">
        <v>455</v>
      </c>
      <c r="H2278" t="s">
        <v>10353</v>
      </c>
      <c r="I2278">
        <f>VLOOKUP(A2278,[1]ВПП!$C$2:$E$22885,3,)</f>
        <v>2153</v>
      </c>
      <c r="J2278">
        <f>VLOOKUP(A2278,[1]ВПП!$C$2:$G$22885,5,)</f>
        <v>37</v>
      </c>
      <c r="K2278" t="str">
        <f>VLOOKUP(A2278,[1]ВПП!$C$2:$H$22885,6,)</f>
        <v>ASP</v>
      </c>
      <c r="L2278" t="str">
        <f t="shared" si="35"/>
        <v>ETOU</v>
      </c>
      <c r="M2278" t="s">
        <v>126</v>
      </c>
      <c r="N2278" t="s">
        <v>457</v>
      </c>
      <c r="O2278" t="s">
        <v>10354</v>
      </c>
      <c r="P2278" t="s">
        <v>459</v>
      </c>
      <c r="Q2278" t="str">
        <f>VLOOKUP(P2278,[1]TimeZones!$B$3:$E$597,4,FALSE)</f>
        <v>+01:00</v>
      </c>
    </row>
    <row r="2279" spans="1:17" x14ac:dyDescent="0.25">
      <c r="A2279" t="s">
        <v>10355</v>
      </c>
      <c r="B2279" t="s">
        <v>110</v>
      </c>
      <c r="C2279" t="s">
        <v>10356</v>
      </c>
      <c r="D2279">
        <v>16.739901</v>
      </c>
      <c r="E2279">
        <v>-93.173300999999995</v>
      </c>
      <c r="F2279">
        <v>1909</v>
      </c>
      <c r="G2279" t="s">
        <v>308</v>
      </c>
      <c r="H2279" t="s">
        <v>202</v>
      </c>
      <c r="I2279">
        <f>VLOOKUP(A2279,[1]ВПП!$C$2:$E$22885,3,)</f>
        <v>2153</v>
      </c>
      <c r="J2279">
        <f>VLOOKUP(A2279,[1]ВПП!$C$2:$G$22885,5,)</f>
        <v>41</v>
      </c>
      <c r="K2279" t="str">
        <f>VLOOKUP(A2279,[1]ВПП!$C$2:$H$22885,6,)</f>
        <v>ASP</v>
      </c>
      <c r="L2279" t="str">
        <f t="shared" si="35"/>
        <v>MMTB</v>
      </c>
      <c r="M2279" t="s">
        <v>183</v>
      </c>
      <c r="N2279" t="s">
        <v>7379</v>
      </c>
      <c r="O2279" t="s">
        <v>7380</v>
      </c>
      <c r="P2279" t="s">
        <v>312</v>
      </c>
      <c r="Q2279" t="str">
        <f>VLOOKUP(P2279,[1]TimeZones!$B$3:$E$597,4,FALSE)</f>
        <v>−06:00</v>
      </c>
    </row>
    <row r="2280" spans="1:17" x14ac:dyDescent="0.25">
      <c r="A2280" t="s">
        <v>10357</v>
      </c>
      <c r="B2280" t="s">
        <v>110</v>
      </c>
      <c r="C2280" t="s">
        <v>10358</v>
      </c>
      <c r="D2280">
        <v>26.723101</v>
      </c>
      <c r="E2280">
        <v>50.030799999999999</v>
      </c>
      <c r="F2280">
        <v>6</v>
      </c>
      <c r="G2280" t="s">
        <v>301</v>
      </c>
      <c r="H2280" t="s">
        <v>202</v>
      </c>
      <c r="I2280">
        <f>VLOOKUP(A2280,[1]ВПП!$C$2:$E$22885,3,)</f>
        <v>2153</v>
      </c>
      <c r="J2280">
        <f>VLOOKUP(A2280,[1]ВПП!$C$2:$G$22885,5,)</f>
        <v>30</v>
      </c>
      <c r="K2280" t="str">
        <f>VLOOKUP(A2280,[1]ВПП!$C$2:$H$22885,6,)</f>
        <v>ASP</v>
      </c>
      <c r="L2280" t="str">
        <f t="shared" si="35"/>
        <v>OERT</v>
      </c>
      <c r="M2280" t="s">
        <v>114</v>
      </c>
      <c r="N2280" t="s">
        <v>527</v>
      </c>
      <c r="O2280" t="s">
        <v>10359</v>
      </c>
      <c r="P2280" t="s">
        <v>305</v>
      </c>
      <c r="Q2280" t="str">
        <f>VLOOKUP(P2280,[1]TimeZones!$B$3:$E$597,4,FALSE)</f>
        <v>+03:00</v>
      </c>
    </row>
    <row r="2281" spans="1:17" x14ac:dyDescent="0.25">
      <c r="A2281" t="s">
        <v>10360</v>
      </c>
      <c r="B2281" t="s">
        <v>110</v>
      </c>
      <c r="C2281" t="s">
        <v>10361</v>
      </c>
      <c r="D2281">
        <v>26.591007000000001</v>
      </c>
      <c r="E2281">
        <v>74.812956</v>
      </c>
      <c r="G2281" t="s">
        <v>227</v>
      </c>
      <c r="H2281" t="s">
        <v>10362</v>
      </c>
      <c r="I2281">
        <f>VLOOKUP(A2281,[1]ВПП!$C$2:$E$22885,3,)</f>
        <v>2152</v>
      </c>
      <c r="J2281">
        <f>VLOOKUP(A2281,[1]ВПП!$C$2:$G$22885,5,)</f>
        <v>46</v>
      </c>
      <c r="K2281" t="str">
        <f>VLOOKUP(A2281,[1]ВПП!$C$2:$H$22885,6,)</f>
        <v>CON</v>
      </c>
      <c r="L2281" t="str">
        <f t="shared" si="35"/>
        <v>VIKG</v>
      </c>
      <c r="M2281" t="s">
        <v>114</v>
      </c>
      <c r="N2281" t="s">
        <v>5755</v>
      </c>
      <c r="O2281" t="s">
        <v>10363</v>
      </c>
      <c r="P2281" t="s">
        <v>145</v>
      </c>
      <c r="Q2281" t="e">
        <f>VLOOKUP(P2281,[1]TimeZones!$B$3:$E$597,4,FALSE)</f>
        <v>#N/A</v>
      </c>
    </row>
    <row r="2282" spans="1:17" x14ac:dyDescent="0.25">
      <c r="A2282" t="s">
        <v>10364</v>
      </c>
      <c r="B2282" t="s">
        <v>110</v>
      </c>
      <c r="C2282" t="s">
        <v>10365</v>
      </c>
      <c r="D2282">
        <v>-0.547458</v>
      </c>
      <c r="E2282">
        <v>166.919006</v>
      </c>
      <c r="F2282">
        <v>22</v>
      </c>
      <c r="G2282" t="s">
        <v>10366</v>
      </c>
      <c r="H2282" t="s">
        <v>10367</v>
      </c>
      <c r="I2282">
        <f>VLOOKUP(A2282,[1]ВПП!$C$2:$E$22885,3,)</f>
        <v>2150</v>
      </c>
      <c r="J2282">
        <f>VLOOKUP(A2282,[1]ВПП!$C$2:$G$22885,5,)</f>
        <v>45</v>
      </c>
      <c r="K2282" t="str">
        <f>VLOOKUP(A2282,[1]ВПП!$C$2:$H$22885,6,)</f>
        <v>ASP</v>
      </c>
      <c r="L2282" t="str">
        <f t="shared" si="35"/>
        <v>ANYN</v>
      </c>
      <c r="M2282" t="s">
        <v>702</v>
      </c>
      <c r="N2282" t="s">
        <v>10368</v>
      </c>
      <c r="O2282" t="s">
        <v>10369</v>
      </c>
      <c r="P2282" t="s">
        <v>10370</v>
      </c>
      <c r="Q2282" t="str">
        <f>VLOOKUP(P2282,[1]TimeZones!$B$3:$E$597,4,FALSE)</f>
        <v>+12:00</v>
      </c>
    </row>
    <row r="2283" spans="1:17" x14ac:dyDescent="0.25">
      <c r="A2283" t="s">
        <v>10371</v>
      </c>
      <c r="B2283" t="s">
        <v>110</v>
      </c>
      <c r="C2283" t="s">
        <v>10372</v>
      </c>
      <c r="D2283">
        <v>14.8756999969482</v>
      </c>
      <c r="E2283">
        <v>5.2653598785400302</v>
      </c>
      <c r="F2283">
        <v>1266</v>
      </c>
      <c r="G2283" t="s">
        <v>4194</v>
      </c>
      <c r="H2283" t="s">
        <v>10373</v>
      </c>
      <c r="I2283">
        <f>VLOOKUP(A2283,[1]ВПП!$C$2:$E$22885,3,)</f>
        <v>2150</v>
      </c>
      <c r="J2283">
        <f>VLOOKUP(A2283,[1]ВПП!$C$2:$G$22885,5,)</f>
        <v>30</v>
      </c>
      <c r="K2283" t="str">
        <f>VLOOKUP(A2283,[1]ВПП!$C$2:$H$22885,6,)</f>
        <v>ASP</v>
      </c>
      <c r="L2283" t="str">
        <f t="shared" si="35"/>
        <v>DRRT</v>
      </c>
      <c r="M2283" t="s">
        <v>134</v>
      </c>
      <c r="N2283" t="s">
        <v>10374</v>
      </c>
      <c r="O2283" t="s">
        <v>10375</v>
      </c>
      <c r="P2283" t="s">
        <v>4198</v>
      </c>
      <c r="Q2283" t="str">
        <f>VLOOKUP(P2283,[1]TimeZones!$B$3:$E$597,4,FALSE)</f>
        <v>+01:00</v>
      </c>
    </row>
    <row r="2284" spans="1:17" x14ac:dyDescent="0.25">
      <c r="A2284" t="s">
        <v>10376</v>
      </c>
      <c r="B2284" t="s">
        <v>110</v>
      </c>
      <c r="C2284" t="s">
        <v>10377</v>
      </c>
      <c r="D2284">
        <v>47.974998474121001</v>
      </c>
      <c r="E2284">
        <v>-4.1677899360656703</v>
      </c>
      <c r="F2284">
        <v>297</v>
      </c>
      <c r="G2284" t="s">
        <v>294</v>
      </c>
      <c r="H2284" t="s">
        <v>10378</v>
      </c>
      <c r="I2284">
        <f>VLOOKUP(A2284,[1]ВПП!$C$2:$E$22885,3,)</f>
        <v>2150</v>
      </c>
      <c r="J2284">
        <f>VLOOKUP(A2284,[1]ВПП!$C$2:$G$22885,5,)</f>
        <v>45</v>
      </c>
      <c r="K2284" t="str">
        <f>VLOOKUP(A2284,[1]ВПП!$C$2:$H$22885,6,)</f>
        <v>ASP</v>
      </c>
      <c r="L2284" t="str">
        <f t="shared" si="35"/>
        <v>LFRQ</v>
      </c>
      <c r="M2284" t="s">
        <v>126</v>
      </c>
      <c r="N2284" t="s">
        <v>3352</v>
      </c>
      <c r="O2284" t="s">
        <v>10379</v>
      </c>
      <c r="P2284" t="s">
        <v>298</v>
      </c>
      <c r="Q2284" t="str">
        <f>VLOOKUP(P2284,[1]TimeZones!$B$3:$E$597,4,FALSE)</f>
        <v>+01:00</v>
      </c>
    </row>
    <row r="2285" spans="1:17" x14ac:dyDescent="0.25">
      <c r="A2285" t="s">
        <v>10380</v>
      </c>
      <c r="B2285" t="s">
        <v>110</v>
      </c>
      <c r="C2285" t="s">
        <v>10381</v>
      </c>
      <c r="D2285">
        <v>50.202999114990199</v>
      </c>
      <c r="E2285">
        <v>12.914999961853001</v>
      </c>
      <c r="F2285">
        <v>1989</v>
      </c>
      <c r="G2285" t="s">
        <v>1078</v>
      </c>
      <c r="H2285" t="s">
        <v>10382</v>
      </c>
      <c r="I2285">
        <f>VLOOKUP(A2285,[1]ВПП!$C$2:$E$22885,3,)</f>
        <v>2150</v>
      </c>
      <c r="J2285">
        <f>VLOOKUP(A2285,[1]ВПП!$C$2:$G$22885,5,)</f>
        <v>30</v>
      </c>
      <c r="K2285" t="str">
        <f>VLOOKUP(A2285,[1]ВПП!$C$2:$H$22885,6,)</f>
        <v>ASP</v>
      </c>
      <c r="L2285" t="str">
        <f t="shared" si="35"/>
        <v>LKKV</v>
      </c>
      <c r="M2285" t="s">
        <v>126</v>
      </c>
      <c r="N2285" t="s">
        <v>10383</v>
      </c>
      <c r="O2285" t="s">
        <v>10384</v>
      </c>
      <c r="P2285" t="s">
        <v>1082</v>
      </c>
      <c r="Q2285" t="str">
        <f>VLOOKUP(P2285,[1]TimeZones!$B$3:$E$597,4,FALSE)</f>
        <v>+01:00</v>
      </c>
    </row>
    <row r="2286" spans="1:17" x14ac:dyDescent="0.25">
      <c r="A2286" t="s">
        <v>10385</v>
      </c>
      <c r="B2286" t="s">
        <v>110</v>
      </c>
      <c r="C2286" t="s">
        <v>10386</v>
      </c>
      <c r="D2286">
        <v>47.660598</v>
      </c>
      <c r="E2286">
        <v>23.467251999999998</v>
      </c>
      <c r="F2286">
        <v>605</v>
      </c>
      <c r="G2286" t="s">
        <v>1868</v>
      </c>
      <c r="H2286" t="s">
        <v>10387</v>
      </c>
      <c r="I2286">
        <f>VLOOKUP(A2286,[1]ВПП!$C$2:$E$22885,3,)</f>
        <v>2150</v>
      </c>
      <c r="J2286">
        <f>VLOOKUP(A2286,[1]ВПП!$C$2:$G$22885,5,)</f>
        <v>45</v>
      </c>
      <c r="K2286" t="str">
        <f>VLOOKUP(A2286,[1]ВПП!$C$2:$H$22885,6,)</f>
        <v>ASPHALT</v>
      </c>
      <c r="L2286" t="str">
        <f t="shared" si="35"/>
        <v>LRBM</v>
      </c>
      <c r="M2286" t="s">
        <v>126</v>
      </c>
      <c r="N2286" t="s">
        <v>10388</v>
      </c>
      <c r="O2286" t="s">
        <v>10389</v>
      </c>
      <c r="P2286" t="s">
        <v>1872</v>
      </c>
      <c r="Q2286" t="str">
        <f>VLOOKUP(P2286,[1]TimeZones!$B$3:$E$597,4,FALSE)</f>
        <v>+02:00</v>
      </c>
    </row>
    <row r="2287" spans="1:17" x14ac:dyDescent="0.25">
      <c r="A2287" t="s">
        <v>10390</v>
      </c>
      <c r="B2287" t="s">
        <v>110</v>
      </c>
      <c r="C2287" t="s">
        <v>10391</v>
      </c>
      <c r="D2287">
        <v>-29.770600000000002</v>
      </c>
      <c r="E2287">
        <v>-57.978900000000003</v>
      </c>
      <c r="F2287">
        <v>229</v>
      </c>
      <c r="G2287" t="s">
        <v>1705</v>
      </c>
      <c r="H2287" t="s">
        <v>10392</v>
      </c>
      <c r="I2287">
        <f>VLOOKUP(A2287,[1]ВПП!$C$2:$E$22885,3,)</f>
        <v>2150</v>
      </c>
      <c r="J2287">
        <f>VLOOKUP(A2287,[1]ВПП!$C$2:$G$22885,5,)</f>
        <v>30</v>
      </c>
      <c r="K2287" t="str">
        <f>VLOOKUP(A2287,[1]ВПП!$C$2:$H$22885,6,)</f>
        <v>ASP</v>
      </c>
      <c r="L2287" t="str">
        <f t="shared" si="35"/>
        <v>SATU</v>
      </c>
      <c r="M2287" t="s">
        <v>301</v>
      </c>
      <c r="N2287" t="s">
        <v>9730</v>
      </c>
      <c r="O2287" t="s">
        <v>10393</v>
      </c>
      <c r="P2287" t="s">
        <v>2646</v>
      </c>
      <c r="Q2287" t="str">
        <f>VLOOKUP(P2287,[1]TimeZones!$B$3:$E$597,4,FALSE)</f>
        <v>−03:00</v>
      </c>
    </row>
    <row r="2288" spans="1:17" x14ac:dyDescent="0.25">
      <c r="A2288" t="s">
        <v>10394</v>
      </c>
      <c r="B2288" t="s">
        <v>110</v>
      </c>
      <c r="C2288" t="s">
        <v>10395</v>
      </c>
      <c r="D2288">
        <v>-4.2556700706481996</v>
      </c>
      <c r="E2288">
        <v>-69.93579864502</v>
      </c>
      <c r="F2288">
        <v>279</v>
      </c>
      <c r="G2288" t="s">
        <v>591</v>
      </c>
      <c r="H2288" t="s">
        <v>10396</v>
      </c>
      <c r="I2288">
        <f>VLOOKUP(A2288,[1]ВПП!$C$2:$E$22885,3,)</f>
        <v>2150</v>
      </c>
      <c r="J2288">
        <f>VLOOKUP(A2288,[1]ВПП!$C$2:$G$22885,5,)</f>
        <v>30</v>
      </c>
      <c r="K2288" t="str">
        <f>VLOOKUP(A2288,[1]ВПП!$C$2:$H$22885,6,)</f>
        <v>ASP</v>
      </c>
      <c r="L2288" t="str">
        <f t="shared" si="35"/>
        <v>SBTT</v>
      </c>
      <c r="M2288" t="s">
        <v>301</v>
      </c>
      <c r="N2288" t="s">
        <v>6469</v>
      </c>
      <c r="O2288" t="s">
        <v>10397</v>
      </c>
      <c r="P2288" t="s">
        <v>6465</v>
      </c>
      <c r="Q2288" t="str">
        <f>VLOOKUP(P2288,[1]TimeZones!$B$3:$E$597,4,FALSE)</f>
        <v>−04:00</v>
      </c>
    </row>
    <row r="2289" spans="1:17" x14ac:dyDescent="0.25">
      <c r="A2289" t="s">
        <v>10398</v>
      </c>
      <c r="B2289" t="s">
        <v>333</v>
      </c>
      <c r="C2289" t="s">
        <v>10399</v>
      </c>
      <c r="D2289">
        <v>28.7954006195068</v>
      </c>
      <c r="E2289">
        <v>22.0809001922607</v>
      </c>
      <c r="F2289">
        <v>161</v>
      </c>
      <c r="G2289" t="s">
        <v>335</v>
      </c>
      <c r="H2289" t="s">
        <v>202</v>
      </c>
      <c r="I2289">
        <f>VLOOKUP(A2289,[1]ВПП!$C$2:$E$22885,3,)</f>
        <v>2149</v>
      </c>
      <c r="J2289">
        <f>VLOOKUP(A2289,[1]ВПП!$C$2:$G$22885,5,)</f>
        <v>45</v>
      </c>
      <c r="K2289" t="str">
        <f>VLOOKUP(A2289,[1]ВПП!$C$2:$H$22885,6,)</f>
        <v>ASP</v>
      </c>
      <c r="L2289" t="str">
        <f t="shared" si="35"/>
        <v>HLFL</v>
      </c>
      <c r="M2289" t="s">
        <v>134</v>
      </c>
      <c r="N2289" t="s">
        <v>1503</v>
      </c>
      <c r="O2289" t="s">
        <v>202</v>
      </c>
      <c r="P2289" t="s">
        <v>1215</v>
      </c>
      <c r="Q2289" t="str">
        <f>VLOOKUP(P2289,[1]TimeZones!$B$3:$E$597,4,FALSE)</f>
        <v>+02:00</v>
      </c>
    </row>
    <row r="2290" spans="1:17" x14ac:dyDescent="0.25">
      <c r="A2290" t="s">
        <v>10400</v>
      </c>
      <c r="B2290" t="s">
        <v>333</v>
      </c>
      <c r="C2290" t="s">
        <v>10401</v>
      </c>
      <c r="D2290">
        <v>28.587461999999999</v>
      </c>
      <c r="E2290">
        <v>17.298746000000001</v>
      </c>
      <c r="F2290">
        <v>1085</v>
      </c>
      <c r="G2290" t="s">
        <v>335</v>
      </c>
      <c r="H2290" t="s">
        <v>202</v>
      </c>
      <c r="I2290">
        <f>VLOOKUP(A2290,[1]ВПП!$C$2:$E$22885,3,)</f>
        <v>2149</v>
      </c>
      <c r="J2290">
        <f>VLOOKUP(A2290,[1]ВПП!$C$2:$G$22885,5,)</f>
        <v>29</v>
      </c>
      <c r="K2290" t="str">
        <f>VLOOKUP(A2290,[1]ВПП!$C$2:$H$22885,6,)</f>
        <v>ASP</v>
      </c>
      <c r="L2290" t="str">
        <f t="shared" si="35"/>
        <v>HLZA</v>
      </c>
      <c r="M2290" t="s">
        <v>134</v>
      </c>
      <c r="N2290" t="s">
        <v>336</v>
      </c>
      <c r="O2290" t="s">
        <v>10402</v>
      </c>
      <c r="P2290" t="s">
        <v>1215</v>
      </c>
      <c r="Q2290" t="str">
        <f>VLOOKUP(P2290,[1]TimeZones!$B$3:$E$597,4,FALSE)</f>
        <v>+02:00</v>
      </c>
    </row>
    <row r="2291" spans="1:17" x14ac:dyDescent="0.25">
      <c r="A2291" t="s">
        <v>10403</v>
      </c>
      <c r="B2291" t="s">
        <v>333</v>
      </c>
      <c r="C2291" t="s">
        <v>10404</v>
      </c>
      <c r="D2291">
        <v>40.204498000000001</v>
      </c>
      <c r="E2291">
        <v>25.883302</v>
      </c>
      <c r="F2291">
        <v>73</v>
      </c>
      <c r="G2291" t="s">
        <v>376</v>
      </c>
      <c r="H2291" t="s">
        <v>10405</v>
      </c>
      <c r="I2291">
        <f>VLOOKUP(A2291,[1]ВПП!$C$2:$E$22885,3,)</f>
        <v>2149</v>
      </c>
      <c r="J2291">
        <f>VLOOKUP(A2291,[1]ВПП!$C$2:$G$22885,5,)</f>
        <v>46</v>
      </c>
      <c r="K2291" t="str">
        <f>VLOOKUP(A2291,[1]ВПП!$C$2:$H$22885,6,)</f>
        <v>PER</v>
      </c>
      <c r="L2291" t="str">
        <f t="shared" si="35"/>
        <v>LT86</v>
      </c>
      <c r="M2291" t="s">
        <v>114</v>
      </c>
      <c r="N2291" t="s">
        <v>10406</v>
      </c>
      <c r="O2291" t="s">
        <v>10407</v>
      </c>
      <c r="P2291" t="e">
        <v>#N/A</v>
      </c>
      <c r="Q2291" t="e">
        <f>VLOOKUP(P2291,[1]TimeZones!$B$3:$E$597,4,FALSE)</f>
        <v>#N/A</v>
      </c>
    </row>
    <row r="2292" spans="1:17" x14ac:dyDescent="0.25">
      <c r="A2292" t="s">
        <v>10408</v>
      </c>
      <c r="B2292" t="s">
        <v>110</v>
      </c>
      <c r="C2292" t="s">
        <v>10409</v>
      </c>
      <c r="D2292">
        <v>23.562598999999999</v>
      </c>
      <c r="E2292">
        <v>-75.877998000000005</v>
      </c>
      <c r="F2292">
        <v>9</v>
      </c>
      <c r="G2292" t="s">
        <v>2053</v>
      </c>
      <c r="H2292" t="s">
        <v>10410</v>
      </c>
      <c r="I2292">
        <f>VLOOKUP(A2292,[1]ВПП!$C$2:$E$22885,3,)</f>
        <v>2149</v>
      </c>
      <c r="J2292">
        <f>VLOOKUP(A2292,[1]ВПП!$C$2:$G$22885,5,)</f>
        <v>46</v>
      </c>
      <c r="K2292" t="str">
        <f>VLOOKUP(A2292,[1]ВПП!$C$2:$H$22885,6,)</f>
        <v>ASP</v>
      </c>
      <c r="L2292" t="str">
        <f t="shared" si="35"/>
        <v>MYEF</v>
      </c>
      <c r="M2292" t="s">
        <v>183</v>
      </c>
      <c r="N2292" t="s">
        <v>10411</v>
      </c>
      <c r="O2292" t="s">
        <v>10412</v>
      </c>
      <c r="P2292" t="s">
        <v>2057</v>
      </c>
      <c r="Q2292" t="str">
        <f>VLOOKUP(P2292,[1]TimeZones!$B$3:$E$597,4,FALSE)</f>
        <v>−05:00</v>
      </c>
    </row>
    <row r="2293" spans="1:17" x14ac:dyDescent="0.25">
      <c r="A2293" t="s">
        <v>10413</v>
      </c>
      <c r="B2293" t="s">
        <v>110</v>
      </c>
      <c r="C2293" t="s">
        <v>10414</v>
      </c>
      <c r="D2293">
        <v>4.4527799999999997</v>
      </c>
      <c r="E2293">
        <v>-75.766400000000004</v>
      </c>
      <c r="F2293">
        <v>3990</v>
      </c>
      <c r="G2293" t="s">
        <v>900</v>
      </c>
      <c r="H2293" t="s">
        <v>10415</v>
      </c>
      <c r="I2293">
        <f>VLOOKUP(A2293,[1]ВПП!$C$2:$E$22885,3,)</f>
        <v>2147</v>
      </c>
      <c r="J2293">
        <f>VLOOKUP(A2293,[1]ВПП!$C$2:$G$22885,5,)</f>
        <v>36</v>
      </c>
      <c r="K2293" t="str">
        <f>VLOOKUP(A2293,[1]ВПП!$C$2:$H$22885,6,)</f>
        <v>ASP</v>
      </c>
      <c r="L2293" t="str">
        <f t="shared" si="35"/>
        <v>SKAR</v>
      </c>
      <c r="M2293" t="s">
        <v>301</v>
      </c>
      <c r="N2293" t="s">
        <v>10416</v>
      </c>
      <c r="O2293" t="s">
        <v>10417</v>
      </c>
      <c r="P2293" t="s">
        <v>904</v>
      </c>
      <c r="Q2293" t="str">
        <f>VLOOKUP(P2293,[1]TimeZones!$B$3:$E$597,4,FALSE)</f>
        <v>−05:00</v>
      </c>
    </row>
    <row r="2294" spans="1:17" x14ac:dyDescent="0.25">
      <c r="A2294" t="s">
        <v>10418</v>
      </c>
      <c r="B2294" t="s">
        <v>110</v>
      </c>
      <c r="C2294" t="s">
        <v>10419</v>
      </c>
      <c r="D2294">
        <v>-0.87498900000000002</v>
      </c>
      <c r="E2294">
        <v>100.351997</v>
      </c>
      <c r="F2294">
        <v>9</v>
      </c>
      <c r="G2294" t="s">
        <v>414</v>
      </c>
      <c r="H2294" t="s">
        <v>202</v>
      </c>
      <c r="I2294">
        <f>VLOOKUP(A2294,[1]ВПП!$C$2:$E$22885,3,)</f>
        <v>2146</v>
      </c>
      <c r="J2294">
        <f>VLOOKUP(A2294,[1]ВПП!$C$2:$G$22885,5,)</f>
        <v>45</v>
      </c>
      <c r="K2294" t="str">
        <f>VLOOKUP(A2294,[1]ВПП!$C$2:$H$22885,6,)</f>
        <v>CON</v>
      </c>
      <c r="L2294" t="str">
        <f t="shared" si="35"/>
        <v>WIMG</v>
      </c>
      <c r="M2294" t="s">
        <v>114</v>
      </c>
      <c r="N2294" t="s">
        <v>5993</v>
      </c>
      <c r="O2294" t="s">
        <v>10420</v>
      </c>
      <c r="P2294" t="s">
        <v>418</v>
      </c>
      <c r="Q2294" t="str">
        <f>VLOOKUP(P2294,[1]TimeZones!$B$3:$E$597,4,FALSE)</f>
        <v>+07:00</v>
      </c>
    </row>
    <row r="2295" spans="1:17" x14ac:dyDescent="0.25">
      <c r="A2295" t="s">
        <v>10421</v>
      </c>
      <c r="B2295" t="s">
        <v>333</v>
      </c>
      <c r="C2295" t="s">
        <v>10422</v>
      </c>
      <c r="D2295">
        <v>41.441501617399901</v>
      </c>
      <c r="E2295">
        <v>76.130599975599907</v>
      </c>
      <c r="F2295">
        <v>6998</v>
      </c>
      <c r="G2295" t="s">
        <v>322</v>
      </c>
      <c r="H2295" t="s">
        <v>202</v>
      </c>
      <c r="I2295">
        <f>VLOOKUP(A2295,[1]ВПП!$C$2:$E$22885,3,)</f>
        <v>2145</v>
      </c>
      <c r="J2295">
        <f>VLOOKUP(A2295,[1]ВПП!$C$2:$G$22885,5,)</f>
        <v>40</v>
      </c>
      <c r="K2295" t="str">
        <f>VLOOKUP(A2295,[1]ВПП!$C$2:$H$22885,6,)</f>
        <v>concrete</v>
      </c>
      <c r="L2295" t="str">
        <f t="shared" si="35"/>
        <v>KG-0002</v>
      </c>
      <c r="M2295" t="s">
        <v>114</v>
      </c>
      <c r="N2295" t="s">
        <v>10423</v>
      </c>
      <c r="O2295" t="s">
        <v>10424</v>
      </c>
      <c r="P2295" t="e">
        <v>#N/A</v>
      </c>
      <c r="Q2295" t="e">
        <f>VLOOKUP(P2295,[1]TimeZones!$B$3:$E$597,4,FALSE)</f>
        <v>#N/A</v>
      </c>
    </row>
    <row r="2296" spans="1:17" x14ac:dyDescent="0.25">
      <c r="A2296" t="s">
        <v>10425</v>
      </c>
      <c r="B2296" t="s">
        <v>139</v>
      </c>
      <c r="C2296" t="s">
        <v>10426</v>
      </c>
      <c r="D2296">
        <v>19.292800903299899</v>
      </c>
      <c r="E2296">
        <v>-81.357696533199999</v>
      </c>
      <c r="F2296">
        <v>8</v>
      </c>
      <c r="G2296" t="s">
        <v>10427</v>
      </c>
      <c r="H2296" t="s">
        <v>10428</v>
      </c>
      <c r="I2296">
        <f>VLOOKUP(A2296,[1]ВПП!$C$2:$E$22885,3,)</f>
        <v>2140</v>
      </c>
      <c r="J2296">
        <f>VLOOKUP(A2296,[1]ВПП!$C$2:$G$22885,5,)</f>
        <v>45</v>
      </c>
      <c r="K2296" t="str">
        <f>VLOOKUP(A2296,[1]ВПП!$C$2:$H$22885,6,)</f>
        <v>ASP</v>
      </c>
      <c r="L2296" t="str">
        <f t="shared" si="35"/>
        <v>MWCR</v>
      </c>
      <c r="M2296" t="s">
        <v>183</v>
      </c>
      <c r="N2296" t="s">
        <v>10429</v>
      </c>
      <c r="O2296" t="s">
        <v>9710</v>
      </c>
      <c r="P2296" t="s">
        <v>10430</v>
      </c>
      <c r="Q2296" t="str">
        <f>VLOOKUP(P2296,[1]TimeZones!$B$3:$E$597,4,FALSE)</f>
        <v>−05:00</v>
      </c>
    </row>
    <row r="2297" spans="1:17" x14ac:dyDescent="0.25">
      <c r="A2297" t="s">
        <v>10431</v>
      </c>
      <c r="B2297" t="s">
        <v>110</v>
      </c>
      <c r="C2297" t="s">
        <v>10432</v>
      </c>
      <c r="D2297">
        <v>20.975000381469702</v>
      </c>
      <c r="E2297">
        <v>-73.666900634765597</v>
      </c>
      <c r="F2297">
        <v>8</v>
      </c>
      <c r="G2297" t="s">
        <v>2053</v>
      </c>
      <c r="H2297" t="s">
        <v>10433</v>
      </c>
      <c r="I2297">
        <f>VLOOKUP(A2297,[1]ВПП!$C$2:$E$22885,3,)</f>
        <v>2140</v>
      </c>
      <c r="J2297">
        <f>VLOOKUP(A2297,[1]ВПП!$C$2:$G$22885,5,)</f>
        <v>30</v>
      </c>
      <c r="K2297" t="str">
        <f>VLOOKUP(A2297,[1]ВПП!$C$2:$H$22885,6,)</f>
        <v>ASPH</v>
      </c>
      <c r="L2297" t="str">
        <f t="shared" si="35"/>
        <v>MYIG</v>
      </c>
      <c r="M2297" t="s">
        <v>183</v>
      </c>
      <c r="N2297" t="s">
        <v>10434</v>
      </c>
      <c r="O2297" t="s">
        <v>10435</v>
      </c>
      <c r="P2297" t="s">
        <v>2057</v>
      </c>
      <c r="Q2297" t="str">
        <f>VLOOKUP(P2297,[1]TimeZones!$B$3:$E$597,4,FALSE)</f>
        <v>−05:00</v>
      </c>
    </row>
    <row r="2298" spans="1:17" x14ac:dyDescent="0.25">
      <c r="A2298" t="s">
        <v>10436</v>
      </c>
      <c r="B2298" t="s">
        <v>110</v>
      </c>
      <c r="C2298" t="s">
        <v>10437</v>
      </c>
      <c r="D2298">
        <v>24.6294</v>
      </c>
      <c r="E2298">
        <v>-75.673796999999993</v>
      </c>
      <c r="F2298">
        <v>18</v>
      </c>
      <c r="G2298" t="s">
        <v>2053</v>
      </c>
      <c r="H2298" t="s">
        <v>10438</v>
      </c>
      <c r="I2298">
        <f>VLOOKUP(A2298,[1]ВПП!$C$2:$E$22885,3,)</f>
        <v>2138</v>
      </c>
      <c r="J2298">
        <f>VLOOKUP(A2298,[1]ВПП!$C$2:$G$22885,5,)</f>
        <v>46</v>
      </c>
      <c r="K2298" t="str">
        <f>VLOOKUP(A2298,[1]ВПП!$C$2:$H$22885,6,)</f>
        <v>ASP</v>
      </c>
      <c r="L2298" t="str">
        <f t="shared" si="35"/>
        <v>MYCA</v>
      </c>
      <c r="M2298" t="s">
        <v>183</v>
      </c>
      <c r="N2298" t="s">
        <v>10439</v>
      </c>
      <c r="O2298" t="s">
        <v>10440</v>
      </c>
      <c r="P2298" t="s">
        <v>2057</v>
      </c>
      <c r="Q2298" t="str">
        <f>VLOOKUP(P2298,[1]TimeZones!$B$3:$E$597,4,FALSE)</f>
        <v>−05:00</v>
      </c>
    </row>
    <row r="2299" spans="1:17" x14ac:dyDescent="0.25">
      <c r="A2299" t="s">
        <v>10441</v>
      </c>
      <c r="B2299" t="s">
        <v>110</v>
      </c>
      <c r="C2299" t="s">
        <v>10442</v>
      </c>
      <c r="D2299">
        <v>11.228035</v>
      </c>
      <c r="E2299">
        <v>125.027761</v>
      </c>
      <c r="F2299">
        <v>10</v>
      </c>
      <c r="G2299" t="s">
        <v>1034</v>
      </c>
      <c r="H2299" t="s">
        <v>10443</v>
      </c>
      <c r="I2299">
        <f>VLOOKUP(A2299,[1]ВПП!$C$2:$E$22885,3,)</f>
        <v>2138</v>
      </c>
      <c r="J2299">
        <f>VLOOKUP(A2299,[1]ВПП!$C$2:$G$22885,5,)</f>
        <v>45</v>
      </c>
      <c r="K2299" t="str">
        <f>VLOOKUP(A2299,[1]ВПП!$C$2:$H$22885,6,)</f>
        <v>ASP</v>
      </c>
      <c r="L2299" t="str">
        <f t="shared" si="35"/>
        <v>RPVA</v>
      </c>
      <c r="M2299" t="s">
        <v>114</v>
      </c>
      <c r="N2299" t="s">
        <v>10444</v>
      </c>
      <c r="O2299" t="s">
        <v>10445</v>
      </c>
      <c r="P2299" t="s">
        <v>1038</v>
      </c>
      <c r="Q2299" t="str">
        <f>VLOOKUP(P2299,[1]TimeZones!$B$3:$E$597,4,FALSE)</f>
        <v>+08:00</v>
      </c>
    </row>
    <row r="2300" spans="1:17" x14ac:dyDescent="0.25">
      <c r="A2300" t="s">
        <v>10446</v>
      </c>
      <c r="B2300" t="s">
        <v>110</v>
      </c>
      <c r="C2300" t="s">
        <v>10447</v>
      </c>
      <c r="D2300">
        <v>43.7425</v>
      </c>
      <c r="E2300">
        <v>-79.465598999999997</v>
      </c>
      <c r="F2300">
        <v>652</v>
      </c>
      <c r="G2300" t="s">
        <v>262</v>
      </c>
      <c r="H2300" t="s">
        <v>202</v>
      </c>
      <c r="I2300">
        <f>VLOOKUP(A2300,[1]ВПП!$C$2:$E$22885,3,)</f>
        <v>2135</v>
      </c>
      <c r="J2300">
        <f>VLOOKUP(A2300,[1]ВПП!$C$2:$G$22885,5,)</f>
        <v>61</v>
      </c>
      <c r="K2300" t="str">
        <f>VLOOKUP(A2300,[1]ВПП!$C$2:$H$22885,6,)</f>
        <v>ASP</v>
      </c>
      <c r="L2300" t="str">
        <f t="shared" si="35"/>
        <v>CYZD</v>
      </c>
      <c r="M2300" t="s">
        <v>183</v>
      </c>
      <c r="N2300" t="s">
        <v>2279</v>
      </c>
      <c r="O2300" t="s">
        <v>2280</v>
      </c>
      <c r="P2300" t="s">
        <v>1281</v>
      </c>
      <c r="Q2300" t="str">
        <f>VLOOKUP(P2300,[1]TimeZones!$B$3:$E$597,4,FALSE)</f>
        <v>−05:00</v>
      </c>
    </row>
    <row r="2301" spans="1:17" x14ac:dyDescent="0.25">
      <c r="A2301" t="s">
        <v>10448</v>
      </c>
      <c r="B2301" t="s">
        <v>110</v>
      </c>
      <c r="C2301" t="s">
        <v>10449</v>
      </c>
      <c r="D2301">
        <v>14.103899955749499</v>
      </c>
      <c r="E2301">
        <v>98.203598022460895</v>
      </c>
      <c r="F2301">
        <v>84</v>
      </c>
      <c r="G2301" t="s">
        <v>255</v>
      </c>
      <c r="H2301" t="s">
        <v>10450</v>
      </c>
      <c r="I2301">
        <f>VLOOKUP(A2301,[1]ВПП!$C$2:$E$22885,3,)</f>
        <v>2135</v>
      </c>
      <c r="J2301">
        <f>VLOOKUP(A2301,[1]ВПП!$C$2:$G$22885,5,)</f>
        <v>30</v>
      </c>
      <c r="K2301" t="str">
        <f>VLOOKUP(A2301,[1]ВПП!$C$2:$H$22885,6,)</f>
        <v>CON</v>
      </c>
      <c r="L2301" t="str">
        <f t="shared" si="35"/>
        <v>VYDW</v>
      </c>
      <c r="M2301" t="s">
        <v>114</v>
      </c>
      <c r="N2301" t="s">
        <v>3514</v>
      </c>
      <c r="O2301" t="s">
        <v>10451</v>
      </c>
      <c r="P2301" t="s">
        <v>259</v>
      </c>
      <c r="Q2301" t="str">
        <f>VLOOKUP(P2301,[1]TimeZones!$B$3:$E$597,4,FALSE)</f>
        <v>+06:30</v>
      </c>
    </row>
    <row r="2302" spans="1:17" x14ac:dyDescent="0.25">
      <c r="A2302" t="s">
        <v>10452</v>
      </c>
      <c r="B2302" t="s">
        <v>110</v>
      </c>
      <c r="C2302" t="s">
        <v>10453</v>
      </c>
      <c r="D2302">
        <v>2.2633600235000002</v>
      </c>
      <c r="E2302">
        <v>102.25199890099999</v>
      </c>
      <c r="F2302">
        <v>35</v>
      </c>
      <c r="G2302" t="s">
        <v>353</v>
      </c>
      <c r="H2302" t="s">
        <v>10454</v>
      </c>
      <c r="I2302">
        <f>VLOOKUP(A2302,[1]ВПП!$C$2:$E$22885,3,)</f>
        <v>2135</v>
      </c>
      <c r="J2302">
        <f>VLOOKUP(A2302,[1]ВПП!$C$2:$G$22885,5,)</f>
        <v>45</v>
      </c>
      <c r="K2302" t="str">
        <f>VLOOKUP(A2302,[1]ВПП!$C$2:$H$22885,6,)</f>
        <v>ASP</v>
      </c>
      <c r="L2302" t="str">
        <f t="shared" si="35"/>
        <v>WMKM</v>
      </c>
      <c r="M2302" t="s">
        <v>114</v>
      </c>
      <c r="N2302" t="s">
        <v>10455</v>
      </c>
      <c r="O2302" t="s">
        <v>10456</v>
      </c>
      <c r="P2302" t="s">
        <v>357</v>
      </c>
      <c r="Q2302" t="str">
        <f>VLOOKUP(P2302,[1]TimeZones!$B$3:$E$597,4,FALSE)</f>
        <v>+08:00</v>
      </c>
    </row>
    <row r="2303" spans="1:17" x14ac:dyDescent="0.25">
      <c r="A2303" t="s">
        <v>10457</v>
      </c>
      <c r="B2303" t="s">
        <v>110</v>
      </c>
      <c r="C2303" t="s">
        <v>10458</v>
      </c>
      <c r="D2303">
        <v>43.460800170899901</v>
      </c>
      <c r="E2303">
        <v>-80.378601074200006</v>
      </c>
      <c r="F2303">
        <v>1055</v>
      </c>
      <c r="G2303" t="s">
        <v>262</v>
      </c>
      <c r="H2303" t="s">
        <v>10459</v>
      </c>
      <c r="I2303">
        <f>VLOOKUP(A2303,[1]ВПП!$C$2:$E$22885,3,)</f>
        <v>2134</v>
      </c>
      <c r="J2303">
        <f>VLOOKUP(A2303,[1]ВПП!$C$2:$G$22885,5,)</f>
        <v>46</v>
      </c>
      <c r="K2303" t="str">
        <f>VLOOKUP(A2303,[1]ВПП!$C$2:$H$22885,6,)</f>
        <v>ASP</v>
      </c>
      <c r="L2303" t="str">
        <f t="shared" si="35"/>
        <v>CYKF</v>
      </c>
      <c r="M2303" t="s">
        <v>183</v>
      </c>
      <c r="N2303" t="s">
        <v>2279</v>
      </c>
      <c r="O2303" t="s">
        <v>10460</v>
      </c>
      <c r="P2303" t="s">
        <v>1281</v>
      </c>
      <c r="Q2303" t="str">
        <f>VLOOKUP(P2303,[1]TimeZones!$B$3:$E$597,4,FALSE)</f>
        <v>−05:00</v>
      </c>
    </row>
    <row r="2304" spans="1:17" x14ac:dyDescent="0.25">
      <c r="A2304" t="s">
        <v>10461</v>
      </c>
      <c r="B2304" t="s">
        <v>110</v>
      </c>
      <c r="C2304" t="s">
        <v>10462</v>
      </c>
      <c r="D2304">
        <v>49.903098999999997</v>
      </c>
      <c r="E2304">
        <v>-98.273816999999994</v>
      </c>
      <c r="F2304">
        <v>885</v>
      </c>
      <c r="G2304" t="s">
        <v>262</v>
      </c>
      <c r="H2304" t="s">
        <v>10463</v>
      </c>
      <c r="I2304">
        <f>VLOOKUP(A2304,[1]ВПП!$C$2:$E$22885,3,)</f>
        <v>2134</v>
      </c>
      <c r="J2304">
        <f>VLOOKUP(A2304,[1]ВПП!$C$2:$G$22885,5,)</f>
        <v>61</v>
      </c>
      <c r="K2304" t="str">
        <f>VLOOKUP(A2304,[1]ВПП!$C$2:$H$22885,6,)</f>
        <v>ASP</v>
      </c>
      <c r="L2304" t="str">
        <f t="shared" si="35"/>
        <v>CYPG</v>
      </c>
      <c r="M2304" t="s">
        <v>183</v>
      </c>
      <c r="N2304" t="s">
        <v>2369</v>
      </c>
      <c r="O2304" t="s">
        <v>10464</v>
      </c>
      <c r="P2304" t="s">
        <v>2371</v>
      </c>
      <c r="Q2304" t="str">
        <f>VLOOKUP(P2304,[1]TimeZones!$B$3:$E$597,4,FALSE)</f>
        <v>−06:00</v>
      </c>
    </row>
    <row r="2305" spans="1:17" x14ac:dyDescent="0.25">
      <c r="A2305" t="s">
        <v>10465</v>
      </c>
      <c r="B2305" t="s">
        <v>110</v>
      </c>
      <c r="C2305" t="s">
        <v>10466</v>
      </c>
      <c r="D2305">
        <v>44.2299995422363</v>
      </c>
      <c r="E2305">
        <v>-78.363296508789006</v>
      </c>
      <c r="F2305">
        <v>628</v>
      </c>
      <c r="G2305" t="s">
        <v>262</v>
      </c>
      <c r="H2305" t="s">
        <v>10467</v>
      </c>
      <c r="I2305">
        <f>VLOOKUP(A2305,[1]ВПП!$C$2:$E$22885,3,)</f>
        <v>2134</v>
      </c>
      <c r="J2305">
        <f>VLOOKUP(A2305,[1]ВПП!$C$2:$G$22885,5,)</f>
        <v>30</v>
      </c>
      <c r="K2305" t="str">
        <f>VLOOKUP(A2305,[1]ВПП!$C$2:$H$22885,6,)</f>
        <v>ASP</v>
      </c>
      <c r="L2305" t="str">
        <f t="shared" si="35"/>
        <v>CYPQ</v>
      </c>
      <c r="M2305" t="s">
        <v>183</v>
      </c>
      <c r="N2305" t="s">
        <v>2279</v>
      </c>
      <c r="O2305" t="s">
        <v>10468</v>
      </c>
      <c r="P2305" t="s">
        <v>1281</v>
      </c>
      <c r="Q2305" t="str">
        <f>VLOOKUP(P2305,[1]TimeZones!$B$3:$E$597,4,FALSE)</f>
        <v>−05:00</v>
      </c>
    </row>
    <row r="2306" spans="1:17" x14ac:dyDescent="0.25">
      <c r="A2306" t="s">
        <v>10469</v>
      </c>
      <c r="B2306" t="s">
        <v>110</v>
      </c>
      <c r="C2306" t="s">
        <v>10470</v>
      </c>
      <c r="D2306">
        <v>45.3161010742187</v>
      </c>
      <c r="E2306">
        <v>-65.890296936035099</v>
      </c>
      <c r="F2306">
        <v>357</v>
      </c>
      <c r="G2306" t="s">
        <v>262</v>
      </c>
      <c r="H2306" t="s">
        <v>10471</v>
      </c>
      <c r="I2306">
        <f>VLOOKUP(A2306,[1]ВПП!$C$2:$E$22885,3,)</f>
        <v>2134</v>
      </c>
      <c r="J2306">
        <f>VLOOKUP(A2306,[1]ВПП!$C$2:$G$22885,5,)</f>
        <v>61</v>
      </c>
      <c r="K2306" t="str">
        <f>VLOOKUP(A2306,[1]ВПП!$C$2:$H$22885,6,)</f>
        <v>ASP</v>
      </c>
      <c r="L2306" t="str">
        <f t="shared" ref="L2306:L2369" si="36">A2306</f>
        <v>CYSJ</v>
      </c>
      <c r="M2306" t="s">
        <v>183</v>
      </c>
      <c r="N2306" t="s">
        <v>3558</v>
      </c>
      <c r="O2306" t="s">
        <v>10472</v>
      </c>
      <c r="P2306" t="s">
        <v>2319</v>
      </c>
      <c r="Q2306" t="str">
        <f>VLOOKUP(P2306,[1]TimeZones!$B$3:$E$597,4,FALSE)</f>
        <v>−04:00</v>
      </c>
    </row>
    <row r="2307" spans="1:17" x14ac:dyDescent="0.25">
      <c r="A2307" t="s">
        <v>10473</v>
      </c>
      <c r="B2307" t="s">
        <v>110</v>
      </c>
      <c r="C2307" t="s">
        <v>10474</v>
      </c>
      <c r="D2307">
        <v>52.1831016541</v>
      </c>
      <c r="E2307">
        <v>-122.05400085399999</v>
      </c>
      <c r="F2307">
        <v>3085</v>
      </c>
      <c r="G2307" t="s">
        <v>262</v>
      </c>
      <c r="H2307" t="s">
        <v>10475</v>
      </c>
      <c r="I2307">
        <f>VLOOKUP(A2307,[1]ВПП!$C$2:$E$22885,3,)</f>
        <v>2134</v>
      </c>
      <c r="J2307">
        <f>VLOOKUP(A2307,[1]ВПП!$C$2:$G$22885,5,)</f>
        <v>46</v>
      </c>
      <c r="K2307" t="str">
        <f>VLOOKUP(A2307,[1]ВПП!$C$2:$H$22885,6,)</f>
        <v>ASP</v>
      </c>
      <c r="L2307" t="str">
        <f t="shared" si="36"/>
        <v>CYWL</v>
      </c>
      <c r="M2307" t="s">
        <v>183</v>
      </c>
      <c r="N2307" t="s">
        <v>1755</v>
      </c>
      <c r="O2307" t="s">
        <v>10476</v>
      </c>
      <c r="P2307" t="s">
        <v>1757</v>
      </c>
      <c r="Q2307" t="str">
        <f>VLOOKUP(P2307,[1]TimeZones!$B$3:$E$597,4,FALSE)</f>
        <v>−08:00</v>
      </c>
    </row>
    <row r="2308" spans="1:17" x14ac:dyDescent="0.25">
      <c r="A2308" t="s">
        <v>10477</v>
      </c>
      <c r="B2308" t="s">
        <v>110</v>
      </c>
      <c r="C2308" t="s">
        <v>10478</v>
      </c>
      <c r="D2308">
        <v>46.290000915527301</v>
      </c>
      <c r="E2308">
        <v>-63.121101379394503</v>
      </c>
      <c r="F2308">
        <v>160</v>
      </c>
      <c r="G2308" t="s">
        <v>262</v>
      </c>
      <c r="H2308" t="s">
        <v>10479</v>
      </c>
      <c r="I2308">
        <f>VLOOKUP(A2308,[1]ВПП!$C$2:$E$22885,3,)</f>
        <v>2134</v>
      </c>
      <c r="J2308">
        <f>VLOOKUP(A2308,[1]ВПП!$C$2:$G$22885,5,)</f>
        <v>46</v>
      </c>
      <c r="K2308" t="str">
        <f>VLOOKUP(A2308,[1]ВПП!$C$2:$H$22885,6,)</f>
        <v>ASP</v>
      </c>
      <c r="L2308" t="str">
        <f t="shared" si="36"/>
        <v>CYYG</v>
      </c>
      <c r="M2308" t="s">
        <v>183</v>
      </c>
      <c r="N2308" t="s">
        <v>8601</v>
      </c>
      <c r="O2308" t="s">
        <v>10480</v>
      </c>
      <c r="P2308" t="s">
        <v>2319</v>
      </c>
      <c r="Q2308" t="str">
        <f>VLOOKUP(P2308,[1]TimeZones!$B$3:$E$597,4,FALSE)</f>
        <v>−04:00</v>
      </c>
    </row>
    <row r="2309" spans="1:17" x14ac:dyDescent="0.25">
      <c r="A2309" t="s">
        <v>10481</v>
      </c>
      <c r="B2309" t="s">
        <v>139</v>
      </c>
      <c r="C2309" t="s">
        <v>10482</v>
      </c>
      <c r="D2309">
        <v>48.646900176999999</v>
      </c>
      <c r="E2309">
        <v>-123.426002502</v>
      </c>
      <c r="F2309">
        <v>63</v>
      </c>
      <c r="G2309" t="s">
        <v>262</v>
      </c>
      <c r="H2309" t="s">
        <v>10483</v>
      </c>
      <c r="I2309">
        <f>VLOOKUP(A2309,[1]ВПП!$C$2:$E$22885,3,)</f>
        <v>2134</v>
      </c>
      <c r="J2309">
        <f>VLOOKUP(A2309,[1]ВПП!$C$2:$G$22885,5,)</f>
        <v>61</v>
      </c>
      <c r="K2309" t="str">
        <f>VLOOKUP(A2309,[1]ВПП!$C$2:$H$22885,6,)</f>
        <v>ASP</v>
      </c>
      <c r="L2309" t="str">
        <f t="shared" si="36"/>
        <v>CYYJ</v>
      </c>
      <c r="M2309" t="s">
        <v>183</v>
      </c>
      <c r="N2309" t="s">
        <v>1755</v>
      </c>
      <c r="O2309" t="s">
        <v>10484</v>
      </c>
      <c r="P2309" t="s">
        <v>1757</v>
      </c>
      <c r="Q2309" t="str">
        <f>VLOOKUP(P2309,[1]TimeZones!$B$3:$E$597,4,FALSE)</f>
        <v>−08:00</v>
      </c>
    </row>
    <row r="2310" spans="1:17" x14ac:dyDescent="0.25">
      <c r="A2310" t="s">
        <v>10485</v>
      </c>
      <c r="B2310" t="s">
        <v>110</v>
      </c>
      <c r="C2310" t="s">
        <v>10486</v>
      </c>
      <c r="D2310">
        <v>-21.320899963378899</v>
      </c>
      <c r="E2310">
        <v>55.424999237060497</v>
      </c>
      <c r="F2310">
        <v>59</v>
      </c>
      <c r="G2310" t="s">
        <v>2949</v>
      </c>
      <c r="H2310" t="s">
        <v>10487</v>
      </c>
      <c r="I2310">
        <f>VLOOKUP(A2310,[1]ВПП!$C$2:$E$22885,3,)</f>
        <v>2134</v>
      </c>
      <c r="J2310">
        <f>VLOOKUP(A2310,[1]ВПП!$C$2:$G$22885,5,)</f>
        <v>46</v>
      </c>
      <c r="K2310" t="str">
        <f>VLOOKUP(A2310,[1]ВПП!$C$2:$H$22885,6,)</f>
        <v>ASP</v>
      </c>
      <c r="L2310" t="str">
        <f t="shared" si="36"/>
        <v>FMEP</v>
      </c>
      <c r="M2310" t="s">
        <v>134</v>
      </c>
      <c r="N2310" t="s">
        <v>2951</v>
      </c>
      <c r="O2310" t="s">
        <v>10488</v>
      </c>
      <c r="P2310" t="s">
        <v>2953</v>
      </c>
      <c r="Q2310" t="str">
        <f>VLOOKUP(P2310,[1]TimeZones!$B$3:$E$597,4,FALSE)</f>
        <v>+04:00</v>
      </c>
    </row>
    <row r="2311" spans="1:17" x14ac:dyDescent="0.25">
      <c r="A2311" t="s">
        <v>10489</v>
      </c>
      <c r="B2311" t="s">
        <v>110</v>
      </c>
      <c r="C2311" t="s">
        <v>10490</v>
      </c>
      <c r="D2311">
        <v>-22.979900000000001</v>
      </c>
      <c r="E2311">
        <v>14.645300000000001</v>
      </c>
      <c r="F2311">
        <v>299</v>
      </c>
      <c r="G2311" t="s">
        <v>183</v>
      </c>
      <c r="H2311" t="s">
        <v>10491</v>
      </c>
      <c r="I2311">
        <f>VLOOKUP(A2311,[1]ВПП!$C$2:$E$22885,3,)</f>
        <v>2134</v>
      </c>
      <c r="J2311">
        <f>VLOOKUP(A2311,[1]ВПП!$C$2:$G$22885,5,)</f>
        <v>30</v>
      </c>
      <c r="K2311" t="str">
        <f>VLOOKUP(A2311,[1]ВПП!$C$2:$H$22885,6,)</f>
        <v>ASP</v>
      </c>
      <c r="L2311" t="str">
        <f t="shared" si="36"/>
        <v>FYWB</v>
      </c>
      <c r="M2311" t="s">
        <v>134</v>
      </c>
      <c r="N2311" t="s">
        <v>10492</v>
      </c>
      <c r="O2311" t="s">
        <v>10493</v>
      </c>
      <c r="P2311" t="s">
        <v>187</v>
      </c>
      <c r="Q2311" t="str">
        <f>VLOOKUP(P2311,[1]TimeZones!$B$3:$E$597,4,FALSE)</f>
        <v>+02:00</v>
      </c>
    </row>
    <row r="2312" spans="1:17" x14ac:dyDescent="0.25">
      <c r="A2312" t="s">
        <v>10494</v>
      </c>
      <c r="B2312" t="s">
        <v>333</v>
      </c>
      <c r="C2312" t="s">
        <v>10495</v>
      </c>
      <c r="D2312">
        <v>28.19707</v>
      </c>
      <c r="E2312">
        <v>33.206263</v>
      </c>
      <c r="F2312">
        <v>15</v>
      </c>
      <c r="G2312" t="s">
        <v>481</v>
      </c>
      <c r="H2312" t="s">
        <v>202</v>
      </c>
      <c r="I2312">
        <f>VLOOKUP(A2312,[1]ВПП!$C$2:$E$22885,3,)</f>
        <v>2134</v>
      </c>
      <c r="J2312">
        <f>VLOOKUP(A2312,[1]ВПП!$C$2:$G$22885,5,)</f>
        <v>30</v>
      </c>
      <c r="K2312" t="str">
        <f>VLOOKUP(A2312,[1]ВПП!$C$2:$H$22885,6,)</f>
        <v>ASP</v>
      </c>
      <c r="L2312" t="str">
        <f t="shared" si="36"/>
        <v>HE21</v>
      </c>
      <c r="M2312" t="s">
        <v>134</v>
      </c>
      <c r="N2312" t="s">
        <v>489</v>
      </c>
      <c r="O2312" t="s">
        <v>9124</v>
      </c>
      <c r="P2312" t="e">
        <v>#N/A</v>
      </c>
      <c r="Q2312" t="e">
        <f>VLOOKUP(P2312,[1]TimeZones!$B$3:$E$597,4,FALSE)</f>
        <v>#N/A</v>
      </c>
    </row>
    <row r="2313" spans="1:17" x14ac:dyDescent="0.25">
      <c r="A2313" t="s">
        <v>10496</v>
      </c>
      <c r="B2313" t="s">
        <v>110</v>
      </c>
      <c r="C2313" t="s">
        <v>10497</v>
      </c>
      <c r="D2313">
        <v>18.503700256347599</v>
      </c>
      <c r="E2313">
        <v>-69.761703491210895</v>
      </c>
      <c r="F2313">
        <v>111</v>
      </c>
      <c r="G2313" t="s">
        <v>2385</v>
      </c>
      <c r="H2313" t="s">
        <v>202</v>
      </c>
      <c r="I2313">
        <f>VLOOKUP(A2313,[1]ВПП!$C$2:$E$22885,3,)</f>
        <v>2134</v>
      </c>
      <c r="J2313">
        <f>VLOOKUP(A2313,[1]ВПП!$C$2:$G$22885,5,)</f>
        <v>61</v>
      </c>
      <c r="K2313" t="str">
        <f>VLOOKUP(A2313,[1]ВПП!$C$2:$H$22885,6,)</f>
        <v>ASP</v>
      </c>
      <c r="L2313" t="str">
        <f t="shared" si="36"/>
        <v>MDSI</v>
      </c>
      <c r="M2313" t="s">
        <v>183</v>
      </c>
      <c r="N2313" t="s">
        <v>2387</v>
      </c>
      <c r="O2313" t="s">
        <v>10498</v>
      </c>
      <c r="P2313" t="s">
        <v>2389</v>
      </c>
      <c r="Q2313" t="str">
        <f>VLOOKUP(P2313,[1]TimeZones!$B$3:$E$597,4,FALSE)</f>
        <v>−04:00</v>
      </c>
    </row>
    <row r="2314" spans="1:17" x14ac:dyDescent="0.25">
      <c r="A2314" t="s">
        <v>10499</v>
      </c>
      <c r="B2314" t="s">
        <v>110</v>
      </c>
      <c r="C2314" t="s">
        <v>10500</v>
      </c>
      <c r="D2314">
        <v>26.745300293</v>
      </c>
      <c r="E2314">
        <v>-77.391296386700006</v>
      </c>
      <c r="F2314">
        <v>8</v>
      </c>
      <c r="G2314" t="s">
        <v>2053</v>
      </c>
      <c r="H2314" t="s">
        <v>10501</v>
      </c>
      <c r="I2314">
        <f>VLOOKUP(A2314,[1]ВПП!$C$2:$E$22885,3,)</f>
        <v>2134</v>
      </c>
      <c r="J2314">
        <f>VLOOKUP(A2314,[1]ВПП!$C$2:$G$22885,5,)</f>
        <v>46</v>
      </c>
      <c r="K2314" t="str">
        <f>VLOOKUP(A2314,[1]ВПП!$C$2:$H$22885,6,)</f>
        <v>ASP</v>
      </c>
      <c r="L2314" t="str">
        <f t="shared" si="36"/>
        <v>MYAT</v>
      </c>
      <c r="M2314" t="s">
        <v>183</v>
      </c>
      <c r="N2314" t="s">
        <v>10502</v>
      </c>
      <c r="O2314" t="s">
        <v>10503</v>
      </c>
      <c r="P2314" t="s">
        <v>2057</v>
      </c>
      <c r="Q2314" t="str">
        <f>VLOOKUP(P2314,[1]TimeZones!$B$3:$E$597,4,FALSE)</f>
        <v>−05:00</v>
      </c>
    </row>
    <row r="2315" spans="1:17" x14ac:dyDescent="0.25">
      <c r="A2315" t="s">
        <v>10504</v>
      </c>
      <c r="B2315" t="s">
        <v>110</v>
      </c>
      <c r="C2315" t="s">
        <v>10505</v>
      </c>
      <c r="D2315">
        <v>35.987954999999999</v>
      </c>
      <c r="E2315">
        <v>129.42038299999999</v>
      </c>
      <c r="F2315">
        <v>70</v>
      </c>
      <c r="G2315" t="s">
        <v>693</v>
      </c>
      <c r="H2315" t="s">
        <v>10506</v>
      </c>
      <c r="I2315">
        <f>VLOOKUP(A2315,[1]ВПП!$C$2:$E$22885,3,)</f>
        <v>2134</v>
      </c>
      <c r="J2315">
        <f>VLOOKUP(A2315,[1]ВПП!$C$2:$G$22885,5,)</f>
        <v>46</v>
      </c>
      <c r="K2315" t="str">
        <f>VLOOKUP(A2315,[1]ВПП!$C$2:$H$22885,6,)</f>
        <v>CON</v>
      </c>
      <c r="L2315" t="str">
        <f t="shared" si="36"/>
        <v>RKTH</v>
      </c>
      <c r="M2315" t="s">
        <v>114</v>
      </c>
      <c r="N2315" t="s">
        <v>6157</v>
      </c>
      <c r="O2315" t="s">
        <v>10507</v>
      </c>
      <c r="P2315" t="s">
        <v>697</v>
      </c>
      <c r="Q2315" t="str">
        <f>VLOOKUP(P2315,[1]TimeZones!$B$3:$E$597,4,FALSE)</f>
        <v>+09:00</v>
      </c>
    </row>
    <row r="2316" spans="1:17" x14ac:dyDescent="0.25">
      <c r="A2316" t="s">
        <v>10508</v>
      </c>
      <c r="B2316" t="s">
        <v>110</v>
      </c>
      <c r="C2316" t="s">
        <v>10509</v>
      </c>
      <c r="D2316">
        <v>18.3372993469238</v>
      </c>
      <c r="E2316">
        <v>-64.973396301269503</v>
      </c>
      <c r="F2316">
        <v>23</v>
      </c>
      <c r="G2316" t="s">
        <v>3674</v>
      </c>
      <c r="H2316" t="s">
        <v>10510</v>
      </c>
      <c r="I2316">
        <f>VLOOKUP(A2316,[1]ВПП!$C$2:$E$22885,3,)</f>
        <v>2134</v>
      </c>
      <c r="J2316">
        <f>VLOOKUP(A2316,[1]ВПП!$C$2:$G$22885,5,)</f>
        <v>46</v>
      </c>
      <c r="K2316" t="str">
        <f>VLOOKUP(A2316,[1]ВПП!$C$2:$H$22885,6,)</f>
        <v>ASP</v>
      </c>
      <c r="L2316" t="str">
        <f t="shared" si="36"/>
        <v>TIST</v>
      </c>
      <c r="M2316" t="s">
        <v>183</v>
      </c>
      <c r="N2316" t="s">
        <v>3676</v>
      </c>
      <c r="O2316" t="s">
        <v>10511</v>
      </c>
      <c r="P2316" t="s">
        <v>3678</v>
      </c>
      <c r="Q2316" t="str">
        <f>VLOOKUP(P2316,[1]TimeZones!$B$3:$E$597,4,FALSE)</f>
        <v>−04:00</v>
      </c>
    </row>
    <row r="2317" spans="1:17" x14ac:dyDescent="0.25">
      <c r="A2317" t="s">
        <v>10512</v>
      </c>
      <c r="B2317" t="s">
        <v>110</v>
      </c>
      <c r="C2317" t="s">
        <v>10513</v>
      </c>
      <c r="D2317">
        <v>30.189699000000001</v>
      </c>
      <c r="E2317">
        <v>78.180297999999993</v>
      </c>
      <c r="F2317">
        <v>1831</v>
      </c>
      <c r="G2317" t="s">
        <v>227</v>
      </c>
      <c r="H2317" t="s">
        <v>10514</v>
      </c>
      <c r="I2317">
        <f>VLOOKUP(A2317,[1]ВПП!$C$2:$E$22885,3,)</f>
        <v>2134</v>
      </c>
      <c r="J2317">
        <f>VLOOKUP(A2317,[1]ВПП!$C$2:$G$22885,5,)</f>
        <v>46</v>
      </c>
      <c r="K2317" t="str">
        <f>VLOOKUP(A2317,[1]ВПП!$C$2:$H$22885,6,)</f>
        <v>ASP</v>
      </c>
      <c r="L2317" t="str">
        <f t="shared" si="36"/>
        <v>VIDN</v>
      </c>
      <c r="M2317" t="s">
        <v>114</v>
      </c>
      <c r="N2317" t="s">
        <v>10515</v>
      </c>
      <c r="O2317" t="s">
        <v>10516</v>
      </c>
      <c r="P2317" t="s">
        <v>231</v>
      </c>
      <c r="Q2317" t="str">
        <f>VLOOKUP(P2317,[1]TimeZones!$B$3:$E$597,4,FALSE)</f>
        <v>+05:30</v>
      </c>
    </row>
    <row r="2318" spans="1:17" x14ac:dyDescent="0.25">
      <c r="A2318" t="s">
        <v>10517</v>
      </c>
      <c r="B2318" t="s">
        <v>110</v>
      </c>
      <c r="C2318" t="s">
        <v>10518</v>
      </c>
      <c r="D2318">
        <v>27.329900741577099</v>
      </c>
      <c r="E2318">
        <v>97.426300048828097</v>
      </c>
      <c r="F2318">
        <v>1500</v>
      </c>
      <c r="G2318" t="s">
        <v>255</v>
      </c>
      <c r="H2318" t="s">
        <v>10519</v>
      </c>
      <c r="I2318">
        <f>VLOOKUP(A2318,[1]ВПП!$C$2:$E$22885,3,)</f>
        <v>2134</v>
      </c>
      <c r="J2318">
        <f>VLOOKUP(A2318,[1]ВПП!$C$2:$G$22885,5,)</f>
        <v>31</v>
      </c>
      <c r="K2318" t="str">
        <f>VLOOKUP(A2318,[1]ВПП!$C$2:$H$22885,6,)</f>
        <v>BIT</v>
      </c>
      <c r="L2318" t="str">
        <f t="shared" si="36"/>
        <v>VYPT</v>
      </c>
      <c r="M2318" t="s">
        <v>114</v>
      </c>
      <c r="N2318" t="s">
        <v>2339</v>
      </c>
      <c r="O2318" t="s">
        <v>10520</v>
      </c>
      <c r="P2318" t="s">
        <v>259</v>
      </c>
      <c r="Q2318" t="str">
        <f>VLOOKUP(P2318,[1]TimeZones!$B$3:$E$597,4,FALSE)</f>
        <v>+06:30</v>
      </c>
    </row>
    <row r="2319" spans="1:17" x14ac:dyDescent="0.25">
      <c r="A2319" t="s">
        <v>10521</v>
      </c>
      <c r="B2319" t="s">
        <v>110</v>
      </c>
      <c r="C2319" t="s">
        <v>10522</v>
      </c>
      <c r="D2319">
        <v>20.483800888061499</v>
      </c>
      <c r="E2319">
        <v>99.935401916503906</v>
      </c>
      <c r="F2319">
        <v>1280</v>
      </c>
      <c r="G2319" t="s">
        <v>255</v>
      </c>
      <c r="H2319" t="s">
        <v>10523</v>
      </c>
      <c r="I2319">
        <f>VLOOKUP(A2319,[1]ВПП!$C$2:$E$22885,3,)</f>
        <v>2134</v>
      </c>
      <c r="J2319">
        <f>VLOOKUP(A2319,[1]ВПП!$C$2:$G$22885,5,)</f>
        <v>31</v>
      </c>
      <c r="K2319" t="str">
        <f>VLOOKUP(A2319,[1]ВПП!$C$2:$H$22885,6,)</f>
        <v>BIT</v>
      </c>
      <c r="L2319" t="str">
        <f t="shared" si="36"/>
        <v>VYTL</v>
      </c>
      <c r="M2319" t="s">
        <v>114</v>
      </c>
      <c r="N2319" t="s">
        <v>1270</v>
      </c>
      <c r="O2319" t="s">
        <v>10524</v>
      </c>
      <c r="P2319" t="s">
        <v>259</v>
      </c>
      <c r="Q2319" t="str">
        <f>VLOOKUP(P2319,[1]TimeZones!$B$3:$E$597,4,FALSE)</f>
        <v>+06:30</v>
      </c>
    </row>
    <row r="2320" spans="1:17" x14ac:dyDescent="0.25">
      <c r="A2320" t="s">
        <v>10525</v>
      </c>
      <c r="B2320" t="s">
        <v>110</v>
      </c>
      <c r="C2320" t="s">
        <v>10526</v>
      </c>
      <c r="D2320">
        <v>5.90089988708496</v>
      </c>
      <c r="E2320">
        <v>118.05899810791</v>
      </c>
      <c r="F2320">
        <v>46</v>
      </c>
      <c r="G2320" t="s">
        <v>353</v>
      </c>
      <c r="H2320" t="s">
        <v>10527</v>
      </c>
      <c r="I2320">
        <f>VLOOKUP(A2320,[1]ВПП!$C$2:$E$22885,3,)</f>
        <v>2134</v>
      </c>
      <c r="J2320">
        <f>VLOOKUP(A2320,[1]ВПП!$C$2:$G$22885,5,)</f>
        <v>46</v>
      </c>
      <c r="K2320" t="str">
        <f>VLOOKUP(A2320,[1]ВПП!$C$2:$H$22885,6,)</f>
        <v>ASP</v>
      </c>
      <c r="L2320" t="str">
        <f t="shared" si="36"/>
        <v>WBKS</v>
      </c>
      <c r="M2320" t="s">
        <v>114</v>
      </c>
      <c r="N2320" t="s">
        <v>5012</v>
      </c>
      <c r="O2320" t="s">
        <v>10528</v>
      </c>
      <c r="P2320" t="s">
        <v>357</v>
      </c>
      <c r="Q2320" t="str">
        <f>VLOOKUP(P2320,[1]TimeZones!$B$3:$E$597,4,FALSE)</f>
        <v>+08:00</v>
      </c>
    </row>
    <row r="2321" spans="1:17" x14ac:dyDescent="0.25">
      <c r="A2321" t="s">
        <v>10529</v>
      </c>
      <c r="B2321" t="s">
        <v>110</v>
      </c>
      <c r="C2321" t="s">
        <v>10530</v>
      </c>
      <c r="D2321">
        <v>-33.600600999999997</v>
      </c>
      <c r="E2321">
        <v>150.78100599999999</v>
      </c>
      <c r="F2321">
        <v>67</v>
      </c>
      <c r="G2321" t="s">
        <v>700</v>
      </c>
      <c r="H2321" t="s">
        <v>10531</v>
      </c>
      <c r="I2321">
        <f>VLOOKUP(A2321,[1]ВПП!$C$2:$E$22885,3,)</f>
        <v>2134</v>
      </c>
      <c r="J2321">
        <f>VLOOKUP(A2321,[1]ВПП!$C$2:$G$22885,5,)</f>
        <v>45</v>
      </c>
      <c r="K2321" t="str">
        <f>VLOOKUP(A2321,[1]ВПП!$C$2:$H$22885,6,)</f>
        <v>ASP</v>
      </c>
      <c r="L2321" t="str">
        <f t="shared" si="36"/>
        <v>YSRI</v>
      </c>
      <c r="M2321" t="s">
        <v>702</v>
      </c>
      <c r="N2321" t="s">
        <v>703</v>
      </c>
      <c r="O2321" t="s">
        <v>10532</v>
      </c>
      <c r="P2321" t="s">
        <v>705</v>
      </c>
      <c r="Q2321" t="str">
        <f>VLOOKUP(P2321,[1]TimeZones!$B$3:$E$597,4,FALSE)</f>
        <v>+10:00</v>
      </c>
    </row>
    <row r="2322" spans="1:17" x14ac:dyDescent="0.25">
      <c r="A2322" t="s">
        <v>10533</v>
      </c>
      <c r="B2322" t="s">
        <v>139</v>
      </c>
      <c r="C2322" t="s">
        <v>10534</v>
      </c>
      <c r="D2322">
        <v>51.841300964355398</v>
      </c>
      <c r="E2322">
        <v>-8.4911098480224592</v>
      </c>
      <c r="F2322">
        <v>502</v>
      </c>
      <c r="G2322" t="s">
        <v>3171</v>
      </c>
      <c r="H2322" t="s">
        <v>10535</v>
      </c>
      <c r="I2322">
        <f>VLOOKUP(A2322,[1]ВПП!$C$2:$E$22885,3,)</f>
        <v>2133</v>
      </c>
      <c r="J2322">
        <f>VLOOKUP(A2322,[1]ВПП!$C$2:$G$22885,5,)</f>
        <v>45</v>
      </c>
      <c r="K2322" t="str">
        <f>VLOOKUP(A2322,[1]ВПП!$C$2:$H$22885,6,)</f>
        <v>ASP</v>
      </c>
      <c r="L2322" t="str">
        <f t="shared" si="36"/>
        <v>EICK</v>
      </c>
      <c r="M2322" t="s">
        <v>126</v>
      </c>
      <c r="N2322" t="s">
        <v>10536</v>
      </c>
      <c r="O2322" t="s">
        <v>10537</v>
      </c>
      <c r="P2322" t="s">
        <v>3175</v>
      </c>
      <c r="Q2322" t="str">
        <f>VLOOKUP(P2322,[1]TimeZones!$B$3:$E$597,4,FALSE)</f>
        <v>+01:00</v>
      </c>
    </row>
    <row r="2323" spans="1:17" x14ac:dyDescent="0.25">
      <c r="A2323" t="s">
        <v>10538</v>
      </c>
      <c r="B2323" t="s">
        <v>110</v>
      </c>
      <c r="C2323" t="s">
        <v>10539</v>
      </c>
      <c r="D2323">
        <v>22.948211000000001</v>
      </c>
      <c r="E2323">
        <v>-109.93815499999999</v>
      </c>
      <c r="F2323">
        <v>459</v>
      </c>
      <c r="G2323" t="s">
        <v>308</v>
      </c>
      <c r="H2323" t="s">
        <v>202</v>
      </c>
      <c r="I2323">
        <f>VLOOKUP(A2323,[1]ВПП!$C$2:$E$22885,3,)</f>
        <v>2133</v>
      </c>
      <c r="J2323">
        <f>VLOOKUP(A2323,[1]ВПП!$C$2:$G$22885,5,)</f>
        <v>45</v>
      </c>
      <c r="K2323" t="str">
        <f>VLOOKUP(A2323,[1]ВПП!$C$2:$H$22885,6,)</f>
        <v>ASP</v>
      </c>
      <c r="L2323" t="str">
        <f t="shared" si="36"/>
        <v>MMSL</v>
      </c>
      <c r="M2323" t="s">
        <v>183</v>
      </c>
      <c r="N2323" t="s">
        <v>4489</v>
      </c>
      <c r="O2323" t="s">
        <v>10540</v>
      </c>
      <c r="P2323" t="s">
        <v>4491</v>
      </c>
      <c r="Q2323" t="str">
        <f>VLOOKUP(P2323,[1]TimeZones!$B$3:$E$597,4,FALSE)</f>
        <v>−07:00</v>
      </c>
    </row>
    <row r="2324" spans="1:17" x14ac:dyDescent="0.25">
      <c r="A2324" t="s">
        <v>10541</v>
      </c>
      <c r="B2324" t="s">
        <v>110</v>
      </c>
      <c r="C2324" t="s">
        <v>10542</v>
      </c>
      <c r="D2324">
        <v>-34.855098724365199</v>
      </c>
      <c r="E2324">
        <v>-55.0942993164062</v>
      </c>
      <c r="F2324">
        <v>95</v>
      </c>
      <c r="G2324" t="s">
        <v>3082</v>
      </c>
      <c r="H2324" t="s">
        <v>10543</v>
      </c>
      <c r="I2324">
        <f>VLOOKUP(A2324,[1]ВПП!$C$2:$E$22885,3,)</f>
        <v>2133</v>
      </c>
      <c r="J2324">
        <f>VLOOKUP(A2324,[1]ВПП!$C$2:$G$22885,5,)</f>
        <v>45</v>
      </c>
      <c r="K2324" t="str">
        <f>VLOOKUP(A2324,[1]ВПП!$C$2:$H$22885,6,)</f>
        <v>ASP</v>
      </c>
      <c r="L2324" t="str">
        <f t="shared" si="36"/>
        <v>SULS</v>
      </c>
      <c r="M2324" t="s">
        <v>301</v>
      </c>
      <c r="N2324" t="s">
        <v>10544</v>
      </c>
      <c r="O2324" t="s">
        <v>10545</v>
      </c>
      <c r="P2324" t="s">
        <v>3086</v>
      </c>
      <c r="Q2324" t="str">
        <f>VLOOKUP(P2324,[1]TimeZones!$B$3:$E$597,4,FALSE)</f>
        <v>−03:00</v>
      </c>
    </row>
    <row r="2325" spans="1:17" x14ac:dyDescent="0.25">
      <c r="A2325" t="s">
        <v>10546</v>
      </c>
      <c r="B2325" t="s">
        <v>110</v>
      </c>
      <c r="C2325" t="s">
        <v>10547</v>
      </c>
      <c r="D2325">
        <v>-23.171100616499999</v>
      </c>
      <c r="E2325">
        <v>117.745002747</v>
      </c>
      <c r="F2325">
        <v>1406</v>
      </c>
      <c r="G2325" t="s">
        <v>700</v>
      </c>
      <c r="H2325" t="s">
        <v>10548</v>
      </c>
      <c r="I2325">
        <f>VLOOKUP(A2325,[1]ВПП!$C$2:$E$22885,3,)</f>
        <v>2132</v>
      </c>
      <c r="J2325">
        <f>VLOOKUP(A2325,[1]ВПП!$C$2:$G$22885,5,)</f>
        <v>45</v>
      </c>
      <c r="K2325" t="str">
        <f>VLOOKUP(A2325,[1]ВПП!$C$2:$H$22885,6,)</f>
        <v>ASP</v>
      </c>
      <c r="L2325" t="str">
        <f t="shared" si="36"/>
        <v>YPBO</v>
      </c>
      <c r="M2325" t="s">
        <v>702</v>
      </c>
      <c r="N2325" t="s">
        <v>2086</v>
      </c>
      <c r="O2325" t="s">
        <v>10549</v>
      </c>
      <c r="P2325" t="s">
        <v>2088</v>
      </c>
      <c r="Q2325" t="str">
        <f>VLOOKUP(P2325,[1]TimeZones!$B$3:$E$597,4,FALSE)</f>
        <v>+08:00</v>
      </c>
    </row>
    <row r="2326" spans="1:17" x14ac:dyDescent="0.25">
      <c r="A2326" t="s">
        <v>10550</v>
      </c>
      <c r="B2326" t="s">
        <v>110</v>
      </c>
      <c r="C2326" t="s">
        <v>10551</v>
      </c>
      <c r="D2326">
        <v>58.406200408899998</v>
      </c>
      <c r="E2326">
        <v>15.680500030499999</v>
      </c>
      <c r="F2326">
        <v>172</v>
      </c>
      <c r="G2326" t="s">
        <v>2430</v>
      </c>
      <c r="H2326" t="s">
        <v>10552</v>
      </c>
      <c r="I2326">
        <f>VLOOKUP(A2326,[1]ВПП!$C$2:$E$22885,3,)</f>
        <v>2130</v>
      </c>
      <c r="J2326">
        <f>VLOOKUP(A2326,[1]ВПП!$C$2:$G$22885,5,)</f>
        <v>40</v>
      </c>
      <c r="K2326" t="str">
        <f>VLOOKUP(A2326,[1]ВПП!$C$2:$H$22885,6,)</f>
        <v>ASP</v>
      </c>
      <c r="L2326" t="str">
        <f t="shared" si="36"/>
        <v>ESSL</v>
      </c>
      <c r="M2326" t="s">
        <v>126</v>
      </c>
      <c r="N2326" t="s">
        <v>9917</v>
      </c>
      <c r="O2326" t="s">
        <v>9918</v>
      </c>
      <c r="P2326" t="s">
        <v>2434</v>
      </c>
      <c r="Q2326" t="str">
        <f>VLOOKUP(P2326,[1]TimeZones!$B$3:$E$597,4,FALSE)</f>
        <v>+01:00</v>
      </c>
    </row>
    <row r="2327" spans="1:17" x14ac:dyDescent="0.25">
      <c r="A2327" t="s">
        <v>10553</v>
      </c>
      <c r="B2327" t="s">
        <v>110</v>
      </c>
      <c r="C2327" t="s">
        <v>10554</v>
      </c>
      <c r="D2327">
        <v>6.1668500900268501</v>
      </c>
      <c r="E2327">
        <v>102.292999267578</v>
      </c>
      <c r="F2327">
        <v>16</v>
      </c>
      <c r="G2327" t="s">
        <v>353</v>
      </c>
      <c r="H2327" t="s">
        <v>10555</v>
      </c>
      <c r="I2327">
        <f>VLOOKUP(A2327,[1]ВПП!$C$2:$E$22885,3,)</f>
        <v>2128</v>
      </c>
      <c r="J2327">
        <f>VLOOKUP(A2327,[1]ВПП!$C$2:$G$22885,5,)</f>
        <v>46</v>
      </c>
      <c r="K2327" t="str">
        <f>VLOOKUP(A2327,[1]ВПП!$C$2:$H$22885,6,)</f>
        <v>ASP</v>
      </c>
      <c r="L2327" t="str">
        <f t="shared" si="36"/>
        <v>WMKC</v>
      </c>
      <c r="M2327" t="s">
        <v>114</v>
      </c>
      <c r="N2327" t="s">
        <v>10556</v>
      </c>
      <c r="O2327" t="s">
        <v>10557</v>
      </c>
      <c r="P2327" t="s">
        <v>357</v>
      </c>
      <c r="Q2327" t="str">
        <f>VLOOKUP(P2327,[1]TimeZones!$B$3:$E$597,4,FALSE)</f>
        <v>+08:00</v>
      </c>
    </row>
    <row r="2328" spans="1:17" x14ac:dyDescent="0.25">
      <c r="A2328" t="s">
        <v>10558</v>
      </c>
      <c r="B2328" t="s">
        <v>110</v>
      </c>
      <c r="C2328" t="s">
        <v>10559</v>
      </c>
      <c r="D2328">
        <v>36.399200439453097</v>
      </c>
      <c r="E2328">
        <v>25.479299545288001</v>
      </c>
      <c r="F2328">
        <v>127</v>
      </c>
      <c r="G2328" t="s">
        <v>514</v>
      </c>
      <c r="H2328" t="s">
        <v>10560</v>
      </c>
      <c r="I2328">
        <f>VLOOKUP(A2328,[1]ВПП!$C$2:$E$22885,3,)</f>
        <v>2125</v>
      </c>
      <c r="J2328">
        <f>VLOOKUP(A2328,[1]ВПП!$C$2:$G$22885,5,)</f>
        <v>30</v>
      </c>
      <c r="K2328" t="str">
        <f>VLOOKUP(A2328,[1]ВПП!$C$2:$H$22885,6,)</f>
        <v>ASP</v>
      </c>
      <c r="L2328" t="str">
        <f t="shared" si="36"/>
        <v>LGSR</v>
      </c>
      <c r="M2328" t="s">
        <v>126</v>
      </c>
      <c r="N2328" t="s">
        <v>10561</v>
      </c>
      <c r="O2328" t="s">
        <v>10562</v>
      </c>
      <c r="P2328" t="s">
        <v>518</v>
      </c>
      <c r="Q2328" t="str">
        <f>VLOOKUP(P2328,[1]TimeZones!$B$3:$E$597,4,FALSE)</f>
        <v>+02:00</v>
      </c>
    </row>
    <row r="2329" spans="1:17" x14ac:dyDescent="0.25">
      <c r="A2329" t="s">
        <v>10563</v>
      </c>
      <c r="B2329" t="s">
        <v>110</v>
      </c>
      <c r="C2329" t="s">
        <v>10564</v>
      </c>
      <c r="D2329">
        <v>10.480500221252401</v>
      </c>
      <c r="E2329">
        <v>-68.072998046875</v>
      </c>
      <c r="F2329">
        <v>32</v>
      </c>
      <c r="G2329" t="s">
        <v>1951</v>
      </c>
      <c r="H2329" t="s">
        <v>10565</v>
      </c>
      <c r="I2329">
        <f>VLOOKUP(A2329,[1]ВПП!$C$2:$E$22885,3,)</f>
        <v>2124</v>
      </c>
      <c r="J2329">
        <f>VLOOKUP(A2329,[1]ВПП!$C$2:$G$22885,5,)</f>
        <v>44</v>
      </c>
      <c r="K2329" t="str">
        <f>VLOOKUP(A2329,[1]ВПП!$C$2:$H$22885,6,)</f>
        <v>ASP</v>
      </c>
      <c r="L2329" t="str">
        <f t="shared" si="36"/>
        <v>SVPC</v>
      </c>
      <c r="M2329" t="s">
        <v>301</v>
      </c>
      <c r="N2329" t="s">
        <v>4655</v>
      </c>
      <c r="O2329" t="s">
        <v>202</v>
      </c>
      <c r="P2329" t="s">
        <v>1955</v>
      </c>
      <c r="Q2329" t="str">
        <f>VLOOKUP(P2329,[1]TimeZones!$B$3:$E$597,4,FALSE)</f>
        <v>−04:00</v>
      </c>
    </row>
    <row r="2330" spans="1:17" x14ac:dyDescent="0.25">
      <c r="A2330" t="s">
        <v>10566</v>
      </c>
      <c r="B2330" t="s">
        <v>110</v>
      </c>
      <c r="C2330" t="s">
        <v>10567</v>
      </c>
      <c r="D2330">
        <v>44.824500999999998</v>
      </c>
      <c r="E2330">
        <v>10.2964</v>
      </c>
      <c r="F2330">
        <v>161</v>
      </c>
      <c r="G2330" t="s">
        <v>727</v>
      </c>
      <c r="H2330" t="s">
        <v>10568</v>
      </c>
      <c r="I2330">
        <f>VLOOKUP(A2330,[1]ВПП!$C$2:$E$22885,3,)</f>
        <v>2122</v>
      </c>
      <c r="J2330">
        <f>VLOOKUP(A2330,[1]ВПП!$C$2:$G$22885,5,)</f>
        <v>45</v>
      </c>
      <c r="K2330" t="str">
        <f>VLOOKUP(A2330,[1]ВПП!$C$2:$H$22885,6,)</f>
        <v>ASP</v>
      </c>
      <c r="L2330" t="str">
        <f t="shared" si="36"/>
        <v>LIMP</v>
      </c>
      <c r="M2330" t="s">
        <v>126</v>
      </c>
      <c r="N2330" t="s">
        <v>3583</v>
      </c>
      <c r="O2330" t="s">
        <v>10569</v>
      </c>
      <c r="P2330" t="s">
        <v>731</v>
      </c>
      <c r="Q2330" t="str">
        <f>VLOOKUP(P2330,[1]TimeZones!$B$3:$E$597,4,FALSE)</f>
        <v>+01:00</v>
      </c>
    </row>
    <row r="2331" spans="1:17" x14ac:dyDescent="0.25">
      <c r="A2331" t="s">
        <v>10570</v>
      </c>
      <c r="B2331" t="s">
        <v>333</v>
      </c>
      <c r="C2331" t="s">
        <v>10571</v>
      </c>
      <c r="D2331">
        <v>21.258983000000001</v>
      </c>
      <c r="E2331">
        <v>-101.943758</v>
      </c>
      <c r="F2331">
        <v>6227</v>
      </c>
      <c r="G2331" t="s">
        <v>308</v>
      </c>
      <c r="H2331" t="s">
        <v>10570</v>
      </c>
      <c r="I2331">
        <f>VLOOKUP(A2331,[1]ВПП!$C$2:$E$22885,3,)</f>
        <v>2121</v>
      </c>
      <c r="J2331">
        <f>VLOOKUP(A2331,[1]ВПП!$C$2:$G$22885,5,)</f>
        <v>30</v>
      </c>
      <c r="K2331" t="str">
        <f>VLOOKUP(A2331,[1]ВПП!$C$2:$H$22885,6,)</f>
        <v>ASP</v>
      </c>
      <c r="L2331" t="str">
        <f t="shared" si="36"/>
        <v>LOM</v>
      </c>
      <c r="M2331" t="s">
        <v>183</v>
      </c>
      <c r="N2331" t="s">
        <v>444</v>
      </c>
      <c r="O2331" t="s">
        <v>10572</v>
      </c>
      <c r="P2331" t="e">
        <v>#N/A</v>
      </c>
      <c r="Q2331" t="e">
        <f>VLOOKUP(P2331,[1]TimeZones!$B$3:$E$597,4,FALSE)</f>
        <v>#N/A</v>
      </c>
    </row>
    <row r="2332" spans="1:17" x14ac:dyDescent="0.25">
      <c r="A2332" t="s">
        <v>10573</v>
      </c>
      <c r="B2332" t="s">
        <v>110</v>
      </c>
      <c r="C2332" t="s">
        <v>10574</v>
      </c>
      <c r="D2332">
        <v>54.913200378399999</v>
      </c>
      <c r="E2332">
        <v>8.3404703140300001</v>
      </c>
      <c r="F2332">
        <v>51</v>
      </c>
      <c r="G2332" t="s">
        <v>455</v>
      </c>
      <c r="H2332" t="s">
        <v>10575</v>
      </c>
      <c r="I2332">
        <f>VLOOKUP(A2332,[1]ВПП!$C$2:$E$22885,3,)</f>
        <v>2120</v>
      </c>
      <c r="J2332">
        <f>VLOOKUP(A2332,[1]ВПП!$C$2:$G$22885,5,)</f>
        <v>45</v>
      </c>
      <c r="K2332" t="str">
        <f>VLOOKUP(A2332,[1]ВПП!$C$2:$H$22885,6,)</f>
        <v>CON</v>
      </c>
      <c r="L2332" t="str">
        <f t="shared" si="36"/>
        <v>EDXW</v>
      </c>
      <c r="M2332" t="s">
        <v>126</v>
      </c>
      <c r="N2332" t="s">
        <v>8536</v>
      </c>
      <c r="O2332" t="s">
        <v>10576</v>
      </c>
      <c r="P2332" t="s">
        <v>459</v>
      </c>
      <c r="Q2332" t="str">
        <f>VLOOKUP(P2332,[1]TimeZones!$B$3:$E$597,4,FALSE)</f>
        <v>+01:00</v>
      </c>
    </row>
    <row r="2333" spans="1:17" x14ac:dyDescent="0.25">
      <c r="A2333" t="s">
        <v>10577</v>
      </c>
      <c r="B2333" t="s">
        <v>110</v>
      </c>
      <c r="C2333" t="s">
        <v>10578</v>
      </c>
      <c r="D2333">
        <v>59.345298999999997</v>
      </c>
      <c r="E2333">
        <v>5.2083599999999999</v>
      </c>
      <c r="F2333">
        <v>86</v>
      </c>
      <c r="G2333" t="s">
        <v>1476</v>
      </c>
      <c r="H2333" t="s">
        <v>10579</v>
      </c>
      <c r="I2333">
        <f>VLOOKUP(A2333,[1]ВПП!$C$2:$E$22885,3,)</f>
        <v>2120</v>
      </c>
      <c r="J2333">
        <f>VLOOKUP(A2333,[1]ВПП!$C$2:$G$22885,5,)</f>
        <v>45</v>
      </c>
      <c r="K2333" t="str">
        <f>VLOOKUP(A2333,[1]ВПП!$C$2:$H$22885,6,)</f>
        <v>ASP</v>
      </c>
      <c r="L2333" t="str">
        <f t="shared" si="36"/>
        <v>ENHD</v>
      </c>
      <c r="M2333" t="s">
        <v>126</v>
      </c>
      <c r="N2333" t="s">
        <v>5411</v>
      </c>
      <c r="O2333" t="s">
        <v>10580</v>
      </c>
      <c r="P2333" t="s">
        <v>1480</v>
      </c>
      <c r="Q2333" t="str">
        <f>VLOOKUP(P2333,[1]TimeZones!$B$3:$E$597,4,FALSE)</f>
        <v>+01:00</v>
      </c>
    </row>
    <row r="2334" spans="1:17" x14ac:dyDescent="0.25">
      <c r="A2334" t="s">
        <v>10581</v>
      </c>
      <c r="B2334" t="s">
        <v>110</v>
      </c>
      <c r="C2334" t="s">
        <v>10582</v>
      </c>
      <c r="D2334">
        <v>43.097301483199999</v>
      </c>
      <c r="E2334">
        <v>6.1460299491899999</v>
      </c>
      <c r="F2334">
        <v>7</v>
      </c>
      <c r="G2334" t="s">
        <v>294</v>
      </c>
      <c r="H2334" t="s">
        <v>10583</v>
      </c>
      <c r="I2334">
        <f>VLOOKUP(A2334,[1]ВПП!$C$2:$E$22885,3,)</f>
        <v>2120</v>
      </c>
      <c r="J2334">
        <f>VLOOKUP(A2334,[1]ВПП!$C$2:$G$22885,5,)</f>
        <v>45</v>
      </c>
      <c r="K2334" t="str">
        <f>VLOOKUP(A2334,[1]ВПП!$C$2:$H$22885,6,)</f>
        <v>ASP</v>
      </c>
      <c r="L2334" t="str">
        <f t="shared" si="36"/>
        <v>LFTH</v>
      </c>
      <c r="M2334" t="s">
        <v>126</v>
      </c>
      <c r="N2334" t="s">
        <v>1005</v>
      </c>
      <c r="O2334" t="s">
        <v>10584</v>
      </c>
      <c r="P2334" t="s">
        <v>298</v>
      </c>
      <c r="Q2334" t="str">
        <f>VLOOKUP(P2334,[1]TimeZones!$B$3:$E$597,4,FALSE)</f>
        <v>+01:00</v>
      </c>
    </row>
    <row r="2335" spans="1:17" x14ac:dyDescent="0.25">
      <c r="A2335" t="s">
        <v>10585</v>
      </c>
      <c r="B2335" t="s">
        <v>110</v>
      </c>
      <c r="C2335" t="s">
        <v>10586</v>
      </c>
      <c r="D2335">
        <v>-21.141479</v>
      </c>
      <c r="E2335">
        <v>-50.424574999999997</v>
      </c>
      <c r="F2335">
        <v>1361</v>
      </c>
      <c r="G2335" t="s">
        <v>591</v>
      </c>
      <c r="H2335" t="s">
        <v>10587</v>
      </c>
      <c r="I2335">
        <f>VLOOKUP(A2335,[1]ВПП!$C$2:$E$22885,3,)</f>
        <v>2120</v>
      </c>
      <c r="J2335">
        <f>VLOOKUP(A2335,[1]ВПП!$C$2:$G$22885,5,)</f>
        <v>35</v>
      </c>
      <c r="K2335" t="str">
        <f>VLOOKUP(A2335,[1]ВПП!$C$2:$H$22885,6,)</f>
        <v>ASP</v>
      </c>
      <c r="L2335" t="str">
        <f t="shared" si="36"/>
        <v>SBAU</v>
      </c>
      <c r="M2335" t="s">
        <v>301</v>
      </c>
      <c r="N2335" t="s">
        <v>1124</v>
      </c>
      <c r="O2335" t="s">
        <v>10588</v>
      </c>
      <c r="P2335" t="s">
        <v>595</v>
      </c>
      <c r="Q2335" t="str">
        <f>VLOOKUP(P2335,[1]TimeZones!$B$3:$E$597,4,FALSE)</f>
        <v>−03:00</v>
      </c>
    </row>
    <row r="2336" spans="1:17" x14ac:dyDescent="0.25">
      <c r="A2336" t="s">
        <v>10589</v>
      </c>
      <c r="B2336" t="s">
        <v>110</v>
      </c>
      <c r="C2336" t="s">
        <v>10590</v>
      </c>
      <c r="D2336">
        <v>17.908100000000001</v>
      </c>
      <c r="E2336">
        <v>77.487099000000001</v>
      </c>
      <c r="F2336">
        <v>2178</v>
      </c>
      <c r="G2336" t="s">
        <v>227</v>
      </c>
      <c r="H2336" t="s">
        <v>10591</v>
      </c>
      <c r="I2336">
        <f>VLOOKUP(A2336,[1]ВПП!$C$2:$E$22885,3,)</f>
        <v>2120</v>
      </c>
      <c r="J2336">
        <f>VLOOKUP(A2336,[1]ВПП!$C$2:$G$22885,5,)</f>
        <v>45</v>
      </c>
      <c r="K2336" t="str">
        <f>VLOOKUP(A2336,[1]ВПП!$C$2:$H$22885,6,)</f>
        <v>ASP</v>
      </c>
      <c r="L2336" t="str">
        <f t="shared" si="36"/>
        <v>VOBR</v>
      </c>
      <c r="M2336" t="s">
        <v>114</v>
      </c>
      <c r="N2336" t="s">
        <v>633</v>
      </c>
      <c r="O2336" t="s">
        <v>10592</v>
      </c>
      <c r="P2336" t="s">
        <v>231</v>
      </c>
      <c r="Q2336" t="str">
        <f>VLOOKUP(P2336,[1]TimeZones!$B$3:$E$597,4,FALSE)</f>
        <v>+05:30</v>
      </c>
    </row>
    <row r="2337" spans="1:17" x14ac:dyDescent="0.25">
      <c r="A2337" t="s">
        <v>10593</v>
      </c>
      <c r="B2337" t="s">
        <v>110</v>
      </c>
      <c r="C2337" t="s">
        <v>10594</v>
      </c>
      <c r="D2337">
        <v>-36.3005981445</v>
      </c>
      <c r="E2337">
        <v>148.973999023</v>
      </c>
      <c r="F2337">
        <v>3088</v>
      </c>
      <c r="G2337" t="s">
        <v>700</v>
      </c>
      <c r="H2337" t="s">
        <v>10595</v>
      </c>
      <c r="I2337">
        <f>VLOOKUP(A2337,[1]ВПП!$C$2:$E$22885,3,)</f>
        <v>2120</v>
      </c>
      <c r="J2337">
        <f>VLOOKUP(A2337,[1]ВПП!$C$2:$G$22885,5,)</f>
        <v>45</v>
      </c>
      <c r="K2337" t="str">
        <f>VLOOKUP(A2337,[1]ВПП!$C$2:$H$22885,6,)</f>
        <v>ASP</v>
      </c>
      <c r="L2337" t="str">
        <f t="shared" si="36"/>
        <v>YCOM</v>
      </c>
      <c r="M2337" t="s">
        <v>702</v>
      </c>
      <c r="N2337" t="s">
        <v>703</v>
      </c>
      <c r="O2337" t="s">
        <v>10596</v>
      </c>
      <c r="P2337" t="s">
        <v>705</v>
      </c>
      <c r="Q2337" t="str">
        <f>VLOOKUP(P2337,[1]TimeZones!$B$3:$E$597,4,FALSE)</f>
        <v>+10:00</v>
      </c>
    </row>
    <row r="2338" spans="1:17" x14ac:dyDescent="0.25">
      <c r="A2338" t="s">
        <v>10597</v>
      </c>
      <c r="B2338" t="s">
        <v>110</v>
      </c>
      <c r="C2338" t="s">
        <v>10598</v>
      </c>
      <c r="D2338">
        <v>69.725800000000007</v>
      </c>
      <c r="E2338">
        <v>29.891300000000001</v>
      </c>
      <c r="F2338">
        <v>283</v>
      </c>
      <c r="G2338" t="s">
        <v>1476</v>
      </c>
      <c r="H2338" t="s">
        <v>10599</v>
      </c>
      <c r="I2338">
        <f>VLOOKUP(A2338,[1]ВПП!$C$2:$E$22885,3,)</f>
        <v>2115</v>
      </c>
      <c r="J2338">
        <f>VLOOKUP(A2338,[1]ВПП!$C$2:$G$22885,5,)</f>
        <v>45</v>
      </c>
      <c r="K2338" t="str">
        <f>VLOOKUP(A2338,[1]ВПП!$C$2:$H$22885,6,)</f>
        <v>ASP</v>
      </c>
      <c r="L2338" t="str">
        <f t="shared" si="36"/>
        <v>ENKR</v>
      </c>
      <c r="M2338" t="s">
        <v>126</v>
      </c>
      <c r="N2338" t="s">
        <v>5784</v>
      </c>
      <c r="O2338" t="s">
        <v>10600</v>
      </c>
      <c r="P2338" t="s">
        <v>1480</v>
      </c>
      <c r="Q2338" t="str">
        <f>VLOOKUP(P2338,[1]TimeZones!$B$3:$E$597,4,FALSE)</f>
        <v>+01:00</v>
      </c>
    </row>
    <row r="2339" spans="1:17" x14ac:dyDescent="0.25">
      <c r="A2339" t="s">
        <v>10601</v>
      </c>
      <c r="B2339" t="s">
        <v>110</v>
      </c>
      <c r="C2339" t="s">
        <v>10602</v>
      </c>
      <c r="D2339">
        <v>28.682728999999998</v>
      </c>
      <c r="E2339">
        <v>34.060502999999997</v>
      </c>
      <c r="F2339">
        <v>4402</v>
      </c>
      <c r="G2339" t="s">
        <v>481</v>
      </c>
      <c r="H2339" t="s">
        <v>10603</v>
      </c>
      <c r="I2339">
        <f>VLOOKUP(A2339,[1]ВПП!$C$2:$E$22885,3,)</f>
        <v>2115</v>
      </c>
      <c r="J2339">
        <f>VLOOKUP(A2339,[1]ВПП!$C$2:$G$22885,5,)</f>
        <v>36</v>
      </c>
      <c r="K2339" t="str">
        <f>VLOOKUP(A2339,[1]ВПП!$C$2:$H$22885,6,)</f>
        <v>ASP</v>
      </c>
      <c r="L2339" t="str">
        <f t="shared" si="36"/>
        <v>HESC</v>
      </c>
      <c r="M2339" t="s">
        <v>134</v>
      </c>
      <c r="N2339" t="s">
        <v>3452</v>
      </c>
      <c r="O2339" t="s">
        <v>10604</v>
      </c>
      <c r="P2339" t="s">
        <v>485</v>
      </c>
      <c r="Q2339" t="str">
        <f>VLOOKUP(P2339,[1]TimeZones!$B$3:$E$597,4,FALSE)</f>
        <v>+02:00</v>
      </c>
    </row>
    <row r="2340" spans="1:17" x14ac:dyDescent="0.25">
      <c r="A2340" t="s">
        <v>10605</v>
      </c>
      <c r="B2340" t="s">
        <v>110</v>
      </c>
      <c r="C2340" t="s">
        <v>10606</v>
      </c>
      <c r="D2340">
        <v>-29.888299942</v>
      </c>
      <c r="E2340">
        <v>151.143997192</v>
      </c>
      <c r="F2340">
        <v>2667</v>
      </c>
      <c r="G2340" t="s">
        <v>700</v>
      </c>
      <c r="H2340" t="s">
        <v>10607</v>
      </c>
      <c r="I2340">
        <f>VLOOKUP(A2340,[1]ВПП!$C$2:$E$22885,3,)</f>
        <v>2114</v>
      </c>
      <c r="J2340">
        <f>VLOOKUP(A2340,[1]ВПП!$C$2:$G$22885,5,)</f>
        <v>30</v>
      </c>
      <c r="K2340" t="str">
        <f>VLOOKUP(A2340,[1]ВПП!$C$2:$H$22885,6,)</f>
        <v>ASP</v>
      </c>
      <c r="L2340" t="str">
        <f t="shared" si="36"/>
        <v>YIVL</v>
      </c>
      <c r="M2340" t="s">
        <v>702</v>
      </c>
      <c r="N2340" t="s">
        <v>703</v>
      </c>
      <c r="O2340" t="s">
        <v>10608</v>
      </c>
      <c r="P2340" t="s">
        <v>705</v>
      </c>
      <c r="Q2340" t="str">
        <f>VLOOKUP(P2340,[1]TimeZones!$B$3:$E$597,4,FALSE)</f>
        <v>+10:00</v>
      </c>
    </row>
    <row r="2341" spans="1:17" x14ac:dyDescent="0.25">
      <c r="A2341" t="s">
        <v>10609</v>
      </c>
      <c r="B2341" t="s">
        <v>110</v>
      </c>
      <c r="C2341" t="s">
        <v>10610</v>
      </c>
      <c r="D2341">
        <v>30.744399999999999</v>
      </c>
      <c r="E2341">
        <v>49.677199999999999</v>
      </c>
      <c r="F2341">
        <v>88</v>
      </c>
      <c r="G2341" t="s">
        <v>212</v>
      </c>
      <c r="H2341" t="s">
        <v>10611</v>
      </c>
      <c r="I2341">
        <f>VLOOKUP(A2341,[1]ВПП!$C$2:$E$22885,3,)</f>
        <v>2113</v>
      </c>
      <c r="J2341">
        <f>VLOOKUP(A2341,[1]ВПП!$C$2:$G$22885,5,)</f>
        <v>45</v>
      </c>
      <c r="K2341" t="str">
        <f>VLOOKUP(A2341,[1]ВПП!$C$2:$H$22885,6,)</f>
        <v>ASP</v>
      </c>
      <c r="L2341" t="str">
        <f t="shared" si="36"/>
        <v>OIAG</v>
      </c>
      <c r="M2341" t="s">
        <v>114</v>
      </c>
      <c r="N2341" t="s">
        <v>368</v>
      </c>
      <c r="O2341" t="s">
        <v>10612</v>
      </c>
      <c r="P2341" t="s">
        <v>216</v>
      </c>
      <c r="Q2341" t="str">
        <f>VLOOKUP(P2341,[1]TimeZones!$B$3:$E$597,4,FALSE)</f>
        <v>+03:30</v>
      </c>
    </row>
    <row r="2342" spans="1:17" x14ac:dyDescent="0.25">
      <c r="A2342" t="s">
        <v>10613</v>
      </c>
      <c r="B2342" t="s">
        <v>110</v>
      </c>
      <c r="C2342" t="s">
        <v>10614</v>
      </c>
      <c r="D2342">
        <v>62.744700999999999</v>
      </c>
      <c r="E2342">
        <v>7.2625000000000002</v>
      </c>
      <c r="F2342">
        <v>10</v>
      </c>
      <c r="G2342" t="s">
        <v>1476</v>
      </c>
      <c r="H2342" t="s">
        <v>10615</v>
      </c>
      <c r="I2342">
        <f>VLOOKUP(A2342,[1]ВПП!$C$2:$E$22885,3,)</f>
        <v>2110</v>
      </c>
      <c r="J2342">
        <f>VLOOKUP(A2342,[1]ВПП!$C$2:$G$22885,5,)</f>
        <v>45</v>
      </c>
      <c r="K2342" t="str">
        <f>VLOOKUP(A2342,[1]ВПП!$C$2:$H$22885,6,)</f>
        <v>ASP</v>
      </c>
      <c r="L2342" t="str">
        <f t="shared" si="36"/>
        <v>ENML</v>
      </c>
      <c r="M2342" t="s">
        <v>126</v>
      </c>
      <c r="N2342" t="s">
        <v>9135</v>
      </c>
      <c r="O2342" t="s">
        <v>10616</v>
      </c>
      <c r="P2342" t="s">
        <v>1480</v>
      </c>
      <c r="Q2342" t="str">
        <f>VLOOKUP(P2342,[1]TimeZones!$B$3:$E$597,4,FALSE)</f>
        <v>+01:00</v>
      </c>
    </row>
    <row r="2343" spans="1:17" x14ac:dyDescent="0.25">
      <c r="A2343" t="s">
        <v>10617</v>
      </c>
      <c r="B2343" t="s">
        <v>110</v>
      </c>
      <c r="C2343" t="s">
        <v>10618</v>
      </c>
      <c r="D2343">
        <v>16.7304992675781</v>
      </c>
      <c r="E2343">
        <v>-3.0075800418853702</v>
      </c>
      <c r="F2343">
        <v>863</v>
      </c>
      <c r="G2343" t="s">
        <v>2968</v>
      </c>
      <c r="H2343" t="s">
        <v>10619</v>
      </c>
      <c r="I2343">
        <f>VLOOKUP(A2343,[1]ВПП!$C$2:$E$22885,3,)</f>
        <v>2110</v>
      </c>
      <c r="J2343">
        <f>VLOOKUP(A2343,[1]ВПП!$C$2:$G$22885,5,)</f>
        <v>30</v>
      </c>
      <c r="K2343" t="str">
        <f>VLOOKUP(A2343,[1]ВПП!$C$2:$H$22885,6,)</f>
        <v>ASP</v>
      </c>
      <c r="L2343" t="str">
        <f t="shared" si="36"/>
        <v>GATB</v>
      </c>
      <c r="M2343" t="s">
        <v>134</v>
      </c>
      <c r="N2343" t="s">
        <v>7627</v>
      </c>
      <c r="O2343" t="s">
        <v>10620</v>
      </c>
      <c r="P2343" t="s">
        <v>2972</v>
      </c>
      <c r="Q2343" t="str">
        <f>VLOOKUP(P2343,[1]TimeZones!$B$3:$E$597,4,FALSE)</f>
        <v>+00:00</v>
      </c>
    </row>
    <row r="2344" spans="1:17" x14ac:dyDescent="0.25">
      <c r="A2344" t="s">
        <v>10621</v>
      </c>
      <c r="B2344" t="s">
        <v>110</v>
      </c>
      <c r="C2344" t="s">
        <v>10622</v>
      </c>
      <c r="D2344">
        <v>-34.609900000000003</v>
      </c>
      <c r="E2344">
        <v>-58.6126</v>
      </c>
      <c r="F2344">
        <v>59</v>
      </c>
      <c r="G2344" t="s">
        <v>1705</v>
      </c>
      <c r="H2344" t="s">
        <v>10623</v>
      </c>
      <c r="I2344">
        <f>VLOOKUP(A2344,[1]ВПП!$C$2:$E$22885,3,)</f>
        <v>2110</v>
      </c>
      <c r="J2344">
        <f>VLOOKUP(A2344,[1]ВПП!$C$2:$G$22885,5,)</f>
        <v>45</v>
      </c>
      <c r="K2344" t="str">
        <f>VLOOKUP(A2344,[1]ВПП!$C$2:$H$22885,6,)</f>
        <v>CON</v>
      </c>
      <c r="L2344" t="str">
        <f t="shared" si="36"/>
        <v>SADP</v>
      </c>
      <c r="M2344" t="s">
        <v>301</v>
      </c>
      <c r="N2344" t="s">
        <v>2638</v>
      </c>
      <c r="O2344" t="s">
        <v>10624</v>
      </c>
      <c r="P2344" t="s">
        <v>2640</v>
      </c>
      <c r="Q2344" t="str">
        <f>VLOOKUP(P2344,[1]TimeZones!$B$3:$E$597,4,FALSE)</f>
        <v>−03:00</v>
      </c>
    </row>
    <row r="2345" spans="1:17" x14ac:dyDescent="0.25">
      <c r="A2345" t="s">
        <v>10625</v>
      </c>
      <c r="B2345" t="s">
        <v>110</v>
      </c>
      <c r="C2345" t="s">
        <v>10626</v>
      </c>
      <c r="D2345">
        <v>-34.588298999999999</v>
      </c>
      <c r="E2345">
        <v>-68.403899999999993</v>
      </c>
      <c r="F2345">
        <v>2470</v>
      </c>
      <c r="G2345" t="s">
        <v>1705</v>
      </c>
      <c r="H2345" t="s">
        <v>10627</v>
      </c>
      <c r="I2345">
        <f>VLOOKUP(A2345,[1]ВПП!$C$2:$E$22885,3,)</f>
        <v>2110</v>
      </c>
      <c r="J2345">
        <f>VLOOKUP(A2345,[1]ВПП!$C$2:$G$22885,5,)</f>
        <v>30</v>
      </c>
      <c r="K2345" t="str">
        <f>VLOOKUP(A2345,[1]ВПП!$C$2:$H$22885,6,)</f>
        <v>ASP</v>
      </c>
      <c r="L2345" t="str">
        <f t="shared" si="36"/>
        <v>SAMR</v>
      </c>
      <c r="M2345" t="s">
        <v>301</v>
      </c>
      <c r="N2345" t="s">
        <v>5475</v>
      </c>
      <c r="O2345" t="s">
        <v>10628</v>
      </c>
      <c r="P2345" t="s">
        <v>5477</v>
      </c>
      <c r="Q2345" t="str">
        <f>VLOOKUP(P2345,[1]TimeZones!$B$3:$E$597,4,FALSE)</f>
        <v>−03:00</v>
      </c>
    </row>
    <row r="2346" spans="1:17" x14ac:dyDescent="0.25">
      <c r="A2346" t="s">
        <v>10629</v>
      </c>
      <c r="B2346" t="s">
        <v>110</v>
      </c>
      <c r="C2346" t="s">
        <v>10630</v>
      </c>
      <c r="D2346">
        <v>-22.1751</v>
      </c>
      <c r="E2346">
        <v>-51.424599000000001</v>
      </c>
      <c r="F2346">
        <v>1477</v>
      </c>
      <c r="G2346" t="s">
        <v>591</v>
      </c>
      <c r="H2346" t="s">
        <v>10631</v>
      </c>
      <c r="I2346">
        <f>VLOOKUP(A2346,[1]ВПП!$C$2:$E$22885,3,)</f>
        <v>2110</v>
      </c>
      <c r="J2346">
        <f>VLOOKUP(A2346,[1]ВПП!$C$2:$G$22885,5,)</f>
        <v>35</v>
      </c>
      <c r="K2346" t="str">
        <f>VLOOKUP(A2346,[1]ВПП!$C$2:$H$22885,6,)</f>
        <v>ASP</v>
      </c>
      <c r="L2346" t="str">
        <f t="shared" si="36"/>
        <v>SBDN</v>
      </c>
      <c r="M2346" t="s">
        <v>301</v>
      </c>
      <c r="N2346" t="s">
        <v>1124</v>
      </c>
      <c r="O2346" t="s">
        <v>10632</v>
      </c>
      <c r="P2346" t="s">
        <v>595</v>
      </c>
      <c r="Q2346" t="str">
        <f>VLOOKUP(P2346,[1]TimeZones!$B$3:$E$597,4,FALSE)</f>
        <v>−03:00</v>
      </c>
    </row>
    <row r="2347" spans="1:17" x14ac:dyDescent="0.25">
      <c r="A2347" t="s">
        <v>10633</v>
      </c>
      <c r="B2347" t="s">
        <v>110</v>
      </c>
      <c r="C2347" t="s">
        <v>10634</v>
      </c>
      <c r="D2347">
        <v>-21.984691999999999</v>
      </c>
      <c r="E2347">
        <v>-47.341206999999997</v>
      </c>
      <c r="F2347">
        <v>1968</v>
      </c>
      <c r="G2347" t="s">
        <v>591</v>
      </c>
      <c r="H2347" t="s">
        <v>10635</v>
      </c>
      <c r="I2347">
        <f>VLOOKUP(A2347,[1]ВПП!$C$2:$E$22885,3,)</f>
        <v>2110</v>
      </c>
      <c r="J2347">
        <f>VLOOKUP(A2347,[1]ВПП!$C$2:$G$22885,5,)</f>
        <v>45</v>
      </c>
      <c r="K2347" t="str">
        <f>VLOOKUP(A2347,[1]ВПП!$C$2:$H$22885,6,)</f>
        <v>ASP</v>
      </c>
      <c r="L2347" t="str">
        <f t="shared" si="36"/>
        <v>SBYS</v>
      </c>
      <c r="M2347" t="s">
        <v>301</v>
      </c>
      <c r="N2347" t="s">
        <v>1124</v>
      </c>
      <c r="O2347" t="s">
        <v>10636</v>
      </c>
      <c r="P2347" t="s">
        <v>595</v>
      </c>
      <c r="Q2347" t="str">
        <f>VLOOKUP(P2347,[1]TimeZones!$B$3:$E$597,4,FALSE)</f>
        <v>−03:00</v>
      </c>
    </row>
    <row r="2348" spans="1:17" x14ac:dyDescent="0.25">
      <c r="A2348" t="s">
        <v>10637</v>
      </c>
      <c r="B2348" t="s">
        <v>333</v>
      </c>
      <c r="C2348" t="s">
        <v>10638</v>
      </c>
      <c r="D2348">
        <v>33.505298614501903</v>
      </c>
      <c r="E2348">
        <v>-5.1529002189636204</v>
      </c>
      <c r="F2348">
        <v>5459</v>
      </c>
      <c r="G2348" t="s">
        <v>1054</v>
      </c>
      <c r="H2348" t="s">
        <v>202</v>
      </c>
      <c r="I2348">
        <f>VLOOKUP(A2348,[1]ВПП!$C$2:$E$22885,3,)</f>
        <v>2109</v>
      </c>
      <c r="J2348">
        <f>VLOOKUP(A2348,[1]ВПП!$C$2:$G$22885,5,)</f>
        <v>35</v>
      </c>
      <c r="K2348" t="str">
        <f>VLOOKUP(A2348,[1]ВПП!$C$2:$H$22885,6,)</f>
        <v>ASP</v>
      </c>
      <c r="L2348" t="str">
        <f t="shared" si="36"/>
        <v>GMFI</v>
      </c>
      <c r="M2348" t="s">
        <v>134</v>
      </c>
      <c r="N2348" t="s">
        <v>10639</v>
      </c>
      <c r="O2348" t="s">
        <v>202</v>
      </c>
      <c r="P2348" t="s">
        <v>1058</v>
      </c>
      <c r="Q2348" t="str">
        <f>VLOOKUP(P2348,[1]TimeZones!$B$3:$E$597,4,FALSE)</f>
        <v>+01:00</v>
      </c>
    </row>
    <row r="2349" spans="1:17" x14ac:dyDescent="0.25">
      <c r="A2349" t="s">
        <v>10640</v>
      </c>
      <c r="B2349" t="s">
        <v>333</v>
      </c>
      <c r="C2349" t="s">
        <v>10641</v>
      </c>
      <c r="D2349">
        <v>28.322399139404201</v>
      </c>
      <c r="E2349">
        <v>19.9300003051757</v>
      </c>
      <c r="F2349">
        <v>488</v>
      </c>
      <c r="G2349" t="s">
        <v>335</v>
      </c>
      <c r="H2349" t="s">
        <v>202</v>
      </c>
      <c r="I2349">
        <f>VLOOKUP(A2349,[1]ВПП!$C$2:$E$22885,3,)</f>
        <v>2109</v>
      </c>
      <c r="J2349">
        <f>VLOOKUP(A2349,[1]ВПП!$C$2:$G$22885,5,)</f>
        <v>29</v>
      </c>
      <c r="K2349" t="str">
        <f>VLOOKUP(A2349,[1]ВПП!$C$2:$H$22885,6,)</f>
        <v>ASP</v>
      </c>
      <c r="L2349" t="str">
        <f t="shared" si="36"/>
        <v>HLWA</v>
      </c>
      <c r="M2349" t="s">
        <v>134</v>
      </c>
      <c r="N2349" t="s">
        <v>1503</v>
      </c>
      <c r="O2349" t="s">
        <v>10642</v>
      </c>
      <c r="P2349" t="e">
        <v>#N/A</v>
      </c>
      <c r="Q2349" t="e">
        <f>VLOOKUP(P2349,[1]TimeZones!$B$3:$E$597,4,FALSE)</f>
        <v>#N/A</v>
      </c>
    </row>
    <row r="2350" spans="1:17" x14ac:dyDescent="0.25">
      <c r="A2350" t="s">
        <v>10643</v>
      </c>
      <c r="B2350" t="s">
        <v>333</v>
      </c>
      <c r="C2350" t="s">
        <v>10644</v>
      </c>
      <c r="D2350">
        <v>21.226998999999999</v>
      </c>
      <c r="E2350">
        <v>55.267299999999999</v>
      </c>
      <c r="F2350">
        <v>699</v>
      </c>
      <c r="G2350" t="s">
        <v>301</v>
      </c>
      <c r="H2350" t="s">
        <v>202</v>
      </c>
      <c r="I2350">
        <f>VLOOKUP(A2350,[1]ВПП!$C$2:$E$22885,3,)</f>
        <v>2108</v>
      </c>
      <c r="J2350">
        <f>VLOOKUP(A2350,[1]ВПП!$C$2:$G$22885,5,)</f>
        <v>30</v>
      </c>
      <c r="K2350" t="str">
        <f>VLOOKUP(A2350,[1]ВПП!$C$2:$H$22885,6,)</f>
        <v>ASP</v>
      </c>
      <c r="L2350" t="str">
        <f t="shared" si="36"/>
        <v>OE55</v>
      </c>
      <c r="M2350" t="s">
        <v>114</v>
      </c>
      <c r="N2350" t="s">
        <v>527</v>
      </c>
      <c r="O2350" t="s">
        <v>10645</v>
      </c>
      <c r="P2350" t="e">
        <v>#N/A</v>
      </c>
      <c r="Q2350" t="e">
        <f>VLOOKUP(P2350,[1]TimeZones!$B$3:$E$597,4,FALSE)</f>
        <v>#N/A</v>
      </c>
    </row>
    <row r="2351" spans="1:17" x14ac:dyDescent="0.25">
      <c r="A2351" t="s">
        <v>10646</v>
      </c>
      <c r="B2351" t="s">
        <v>110</v>
      </c>
      <c r="C2351" t="s">
        <v>10647</v>
      </c>
      <c r="D2351">
        <v>44.547001000000002</v>
      </c>
      <c r="E2351">
        <v>7.6232199999999999</v>
      </c>
      <c r="F2351">
        <v>1267</v>
      </c>
      <c r="G2351" t="s">
        <v>727</v>
      </c>
      <c r="H2351" t="s">
        <v>10648</v>
      </c>
      <c r="I2351">
        <f>VLOOKUP(A2351,[1]ВПП!$C$2:$E$22885,3,)</f>
        <v>2104</v>
      </c>
      <c r="J2351">
        <f>VLOOKUP(A2351,[1]ВПП!$C$2:$G$22885,5,)</f>
        <v>45</v>
      </c>
      <c r="K2351" t="str">
        <f>VLOOKUP(A2351,[1]ВПП!$C$2:$H$22885,6,)</f>
        <v>ASP</v>
      </c>
      <c r="L2351" t="str">
        <f t="shared" si="36"/>
        <v>LIMZ</v>
      </c>
      <c r="M2351" t="s">
        <v>126</v>
      </c>
      <c r="N2351" t="s">
        <v>2604</v>
      </c>
      <c r="O2351" t="s">
        <v>10649</v>
      </c>
      <c r="P2351" t="s">
        <v>731</v>
      </c>
      <c r="Q2351" t="str">
        <f>VLOOKUP(P2351,[1]TimeZones!$B$3:$E$597,4,FALSE)</f>
        <v>+01:00</v>
      </c>
    </row>
    <row r="2352" spans="1:17" x14ac:dyDescent="0.25">
      <c r="A2352" t="s">
        <v>10650</v>
      </c>
      <c r="B2352" t="s">
        <v>110</v>
      </c>
      <c r="C2352" t="s">
        <v>10651</v>
      </c>
      <c r="D2352">
        <v>18.00830078125</v>
      </c>
      <c r="E2352">
        <v>-66.563003540039006</v>
      </c>
      <c r="F2352">
        <v>29</v>
      </c>
      <c r="G2352" t="s">
        <v>1663</v>
      </c>
      <c r="H2352" t="s">
        <v>10652</v>
      </c>
      <c r="I2352">
        <f>VLOOKUP(A2352,[1]ВПП!$C$2:$E$22885,3,)</f>
        <v>2104</v>
      </c>
      <c r="J2352">
        <f>VLOOKUP(A2352,[1]ВПП!$C$2:$G$22885,5,)</f>
        <v>46</v>
      </c>
      <c r="K2352" t="str">
        <f>VLOOKUP(A2352,[1]ВПП!$C$2:$H$22885,6,)</f>
        <v>ASP</v>
      </c>
      <c r="L2352" t="str">
        <f t="shared" si="36"/>
        <v>TJPS</v>
      </c>
      <c r="M2352" t="s">
        <v>183</v>
      </c>
      <c r="N2352" t="s">
        <v>1665</v>
      </c>
      <c r="O2352" t="s">
        <v>10653</v>
      </c>
      <c r="P2352" t="s">
        <v>1667</v>
      </c>
      <c r="Q2352" t="str">
        <f>VLOOKUP(P2352,[1]TimeZones!$B$3:$E$597,4,FALSE)</f>
        <v>−04:00</v>
      </c>
    </row>
    <row r="2353" spans="1:17" x14ac:dyDescent="0.25">
      <c r="A2353" t="s">
        <v>10654</v>
      </c>
      <c r="B2353" t="s">
        <v>110</v>
      </c>
      <c r="C2353" t="s">
        <v>10655</v>
      </c>
      <c r="D2353">
        <v>56.238098000000001</v>
      </c>
      <c r="E2353">
        <v>-120.739998</v>
      </c>
      <c r="F2353">
        <v>2280</v>
      </c>
      <c r="G2353" t="s">
        <v>262</v>
      </c>
      <c r="H2353" t="s">
        <v>10656</v>
      </c>
      <c r="I2353">
        <f>VLOOKUP(A2353,[1]ВПП!$C$2:$E$22885,3,)</f>
        <v>2103</v>
      </c>
      <c r="J2353">
        <f>VLOOKUP(A2353,[1]ВПП!$C$2:$G$22885,5,)</f>
        <v>46</v>
      </c>
      <c r="K2353" t="str">
        <f>VLOOKUP(A2353,[1]ВПП!$C$2:$H$22885,6,)</f>
        <v>ASP</v>
      </c>
      <c r="L2353" t="str">
        <f t="shared" si="36"/>
        <v>CYXJ</v>
      </c>
      <c r="M2353" t="s">
        <v>183</v>
      </c>
      <c r="N2353" t="s">
        <v>1755</v>
      </c>
      <c r="O2353" t="s">
        <v>10657</v>
      </c>
      <c r="P2353" t="s">
        <v>10658</v>
      </c>
      <c r="Q2353" t="str">
        <f>VLOOKUP(P2353,[1]TimeZones!$B$3:$E$597,4,FALSE)</f>
        <v>−07:00</v>
      </c>
    </row>
    <row r="2354" spans="1:17" x14ac:dyDescent="0.25">
      <c r="A2354" t="s">
        <v>10659</v>
      </c>
      <c r="B2354" t="s">
        <v>110</v>
      </c>
      <c r="C2354" t="s">
        <v>10660</v>
      </c>
      <c r="D2354">
        <v>56.929100036621001</v>
      </c>
      <c r="E2354">
        <v>14.727999687194799</v>
      </c>
      <c r="F2354">
        <v>610</v>
      </c>
      <c r="G2354" t="s">
        <v>2430</v>
      </c>
      <c r="H2354" t="s">
        <v>10661</v>
      </c>
      <c r="I2354">
        <f>VLOOKUP(A2354,[1]ВПП!$C$2:$E$22885,3,)</f>
        <v>2103</v>
      </c>
      <c r="J2354">
        <f>VLOOKUP(A2354,[1]ВПП!$C$2:$G$22885,5,)</f>
        <v>45</v>
      </c>
      <c r="K2354" t="str">
        <f>VLOOKUP(A2354,[1]ВПП!$C$2:$H$22885,6,)</f>
        <v>ASP</v>
      </c>
      <c r="L2354" t="str">
        <f t="shared" si="36"/>
        <v>ESMX</v>
      </c>
      <c r="M2354" t="s">
        <v>126</v>
      </c>
      <c r="N2354" t="s">
        <v>10662</v>
      </c>
      <c r="O2354" t="s">
        <v>10663</v>
      </c>
      <c r="P2354" t="s">
        <v>2434</v>
      </c>
      <c r="Q2354" t="str">
        <f>VLOOKUP(P2354,[1]TimeZones!$B$3:$E$597,4,FALSE)</f>
        <v>+01:00</v>
      </c>
    </row>
    <row r="2355" spans="1:17" x14ac:dyDescent="0.25">
      <c r="A2355" t="s">
        <v>10664</v>
      </c>
      <c r="B2355" t="s">
        <v>333</v>
      </c>
      <c r="C2355" t="s">
        <v>10665</v>
      </c>
      <c r="D2355">
        <v>25.526501</v>
      </c>
      <c r="E2355">
        <v>-103.51799699999999</v>
      </c>
      <c r="F2355">
        <v>3720</v>
      </c>
      <c r="G2355" t="s">
        <v>308</v>
      </c>
      <c r="H2355" t="s">
        <v>202</v>
      </c>
      <c r="I2355">
        <f>VLOOKUP(A2355,[1]ВПП!$C$2:$E$22885,3,)</f>
        <v>2103</v>
      </c>
      <c r="J2355">
        <f>VLOOKUP(A2355,[1]ВПП!$C$2:$G$22885,5,)</f>
        <v>20</v>
      </c>
      <c r="K2355" t="str">
        <f>VLOOKUP(A2355,[1]ВПП!$C$2:$H$22885,6,)</f>
        <v>ASP</v>
      </c>
      <c r="L2355" t="str">
        <f t="shared" si="36"/>
        <v>MM16</v>
      </c>
      <c r="M2355" t="s">
        <v>183</v>
      </c>
      <c r="N2355" t="s">
        <v>5278</v>
      </c>
      <c r="O2355" t="s">
        <v>10666</v>
      </c>
      <c r="P2355" t="e">
        <v>#N/A</v>
      </c>
      <c r="Q2355" t="e">
        <f>VLOOKUP(P2355,[1]TimeZones!$B$3:$E$597,4,FALSE)</f>
        <v>#N/A</v>
      </c>
    </row>
    <row r="2356" spans="1:17" x14ac:dyDescent="0.25">
      <c r="A2356" t="s">
        <v>10667</v>
      </c>
      <c r="B2356" t="s">
        <v>333</v>
      </c>
      <c r="C2356" t="s">
        <v>10668</v>
      </c>
      <c r="D2356">
        <v>26.6116008758544</v>
      </c>
      <c r="E2356">
        <v>45.321998596191399</v>
      </c>
      <c r="F2356">
        <v>1900</v>
      </c>
      <c r="G2356" t="s">
        <v>301</v>
      </c>
      <c r="H2356" t="s">
        <v>202</v>
      </c>
      <c r="I2356">
        <f>VLOOKUP(A2356,[1]ВПП!$C$2:$E$22885,3,)</f>
        <v>2103</v>
      </c>
      <c r="J2356">
        <f>VLOOKUP(A2356,[1]ВПП!$C$2:$G$22885,5,)</f>
        <v>46</v>
      </c>
      <c r="K2356" t="str">
        <f>VLOOKUP(A2356,[1]ВПП!$C$2:$H$22885,6,)</f>
        <v>ASP</v>
      </c>
      <c r="L2356" t="str">
        <f t="shared" si="36"/>
        <v>OE52</v>
      </c>
      <c r="M2356" t="s">
        <v>114</v>
      </c>
      <c r="N2356" t="s">
        <v>303</v>
      </c>
      <c r="O2356" t="s">
        <v>202</v>
      </c>
      <c r="P2356" t="e">
        <v>#N/A</v>
      </c>
      <c r="Q2356" t="e">
        <f>VLOOKUP(P2356,[1]TimeZones!$B$3:$E$597,4,FALSE)</f>
        <v>#N/A</v>
      </c>
    </row>
    <row r="2357" spans="1:17" x14ac:dyDescent="0.25">
      <c r="A2357" t="s">
        <v>10669</v>
      </c>
      <c r="B2357" t="s">
        <v>139</v>
      </c>
      <c r="C2357" t="s">
        <v>10670</v>
      </c>
      <c r="D2357">
        <v>18.182388</v>
      </c>
      <c r="E2357">
        <v>121.745853</v>
      </c>
      <c r="F2357">
        <v>148</v>
      </c>
      <c r="G2357" t="s">
        <v>1034</v>
      </c>
      <c r="H2357" t="s">
        <v>10671</v>
      </c>
      <c r="I2357">
        <f>VLOOKUP(A2357,[1]ВПП!$C$2:$E$22885,3,)</f>
        <v>2103</v>
      </c>
      <c r="J2357">
        <f>VLOOKUP(A2357,[1]ВПП!$C$2:$G$22885,5,)</f>
        <v>45</v>
      </c>
      <c r="K2357" t="str">
        <f>VLOOKUP(A2357,[1]ВПП!$C$2:$H$22885,6,)</f>
        <v>Concrete</v>
      </c>
      <c r="L2357" t="str">
        <f t="shared" si="36"/>
        <v>PH-0073</v>
      </c>
      <c r="M2357" t="s">
        <v>114</v>
      </c>
      <c r="N2357" t="s">
        <v>10672</v>
      </c>
      <c r="O2357" t="s">
        <v>10673</v>
      </c>
      <c r="P2357" t="e">
        <v>#N/A</v>
      </c>
      <c r="Q2357" t="e">
        <f>VLOOKUP(P2357,[1]TimeZones!$B$3:$E$597,4,FALSE)</f>
        <v>#N/A</v>
      </c>
    </row>
    <row r="2358" spans="1:17" x14ac:dyDescent="0.25">
      <c r="A2358" t="s">
        <v>10674</v>
      </c>
      <c r="B2358" t="s">
        <v>110</v>
      </c>
      <c r="C2358" t="s">
        <v>10675</v>
      </c>
      <c r="D2358">
        <v>1.9861600399017301</v>
      </c>
      <c r="E2358">
        <v>-157.350006103515</v>
      </c>
      <c r="F2358">
        <v>5</v>
      </c>
      <c r="G2358" t="s">
        <v>10676</v>
      </c>
      <c r="H2358" t="s">
        <v>10677</v>
      </c>
      <c r="I2358">
        <f>VLOOKUP(A2358,[1]ВПП!$C$2:$E$22885,3,)</f>
        <v>2103</v>
      </c>
      <c r="J2358">
        <f>VLOOKUP(A2358,[1]ВПП!$C$2:$G$22885,5,)</f>
        <v>30</v>
      </c>
      <c r="K2358" t="str">
        <f>VLOOKUP(A2358,[1]ВПП!$C$2:$H$22885,6,)</f>
        <v>ASP</v>
      </c>
      <c r="L2358" t="str">
        <f t="shared" si="36"/>
        <v>PLCH</v>
      </c>
      <c r="M2358" t="s">
        <v>702</v>
      </c>
      <c r="N2358" t="s">
        <v>10678</v>
      </c>
      <c r="O2358" t="s">
        <v>10679</v>
      </c>
      <c r="P2358" t="s">
        <v>145</v>
      </c>
      <c r="Q2358" t="e">
        <f>VLOOKUP(P2358,[1]TimeZones!$B$3:$E$597,4,FALSE)</f>
        <v>#N/A</v>
      </c>
    </row>
    <row r="2359" spans="1:17" x14ac:dyDescent="0.25">
      <c r="A2359" t="s">
        <v>10680</v>
      </c>
      <c r="B2359" t="s">
        <v>110</v>
      </c>
      <c r="C2359" t="s">
        <v>10681</v>
      </c>
      <c r="D2359">
        <v>-10.4506</v>
      </c>
      <c r="E2359">
        <v>105.69000200000001</v>
      </c>
      <c r="F2359">
        <v>916</v>
      </c>
      <c r="G2359" t="s">
        <v>10682</v>
      </c>
      <c r="H2359" t="s">
        <v>10683</v>
      </c>
      <c r="I2359">
        <f>VLOOKUP(A2359,[1]ВПП!$C$2:$E$22885,3,)</f>
        <v>2103</v>
      </c>
      <c r="J2359">
        <f>VLOOKUP(A2359,[1]ВПП!$C$2:$G$22885,5,)</f>
        <v>45</v>
      </c>
      <c r="K2359" t="str">
        <f>VLOOKUP(A2359,[1]ВПП!$C$2:$H$22885,6,)</f>
        <v>ASP</v>
      </c>
      <c r="L2359" t="str">
        <f t="shared" si="36"/>
        <v>YPXM</v>
      </c>
      <c r="M2359" t="s">
        <v>114</v>
      </c>
      <c r="N2359" t="s">
        <v>10684</v>
      </c>
      <c r="O2359" t="s">
        <v>10685</v>
      </c>
      <c r="P2359" t="s">
        <v>10686</v>
      </c>
      <c r="Q2359" t="str">
        <f>VLOOKUP(P2359,[1]TimeZones!$B$3:$E$597,4,FALSE)</f>
        <v>+07:00</v>
      </c>
    </row>
    <row r="2360" spans="1:17" x14ac:dyDescent="0.25">
      <c r="A2360" t="s">
        <v>10687</v>
      </c>
      <c r="B2360" t="s">
        <v>110</v>
      </c>
      <c r="C2360" t="s">
        <v>10688</v>
      </c>
      <c r="D2360">
        <v>53.805400848399998</v>
      </c>
      <c r="E2360">
        <v>10.719200134299999</v>
      </c>
      <c r="F2360">
        <v>53</v>
      </c>
      <c r="G2360" t="s">
        <v>455</v>
      </c>
      <c r="H2360" t="s">
        <v>10689</v>
      </c>
      <c r="I2360">
        <f>VLOOKUP(A2360,[1]ВПП!$C$2:$E$22885,3,)</f>
        <v>2102</v>
      </c>
      <c r="J2360">
        <f>VLOOKUP(A2360,[1]ВПП!$C$2:$G$22885,5,)</f>
        <v>60</v>
      </c>
      <c r="K2360" t="str">
        <f>VLOOKUP(A2360,[1]ВПП!$C$2:$H$22885,6,)</f>
        <v>ASP</v>
      </c>
      <c r="L2360" t="str">
        <f t="shared" si="36"/>
        <v>EDHL</v>
      </c>
      <c r="M2360" t="s">
        <v>126</v>
      </c>
      <c r="N2360" t="s">
        <v>8536</v>
      </c>
      <c r="O2360" t="s">
        <v>10690</v>
      </c>
      <c r="P2360" t="s">
        <v>459</v>
      </c>
      <c r="Q2360" t="str">
        <f>VLOOKUP(P2360,[1]TimeZones!$B$3:$E$597,4,FALSE)</f>
        <v>+01:00</v>
      </c>
    </row>
    <row r="2361" spans="1:17" x14ac:dyDescent="0.25">
      <c r="A2361" t="s">
        <v>10691</v>
      </c>
      <c r="B2361" t="s">
        <v>110</v>
      </c>
      <c r="C2361" t="s">
        <v>10692</v>
      </c>
      <c r="D2361">
        <v>-14.907885</v>
      </c>
      <c r="E2361">
        <v>-40.914803999999997</v>
      </c>
      <c r="F2361">
        <v>2940</v>
      </c>
      <c r="G2361" t="s">
        <v>591</v>
      </c>
      <c r="H2361" t="s">
        <v>10693</v>
      </c>
      <c r="I2361">
        <f>VLOOKUP(A2361,[1]ВПП!$C$2:$E$22885,3,)</f>
        <v>2100</v>
      </c>
      <c r="J2361">
        <f>VLOOKUP(A2361,[1]ВПП!$C$2:$G$22885,5,)</f>
        <v>45</v>
      </c>
      <c r="K2361" t="str">
        <f>VLOOKUP(A2361,[1]ВПП!$C$2:$H$22885,6,)</f>
        <v>ASP</v>
      </c>
      <c r="L2361" t="str">
        <f t="shared" si="36"/>
        <v>BR-0569</v>
      </c>
      <c r="M2361" t="s">
        <v>301</v>
      </c>
      <c r="N2361" t="s">
        <v>3983</v>
      </c>
      <c r="O2361" t="s">
        <v>10694</v>
      </c>
      <c r="P2361" t="e">
        <v>#N/A</v>
      </c>
      <c r="Q2361" t="e">
        <f>VLOOKUP(P2361,[1]TimeZones!$B$3:$E$597,4,FALSE)</f>
        <v>#N/A</v>
      </c>
    </row>
    <row r="2362" spans="1:17" x14ac:dyDescent="0.25">
      <c r="A2362" t="s">
        <v>10695</v>
      </c>
      <c r="B2362" t="s">
        <v>333</v>
      </c>
      <c r="C2362" t="s">
        <v>10696</v>
      </c>
      <c r="D2362">
        <v>57.275832999999999</v>
      </c>
      <c r="E2362">
        <v>-110.97666599999999</v>
      </c>
      <c r="F2362">
        <v>1762</v>
      </c>
      <c r="G2362" t="s">
        <v>262</v>
      </c>
      <c r="H2362" t="s">
        <v>10697</v>
      </c>
      <c r="I2362">
        <f>VLOOKUP(A2362,[1]ВПП!$C$2:$E$22885,3,)</f>
        <v>2100</v>
      </c>
      <c r="J2362">
        <f>VLOOKUP(A2362,[1]ВПП!$C$2:$G$22885,5,)</f>
        <v>45</v>
      </c>
      <c r="K2362" t="str">
        <f>VLOOKUP(A2362,[1]ВПП!$C$2:$H$22885,6,)</f>
        <v>Asphalt</v>
      </c>
      <c r="L2362" t="str">
        <f t="shared" si="36"/>
        <v>CFG6</v>
      </c>
      <c r="M2362" t="s">
        <v>183</v>
      </c>
      <c r="N2362" t="s">
        <v>264</v>
      </c>
      <c r="O2362" t="s">
        <v>10698</v>
      </c>
      <c r="P2362" t="e">
        <v>#N/A</v>
      </c>
      <c r="Q2362" t="e">
        <f>VLOOKUP(P2362,[1]TimeZones!$B$3:$E$597,4,FALSE)</f>
        <v>#N/A</v>
      </c>
    </row>
    <row r="2363" spans="1:17" x14ac:dyDescent="0.25">
      <c r="A2363" t="s">
        <v>10699</v>
      </c>
      <c r="B2363" t="s">
        <v>110</v>
      </c>
      <c r="C2363" t="s">
        <v>10700</v>
      </c>
      <c r="D2363">
        <v>9.3871803283700004</v>
      </c>
      <c r="E2363">
        <v>-5.5566601753200002</v>
      </c>
      <c r="F2363">
        <v>1214</v>
      </c>
      <c r="G2363" t="s">
        <v>2570</v>
      </c>
      <c r="H2363" t="s">
        <v>10701</v>
      </c>
      <c r="I2363">
        <f>VLOOKUP(A2363,[1]ВПП!$C$2:$E$22885,3,)</f>
        <v>2100</v>
      </c>
      <c r="J2363">
        <f>VLOOKUP(A2363,[1]ВПП!$C$2:$G$22885,5,)</f>
        <v>30</v>
      </c>
      <c r="K2363" t="str">
        <f>VLOOKUP(A2363,[1]ВПП!$C$2:$H$22885,6,)</f>
        <v>CON</v>
      </c>
      <c r="L2363" t="str">
        <f t="shared" si="36"/>
        <v>DIKO</v>
      </c>
      <c r="M2363" t="s">
        <v>134</v>
      </c>
      <c r="N2363" t="s">
        <v>10702</v>
      </c>
      <c r="O2363" t="s">
        <v>10703</v>
      </c>
      <c r="P2363" t="s">
        <v>2574</v>
      </c>
      <c r="Q2363" t="str">
        <f>VLOOKUP(P2363,[1]TimeZones!$B$3:$E$597,4,FALSE)</f>
        <v>+00:00</v>
      </c>
    </row>
    <row r="2364" spans="1:17" x14ac:dyDescent="0.25">
      <c r="A2364" t="s">
        <v>10704</v>
      </c>
      <c r="B2364" t="s">
        <v>110</v>
      </c>
      <c r="C2364" t="s">
        <v>10705</v>
      </c>
      <c r="D2364">
        <v>10.4513998031616</v>
      </c>
      <c r="E2364">
        <v>14.2573995590209</v>
      </c>
      <c r="F2364">
        <v>1390</v>
      </c>
      <c r="G2364" t="s">
        <v>2141</v>
      </c>
      <c r="H2364" t="s">
        <v>10706</v>
      </c>
      <c r="I2364">
        <f>VLOOKUP(A2364,[1]ВПП!$C$2:$E$22885,3,)</f>
        <v>2100</v>
      </c>
      <c r="J2364">
        <f>VLOOKUP(A2364,[1]ВПП!$C$2:$G$22885,5,)</f>
        <v>45</v>
      </c>
      <c r="K2364" t="str">
        <f>VLOOKUP(A2364,[1]ВПП!$C$2:$H$22885,6,)</f>
        <v>ASP</v>
      </c>
      <c r="L2364" t="str">
        <f t="shared" si="36"/>
        <v>FKKL</v>
      </c>
      <c r="M2364" t="s">
        <v>134</v>
      </c>
      <c r="N2364" t="s">
        <v>10707</v>
      </c>
      <c r="O2364" t="s">
        <v>10708</v>
      </c>
      <c r="P2364" t="s">
        <v>2145</v>
      </c>
      <c r="Q2364" t="str">
        <f>VLOOKUP(P2364,[1]TimeZones!$B$3:$E$597,4,FALSE)</f>
        <v>+01:00</v>
      </c>
    </row>
    <row r="2365" spans="1:17" x14ac:dyDescent="0.25">
      <c r="A2365" t="s">
        <v>10709</v>
      </c>
      <c r="B2365" t="s">
        <v>110</v>
      </c>
      <c r="C2365" t="s">
        <v>10710</v>
      </c>
      <c r="D2365">
        <v>5.6369199752807599</v>
      </c>
      <c r="E2365">
        <v>10.750800132751399</v>
      </c>
      <c r="F2365">
        <v>3963</v>
      </c>
      <c r="G2365" t="s">
        <v>2141</v>
      </c>
      <c r="H2365" t="s">
        <v>10711</v>
      </c>
      <c r="I2365">
        <f>VLOOKUP(A2365,[1]ВПП!$C$2:$E$22885,3,)</f>
        <v>2100</v>
      </c>
      <c r="J2365">
        <f>VLOOKUP(A2365,[1]ВПП!$C$2:$G$22885,5,)</f>
        <v>45</v>
      </c>
      <c r="K2365" t="str">
        <f>VLOOKUP(A2365,[1]ВПП!$C$2:$H$22885,6,)</f>
        <v>ASP</v>
      </c>
      <c r="L2365" t="str">
        <f t="shared" si="36"/>
        <v>FKKM</v>
      </c>
      <c r="M2365" t="s">
        <v>134</v>
      </c>
      <c r="N2365" t="s">
        <v>7599</v>
      </c>
      <c r="O2365" t="s">
        <v>10712</v>
      </c>
      <c r="P2365" t="s">
        <v>2145</v>
      </c>
      <c r="Q2365" t="str">
        <f>VLOOKUP(P2365,[1]TimeZones!$B$3:$E$597,4,FALSE)</f>
        <v>+01:00</v>
      </c>
    </row>
    <row r="2366" spans="1:17" x14ac:dyDescent="0.25">
      <c r="A2366" t="s">
        <v>10713</v>
      </c>
      <c r="B2366" t="s">
        <v>110</v>
      </c>
      <c r="C2366" t="s">
        <v>10714</v>
      </c>
      <c r="D2366">
        <v>2.8183500766754102</v>
      </c>
      <c r="E2366">
        <v>24.7936992645263</v>
      </c>
      <c r="F2366">
        <v>1378</v>
      </c>
      <c r="G2366" t="s">
        <v>160</v>
      </c>
      <c r="H2366" t="s">
        <v>10715</v>
      </c>
      <c r="I2366">
        <f>VLOOKUP(A2366,[1]ВПП!$C$2:$E$22885,3,)</f>
        <v>2100</v>
      </c>
      <c r="J2366">
        <f>VLOOKUP(A2366,[1]ВПП!$C$2:$G$22885,5,)</f>
        <v>30</v>
      </c>
      <c r="K2366" t="str">
        <f>VLOOKUP(A2366,[1]ВПП!$C$2:$H$22885,6,)</f>
        <v>ASP</v>
      </c>
      <c r="L2366" t="str">
        <f t="shared" si="36"/>
        <v>FZKJ</v>
      </c>
      <c r="M2366" t="s">
        <v>134</v>
      </c>
      <c r="N2366" t="s">
        <v>1810</v>
      </c>
      <c r="O2366" t="s">
        <v>202</v>
      </c>
      <c r="P2366" t="s">
        <v>1812</v>
      </c>
      <c r="Q2366" t="str">
        <f>VLOOKUP(P2366,[1]TimeZones!$B$3:$E$597,4,FALSE)</f>
        <v>+02:00</v>
      </c>
    </row>
    <row r="2367" spans="1:17" x14ac:dyDescent="0.25">
      <c r="A2367" t="s">
        <v>10716</v>
      </c>
      <c r="B2367" t="s">
        <v>333</v>
      </c>
      <c r="C2367" t="s">
        <v>10717</v>
      </c>
      <c r="D2367">
        <v>31.397499</v>
      </c>
      <c r="E2367">
        <v>-9.6816700000000004</v>
      </c>
      <c r="F2367">
        <v>384</v>
      </c>
      <c r="G2367" t="s">
        <v>1054</v>
      </c>
      <c r="H2367" t="s">
        <v>10718</v>
      </c>
      <c r="I2367">
        <f>VLOOKUP(A2367,[1]ВПП!$C$2:$E$22885,3,)</f>
        <v>2100</v>
      </c>
      <c r="J2367">
        <f>VLOOKUP(A2367,[1]ВПП!$C$2:$G$22885,5,)</f>
        <v>45</v>
      </c>
      <c r="K2367" t="str">
        <f>VLOOKUP(A2367,[1]ВПП!$C$2:$H$22885,6,)</f>
        <v>BIT</v>
      </c>
      <c r="L2367" t="str">
        <f t="shared" si="36"/>
        <v>GMMI</v>
      </c>
      <c r="M2367" t="s">
        <v>134</v>
      </c>
      <c r="N2367" t="s">
        <v>10719</v>
      </c>
      <c r="O2367" t="s">
        <v>10720</v>
      </c>
      <c r="P2367" t="s">
        <v>1058</v>
      </c>
      <c r="Q2367" t="str">
        <f>VLOOKUP(P2367,[1]TimeZones!$B$3:$E$597,4,FALSE)</f>
        <v>+01:00</v>
      </c>
    </row>
    <row r="2368" spans="1:17" x14ac:dyDescent="0.25">
      <c r="A2368" t="s">
        <v>10721</v>
      </c>
      <c r="B2368" t="s">
        <v>333</v>
      </c>
      <c r="C2368" t="s">
        <v>10722</v>
      </c>
      <c r="D2368">
        <v>16.622</v>
      </c>
      <c r="E2368">
        <v>-7.3166000000000002</v>
      </c>
      <c r="F2368">
        <v>745</v>
      </c>
      <c r="G2368" t="s">
        <v>2159</v>
      </c>
      <c r="H2368" t="s">
        <v>10723</v>
      </c>
      <c r="I2368">
        <f>VLOOKUP(A2368,[1]ВПП!$C$2:$E$22885,3,)</f>
        <v>2100</v>
      </c>
      <c r="J2368">
        <f>VLOOKUP(A2368,[1]ВПП!$C$2:$G$22885,5,)</f>
        <v>30</v>
      </c>
      <c r="K2368" t="str">
        <f>VLOOKUP(A2368,[1]ВПП!$C$2:$H$22885,6,)</f>
        <v>ASP</v>
      </c>
      <c r="L2368" t="str">
        <f t="shared" si="36"/>
        <v>GQNI</v>
      </c>
      <c r="M2368" t="s">
        <v>134</v>
      </c>
      <c r="N2368" t="s">
        <v>10724</v>
      </c>
      <c r="O2368" t="s">
        <v>10725</v>
      </c>
      <c r="P2368" t="s">
        <v>2163</v>
      </c>
      <c r="Q2368" t="str">
        <f>VLOOKUP(P2368,[1]TimeZones!$B$3:$E$597,4,FALSE)</f>
        <v>+00:00</v>
      </c>
    </row>
    <row r="2369" spans="1:17" x14ac:dyDescent="0.25">
      <c r="A2369" t="s">
        <v>10726</v>
      </c>
      <c r="B2369" t="s">
        <v>110</v>
      </c>
      <c r="C2369" t="s">
        <v>10727</v>
      </c>
      <c r="D2369">
        <v>16.136499404907202</v>
      </c>
      <c r="E2369">
        <v>-22.888900756835898</v>
      </c>
      <c r="F2369">
        <v>69</v>
      </c>
      <c r="G2369" t="s">
        <v>2744</v>
      </c>
      <c r="H2369" t="s">
        <v>10728</v>
      </c>
      <c r="I2369">
        <f>VLOOKUP(A2369,[1]ВПП!$C$2:$E$22885,3,)</f>
        <v>2100</v>
      </c>
      <c r="J2369">
        <f>VLOOKUP(A2369,[1]ВПП!$C$2:$G$22885,5,)</f>
        <v>45</v>
      </c>
      <c r="K2369" t="str">
        <f>VLOOKUP(A2369,[1]ВПП!$C$2:$H$22885,6,)</f>
        <v>ASP</v>
      </c>
      <c r="L2369" t="str">
        <f t="shared" si="36"/>
        <v>GVBA</v>
      </c>
      <c r="M2369" t="s">
        <v>134</v>
      </c>
      <c r="N2369" t="s">
        <v>2746</v>
      </c>
      <c r="O2369" t="s">
        <v>10729</v>
      </c>
      <c r="P2369" t="s">
        <v>2748</v>
      </c>
      <c r="Q2369" t="str">
        <f>VLOOKUP(P2369,[1]TimeZones!$B$3:$E$597,4,FALSE)</f>
        <v>−01:00</v>
      </c>
    </row>
    <row r="2370" spans="1:17" x14ac:dyDescent="0.25">
      <c r="A2370" t="s">
        <v>10730</v>
      </c>
      <c r="B2370" t="s">
        <v>333</v>
      </c>
      <c r="C2370" t="s">
        <v>10731</v>
      </c>
      <c r="D2370">
        <v>30.643000000000001</v>
      </c>
      <c r="E2370">
        <v>18.320800999999999</v>
      </c>
      <c r="F2370">
        <v>100</v>
      </c>
      <c r="G2370" t="s">
        <v>335</v>
      </c>
      <c r="H2370" t="s">
        <v>202</v>
      </c>
      <c r="I2370">
        <f>VLOOKUP(A2370,[1]ВПП!$C$2:$E$22885,3,)</f>
        <v>2100</v>
      </c>
      <c r="J2370">
        <f>VLOOKUP(A2370,[1]ВПП!$C$2:$G$22885,5,)</f>
        <v>30</v>
      </c>
      <c r="K2370" t="str">
        <f>VLOOKUP(A2370,[1]ВПП!$C$2:$H$22885,6,)</f>
        <v>ASP</v>
      </c>
      <c r="L2370" t="str">
        <f t="shared" ref="L2370:L2433" si="37">A2370</f>
        <v>HL80</v>
      </c>
      <c r="M2370" t="s">
        <v>134</v>
      </c>
      <c r="N2370" t="s">
        <v>769</v>
      </c>
      <c r="O2370" t="s">
        <v>10732</v>
      </c>
      <c r="P2370" t="e">
        <v>#N/A</v>
      </c>
      <c r="Q2370" t="e">
        <f>VLOOKUP(P2370,[1]TimeZones!$B$3:$E$597,4,FALSE)</f>
        <v>#N/A</v>
      </c>
    </row>
    <row r="2371" spans="1:17" x14ac:dyDescent="0.25">
      <c r="A2371" t="s">
        <v>10733</v>
      </c>
      <c r="B2371" t="s">
        <v>110</v>
      </c>
      <c r="C2371" t="s">
        <v>10734</v>
      </c>
      <c r="D2371">
        <v>42.357601000000003</v>
      </c>
      <c r="E2371">
        <v>-3.6207600000000002</v>
      </c>
      <c r="F2371">
        <v>2945</v>
      </c>
      <c r="G2371" t="s">
        <v>339</v>
      </c>
      <c r="H2371" t="s">
        <v>10735</v>
      </c>
      <c r="I2371">
        <f>VLOOKUP(A2371,[1]ВПП!$C$2:$E$22885,3,)</f>
        <v>2100</v>
      </c>
      <c r="J2371">
        <f>VLOOKUP(A2371,[1]ВПП!$C$2:$G$22885,5,)</f>
        <v>45</v>
      </c>
      <c r="K2371" t="str">
        <f>VLOOKUP(A2371,[1]ВПП!$C$2:$H$22885,6,)</f>
        <v>ASP</v>
      </c>
      <c r="L2371" t="str">
        <f t="shared" si="37"/>
        <v>LEBG</v>
      </c>
      <c r="M2371" t="s">
        <v>126</v>
      </c>
      <c r="N2371" t="s">
        <v>4337</v>
      </c>
      <c r="O2371" t="s">
        <v>10736</v>
      </c>
      <c r="P2371" t="s">
        <v>343</v>
      </c>
      <c r="Q2371" t="str">
        <f>VLOOKUP(P2371,[1]TimeZones!$B$3:$E$597,4,FALSE)</f>
        <v>+01:00</v>
      </c>
    </row>
    <row r="2372" spans="1:17" x14ac:dyDescent="0.25">
      <c r="A2372" t="s">
        <v>10737</v>
      </c>
      <c r="B2372" t="s">
        <v>110</v>
      </c>
      <c r="C2372" t="s">
        <v>10738</v>
      </c>
      <c r="D2372">
        <v>42.589001000000003</v>
      </c>
      <c r="E2372">
        <v>-5.6555600000000004</v>
      </c>
      <c r="F2372">
        <v>3006</v>
      </c>
      <c r="G2372" t="s">
        <v>339</v>
      </c>
      <c r="H2372" t="s">
        <v>10739</v>
      </c>
      <c r="I2372">
        <f>VLOOKUP(A2372,[1]ВПП!$C$2:$E$22885,3,)</f>
        <v>2100</v>
      </c>
      <c r="J2372">
        <f>VLOOKUP(A2372,[1]ВПП!$C$2:$G$22885,5,)</f>
        <v>45</v>
      </c>
      <c r="K2372" t="str">
        <f>VLOOKUP(A2372,[1]ВПП!$C$2:$H$22885,6,)</f>
        <v>ASP</v>
      </c>
      <c r="L2372" t="str">
        <f t="shared" si="37"/>
        <v>LELN</v>
      </c>
      <c r="M2372" t="s">
        <v>126</v>
      </c>
      <c r="N2372" t="s">
        <v>4337</v>
      </c>
      <c r="O2372" t="s">
        <v>10740</v>
      </c>
      <c r="P2372" t="s">
        <v>343</v>
      </c>
      <c r="Q2372" t="str">
        <f>VLOOKUP(P2372,[1]TimeZones!$B$3:$E$597,4,FALSE)</f>
        <v>+01:00</v>
      </c>
    </row>
    <row r="2373" spans="1:17" x14ac:dyDescent="0.25">
      <c r="A2373" t="s">
        <v>10741</v>
      </c>
      <c r="B2373" t="s">
        <v>110</v>
      </c>
      <c r="C2373" t="s">
        <v>10742</v>
      </c>
      <c r="D2373">
        <v>44.921599999999998</v>
      </c>
      <c r="E2373">
        <v>4.9699</v>
      </c>
      <c r="F2373">
        <v>525</v>
      </c>
      <c r="G2373" t="s">
        <v>294</v>
      </c>
      <c r="H2373" t="s">
        <v>10743</v>
      </c>
      <c r="I2373">
        <f>VLOOKUP(A2373,[1]ВПП!$C$2:$E$22885,3,)</f>
        <v>2100</v>
      </c>
      <c r="J2373">
        <f>VLOOKUP(A2373,[1]ВПП!$C$2:$G$22885,5,)</f>
        <v>45</v>
      </c>
      <c r="K2373" t="str">
        <f>VLOOKUP(A2373,[1]ВПП!$C$2:$H$22885,6,)</f>
        <v>ASP</v>
      </c>
      <c r="L2373" t="str">
        <f t="shared" si="37"/>
        <v>LFLU</v>
      </c>
      <c r="M2373" t="s">
        <v>126</v>
      </c>
      <c r="N2373" t="s">
        <v>510</v>
      </c>
      <c r="O2373" t="s">
        <v>10744</v>
      </c>
      <c r="P2373" t="s">
        <v>298</v>
      </c>
      <c r="Q2373" t="str">
        <f>VLOOKUP(P2373,[1]TimeZones!$B$3:$E$597,4,FALSE)</f>
        <v>+01:00</v>
      </c>
    </row>
    <row r="2374" spans="1:17" x14ac:dyDescent="0.25">
      <c r="A2374" t="s">
        <v>10745</v>
      </c>
      <c r="B2374" t="s">
        <v>110</v>
      </c>
      <c r="C2374" t="s">
        <v>10746</v>
      </c>
      <c r="D2374">
        <v>48.069499999999998</v>
      </c>
      <c r="E2374">
        <v>-1.7347900000000001</v>
      </c>
      <c r="F2374">
        <v>124</v>
      </c>
      <c r="G2374" t="s">
        <v>294</v>
      </c>
      <c r="H2374" t="s">
        <v>10747</v>
      </c>
      <c r="I2374">
        <f>VLOOKUP(A2374,[1]ВПП!$C$2:$E$22885,3,)</f>
        <v>2100</v>
      </c>
      <c r="J2374">
        <f>VLOOKUP(A2374,[1]ВПП!$C$2:$G$22885,5,)</f>
        <v>45</v>
      </c>
      <c r="K2374" t="str">
        <f>VLOOKUP(A2374,[1]ВПП!$C$2:$H$22885,6,)</f>
        <v>ASP</v>
      </c>
      <c r="L2374" t="str">
        <f t="shared" si="37"/>
        <v>LFRN</v>
      </c>
      <c r="M2374" t="s">
        <v>126</v>
      </c>
      <c r="N2374" t="s">
        <v>3352</v>
      </c>
      <c r="O2374" t="s">
        <v>10748</v>
      </c>
      <c r="P2374" t="s">
        <v>298</v>
      </c>
      <c r="Q2374" t="str">
        <f>VLOOKUP(P2374,[1]TimeZones!$B$3:$E$597,4,FALSE)</f>
        <v>+01:00</v>
      </c>
    </row>
    <row r="2375" spans="1:17" x14ac:dyDescent="0.25">
      <c r="A2375" t="s">
        <v>10749</v>
      </c>
      <c r="B2375" t="s">
        <v>110</v>
      </c>
      <c r="C2375" t="s">
        <v>10750</v>
      </c>
      <c r="D2375">
        <v>18.103399276699999</v>
      </c>
      <c r="E2375">
        <v>-94.580703735399993</v>
      </c>
      <c r="F2375">
        <v>36</v>
      </c>
      <c r="G2375" t="s">
        <v>308</v>
      </c>
      <c r="H2375" t="s">
        <v>10751</v>
      </c>
      <c r="I2375">
        <f>VLOOKUP(A2375,[1]ВПП!$C$2:$E$22885,3,)</f>
        <v>2100</v>
      </c>
      <c r="J2375">
        <f>VLOOKUP(A2375,[1]ВПП!$C$2:$G$22885,5,)</f>
        <v>45</v>
      </c>
      <c r="K2375" t="str">
        <f>VLOOKUP(A2375,[1]ВПП!$C$2:$H$22885,6,)</f>
        <v>ASP</v>
      </c>
      <c r="L2375" t="str">
        <f t="shared" si="37"/>
        <v>MMMT</v>
      </c>
      <c r="M2375" t="s">
        <v>183</v>
      </c>
      <c r="N2375" t="s">
        <v>8982</v>
      </c>
      <c r="O2375" t="s">
        <v>10752</v>
      </c>
      <c r="P2375" t="s">
        <v>312</v>
      </c>
      <c r="Q2375" t="str">
        <f>VLOOKUP(P2375,[1]TimeZones!$B$3:$E$597,4,FALSE)</f>
        <v>−06:00</v>
      </c>
    </row>
    <row r="2376" spans="1:17" x14ac:dyDescent="0.25">
      <c r="A2376" t="s">
        <v>10753</v>
      </c>
      <c r="B2376" t="s">
        <v>110</v>
      </c>
      <c r="C2376" t="s">
        <v>10754</v>
      </c>
      <c r="D2376">
        <v>26.9557</v>
      </c>
      <c r="E2376">
        <v>-101.470001</v>
      </c>
      <c r="F2376">
        <v>1864</v>
      </c>
      <c r="G2376" t="s">
        <v>308</v>
      </c>
      <c r="H2376" t="s">
        <v>10755</v>
      </c>
      <c r="I2376">
        <f>VLOOKUP(A2376,[1]ВПП!$C$2:$E$22885,3,)</f>
        <v>2100</v>
      </c>
      <c r="J2376">
        <f>VLOOKUP(A2376,[1]ВПП!$C$2:$G$22885,5,)</f>
        <v>45</v>
      </c>
      <c r="K2376" t="str">
        <f>VLOOKUP(A2376,[1]ВПП!$C$2:$H$22885,6,)</f>
        <v>ASP</v>
      </c>
      <c r="L2376" t="str">
        <f t="shared" si="37"/>
        <v>MMMV</v>
      </c>
      <c r="M2376" t="s">
        <v>183</v>
      </c>
      <c r="N2376" t="s">
        <v>5291</v>
      </c>
      <c r="O2376" t="s">
        <v>202</v>
      </c>
      <c r="P2376" t="s">
        <v>312</v>
      </c>
      <c r="Q2376" t="str">
        <f>VLOOKUP(P2376,[1]TimeZones!$B$3:$E$597,4,FALSE)</f>
        <v>−06:00</v>
      </c>
    </row>
    <row r="2377" spans="1:17" x14ac:dyDescent="0.25">
      <c r="A2377" t="s">
        <v>10756</v>
      </c>
      <c r="B2377" t="s">
        <v>110</v>
      </c>
      <c r="C2377" t="s">
        <v>10757</v>
      </c>
      <c r="D2377">
        <v>8.391</v>
      </c>
      <c r="E2377">
        <v>-82.434997999999993</v>
      </c>
      <c r="F2377">
        <v>89</v>
      </c>
      <c r="G2377" t="s">
        <v>3590</v>
      </c>
      <c r="H2377" t="s">
        <v>10758</v>
      </c>
      <c r="I2377">
        <f>VLOOKUP(A2377,[1]ВПП!$C$2:$E$22885,3,)</f>
        <v>2100</v>
      </c>
      <c r="J2377">
        <f>VLOOKUP(A2377,[1]ВПП!$C$2:$G$22885,5,)</f>
        <v>45</v>
      </c>
      <c r="K2377" t="str">
        <f>VLOOKUP(A2377,[1]ВПП!$C$2:$H$22885,6,)</f>
        <v>ASP</v>
      </c>
      <c r="L2377" t="str">
        <f t="shared" si="37"/>
        <v>MPDA</v>
      </c>
      <c r="M2377" t="s">
        <v>183</v>
      </c>
      <c r="N2377" t="s">
        <v>10759</v>
      </c>
      <c r="O2377" t="s">
        <v>10760</v>
      </c>
      <c r="P2377" t="s">
        <v>3594</v>
      </c>
      <c r="Q2377" t="str">
        <f>VLOOKUP(P2377,[1]TimeZones!$B$3:$E$597,4,FALSE)</f>
        <v>−05:00</v>
      </c>
    </row>
    <row r="2378" spans="1:17" x14ac:dyDescent="0.25">
      <c r="A2378" t="s">
        <v>10761</v>
      </c>
      <c r="B2378" t="s">
        <v>110</v>
      </c>
      <c r="C2378" t="s">
        <v>10762</v>
      </c>
      <c r="D2378">
        <v>-13.238300323500001</v>
      </c>
      <c r="E2378">
        <v>-176.19900512699999</v>
      </c>
      <c r="F2378">
        <v>79</v>
      </c>
      <c r="G2378" t="s">
        <v>10763</v>
      </c>
      <c r="H2378" t="s">
        <v>10764</v>
      </c>
      <c r="I2378">
        <f>VLOOKUP(A2378,[1]ВПП!$C$2:$E$22885,3,)</f>
        <v>2100</v>
      </c>
      <c r="J2378">
        <f>VLOOKUP(A2378,[1]ВПП!$C$2:$G$22885,5,)</f>
        <v>45</v>
      </c>
      <c r="K2378" t="str">
        <f>VLOOKUP(A2378,[1]ВПП!$C$2:$H$22885,6,)</f>
        <v>ASP</v>
      </c>
      <c r="L2378" t="str">
        <f t="shared" si="37"/>
        <v>NLWW</v>
      </c>
      <c r="M2378" t="s">
        <v>702</v>
      </c>
      <c r="N2378" t="s">
        <v>10765</v>
      </c>
      <c r="O2378" t="s">
        <v>10766</v>
      </c>
      <c r="P2378" t="s">
        <v>10767</v>
      </c>
      <c r="Q2378" t="str">
        <f>VLOOKUP(P2378,[1]TimeZones!$B$3:$E$597,4,FALSE)</f>
        <v>+12:00</v>
      </c>
    </row>
    <row r="2379" spans="1:17" x14ac:dyDescent="0.25">
      <c r="A2379" t="s">
        <v>10768</v>
      </c>
      <c r="B2379" t="s">
        <v>110</v>
      </c>
      <c r="C2379" t="s">
        <v>10769</v>
      </c>
      <c r="D2379">
        <v>-14.9542999267578</v>
      </c>
      <c r="E2379">
        <v>-147.66099548339801</v>
      </c>
      <c r="F2379">
        <v>10</v>
      </c>
      <c r="G2379" t="s">
        <v>2046</v>
      </c>
      <c r="H2379" t="s">
        <v>10770</v>
      </c>
      <c r="I2379">
        <f>VLOOKUP(A2379,[1]ВПП!$C$2:$E$22885,3,)</f>
        <v>2100</v>
      </c>
      <c r="J2379">
        <f>VLOOKUP(A2379,[1]ВПП!$C$2:$G$22885,5,)</f>
        <v>30</v>
      </c>
      <c r="K2379" t="str">
        <f>VLOOKUP(A2379,[1]ВПП!$C$2:$H$22885,6,)</f>
        <v>ASP</v>
      </c>
      <c r="L2379" t="str">
        <f t="shared" si="37"/>
        <v>NTTG</v>
      </c>
      <c r="M2379" t="s">
        <v>702</v>
      </c>
      <c r="N2379" t="s">
        <v>2048</v>
      </c>
      <c r="O2379" t="s">
        <v>202</v>
      </c>
      <c r="P2379" t="s">
        <v>2050</v>
      </c>
      <c r="Q2379" t="str">
        <f>VLOOKUP(P2379,[1]TimeZones!$B$3:$E$597,4,FALSE)</f>
        <v>−10:00</v>
      </c>
    </row>
    <row r="2380" spans="1:17" x14ac:dyDescent="0.25">
      <c r="A2380" t="s">
        <v>10771</v>
      </c>
      <c r="B2380" t="s">
        <v>139</v>
      </c>
      <c r="C2380" t="s">
        <v>10772</v>
      </c>
      <c r="D2380">
        <v>8.6122029999999992</v>
      </c>
      <c r="E2380">
        <v>124.456496</v>
      </c>
      <c r="F2380">
        <v>190</v>
      </c>
      <c r="G2380" t="s">
        <v>1034</v>
      </c>
      <c r="H2380" t="s">
        <v>10773</v>
      </c>
      <c r="I2380">
        <f>VLOOKUP(A2380,[1]ВПП!$C$2:$E$22885,3,)</f>
        <v>2100</v>
      </c>
      <c r="J2380">
        <f>VLOOKUP(A2380,[1]ВПП!$C$2:$G$22885,5,)</f>
        <v>45</v>
      </c>
      <c r="K2380" t="str">
        <f>VLOOKUP(A2380,[1]ВПП!$C$2:$H$22885,6,)</f>
        <v>Concrete</v>
      </c>
      <c r="L2380" t="str">
        <f t="shared" si="37"/>
        <v>PH-0001</v>
      </c>
      <c r="M2380" t="s">
        <v>114</v>
      </c>
      <c r="N2380" t="s">
        <v>8423</v>
      </c>
      <c r="O2380" t="s">
        <v>8424</v>
      </c>
      <c r="P2380" t="e">
        <v>#N/A</v>
      </c>
      <c r="Q2380" t="e">
        <f>VLOOKUP(P2380,[1]TimeZones!$B$3:$E$597,4,FALSE)</f>
        <v>#N/A</v>
      </c>
    </row>
    <row r="2381" spans="1:17" x14ac:dyDescent="0.25">
      <c r="A2381" t="s">
        <v>10774</v>
      </c>
      <c r="B2381" t="s">
        <v>110</v>
      </c>
      <c r="C2381" t="s">
        <v>10775</v>
      </c>
      <c r="D2381">
        <v>34.842300415038999</v>
      </c>
      <c r="E2381">
        <v>127.61699676513599</v>
      </c>
      <c r="F2381">
        <v>53</v>
      </c>
      <c r="G2381" t="s">
        <v>693</v>
      </c>
      <c r="H2381" t="s">
        <v>10776</v>
      </c>
      <c r="I2381">
        <f>VLOOKUP(A2381,[1]ВПП!$C$2:$E$22885,3,)</f>
        <v>2100</v>
      </c>
      <c r="J2381">
        <f>VLOOKUP(A2381,[1]ВПП!$C$2:$G$22885,5,)</f>
        <v>45</v>
      </c>
      <c r="K2381" t="str">
        <f>VLOOKUP(A2381,[1]ВПП!$C$2:$H$22885,6,)</f>
        <v>ASP</v>
      </c>
      <c r="L2381" t="str">
        <f t="shared" si="37"/>
        <v>RKJY</v>
      </c>
      <c r="M2381" t="s">
        <v>114</v>
      </c>
      <c r="N2381" t="s">
        <v>5651</v>
      </c>
      <c r="O2381" t="s">
        <v>10777</v>
      </c>
      <c r="P2381" t="s">
        <v>697</v>
      </c>
      <c r="Q2381" t="str">
        <f>VLOOKUP(P2381,[1]TimeZones!$B$3:$E$597,4,FALSE)</f>
        <v>+09:00</v>
      </c>
    </row>
    <row r="2382" spans="1:17" x14ac:dyDescent="0.25">
      <c r="A2382" t="s">
        <v>10778</v>
      </c>
      <c r="B2382" t="s">
        <v>110</v>
      </c>
      <c r="C2382" t="s">
        <v>10779</v>
      </c>
      <c r="D2382">
        <v>16.929899215700001</v>
      </c>
      <c r="E2382">
        <v>121.75299835200001</v>
      </c>
      <c r="F2382">
        <v>200</v>
      </c>
      <c r="G2382" t="s">
        <v>1034</v>
      </c>
      <c r="H2382" t="s">
        <v>10780</v>
      </c>
      <c r="I2382">
        <f>VLOOKUP(A2382,[1]ВПП!$C$2:$E$22885,3,)</f>
        <v>2100</v>
      </c>
      <c r="J2382">
        <f>VLOOKUP(A2382,[1]ВПП!$C$2:$G$22885,5,)</f>
        <v>36</v>
      </c>
      <c r="K2382" t="str">
        <f>VLOOKUP(A2382,[1]ВПП!$C$2:$H$22885,6,)</f>
        <v>CON</v>
      </c>
      <c r="L2382" t="str">
        <f t="shared" si="37"/>
        <v>RPUY</v>
      </c>
      <c r="M2382" t="s">
        <v>114</v>
      </c>
      <c r="N2382" t="s">
        <v>10781</v>
      </c>
      <c r="O2382" t="s">
        <v>10782</v>
      </c>
      <c r="P2382" t="s">
        <v>1038</v>
      </c>
      <c r="Q2382" t="str">
        <f>VLOOKUP(P2382,[1]TimeZones!$B$3:$E$597,4,FALSE)</f>
        <v>+08:00</v>
      </c>
    </row>
    <row r="2383" spans="1:17" x14ac:dyDescent="0.25">
      <c r="A2383" t="s">
        <v>10783</v>
      </c>
      <c r="B2383" t="s">
        <v>110</v>
      </c>
      <c r="C2383" t="s">
        <v>10784</v>
      </c>
      <c r="D2383">
        <v>-31.794799999999999</v>
      </c>
      <c r="E2383">
        <v>-60.480400000000003</v>
      </c>
      <c r="F2383">
        <v>242</v>
      </c>
      <c r="G2383" t="s">
        <v>1705</v>
      </c>
      <c r="H2383" t="s">
        <v>10785</v>
      </c>
      <c r="I2383">
        <f>VLOOKUP(A2383,[1]ВПП!$C$2:$E$22885,3,)</f>
        <v>2100</v>
      </c>
      <c r="J2383">
        <f>VLOOKUP(A2383,[1]ВПП!$C$2:$G$22885,5,)</f>
        <v>45</v>
      </c>
      <c r="K2383" t="str">
        <f>VLOOKUP(A2383,[1]ВПП!$C$2:$H$22885,6,)</f>
        <v>ASP</v>
      </c>
      <c r="L2383" t="str">
        <f t="shared" si="37"/>
        <v>SAAP</v>
      </c>
      <c r="M2383" t="s">
        <v>301</v>
      </c>
      <c r="N2383" t="s">
        <v>10786</v>
      </c>
      <c r="O2383" t="s">
        <v>10787</v>
      </c>
      <c r="P2383" t="s">
        <v>2646</v>
      </c>
      <c r="Q2383" t="str">
        <f>VLOOKUP(P2383,[1]TimeZones!$B$3:$E$597,4,FALSE)</f>
        <v>−03:00</v>
      </c>
    </row>
    <row r="2384" spans="1:17" x14ac:dyDescent="0.25">
      <c r="A2384" t="s">
        <v>10788</v>
      </c>
      <c r="B2384" t="s">
        <v>139</v>
      </c>
      <c r="C2384" t="s">
        <v>10789</v>
      </c>
      <c r="D2384">
        <v>-34.559199999999997</v>
      </c>
      <c r="E2384">
        <v>-58.415599999999998</v>
      </c>
      <c r="F2384">
        <v>18</v>
      </c>
      <c r="G2384" t="s">
        <v>1705</v>
      </c>
      <c r="H2384" t="s">
        <v>10790</v>
      </c>
      <c r="I2384">
        <f>VLOOKUP(A2384,[1]ВПП!$C$2:$E$22885,3,)</f>
        <v>2100</v>
      </c>
      <c r="J2384">
        <f>VLOOKUP(A2384,[1]ВПП!$C$2:$G$22885,5,)</f>
        <v>40</v>
      </c>
      <c r="K2384" t="str">
        <f>VLOOKUP(A2384,[1]ВПП!$C$2:$H$22885,6,)</f>
        <v>CON</v>
      </c>
      <c r="L2384" t="str">
        <f t="shared" si="37"/>
        <v>SABE</v>
      </c>
      <c r="M2384" t="s">
        <v>301</v>
      </c>
      <c r="N2384" t="s">
        <v>10791</v>
      </c>
      <c r="O2384" t="s">
        <v>10792</v>
      </c>
      <c r="P2384" t="s">
        <v>2640</v>
      </c>
      <c r="Q2384" t="str">
        <f>VLOOKUP(P2384,[1]TimeZones!$B$3:$E$597,4,FALSE)</f>
        <v>−03:00</v>
      </c>
    </row>
    <row r="2385" spans="1:17" x14ac:dyDescent="0.25">
      <c r="A2385" t="s">
        <v>10793</v>
      </c>
      <c r="B2385" t="s">
        <v>333</v>
      </c>
      <c r="C2385" t="s">
        <v>10794</v>
      </c>
      <c r="D2385">
        <v>-29.2238998413</v>
      </c>
      <c r="E2385">
        <v>-67.438903808600003</v>
      </c>
      <c r="F2385">
        <v>3099</v>
      </c>
      <c r="G2385" t="s">
        <v>1705</v>
      </c>
      <c r="H2385" t="s">
        <v>202</v>
      </c>
      <c r="I2385">
        <f>VLOOKUP(A2385,[1]ВПП!$C$2:$E$22885,3,)</f>
        <v>2100</v>
      </c>
      <c r="J2385">
        <f>VLOOKUP(A2385,[1]ВПП!$C$2:$G$22885,5,)</f>
        <v>34</v>
      </c>
      <c r="K2385" t="str">
        <f>VLOOKUP(A2385,[1]ВПП!$C$2:$H$22885,6,)</f>
        <v>ASP</v>
      </c>
      <c r="L2385" t="str">
        <f t="shared" si="37"/>
        <v>SANO</v>
      </c>
      <c r="M2385" t="s">
        <v>301</v>
      </c>
      <c r="N2385" t="s">
        <v>5388</v>
      </c>
      <c r="O2385" t="s">
        <v>10795</v>
      </c>
      <c r="P2385" t="s">
        <v>5390</v>
      </c>
      <c r="Q2385" t="str">
        <f>VLOOKUP(P2385,[1]TimeZones!$B$3:$E$597,4,FALSE)</f>
        <v>−03:00</v>
      </c>
    </row>
    <row r="2386" spans="1:17" x14ac:dyDescent="0.25">
      <c r="A2386" t="s">
        <v>10796</v>
      </c>
      <c r="B2386" t="s">
        <v>110</v>
      </c>
      <c r="C2386" t="s">
        <v>10797</v>
      </c>
      <c r="D2386">
        <v>-27.445499999999999</v>
      </c>
      <c r="E2386">
        <v>-58.761899999999997</v>
      </c>
      <c r="F2386">
        <v>202</v>
      </c>
      <c r="G2386" t="s">
        <v>1705</v>
      </c>
      <c r="H2386" t="s">
        <v>10798</v>
      </c>
      <c r="I2386">
        <f>VLOOKUP(A2386,[1]ВПП!$C$2:$E$22885,3,)</f>
        <v>2100</v>
      </c>
      <c r="J2386">
        <f>VLOOKUP(A2386,[1]ВПП!$C$2:$G$22885,5,)</f>
        <v>45</v>
      </c>
      <c r="K2386" t="str">
        <f>VLOOKUP(A2386,[1]ВПП!$C$2:$H$22885,6,)</f>
        <v>CON</v>
      </c>
      <c r="L2386" t="str">
        <f t="shared" si="37"/>
        <v>SARC</v>
      </c>
      <c r="M2386" t="s">
        <v>301</v>
      </c>
      <c r="N2386" t="s">
        <v>9730</v>
      </c>
      <c r="O2386" t="s">
        <v>10799</v>
      </c>
      <c r="P2386" t="s">
        <v>2646</v>
      </c>
      <c r="Q2386" t="str">
        <f>VLOOKUP(P2386,[1]TimeZones!$B$3:$E$597,4,FALSE)</f>
        <v>−03:00</v>
      </c>
    </row>
    <row r="2387" spans="1:17" x14ac:dyDescent="0.25">
      <c r="A2387" t="s">
        <v>10800</v>
      </c>
      <c r="B2387" t="s">
        <v>333</v>
      </c>
      <c r="C2387" t="s">
        <v>10801</v>
      </c>
      <c r="D2387">
        <v>-41.320899963399903</v>
      </c>
      <c r="E2387">
        <v>-69.574897766099994</v>
      </c>
      <c r="F2387">
        <v>2925</v>
      </c>
      <c r="G2387" t="s">
        <v>1705</v>
      </c>
      <c r="H2387" t="s">
        <v>10802</v>
      </c>
      <c r="I2387">
        <f>VLOOKUP(A2387,[1]ВПП!$C$2:$E$22885,3,)</f>
        <v>2100</v>
      </c>
      <c r="J2387">
        <f>VLOOKUP(A2387,[1]ВПП!$C$2:$G$22885,5,)</f>
        <v>30</v>
      </c>
      <c r="K2387" t="str">
        <f>VLOOKUP(A2387,[1]ВПП!$C$2:$H$22885,6,)</f>
        <v>ASP</v>
      </c>
      <c r="L2387" t="str">
        <f t="shared" si="37"/>
        <v>SAVJ</v>
      </c>
      <c r="M2387" t="s">
        <v>301</v>
      </c>
      <c r="N2387" t="s">
        <v>7147</v>
      </c>
      <c r="O2387" t="s">
        <v>10803</v>
      </c>
      <c r="P2387" t="s">
        <v>4610</v>
      </c>
      <c r="Q2387" t="str">
        <f>VLOOKUP(P2387,[1]TimeZones!$B$3:$E$597,4,FALSE)</f>
        <v>−03:00</v>
      </c>
    </row>
    <row r="2388" spans="1:17" x14ac:dyDescent="0.25">
      <c r="A2388" t="s">
        <v>10804</v>
      </c>
      <c r="B2388" t="s">
        <v>333</v>
      </c>
      <c r="C2388" t="s">
        <v>10805</v>
      </c>
      <c r="D2388">
        <v>-17.725096000000001</v>
      </c>
      <c r="E2388">
        <v>-48.606324000000001</v>
      </c>
      <c r="F2388">
        <v>2307</v>
      </c>
      <c r="G2388" t="s">
        <v>591</v>
      </c>
      <c r="H2388" t="s">
        <v>10806</v>
      </c>
      <c r="I2388">
        <f>VLOOKUP(A2388,[1]ВПП!$C$2:$E$22885,3,)</f>
        <v>2100</v>
      </c>
      <c r="J2388">
        <f>VLOOKUP(A2388,[1]ВПП!$C$2:$G$22885,5,)</f>
        <v>30</v>
      </c>
      <c r="K2388" t="str">
        <f>VLOOKUP(A2388,[1]ВПП!$C$2:$H$22885,6,)</f>
        <v>ASP</v>
      </c>
      <c r="L2388" t="str">
        <f t="shared" si="37"/>
        <v>SBCN</v>
      </c>
      <c r="M2388" t="s">
        <v>301</v>
      </c>
      <c r="N2388" t="s">
        <v>2649</v>
      </c>
      <c r="O2388" t="s">
        <v>10807</v>
      </c>
      <c r="P2388" t="s">
        <v>595</v>
      </c>
      <c r="Q2388" t="str">
        <f>VLOOKUP(P2388,[1]TimeZones!$B$3:$E$597,4,FALSE)</f>
        <v>−03:00</v>
      </c>
    </row>
    <row r="2389" spans="1:17" x14ac:dyDescent="0.25">
      <c r="A2389" t="s">
        <v>10808</v>
      </c>
      <c r="B2389" t="s">
        <v>110</v>
      </c>
      <c r="C2389" t="s">
        <v>10809</v>
      </c>
      <c r="D2389">
        <v>-23.3335990905999</v>
      </c>
      <c r="E2389">
        <v>-51.130100250200002</v>
      </c>
      <c r="F2389">
        <v>1867</v>
      </c>
      <c r="G2389" t="s">
        <v>591</v>
      </c>
      <c r="H2389" t="s">
        <v>10810</v>
      </c>
      <c r="I2389">
        <f>VLOOKUP(A2389,[1]ВПП!$C$2:$E$22885,3,)</f>
        <v>2100</v>
      </c>
      <c r="J2389">
        <f>VLOOKUP(A2389,[1]ВПП!$C$2:$G$22885,5,)</f>
        <v>45</v>
      </c>
      <c r="K2389" t="str">
        <f>VLOOKUP(A2389,[1]ВПП!$C$2:$H$22885,6,)</f>
        <v>ASP</v>
      </c>
      <c r="L2389" t="str">
        <f t="shared" si="37"/>
        <v>SBLO</v>
      </c>
      <c r="M2389" t="s">
        <v>301</v>
      </c>
      <c r="N2389" t="s">
        <v>9913</v>
      </c>
      <c r="O2389" t="s">
        <v>10811</v>
      </c>
      <c r="P2389" t="s">
        <v>595</v>
      </c>
      <c r="Q2389" t="str">
        <f>VLOOKUP(P2389,[1]TimeZones!$B$3:$E$597,4,FALSE)</f>
        <v>−03:00</v>
      </c>
    </row>
    <row r="2390" spans="1:17" x14ac:dyDescent="0.25">
      <c r="A2390" t="s">
        <v>10812</v>
      </c>
      <c r="B2390" t="s">
        <v>110</v>
      </c>
      <c r="C2390" t="s">
        <v>10813</v>
      </c>
      <c r="D2390">
        <v>-23.47606</v>
      </c>
      <c r="E2390">
        <v>-52.016187000000002</v>
      </c>
      <c r="F2390">
        <v>1788</v>
      </c>
      <c r="G2390" t="s">
        <v>591</v>
      </c>
      <c r="H2390" t="s">
        <v>10814</v>
      </c>
      <c r="I2390">
        <f>VLOOKUP(A2390,[1]ВПП!$C$2:$E$22885,3,)</f>
        <v>2100</v>
      </c>
      <c r="J2390">
        <f>VLOOKUP(A2390,[1]ВПП!$C$2:$G$22885,5,)</f>
        <v>45</v>
      </c>
      <c r="K2390" t="str">
        <f>VLOOKUP(A2390,[1]ВПП!$C$2:$H$22885,6,)</f>
        <v>ASP</v>
      </c>
      <c r="L2390" t="str">
        <f t="shared" si="37"/>
        <v>SBMG</v>
      </c>
      <c r="M2390" t="s">
        <v>301</v>
      </c>
      <c r="N2390" t="s">
        <v>9913</v>
      </c>
      <c r="O2390" t="s">
        <v>10815</v>
      </c>
      <c r="P2390" t="s">
        <v>595</v>
      </c>
      <c r="Q2390" t="str">
        <f>VLOOKUP(P2390,[1]TimeZones!$B$3:$E$597,4,FALSE)</f>
        <v>−03:00</v>
      </c>
    </row>
    <row r="2391" spans="1:17" x14ac:dyDescent="0.25">
      <c r="A2391" t="s">
        <v>10816</v>
      </c>
      <c r="B2391" t="s">
        <v>110</v>
      </c>
      <c r="C2391" t="s">
        <v>10817</v>
      </c>
      <c r="D2391">
        <v>-16.706899642899899</v>
      </c>
      <c r="E2391">
        <v>-43.818901062000002</v>
      </c>
      <c r="F2391">
        <v>2191</v>
      </c>
      <c r="G2391" t="s">
        <v>591</v>
      </c>
      <c r="H2391" t="s">
        <v>10818</v>
      </c>
      <c r="I2391">
        <f>VLOOKUP(A2391,[1]ВПП!$C$2:$E$22885,3,)</f>
        <v>2100</v>
      </c>
      <c r="J2391">
        <f>VLOOKUP(A2391,[1]ВПП!$C$2:$G$22885,5,)</f>
        <v>45</v>
      </c>
      <c r="K2391" t="str">
        <f>VLOOKUP(A2391,[1]ВПП!$C$2:$H$22885,6,)</f>
        <v>ASP</v>
      </c>
      <c r="L2391" t="str">
        <f t="shared" si="37"/>
        <v>SBMK</v>
      </c>
      <c r="M2391" t="s">
        <v>301</v>
      </c>
      <c r="N2391" t="s">
        <v>4614</v>
      </c>
      <c r="O2391" t="s">
        <v>10819</v>
      </c>
      <c r="P2391" t="s">
        <v>595</v>
      </c>
      <c r="Q2391" t="str">
        <f>VLOOKUP(P2391,[1]TimeZones!$B$3:$E$597,4,FALSE)</f>
        <v>−03:00</v>
      </c>
    </row>
    <row r="2392" spans="1:17" x14ac:dyDescent="0.25">
      <c r="A2392" t="s">
        <v>10820</v>
      </c>
      <c r="B2392" t="s">
        <v>110</v>
      </c>
      <c r="C2392" t="s">
        <v>10821</v>
      </c>
      <c r="D2392">
        <v>5.0664000213099997E-2</v>
      </c>
      <c r="E2392">
        <v>-51.072200775100001</v>
      </c>
      <c r="F2392">
        <v>56</v>
      </c>
      <c r="G2392" t="s">
        <v>591</v>
      </c>
      <c r="H2392" t="s">
        <v>10822</v>
      </c>
      <c r="I2392">
        <f>VLOOKUP(A2392,[1]ВПП!$C$2:$E$22885,3,)</f>
        <v>2100</v>
      </c>
      <c r="J2392">
        <f>VLOOKUP(A2392,[1]ВПП!$C$2:$G$22885,5,)</f>
        <v>45</v>
      </c>
      <c r="K2392" t="str">
        <f>VLOOKUP(A2392,[1]ВПП!$C$2:$H$22885,6,)</f>
        <v>ASP</v>
      </c>
      <c r="L2392" t="str">
        <f t="shared" si="37"/>
        <v>SBMQ</v>
      </c>
      <c r="M2392" t="s">
        <v>301</v>
      </c>
      <c r="N2392" t="s">
        <v>10823</v>
      </c>
      <c r="O2392" t="s">
        <v>10824</v>
      </c>
      <c r="P2392" t="s">
        <v>3960</v>
      </c>
      <c r="Q2392" t="str">
        <f>VLOOKUP(P2392,[1]TimeZones!$B$3:$E$597,4,FALSE)</f>
        <v>−03:00</v>
      </c>
    </row>
    <row r="2393" spans="1:17" x14ac:dyDescent="0.25">
      <c r="A2393" t="s">
        <v>10825</v>
      </c>
      <c r="B2393" t="s">
        <v>110</v>
      </c>
      <c r="C2393" t="s">
        <v>10826</v>
      </c>
      <c r="D2393">
        <v>-2.8937499999999998</v>
      </c>
      <c r="E2393">
        <v>-41.731997999999997</v>
      </c>
      <c r="F2393">
        <v>23</v>
      </c>
      <c r="G2393" t="s">
        <v>591</v>
      </c>
      <c r="H2393" t="s">
        <v>10827</v>
      </c>
      <c r="I2393">
        <f>VLOOKUP(A2393,[1]ВПП!$C$2:$E$22885,3,)</f>
        <v>2100</v>
      </c>
      <c r="J2393">
        <f>VLOOKUP(A2393,[1]ВПП!$C$2:$G$22885,5,)</f>
        <v>45</v>
      </c>
      <c r="K2393" t="str">
        <f>VLOOKUP(A2393,[1]ВПП!$C$2:$H$22885,6,)</f>
        <v>ASP</v>
      </c>
      <c r="L2393" t="str">
        <f t="shared" si="37"/>
        <v>SBPB</v>
      </c>
      <c r="M2393" t="s">
        <v>301</v>
      </c>
      <c r="N2393" t="s">
        <v>10144</v>
      </c>
      <c r="O2393" t="s">
        <v>10828</v>
      </c>
      <c r="P2393" t="s">
        <v>3960</v>
      </c>
      <c r="Q2393" t="str">
        <f>VLOOKUP(P2393,[1]TimeZones!$B$3:$E$597,4,FALSE)</f>
        <v>−03:00</v>
      </c>
    </row>
    <row r="2394" spans="1:17" x14ac:dyDescent="0.25">
      <c r="A2394" t="s">
        <v>10829</v>
      </c>
      <c r="B2394" t="s">
        <v>110</v>
      </c>
      <c r="C2394" t="s">
        <v>10830</v>
      </c>
      <c r="D2394">
        <v>-21.136388778686499</v>
      </c>
      <c r="E2394">
        <v>-47.776668548583899</v>
      </c>
      <c r="F2394">
        <v>1806</v>
      </c>
      <c r="G2394" t="s">
        <v>591</v>
      </c>
      <c r="H2394" t="s">
        <v>10831</v>
      </c>
      <c r="I2394">
        <f>VLOOKUP(A2394,[1]ВПП!$C$2:$E$22885,3,)</f>
        <v>2100</v>
      </c>
      <c r="J2394">
        <f>VLOOKUP(A2394,[1]ВПП!$C$2:$G$22885,5,)</f>
        <v>45</v>
      </c>
      <c r="K2394" t="str">
        <f>VLOOKUP(A2394,[1]ВПП!$C$2:$H$22885,6,)</f>
        <v>ASP</v>
      </c>
      <c r="L2394" t="str">
        <f t="shared" si="37"/>
        <v>SBRP</v>
      </c>
      <c r="M2394" t="s">
        <v>301</v>
      </c>
      <c r="N2394" t="s">
        <v>1124</v>
      </c>
      <c r="O2394" t="s">
        <v>10832</v>
      </c>
      <c r="P2394" t="s">
        <v>595</v>
      </c>
      <c r="Q2394" t="str">
        <f>VLOOKUP(P2394,[1]TimeZones!$B$3:$E$597,4,FALSE)</f>
        <v>−03:00</v>
      </c>
    </row>
    <row r="2395" spans="1:17" x14ac:dyDescent="0.25">
      <c r="A2395" t="s">
        <v>10833</v>
      </c>
      <c r="B2395" t="s">
        <v>110</v>
      </c>
      <c r="C2395" t="s">
        <v>10834</v>
      </c>
      <c r="D2395">
        <v>-22.160755000000002</v>
      </c>
      <c r="E2395">
        <v>-49.070324999999997</v>
      </c>
      <c r="F2395">
        <v>1962</v>
      </c>
      <c r="G2395" t="s">
        <v>591</v>
      </c>
      <c r="H2395" t="s">
        <v>10835</v>
      </c>
      <c r="I2395">
        <f>VLOOKUP(A2395,[1]ВПП!$C$2:$E$22885,3,)</f>
        <v>2100</v>
      </c>
      <c r="J2395">
        <f>VLOOKUP(A2395,[1]ВПП!$C$2:$G$22885,5,)</f>
        <v>45</v>
      </c>
      <c r="K2395" t="str">
        <f>VLOOKUP(A2395,[1]ВПП!$C$2:$H$22885,6,)</f>
        <v>ASP</v>
      </c>
      <c r="L2395" t="str">
        <f t="shared" si="37"/>
        <v>SJTC</v>
      </c>
      <c r="M2395" t="s">
        <v>301</v>
      </c>
      <c r="N2395" t="s">
        <v>1124</v>
      </c>
      <c r="O2395" t="s">
        <v>10836</v>
      </c>
      <c r="P2395" t="s">
        <v>595</v>
      </c>
      <c r="Q2395" t="str">
        <f>VLOOKUP(P2395,[1]TimeZones!$B$3:$E$597,4,FALSE)</f>
        <v>−03:00</v>
      </c>
    </row>
    <row r="2396" spans="1:17" x14ac:dyDescent="0.25">
      <c r="A2396" t="s">
        <v>10837</v>
      </c>
      <c r="B2396" t="s">
        <v>110</v>
      </c>
      <c r="C2396" t="s">
        <v>10838</v>
      </c>
      <c r="D2396">
        <v>7.0688800000000001</v>
      </c>
      <c r="E2396">
        <v>-70.736900000000006</v>
      </c>
      <c r="F2396">
        <v>420</v>
      </c>
      <c r="G2396" t="s">
        <v>900</v>
      </c>
      <c r="H2396" t="s">
        <v>10839</v>
      </c>
      <c r="I2396">
        <f>VLOOKUP(A2396,[1]ВПП!$C$2:$E$22885,3,)</f>
        <v>2100</v>
      </c>
      <c r="J2396">
        <f>VLOOKUP(A2396,[1]ВПП!$C$2:$G$22885,5,)</f>
        <v>30</v>
      </c>
      <c r="K2396" t="str">
        <f>VLOOKUP(A2396,[1]ВПП!$C$2:$H$22885,6,)</f>
        <v>ASP</v>
      </c>
      <c r="L2396" t="str">
        <f t="shared" si="37"/>
        <v>SKUC</v>
      </c>
      <c r="M2396" t="s">
        <v>301</v>
      </c>
      <c r="N2396" t="s">
        <v>10840</v>
      </c>
      <c r="O2396" t="s">
        <v>10841</v>
      </c>
      <c r="P2396" t="s">
        <v>904</v>
      </c>
      <c r="Q2396" t="str">
        <f>VLOOKUP(P2396,[1]TimeZones!$B$3:$E$597,4,FALSE)</f>
        <v>−05:00</v>
      </c>
    </row>
    <row r="2397" spans="1:17" x14ac:dyDescent="0.25">
      <c r="A2397" t="s">
        <v>10842</v>
      </c>
      <c r="B2397" t="s">
        <v>110</v>
      </c>
      <c r="C2397" t="s">
        <v>10843</v>
      </c>
      <c r="D2397">
        <v>10.435</v>
      </c>
      <c r="E2397">
        <v>-73.249499999999998</v>
      </c>
      <c r="F2397">
        <v>483</v>
      </c>
      <c r="G2397" t="s">
        <v>900</v>
      </c>
      <c r="H2397" t="s">
        <v>10844</v>
      </c>
      <c r="I2397">
        <f>VLOOKUP(A2397,[1]ВПП!$C$2:$E$22885,3,)</f>
        <v>2100</v>
      </c>
      <c r="J2397">
        <f>VLOOKUP(A2397,[1]ВПП!$C$2:$G$22885,5,)</f>
        <v>30</v>
      </c>
      <c r="K2397" t="str">
        <f>VLOOKUP(A2397,[1]ВПП!$C$2:$H$22885,6,)</f>
        <v>ASP</v>
      </c>
      <c r="L2397" t="str">
        <f t="shared" si="37"/>
        <v>SKVP</v>
      </c>
      <c r="M2397" t="s">
        <v>301</v>
      </c>
      <c r="N2397" t="s">
        <v>10845</v>
      </c>
      <c r="O2397" t="s">
        <v>10846</v>
      </c>
      <c r="P2397" t="s">
        <v>904</v>
      </c>
      <c r="Q2397" t="str">
        <f>VLOOKUP(P2397,[1]TimeZones!$B$3:$E$597,4,FALSE)</f>
        <v>−05:00</v>
      </c>
    </row>
    <row r="2398" spans="1:17" x14ac:dyDescent="0.25">
      <c r="A2398" t="s">
        <v>10847</v>
      </c>
      <c r="B2398" t="s">
        <v>110</v>
      </c>
      <c r="C2398" t="s">
        <v>10848</v>
      </c>
      <c r="D2398">
        <v>-21.960899353027301</v>
      </c>
      <c r="E2398">
        <v>-63.651699066162102</v>
      </c>
      <c r="F2398">
        <v>2112</v>
      </c>
      <c r="G2398" t="s">
        <v>598</v>
      </c>
      <c r="H2398" t="s">
        <v>10849</v>
      </c>
      <c r="I2398">
        <f>VLOOKUP(A2398,[1]ВПП!$C$2:$E$22885,3,)</f>
        <v>2100</v>
      </c>
      <c r="J2398">
        <f>VLOOKUP(A2398,[1]ВПП!$C$2:$G$22885,5,)</f>
        <v>36</v>
      </c>
      <c r="K2398" t="str">
        <f>VLOOKUP(A2398,[1]ВПП!$C$2:$H$22885,6,)</f>
        <v>ASP</v>
      </c>
      <c r="L2398" t="str">
        <f t="shared" si="37"/>
        <v>SLYA</v>
      </c>
      <c r="M2398" t="s">
        <v>301</v>
      </c>
      <c r="N2398" t="s">
        <v>3647</v>
      </c>
      <c r="O2398" t="s">
        <v>10850</v>
      </c>
      <c r="P2398" t="s">
        <v>602</v>
      </c>
      <c r="Q2398" t="str">
        <f>VLOOKUP(P2398,[1]TimeZones!$B$3:$E$597,4,FALSE)</f>
        <v>−04:00</v>
      </c>
    </row>
    <row r="2399" spans="1:17" x14ac:dyDescent="0.25">
      <c r="A2399" t="s">
        <v>10851</v>
      </c>
      <c r="B2399" t="s">
        <v>110</v>
      </c>
      <c r="C2399" t="s">
        <v>10852</v>
      </c>
      <c r="D2399">
        <v>-7.1690998077392498</v>
      </c>
      <c r="E2399">
        <v>-76.728599548339801</v>
      </c>
      <c r="F2399">
        <v>1148</v>
      </c>
      <c r="G2399" t="s">
        <v>315</v>
      </c>
      <c r="H2399" t="s">
        <v>10853</v>
      </c>
      <c r="I2399">
        <f>VLOOKUP(A2399,[1]ВПП!$C$2:$E$22885,3,)</f>
        <v>2100</v>
      </c>
      <c r="J2399">
        <f>VLOOKUP(A2399,[1]ВПП!$C$2:$G$22885,5,)</f>
        <v>30</v>
      </c>
      <c r="K2399" t="str">
        <f>VLOOKUP(A2399,[1]ВПП!$C$2:$H$22885,6,)</f>
        <v>ASP</v>
      </c>
      <c r="L2399" t="str">
        <f t="shared" si="37"/>
        <v>SPJI</v>
      </c>
      <c r="M2399" t="s">
        <v>301</v>
      </c>
      <c r="N2399" t="s">
        <v>6864</v>
      </c>
      <c r="O2399" t="s">
        <v>10854</v>
      </c>
      <c r="P2399" t="s">
        <v>319</v>
      </c>
      <c r="Q2399" t="str">
        <f>VLOOKUP(P2399,[1]TimeZones!$B$3:$E$597,4,FALSE)</f>
        <v>−05:00</v>
      </c>
    </row>
    <row r="2400" spans="1:17" x14ac:dyDescent="0.25">
      <c r="A2400" t="s">
        <v>10855</v>
      </c>
      <c r="B2400" t="s">
        <v>333</v>
      </c>
      <c r="C2400" t="s">
        <v>10856</v>
      </c>
      <c r="D2400">
        <v>-11.496</v>
      </c>
      <c r="E2400">
        <v>-61.450800000000001</v>
      </c>
      <c r="F2400">
        <v>778</v>
      </c>
      <c r="G2400" t="s">
        <v>591</v>
      </c>
      <c r="H2400" t="s">
        <v>10857</v>
      </c>
      <c r="I2400">
        <f>VLOOKUP(A2400,[1]ВПП!$C$2:$E$22885,3,)</f>
        <v>2100</v>
      </c>
      <c r="J2400">
        <f>VLOOKUP(A2400,[1]ВПП!$C$2:$G$22885,5,)</f>
        <v>45</v>
      </c>
      <c r="K2400" t="str">
        <f>VLOOKUP(A2400,[1]ВПП!$C$2:$H$22885,6,)</f>
        <v>ASPH</v>
      </c>
      <c r="L2400" t="str">
        <f t="shared" si="37"/>
        <v>SSKW</v>
      </c>
      <c r="M2400" t="s">
        <v>301</v>
      </c>
      <c r="N2400" t="s">
        <v>6854</v>
      </c>
      <c r="O2400" t="s">
        <v>10858</v>
      </c>
      <c r="P2400" t="s">
        <v>6465</v>
      </c>
      <c r="Q2400" t="str">
        <f>VLOOKUP(P2400,[1]TimeZones!$B$3:$E$597,4,FALSE)</f>
        <v>−04:00</v>
      </c>
    </row>
    <row r="2401" spans="1:17" x14ac:dyDescent="0.25">
      <c r="A2401" t="s">
        <v>10859</v>
      </c>
      <c r="B2401" t="s">
        <v>110</v>
      </c>
      <c r="C2401" t="s">
        <v>10860</v>
      </c>
      <c r="D2401">
        <v>9.7490229999999993</v>
      </c>
      <c r="E2401">
        <v>-63.153348000000001</v>
      </c>
      <c r="F2401">
        <v>224</v>
      </c>
      <c r="G2401" t="s">
        <v>1951</v>
      </c>
      <c r="H2401" t="s">
        <v>10861</v>
      </c>
      <c r="I2401">
        <f>VLOOKUP(A2401,[1]ВПП!$C$2:$E$22885,3,)</f>
        <v>2100</v>
      </c>
      <c r="J2401">
        <f>VLOOKUP(A2401,[1]ВПП!$C$2:$G$22885,5,)</f>
        <v>45</v>
      </c>
      <c r="K2401" t="str">
        <f>VLOOKUP(A2401,[1]ВПП!$C$2:$H$22885,6,)</f>
        <v>ASP</v>
      </c>
      <c r="L2401" t="str">
        <f t="shared" si="37"/>
        <v>SVMT</v>
      </c>
      <c r="M2401" t="s">
        <v>301</v>
      </c>
      <c r="N2401" t="s">
        <v>10862</v>
      </c>
      <c r="O2401" t="s">
        <v>10863</v>
      </c>
      <c r="P2401" t="s">
        <v>1955</v>
      </c>
      <c r="Q2401" t="str">
        <f>VLOOKUP(P2401,[1]TimeZones!$B$3:$E$597,4,FALSE)</f>
        <v>−04:00</v>
      </c>
    </row>
    <row r="2402" spans="1:17" x14ac:dyDescent="0.25">
      <c r="A2402" t="s">
        <v>10864</v>
      </c>
      <c r="B2402" t="s">
        <v>110</v>
      </c>
      <c r="C2402" t="s">
        <v>10865</v>
      </c>
      <c r="D2402">
        <v>16.6760005951</v>
      </c>
      <c r="E2402">
        <v>101.19499969500001</v>
      </c>
      <c r="F2402">
        <v>450</v>
      </c>
      <c r="G2402" t="s">
        <v>637</v>
      </c>
      <c r="H2402" t="s">
        <v>10866</v>
      </c>
      <c r="I2402">
        <f>VLOOKUP(A2402,[1]ВПП!$C$2:$E$22885,3,)</f>
        <v>2100</v>
      </c>
      <c r="J2402">
        <f>VLOOKUP(A2402,[1]ВПП!$C$2:$G$22885,5,)</f>
        <v>45</v>
      </c>
      <c r="K2402" t="str">
        <f>VLOOKUP(A2402,[1]ВПП!$C$2:$H$22885,6,)</f>
        <v>ASP</v>
      </c>
      <c r="L2402" t="str">
        <f t="shared" si="37"/>
        <v>VTPB</v>
      </c>
      <c r="M2402" t="s">
        <v>114</v>
      </c>
      <c r="N2402" t="s">
        <v>10867</v>
      </c>
      <c r="O2402" t="s">
        <v>202</v>
      </c>
      <c r="P2402" t="s">
        <v>641</v>
      </c>
      <c r="Q2402" t="str">
        <f>VLOOKUP(P2402,[1]TimeZones!$B$3:$E$597,4,FALSE)</f>
        <v>+07:00</v>
      </c>
    </row>
    <row r="2403" spans="1:17" x14ac:dyDescent="0.25">
      <c r="A2403" t="s">
        <v>10868</v>
      </c>
      <c r="B2403" t="s">
        <v>110</v>
      </c>
      <c r="C2403" t="s">
        <v>10869</v>
      </c>
      <c r="D2403">
        <v>12.6361999512</v>
      </c>
      <c r="E2403">
        <v>99.951499939000001</v>
      </c>
      <c r="F2403">
        <v>62</v>
      </c>
      <c r="G2403" t="s">
        <v>637</v>
      </c>
      <c r="H2403" t="s">
        <v>10870</v>
      </c>
      <c r="I2403">
        <f>VLOOKUP(A2403,[1]ВПП!$C$2:$E$22885,3,)</f>
        <v>2100</v>
      </c>
      <c r="J2403">
        <f>VLOOKUP(A2403,[1]ВПП!$C$2:$G$22885,5,)</f>
        <v>35</v>
      </c>
      <c r="K2403" t="str">
        <f>VLOOKUP(A2403,[1]ВПП!$C$2:$H$22885,6,)</f>
        <v>ASP</v>
      </c>
      <c r="L2403" t="str">
        <f t="shared" si="37"/>
        <v>VTPH</v>
      </c>
      <c r="M2403" t="s">
        <v>114</v>
      </c>
      <c r="N2403" t="s">
        <v>10871</v>
      </c>
      <c r="O2403" t="s">
        <v>10872</v>
      </c>
      <c r="P2403" t="s">
        <v>641</v>
      </c>
      <c r="Q2403" t="str">
        <f>VLOOKUP(P2403,[1]TimeZones!$B$3:$E$597,4,FALSE)</f>
        <v>+07:00</v>
      </c>
    </row>
    <row r="2404" spans="1:17" x14ac:dyDescent="0.25">
      <c r="A2404" t="s">
        <v>10873</v>
      </c>
      <c r="B2404" t="s">
        <v>110</v>
      </c>
      <c r="C2404" t="s">
        <v>10874</v>
      </c>
      <c r="D2404">
        <v>17.238000869750898</v>
      </c>
      <c r="E2404">
        <v>99.818199157714801</v>
      </c>
      <c r="F2404">
        <v>179</v>
      </c>
      <c r="G2404" t="s">
        <v>637</v>
      </c>
      <c r="H2404" t="s">
        <v>10875</v>
      </c>
      <c r="I2404">
        <f>VLOOKUP(A2404,[1]ВПП!$C$2:$E$22885,3,)</f>
        <v>2100</v>
      </c>
      <c r="J2404">
        <f>VLOOKUP(A2404,[1]ВПП!$C$2:$G$22885,5,)</f>
        <v>45</v>
      </c>
      <c r="K2404" t="str">
        <f>VLOOKUP(A2404,[1]ВПП!$C$2:$H$22885,6,)</f>
        <v>ASP</v>
      </c>
      <c r="L2404" t="str">
        <f t="shared" si="37"/>
        <v>VTPO</v>
      </c>
      <c r="M2404" t="s">
        <v>114</v>
      </c>
      <c r="N2404" t="s">
        <v>10876</v>
      </c>
      <c r="O2404" t="s">
        <v>202</v>
      </c>
      <c r="P2404" t="s">
        <v>641</v>
      </c>
      <c r="Q2404" t="str">
        <f>VLOOKUP(P2404,[1]TimeZones!$B$3:$E$597,4,FALSE)</f>
        <v>+07:00</v>
      </c>
    </row>
    <row r="2405" spans="1:17" x14ac:dyDescent="0.25">
      <c r="A2405" t="s">
        <v>10877</v>
      </c>
      <c r="B2405" t="s">
        <v>110</v>
      </c>
      <c r="C2405" t="s">
        <v>10878</v>
      </c>
      <c r="D2405">
        <v>10.711199760436999</v>
      </c>
      <c r="E2405">
        <v>99.361701965332003</v>
      </c>
      <c r="F2405">
        <v>18</v>
      </c>
      <c r="G2405" t="s">
        <v>637</v>
      </c>
      <c r="H2405" t="s">
        <v>10879</v>
      </c>
      <c r="I2405">
        <f>VLOOKUP(A2405,[1]ВПП!$C$2:$E$22885,3,)</f>
        <v>2100</v>
      </c>
      <c r="J2405">
        <f>VLOOKUP(A2405,[1]ВПП!$C$2:$G$22885,5,)</f>
        <v>45</v>
      </c>
      <c r="K2405" t="str">
        <f>VLOOKUP(A2405,[1]ВПП!$C$2:$H$22885,6,)</f>
        <v>ASP</v>
      </c>
      <c r="L2405" t="str">
        <f t="shared" si="37"/>
        <v>VTSE</v>
      </c>
      <c r="M2405" t="s">
        <v>114</v>
      </c>
      <c r="N2405" t="s">
        <v>10880</v>
      </c>
      <c r="O2405" t="s">
        <v>202</v>
      </c>
      <c r="P2405" t="s">
        <v>641</v>
      </c>
      <c r="Q2405" t="str">
        <f>VLOOKUP(P2405,[1]TimeZones!$B$3:$E$597,4,FALSE)</f>
        <v>+07:00</v>
      </c>
    </row>
    <row r="2406" spans="1:17" x14ac:dyDescent="0.25">
      <c r="A2406" t="s">
        <v>10881</v>
      </c>
      <c r="B2406" t="s">
        <v>110</v>
      </c>
      <c r="C2406" t="s">
        <v>10882</v>
      </c>
      <c r="D2406">
        <v>8.5396203994750906</v>
      </c>
      <c r="E2406">
        <v>99.9447021484375</v>
      </c>
      <c r="F2406">
        <v>13</v>
      </c>
      <c r="G2406" t="s">
        <v>637</v>
      </c>
      <c r="H2406" t="s">
        <v>10883</v>
      </c>
      <c r="I2406">
        <f>VLOOKUP(A2406,[1]ВПП!$C$2:$E$22885,3,)</f>
        <v>2100</v>
      </c>
      <c r="J2406">
        <f>VLOOKUP(A2406,[1]ВПП!$C$2:$G$22885,5,)</f>
        <v>45</v>
      </c>
      <c r="K2406" t="str">
        <f>VLOOKUP(A2406,[1]ВПП!$C$2:$H$22885,6,)</f>
        <v>ASP</v>
      </c>
      <c r="L2406" t="str">
        <f t="shared" si="37"/>
        <v>VTSF</v>
      </c>
      <c r="M2406" t="s">
        <v>114</v>
      </c>
      <c r="N2406" t="s">
        <v>9530</v>
      </c>
      <c r="O2406" t="s">
        <v>9531</v>
      </c>
      <c r="P2406" t="s">
        <v>641</v>
      </c>
      <c r="Q2406" t="str">
        <f>VLOOKUP(P2406,[1]TimeZones!$B$3:$E$597,4,FALSE)</f>
        <v>+07:00</v>
      </c>
    </row>
    <row r="2407" spans="1:17" x14ac:dyDescent="0.25">
      <c r="A2407" t="s">
        <v>10884</v>
      </c>
      <c r="B2407" t="s">
        <v>110</v>
      </c>
      <c r="C2407" t="s">
        <v>10885</v>
      </c>
      <c r="D2407">
        <v>7.5087400000000004</v>
      </c>
      <c r="E2407">
        <v>99.616600000000005</v>
      </c>
      <c r="F2407">
        <v>67</v>
      </c>
      <c r="G2407" t="s">
        <v>637</v>
      </c>
      <c r="H2407" t="s">
        <v>10886</v>
      </c>
      <c r="I2407">
        <f>VLOOKUP(A2407,[1]ВПП!$C$2:$E$22885,3,)</f>
        <v>2100</v>
      </c>
      <c r="J2407">
        <f>VLOOKUP(A2407,[1]ВПП!$C$2:$G$22885,5,)</f>
        <v>45</v>
      </c>
      <c r="K2407" t="str">
        <f>VLOOKUP(A2407,[1]ВПП!$C$2:$H$22885,6,)</f>
        <v>ASP</v>
      </c>
      <c r="L2407" t="str">
        <f t="shared" si="37"/>
        <v>VTST</v>
      </c>
      <c r="M2407" t="s">
        <v>114</v>
      </c>
      <c r="N2407" t="s">
        <v>10887</v>
      </c>
      <c r="O2407" t="s">
        <v>10888</v>
      </c>
      <c r="P2407" t="s">
        <v>641</v>
      </c>
      <c r="Q2407" t="str">
        <f>VLOOKUP(P2407,[1]TimeZones!$B$3:$E$597,4,FALSE)</f>
        <v>+07:00</v>
      </c>
    </row>
    <row r="2408" spans="1:17" x14ac:dyDescent="0.25">
      <c r="A2408" t="s">
        <v>10889</v>
      </c>
      <c r="B2408" t="s">
        <v>110</v>
      </c>
      <c r="C2408" t="s">
        <v>10890</v>
      </c>
      <c r="D2408">
        <v>17.439100265502901</v>
      </c>
      <c r="E2408">
        <v>101.72200012207</v>
      </c>
      <c r="F2408">
        <v>860</v>
      </c>
      <c r="G2408" t="s">
        <v>637</v>
      </c>
      <c r="H2408" t="s">
        <v>10891</v>
      </c>
      <c r="I2408">
        <f>VLOOKUP(A2408,[1]ВПП!$C$2:$E$22885,3,)</f>
        <v>2100</v>
      </c>
      <c r="J2408">
        <f>VLOOKUP(A2408,[1]ВПП!$C$2:$G$22885,5,)</f>
        <v>45</v>
      </c>
      <c r="K2408" t="str">
        <f>VLOOKUP(A2408,[1]ВПП!$C$2:$H$22885,6,)</f>
        <v>ASP</v>
      </c>
      <c r="L2408" t="str">
        <f t="shared" si="37"/>
        <v>VTUL</v>
      </c>
      <c r="M2408" t="s">
        <v>114</v>
      </c>
      <c r="N2408" t="s">
        <v>10892</v>
      </c>
      <c r="O2408" t="s">
        <v>202</v>
      </c>
      <c r="P2408" t="s">
        <v>641</v>
      </c>
      <c r="Q2408" t="str">
        <f>VLOOKUP(P2408,[1]TimeZones!$B$3:$E$597,4,FALSE)</f>
        <v>+07:00</v>
      </c>
    </row>
    <row r="2409" spans="1:17" x14ac:dyDescent="0.25">
      <c r="A2409" t="s">
        <v>10893</v>
      </c>
      <c r="B2409" t="s">
        <v>110</v>
      </c>
      <c r="C2409" t="s">
        <v>10894</v>
      </c>
      <c r="D2409">
        <v>15.229499816894499</v>
      </c>
      <c r="E2409">
        <v>103.25299835205</v>
      </c>
      <c r="F2409">
        <v>590</v>
      </c>
      <c r="G2409" t="s">
        <v>637</v>
      </c>
      <c r="H2409" t="s">
        <v>10895</v>
      </c>
      <c r="I2409">
        <f>VLOOKUP(A2409,[1]ВПП!$C$2:$E$22885,3,)</f>
        <v>2100</v>
      </c>
      <c r="J2409">
        <f>VLOOKUP(A2409,[1]ВПП!$C$2:$G$22885,5,)</f>
        <v>45</v>
      </c>
      <c r="K2409" t="str">
        <f>VLOOKUP(A2409,[1]ВПП!$C$2:$H$22885,6,)</f>
        <v>ASP</v>
      </c>
      <c r="L2409" t="str">
        <f t="shared" si="37"/>
        <v>VTUO</v>
      </c>
      <c r="M2409" t="s">
        <v>114</v>
      </c>
      <c r="N2409" t="s">
        <v>10896</v>
      </c>
      <c r="O2409" t="s">
        <v>202</v>
      </c>
      <c r="P2409" t="s">
        <v>641</v>
      </c>
      <c r="Q2409" t="str">
        <f>VLOOKUP(P2409,[1]TimeZones!$B$3:$E$597,4,FALSE)</f>
        <v>+07:00</v>
      </c>
    </row>
    <row r="2410" spans="1:17" x14ac:dyDescent="0.25">
      <c r="A2410" t="s">
        <v>10897</v>
      </c>
      <c r="B2410" t="s">
        <v>110</v>
      </c>
      <c r="C2410" t="s">
        <v>10898</v>
      </c>
      <c r="D2410">
        <v>14.9495</v>
      </c>
      <c r="E2410">
        <v>102.31300400000001</v>
      </c>
      <c r="F2410">
        <v>765</v>
      </c>
      <c r="G2410" t="s">
        <v>637</v>
      </c>
      <c r="H2410" t="s">
        <v>10899</v>
      </c>
      <c r="I2410">
        <f>VLOOKUP(A2410,[1]ВПП!$C$2:$E$22885,3,)</f>
        <v>2100</v>
      </c>
      <c r="J2410">
        <f>VLOOKUP(A2410,[1]ВПП!$C$2:$G$22885,5,)</f>
        <v>45</v>
      </c>
      <c r="K2410" t="str">
        <f>VLOOKUP(A2410,[1]ВПП!$C$2:$H$22885,6,)</f>
        <v>ASP</v>
      </c>
      <c r="L2410" t="str">
        <f t="shared" si="37"/>
        <v>VTUQ</v>
      </c>
      <c r="M2410" t="s">
        <v>114</v>
      </c>
      <c r="N2410" t="s">
        <v>4747</v>
      </c>
      <c r="O2410" t="s">
        <v>10900</v>
      </c>
      <c r="P2410" t="s">
        <v>641</v>
      </c>
      <c r="Q2410" t="str">
        <f>VLOOKUP(P2410,[1]TimeZones!$B$3:$E$597,4,FALSE)</f>
        <v>+07:00</v>
      </c>
    </row>
    <row r="2411" spans="1:17" x14ac:dyDescent="0.25">
      <c r="A2411" t="s">
        <v>10901</v>
      </c>
      <c r="B2411" t="s">
        <v>110</v>
      </c>
      <c r="C2411" t="s">
        <v>10902</v>
      </c>
      <c r="D2411">
        <v>16.1168003082275</v>
      </c>
      <c r="E2411">
        <v>103.774002075195</v>
      </c>
      <c r="F2411">
        <v>451</v>
      </c>
      <c r="G2411" t="s">
        <v>637</v>
      </c>
      <c r="H2411" t="s">
        <v>10903</v>
      </c>
      <c r="I2411">
        <f>VLOOKUP(A2411,[1]ВПП!$C$2:$E$22885,3,)</f>
        <v>2100</v>
      </c>
      <c r="J2411">
        <f>VLOOKUP(A2411,[1]ВПП!$C$2:$G$22885,5,)</f>
        <v>45</v>
      </c>
      <c r="K2411" t="str">
        <f>VLOOKUP(A2411,[1]ВПП!$C$2:$H$22885,6,)</f>
        <v>ASP</v>
      </c>
      <c r="L2411" t="str">
        <f t="shared" si="37"/>
        <v>VTUV</v>
      </c>
      <c r="M2411" t="s">
        <v>114</v>
      </c>
      <c r="N2411" t="s">
        <v>10904</v>
      </c>
      <c r="O2411" t="s">
        <v>202</v>
      </c>
      <c r="P2411" t="s">
        <v>641</v>
      </c>
      <c r="Q2411" t="str">
        <f>VLOOKUP(P2411,[1]TimeZones!$B$3:$E$597,4,FALSE)</f>
        <v>+07:00</v>
      </c>
    </row>
    <row r="2412" spans="1:17" x14ac:dyDescent="0.25">
      <c r="A2412" t="s">
        <v>10905</v>
      </c>
      <c r="B2412" t="s">
        <v>333</v>
      </c>
      <c r="C2412" t="s">
        <v>10906</v>
      </c>
      <c r="D2412">
        <v>-4.0816102027893004</v>
      </c>
      <c r="E2412">
        <v>122.417999267578</v>
      </c>
      <c r="F2412">
        <v>538</v>
      </c>
      <c r="G2412" t="s">
        <v>414</v>
      </c>
      <c r="H2412" t="s">
        <v>10907</v>
      </c>
      <c r="I2412">
        <f>VLOOKUP(A2412,[1]ВПП!$C$2:$E$22885,3,)</f>
        <v>2100</v>
      </c>
      <c r="J2412">
        <f>VLOOKUP(A2412,[1]ВПП!$C$2:$G$22885,5,)</f>
        <v>30</v>
      </c>
      <c r="K2412" t="str">
        <f>VLOOKUP(A2412,[1]ВПП!$C$2:$H$22885,6,)</f>
        <v>ASP</v>
      </c>
      <c r="L2412" t="str">
        <f t="shared" si="37"/>
        <v>WAWW</v>
      </c>
      <c r="M2412" t="s">
        <v>114</v>
      </c>
      <c r="N2412" t="s">
        <v>10908</v>
      </c>
      <c r="O2412" t="s">
        <v>10909</v>
      </c>
      <c r="P2412" t="s">
        <v>5028</v>
      </c>
      <c r="Q2412" t="str">
        <f>VLOOKUP(P2412,[1]TimeZones!$B$3:$E$597,4,FALSE)</f>
        <v>+08:00</v>
      </c>
    </row>
    <row r="2413" spans="1:17" x14ac:dyDescent="0.25">
      <c r="A2413" t="s">
        <v>10910</v>
      </c>
      <c r="B2413" t="s">
        <v>333</v>
      </c>
      <c r="C2413" t="s">
        <v>10911</v>
      </c>
      <c r="D2413">
        <v>-4.3917698860168404</v>
      </c>
      <c r="E2413">
        <v>104.401000976562</v>
      </c>
      <c r="F2413">
        <v>450</v>
      </c>
      <c r="G2413" t="s">
        <v>414</v>
      </c>
      <c r="H2413" t="s">
        <v>202</v>
      </c>
      <c r="I2413">
        <f>VLOOKUP(A2413,[1]ВПП!$C$2:$E$22885,3,)</f>
        <v>2100</v>
      </c>
      <c r="J2413">
        <f>VLOOKUP(A2413,[1]ВПП!$C$2:$G$22885,5,)</f>
        <v>38</v>
      </c>
      <c r="K2413" t="str">
        <f>VLOOKUP(A2413,[1]ВПП!$C$2:$H$22885,6,)</f>
        <v>ASP</v>
      </c>
      <c r="L2413" t="str">
        <f t="shared" si="37"/>
        <v>WIPO</v>
      </c>
      <c r="M2413" t="s">
        <v>114</v>
      </c>
      <c r="N2413" t="s">
        <v>8079</v>
      </c>
      <c r="O2413" t="s">
        <v>10912</v>
      </c>
      <c r="P2413" t="e">
        <v>#N/A</v>
      </c>
      <c r="Q2413" t="e">
        <f>VLOOKUP(P2413,[1]TimeZones!$B$3:$E$597,4,FALSE)</f>
        <v>#N/A</v>
      </c>
    </row>
    <row r="2414" spans="1:17" x14ac:dyDescent="0.25">
      <c r="A2414" t="s">
        <v>10913</v>
      </c>
      <c r="B2414" t="s">
        <v>333</v>
      </c>
      <c r="C2414" t="s">
        <v>10914</v>
      </c>
      <c r="D2414">
        <v>-26.4216995239257</v>
      </c>
      <c r="E2414">
        <v>120.577003479003</v>
      </c>
      <c r="F2414">
        <v>562</v>
      </c>
      <c r="G2414" t="s">
        <v>700</v>
      </c>
      <c r="H2414" t="s">
        <v>202</v>
      </c>
      <c r="I2414">
        <f>VLOOKUP(A2414,[1]ВПП!$C$2:$E$22885,3,)</f>
        <v>2100</v>
      </c>
      <c r="J2414">
        <f>VLOOKUP(A2414,[1]ВПП!$C$2:$G$22885,5,)</f>
        <v>0</v>
      </c>
      <c r="K2414" t="str">
        <f>VLOOKUP(A2414,[1]ВПП!$C$2:$H$22885,6,)</f>
        <v>N</v>
      </c>
      <c r="L2414" t="str">
        <f t="shared" si="37"/>
        <v>YJUN</v>
      </c>
      <c r="M2414" t="s">
        <v>702</v>
      </c>
      <c r="N2414" t="s">
        <v>2086</v>
      </c>
      <c r="O2414" t="s">
        <v>202</v>
      </c>
      <c r="P2414" t="e">
        <v>#N/A</v>
      </c>
      <c r="Q2414" t="e">
        <f>VLOOKUP(P2414,[1]TimeZones!$B$3:$E$597,4,FALSE)</f>
        <v>#N/A</v>
      </c>
    </row>
    <row r="2415" spans="1:17" x14ac:dyDescent="0.25">
      <c r="A2415" t="s">
        <v>10915</v>
      </c>
      <c r="B2415" t="s">
        <v>333</v>
      </c>
      <c r="C2415" t="s">
        <v>10916</v>
      </c>
      <c r="D2415">
        <v>44.022399999999998</v>
      </c>
      <c r="E2415">
        <v>22.816099000000001</v>
      </c>
      <c r="F2415">
        <v>200</v>
      </c>
      <c r="G2415" t="s">
        <v>1516</v>
      </c>
      <c r="H2415" t="s">
        <v>202</v>
      </c>
      <c r="I2415">
        <f>VLOOKUP(A2415,[1]ВПП!$C$2:$E$22885,3,)</f>
        <v>2099</v>
      </c>
      <c r="J2415">
        <f>VLOOKUP(A2415,[1]ВПП!$C$2:$G$22885,5,)</f>
        <v>30</v>
      </c>
      <c r="K2415" t="str">
        <f>VLOOKUP(A2415,[1]ВПП!$C$2:$H$22885,6,)</f>
        <v>CON</v>
      </c>
      <c r="L2415" t="str">
        <f t="shared" si="37"/>
        <v>LBVD</v>
      </c>
      <c r="M2415" t="s">
        <v>126</v>
      </c>
      <c r="N2415" t="s">
        <v>10917</v>
      </c>
      <c r="O2415" t="s">
        <v>10918</v>
      </c>
      <c r="P2415" t="e">
        <v>#N/A</v>
      </c>
      <c r="Q2415" t="e">
        <f>VLOOKUP(P2415,[1]TimeZones!$B$3:$E$597,4,FALSE)</f>
        <v>#N/A</v>
      </c>
    </row>
    <row r="2416" spans="1:17" x14ac:dyDescent="0.25">
      <c r="A2416" t="s">
        <v>10919</v>
      </c>
      <c r="B2416" t="s">
        <v>110</v>
      </c>
      <c r="C2416" t="s">
        <v>10920</v>
      </c>
      <c r="D2416">
        <v>20.396400451660099</v>
      </c>
      <c r="E2416">
        <v>-76.621398925781193</v>
      </c>
      <c r="F2416">
        <v>203</v>
      </c>
      <c r="G2416" t="s">
        <v>448</v>
      </c>
      <c r="H2416" t="s">
        <v>10921</v>
      </c>
      <c r="I2416">
        <f>VLOOKUP(A2416,[1]ВПП!$C$2:$E$22885,3,)</f>
        <v>2099</v>
      </c>
      <c r="J2416">
        <f>VLOOKUP(A2416,[1]ВПП!$C$2:$G$22885,5,)</f>
        <v>45</v>
      </c>
      <c r="K2416" t="str">
        <f>VLOOKUP(A2416,[1]ВПП!$C$2:$H$22885,6,)</f>
        <v>ASP</v>
      </c>
      <c r="L2416" t="str">
        <f t="shared" si="37"/>
        <v>MUBY</v>
      </c>
      <c r="M2416" t="s">
        <v>183</v>
      </c>
      <c r="N2416" t="s">
        <v>8992</v>
      </c>
      <c r="O2416" t="s">
        <v>10922</v>
      </c>
      <c r="P2416" t="s">
        <v>452</v>
      </c>
      <c r="Q2416" t="str">
        <f>VLOOKUP(P2416,[1]TimeZones!$B$3:$E$597,4,FALSE)</f>
        <v>−05:00</v>
      </c>
    </row>
    <row r="2417" spans="1:17" x14ac:dyDescent="0.25">
      <c r="A2417" t="s">
        <v>10923</v>
      </c>
      <c r="B2417" t="s">
        <v>333</v>
      </c>
      <c r="C2417" t="s">
        <v>10924</v>
      </c>
      <c r="D2417">
        <v>22.709952000000001</v>
      </c>
      <c r="E2417">
        <v>53.281131000000002</v>
      </c>
      <c r="F2417">
        <v>305</v>
      </c>
      <c r="G2417" t="s">
        <v>301</v>
      </c>
      <c r="H2417" t="s">
        <v>202</v>
      </c>
      <c r="I2417">
        <f>VLOOKUP(A2417,[1]ВПП!$C$2:$E$22885,3,)</f>
        <v>2099</v>
      </c>
      <c r="J2417">
        <f>VLOOKUP(A2417,[1]ВПП!$C$2:$G$22885,5,)</f>
        <v>29</v>
      </c>
      <c r="K2417" t="str">
        <f>VLOOKUP(A2417,[1]ВПП!$C$2:$H$22885,6,)</f>
        <v>CON</v>
      </c>
      <c r="L2417" t="str">
        <f t="shared" si="37"/>
        <v>OE56</v>
      </c>
      <c r="M2417" t="s">
        <v>114</v>
      </c>
      <c r="N2417" t="s">
        <v>527</v>
      </c>
      <c r="O2417" t="s">
        <v>10925</v>
      </c>
      <c r="P2417" t="e">
        <v>#N/A</v>
      </c>
      <c r="Q2417" t="e">
        <f>VLOOKUP(P2417,[1]TimeZones!$B$3:$E$597,4,FALSE)</f>
        <v>#N/A</v>
      </c>
    </row>
    <row r="2418" spans="1:17" x14ac:dyDescent="0.25">
      <c r="A2418" t="s">
        <v>10926</v>
      </c>
      <c r="B2418" t="s">
        <v>333</v>
      </c>
      <c r="C2418" t="s">
        <v>10927</v>
      </c>
      <c r="D2418">
        <v>29.471170000000001</v>
      </c>
      <c r="E2418">
        <v>17.929354</v>
      </c>
      <c r="F2418">
        <v>1050</v>
      </c>
      <c r="G2418" t="s">
        <v>335</v>
      </c>
      <c r="H2418" t="s">
        <v>202</v>
      </c>
      <c r="I2418">
        <f>VLOOKUP(A2418,[1]ВПП!$C$2:$E$22885,3,)</f>
        <v>2097</v>
      </c>
      <c r="J2418">
        <f>VLOOKUP(A2418,[1]ВПП!$C$2:$G$22885,5,)</f>
        <v>30</v>
      </c>
      <c r="K2418" t="str">
        <f>VLOOKUP(A2418,[1]ВПП!$C$2:$H$22885,6,)</f>
        <v>ASP</v>
      </c>
      <c r="L2418" t="str">
        <f t="shared" si="37"/>
        <v>HLRA</v>
      </c>
      <c r="M2418" t="s">
        <v>134</v>
      </c>
      <c r="N2418" t="s">
        <v>769</v>
      </c>
      <c r="O2418" t="s">
        <v>10928</v>
      </c>
      <c r="P2418" t="s">
        <v>1215</v>
      </c>
      <c r="Q2418" t="str">
        <f>VLOOKUP(P2418,[1]TimeZones!$B$3:$E$597,4,FALSE)</f>
        <v>+02:00</v>
      </c>
    </row>
    <row r="2419" spans="1:17" x14ac:dyDescent="0.25">
      <c r="A2419" t="s">
        <v>10929</v>
      </c>
      <c r="B2419" t="s">
        <v>110</v>
      </c>
      <c r="C2419" t="s">
        <v>10930</v>
      </c>
      <c r="D2419">
        <v>14.924500465393001</v>
      </c>
      <c r="E2419">
        <v>-23.4934997558593</v>
      </c>
      <c r="F2419">
        <v>230</v>
      </c>
      <c r="G2419" t="s">
        <v>2744</v>
      </c>
      <c r="H2419" t="s">
        <v>10931</v>
      </c>
      <c r="I2419">
        <f>VLOOKUP(A2419,[1]ВПП!$C$2:$E$22885,3,)</f>
        <v>2096</v>
      </c>
      <c r="J2419">
        <f>VLOOKUP(A2419,[1]ВПП!$C$2:$G$22885,5,)</f>
        <v>45</v>
      </c>
      <c r="K2419" t="str">
        <f>VLOOKUP(A2419,[1]ВПП!$C$2:$H$22885,6,)</f>
        <v>ASP</v>
      </c>
      <c r="L2419" t="str">
        <f t="shared" si="37"/>
        <v>GVNP</v>
      </c>
      <c r="M2419" t="s">
        <v>134</v>
      </c>
      <c r="N2419" t="s">
        <v>10932</v>
      </c>
      <c r="O2419" t="s">
        <v>10933</v>
      </c>
      <c r="P2419" t="s">
        <v>2748</v>
      </c>
      <c r="Q2419" t="str">
        <f>VLOOKUP(P2419,[1]TimeZones!$B$3:$E$597,4,FALSE)</f>
        <v>−01:00</v>
      </c>
    </row>
    <row r="2420" spans="1:17" x14ac:dyDescent="0.25">
      <c r="A2420" t="s">
        <v>10934</v>
      </c>
      <c r="B2420" t="s">
        <v>333</v>
      </c>
      <c r="C2420" t="s">
        <v>10935</v>
      </c>
      <c r="D2420">
        <v>17.553499221799999</v>
      </c>
      <c r="E2420">
        <v>78.524902343799994</v>
      </c>
      <c r="F2420">
        <v>2020</v>
      </c>
      <c r="G2420" t="s">
        <v>227</v>
      </c>
      <c r="H2420" t="s">
        <v>202</v>
      </c>
      <c r="I2420">
        <f>VLOOKUP(A2420,[1]ВПП!$C$2:$E$22885,3,)</f>
        <v>2095</v>
      </c>
      <c r="J2420">
        <f>VLOOKUP(A2420,[1]ВПП!$C$2:$G$22885,5,)</f>
        <v>45</v>
      </c>
      <c r="K2420" t="str">
        <f>VLOOKUP(A2420,[1]ВПП!$C$2:$H$22885,6,)</f>
        <v>CON</v>
      </c>
      <c r="L2420" t="str">
        <f t="shared" si="37"/>
        <v>VOHK</v>
      </c>
      <c r="M2420" t="s">
        <v>114</v>
      </c>
      <c r="N2420" t="s">
        <v>275</v>
      </c>
      <c r="O2420" t="s">
        <v>202</v>
      </c>
      <c r="P2420" t="e">
        <v>#N/A</v>
      </c>
      <c r="Q2420" t="e">
        <f>VLOOKUP(P2420,[1]TimeZones!$B$3:$E$597,4,FALSE)</f>
        <v>#N/A</v>
      </c>
    </row>
    <row r="2421" spans="1:17" x14ac:dyDescent="0.25">
      <c r="A2421" t="s">
        <v>10936</v>
      </c>
      <c r="B2421" t="s">
        <v>110</v>
      </c>
      <c r="C2421" t="s">
        <v>10937</v>
      </c>
      <c r="D2421">
        <v>-39.650001525900002</v>
      </c>
      <c r="E2421">
        <v>-73.086097717300007</v>
      </c>
      <c r="F2421">
        <v>59</v>
      </c>
      <c r="G2421" t="s">
        <v>1023</v>
      </c>
      <c r="H2421" t="s">
        <v>10938</v>
      </c>
      <c r="I2421">
        <f>VLOOKUP(A2421,[1]ВПП!$C$2:$E$22885,3,)</f>
        <v>2094</v>
      </c>
      <c r="J2421">
        <f>VLOOKUP(A2421,[1]ВПП!$C$2:$G$22885,5,)</f>
        <v>45</v>
      </c>
      <c r="K2421" t="str">
        <f>VLOOKUP(A2421,[1]ВПП!$C$2:$H$22885,6,)</f>
        <v>ASP</v>
      </c>
      <c r="L2421" t="str">
        <f t="shared" si="37"/>
        <v>SCVD</v>
      </c>
      <c r="M2421" t="s">
        <v>301</v>
      </c>
      <c r="N2421" t="s">
        <v>10939</v>
      </c>
      <c r="O2421" t="s">
        <v>10940</v>
      </c>
      <c r="P2421" t="s">
        <v>1026</v>
      </c>
      <c r="Q2421" t="str">
        <f>VLOOKUP(P2421,[1]TimeZones!$B$3:$E$597,4,FALSE)</f>
        <v>−04:00</v>
      </c>
    </row>
    <row r="2422" spans="1:17" x14ac:dyDescent="0.25">
      <c r="A2422" t="s">
        <v>10941</v>
      </c>
      <c r="B2422" t="s">
        <v>110</v>
      </c>
      <c r="C2422" t="s">
        <v>10942</v>
      </c>
      <c r="D2422">
        <v>-34.946599999999997</v>
      </c>
      <c r="E2422">
        <v>150.542451</v>
      </c>
      <c r="F2422">
        <v>400</v>
      </c>
      <c r="G2422" t="s">
        <v>700</v>
      </c>
      <c r="H2422" t="s">
        <v>10943</v>
      </c>
      <c r="I2422">
        <f>VLOOKUP(A2422,[1]ВПП!$C$2:$E$22885,3,)</f>
        <v>2094</v>
      </c>
      <c r="J2422">
        <f>VLOOKUP(A2422,[1]ВПП!$C$2:$G$22885,5,)</f>
        <v>45</v>
      </c>
      <c r="K2422" t="str">
        <f>VLOOKUP(A2422,[1]ВПП!$C$2:$H$22885,6,)</f>
        <v>ASP</v>
      </c>
      <c r="L2422" t="str">
        <f t="shared" si="37"/>
        <v>YSNW</v>
      </c>
      <c r="M2422" t="s">
        <v>702</v>
      </c>
      <c r="N2422" t="s">
        <v>703</v>
      </c>
      <c r="O2422" t="s">
        <v>10944</v>
      </c>
      <c r="P2422" t="s">
        <v>705</v>
      </c>
      <c r="Q2422" t="str">
        <f>VLOOKUP(P2422,[1]TimeZones!$B$3:$E$597,4,FALSE)</f>
        <v>+10:00</v>
      </c>
    </row>
    <row r="2423" spans="1:17" x14ac:dyDescent="0.25">
      <c r="A2423" t="s">
        <v>10945</v>
      </c>
      <c r="B2423" t="s">
        <v>110</v>
      </c>
      <c r="C2423" t="s">
        <v>10946</v>
      </c>
      <c r="D2423">
        <v>5.5961100000000004</v>
      </c>
      <c r="E2423">
        <v>5.81778</v>
      </c>
      <c r="F2423">
        <v>242</v>
      </c>
      <c r="G2423" t="s">
        <v>741</v>
      </c>
      <c r="H2423" t="s">
        <v>10947</v>
      </c>
      <c r="I2423">
        <f>VLOOKUP(A2423,[1]ВПП!$C$2:$E$22885,3,)</f>
        <v>2093</v>
      </c>
      <c r="J2423">
        <f>VLOOKUP(A2423,[1]ВПП!$C$2:$G$22885,5,)</f>
        <v>30</v>
      </c>
      <c r="K2423" t="str">
        <f>VLOOKUP(A2423,[1]ВПП!$C$2:$H$22885,6,)</f>
        <v>ASP</v>
      </c>
      <c r="L2423" t="str">
        <f t="shared" si="37"/>
        <v>NG-QRW</v>
      </c>
      <c r="M2423" t="s">
        <v>134</v>
      </c>
      <c r="N2423" t="s">
        <v>2132</v>
      </c>
      <c r="O2423" t="s">
        <v>10948</v>
      </c>
      <c r="P2423" t="e">
        <v>#N/A</v>
      </c>
      <c r="Q2423" t="e">
        <f>VLOOKUP(P2423,[1]TimeZones!$B$3:$E$597,4,FALSE)</f>
        <v>#N/A</v>
      </c>
    </row>
    <row r="2424" spans="1:17" x14ac:dyDescent="0.25">
      <c r="A2424" t="s">
        <v>10949</v>
      </c>
      <c r="B2424" t="s">
        <v>110</v>
      </c>
      <c r="C2424" t="s">
        <v>10950</v>
      </c>
      <c r="D2424">
        <v>62.528099060058501</v>
      </c>
      <c r="E2424">
        <v>17.443899154663001</v>
      </c>
      <c r="F2424">
        <v>16</v>
      </c>
      <c r="G2424" t="s">
        <v>2430</v>
      </c>
      <c r="H2424" t="s">
        <v>10951</v>
      </c>
      <c r="I2424">
        <f>VLOOKUP(A2424,[1]ВПП!$C$2:$E$22885,3,)</f>
        <v>2090</v>
      </c>
      <c r="J2424">
        <f>VLOOKUP(A2424,[1]ВПП!$C$2:$G$22885,5,)</f>
        <v>45</v>
      </c>
      <c r="K2424" t="str">
        <f>VLOOKUP(A2424,[1]ВПП!$C$2:$H$22885,6,)</f>
        <v>ASP</v>
      </c>
      <c r="L2424" t="str">
        <f t="shared" si="37"/>
        <v>ESNN</v>
      </c>
      <c r="M2424" t="s">
        <v>126</v>
      </c>
      <c r="N2424" t="s">
        <v>10952</v>
      </c>
      <c r="O2424" t="s">
        <v>10953</v>
      </c>
      <c r="P2424" t="s">
        <v>2434</v>
      </c>
      <c r="Q2424" t="str">
        <f>VLOOKUP(P2424,[1]TimeZones!$B$3:$E$597,4,FALSE)</f>
        <v>+01:00</v>
      </c>
    </row>
    <row r="2425" spans="1:17" x14ac:dyDescent="0.25">
      <c r="A2425" t="s">
        <v>10954</v>
      </c>
      <c r="B2425" t="s">
        <v>110</v>
      </c>
      <c r="C2425" t="s">
        <v>10955</v>
      </c>
      <c r="D2425">
        <v>-6.1410899162292401</v>
      </c>
      <c r="E2425">
        <v>12.3718004226684</v>
      </c>
      <c r="F2425">
        <v>15</v>
      </c>
      <c r="G2425" t="s">
        <v>1071</v>
      </c>
      <c r="H2425" t="s">
        <v>10956</v>
      </c>
      <c r="I2425">
        <f>VLOOKUP(A2425,[1]ВПП!$C$2:$E$22885,3,)</f>
        <v>2090</v>
      </c>
      <c r="J2425">
        <f>VLOOKUP(A2425,[1]ВПП!$C$2:$G$22885,5,)</f>
        <v>53</v>
      </c>
      <c r="K2425" t="str">
        <f>VLOOKUP(A2425,[1]ВПП!$C$2:$H$22885,6,)</f>
        <v>ASP</v>
      </c>
      <c r="L2425" t="str">
        <f t="shared" si="37"/>
        <v>FNSO</v>
      </c>
      <c r="M2425" t="s">
        <v>134</v>
      </c>
      <c r="N2425" t="s">
        <v>10957</v>
      </c>
      <c r="O2425" t="s">
        <v>10958</v>
      </c>
      <c r="P2425" t="s">
        <v>1075</v>
      </c>
      <c r="Q2425" t="str">
        <f>VLOOKUP(P2425,[1]TimeZones!$B$3:$E$597,4,FALSE)</f>
        <v>+01:00</v>
      </c>
    </row>
    <row r="2426" spans="1:17" x14ac:dyDescent="0.25">
      <c r="A2426" t="s">
        <v>10959</v>
      </c>
      <c r="B2426" t="s">
        <v>333</v>
      </c>
      <c r="C2426" t="s">
        <v>10960</v>
      </c>
      <c r="D2426">
        <v>-8.5607099533099902</v>
      </c>
      <c r="E2426">
        <v>116.095001221</v>
      </c>
      <c r="F2426">
        <v>52</v>
      </c>
      <c r="G2426" t="s">
        <v>414</v>
      </c>
      <c r="H2426" t="s">
        <v>10961</v>
      </c>
      <c r="I2426">
        <f>VLOOKUP(A2426,[1]ВПП!$C$2:$E$22885,3,)</f>
        <v>2089</v>
      </c>
      <c r="J2426">
        <f>VLOOKUP(A2426,[1]ВПП!$C$2:$G$22885,5,)</f>
        <v>40</v>
      </c>
      <c r="K2426" t="str">
        <f>VLOOKUP(A2426,[1]ВПП!$C$2:$H$22885,6,)</f>
        <v>ASP</v>
      </c>
      <c r="L2426" t="str">
        <f t="shared" si="37"/>
        <v>WADA</v>
      </c>
      <c r="M2426" t="s">
        <v>114</v>
      </c>
      <c r="N2426" t="s">
        <v>5983</v>
      </c>
      <c r="O2426" t="s">
        <v>10962</v>
      </c>
      <c r="P2426" t="s">
        <v>5028</v>
      </c>
      <c r="Q2426" t="str">
        <f>VLOOKUP(P2426,[1]TimeZones!$B$3:$E$597,4,FALSE)</f>
        <v>+08:00</v>
      </c>
    </row>
    <row r="2427" spans="1:17" x14ac:dyDescent="0.25">
      <c r="A2427" t="s">
        <v>10963</v>
      </c>
      <c r="B2427" t="s">
        <v>110</v>
      </c>
      <c r="C2427" t="s">
        <v>10964</v>
      </c>
      <c r="D2427">
        <v>10.2499780654907</v>
      </c>
      <c r="E2427">
        <v>-67.649421691894503</v>
      </c>
      <c r="F2427">
        <v>1338</v>
      </c>
      <c r="G2427" t="s">
        <v>1951</v>
      </c>
      <c r="H2427" t="s">
        <v>10965</v>
      </c>
      <c r="I2427">
        <f>VLOOKUP(A2427,[1]ВПП!$C$2:$E$22885,3,)</f>
        <v>2087</v>
      </c>
      <c r="J2427">
        <f>VLOOKUP(A2427,[1]ВПП!$C$2:$G$22885,5,)</f>
        <v>40</v>
      </c>
      <c r="K2427" t="str">
        <f>VLOOKUP(A2427,[1]ВПП!$C$2:$H$22885,6,)</f>
        <v>ASP</v>
      </c>
      <c r="L2427" t="str">
        <f t="shared" si="37"/>
        <v>SVBS</v>
      </c>
      <c r="M2427" t="s">
        <v>301</v>
      </c>
      <c r="N2427" t="s">
        <v>3217</v>
      </c>
      <c r="O2427" t="s">
        <v>10966</v>
      </c>
      <c r="P2427" t="s">
        <v>1955</v>
      </c>
      <c r="Q2427" t="str">
        <f>VLOOKUP(P2427,[1]TimeZones!$B$3:$E$597,4,FALSE)</f>
        <v>−04:00</v>
      </c>
    </row>
    <row r="2428" spans="1:17" x14ac:dyDescent="0.25">
      <c r="A2428" t="s">
        <v>10967</v>
      </c>
      <c r="B2428" t="s">
        <v>139</v>
      </c>
      <c r="C2428" t="s">
        <v>10968</v>
      </c>
      <c r="D2428">
        <v>50.734401702880803</v>
      </c>
      <c r="E2428">
        <v>-3.41388988494873</v>
      </c>
      <c r="F2428">
        <v>102</v>
      </c>
      <c r="G2428" t="s">
        <v>734</v>
      </c>
      <c r="H2428" t="s">
        <v>10969</v>
      </c>
      <c r="I2428">
        <f>VLOOKUP(A2428,[1]ВПП!$C$2:$E$22885,3,)</f>
        <v>2083</v>
      </c>
      <c r="J2428">
        <f>VLOOKUP(A2428,[1]ВПП!$C$2:$G$22885,5,)</f>
        <v>46</v>
      </c>
      <c r="K2428" t="str">
        <f>VLOOKUP(A2428,[1]ВПП!$C$2:$H$22885,6,)</f>
        <v>ASP</v>
      </c>
      <c r="L2428" t="str">
        <f t="shared" si="37"/>
        <v>EGTE</v>
      </c>
      <c r="M2428" t="s">
        <v>126</v>
      </c>
      <c r="N2428" t="s">
        <v>736</v>
      </c>
      <c r="O2428" t="s">
        <v>10970</v>
      </c>
      <c r="P2428" t="s">
        <v>738</v>
      </c>
      <c r="Q2428" t="str">
        <f>VLOOKUP(P2428,[1]TimeZones!$B$3:$E$597,4,FALSE)</f>
        <v>+00:00</v>
      </c>
    </row>
    <row r="2429" spans="1:17" x14ac:dyDescent="0.25">
      <c r="A2429" t="s">
        <v>10971</v>
      </c>
      <c r="B2429" t="s">
        <v>110</v>
      </c>
      <c r="C2429" t="s">
        <v>10972</v>
      </c>
      <c r="D2429">
        <v>53.030300140400001</v>
      </c>
      <c r="E2429">
        <v>-0.48324200510999998</v>
      </c>
      <c r="F2429">
        <v>218</v>
      </c>
      <c r="G2429" t="s">
        <v>734</v>
      </c>
      <c r="H2429" t="s">
        <v>202</v>
      </c>
      <c r="I2429">
        <f>VLOOKUP(A2429,[1]ВПП!$C$2:$E$22885,3,)</f>
        <v>2082</v>
      </c>
      <c r="J2429">
        <f>VLOOKUP(A2429,[1]ВПП!$C$2:$G$22885,5,)</f>
        <v>45</v>
      </c>
      <c r="K2429" t="str">
        <f>VLOOKUP(A2429,[1]ВПП!$C$2:$H$22885,6,)</f>
        <v>ASP</v>
      </c>
      <c r="L2429" t="str">
        <f t="shared" si="37"/>
        <v>EGYD</v>
      </c>
      <c r="M2429" t="s">
        <v>126</v>
      </c>
      <c r="N2429" t="s">
        <v>736</v>
      </c>
      <c r="O2429" t="s">
        <v>10973</v>
      </c>
      <c r="P2429" t="s">
        <v>738</v>
      </c>
      <c r="Q2429" t="str">
        <f>VLOOKUP(P2429,[1]TimeZones!$B$3:$E$597,4,FALSE)</f>
        <v>+00:00</v>
      </c>
    </row>
    <row r="2430" spans="1:17" x14ac:dyDescent="0.25">
      <c r="A2430" t="s">
        <v>10974</v>
      </c>
      <c r="B2430" t="s">
        <v>333</v>
      </c>
      <c r="C2430" t="s">
        <v>10975</v>
      </c>
      <c r="D2430">
        <v>-12.4822998047</v>
      </c>
      <c r="E2430">
        <v>-41.277000427200001</v>
      </c>
      <c r="F2430">
        <v>1676</v>
      </c>
      <c r="G2430" t="s">
        <v>591</v>
      </c>
      <c r="H2430" t="s">
        <v>10976</v>
      </c>
      <c r="I2430">
        <f>VLOOKUP(A2430,[1]ВПП!$C$2:$E$22885,3,)</f>
        <v>2082</v>
      </c>
      <c r="J2430">
        <f>VLOOKUP(A2430,[1]ВПП!$C$2:$G$22885,5,)</f>
        <v>30</v>
      </c>
      <c r="K2430" t="str">
        <f>VLOOKUP(A2430,[1]ВПП!$C$2:$H$22885,6,)</f>
        <v>ASP</v>
      </c>
      <c r="L2430" t="str">
        <f t="shared" si="37"/>
        <v>SBLE</v>
      </c>
      <c r="M2430" t="s">
        <v>301</v>
      </c>
      <c r="N2430" t="s">
        <v>3983</v>
      </c>
      <c r="O2430" t="s">
        <v>10977</v>
      </c>
      <c r="P2430" t="s">
        <v>3960</v>
      </c>
      <c r="Q2430" t="str">
        <f>VLOOKUP(P2430,[1]TimeZones!$B$3:$E$597,4,FALSE)</f>
        <v>−03:00</v>
      </c>
    </row>
    <row r="2431" spans="1:17" x14ac:dyDescent="0.25">
      <c r="A2431" t="s">
        <v>10978</v>
      </c>
      <c r="B2431" t="s">
        <v>110</v>
      </c>
      <c r="C2431" t="s">
        <v>10979</v>
      </c>
      <c r="D2431">
        <v>-29.2817993164062</v>
      </c>
      <c r="E2431">
        <v>18.813899993896399</v>
      </c>
      <c r="F2431">
        <v>2648</v>
      </c>
      <c r="G2431" t="s">
        <v>132</v>
      </c>
      <c r="H2431" t="s">
        <v>10980</v>
      </c>
      <c r="I2431">
        <f>VLOOKUP(A2431,[1]ВПП!$C$2:$E$22885,3,)</f>
        <v>2080</v>
      </c>
      <c r="J2431">
        <f>VLOOKUP(A2431,[1]ВПП!$C$2:$G$22885,5,)</f>
        <v>20</v>
      </c>
      <c r="K2431" t="str">
        <f>VLOOKUP(A2431,[1]ВПП!$C$2:$H$22885,6,)</f>
        <v>ASP</v>
      </c>
      <c r="L2431" t="str">
        <f t="shared" si="37"/>
        <v>FAAG</v>
      </c>
      <c r="M2431" t="s">
        <v>134</v>
      </c>
      <c r="N2431" t="s">
        <v>135</v>
      </c>
      <c r="O2431" t="s">
        <v>10981</v>
      </c>
      <c r="P2431" t="s">
        <v>137</v>
      </c>
      <c r="Q2431" t="str">
        <f>VLOOKUP(P2431,[1]TimeZones!$B$3:$E$597,4,FALSE)</f>
        <v>+02:00</v>
      </c>
    </row>
    <row r="2432" spans="1:17" x14ac:dyDescent="0.25">
      <c r="A2432" t="s">
        <v>10982</v>
      </c>
      <c r="B2432" t="s">
        <v>333</v>
      </c>
      <c r="C2432" t="s">
        <v>10983</v>
      </c>
      <c r="D2432">
        <v>20.077400000000001</v>
      </c>
      <c r="E2432">
        <v>-98.782500999999996</v>
      </c>
      <c r="F2432">
        <v>7600</v>
      </c>
      <c r="G2432" t="s">
        <v>308</v>
      </c>
      <c r="H2432" t="s">
        <v>202</v>
      </c>
      <c r="I2432">
        <f>VLOOKUP(A2432,[1]ВПП!$C$2:$E$22885,3,)</f>
        <v>2080</v>
      </c>
      <c r="J2432">
        <f>VLOOKUP(A2432,[1]ВПП!$C$2:$G$22885,5,)</f>
        <v>26</v>
      </c>
      <c r="K2432" t="str">
        <f>VLOOKUP(A2432,[1]ВПП!$C$2:$H$22885,6,)</f>
        <v>ASP</v>
      </c>
      <c r="L2432" t="str">
        <f t="shared" si="37"/>
        <v>MMPC</v>
      </c>
      <c r="M2432" t="s">
        <v>183</v>
      </c>
      <c r="N2432" t="s">
        <v>10984</v>
      </c>
      <c r="O2432" t="s">
        <v>10985</v>
      </c>
      <c r="P2432" t="s">
        <v>312</v>
      </c>
      <c r="Q2432" t="str">
        <f>VLOOKUP(P2432,[1]TimeZones!$B$3:$E$597,4,FALSE)</f>
        <v>−06:00</v>
      </c>
    </row>
    <row r="2433" spans="1:17" x14ac:dyDescent="0.25">
      <c r="A2433" t="s">
        <v>10986</v>
      </c>
      <c r="B2433" t="s">
        <v>110</v>
      </c>
      <c r="C2433" t="s">
        <v>10987</v>
      </c>
      <c r="D2433">
        <v>26.8103008270263</v>
      </c>
      <c r="E2433">
        <v>53.356300354003899</v>
      </c>
      <c r="F2433">
        <v>76</v>
      </c>
      <c r="G2433" t="s">
        <v>212</v>
      </c>
      <c r="H2433" t="s">
        <v>10988</v>
      </c>
      <c r="I2433">
        <f>VLOOKUP(A2433,[1]ВПП!$C$2:$E$22885,3,)</f>
        <v>2077</v>
      </c>
      <c r="J2433">
        <f>VLOOKUP(A2433,[1]ВПП!$C$2:$G$22885,5,)</f>
        <v>45</v>
      </c>
      <c r="K2433" t="str">
        <f>VLOOKUP(A2433,[1]ВПП!$C$2:$H$22885,6,)</f>
        <v>ASP</v>
      </c>
      <c r="L2433" t="str">
        <f t="shared" si="37"/>
        <v>OIBV</v>
      </c>
      <c r="M2433" t="s">
        <v>114</v>
      </c>
      <c r="N2433" t="s">
        <v>291</v>
      </c>
      <c r="O2433" t="s">
        <v>202</v>
      </c>
      <c r="P2433" t="s">
        <v>216</v>
      </c>
      <c r="Q2433" t="str">
        <f>VLOOKUP(P2433,[1]TimeZones!$B$3:$E$597,4,FALSE)</f>
        <v>+03:30</v>
      </c>
    </row>
    <row r="2434" spans="1:17" x14ac:dyDescent="0.25">
      <c r="A2434" t="s">
        <v>10989</v>
      </c>
      <c r="B2434" t="s">
        <v>110</v>
      </c>
      <c r="C2434" t="s">
        <v>10990</v>
      </c>
      <c r="D2434">
        <v>35.216098785400298</v>
      </c>
      <c r="E2434">
        <v>26.101299285888601</v>
      </c>
      <c r="F2434">
        <v>376</v>
      </c>
      <c r="G2434" t="s">
        <v>514</v>
      </c>
      <c r="H2434" t="s">
        <v>10991</v>
      </c>
      <c r="I2434">
        <f>VLOOKUP(A2434,[1]ВПП!$C$2:$E$22885,3,)</f>
        <v>2074</v>
      </c>
      <c r="J2434">
        <f>VLOOKUP(A2434,[1]ВПП!$C$2:$G$22885,5,)</f>
        <v>45</v>
      </c>
      <c r="K2434" t="str">
        <f>VLOOKUP(A2434,[1]ВПП!$C$2:$H$22885,6,)</f>
        <v>ASP</v>
      </c>
      <c r="L2434" t="str">
        <f t="shared" ref="L2434:L2497" si="38">A2434</f>
        <v>LGST</v>
      </c>
      <c r="M2434" t="s">
        <v>126</v>
      </c>
      <c r="N2434" t="s">
        <v>10992</v>
      </c>
      <c r="O2434" t="s">
        <v>4926</v>
      </c>
      <c r="P2434" t="s">
        <v>518</v>
      </c>
      <c r="Q2434" t="str">
        <f>VLOOKUP(P2434,[1]TimeZones!$B$3:$E$597,4,FALSE)</f>
        <v>+02:00</v>
      </c>
    </row>
    <row r="2435" spans="1:17" x14ac:dyDescent="0.25">
      <c r="A2435" t="s">
        <v>10993</v>
      </c>
      <c r="B2435" t="s">
        <v>110</v>
      </c>
      <c r="C2435" t="s">
        <v>10994</v>
      </c>
      <c r="D2435">
        <v>50.628101348876903</v>
      </c>
      <c r="E2435">
        <v>-97.043296813964801</v>
      </c>
      <c r="F2435">
        <v>753</v>
      </c>
      <c r="G2435" t="s">
        <v>262</v>
      </c>
      <c r="H2435" t="s">
        <v>10995</v>
      </c>
      <c r="I2435">
        <f>VLOOKUP(A2435,[1]ВПП!$C$2:$E$22885,3,)</f>
        <v>2073</v>
      </c>
      <c r="J2435">
        <f>VLOOKUP(A2435,[1]ВПП!$C$2:$G$22885,5,)</f>
        <v>46</v>
      </c>
      <c r="K2435" t="str">
        <f>VLOOKUP(A2435,[1]ВПП!$C$2:$H$22885,6,)</f>
        <v>ASP</v>
      </c>
      <c r="L2435" t="str">
        <f t="shared" si="38"/>
        <v>CYGM</v>
      </c>
      <c r="M2435" t="s">
        <v>183</v>
      </c>
      <c r="N2435" t="s">
        <v>2369</v>
      </c>
      <c r="O2435" t="s">
        <v>10996</v>
      </c>
      <c r="P2435" t="s">
        <v>2371</v>
      </c>
      <c r="Q2435" t="str">
        <f>VLOOKUP(P2435,[1]TimeZones!$B$3:$E$597,4,FALSE)</f>
        <v>−06:00</v>
      </c>
    </row>
    <row r="2436" spans="1:17" x14ac:dyDescent="0.25">
      <c r="A2436" t="s">
        <v>10997</v>
      </c>
      <c r="B2436" t="s">
        <v>110</v>
      </c>
      <c r="C2436" t="s">
        <v>10998</v>
      </c>
      <c r="D2436">
        <v>-20.495000839199999</v>
      </c>
      <c r="E2436">
        <v>148.552001953</v>
      </c>
      <c r="F2436">
        <v>82</v>
      </c>
      <c r="G2436" t="s">
        <v>700</v>
      </c>
      <c r="H2436" t="s">
        <v>10999</v>
      </c>
      <c r="I2436">
        <f>VLOOKUP(A2436,[1]ВПП!$C$2:$E$22885,3,)</f>
        <v>2073</v>
      </c>
      <c r="J2436">
        <f>VLOOKUP(A2436,[1]ВПП!$C$2:$G$22885,5,)</f>
        <v>45</v>
      </c>
      <c r="K2436" t="str">
        <f>VLOOKUP(A2436,[1]ВПП!$C$2:$H$22885,6,)</f>
        <v>ASP</v>
      </c>
      <c r="L2436" t="str">
        <f t="shared" si="38"/>
        <v>YBPN</v>
      </c>
      <c r="M2436" t="s">
        <v>702</v>
      </c>
      <c r="N2436" t="s">
        <v>1682</v>
      </c>
      <c r="O2436" t="s">
        <v>11000</v>
      </c>
      <c r="P2436" t="s">
        <v>1684</v>
      </c>
      <c r="Q2436" t="str">
        <f>VLOOKUP(P2436,[1]TimeZones!$B$3:$E$597,4,FALSE)</f>
        <v>+10:00</v>
      </c>
    </row>
    <row r="2437" spans="1:17" x14ac:dyDescent="0.25">
      <c r="A2437" t="s">
        <v>11001</v>
      </c>
      <c r="B2437" t="s">
        <v>110</v>
      </c>
      <c r="C2437" t="s">
        <v>11002</v>
      </c>
      <c r="D2437">
        <v>-23.417800903299899</v>
      </c>
      <c r="E2437">
        <v>119.803001404</v>
      </c>
      <c r="F2437">
        <v>1724</v>
      </c>
      <c r="G2437" t="s">
        <v>700</v>
      </c>
      <c r="H2437" t="s">
        <v>11003</v>
      </c>
      <c r="I2437">
        <f>VLOOKUP(A2437,[1]ВПП!$C$2:$E$22885,3,)</f>
        <v>2072</v>
      </c>
      <c r="J2437">
        <f>VLOOKUP(A2437,[1]ВПП!$C$2:$G$22885,5,)</f>
        <v>30</v>
      </c>
      <c r="K2437" t="str">
        <f>VLOOKUP(A2437,[1]ВПП!$C$2:$H$22885,6,)</f>
        <v>ASP</v>
      </c>
      <c r="L2437" t="str">
        <f t="shared" si="38"/>
        <v>YNWN</v>
      </c>
      <c r="M2437" t="s">
        <v>702</v>
      </c>
      <c r="N2437" t="s">
        <v>2086</v>
      </c>
      <c r="O2437" t="s">
        <v>11004</v>
      </c>
      <c r="P2437" t="s">
        <v>2088</v>
      </c>
      <c r="Q2437" t="str">
        <f>VLOOKUP(P2437,[1]TimeZones!$B$3:$E$597,4,FALSE)</f>
        <v>+08:00</v>
      </c>
    </row>
    <row r="2438" spans="1:17" x14ac:dyDescent="0.25">
      <c r="A2438" t="s">
        <v>11005</v>
      </c>
      <c r="B2438" t="s">
        <v>110</v>
      </c>
      <c r="C2438" t="s">
        <v>11006</v>
      </c>
      <c r="D2438">
        <v>7.23333311080932</v>
      </c>
      <c r="E2438">
        <v>-70.800003051757798</v>
      </c>
      <c r="F2438">
        <v>426</v>
      </c>
      <c r="G2438" t="s">
        <v>1951</v>
      </c>
      <c r="H2438" t="s">
        <v>11007</v>
      </c>
      <c r="I2438">
        <f>VLOOKUP(A2438,[1]ВПП!$C$2:$E$22885,3,)</f>
        <v>2070</v>
      </c>
      <c r="J2438">
        <f>VLOOKUP(A2438,[1]ВПП!$C$2:$G$22885,5,)</f>
        <v>30</v>
      </c>
      <c r="K2438" t="str">
        <f>VLOOKUP(A2438,[1]ВПП!$C$2:$H$22885,6,)</f>
        <v>ASP</v>
      </c>
      <c r="L2438" t="str">
        <f t="shared" si="38"/>
        <v>SVGD</v>
      </c>
      <c r="M2438" t="s">
        <v>301</v>
      </c>
      <c r="N2438" t="s">
        <v>11008</v>
      </c>
      <c r="O2438" t="s">
        <v>202</v>
      </c>
      <c r="P2438" t="s">
        <v>1955</v>
      </c>
      <c r="Q2438" t="str">
        <f>VLOOKUP(P2438,[1]TimeZones!$B$3:$E$597,4,FALSE)</f>
        <v>−04:00</v>
      </c>
    </row>
    <row r="2439" spans="1:17" x14ac:dyDescent="0.25">
      <c r="A2439" t="s">
        <v>11009</v>
      </c>
      <c r="B2439" t="s">
        <v>110</v>
      </c>
      <c r="C2439" t="s">
        <v>11010</v>
      </c>
      <c r="D2439">
        <v>9.3404779434204102</v>
      </c>
      <c r="E2439">
        <v>-70.584060668945298</v>
      </c>
      <c r="F2439">
        <v>2060</v>
      </c>
      <c r="G2439" t="s">
        <v>1951</v>
      </c>
      <c r="H2439" t="s">
        <v>11011</v>
      </c>
      <c r="I2439">
        <f>VLOOKUP(A2439,[1]ВПП!$C$2:$E$22885,3,)</f>
        <v>2070</v>
      </c>
      <c r="J2439">
        <f>VLOOKUP(A2439,[1]ВПП!$C$2:$G$22885,5,)</f>
        <v>45</v>
      </c>
      <c r="K2439" t="str">
        <f>VLOOKUP(A2439,[1]ВПП!$C$2:$H$22885,6,)</f>
        <v>ASP</v>
      </c>
      <c r="L2439" t="str">
        <f t="shared" si="38"/>
        <v>SVVL</v>
      </c>
      <c r="M2439" t="s">
        <v>301</v>
      </c>
      <c r="N2439" t="s">
        <v>11012</v>
      </c>
      <c r="O2439" t="s">
        <v>11013</v>
      </c>
      <c r="P2439" t="s">
        <v>1955</v>
      </c>
      <c r="Q2439" t="str">
        <f>VLOOKUP(P2439,[1]TimeZones!$B$3:$E$597,4,FALSE)</f>
        <v>−04:00</v>
      </c>
    </row>
    <row r="2440" spans="1:17" x14ac:dyDescent="0.25">
      <c r="A2440" t="s">
        <v>11014</v>
      </c>
      <c r="B2440" t="s">
        <v>110</v>
      </c>
      <c r="C2440" t="s">
        <v>11015</v>
      </c>
      <c r="D2440">
        <v>21.452199935913001</v>
      </c>
      <c r="E2440">
        <v>91.963897705078097</v>
      </c>
      <c r="F2440">
        <v>12</v>
      </c>
      <c r="G2440" t="s">
        <v>1767</v>
      </c>
      <c r="H2440" t="s">
        <v>11016</v>
      </c>
      <c r="I2440">
        <f>VLOOKUP(A2440,[1]ВПП!$C$2:$E$22885,3,)</f>
        <v>2070</v>
      </c>
      <c r="J2440">
        <f>VLOOKUP(A2440,[1]ВПП!$C$2:$G$22885,5,)</f>
        <v>38</v>
      </c>
      <c r="K2440" t="str">
        <f>VLOOKUP(A2440,[1]ВПП!$C$2:$H$22885,6,)</f>
        <v>ASP</v>
      </c>
      <c r="L2440" t="str">
        <f t="shared" si="38"/>
        <v>VGCB</v>
      </c>
      <c r="M2440" t="s">
        <v>114</v>
      </c>
      <c r="N2440" t="s">
        <v>5194</v>
      </c>
      <c r="O2440" t="s">
        <v>11017</v>
      </c>
      <c r="P2440" t="s">
        <v>1771</v>
      </c>
      <c r="Q2440" t="str">
        <f>VLOOKUP(P2440,[1]TimeZones!$B$3:$E$597,4,FALSE)</f>
        <v>+06:00</v>
      </c>
    </row>
    <row r="2441" spans="1:17" x14ac:dyDescent="0.25">
      <c r="A2441" t="s">
        <v>11018</v>
      </c>
      <c r="B2441" t="s">
        <v>110</v>
      </c>
      <c r="C2441" t="s">
        <v>11019</v>
      </c>
      <c r="D2441">
        <v>5.5244799999999996</v>
      </c>
      <c r="E2441">
        <v>-68.685599999999994</v>
      </c>
      <c r="F2441">
        <v>285</v>
      </c>
      <c r="G2441" t="s">
        <v>900</v>
      </c>
      <c r="H2441" t="s">
        <v>202</v>
      </c>
      <c r="I2441">
        <f>VLOOKUP(A2441,[1]ВПП!$C$2:$E$22885,3,)</f>
        <v>2067</v>
      </c>
      <c r="J2441">
        <f>VLOOKUP(A2441,[1]ВПП!$C$2:$G$22885,5,)</f>
        <v>44</v>
      </c>
      <c r="K2441" t="str">
        <f>VLOOKUP(A2441,[1]ВПП!$C$2:$H$22885,6,)</f>
        <v>ASP</v>
      </c>
      <c r="L2441" t="str">
        <f t="shared" si="38"/>
        <v>SKUA</v>
      </c>
      <c r="M2441" t="s">
        <v>301</v>
      </c>
      <c r="N2441" t="s">
        <v>11020</v>
      </c>
      <c r="O2441" t="s">
        <v>11021</v>
      </c>
      <c r="P2441" t="s">
        <v>145</v>
      </c>
      <c r="Q2441" t="e">
        <f>VLOOKUP(P2441,[1]TimeZones!$B$3:$E$597,4,FALSE)</f>
        <v>#N/A</v>
      </c>
    </row>
    <row r="2442" spans="1:17" x14ac:dyDescent="0.25">
      <c r="A2442" t="s">
        <v>11022</v>
      </c>
      <c r="B2442" t="s">
        <v>110</v>
      </c>
      <c r="C2442" t="s">
        <v>11023</v>
      </c>
      <c r="D2442">
        <v>-0.916462</v>
      </c>
      <c r="E2442">
        <v>119.908647</v>
      </c>
      <c r="F2442">
        <v>284</v>
      </c>
      <c r="G2442" t="s">
        <v>414</v>
      </c>
      <c r="H2442" t="s">
        <v>11024</v>
      </c>
      <c r="I2442">
        <f>VLOOKUP(A2442,[1]ВПП!$C$2:$E$22885,3,)</f>
        <v>2067</v>
      </c>
      <c r="J2442">
        <f>VLOOKUP(A2442,[1]ВПП!$C$2:$G$22885,5,)</f>
        <v>30</v>
      </c>
      <c r="K2442" t="str">
        <f>VLOOKUP(A2442,[1]ВПП!$C$2:$H$22885,6,)</f>
        <v>ASP</v>
      </c>
      <c r="L2442" t="str">
        <f t="shared" si="38"/>
        <v>WAML</v>
      </c>
      <c r="M2442" t="s">
        <v>114</v>
      </c>
      <c r="N2442" t="s">
        <v>11025</v>
      </c>
      <c r="O2442" t="s">
        <v>11026</v>
      </c>
      <c r="P2442" t="s">
        <v>5028</v>
      </c>
      <c r="Q2442" t="str">
        <f>VLOOKUP(P2442,[1]TimeZones!$B$3:$E$597,4,FALSE)</f>
        <v>+08:00</v>
      </c>
    </row>
    <row r="2443" spans="1:17" x14ac:dyDescent="0.25">
      <c r="A2443" t="s">
        <v>11027</v>
      </c>
      <c r="B2443" t="s">
        <v>333</v>
      </c>
      <c r="C2443" t="s">
        <v>11028</v>
      </c>
      <c r="D2443">
        <v>23.802199999999999</v>
      </c>
      <c r="E2443">
        <v>-97.773696999999999</v>
      </c>
      <c r="F2443">
        <v>15</v>
      </c>
      <c r="G2443" t="s">
        <v>308</v>
      </c>
      <c r="H2443" t="s">
        <v>202</v>
      </c>
      <c r="I2443">
        <f>VLOOKUP(A2443,[1]ВПП!$C$2:$E$22885,3,)</f>
        <v>2065</v>
      </c>
      <c r="J2443">
        <f>VLOOKUP(A2443,[1]ВПП!$C$2:$G$22885,5,)</f>
        <v>21</v>
      </c>
      <c r="K2443" t="str">
        <f>VLOOKUP(A2443,[1]ВПП!$C$2:$H$22885,6,)</f>
        <v>ASP</v>
      </c>
      <c r="L2443" t="str">
        <f t="shared" si="38"/>
        <v>MM22</v>
      </c>
      <c r="M2443" t="s">
        <v>183</v>
      </c>
      <c r="N2443" t="s">
        <v>7134</v>
      </c>
      <c r="O2443" t="s">
        <v>11029</v>
      </c>
      <c r="P2443" t="e">
        <v>#N/A</v>
      </c>
      <c r="Q2443" t="e">
        <f>VLOOKUP(P2443,[1]TimeZones!$B$3:$E$597,4,FALSE)</f>
        <v>#N/A</v>
      </c>
    </row>
    <row r="2444" spans="1:17" x14ac:dyDescent="0.25">
      <c r="A2444" t="s">
        <v>11030</v>
      </c>
      <c r="B2444" t="s">
        <v>333</v>
      </c>
      <c r="C2444" t="s">
        <v>11031</v>
      </c>
      <c r="D2444">
        <v>23.0939006805419</v>
      </c>
      <c r="E2444">
        <v>-82.438102722167898</v>
      </c>
      <c r="F2444">
        <v>98</v>
      </c>
      <c r="G2444" t="s">
        <v>448</v>
      </c>
      <c r="H2444" t="s">
        <v>202</v>
      </c>
      <c r="I2444">
        <f>VLOOKUP(A2444,[1]ВПП!$C$2:$E$22885,3,)</f>
        <v>2065</v>
      </c>
      <c r="J2444">
        <f>VLOOKUP(A2444,[1]ВПП!$C$2:$G$22885,5,)</f>
        <v>50</v>
      </c>
      <c r="K2444" t="str">
        <f>VLOOKUP(A2444,[1]ВПП!$C$2:$H$22885,6,)</f>
        <v>ASP</v>
      </c>
      <c r="L2444" t="str">
        <f t="shared" si="38"/>
        <v>MULB</v>
      </c>
      <c r="M2444" t="s">
        <v>183</v>
      </c>
      <c r="N2444" t="s">
        <v>522</v>
      </c>
      <c r="O2444" t="s">
        <v>523</v>
      </c>
      <c r="P2444" t="e">
        <v>#N/A</v>
      </c>
      <c r="Q2444" t="e">
        <f>VLOOKUP(P2444,[1]TimeZones!$B$3:$E$597,4,FALSE)</f>
        <v>#N/A</v>
      </c>
    </row>
    <row r="2445" spans="1:17" x14ac:dyDescent="0.25">
      <c r="A2445" t="s">
        <v>11032</v>
      </c>
      <c r="B2445" t="s">
        <v>110</v>
      </c>
      <c r="C2445" t="s">
        <v>11033</v>
      </c>
      <c r="D2445">
        <v>-27.134198999999999</v>
      </c>
      <c r="E2445">
        <v>-52.656601000000002</v>
      </c>
      <c r="F2445">
        <v>2154</v>
      </c>
      <c r="G2445" t="s">
        <v>591</v>
      </c>
      <c r="H2445" t="s">
        <v>11034</v>
      </c>
      <c r="I2445">
        <f>VLOOKUP(A2445,[1]ВПП!$C$2:$E$22885,3,)</f>
        <v>2063</v>
      </c>
      <c r="J2445">
        <f>VLOOKUP(A2445,[1]ВПП!$C$2:$G$22885,5,)</f>
        <v>45</v>
      </c>
      <c r="K2445" t="str">
        <f>VLOOKUP(A2445,[1]ВПП!$C$2:$H$22885,6,)</f>
        <v>ASP</v>
      </c>
      <c r="L2445" t="str">
        <f t="shared" si="38"/>
        <v>SBCH</v>
      </c>
      <c r="M2445" t="s">
        <v>301</v>
      </c>
      <c r="N2445" t="s">
        <v>8190</v>
      </c>
      <c r="O2445" t="s">
        <v>11035</v>
      </c>
      <c r="P2445" t="s">
        <v>595</v>
      </c>
      <c r="Q2445" t="str">
        <f>VLOOKUP(P2445,[1]TimeZones!$B$3:$E$597,4,FALSE)</f>
        <v>−03:00</v>
      </c>
    </row>
    <row r="2446" spans="1:17" x14ac:dyDescent="0.25">
      <c r="A2446" t="s">
        <v>11036</v>
      </c>
      <c r="B2446" t="s">
        <v>110</v>
      </c>
      <c r="C2446" t="s">
        <v>11037</v>
      </c>
      <c r="D2446">
        <v>11.414943695068301</v>
      </c>
      <c r="E2446">
        <v>-69.680900573730398</v>
      </c>
      <c r="F2446">
        <v>52</v>
      </c>
      <c r="G2446" t="s">
        <v>1951</v>
      </c>
      <c r="H2446" t="s">
        <v>11038</v>
      </c>
      <c r="I2446">
        <f>VLOOKUP(A2446,[1]ВПП!$C$2:$E$22885,3,)</f>
        <v>2061</v>
      </c>
      <c r="J2446">
        <f>VLOOKUP(A2446,[1]ВПП!$C$2:$G$22885,5,)</f>
        <v>45</v>
      </c>
      <c r="K2446" t="str">
        <f>VLOOKUP(A2446,[1]ВПП!$C$2:$H$22885,6,)</f>
        <v>ASP</v>
      </c>
      <c r="L2446" t="str">
        <f t="shared" si="38"/>
        <v>SVCR</v>
      </c>
      <c r="M2446" t="s">
        <v>301</v>
      </c>
      <c r="N2446" t="s">
        <v>5687</v>
      </c>
      <c r="O2446" t="s">
        <v>11039</v>
      </c>
      <c r="P2446" t="s">
        <v>1955</v>
      </c>
      <c r="Q2446" t="str">
        <f>VLOOKUP(P2446,[1]TimeZones!$B$3:$E$597,4,FALSE)</f>
        <v>−04:00</v>
      </c>
    </row>
    <row r="2447" spans="1:17" x14ac:dyDescent="0.25">
      <c r="A2447" t="s">
        <v>11040</v>
      </c>
      <c r="B2447" t="s">
        <v>110</v>
      </c>
      <c r="C2447" t="s">
        <v>11041</v>
      </c>
      <c r="D2447">
        <v>-0.46288600564002902</v>
      </c>
      <c r="E2447">
        <v>-76.986801147460895</v>
      </c>
      <c r="F2447">
        <v>834</v>
      </c>
      <c r="G2447" t="s">
        <v>392</v>
      </c>
      <c r="H2447" t="s">
        <v>11042</v>
      </c>
      <c r="I2447">
        <f>VLOOKUP(A2447,[1]ВПП!$C$2:$E$22885,3,)</f>
        <v>2060</v>
      </c>
      <c r="J2447">
        <f>VLOOKUP(A2447,[1]ВПП!$C$2:$G$22885,5,)</f>
        <v>27</v>
      </c>
      <c r="K2447" t="str">
        <f>VLOOKUP(A2447,[1]ВПП!$C$2:$H$22885,6,)</f>
        <v>ASP</v>
      </c>
      <c r="L2447" t="str">
        <f t="shared" si="38"/>
        <v>SECO</v>
      </c>
      <c r="M2447" t="s">
        <v>301</v>
      </c>
      <c r="N2447" t="s">
        <v>11043</v>
      </c>
      <c r="O2447" t="s">
        <v>11044</v>
      </c>
      <c r="P2447" t="s">
        <v>396</v>
      </c>
      <c r="Q2447" t="str">
        <f>VLOOKUP(P2447,[1]TimeZones!$B$3:$E$597,4,FALSE)</f>
        <v>−05:00</v>
      </c>
    </row>
    <row r="2448" spans="1:17" x14ac:dyDescent="0.25">
      <c r="A2448" t="s">
        <v>11045</v>
      </c>
      <c r="B2448" t="s">
        <v>110</v>
      </c>
      <c r="C2448" t="s">
        <v>11046</v>
      </c>
      <c r="D2448">
        <v>9.5477895736699896</v>
      </c>
      <c r="E2448">
        <v>100.06199646</v>
      </c>
      <c r="F2448">
        <v>64</v>
      </c>
      <c r="G2448" t="s">
        <v>637</v>
      </c>
      <c r="H2448" t="s">
        <v>11047</v>
      </c>
      <c r="I2448">
        <f>VLOOKUP(A2448,[1]ВПП!$C$2:$E$22885,3,)</f>
        <v>2060</v>
      </c>
      <c r="J2448">
        <f>VLOOKUP(A2448,[1]ВПП!$C$2:$G$22885,5,)</f>
        <v>45</v>
      </c>
      <c r="K2448" t="str">
        <f>VLOOKUP(A2448,[1]ВПП!$C$2:$H$22885,6,)</f>
        <v>ASP</v>
      </c>
      <c r="L2448" t="str">
        <f t="shared" si="38"/>
        <v>VTSM</v>
      </c>
      <c r="M2448" t="s">
        <v>114</v>
      </c>
      <c r="N2448" t="s">
        <v>9530</v>
      </c>
      <c r="O2448" t="s">
        <v>11048</v>
      </c>
      <c r="P2448" t="s">
        <v>641</v>
      </c>
      <c r="Q2448" t="str">
        <f>VLOOKUP(P2448,[1]TimeZones!$B$3:$E$597,4,FALSE)</f>
        <v>+07:00</v>
      </c>
    </row>
    <row r="2449" spans="1:17" x14ac:dyDescent="0.25">
      <c r="A2449" t="s">
        <v>11049</v>
      </c>
      <c r="B2449" t="s">
        <v>110</v>
      </c>
      <c r="C2449" t="s">
        <v>11050</v>
      </c>
      <c r="D2449">
        <v>32.688848999999998</v>
      </c>
      <c r="E2449">
        <v>74.838151999999994</v>
      </c>
      <c r="F2449">
        <v>996</v>
      </c>
      <c r="G2449" t="s">
        <v>227</v>
      </c>
      <c r="H2449" t="s">
        <v>11051</v>
      </c>
      <c r="I2449">
        <f>VLOOKUP(A2449,[1]ВПП!$C$2:$E$22885,3,)</f>
        <v>2059</v>
      </c>
      <c r="J2449">
        <f>VLOOKUP(A2449,[1]ВПП!$C$2:$G$22885,5,)</f>
        <v>46</v>
      </c>
      <c r="K2449" t="str">
        <f>VLOOKUP(A2449,[1]ВПП!$C$2:$H$22885,6,)</f>
        <v>Asphalt (Bitumen)</v>
      </c>
      <c r="L2449" t="str">
        <f t="shared" si="38"/>
        <v>VIJU</v>
      </c>
      <c r="M2449" t="s">
        <v>114</v>
      </c>
      <c r="N2449" t="s">
        <v>1169</v>
      </c>
      <c r="O2449" t="s">
        <v>11052</v>
      </c>
      <c r="P2449" t="s">
        <v>231</v>
      </c>
      <c r="Q2449" t="str">
        <f>VLOOKUP(P2449,[1]TimeZones!$B$3:$E$597,4,FALSE)</f>
        <v>+05:30</v>
      </c>
    </row>
    <row r="2450" spans="1:17" x14ac:dyDescent="0.25">
      <c r="A2450" t="s">
        <v>11053</v>
      </c>
      <c r="B2450" t="s">
        <v>110</v>
      </c>
      <c r="C2450" t="s">
        <v>11054</v>
      </c>
      <c r="D2450">
        <v>-20.258057000000001</v>
      </c>
      <c r="E2450">
        <v>-40.286388000000002</v>
      </c>
      <c r="F2450">
        <v>11</v>
      </c>
      <c r="G2450" t="s">
        <v>591</v>
      </c>
      <c r="H2450" t="s">
        <v>11055</v>
      </c>
      <c r="I2450">
        <f>VLOOKUP(A2450,[1]ВПП!$C$2:$E$22885,3,)</f>
        <v>2058</v>
      </c>
      <c r="J2450">
        <f>VLOOKUP(A2450,[1]ВПП!$C$2:$G$22885,5,)</f>
        <v>45</v>
      </c>
      <c r="K2450" t="str">
        <f>VLOOKUP(A2450,[1]ВПП!$C$2:$H$22885,6,)</f>
        <v>ASPH</v>
      </c>
      <c r="L2450" t="str">
        <f t="shared" si="38"/>
        <v>SBVT</v>
      </c>
      <c r="M2450" t="s">
        <v>301</v>
      </c>
      <c r="N2450" t="s">
        <v>11056</v>
      </c>
      <c r="O2450" t="s">
        <v>11057</v>
      </c>
      <c r="P2450" t="s">
        <v>595</v>
      </c>
      <c r="Q2450" t="str">
        <f>VLOOKUP(P2450,[1]TimeZones!$B$3:$E$597,4,FALSE)</f>
        <v>−03:00</v>
      </c>
    </row>
    <row r="2451" spans="1:17" x14ac:dyDescent="0.25">
      <c r="A2451" t="s">
        <v>11058</v>
      </c>
      <c r="B2451" t="s">
        <v>333</v>
      </c>
      <c r="C2451" t="s">
        <v>11059</v>
      </c>
      <c r="D2451">
        <v>-2.7961299419399999</v>
      </c>
      <c r="E2451">
        <v>-76.466598510699995</v>
      </c>
      <c r="F2451">
        <v>728</v>
      </c>
      <c r="G2451" t="s">
        <v>315</v>
      </c>
      <c r="H2451" t="s">
        <v>11060</v>
      </c>
      <c r="I2451">
        <f>VLOOKUP(A2451,[1]ВПП!$C$2:$E$22885,3,)</f>
        <v>2057</v>
      </c>
      <c r="J2451">
        <f>VLOOKUP(A2451,[1]ВПП!$C$2:$G$22885,5,)</f>
        <v>40</v>
      </c>
      <c r="K2451" t="str">
        <f>VLOOKUP(A2451,[1]ВПП!$C$2:$H$22885,6,)</f>
        <v>ASP</v>
      </c>
      <c r="L2451" t="str">
        <f t="shared" si="38"/>
        <v>SPAS</v>
      </c>
      <c r="M2451" t="s">
        <v>301</v>
      </c>
      <c r="N2451" t="s">
        <v>7919</v>
      </c>
      <c r="O2451" t="s">
        <v>11061</v>
      </c>
      <c r="P2451" t="s">
        <v>319</v>
      </c>
      <c r="Q2451" t="str">
        <f>VLOOKUP(P2451,[1]TimeZones!$B$3:$E$597,4,FALSE)</f>
        <v>−05:00</v>
      </c>
    </row>
    <row r="2452" spans="1:17" x14ac:dyDescent="0.25">
      <c r="A2452" t="s">
        <v>11062</v>
      </c>
      <c r="B2452" t="s">
        <v>333</v>
      </c>
      <c r="C2452" t="s">
        <v>11063</v>
      </c>
      <c r="D2452">
        <v>-13.059219000000001</v>
      </c>
      <c r="E2452">
        <v>-45.133012999999998</v>
      </c>
      <c r="F2452">
        <v>2480</v>
      </c>
      <c r="G2452" t="s">
        <v>591</v>
      </c>
      <c r="H2452" t="s">
        <v>202</v>
      </c>
      <c r="I2452">
        <f>VLOOKUP(A2452,[1]ВПП!$C$2:$E$22885,3,)</f>
        <v>2050</v>
      </c>
      <c r="J2452">
        <f>VLOOKUP(A2452,[1]ВПП!$C$2:$G$22885,5,)</f>
        <v>18</v>
      </c>
      <c r="K2452" t="str">
        <f>VLOOKUP(A2452,[1]ВПП!$C$2:$H$22885,6,)</f>
        <v>ASP</v>
      </c>
      <c r="L2452" t="str">
        <f t="shared" si="38"/>
        <v>BR-0538</v>
      </c>
      <c r="M2452" t="s">
        <v>301</v>
      </c>
      <c r="N2452" t="s">
        <v>3983</v>
      </c>
      <c r="O2452" t="s">
        <v>11064</v>
      </c>
      <c r="P2452" t="e">
        <v>#N/A</v>
      </c>
      <c r="Q2452" t="e">
        <f>VLOOKUP(P2452,[1]TimeZones!$B$3:$E$597,4,FALSE)</f>
        <v>#N/A</v>
      </c>
    </row>
    <row r="2453" spans="1:17" x14ac:dyDescent="0.25">
      <c r="A2453" t="s">
        <v>11065</v>
      </c>
      <c r="B2453" t="s">
        <v>110</v>
      </c>
      <c r="C2453" t="s">
        <v>11066</v>
      </c>
      <c r="D2453">
        <v>7.2720699310302699</v>
      </c>
      <c r="E2453">
        <v>-7.5873599052429199</v>
      </c>
      <c r="F2453">
        <v>1089</v>
      </c>
      <c r="G2453" t="s">
        <v>2570</v>
      </c>
      <c r="H2453" t="s">
        <v>11067</v>
      </c>
      <c r="I2453">
        <f>VLOOKUP(A2453,[1]ВПП!$C$2:$E$22885,3,)</f>
        <v>2050</v>
      </c>
      <c r="J2453">
        <f>VLOOKUP(A2453,[1]ВПП!$C$2:$G$22885,5,)</f>
        <v>30</v>
      </c>
      <c r="K2453" t="str">
        <f>VLOOKUP(A2453,[1]ВПП!$C$2:$H$22885,6,)</f>
        <v>CON</v>
      </c>
      <c r="L2453" t="str">
        <f t="shared" si="38"/>
        <v>DIMN</v>
      </c>
      <c r="M2453" t="s">
        <v>134</v>
      </c>
      <c r="N2453" t="s">
        <v>11068</v>
      </c>
      <c r="O2453" t="s">
        <v>202</v>
      </c>
      <c r="P2453" t="s">
        <v>2574</v>
      </c>
      <c r="Q2453" t="str">
        <f>VLOOKUP(P2453,[1]TimeZones!$B$3:$E$597,4,FALSE)</f>
        <v>+00:00</v>
      </c>
    </row>
    <row r="2454" spans="1:17" x14ac:dyDescent="0.25">
      <c r="A2454" t="s">
        <v>11069</v>
      </c>
      <c r="B2454" t="s">
        <v>110</v>
      </c>
      <c r="C2454" t="s">
        <v>11070</v>
      </c>
      <c r="D2454">
        <v>56.685501000000002</v>
      </c>
      <c r="E2454">
        <v>16.287600000000001</v>
      </c>
      <c r="F2454">
        <v>17</v>
      </c>
      <c r="G2454" t="s">
        <v>2430</v>
      </c>
      <c r="H2454" t="s">
        <v>11071</v>
      </c>
      <c r="I2454">
        <f>VLOOKUP(A2454,[1]ВПП!$C$2:$E$22885,3,)</f>
        <v>2050</v>
      </c>
      <c r="J2454">
        <f>VLOOKUP(A2454,[1]ВПП!$C$2:$G$22885,5,)</f>
        <v>45</v>
      </c>
      <c r="K2454" t="str">
        <f>VLOOKUP(A2454,[1]ВПП!$C$2:$H$22885,6,)</f>
        <v>ASP</v>
      </c>
      <c r="L2454" t="str">
        <f t="shared" si="38"/>
        <v>ESMQ</v>
      </c>
      <c r="M2454" t="s">
        <v>126</v>
      </c>
      <c r="N2454" t="s">
        <v>11072</v>
      </c>
      <c r="O2454" t="s">
        <v>11073</v>
      </c>
      <c r="P2454" t="s">
        <v>2434</v>
      </c>
      <c r="Q2454" t="str">
        <f>VLOOKUP(P2454,[1]TimeZones!$B$3:$E$597,4,FALSE)</f>
        <v>+01:00</v>
      </c>
    </row>
    <row r="2455" spans="1:17" x14ac:dyDescent="0.25">
      <c r="A2455" t="s">
        <v>11074</v>
      </c>
      <c r="B2455" t="s">
        <v>333</v>
      </c>
      <c r="C2455" t="s">
        <v>11075</v>
      </c>
      <c r="D2455">
        <v>57.292197999999999</v>
      </c>
      <c r="E2455">
        <v>14.1372</v>
      </c>
      <c r="F2455">
        <v>556</v>
      </c>
      <c r="G2455" t="s">
        <v>2430</v>
      </c>
      <c r="H2455" t="s">
        <v>202</v>
      </c>
      <c r="I2455">
        <f>VLOOKUP(A2455,[1]ВПП!$C$2:$E$22885,3,)</f>
        <v>2050</v>
      </c>
      <c r="J2455">
        <f>VLOOKUP(A2455,[1]ВПП!$C$2:$G$22885,5,)</f>
        <v>40</v>
      </c>
      <c r="K2455" t="str">
        <f>VLOOKUP(A2455,[1]ВПП!$C$2:$H$22885,6,)</f>
        <v>ASP</v>
      </c>
      <c r="L2455" t="str">
        <f t="shared" si="38"/>
        <v>ESMV</v>
      </c>
      <c r="M2455" t="s">
        <v>126</v>
      </c>
      <c r="N2455" t="s">
        <v>9988</v>
      </c>
      <c r="O2455" t="s">
        <v>202</v>
      </c>
      <c r="P2455" t="s">
        <v>2434</v>
      </c>
      <c r="Q2455" t="str">
        <f>VLOOKUP(P2455,[1]TimeZones!$B$3:$E$597,4,FALSE)</f>
        <v>+01:00</v>
      </c>
    </row>
    <row r="2456" spans="1:17" x14ac:dyDescent="0.25">
      <c r="A2456" t="s">
        <v>11076</v>
      </c>
      <c r="B2456" t="s">
        <v>333</v>
      </c>
      <c r="C2456" t="s">
        <v>11077</v>
      </c>
      <c r="D2456">
        <v>-2.516883</v>
      </c>
      <c r="E2456">
        <v>14.754403</v>
      </c>
      <c r="F2456">
        <v>2595</v>
      </c>
      <c r="G2456" t="s">
        <v>2577</v>
      </c>
      <c r="H2456" t="s">
        <v>11078</v>
      </c>
      <c r="I2456">
        <f>VLOOKUP(A2456,[1]ВПП!$C$2:$E$22885,3,)</f>
        <v>2050</v>
      </c>
      <c r="J2456">
        <f>VLOOKUP(A2456,[1]ВПП!$C$2:$G$22885,5,)</f>
        <v>30</v>
      </c>
      <c r="K2456" t="str">
        <f>VLOOKUP(A2456,[1]ВПП!$C$2:$H$22885,6,)</f>
        <v>ASP</v>
      </c>
      <c r="L2456" t="str">
        <f t="shared" si="38"/>
        <v>FCBD</v>
      </c>
      <c r="M2456" t="s">
        <v>134</v>
      </c>
      <c r="N2456" t="s">
        <v>2585</v>
      </c>
      <c r="O2456" t="s">
        <v>11079</v>
      </c>
      <c r="P2456" t="e">
        <v>#N/A</v>
      </c>
      <c r="Q2456" t="e">
        <f>VLOOKUP(P2456,[1]TimeZones!$B$3:$E$597,4,FALSE)</f>
        <v>#N/A</v>
      </c>
    </row>
    <row r="2457" spans="1:17" x14ac:dyDescent="0.25">
      <c r="A2457" t="s">
        <v>11080</v>
      </c>
      <c r="B2457" t="s">
        <v>333</v>
      </c>
      <c r="C2457" t="s">
        <v>11081</v>
      </c>
      <c r="D2457">
        <v>-0.88300001621246305</v>
      </c>
      <c r="E2457">
        <v>14.800000190734799</v>
      </c>
      <c r="F2457">
        <v>1503</v>
      </c>
      <c r="G2457" t="s">
        <v>2577</v>
      </c>
      <c r="H2457" t="s">
        <v>11082</v>
      </c>
      <c r="I2457">
        <f>VLOOKUP(A2457,[1]ВПП!$C$2:$E$22885,3,)</f>
        <v>2050</v>
      </c>
      <c r="J2457">
        <f>VLOOKUP(A2457,[1]ВПП!$C$2:$G$22885,5,)</f>
        <v>29</v>
      </c>
      <c r="K2457" t="str">
        <f>VLOOKUP(A2457,[1]ВПП!$C$2:$H$22885,6,)</f>
        <v>ASP</v>
      </c>
      <c r="L2457" t="str">
        <f t="shared" si="38"/>
        <v>FCOE</v>
      </c>
      <c r="M2457" t="s">
        <v>134</v>
      </c>
      <c r="N2457" t="s">
        <v>11083</v>
      </c>
      <c r="O2457" t="s">
        <v>11084</v>
      </c>
      <c r="P2457" t="e">
        <v>#N/A</v>
      </c>
      <c r="Q2457" t="e">
        <f>VLOOKUP(P2457,[1]TimeZones!$B$3:$E$597,4,FALSE)</f>
        <v>#N/A</v>
      </c>
    </row>
    <row r="2458" spans="1:17" x14ac:dyDescent="0.25">
      <c r="A2458" t="s">
        <v>11085</v>
      </c>
      <c r="B2458" t="s">
        <v>110</v>
      </c>
      <c r="C2458" t="s">
        <v>11086</v>
      </c>
      <c r="D2458">
        <v>1.61599004268999</v>
      </c>
      <c r="E2458">
        <v>16.037900924700001</v>
      </c>
      <c r="F2458">
        <v>1158</v>
      </c>
      <c r="G2458" t="s">
        <v>2577</v>
      </c>
      <c r="H2458" t="s">
        <v>11087</v>
      </c>
      <c r="I2458">
        <f>VLOOKUP(A2458,[1]ВПП!$C$2:$E$22885,3,)</f>
        <v>2050</v>
      </c>
      <c r="J2458">
        <f>VLOOKUP(A2458,[1]ВПП!$C$2:$G$22885,5,)</f>
        <v>30</v>
      </c>
      <c r="K2458" t="str">
        <f>VLOOKUP(A2458,[1]ВПП!$C$2:$H$22885,6,)</f>
        <v>ASP</v>
      </c>
      <c r="L2458" t="str">
        <f t="shared" si="38"/>
        <v>FCOU</v>
      </c>
      <c r="M2458" t="s">
        <v>134</v>
      </c>
      <c r="N2458" t="s">
        <v>11088</v>
      </c>
      <c r="O2458" t="s">
        <v>202</v>
      </c>
      <c r="P2458" t="s">
        <v>2581</v>
      </c>
      <c r="Q2458" t="str">
        <f>VLOOKUP(P2458,[1]TimeZones!$B$3:$E$597,4,FALSE)</f>
        <v>+01:00</v>
      </c>
    </row>
    <row r="2459" spans="1:17" x14ac:dyDescent="0.25">
      <c r="A2459" t="s">
        <v>11089</v>
      </c>
      <c r="B2459" t="s">
        <v>110</v>
      </c>
      <c r="C2459" t="s">
        <v>11090</v>
      </c>
      <c r="D2459">
        <v>-4.2063499999999996</v>
      </c>
      <c r="E2459">
        <v>12.6599</v>
      </c>
      <c r="F2459">
        <v>1079</v>
      </c>
      <c r="G2459" t="s">
        <v>2577</v>
      </c>
      <c r="H2459" t="s">
        <v>11091</v>
      </c>
      <c r="I2459">
        <f>VLOOKUP(A2459,[1]ВПП!$C$2:$E$22885,3,)</f>
        <v>2050</v>
      </c>
      <c r="J2459">
        <f>VLOOKUP(A2459,[1]ВПП!$C$2:$G$22885,5,)</f>
        <v>29</v>
      </c>
      <c r="K2459" t="str">
        <f>VLOOKUP(A2459,[1]ВПП!$C$2:$H$22885,6,)</f>
        <v>ASP</v>
      </c>
      <c r="L2459" t="str">
        <f t="shared" si="38"/>
        <v>FCPL</v>
      </c>
      <c r="M2459" t="s">
        <v>134</v>
      </c>
      <c r="N2459" t="s">
        <v>11092</v>
      </c>
      <c r="O2459" t="s">
        <v>11093</v>
      </c>
      <c r="P2459" t="s">
        <v>2581</v>
      </c>
      <c r="Q2459" t="str">
        <f>VLOOKUP(P2459,[1]TimeZones!$B$3:$E$597,4,FALSE)</f>
        <v>+01:00</v>
      </c>
    </row>
    <row r="2460" spans="1:17" x14ac:dyDescent="0.25">
      <c r="A2460" t="s">
        <v>11094</v>
      </c>
      <c r="B2460" t="s">
        <v>110</v>
      </c>
      <c r="C2460" t="s">
        <v>11095</v>
      </c>
      <c r="D2460">
        <v>30.091800689697202</v>
      </c>
      <c r="E2460">
        <v>31.360000610351499</v>
      </c>
      <c r="F2460">
        <v>300</v>
      </c>
      <c r="G2460" t="s">
        <v>481</v>
      </c>
      <c r="H2460" t="s">
        <v>202</v>
      </c>
      <c r="I2460">
        <f>VLOOKUP(A2460,[1]ВПП!$C$2:$E$22885,3,)</f>
        <v>2050</v>
      </c>
      <c r="J2460">
        <f>VLOOKUP(A2460,[1]ВПП!$C$2:$G$22885,5,)</f>
        <v>45</v>
      </c>
      <c r="K2460" t="str">
        <f>VLOOKUP(A2460,[1]ВПП!$C$2:$H$22885,6,)</f>
        <v>ASP</v>
      </c>
      <c r="L2460" t="str">
        <f t="shared" si="38"/>
        <v>HEAZ</v>
      </c>
      <c r="M2460" t="s">
        <v>134</v>
      </c>
      <c r="N2460" t="s">
        <v>483</v>
      </c>
      <c r="O2460" t="s">
        <v>484</v>
      </c>
      <c r="P2460" t="s">
        <v>145</v>
      </c>
      <c r="Q2460" t="e">
        <f>VLOOKUP(P2460,[1]TimeZones!$B$3:$E$597,4,FALSE)</f>
        <v>#N/A</v>
      </c>
    </row>
    <row r="2461" spans="1:17" x14ac:dyDescent="0.25">
      <c r="A2461" t="s">
        <v>11096</v>
      </c>
      <c r="B2461" t="s">
        <v>110</v>
      </c>
      <c r="C2461" t="s">
        <v>11097</v>
      </c>
      <c r="D2461">
        <v>43.215999603271399</v>
      </c>
      <c r="E2461">
        <v>2.3063199520111</v>
      </c>
      <c r="F2461">
        <v>433</v>
      </c>
      <c r="G2461" t="s">
        <v>294</v>
      </c>
      <c r="H2461" t="s">
        <v>11098</v>
      </c>
      <c r="I2461">
        <f>VLOOKUP(A2461,[1]ВПП!$C$2:$E$22885,3,)</f>
        <v>2050</v>
      </c>
      <c r="J2461">
        <f>VLOOKUP(A2461,[1]ВПП!$C$2:$G$22885,5,)</f>
        <v>45</v>
      </c>
      <c r="K2461" t="str">
        <f>VLOOKUP(A2461,[1]ВПП!$C$2:$H$22885,6,)</f>
        <v>ASP</v>
      </c>
      <c r="L2461" t="str">
        <f t="shared" si="38"/>
        <v>LFMK</v>
      </c>
      <c r="M2461" t="s">
        <v>126</v>
      </c>
      <c r="N2461" t="s">
        <v>1851</v>
      </c>
      <c r="O2461" t="s">
        <v>11099</v>
      </c>
      <c r="P2461" t="s">
        <v>298</v>
      </c>
      <c r="Q2461" t="str">
        <f>VLOOKUP(P2461,[1]TimeZones!$B$3:$E$597,4,FALSE)</f>
        <v>+01:00</v>
      </c>
    </row>
    <row r="2462" spans="1:17" x14ac:dyDescent="0.25">
      <c r="A2462" t="s">
        <v>11100</v>
      </c>
      <c r="B2462" t="s">
        <v>333</v>
      </c>
      <c r="C2462" t="s">
        <v>11101</v>
      </c>
      <c r="D2462">
        <v>46.497397999999997</v>
      </c>
      <c r="E2462">
        <v>7.4125699999999997</v>
      </c>
      <c r="F2462">
        <v>3304</v>
      </c>
      <c r="G2462" t="s">
        <v>758</v>
      </c>
      <c r="H2462" t="s">
        <v>202</v>
      </c>
      <c r="I2462">
        <f>VLOOKUP(A2462,[1]ВПП!$C$2:$E$22885,3,)</f>
        <v>2050</v>
      </c>
      <c r="J2462">
        <f>VLOOKUP(A2462,[1]ВПП!$C$2:$G$22885,5,)</f>
        <v>40</v>
      </c>
      <c r="K2462" t="str">
        <f>VLOOKUP(A2462,[1]ВПП!$C$2:$H$22885,6,)</f>
        <v>ASP</v>
      </c>
      <c r="L2462" t="str">
        <f t="shared" si="38"/>
        <v>LSTS</v>
      </c>
      <c r="M2462" t="s">
        <v>126</v>
      </c>
      <c r="N2462" t="s">
        <v>11102</v>
      </c>
      <c r="O2462" t="s">
        <v>202</v>
      </c>
      <c r="P2462" t="s">
        <v>1120</v>
      </c>
      <c r="Q2462" t="str">
        <f>VLOOKUP(P2462,[1]TimeZones!$B$3:$E$597,4,FALSE)</f>
        <v>+01:00</v>
      </c>
    </row>
    <row r="2463" spans="1:17" x14ac:dyDescent="0.25">
      <c r="A2463" t="s">
        <v>11103</v>
      </c>
      <c r="B2463" t="s">
        <v>333</v>
      </c>
      <c r="C2463" t="s">
        <v>11104</v>
      </c>
      <c r="D2463">
        <v>21.323601</v>
      </c>
      <c r="E2463">
        <v>41.198298999999999</v>
      </c>
      <c r="F2463">
        <v>4155</v>
      </c>
      <c r="G2463" t="s">
        <v>301</v>
      </c>
      <c r="H2463" t="s">
        <v>202</v>
      </c>
      <c r="I2463">
        <f>VLOOKUP(A2463,[1]ВПП!$C$2:$E$22885,3,)</f>
        <v>2050</v>
      </c>
      <c r="J2463">
        <f>VLOOKUP(A2463,[1]ВПП!$C$2:$G$22885,5,)</f>
        <v>25</v>
      </c>
      <c r="K2463" t="str">
        <f>VLOOKUP(A2463,[1]ВПП!$C$2:$H$22885,6,)</f>
        <v>ASP</v>
      </c>
      <c r="L2463" t="str">
        <f t="shared" si="38"/>
        <v>OE43</v>
      </c>
      <c r="M2463" t="s">
        <v>114</v>
      </c>
      <c r="N2463" t="s">
        <v>536</v>
      </c>
      <c r="O2463" t="s">
        <v>11105</v>
      </c>
      <c r="P2463" t="e">
        <v>#N/A</v>
      </c>
      <c r="Q2463" t="e">
        <f>VLOOKUP(P2463,[1]TimeZones!$B$3:$E$597,4,FALSE)</f>
        <v>#N/A</v>
      </c>
    </row>
    <row r="2464" spans="1:17" x14ac:dyDescent="0.25">
      <c r="A2464" t="s">
        <v>11106</v>
      </c>
      <c r="B2464" t="s">
        <v>333</v>
      </c>
      <c r="C2464" t="s">
        <v>11107</v>
      </c>
      <c r="D2464">
        <v>-3.9958900000000002</v>
      </c>
      <c r="E2464">
        <v>-79.371902000000006</v>
      </c>
      <c r="F2464">
        <v>4056</v>
      </c>
      <c r="G2464" t="s">
        <v>392</v>
      </c>
      <c r="H2464" t="s">
        <v>11108</v>
      </c>
      <c r="I2464">
        <f>VLOOKUP(A2464,[1]ВПП!$C$2:$E$22885,3,)</f>
        <v>2050</v>
      </c>
      <c r="J2464">
        <f>VLOOKUP(A2464,[1]ВПП!$C$2:$G$22885,5,)</f>
        <v>30</v>
      </c>
      <c r="K2464" t="str">
        <f>VLOOKUP(A2464,[1]ВПП!$C$2:$H$22885,6,)</f>
        <v>ASP</v>
      </c>
      <c r="L2464" t="str">
        <f t="shared" si="38"/>
        <v>SETM</v>
      </c>
      <c r="M2464" t="s">
        <v>301</v>
      </c>
      <c r="N2464" t="s">
        <v>11109</v>
      </c>
      <c r="O2464" t="s">
        <v>11110</v>
      </c>
      <c r="P2464" t="s">
        <v>396</v>
      </c>
      <c r="Q2464" t="str">
        <f>VLOOKUP(P2464,[1]TimeZones!$B$3:$E$597,4,FALSE)</f>
        <v>−05:00</v>
      </c>
    </row>
    <row r="2465" spans="1:17" x14ac:dyDescent="0.25">
      <c r="A2465" t="s">
        <v>11111</v>
      </c>
      <c r="B2465" t="s">
        <v>110</v>
      </c>
      <c r="C2465" t="s">
        <v>11112</v>
      </c>
      <c r="D2465">
        <v>8.28853034973144</v>
      </c>
      <c r="E2465">
        <v>-62.760398864746001</v>
      </c>
      <c r="F2465">
        <v>472</v>
      </c>
      <c r="G2465" t="s">
        <v>1951</v>
      </c>
      <c r="H2465" t="s">
        <v>11113</v>
      </c>
      <c r="I2465">
        <f>VLOOKUP(A2465,[1]ВПП!$C$2:$E$22885,3,)</f>
        <v>2050</v>
      </c>
      <c r="J2465">
        <f>VLOOKUP(A2465,[1]ВПП!$C$2:$G$22885,5,)</f>
        <v>45</v>
      </c>
      <c r="K2465" t="str">
        <f>VLOOKUP(A2465,[1]ВПП!$C$2:$H$22885,6,)</f>
        <v>ASP</v>
      </c>
      <c r="L2465" t="str">
        <f t="shared" si="38"/>
        <v>SVPR</v>
      </c>
      <c r="M2465" t="s">
        <v>301</v>
      </c>
      <c r="N2465" t="s">
        <v>5079</v>
      </c>
      <c r="O2465" t="s">
        <v>11114</v>
      </c>
      <c r="P2465" t="s">
        <v>1955</v>
      </c>
      <c r="Q2465" t="str">
        <f>VLOOKUP(P2465,[1]TimeZones!$B$3:$E$597,4,FALSE)</f>
        <v>−04:00</v>
      </c>
    </row>
    <row r="2466" spans="1:17" x14ac:dyDescent="0.25">
      <c r="A2466" t="s">
        <v>11115</v>
      </c>
      <c r="B2466" t="s">
        <v>110</v>
      </c>
      <c r="C2466" t="s">
        <v>11116</v>
      </c>
      <c r="D2466">
        <v>61.015597999999997</v>
      </c>
      <c r="E2466">
        <v>9.2880599999999998</v>
      </c>
      <c r="F2466">
        <v>2697</v>
      </c>
      <c r="G2466" t="s">
        <v>1476</v>
      </c>
      <c r="H2466" t="s">
        <v>11117</v>
      </c>
      <c r="I2466">
        <f>VLOOKUP(A2466,[1]ВПП!$C$2:$E$22885,3,)</f>
        <v>2049</v>
      </c>
      <c r="J2466">
        <f>VLOOKUP(A2466,[1]ВПП!$C$2:$G$22885,5,)</f>
        <v>45</v>
      </c>
      <c r="K2466" t="str">
        <f>VLOOKUP(A2466,[1]ВПП!$C$2:$H$22885,6,)</f>
        <v>ASP</v>
      </c>
      <c r="L2466" t="str">
        <f t="shared" si="38"/>
        <v>ENFG</v>
      </c>
      <c r="M2466" t="s">
        <v>126</v>
      </c>
      <c r="N2466" t="s">
        <v>11118</v>
      </c>
      <c r="O2466" t="s">
        <v>11119</v>
      </c>
      <c r="P2466" t="s">
        <v>1480</v>
      </c>
      <c r="Q2466" t="str">
        <f>VLOOKUP(P2466,[1]TimeZones!$B$3:$E$597,4,FALSE)</f>
        <v>+01:00</v>
      </c>
    </row>
    <row r="2467" spans="1:17" x14ac:dyDescent="0.25">
      <c r="A2467" t="s">
        <v>11120</v>
      </c>
      <c r="B2467" t="s">
        <v>333</v>
      </c>
      <c r="C2467" t="s">
        <v>11121</v>
      </c>
      <c r="D2467">
        <v>25.506038</v>
      </c>
      <c r="E2467">
        <v>-102.202003</v>
      </c>
      <c r="F2467">
        <v>4498</v>
      </c>
      <c r="G2467" t="s">
        <v>308</v>
      </c>
      <c r="H2467" t="s">
        <v>202</v>
      </c>
      <c r="I2467">
        <f>VLOOKUP(A2467,[1]ВПП!$C$2:$E$22885,3,)</f>
        <v>2045</v>
      </c>
      <c r="J2467">
        <f>VLOOKUP(A2467,[1]ВПП!$C$2:$G$22885,5,)</f>
        <v>21</v>
      </c>
      <c r="K2467" t="str">
        <f>VLOOKUP(A2467,[1]ВПП!$C$2:$H$22885,6,)</f>
        <v>ASP</v>
      </c>
      <c r="L2467" t="str">
        <f t="shared" si="38"/>
        <v>MM37</v>
      </c>
      <c r="M2467" t="s">
        <v>183</v>
      </c>
      <c r="N2467" t="s">
        <v>5291</v>
      </c>
      <c r="O2467" t="s">
        <v>11122</v>
      </c>
      <c r="P2467" t="e">
        <v>#N/A</v>
      </c>
      <c r="Q2467" t="e">
        <f>VLOOKUP(P2467,[1]TimeZones!$B$3:$E$597,4,FALSE)</f>
        <v>#N/A</v>
      </c>
    </row>
    <row r="2468" spans="1:17" x14ac:dyDescent="0.25">
      <c r="A2468" t="s">
        <v>11123</v>
      </c>
      <c r="B2468" t="s">
        <v>110</v>
      </c>
      <c r="C2468" t="s">
        <v>11124</v>
      </c>
      <c r="D2468">
        <v>37.689998626708899</v>
      </c>
      <c r="E2468">
        <v>26.911699295043899</v>
      </c>
      <c r="F2468">
        <v>19</v>
      </c>
      <c r="G2468" t="s">
        <v>514</v>
      </c>
      <c r="H2468" t="s">
        <v>11125</v>
      </c>
      <c r="I2468">
        <f>VLOOKUP(A2468,[1]ВПП!$C$2:$E$22885,3,)</f>
        <v>2044</v>
      </c>
      <c r="J2468">
        <f>VLOOKUP(A2468,[1]ВПП!$C$2:$G$22885,5,)</f>
        <v>45</v>
      </c>
      <c r="K2468" t="str">
        <f>VLOOKUP(A2468,[1]ВПП!$C$2:$H$22885,6,)</f>
        <v>ASP</v>
      </c>
      <c r="L2468" t="str">
        <f t="shared" si="38"/>
        <v>LGSM</v>
      </c>
      <c r="M2468" t="s">
        <v>126</v>
      </c>
      <c r="N2468" t="s">
        <v>11126</v>
      </c>
      <c r="O2468" t="s">
        <v>11127</v>
      </c>
      <c r="P2468" t="s">
        <v>518</v>
      </c>
      <c r="Q2468" t="str">
        <f>VLOOKUP(P2468,[1]TimeZones!$B$3:$E$597,4,FALSE)</f>
        <v>+02:00</v>
      </c>
    </row>
    <row r="2469" spans="1:17" x14ac:dyDescent="0.25">
      <c r="A2469" t="s">
        <v>11128</v>
      </c>
      <c r="B2469" t="s">
        <v>110</v>
      </c>
      <c r="C2469" t="s">
        <v>11129</v>
      </c>
      <c r="D2469">
        <v>53.178100999999998</v>
      </c>
      <c r="E2469">
        <v>-2.9777800000000001</v>
      </c>
      <c r="F2469">
        <v>45</v>
      </c>
      <c r="G2469" t="s">
        <v>734</v>
      </c>
      <c r="H2469" t="s">
        <v>11130</v>
      </c>
      <c r="I2469">
        <f>VLOOKUP(A2469,[1]ВПП!$C$2:$E$22885,3,)</f>
        <v>2043</v>
      </c>
      <c r="J2469">
        <f>VLOOKUP(A2469,[1]ВПП!$C$2:$G$22885,5,)</f>
        <v>45</v>
      </c>
      <c r="K2469" t="str">
        <f>VLOOKUP(A2469,[1]ВПП!$C$2:$H$22885,6,)</f>
        <v>ASP</v>
      </c>
      <c r="L2469" t="str">
        <f t="shared" si="38"/>
        <v>EGNR</v>
      </c>
      <c r="M2469" t="s">
        <v>126</v>
      </c>
      <c r="N2469" t="s">
        <v>9201</v>
      </c>
      <c r="O2469" t="s">
        <v>11131</v>
      </c>
      <c r="P2469" t="s">
        <v>738</v>
      </c>
      <c r="Q2469" t="str">
        <f>VLOOKUP(P2469,[1]TimeZones!$B$3:$E$597,4,FALSE)</f>
        <v>+00:00</v>
      </c>
    </row>
    <row r="2470" spans="1:17" x14ac:dyDescent="0.25">
      <c r="A2470" t="s">
        <v>11132</v>
      </c>
      <c r="B2470" t="s">
        <v>110</v>
      </c>
      <c r="C2470" t="s">
        <v>11133</v>
      </c>
      <c r="D2470">
        <v>-6.1704400000000001</v>
      </c>
      <c r="E2470">
        <v>35.752602000000003</v>
      </c>
      <c r="F2470">
        <v>3673</v>
      </c>
      <c r="G2470" t="s">
        <v>1413</v>
      </c>
      <c r="H2470" t="s">
        <v>11134</v>
      </c>
      <c r="I2470">
        <f>VLOOKUP(A2470,[1]ВПП!$C$2:$E$22885,3,)</f>
        <v>2042</v>
      </c>
      <c r="J2470">
        <f>VLOOKUP(A2470,[1]ВПП!$C$2:$G$22885,5,)</f>
        <v>30</v>
      </c>
      <c r="K2470" t="str">
        <f>VLOOKUP(A2470,[1]ВПП!$C$2:$H$22885,6,)</f>
        <v>ASP</v>
      </c>
      <c r="L2470" t="str">
        <f t="shared" si="38"/>
        <v>HTDO</v>
      </c>
      <c r="M2470" t="s">
        <v>134</v>
      </c>
      <c r="N2470" t="s">
        <v>11135</v>
      </c>
      <c r="O2470" t="s">
        <v>11136</v>
      </c>
      <c r="P2470" t="s">
        <v>1417</v>
      </c>
      <c r="Q2470" t="str">
        <f>VLOOKUP(P2470,[1]TimeZones!$B$3:$E$597,4,FALSE)</f>
        <v>+03:00</v>
      </c>
    </row>
    <row r="2471" spans="1:17" x14ac:dyDescent="0.25">
      <c r="A2471" t="s">
        <v>11137</v>
      </c>
      <c r="B2471" t="s">
        <v>110</v>
      </c>
      <c r="C2471" t="s">
        <v>11138</v>
      </c>
      <c r="D2471">
        <v>23.287500381499999</v>
      </c>
      <c r="E2471">
        <v>77.337402343799994</v>
      </c>
      <c r="F2471">
        <v>1711</v>
      </c>
      <c r="G2471" t="s">
        <v>227</v>
      </c>
      <c r="H2471" t="s">
        <v>11139</v>
      </c>
      <c r="I2471">
        <f>VLOOKUP(A2471,[1]ВПП!$C$2:$E$22885,3,)</f>
        <v>2042</v>
      </c>
      <c r="J2471">
        <f>VLOOKUP(A2471,[1]ВПП!$C$2:$G$22885,5,)</f>
        <v>45</v>
      </c>
      <c r="K2471" t="str">
        <f>VLOOKUP(A2471,[1]ВПП!$C$2:$H$22885,6,)</f>
        <v>ASP</v>
      </c>
      <c r="L2471" t="str">
        <f t="shared" si="38"/>
        <v>VABP</v>
      </c>
      <c r="M2471" t="s">
        <v>114</v>
      </c>
      <c r="N2471" t="s">
        <v>6224</v>
      </c>
      <c r="O2471" t="s">
        <v>11140</v>
      </c>
      <c r="P2471" t="s">
        <v>231</v>
      </c>
      <c r="Q2471" t="str">
        <f>VLOOKUP(P2471,[1]TimeZones!$B$3:$E$597,4,FALSE)</f>
        <v>+05:30</v>
      </c>
    </row>
    <row r="2472" spans="1:17" x14ac:dyDescent="0.25">
      <c r="A2472" t="s">
        <v>11141</v>
      </c>
      <c r="B2472" t="s">
        <v>110</v>
      </c>
      <c r="C2472" t="s">
        <v>11142</v>
      </c>
      <c r="D2472">
        <v>-28.1644001007</v>
      </c>
      <c r="E2472">
        <v>153.505004883</v>
      </c>
      <c r="F2472">
        <v>21</v>
      </c>
      <c r="G2472" t="s">
        <v>700</v>
      </c>
      <c r="H2472" t="s">
        <v>11143</v>
      </c>
      <c r="I2472">
        <f>VLOOKUP(A2472,[1]ВПП!$C$2:$E$22885,3,)</f>
        <v>2042</v>
      </c>
      <c r="J2472">
        <f>VLOOKUP(A2472,[1]ВПП!$C$2:$G$22885,5,)</f>
        <v>45</v>
      </c>
      <c r="K2472" t="str">
        <f>VLOOKUP(A2472,[1]ВПП!$C$2:$H$22885,6,)</f>
        <v>ASP</v>
      </c>
      <c r="L2472" t="str">
        <f t="shared" si="38"/>
        <v>YBCG</v>
      </c>
      <c r="M2472" t="s">
        <v>702</v>
      </c>
      <c r="N2472" t="s">
        <v>1682</v>
      </c>
      <c r="O2472" t="s">
        <v>11144</v>
      </c>
      <c r="P2472" t="s">
        <v>1684</v>
      </c>
      <c r="Q2472" t="str">
        <f>VLOOKUP(P2472,[1]TimeZones!$B$3:$E$597,4,FALSE)</f>
        <v>+10:00</v>
      </c>
    </row>
    <row r="2473" spans="1:17" x14ac:dyDescent="0.25">
      <c r="A2473" t="s">
        <v>11145</v>
      </c>
      <c r="B2473" t="s">
        <v>139</v>
      </c>
      <c r="C2473" t="s">
        <v>11146</v>
      </c>
      <c r="D2473">
        <v>53.0475006104</v>
      </c>
      <c r="E2473">
        <v>8.7866697311399999</v>
      </c>
      <c r="F2473">
        <v>14</v>
      </c>
      <c r="G2473" t="s">
        <v>455</v>
      </c>
      <c r="H2473" t="s">
        <v>11147</v>
      </c>
      <c r="I2473">
        <f>VLOOKUP(A2473,[1]ВПП!$C$2:$E$22885,3,)</f>
        <v>2040</v>
      </c>
      <c r="J2473">
        <f>VLOOKUP(A2473,[1]ВПП!$C$2:$G$22885,5,)</f>
        <v>45</v>
      </c>
      <c r="K2473" t="str">
        <f>VLOOKUP(A2473,[1]ВПП!$C$2:$H$22885,6,)</f>
        <v>ASP</v>
      </c>
      <c r="L2473" t="str">
        <f t="shared" si="38"/>
        <v>EDDW</v>
      </c>
      <c r="M2473" t="s">
        <v>126</v>
      </c>
      <c r="N2473" t="s">
        <v>11148</v>
      </c>
      <c r="O2473" t="s">
        <v>11149</v>
      </c>
      <c r="P2473" t="s">
        <v>459</v>
      </c>
      <c r="Q2473" t="str">
        <f>VLOOKUP(P2473,[1]TimeZones!$B$3:$E$597,4,FALSE)</f>
        <v>+01:00</v>
      </c>
    </row>
    <row r="2474" spans="1:17" x14ac:dyDescent="0.25">
      <c r="A2474" t="s">
        <v>11150</v>
      </c>
      <c r="B2474" t="s">
        <v>110</v>
      </c>
      <c r="C2474" t="s">
        <v>11151</v>
      </c>
      <c r="D2474">
        <v>44.407901763916001</v>
      </c>
      <c r="E2474">
        <v>2.4826700687408398</v>
      </c>
      <c r="F2474">
        <v>1910</v>
      </c>
      <c r="G2474" t="s">
        <v>294</v>
      </c>
      <c r="H2474" t="s">
        <v>11152</v>
      </c>
      <c r="I2474">
        <f>VLOOKUP(A2474,[1]ВПП!$C$2:$E$22885,3,)</f>
        <v>2040</v>
      </c>
      <c r="J2474">
        <f>VLOOKUP(A2474,[1]ВПП!$C$2:$G$22885,5,)</f>
        <v>45</v>
      </c>
      <c r="K2474" t="str">
        <f>VLOOKUP(A2474,[1]ВПП!$C$2:$H$22885,6,)</f>
        <v>ASP</v>
      </c>
      <c r="L2474" t="str">
        <f t="shared" si="38"/>
        <v>LFCR</v>
      </c>
      <c r="M2474" t="s">
        <v>126</v>
      </c>
      <c r="N2474" t="s">
        <v>1851</v>
      </c>
      <c r="O2474" t="s">
        <v>11153</v>
      </c>
      <c r="P2474" t="s">
        <v>298</v>
      </c>
      <c r="Q2474" t="str">
        <f>VLOOKUP(P2474,[1]TimeZones!$B$3:$E$597,4,FALSE)</f>
        <v>+01:00</v>
      </c>
    </row>
    <row r="2475" spans="1:17" x14ac:dyDescent="0.25">
      <c r="A2475" t="s">
        <v>11154</v>
      </c>
      <c r="B2475" t="s">
        <v>110</v>
      </c>
      <c r="C2475" t="s">
        <v>11155</v>
      </c>
      <c r="D2475">
        <v>46.785198000000001</v>
      </c>
      <c r="E2475">
        <v>23.686198999999998</v>
      </c>
      <c r="F2475">
        <v>1039</v>
      </c>
      <c r="G2475" t="s">
        <v>1868</v>
      </c>
      <c r="H2475" t="s">
        <v>11156</v>
      </c>
      <c r="I2475">
        <f>VLOOKUP(A2475,[1]ВПП!$C$2:$E$22885,3,)</f>
        <v>2040</v>
      </c>
      <c r="J2475">
        <f>VLOOKUP(A2475,[1]ВПП!$C$2:$G$22885,5,)</f>
        <v>45</v>
      </c>
      <c r="K2475" t="str">
        <f>VLOOKUP(A2475,[1]ВПП!$C$2:$H$22885,6,)</f>
        <v>CON</v>
      </c>
      <c r="L2475" t="str">
        <f t="shared" si="38"/>
        <v>LRCL</v>
      </c>
      <c r="M2475" t="s">
        <v>126</v>
      </c>
      <c r="N2475" t="s">
        <v>7749</v>
      </c>
      <c r="O2475" t="s">
        <v>11157</v>
      </c>
      <c r="P2475" t="s">
        <v>1872</v>
      </c>
      <c r="Q2475" t="str">
        <f>VLOOKUP(P2475,[1]TimeZones!$B$3:$E$597,4,FALSE)</f>
        <v>+02:00</v>
      </c>
    </row>
    <row r="2476" spans="1:17" x14ac:dyDescent="0.25">
      <c r="A2476" t="s">
        <v>11158</v>
      </c>
      <c r="B2476" t="s">
        <v>333</v>
      </c>
      <c r="C2476" t="s">
        <v>11159</v>
      </c>
      <c r="D2476">
        <v>33.5601997375488</v>
      </c>
      <c r="E2476">
        <v>73.033203125</v>
      </c>
      <c r="F2476">
        <v>1581</v>
      </c>
      <c r="G2476" t="s">
        <v>1294</v>
      </c>
      <c r="H2476" t="s">
        <v>202</v>
      </c>
      <c r="I2476">
        <f>VLOOKUP(A2476,[1]ВПП!$C$2:$E$22885,3,)</f>
        <v>2040</v>
      </c>
      <c r="J2476">
        <f>VLOOKUP(A2476,[1]ВПП!$C$2:$G$22885,5,)</f>
        <v>45</v>
      </c>
      <c r="K2476" t="str">
        <f>VLOOKUP(A2476,[1]ВПП!$C$2:$H$22885,6,)</f>
        <v>ASP</v>
      </c>
      <c r="L2476" t="str">
        <f t="shared" si="38"/>
        <v>OPQS</v>
      </c>
      <c r="M2476" t="s">
        <v>114</v>
      </c>
      <c r="N2476" t="s">
        <v>1296</v>
      </c>
      <c r="O2476" t="s">
        <v>11160</v>
      </c>
      <c r="P2476" t="s">
        <v>1303</v>
      </c>
      <c r="Q2476" t="str">
        <f>VLOOKUP(P2476,[1]TimeZones!$B$3:$E$597,4,FALSE)</f>
        <v>+05:00</v>
      </c>
    </row>
    <row r="2477" spans="1:17" x14ac:dyDescent="0.25">
      <c r="A2477" t="s">
        <v>11161</v>
      </c>
      <c r="B2477" t="s">
        <v>333</v>
      </c>
      <c r="C2477" t="s">
        <v>11162</v>
      </c>
      <c r="D2477">
        <v>-22.1881999969482</v>
      </c>
      <c r="E2477">
        <v>-55.577800750732401</v>
      </c>
      <c r="F2477">
        <v>1837</v>
      </c>
      <c r="G2477" t="s">
        <v>591</v>
      </c>
      <c r="H2477" t="s">
        <v>202</v>
      </c>
      <c r="I2477">
        <f>VLOOKUP(A2477,[1]ВПП!$C$2:$E$22885,3,)</f>
        <v>2040</v>
      </c>
      <c r="J2477">
        <f>VLOOKUP(A2477,[1]ВПП!$C$2:$G$22885,5,)</f>
        <v>30</v>
      </c>
      <c r="K2477" t="str">
        <f>VLOOKUP(A2477,[1]ВПП!$C$2:$H$22885,6,)</f>
        <v>ASP</v>
      </c>
      <c r="L2477" t="str">
        <f t="shared" si="38"/>
        <v>SSFI</v>
      </c>
      <c r="M2477" t="s">
        <v>301</v>
      </c>
      <c r="N2477" t="s">
        <v>6842</v>
      </c>
      <c r="O2477" t="s">
        <v>11163</v>
      </c>
      <c r="P2477" t="e">
        <v>#N/A</v>
      </c>
      <c r="Q2477" t="e">
        <f>VLOOKUP(P2477,[1]TimeZones!$B$3:$E$597,4,FALSE)</f>
        <v>#N/A</v>
      </c>
    </row>
    <row r="2478" spans="1:17" x14ac:dyDescent="0.25">
      <c r="A2478" t="s">
        <v>11164</v>
      </c>
      <c r="B2478" t="s">
        <v>333</v>
      </c>
      <c r="C2478" t="s">
        <v>11165</v>
      </c>
      <c r="D2478">
        <v>-27.3656005859375</v>
      </c>
      <c r="E2478">
        <v>121.036003112792</v>
      </c>
      <c r="F2478">
        <v>1645</v>
      </c>
      <c r="G2478" t="s">
        <v>700</v>
      </c>
      <c r="H2478" t="s">
        <v>202</v>
      </c>
      <c r="I2478">
        <f>VLOOKUP(A2478,[1]ВПП!$C$2:$E$22885,3,)</f>
        <v>2040</v>
      </c>
      <c r="J2478">
        <f>VLOOKUP(A2478,[1]ВПП!$C$2:$G$22885,5,)</f>
        <v>30</v>
      </c>
      <c r="K2478" t="str">
        <f>VLOOKUP(A2478,[1]ВПП!$C$2:$H$22885,6,)</f>
        <v>ASP</v>
      </c>
      <c r="L2478" t="str">
        <f t="shared" si="38"/>
        <v>YBWG</v>
      </c>
      <c r="M2478" t="s">
        <v>702</v>
      </c>
      <c r="N2478" t="s">
        <v>2086</v>
      </c>
      <c r="O2478" t="s">
        <v>202</v>
      </c>
      <c r="P2478" t="e">
        <v>#N/A</v>
      </c>
      <c r="Q2478" t="e">
        <f>VLOOKUP(P2478,[1]TimeZones!$B$3:$E$597,4,FALSE)</f>
        <v>#N/A</v>
      </c>
    </row>
    <row r="2479" spans="1:17" x14ac:dyDescent="0.25">
      <c r="A2479" t="s">
        <v>11166</v>
      </c>
      <c r="B2479" t="s">
        <v>110</v>
      </c>
      <c r="C2479" t="s">
        <v>11167</v>
      </c>
      <c r="D2479">
        <v>57.774700000000003</v>
      </c>
      <c r="E2479">
        <v>11.8704</v>
      </c>
      <c r="F2479">
        <v>59</v>
      </c>
      <c r="G2479" t="s">
        <v>2430</v>
      </c>
      <c r="H2479" t="s">
        <v>11168</v>
      </c>
      <c r="I2479">
        <f>VLOOKUP(A2479,[1]ВПП!$C$2:$E$22885,3,)</f>
        <v>2039</v>
      </c>
      <c r="J2479">
        <f>VLOOKUP(A2479,[1]ВПП!$C$2:$G$22885,5,)</f>
        <v>40</v>
      </c>
      <c r="K2479" t="str">
        <f>VLOOKUP(A2479,[1]ВПП!$C$2:$H$22885,6,)</f>
        <v>ASP</v>
      </c>
      <c r="L2479" t="str">
        <f t="shared" si="38"/>
        <v>ESGP</v>
      </c>
      <c r="M2479" t="s">
        <v>126</v>
      </c>
      <c r="N2479" t="s">
        <v>2688</v>
      </c>
      <c r="O2479" t="s">
        <v>2689</v>
      </c>
      <c r="P2479" t="s">
        <v>2434</v>
      </c>
      <c r="Q2479" t="str">
        <f>VLOOKUP(P2479,[1]TimeZones!$B$3:$E$597,4,FALSE)</f>
        <v>+01:00</v>
      </c>
    </row>
    <row r="2480" spans="1:17" x14ac:dyDescent="0.25">
      <c r="A2480" t="s">
        <v>11169</v>
      </c>
      <c r="B2480" t="s">
        <v>110</v>
      </c>
      <c r="C2480" t="s">
        <v>11170</v>
      </c>
      <c r="D2480">
        <v>48.634300231933501</v>
      </c>
      <c r="E2480">
        <v>22.263399124145501</v>
      </c>
      <c r="F2480">
        <v>383</v>
      </c>
      <c r="G2480" t="s">
        <v>618</v>
      </c>
      <c r="H2480" t="s">
        <v>11171</v>
      </c>
      <c r="I2480">
        <f>VLOOKUP(A2480,[1]ВПП!$C$2:$E$22885,3,)</f>
        <v>2038</v>
      </c>
      <c r="J2480">
        <f>VLOOKUP(A2480,[1]ВПП!$C$2:$G$22885,5,)</f>
        <v>40</v>
      </c>
      <c r="K2480" t="str">
        <f>VLOOKUP(A2480,[1]ВПП!$C$2:$H$22885,6,)</f>
        <v>CON</v>
      </c>
      <c r="L2480" t="str">
        <f t="shared" si="38"/>
        <v>UKLU</v>
      </c>
      <c r="M2480" t="s">
        <v>126</v>
      </c>
      <c r="N2480" t="s">
        <v>11172</v>
      </c>
      <c r="O2480" t="s">
        <v>11173</v>
      </c>
      <c r="P2480" t="s">
        <v>622</v>
      </c>
      <c r="Q2480" t="str">
        <f>VLOOKUP(P2480,[1]TimeZones!$B$3:$E$597,4,FALSE)</f>
        <v>+02:00</v>
      </c>
    </row>
    <row r="2481" spans="1:17" x14ac:dyDescent="0.25">
      <c r="A2481" t="s">
        <v>11174</v>
      </c>
      <c r="B2481" t="s">
        <v>333</v>
      </c>
      <c r="C2481" t="s">
        <v>11175</v>
      </c>
      <c r="D2481">
        <v>11.805199623107899</v>
      </c>
      <c r="E2481">
        <v>-86.511299133300696</v>
      </c>
      <c r="F2481">
        <v>94</v>
      </c>
      <c r="G2481" t="s">
        <v>3974</v>
      </c>
      <c r="H2481" t="s">
        <v>202</v>
      </c>
      <c r="I2481">
        <f>VLOOKUP(A2481,[1]ВПП!$C$2:$E$22885,3,)</f>
        <v>2036</v>
      </c>
      <c r="J2481">
        <f>VLOOKUP(A2481,[1]ВПП!$C$2:$G$22885,5,)</f>
        <v>46</v>
      </c>
      <c r="K2481" t="str">
        <f>VLOOKUP(A2481,[1]ВПП!$C$2:$H$22885,6,)</f>
        <v>ASP</v>
      </c>
      <c r="L2481" t="str">
        <f t="shared" si="38"/>
        <v>MNMR</v>
      </c>
      <c r="M2481" t="s">
        <v>183</v>
      </c>
      <c r="N2481" t="s">
        <v>3975</v>
      </c>
      <c r="O2481" t="s">
        <v>11176</v>
      </c>
      <c r="P2481" t="e">
        <v>#N/A</v>
      </c>
      <c r="Q2481" t="e">
        <f>VLOOKUP(P2481,[1]TimeZones!$B$3:$E$597,4,FALSE)</f>
        <v>#N/A</v>
      </c>
    </row>
    <row r="2482" spans="1:17" x14ac:dyDescent="0.25">
      <c r="A2482" t="s">
        <v>11177</v>
      </c>
      <c r="B2482" t="s">
        <v>110</v>
      </c>
      <c r="C2482" t="s">
        <v>11178</v>
      </c>
      <c r="D2482">
        <v>8.7201204299926705</v>
      </c>
      <c r="E2482">
        <v>167.73199462890599</v>
      </c>
      <c r="F2482">
        <v>9</v>
      </c>
      <c r="G2482" t="s">
        <v>8786</v>
      </c>
      <c r="H2482" t="s">
        <v>11179</v>
      </c>
      <c r="I2482">
        <f>VLOOKUP(A2482,[1]ВПП!$C$2:$E$22885,3,)</f>
        <v>2032</v>
      </c>
      <c r="J2482">
        <f>VLOOKUP(A2482,[1]ВПП!$C$2:$G$22885,5,)</f>
        <v>60</v>
      </c>
      <c r="K2482" t="str">
        <f>VLOOKUP(A2482,[1]ВПП!$C$2:$H$22885,6,)</f>
        <v>ASP</v>
      </c>
      <c r="L2482" t="str">
        <f t="shared" si="38"/>
        <v>PKWA</v>
      </c>
      <c r="M2482" t="s">
        <v>702</v>
      </c>
      <c r="N2482" t="s">
        <v>11180</v>
      </c>
      <c r="O2482" t="s">
        <v>11181</v>
      </c>
      <c r="P2482" t="s">
        <v>8790</v>
      </c>
      <c r="Q2482" t="str">
        <f>VLOOKUP(P2482,[1]TimeZones!$B$3:$E$597,4,FALSE)</f>
        <v>+12:00</v>
      </c>
    </row>
    <row r="2483" spans="1:17" x14ac:dyDescent="0.25">
      <c r="A2483" t="s">
        <v>11182</v>
      </c>
      <c r="B2483" t="s">
        <v>110</v>
      </c>
      <c r="C2483" t="s">
        <v>11183</v>
      </c>
      <c r="D2483">
        <v>-36.787799835205</v>
      </c>
      <c r="E2483">
        <v>174.63000488281199</v>
      </c>
      <c r="F2483">
        <v>100</v>
      </c>
      <c r="G2483" t="s">
        <v>1377</v>
      </c>
      <c r="H2483" t="s">
        <v>202</v>
      </c>
      <c r="I2483">
        <f>VLOOKUP(A2483,[1]ВПП!$C$2:$E$22885,3,)</f>
        <v>2031</v>
      </c>
      <c r="J2483">
        <f>VLOOKUP(A2483,[1]ВПП!$C$2:$G$22885,5,)</f>
        <v>45</v>
      </c>
      <c r="K2483" t="str">
        <f>VLOOKUP(A2483,[1]ВПП!$C$2:$H$22885,6,)</f>
        <v>ASP</v>
      </c>
      <c r="L2483" t="str">
        <f t="shared" si="38"/>
        <v>NZWP</v>
      </c>
      <c r="M2483" t="s">
        <v>702</v>
      </c>
      <c r="N2483" t="s">
        <v>1379</v>
      </c>
      <c r="O2483" t="s">
        <v>202</v>
      </c>
      <c r="P2483" t="s">
        <v>1381</v>
      </c>
      <c r="Q2483" t="str">
        <f>VLOOKUP(P2483,[1]TimeZones!$B$3:$E$597,4,FALSE)</f>
        <v>+12:00</v>
      </c>
    </row>
    <row r="2484" spans="1:17" x14ac:dyDescent="0.25">
      <c r="A2484" t="s">
        <v>11184</v>
      </c>
      <c r="B2484" t="s">
        <v>110</v>
      </c>
      <c r="C2484" t="s">
        <v>11185</v>
      </c>
      <c r="D2484">
        <v>58.204200999999998</v>
      </c>
      <c r="E2484">
        <v>8.0853699999999993</v>
      </c>
      <c r="F2484">
        <v>57</v>
      </c>
      <c r="G2484" t="s">
        <v>1476</v>
      </c>
      <c r="H2484" t="s">
        <v>11186</v>
      </c>
      <c r="I2484">
        <f>VLOOKUP(A2484,[1]ВПП!$C$2:$E$22885,3,)</f>
        <v>2030</v>
      </c>
      <c r="J2484">
        <f>VLOOKUP(A2484,[1]ВПП!$C$2:$G$22885,5,)</f>
        <v>45</v>
      </c>
      <c r="K2484" t="str">
        <f>VLOOKUP(A2484,[1]ВПП!$C$2:$H$22885,6,)</f>
        <v>ASP</v>
      </c>
      <c r="L2484" t="str">
        <f t="shared" si="38"/>
        <v>ENCN</v>
      </c>
      <c r="M2484" t="s">
        <v>126</v>
      </c>
      <c r="N2484" t="s">
        <v>4945</v>
      </c>
      <c r="O2484" t="s">
        <v>11187</v>
      </c>
      <c r="P2484" t="s">
        <v>1480</v>
      </c>
      <c r="Q2484" t="str">
        <f>VLOOKUP(P2484,[1]TimeZones!$B$3:$E$597,4,FALSE)</f>
        <v>+01:00</v>
      </c>
    </row>
    <row r="2485" spans="1:17" x14ac:dyDescent="0.25">
      <c r="A2485" t="s">
        <v>11188</v>
      </c>
      <c r="B2485" t="s">
        <v>110</v>
      </c>
      <c r="C2485" t="s">
        <v>11189</v>
      </c>
      <c r="D2485">
        <v>46.412498474121001</v>
      </c>
      <c r="E2485">
        <v>4.0132598876953098</v>
      </c>
      <c r="F2485">
        <v>796</v>
      </c>
      <c r="G2485" t="s">
        <v>294</v>
      </c>
      <c r="H2485" t="s">
        <v>11190</v>
      </c>
      <c r="I2485">
        <f>VLOOKUP(A2485,[1]ВПП!$C$2:$E$22885,3,)</f>
        <v>2030</v>
      </c>
      <c r="J2485">
        <f>VLOOKUP(A2485,[1]ВПП!$C$2:$G$22885,5,)</f>
        <v>45</v>
      </c>
      <c r="K2485" t="str">
        <f>VLOOKUP(A2485,[1]ВПП!$C$2:$H$22885,6,)</f>
        <v>CON</v>
      </c>
      <c r="L2485" t="str">
        <f t="shared" si="38"/>
        <v>LFLN</v>
      </c>
      <c r="M2485" t="s">
        <v>126</v>
      </c>
      <c r="N2485" t="s">
        <v>8692</v>
      </c>
      <c r="O2485" t="s">
        <v>11191</v>
      </c>
      <c r="P2485" t="s">
        <v>298</v>
      </c>
      <c r="Q2485" t="str">
        <f>VLOOKUP(P2485,[1]TimeZones!$B$3:$E$597,4,FALSE)</f>
        <v>+01:00</v>
      </c>
    </row>
    <row r="2486" spans="1:17" x14ac:dyDescent="0.25">
      <c r="A2486" t="s">
        <v>11192</v>
      </c>
      <c r="B2486" t="s">
        <v>110</v>
      </c>
      <c r="C2486" t="s">
        <v>11193</v>
      </c>
      <c r="D2486">
        <v>47.624400999999999</v>
      </c>
      <c r="E2486">
        <v>17.813600999999998</v>
      </c>
      <c r="F2486">
        <v>424</v>
      </c>
      <c r="G2486" t="s">
        <v>1085</v>
      </c>
      <c r="H2486" t="s">
        <v>202</v>
      </c>
      <c r="I2486">
        <f>VLOOKUP(A2486,[1]ВПП!$C$2:$E$22885,3,)</f>
        <v>2030</v>
      </c>
      <c r="J2486">
        <f>VLOOKUP(A2486,[1]ВПП!$C$2:$G$22885,5,)</f>
        <v>30</v>
      </c>
      <c r="K2486" t="str">
        <f>VLOOKUP(A2486,[1]ВПП!$C$2:$H$22885,6,)</f>
        <v>ASP</v>
      </c>
      <c r="L2486" t="str">
        <f t="shared" si="38"/>
        <v>LHPR</v>
      </c>
      <c r="M2486" t="s">
        <v>126</v>
      </c>
      <c r="N2486" t="s">
        <v>11194</v>
      </c>
      <c r="O2486" t="s">
        <v>11195</v>
      </c>
      <c r="P2486" t="s">
        <v>1089</v>
      </c>
      <c r="Q2486" t="str">
        <f>VLOOKUP(P2486,[1]TimeZones!$B$3:$E$597,4,FALSE)</f>
        <v>+01:00</v>
      </c>
    </row>
    <row r="2487" spans="1:17" x14ac:dyDescent="0.25">
      <c r="A2487" t="s">
        <v>11196</v>
      </c>
      <c r="B2487" t="s">
        <v>110</v>
      </c>
      <c r="C2487" t="s">
        <v>11197</v>
      </c>
      <c r="D2487">
        <v>28.627399</v>
      </c>
      <c r="E2487">
        <v>-100.535004</v>
      </c>
      <c r="F2487">
        <v>901</v>
      </c>
      <c r="G2487" t="s">
        <v>308</v>
      </c>
      <c r="H2487" t="s">
        <v>11198</v>
      </c>
      <c r="I2487">
        <f>VLOOKUP(A2487,[1]ВПП!$C$2:$E$22885,3,)</f>
        <v>2028</v>
      </c>
      <c r="J2487">
        <f>VLOOKUP(A2487,[1]ВПП!$C$2:$G$22885,5,)</f>
        <v>30</v>
      </c>
      <c r="K2487" t="str">
        <f>VLOOKUP(A2487,[1]ВПП!$C$2:$H$22885,6,)</f>
        <v>ASP</v>
      </c>
      <c r="L2487" t="str">
        <f t="shared" si="38"/>
        <v>MMPG</v>
      </c>
      <c r="M2487" t="s">
        <v>183</v>
      </c>
      <c r="N2487" t="s">
        <v>5291</v>
      </c>
      <c r="O2487" t="s">
        <v>202</v>
      </c>
      <c r="P2487" t="s">
        <v>312</v>
      </c>
      <c r="Q2487" t="str">
        <f>VLOOKUP(P2487,[1]TimeZones!$B$3:$E$597,4,FALSE)</f>
        <v>−06:00</v>
      </c>
    </row>
    <row r="2488" spans="1:17" x14ac:dyDescent="0.25">
      <c r="A2488" t="s">
        <v>11199</v>
      </c>
      <c r="B2488" t="s">
        <v>333</v>
      </c>
      <c r="C2488" t="s">
        <v>11200</v>
      </c>
      <c r="D2488">
        <v>-36.888301849365199</v>
      </c>
      <c r="E2488">
        <v>145.18400573730401</v>
      </c>
      <c r="F2488">
        <v>467</v>
      </c>
      <c r="G2488" t="s">
        <v>700</v>
      </c>
      <c r="H2488" t="s">
        <v>202</v>
      </c>
      <c r="I2488">
        <f>VLOOKUP(A2488,[1]ВПП!$C$2:$E$22885,3,)</f>
        <v>2027</v>
      </c>
      <c r="J2488">
        <f>VLOOKUP(A2488,[1]ВПП!$C$2:$G$22885,5,)</f>
        <v>45</v>
      </c>
      <c r="K2488" t="str">
        <f>VLOOKUP(A2488,[1]ВПП!$C$2:$H$22885,6,)</f>
        <v>ASP</v>
      </c>
      <c r="L2488" t="str">
        <f t="shared" si="38"/>
        <v>YMNG</v>
      </c>
      <c r="M2488" t="s">
        <v>702</v>
      </c>
      <c r="N2488" t="s">
        <v>1334</v>
      </c>
      <c r="O2488" t="s">
        <v>202</v>
      </c>
      <c r="P2488" t="s">
        <v>145</v>
      </c>
      <c r="Q2488" t="e">
        <f>VLOOKUP(P2488,[1]TimeZones!$B$3:$E$597,4,FALSE)</f>
        <v>#N/A</v>
      </c>
    </row>
    <row r="2489" spans="1:17" x14ac:dyDescent="0.25">
      <c r="A2489" t="s">
        <v>11201</v>
      </c>
      <c r="B2489" t="s">
        <v>110</v>
      </c>
      <c r="C2489" t="s">
        <v>11202</v>
      </c>
      <c r="D2489">
        <v>8.2391672134399396</v>
      </c>
      <c r="E2489">
        <v>-72.271026611328097</v>
      </c>
      <c r="F2489">
        <v>305</v>
      </c>
      <c r="G2489" t="s">
        <v>1951</v>
      </c>
      <c r="H2489" t="s">
        <v>11203</v>
      </c>
      <c r="I2489">
        <f>VLOOKUP(A2489,[1]ВПП!$C$2:$E$22885,3,)</f>
        <v>2025</v>
      </c>
      <c r="J2489">
        <f>VLOOKUP(A2489,[1]ВПП!$C$2:$G$22885,5,)</f>
        <v>58</v>
      </c>
      <c r="K2489" t="str">
        <f>VLOOKUP(A2489,[1]ВПП!$C$2:$H$22885,6,)</f>
        <v>ASP</v>
      </c>
      <c r="L2489" t="str">
        <f t="shared" si="38"/>
        <v>SVLF</v>
      </c>
      <c r="M2489" t="s">
        <v>301</v>
      </c>
      <c r="N2489" t="s">
        <v>3798</v>
      </c>
      <c r="O2489" t="s">
        <v>202</v>
      </c>
      <c r="P2489" t="s">
        <v>1955</v>
      </c>
      <c r="Q2489" t="str">
        <f>VLOOKUP(P2489,[1]TimeZones!$B$3:$E$597,4,FALSE)</f>
        <v>−04:00</v>
      </c>
    </row>
    <row r="2490" spans="1:17" x14ac:dyDescent="0.25">
      <c r="A2490" t="s">
        <v>11204</v>
      </c>
      <c r="B2490" t="s">
        <v>333</v>
      </c>
      <c r="C2490" t="s">
        <v>11205</v>
      </c>
      <c r="D2490">
        <v>4.1576399803161603</v>
      </c>
      <c r="E2490">
        <v>21.650899887084901</v>
      </c>
      <c r="F2490">
        <v>1801</v>
      </c>
      <c r="G2490" t="s">
        <v>160</v>
      </c>
      <c r="H2490" t="s">
        <v>11206</v>
      </c>
      <c r="I2490">
        <f>VLOOKUP(A2490,[1]ВПП!$C$2:$E$22885,3,)</f>
        <v>2020</v>
      </c>
      <c r="J2490">
        <f>VLOOKUP(A2490,[1]ВПП!$C$2:$G$22885,5,)</f>
        <v>41</v>
      </c>
      <c r="K2490" t="str">
        <f>VLOOKUP(A2490,[1]ВПП!$C$2:$H$22885,6,)</f>
        <v>LAT</v>
      </c>
      <c r="L2490" t="str">
        <f t="shared" si="38"/>
        <v>FZFP</v>
      </c>
      <c r="M2490" t="s">
        <v>134</v>
      </c>
      <c r="N2490" t="s">
        <v>2964</v>
      </c>
      <c r="O2490" t="s">
        <v>202</v>
      </c>
      <c r="P2490" t="s">
        <v>164</v>
      </c>
      <c r="Q2490" t="str">
        <f>VLOOKUP(P2490,[1]TimeZones!$B$3:$E$597,4,FALSE)</f>
        <v>+01:00</v>
      </c>
    </row>
    <row r="2491" spans="1:17" x14ac:dyDescent="0.25">
      <c r="A2491" t="s">
        <v>11207</v>
      </c>
      <c r="B2491" t="s">
        <v>333</v>
      </c>
      <c r="C2491" t="s">
        <v>11208</v>
      </c>
      <c r="D2491">
        <v>21.935280555599999</v>
      </c>
      <c r="E2491">
        <v>83.350213888900001</v>
      </c>
      <c r="G2491" t="s">
        <v>227</v>
      </c>
      <c r="H2491" t="s">
        <v>202</v>
      </c>
      <c r="I2491">
        <f>VLOOKUP(A2491,[1]ВПП!$C$2:$E$22885,3,)</f>
        <v>2020</v>
      </c>
      <c r="J2491">
        <f>VLOOKUP(A2491,[1]ВПП!$C$2:$G$22885,5,)</f>
        <v>30</v>
      </c>
      <c r="K2491" t="str">
        <f>VLOOKUP(A2491,[1]ВПП!$C$2:$H$22885,6,)</f>
        <v>Bitumen</v>
      </c>
      <c r="L2491" t="str">
        <f t="shared" si="38"/>
        <v>IN-0072</v>
      </c>
      <c r="M2491" t="s">
        <v>114</v>
      </c>
      <c r="N2491" t="s">
        <v>11209</v>
      </c>
      <c r="O2491" t="s">
        <v>202</v>
      </c>
      <c r="P2491" t="e">
        <v>#N/A</v>
      </c>
      <c r="Q2491" t="e">
        <f>VLOOKUP(P2491,[1]TimeZones!$B$3:$E$597,4,FALSE)</f>
        <v>#N/A</v>
      </c>
    </row>
    <row r="2492" spans="1:17" x14ac:dyDescent="0.25">
      <c r="A2492" t="s">
        <v>11210</v>
      </c>
      <c r="B2492" t="s">
        <v>110</v>
      </c>
      <c r="C2492" t="s">
        <v>11211</v>
      </c>
      <c r="D2492">
        <v>45.638099670410099</v>
      </c>
      <c r="E2492">
        <v>5.8802299499511701</v>
      </c>
      <c r="F2492">
        <v>779</v>
      </c>
      <c r="G2492" t="s">
        <v>294</v>
      </c>
      <c r="H2492" t="s">
        <v>11212</v>
      </c>
      <c r="I2492">
        <f>VLOOKUP(A2492,[1]ВПП!$C$2:$E$22885,3,)</f>
        <v>2020</v>
      </c>
      <c r="J2492">
        <f>VLOOKUP(A2492,[1]ВПП!$C$2:$G$22885,5,)</f>
        <v>45</v>
      </c>
      <c r="K2492" t="str">
        <f>VLOOKUP(A2492,[1]ВПП!$C$2:$H$22885,6,)</f>
        <v>ASP</v>
      </c>
      <c r="L2492" t="str">
        <f t="shared" si="38"/>
        <v>LFLB</v>
      </c>
      <c r="M2492" t="s">
        <v>126</v>
      </c>
      <c r="N2492" t="s">
        <v>510</v>
      </c>
      <c r="O2492" t="s">
        <v>11213</v>
      </c>
      <c r="P2492" t="s">
        <v>298</v>
      </c>
      <c r="Q2492" t="str">
        <f>VLOOKUP(P2492,[1]TimeZones!$B$3:$E$597,4,FALSE)</f>
        <v>+01:00</v>
      </c>
    </row>
    <row r="2493" spans="1:17" x14ac:dyDescent="0.25">
      <c r="A2493" t="s">
        <v>11214</v>
      </c>
      <c r="B2493" t="s">
        <v>110</v>
      </c>
      <c r="C2493" t="s">
        <v>11215</v>
      </c>
      <c r="D2493">
        <v>4.8126699999999998</v>
      </c>
      <c r="E2493">
        <v>-75.739500000000007</v>
      </c>
      <c r="F2493">
        <v>4416</v>
      </c>
      <c r="G2493" t="s">
        <v>900</v>
      </c>
      <c r="H2493" t="s">
        <v>11216</v>
      </c>
      <c r="I2493">
        <f>VLOOKUP(A2493,[1]ВПП!$C$2:$E$22885,3,)</f>
        <v>2020</v>
      </c>
      <c r="J2493">
        <f>VLOOKUP(A2493,[1]ВПП!$C$2:$G$22885,5,)</f>
        <v>45</v>
      </c>
      <c r="K2493" t="str">
        <f>VLOOKUP(A2493,[1]ВПП!$C$2:$H$22885,6,)</f>
        <v>ASP</v>
      </c>
      <c r="L2493" t="str">
        <f t="shared" si="38"/>
        <v>SKPE</v>
      </c>
      <c r="M2493" t="s">
        <v>301</v>
      </c>
      <c r="N2493" t="s">
        <v>11217</v>
      </c>
      <c r="O2493" t="s">
        <v>11218</v>
      </c>
      <c r="P2493" t="s">
        <v>904</v>
      </c>
      <c r="Q2493" t="str">
        <f>VLOOKUP(P2493,[1]TimeZones!$B$3:$E$597,4,FALSE)</f>
        <v>−05:00</v>
      </c>
    </row>
    <row r="2494" spans="1:17" x14ac:dyDescent="0.25">
      <c r="A2494" t="s">
        <v>11219</v>
      </c>
      <c r="B2494" t="s">
        <v>110</v>
      </c>
      <c r="C2494" t="s">
        <v>11220</v>
      </c>
      <c r="D2494">
        <v>11.991000175476</v>
      </c>
      <c r="E2494">
        <v>-83.774101257324205</v>
      </c>
      <c r="F2494">
        <v>20</v>
      </c>
      <c r="G2494" t="s">
        <v>3974</v>
      </c>
      <c r="H2494" t="s">
        <v>11221</v>
      </c>
      <c r="I2494">
        <f>VLOOKUP(A2494,[1]ВПП!$C$2:$E$22885,3,)</f>
        <v>2019</v>
      </c>
      <c r="J2494">
        <f>VLOOKUP(A2494,[1]ВПП!$C$2:$G$22885,5,)</f>
        <v>30</v>
      </c>
      <c r="K2494" t="str">
        <f>VLOOKUP(A2494,[1]ВПП!$C$2:$H$22885,6,)</f>
        <v>ASP</v>
      </c>
      <c r="L2494" t="str">
        <f t="shared" si="38"/>
        <v>MNBL</v>
      </c>
      <c r="M2494" t="s">
        <v>183</v>
      </c>
      <c r="N2494" t="s">
        <v>11222</v>
      </c>
      <c r="O2494" t="s">
        <v>11223</v>
      </c>
      <c r="P2494" t="s">
        <v>8352</v>
      </c>
      <c r="Q2494" t="str">
        <f>VLOOKUP(P2494,[1]TimeZones!$B$3:$E$597,4,FALSE)</f>
        <v>−06:00</v>
      </c>
    </row>
    <row r="2495" spans="1:17" x14ac:dyDescent="0.25">
      <c r="A2495" t="s">
        <v>11224</v>
      </c>
      <c r="B2495" t="s">
        <v>110</v>
      </c>
      <c r="C2495" t="s">
        <v>11225</v>
      </c>
      <c r="D2495">
        <v>-28.878099441528299</v>
      </c>
      <c r="E2495">
        <v>121.31500244140599</v>
      </c>
      <c r="F2495">
        <v>1217</v>
      </c>
      <c r="G2495" t="s">
        <v>700</v>
      </c>
      <c r="H2495" t="s">
        <v>11226</v>
      </c>
      <c r="I2495">
        <f>VLOOKUP(A2495,[1]ВПП!$C$2:$E$22885,3,)</f>
        <v>2018</v>
      </c>
      <c r="J2495">
        <f>VLOOKUP(A2495,[1]ВПП!$C$2:$G$22885,5,)</f>
        <v>30</v>
      </c>
      <c r="K2495" t="str">
        <f>VLOOKUP(A2495,[1]ВПП!$C$2:$H$22885,6,)</f>
        <v>ASP</v>
      </c>
      <c r="L2495" t="str">
        <f t="shared" si="38"/>
        <v>YLEO</v>
      </c>
      <c r="M2495" t="s">
        <v>702</v>
      </c>
      <c r="N2495" t="s">
        <v>2086</v>
      </c>
      <c r="O2495" t="s">
        <v>11227</v>
      </c>
      <c r="P2495" t="s">
        <v>2088</v>
      </c>
      <c r="Q2495" t="str">
        <f>VLOOKUP(P2495,[1]TimeZones!$B$3:$E$597,4,FALSE)</f>
        <v>+08:00</v>
      </c>
    </row>
    <row r="2496" spans="1:17" x14ac:dyDescent="0.25">
      <c r="A2496" t="s">
        <v>11228</v>
      </c>
      <c r="B2496" t="s">
        <v>333</v>
      </c>
      <c r="C2496" t="s">
        <v>11229</v>
      </c>
      <c r="D2496">
        <v>10.082699775695801</v>
      </c>
      <c r="E2496">
        <v>-2.50768995285034</v>
      </c>
      <c r="F2496">
        <v>1060</v>
      </c>
      <c r="G2496" t="s">
        <v>2119</v>
      </c>
      <c r="H2496" t="s">
        <v>202</v>
      </c>
      <c r="I2496">
        <f>VLOOKUP(A2496,[1]ВПП!$C$2:$E$22885,3,)</f>
        <v>2015</v>
      </c>
      <c r="J2496">
        <f>VLOOKUP(A2496,[1]ВПП!$C$2:$G$22885,5,)</f>
        <v>44</v>
      </c>
      <c r="K2496" t="str">
        <f>VLOOKUP(A2496,[1]ВПП!$C$2:$H$22885,6,)</f>
        <v>ASP</v>
      </c>
      <c r="L2496" t="str">
        <f t="shared" si="38"/>
        <v>DGLW</v>
      </c>
      <c r="M2496" t="s">
        <v>134</v>
      </c>
      <c r="N2496" t="s">
        <v>11230</v>
      </c>
      <c r="O2496" t="s">
        <v>11231</v>
      </c>
      <c r="P2496" t="s">
        <v>2123</v>
      </c>
      <c r="Q2496" t="str">
        <f>VLOOKUP(P2496,[1]TimeZones!$B$3:$E$597,4,FALSE)</f>
        <v>+00:00</v>
      </c>
    </row>
    <row r="2497" spans="1:17" x14ac:dyDescent="0.25">
      <c r="A2497" t="s">
        <v>11232</v>
      </c>
      <c r="B2497" t="s">
        <v>110</v>
      </c>
      <c r="C2497" t="s">
        <v>11233</v>
      </c>
      <c r="D2497">
        <v>10.6600141525268</v>
      </c>
      <c r="E2497">
        <v>-63.261680603027301</v>
      </c>
      <c r="F2497">
        <v>33</v>
      </c>
      <c r="G2497" t="s">
        <v>1951</v>
      </c>
      <c r="H2497" t="s">
        <v>11234</v>
      </c>
      <c r="I2497">
        <f>VLOOKUP(A2497,[1]ВПП!$C$2:$E$22885,3,)</f>
        <v>2015</v>
      </c>
      <c r="J2497">
        <f>VLOOKUP(A2497,[1]ВПП!$C$2:$G$22885,5,)</f>
        <v>45</v>
      </c>
      <c r="K2497" t="str">
        <f>VLOOKUP(A2497,[1]ВПП!$C$2:$H$22885,6,)</f>
        <v>ASP</v>
      </c>
      <c r="L2497" t="str">
        <f t="shared" si="38"/>
        <v>SVCP</v>
      </c>
      <c r="M2497" t="s">
        <v>301</v>
      </c>
      <c r="N2497" t="s">
        <v>3380</v>
      </c>
      <c r="O2497" t="s">
        <v>11235</v>
      </c>
      <c r="P2497" t="s">
        <v>1955</v>
      </c>
      <c r="Q2497" t="str">
        <f>VLOOKUP(P2497,[1]TimeZones!$B$3:$E$597,4,FALSE)</f>
        <v>−04:00</v>
      </c>
    </row>
    <row r="2498" spans="1:17" x14ac:dyDescent="0.25">
      <c r="A2498" t="s">
        <v>11236</v>
      </c>
      <c r="B2498" t="s">
        <v>333</v>
      </c>
      <c r="C2498" t="s">
        <v>11237</v>
      </c>
      <c r="D2498">
        <v>32.898499000000001</v>
      </c>
      <c r="E2498">
        <v>0.52469399999999999</v>
      </c>
      <c r="F2498">
        <v>2965</v>
      </c>
      <c r="G2498" t="s">
        <v>772</v>
      </c>
      <c r="H2498" t="s">
        <v>202</v>
      </c>
      <c r="I2498">
        <f>VLOOKUP(A2498,[1]ВПП!$C$2:$E$22885,3,)</f>
        <v>2014</v>
      </c>
      <c r="J2498">
        <f>VLOOKUP(A2498,[1]ВПП!$C$2:$G$22885,5,)</f>
        <v>32</v>
      </c>
      <c r="K2498" t="str">
        <f>VLOOKUP(A2498,[1]ВПП!$C$2:$H$22885,6,)</f>
        <v>BIT</v>
      </c>
      <c r="L2498" t="str">
        <f t="shared" ref="L2498:L2561" si="39">A2498</f>
        <v>DA12</v>
      </c>
      <c r="M2498" t="s">
        <v>134</v>
      </c>
      <c r="N2498" t="s">
        <v>4136</v>
      </c>
      <c r="O2498" t="s">
        <v>11238</v>
      </c>
      <c r="P2498" t="e">
        <v>#N/A</v>
      </c>
      <c r="Q2498" t="e">
        <f>VLOOKUP(P2498,[1]TimeZones!$B$3:$E$597,4,FALSE)</f>
        <v>#N/A</v>
      </c>
    </row>
    <row r="2499" spans="1:17" x14ac:dyDescent="0.25">
      <c r="A2499" t="s">
        <v>11239</v>
      </c>
      <c r="B2499" t="s">
        <v>110</v>
      </c>
      <c r="C2499" t="s">
        <v>11240</v>
      </c>
      <c r="D2499">
        <v>63.408298492431598</v>
      </c>
      <c r="E2499">
        <v>18.9899997711181</v>
      </c>
      <c r="F2499">
        <v>354</v>
      </c>
      <c r="G2499" t="s">
        <v>2430</v>
      </c>
      <c r="H2499" t="s">
        <v>11241</v>
      </c>
      <c r="I2499">
        <f>VLOOKUP(A2499,[1]ВПП!$C$2:$E$22885,3,)</f>
        <v>2014</v>
      </c>
      <c r="J2499">
        <f>VLOOKUP(A2499,[1]ВПП!$C$2:$G$22885,5,)</f>
        <v>45</v>
      </c>
      <c r="K2499" t="str">
        <f>VLOOKUP(A2499,[1]ВПП!$C$2:$H$22885,6,)</f>
        <v>ASP</v>
      </c>
      <c r="L2499" t="str">
        <f t="shared" si="39"/>
        <v>ESNO</v>
      </c>
      <c r="M2499" t="s">
        <v>126</v>
      </c>
      <c r="N2499" t="s">
        <v>10952</v>
      </c>
      <c r="O2499" t="s">
        <v>11242</v>
      </c>
      <c r="P2499" t="s">
        <v>2434</v>
      </c>
      <c r="Q2499" t="str">
        <f>VLOOKUP(P2499,[1]TimeZones!$B$3:$E$597,4,FALSE)</f>
        <v>+01:00</v>
      </c>
    </row>
    <row r="2500" spans="1:17" x14ac:dyDescent="0.25">
      <c r="A2500" t="s">
        <v>11243</v>
      </c>
      <c r="B2500" t="s">
        <v>333</v>
      </c>
      <c r="C2500" t="s">
        <v>11244</v>
      </c>
      <c r="D2500">
        <v>39.935001373299997</v>
      </c>
      <c r="E2500">
        <v>32.740798950200002</v>
      </c>
      <c r="F2500">
        <v>2687</v>
      </c>
      <c r="G2500" t="s">
        <v>376</v>
      </c>
      <c r="H2500" t="s">
        <v>202</v>
      </c>
      <c r="I2500">
        <f>VLOOKUP(A2500,[1]ВПП!$C$2:$E$22885,3,)</f>
        <v>2014</v>
      </c>
      <c r="J2500">
        <f>VLOOKUP(A2500,[1]ВПП!$C$2:$G$22885,5,)</f>
        <v>30</v>
      </c>
      <c r="K2500" t="str">
        <f>VLOOKUP(A2500,[1]ВПП!$C$2:$H$22885,6,)</f>
        <v>ASP</v>
      </c>
      <c r="L2500" t="str">
        <f t="shared" si="39"/>
        <v>LTAB</v>
      </c>
      <c r="M2500" t="s">
        <v>114</v>
      </c>
      <c r="N2500" t="s">
        <v>1010</v>
      </c>
      <c r="O2500" t="s">
        <v>1011</v>
      </c>
      <c r="P2500" t="s">
        <v>817</v>
      </c>
      <c r="Q2500" t="str">
        <f>VLOOKUP(P2500,[1]TimeZones!$B$3:$E$597,4,FALSE)</f>
        <v>+03:00</v>
      </c>
    </row>
    <row r="2501" spans="1:17" x14ac:dyDescent="0.25">
      <c r="A2501" t="s">
        <v>11245</v>
      </c>
      <c r="B2501" t="s">
        <v>139</v>
      </c>
      <c r="C2501" t="s">
        <v>11246</v>
      </c>
      <c r="D2501">
        <v>49.054969999999997</v>
      </c>
      <c r="E2501">
        <v>-123.869863</v>
      </c>
      <c r="F2501">
        <v>92</v>
      </c>
      <c r="G2501" t="s">
        <v>262</v>
      </c>
      <c r="H2501" t="s">
        <v>11247</v>
      </c>
      <c r="I2501">
        <f>VLOOKUP(A2501,[1]ВПП!$C$2:$E$22885,3,)</f>
        <v>2012</v>
      </c>
      <c r="J2501">
        <f>VLOOKUP(A2501,[1]ВПП!$C$2:$G$22885,5,)</f>
        <v>46</v>
      </c>
      <c r="K2501" t="str">
        <f>VLOOKUP(A2501,[1]ВПП!$C$2:$H$22885,6,)</f>
        <v>ASP</v>
      </c>
      <c r="L2501" t="str">
        <f t="shared" si="39"/>
        <v>CYCD</v>
      </c>
      <c r="M2501" t="s">
        <v>183</v>
      </c>
      <c r="N2501" t="s">
        <v>1755</v>
      </c>
      <c r="O2501" t="s">
        <v>11248</v>
      </c>
      <c r="P2501" t="s">
        <v>1757</v>
      </c>
      <c r="Q2501" t="str">
        <f>VLOOKUP(P2501,[1]TimeZones!$B$3:$E$597,4,FALSE)</f>
        <v>−08:00</v>
      </c>
    </row>
    <row r="2502" spans="1:17" x14ac:dyDescent="0.25">
      <c r="A2502" t="s">
        <v>11249</v>
      </c>
      <c r="B2502" t="s">
        <v>110</v>
      </c>
      <c r="C2502" t="s">
        <v>11250</v>
      </c>
      <c r="D2502">
        <v>46.625</v>
      </c>
      <c r="E2502">
        <v>-80.798896789550696</v>
      </c>
      <c r="F2502">
        <v>1141</v>
      </c>
      <c r="G2502" t="s">
        <v>262</v>
      </c>
      <c r="H2502" t="s">
        <v>11251</v>
      </c>
      <c r="I2502">
        <f>VLOOKUP(A2502,[1]ВПП!$C$2:$E$22885,3,)</f>
        <v>2012</v>
      </c>
      <c r="J2502">
        <f>VLOOKUP(A2502,[1]ВПП!$C$2:$G$22885,5,)</f>
        <v>61</v>
      </c>
      <c r="K2502" t="str">
        <f>VLOOKUP(A2502,[1]ВПП!$C$2:$H$22885,6,)</f>
        <v>ASP</v>
      </c>
      <c r="L2502" t="str">
        <f t="shared" si="39"/>
        <v>CYSB</v>
      </c>
      <c r="M2502" t="s">
        <v>183</v>
      </c>
      <c r="N2502" t="s">
        <v>2279</v>
      </c>
      <c r="O2502" t="s">
        <v>11252</v>
      </c>
      <c r="P2502" t="s">
        <v>1281</v>
      </c>
      <c r="Q2502" t="str">
        <f>VLOOKUP(P2502,[1]TimeZones!$B$3:$E$597,4,FALSE)</f>
        <v>−05:00</v>
      </c>
    </row>
    <row r="2503" spans="1:17" x14ac:dyDescent="0.25">
      <c r="A2503" t="s">
        <v>11253</v>
      </c>
      <c r="B2503" t="s">
        <v>110</v>
      </c>
      <c r="C2503" t="s">
        <v>11254</v>
      </c>
      <c r="D2503">
        <v>49.520599365199999</v>
      </c>
      <c r="E2503">
        <v>-113.99700164799999</v>
      </c>
      <c r="F2503">
        <v>3903</v>
      </c>
      <c r="G2503" t="s">
        <v>262</v>
      </c>
      <c r="H2503" t="s">
        <v>11255</v>
      </c>
      <c r="I2503">
        <f>VLOOKUP(A2503,[1]ВПП!$C$2:$E$22885,3,)</f>
        <v>2012</v>
      </c>
      <c r="J2503">
        <f>VLOOKUP(A2503,[1]ВПП!$C$2:$G$22885,5,)</f>
        <v>30</v>
      </c>
      <c r="K2503" t="str">
        <f>VLOOKUP(A2503,[1]ВПП!$C$2:$H$22885,6,)</f>
        <v>ASP</v>
      </c>
      <c r="L2503" t="str">
        <f t="shared" si="39"/>
        <v>CZPC</v>
      </c>
      <c r="M2503" t="s">
        <v>183</v>
      </c>
      <c r="N2503" t="s">
        <v>264</v>
      </c>
      <c r="O2503" t="s">
        <v>11256</v>
      </c>
      <c r="P2503" t="s">
        <v>145</v>
      </c>
      <c r="Q2503" t="e">
        <f>VLOOKUP(P2503,[1]TimeZones!$B$3:$E$597,4,FALSE)</f>
        <v>#N/A</v>
      </c>
    </row>
    <row r="2504" spans="1:17" x14ac:dyDescent="0.25">
      <c r="A2504" t="s">
        <v>11257</v>
      </c>
      <c r="B2504" t="s">
        <v>333</v>
      </c>
      <c r="C2504" t="s">
        <v>11258</v>
      </c>
      <c r="D2504">
        <v>0.57499999999999996</v>
      </c>
      <c r="E2504">
        <v>29.4739</v>
      </c>
      <c r="F2504">
        <v>3517</v>
      </c>
      <c r="G2504" t="s">
        <v>160</v>
      </c>
      <c r="H2504" t="s">
        <v>11259</v>
      </c>
      <c r="I2504">
        <f>VLOOKUP(A2504,[1]ВПП!$C$2:$E$22885,3,)</f>
        <v>2012</v>
      </c>
      <c r="J2504">
        <f>VLOOKUP(A2504,[1]ВПП!$C$2:$G$22885,5,)</f>
        <v>0</v>
      </c>
      <c r="K2504" t="str">
        <f>VLOOKUP(A2504,[1]ВПП!$C$2:$H$22885,6,)</f>
        <v>ASP/GVL</v>
      </c>
      <c r="L2504" t="str">
        <f t="shared" si="39"/>
        <v>FZNP</v>
      </c>
      <c r="M2504" t="s">
        <v>134</v>
      </c>
      <c r="N2504" t="s">
        <v>11260</v>
      </c>
      <c r="O2504" t="s">
        <v>11261</v>
      </c>
      <c r="P2504" t="s">
        <v>145</v>
      </c>
      <c r="Q2504" t="e">
        <f>VLOOKUP(P2504,[1]TimeZones!$B$3:$E$597,4,FALSE)</f>
        <v>#N/A</v>
      </c>
    </row>
    <row r="2505" spans="1:17" x14ac:dyDescent="0.25">
      <c r="A2505" t="s">
        <v>11262</v>
      </c>
      <c r="B2505" t="s">
        <v>333</v>
      </c>
      <c r="C2505" t="s">
        <v>11263</v>
      </c>
      <c r="D2505">
        <v>-3.4232099056243799</v>
      </c>
      <c r="E2505">
        <v>-78.567001342773395</v>
      </c>
      <c r="F2505">
        <v>2640</v>
      </c>
      <c r="G2505" t="s">
        <v>392</v>
      </c>
      <c r="H2505" t="s">
        <v>202</v>
      </c>
      <c r="I2505">
        <f>VLOOKUP(A2505,[1]ВПП!$C$2:$E$22885,3,)</f>
        <v>2012</v>
      </c>
      <c r="J2505">
        <f>VLOOKUP(A2505,[1]ВПП!$C$2:$G$22885,5,)</f>
        <v>26</v>
      </c>
      <c r="K2505" t="str">
        <f>VLOOKUP(A2505,[1]ВПП!$C$2:$H$22885,6,)</f>
        <v>ASP</v>
      </c>
      <c r="L2505" t="str">
        <f t="shared" si="39"/>
        <v>SEGZ</v>
      </c>
      <c r="M2505" t="s">
        <v>301</v>
      </c>
      <c r="N2505" t="s">
        <v>7886</v>
      </c>
      <c r="O2505" t="s">
        <v>451</v>
      </c>
      <c r="P2505" t="s">
        <v>396</v>
      </c>
      <c r="Q2505" t="str">
        <f>VLOOKUP(P2505,[1]TimeZones!$B$3:$E$597,4,FALSE)</f>
        <v>−05:00</v>
      </c>
    </row>
    <row r="2506" spans="1:17" x14ac:dyDescent="0.25">
      <c r="A2506" t="s">
        <v>11264</v>
      </c>
      <c r="B2506" t="s">
        <v>333</v>
      </c>
      <c r="C2506" t="s">
        <v>11265</v>
      </c>
      <c r="D2506">
        <v>40.038485999999999</v>
      </c>
      <c r="E2506">
        <v>53.328679999999999</v>
      </c>
      <c r="F2506">
        <v>-20</v>
      </c>
      <c r="G2506" t="s">
        <v>907</v>
      </c>
      <c r="H2506" t="s">
        <v>202</v>
      </c>
      <c r="I2506">
        <f>VLOOKUP(A2506,[1]ВПП!$C$2:$E$22885,3,)</f>
        <v>2012</v>
      </c>
      <c r="J2506">
        <f>VLOOKUP(A2506,[1]ВПП!$C$2:$G$22885,5,)</f>
        <v>37</v>
      </c>
      <c r="K2506" t="str">
        <f>VLOOKUP(A2506,[1]ВПП!$C$2:$H$22885,6,)</f>
        <v>CON</v>
      </c>
      <c r="L2506" t="str">
        <f t="shared" si="39"/>
        <v>UT1F</v>
      </c>
      <c r="M2506" t="s">
        <v>114</v>
      </c>
      <c r="N2506" t="s">
        <v>8020</v>
      </c>
      <c r="O2506" t="s">
        <v>11266</v>
      </c>
      <c r="P2506" t="e">
        <v>#N/A</v>
      </c>
      <c r="Q2506" t="e">
        <f>VLOOKUP(P2506,[1]TimeZones!$B$3:$E$597,4,FALSE)</f>
        <v>#N/A</v>
      </c>
    </row>
    <row r="2507" spans="1:17" x14ac:dyDescent="0.25">
      <c r="A2507" t="s">
        <v>11267</v>
      </c>
      <c r="B2507" t="s">
        <v>333</v>
      </c>
      <c r="C2507" t="s">
        <v>11268</v>
      </c>
      <c r="D2507">
        <v>5.7995700836181596</v>
      </c>
      <c r="E2507">
        <v>102.484001159667</v>
      </c>
      <c r="F2507">
        <v>20</v>
      </c>
      <c r="G2507" t="s">
        <v>353</v>
      </c>
      <c r="H2507" t="s">
        <v>202</v>
      </c>
      <c r="I2507">
        <f>VLOOKUP(A2507,[1]ВПП!$C$2:$E$22885,3,)</f>
        <v>2012</v>
      </c>
      <c r="J2507">
        <f>VLOOKUP(A2507,[1]ВПП!$C$2:$G$22885,5,)</f>
        <v>46</v>
      </c>
      <c r="K2507" t="str">
        <f>VLOOKUP(A2507,[1]ВПП!$C$2:$H$22885,6,)</f>
        <v>ASP</v>
      </c>
      <c r="L2507" t="str">
        <f t="shared" si="39"/>
        <v>WMGK</v>
      </c>
      <c r="M2507" t="s">
        <v>114</v>
      </c>
      <c r="N2507" t="s">
        <v>10556</v>
      </c>
      <c r="O2507" t="s">
        <v>202</v>
      </c>
      <c r="P2507" t="e">
        <v>#N/A</v>
      </c>
      <c r="Q2507" t="e">
        <f>VLOOKUP(P2507,[1]TimeZones!$B$3:$E$597,4,FALSE)</f>
        <v>#N/A</v>
      </c>
    </row>
    <row r="2508" spans="1:17" x14ac:dyDescent="0.25">
      <c r="A2508" t="s">
        <v>11269</v>
      </c>
      <c r="B2508" t="s">
        <v>110</v>
      </c>
      <c r="C2508" t="s">
        <v>11270</v>
      </c>
      <c r="D2508">
        <v>5.3826398849487296</v>
      </c>
      <c r="E2508">
        <v>103.10299682617099</v>
      </c>
      <c r="F2508">
        <v>21</v>
      </c>
      <c r="G2508" t="s">
        <v>353</v>
      </c>
      <c r="H2508" t="s">
        <v>11271</v>
      </c>
      <c r="I2508">
        <f>VLOOKUP(A2508,[1]ВПП!$C$2:$E$22885,3,)</f>
        <v>2012</v>
      </c>
      <c r="J2508">
        <f>VLOOKUP(A2508,[1]ВПП!$C$2:$G$22885,5,)</f>
        <v>46</v>
      </c>
      <c r="K2508" t="str">
        <f>VLOOKUP(A2508,[1]ВПП!$C$2:$H$22885,6,)</f>
        <v>ASP</v>
      </c>
      <c r="L2508" t="str">
        <f t="shared" si="39"/>
        <v>WMKN</v>
      </c>
      <c r="M2508" t="s">
        <v>114</v>
      </c>
      <c r="N2508" t="s">
        <v>11272</v>
      </c>
      <c r="O2508" t="s">
        <v>11273</v>
      </c>
      <c r="P2508" t="s">
        <v>357</v>
      </c>
      <c r="Q2508" t="str">
        <f>VLOOKUP(P2508,[1]TimeZones!$B$3:$E$597,4,FALSE)</f>
        <v>+08:00</v>
      </c>
    </row>
    <row r="2509" spans="1:17" x14ac:dyDescent="0.25">
      <c r="A2509" t="s">
        <v>11274</v>
      </c>
      <c r="B2509" t="s">
        <v>139</v>
      </c>
      <c r="C2509" t="s">
        <v>11275</v>
      </c>
      <c r="D2509">
        <v>51.382702000000002</v>
      </c>
      <c r="E2509">
        <v>-2.71909</v>
      </c>
      <c r="F2509">
        <v>622</v>
      </c>
      <c r="G2509" t="s">
        <v>734</v>
      </c>
      <c r="H2509" t="s">
        <v>11276</v>
      </c>
      <c r="I2509">
        <f>VLOOKUP(A2509,[1]ВПП!$C$2:$E$22885,3,)</f>
        <v>2011</v>
      </c>
      <c r="J2509">
        <f>VLOOKUP(A2509,[1]ВПП!$C$2:$G$22885,5,)</f>
        <v>45</v>
      </c>
      <c r="K2509" t="str">
        <f>VLOOKUP(A2509,[1]ВПП!$C$2:$H$22885,6,)</f>
        <v>ASP</v>
      </c>
      <c r="L2509" t="str">
        <f t="shared" si="39"/>
        <v>EGGD</v>
      </c>
      <c r="M2509" t="s">
        <v>126</v>
      </c>
      <c r="N2509" t="s">
        <v>736</v>
      </c>
      <c r="O2509" t="s">
        <v>11277</v>
      </c>
      <c r="P2509" t="s">
        <v>738</v>
      </c>
      <c r="Q2509" t="str">
        <f>VLOOKUP(P2509,[1]TimeZones!$B$3:$E$597,4,FALSE)</f>
        <v>+00:00</v>
      </c>
    </row>
    <row r="2510" spans="1:17" x14ac:dyDescent="0.25">
      <c r="A2510" t="s">
        <v>11278</v>
      </c>
      <c r="B2510" t="s">
        <v>333</v>
      </c>
      <c r="C2510" t="s">
        <v>11279</v>
      </c>
      <c r="D2510">
        <v>29.929600000000001</v>
      </c>
      <c r="E2510">
        <v>-112.655998</v>
      </c>
      <c r="F2510">
        <v>148</v>
      </c>
      <c r="G2510" t="s">
        <v>308</v>
      </c>
      <c r="H2510" t="s">
        <v>202</v>
      </c>
      <c r="I2510">
        <f>VLOOKUP(A2510,[1]ВПП!$C$2:$E$22885,3,)</f>
        <v>2011</v>
      </c>
      <c r="J2510">
        <f>VLOOKUP(A2510,[1]ВПП!$C$2:$G$22885,5,)</f>
        <v>45</v>
      </c>
      <c r="K2510" t="str">
        <f>VLOOKUP(A2510,[1]ВПП!$C$2:$H$22885,6,)</f>
        <v>ASP</v>
      </c>
      <c r="L2510" t="str">
        <f t="shared" si="39"/>
        <v>MM32</v>
      </c>
      <c r="M2510" t="s">
        <v>183</v>
      </c>
      <c r="N2510" t="s">
        <v>7065</v>
      </c>
      <c r="O2510" t="s">
        <v>11280</v>
      </c>
      <c r="P2510" t="e">
        <v>#N/A</v>
      </c>
      <c r="Q2510" t="e">
        <f>VLOOKUP(P2510,[1]TimeZones!$B$3:$E$597,4,FALSE)</f>
        <v>#N/A</v>
      </c>
    </row>
    <row r="2511" spans="1:17" x14ac:dyDescent="0.25">
      <c r="A2511" t="s">
        <v>11281</v>
      </c>
      <c r="B2511" t="s">
        <v>110</v>
      </c>
      <c r="C2511" t="s">
        <v>11282</v>
      </c>
      <c r="D2511">
        <v>25.865601000000002</v>
      </c>
      <c r="E2511">
        <v>-100.23699999999999</v>
      </c>
      <c r="F2511">
        <v>1476</v>
      </c>
      <c r="G2511" t="s">
        <v>308</v>
      </c>
      <c r="H2511" t="s">
        <v>11283</v>
      </c>
      <c r="I2511">
        <f>VLOOKUP(A2511,[1]ВПП!$C$2:$E$22885,3,)</f>
        <v>2011</v>
      </c>
      <c r="J2511">
        <f>VLOOKUP(A2511,[1]ВПП!$C$2:$G$22885,5,)</f>
        <v>45</v>
      </c>
      <c r="K2511" t="str">
        <f>VLOOKUP(A2511,[1]ВПП!$C$2:$H$22885,6,)</f>
        <v>ASP</v>
      </c>
      <c r="L2511" t="str">
        <f t="shared" si="39"/>
        <v>MMAN</v>
      </c>
      <c r="M2511" t="s">
        <v>183</v>
      </c>
      <c r="N2511" t="s">
        <v>4484</v>
      </c>
      <c r="O2511" t="s">
        <v>4485</v>
      </c>
      <c r="P2511" t="s">
        <v>312</v>
      </c>
      <c r="Q2511" t="str">
        <f>VLOOKUP(P2511,[1]TimeZones!$B$3:$E$597,4,FALSE)</f>
        <v>−06:00</v>
      </c>
    </row>
    <row r="2512" spans="1:17" x14ac:dyDescent="0.25">
      <c r="A2512" t="s">
        <v>11284</v>
      </c>
      <c r="B2512" t="s">
        <v>110</v>
      </c>
      <c r="C2512" t="s">
        <v>11285</v>
      </c>
      <c r="D2512">
        <v>1.38164</v>
      </c>
      <c r="E2512">
        <v>173.14700300000001</v>
      </c>
      <c r="F2512">
        <v>9</v>
      </c>
      <c r="G2512" t="s">
        <v>10676</v>
      </c>
      <c r="H2512" t="s">
        <v>11286</v>
      </c>
      <c r="I2512">
        <f>VLOOKUP(A2512,[1]ВПП!$C$2:$E$22885,3,)</f>
        <v>2011</v>
      </c>
      <c r="J2512">
        <f>VLOOKUP(A2512,[1]ВПП!$C$2:$G$22885,5,)</f>
        <v>41</v>
      </c>
      <c r="K2512" t="str">
        <f>VLOOKUP(A2512,[1]ВПП!$C$2:$H$22885,6,)</f>
        <v>BIT</v>
      </c>
      <c r="L2512" t="str">
        <f t="shared" si="39"/>
        <v>NGTA</v>
      </c>
      <c r="M2512" t="s">
        <v>702</v>
      </c>
      <c r="N2512" t="s">
        <v>11287</v>
      </c>
      <c r="O2512" t="s">
        <v>11288</v>
      </c>
      <c r="P2512" t="s">
        <v>11289</v>
      </c>
      <c r="Q2512" t="str">
        <f>VLOOKUP(P2512,[1]TimeZones!$B$3:$E$597,4,FALSE)</f>
        <v>+12:00</v>
      </c>
    </row>
    <row r="2513" spans="1:17" x14ac:dyDescent="0.25">
      <c r="A2513" t="s">
        <v>11290</v>
      </c>
      <c r="B2513" t="s">
        <v>333</v>
      </c>
      <c r="C2513" t="s">
        <v>11291</v>
      </c>
      <c r="D2513">
        <v>59.897300720214801</v>
      </c>
      <c r="E2513">
        <v>17.588600158691399</v>
      </c>
      <c r="F2513">
        <v>68</v>
      </c>
      <c r="G2513" t="s">
        <v>2430</v>
      </c>
      <c r="H2513" t="s">
        <v>202</v>
      </c>
      <c r="I2513">
        <f>VLOOKUP(A2513,[1]ВПП!$C$2:$E$22885,3,)</f>
        <v>2010</v>
      </c>
      <c r="J2513">
        <f>VLOOKUP(A2513,[1]ВПП!$C$2:$G$22885,5,)</f>
        <v>40</v>
      </c>
      <c r="K2513" t="str">
        <f>VLOOKUP(A2513,[1]ВПП!$C$2:$H$22885,6,)</f>
        <v>ASP</v>
      </c>
      <c r="L2513" t="str">
        <f t="shared" si="39"/>
        <v>ESCM</v>
      </c>
      <c r="M2513" t="s">
        <v>126</v>
      </c>
      <c r="N2513" t="s">
        <v>11292</v>
      </c>
      <c r="O2513" t="s">
        <v>202</v>
      </c>
      <c r="P2513" t="s">
        <v>2434</v>
      </c>
      <c r="Q2513" t="str">
        <f>VLOOKUP(P2513,[1]TimeZones!$B$3:$E$597,4,FALSE)</f>
        <v>+01:00</v>
      </c>
    </row>
    <row r="2514" spans="1:17" x14ac:dyDescent="0.25">
      <c r="A2514" t="s">
        <v>11293</v>
      </c>
      <c r="B2514" t="s">
        <v>110</v>
      </c>
      <c r="C2514" t="s">
        <v>11294</v>
      </c>
      <c r="D2514">
        <v>-15.4138002396</v>
      </c>
      <c r="E2514">
        <v>28.330699920699999</v>
      </c>
      <c r="F2514">
        <v>4200</v>
      </c>
      <c r="G2514" t="s">
        <v>686</v>
      </c>
      <c r="H2514" t="s">
        <v>202</v>
      </c>
      <c r="I2514">
        <f>VLOOKUP(A2514,[1]ВПП!$C$2:$E$22885,3,)</f>
        <v>2010</v>
      </c>
      <c r="J2514">
        <f>VLOOKUP(A2514,[1]ВПП!$C$2:$G$22885,5,)</f>
        <v>25</v>
      </c>
      <c r="K2514" t="str">
        <f>VLOOKUP(A2514,[1]ВПП!$C$2:$H$22885,6,)</f>
        <v>ASP</v>
      </c>
      <c r="L2514" t="str">
        <f t="shared" si="39"/>
        <v>FLLC</v>
      </c>
      <c r="M2514" t="s">
        <v>134</v>
      </c>
      <c r="N2514" t="s">
        <v>688</v>
      </c>
      <c r="O2514" t="s">
        <v>689</v>
      </c>
      <c r="P2514" t="s">
        <v>145</v>
      </c>
      <c r="Q2514" t="e">
        <f>VLOOKUP(P2514,[1]TimeZones!$B$3:$E$597,4,FALSE)</f>
        <v>#N/A</v>
      </c>
    </row>
    <row r="2515" spans="1:17" x14ac:dyDescent="0.25">
      <c r="A2515" t="s">
        <v>11295</v>
      </c>
      <c r="B2515" t="s">
        <v>110</v>
      </c>
      <c r="C2515" t="s">
        <v>11296</v>
      </c>
      <c r="D2515">
        <v>13.936200141899899</v>
      </c>
      <c r="E2515">
        <v>-90.835800170900001</v>
      </c>
      <c r="F2515">
        <v>29</v>
      </c>
      <c r="G2515" t="s">
        <v>4471</v>
      </c>
      <c r="H2515" t="s">
        <v>11297</v>
      </c>
      <c r="I2515">
        <f>VLOOKUP(A2515,[1]ВПП!$C$2:$E$22885,3,)</f>
        <v>2010</v>
      </c>
      <c r="J2515">
        <f>VLOOKUP(A2515,[1]ВПП!$C$2:$G$22885,5,)</f>
        <v>46</v>
      </c>
      <c r="K2515" t="str">
        <f>VLOOKUP(A2515,[1]ВПП!$C$2:$H$22885,6,)</f>
        <v>ASP</v>
      </c>
      <c r="L2515" t="str">
        <f t="shared" si="39"/>
        <v>MGSJ</v>
      </c>
      <c r="M2515" t="s">
        <v>183</v>
      </c>
      <c r="N2515" t="s">
        <v>11298</v>
      </c>
      <c r="O2515" t="s">
        <v>11299</v>
      </c>
      <c r="P2515" t="s">
        <v>4475</v>
      </c>
      <c r="Q2515" t="str">
        <f>VLOOKUP(P2515,[1]TimeZones!$B$3:$E$597,4,FALSE)</f>
        <v>−06:00</v>
      </c>
    </row>
    <row r="2516" spans="1:17" x14ac:dyDescent="0.25">
      <c r="A2516" t="s">
        <v>11300</v>
      </c>
      <c r="B2516" t="s">
        <v>333</v>
      </c>
      <c r="C2516" t="s">
        <v>11301</v>
      </c>
      <c r="D2516">
        <v>0.1</v>
      </c>
      <c r="E2516">
        <v>0.1</v>
      </c>
      <c r="F2516">
        <v>1949</v>
      </c>
      <c r="G2516" t="s">
        <v>591</v>
      </c>
      <c r="H2516" t="s">
        <v>202</v>
      </c>
      <c r="I2516">
        <f>VLOOKUP(A2516,[1]ВПП!$C$2:$E$22885,3,)</f>
        <v>2010</v>
      </c>
      <c r="J2516">
        <f>VLOOKUP(A2516,[1]ВПП!$C$2:$G$22885,5,)</f>
        <v>45</v>
      </c>
      <c r="K2516" t="str">
        <f>VLOOKUP(A2516,[1]ВПП!$C$2:$H$22885,6,)</f>
        <v>Asphalt</v>
      </c>
      <c r="L2516" t="str">
        <f t="shared" si="39"/>
        <v>SBAE</v>
      </c>
      <c r="M2516" t="s">
        <v>301</v>
      </c>
      <c r="N2516" t="s">
        <v>1124</v>
      </c>
      <c r="O2516" t="s">
        <v>10836</v>
      </c>
      <c r="P2516" t="e">
        <v>#N/A</v>
      </c>
      <c r="Q2516" t="e">
        <f>VLOOKUP(P2516,[1]TimeZones!$B$3:$E$597,4,FALSE)</f>
        <v>#N/A</v>
      </c>
    </row>
    <row r="2517" spans="1:17" x14ac:dyDescent="0.25">
      <c r="A2517" t="s">
        <v>11302</v>
      </c>
      <c r="B2517" t="s">
        <v>333</v>
      </c>
      <c r="C2517" t="s">
        <v>11303</v>
      </c>
      <c r="D2517">
        <v>27.552900314331001</v>
      </c>
      <c r="E2517">
        <v>95.570602416992102</v>
      </c>
      <c r="F2517">
        <v>400</v>
      </c>
      <c r="G2517" t="s">
        <v>227</v>
      </c>
      <c r="H2517" t="s">
        <v>202</v>
      </c>
      <c r="I2517">
        <f>VLOOKUP(A2517,[1]ВПП!$C$2:$E$22885,3,)</f>
        <v>2010</v>
      </c>
      <c r="J2517">
        <f>VLOOKUP(A2517,[1]ВПП!$C$2:$G$22885,5,)</f>
        <v>45</v>
      </c>
      <c r="K2517" t="str">
        <f>VLOOKUP(A2517,[1]ВПП!$C$2:$H$22885,6,)</f>
        <v>ASP</v>
      </c>
      <c r="L2517" t="str">
        <f t="shared" si="39"/>
        <v>VE24</v>
      </c>
      <c r="M2517" t="s">
        <v>114</v>
      </c>
      <c r="N2517" t="s">
        <v>6007</v>
      </c>
      <c r="O2517" t="s">
        <v>202</v>
      </c>
      <c r="P2517" t="e">
        <v>#N/A</v>
      </c>
      <c r="Q2517" t="e">
        <f>VLOOKUP(P2517,[1]TimeZones!$B$3:$E$597,4,FALSE)</f>
        <v>#N/A</v>
      </c>
    </row>
    <row r="2518" spans="1:17" x14ac:dyDescent="0.25">
      <c r="A2518" t="s">
        <v>11304</v>
      </c>
      <c r="B2518" t="s">
        <v>333</v>
      </c>
      <c r="C2518" t="s">
        <v>11305</v>
      </c>
      <c r="D2518">
        <v>51.668095000000001</v>
      </c>
      <c r="E2518">
        <v>-2.05694</v>
      </c>
      <c r="F2518">
        <v>433</v>
      </c>
      <c r="G2518" t="s">
        <v>734</v>
      </c>
      <c r="H2518" t="s">
        <v>11306</v>
      </c>
      <c r="I2518">
        <f>VLOOKUP(A2518,[1]ВПП!$C$2:$E$22885,3,)</f>
        <v>2009</v>
      </c>
      <c r="J2518">
        <f>VLOOKUP(A2518,[1]ВПП!$C$2:$G$22885,5,)</f>
        <v>45</v>
      </c>
      <c r="K2518" t="str">
        <f>VLOOKUP(A2518,[1]ВПП!$C$2:$H$22885,6,)</f>
        <v>ASP</v>
      </c>
      <c r="L2518" t="str">
        <f t="shared" si="39"/>
        <v>EGBP</v>
      </c>
      <c r="M2518" t="s">
        <v>126</v>
      </c>
      <c r="N2518" t="s">
        <v>736</v>
      </c>
      <c r="O2518" t="s">
        <v>11307</v>
      </c>
      <c r="P2518" t="s">
        <v>738</v>
      </c>
      <c r="Q2518" t="str">
        <f>VLOOKUP(P2518,[1]TimeZones!$B$3:$E$597,4,FALSE)</f>
        <v>+00:00</v>
      </c>
    </row>
    <row r="2519" spans="1:17" x14ac:dyDescent="0.25">
      <c r="A2519" t="s">
        <v>11308</v>
      </c>
      <c r="B2519" t="s">
        <v>110</v>
      </c>
      <c r="C2519" t="s">
        <v>11309</v>
      </c>
      <c r="D2519">
        <v>17.6280002594</v>
      </c>
      <c r="E2519">
        <v>75.934799194299998</v>
      </c>
      <c r="F2519">
        <v>1584</v>
      </c>
      <c r="G2519" t="s">
        <v>227</v>
      </c>
      <c r="H2519" t="s">
        <v>11310</v>
      </c>
      <c r="I2519">
        <f>VLOOKUP(A2519,[1]ВПП!$C$2:$E$22885,3,)</f>
        <v>2009</v>
      </c>
      <c r="J2519">
        <f>VLOOKUP(A2519,[1]ВПП!$C$2:$G$22885,5,)</f>
        <v>44</v>
      </c>
      <c r="K2519" t="str">
        <f>VLOOKUP(A2519,[1]ВПП!$C$2:$H$22885,6,)</f>
        <v>BIT</v>
      </c>
      <c r="L2519" t="str">
        <f t="shared" si="39"/>
        <v>VASL</v>
      </c>
      <c r="M2519" t="s">
        <v>114</v>
      </c>
      <c r="N2519" t="s">
        <v>2077</v>
      </c>
      <c r="O2519" t="s">
        <v>11311</v>
      </c>
      <c r="P2519" t="s">
        <v>231</v>
      </c>
      <c r="Q2519" t="str">
        <f>VLOOKUP(P2519,[1]TimeZones!$B$3:$E$597,4,FALSE)</f>
        <v>+05:30</v>
      </c>
    </row>
    <row r="2520" spans="1:17" x14ac:dyDescent="0.25">
      <c r="A2520" t="s">
        <v>11312</v>
      </c>
      <c r="B2520" t="s">
        <v>110</v>
      </c>
      <c r="C2520" t="s">
        <v>11313</v>
      </c>
      <c r="D2520">
        <v>10.574077606199999</v>
      </c>
      <c r="E2520">
        <v>-62.312667846700002</v>
      </c>
      <c r="F2520">
        <v>42</v>
      </c>
      <c r="G2520" t="s">
        <v>1951</v>
      </c>
      <c r="H2520" t="s">
        <v>11314</v>
      </c>
      <c r="I2520">
        <f>VLOOKUP(A2520,[1]ВПП!$C$2:$E$22885,3,)</f>
        <v>2007</v>
      </c>
      <c r="J2520">
        <f>VLOOKUP(A2520,[1]ВПП!$C$2:$G$22885,5,)</f>
        <v>40</v>
      </c>
      <c r="K2520" t="str">
        <f>VLOOKUP(A2520,[1]ВПП!$C$2:$H$22885,6,)</f>
        <v>ASP</v>
      </c>
      <c r="L2520" t="str">
        <f t="shared" si="39"/>
        <v>SVGI</v>
      </c>
      <c r="M2520" t="s">
        <v>301</v>
      </c>
      <c r="N2520" t="s">
        <v>3380</v>
      </c>
      <c r="O2520" t="s">
        <v>202</v>
      </c>
      <c r="P2520" t="s">
        <v>1955</v>
      </c>
      <c r="Q2520" t="str">
        <f>VLOOKUP(P2520,[1]TimeZones!$B$3:$E$597,4,FALSE)</f>
        <v>−04:00</v>
      </c>
    </row>
    <row r="2521" spans="1:17" x14ac:dyDescent="0.25">
      <c r="A2521" t="s">
        <v>11315</v>
      </c>
      <c r="B2521" t="s">
        <v>333</v>
      </c>
      <c r="C2521" t="s">
        <v>11316</v>
      </c>
      <c r="D2521">
        <v>-4.0726230000000001</v>
      </c>
      <c r="E2521">
        <v>22.841090999999999</v>
      </c>
      <c r="F2521">
        <v>1738</v>
      </c>
      <c r="G2521" t="s">
        <v>160</v>
      </c>
      <c r="H2521" t="s">
        <v>202</v>
      </c>
      <c r="I2521">
        <f>VLOOKUP(A2521,[1]ВПП!$C$2:$E$22885,3,)</f>
        <v>2006</v>
      </c>
      <c r="J2521">
        <f>VLOOKUP(A2521,[1]ВПП!$C$2:$G$22885,5,)</f>
        <v>0</v>
      </c>
      <c r="K2521" t="str">
        <f>VLOOKUP(A2521,[1]ВПП!$C$2:$H$22885,6,)</f>
        <v>ASP/GVL</v>
      </c>
      <c r="L2521" t="str">
        <f t="shared" si="39"/>
        <v>FZVO</v>
      </c>
      <c r="M2521" t="s">
        <v>134</v>
      </c>
      <c r="N2521" t="s">
        <v>11317</v>
      </c>
      <c r="O2521" t="s">
        <v>11318</v>
      </c>
      <c r="P2521" t="e">
        <v>#N/A</v>
      </c>
      <c r="Q2521" t="e">
        <f>VLOOKUP(P2521,[1]TimeZones!$B$3:$E$597,4,FALSE)</f>
        <v>#N/A</v>
      </c>
    </row>
    <row r="2522" spans="1:17" x14ac:dyDescent="0.25">
      <c r="A2522" t="s">
        <v>11319</v>
      </c>
      <c r="B2522" t="s">
        <v>333</v>
      </c>
      <c r="C2522" t="s">
        <v>11320</v>
      </c>
      <c r="D2522">
        <v>30.732099999999999</v>
      </c>
      <c r="E2522">
        <v>27.019199</v>
      </c>
      <c r="F2522">
        <v>740</v>
      </c>
      <c r="G2522" t="s">
        <v>481</v>
      </c>
      <c r="H2522" t="s">
        <v>202</v>
      </c>
      <c r="I2522">
        <f>VLOOKUP(A2522,[1]ВПП!$C$2:$E$22885,3,)</f>
        <v>2006</v>
      </c>
      <c r="J2522">
        <f>VLOOKUP(A2522,[1]ВПП!$C$2:$G$22885,5,)</f>
        <v>30</v>
      </c>
      <c r="K2522" t="str">
        <f>VLOOKUP(A2522,[1]ВПП!$C$2:$H$22885,6,)</f>
        <v>ASP</v>
      </c>
      <c r="L2522" t="str">
        <f t="shared" si="39"/>
        <v>HE33</v>
      </c>
      <c r="M2522" t="s">
        <v>134</v>
      </c>
      <c r="N2522" t="s">
        <v>1995</v>
      </c>
      <c r="O2522" t="s">
        <v>4301</v>
      </c>
      <c r="P2522" t="e">
        <v>#N/A</v>
      </c>
      <c r="Q2522" t="e">
        <f>VLOOKUP(P2522,[1]TimeZones!$B$3:$E$597,4,FALSE)</f>
        <v>#N/A</v>
      </c>
    </row>
    <row r="2523" spans="1:17" x14ac:dyDescent="0.25">
      <c r="A2523" t="s">
        <v>11321</v>
      </c>
      <c r="B2523" t="s">
        <v>333</v>
      </c>
      <c r="C2523" t="s">
        <v>11322</v>
      </c>
      <c r="D2523">
        <v>-27.996824511099899</v>
      </c>
      <c r="E2523">
        <v>26.663333892799901</v>
      </c>
      <c r="F2523">
        <v>4421</v>
      </c>
      <c r="G2523" t="s">
        <v>132</v>
      </c>
      <c r="H2523" t="s">
        <v>202</v>
      </c>
      <c r="I2523">
        <f>VLOOKUP(A2523,[1]ВПП!$C$2:$E$22885,3,)</f>
        <v>2005</v>
      </c>
      <c r="J2523">
        <f>VLOOKUP(A2523,[1]ВПП!$C$2:$G$22885,5,)</f>
        <v>18</v>
      </c>
      <c r="K2523" t="str">
        <f>VLOOKUP(A2523,[1]ВПП!$C$2:$H$22885,6,)</f>
        <v>ASP</v>
      </c>
      <c r="L2523" t="str">
        <f t="shared" si="39"/>
        <v>FAWM</v>
      </c>
      <c r="M2523" t="s">
        <v>134</v>
      </c>
      <c r="N2523" t="s">
        <v>7089</v>
      </c>
      <c r="O2523" t="s">
        <v>11323</v>
      </c>
      <c r="P2523" t="s">
        <v>137</v>
      </c>
      <c r="Q2523" t="str">
        <f>VLOOKUP(P2523,[1]TimeZones!$B$3:$E$597,4,FALSE)</f>
        <v>+02:00</v>
      </c>
    </row>
    <row r="2524" spans="1:17" x14ac:dyDescent="0.25">
      <c r="A2524" t="s">
        <v>11324</v>
      </c>
      <c r="B2524" t="s">
        <v>333</v>
      </c>
      <c r="C2524" t="s">
        <v>11325</v>
      </c>
      <c r="D2524">
        <v>28.638500213623001</v>
      </c>
      <c r="E2524">
        <v>21.437999725341701</v>
      </c>
      <c r="F2524">
        <v>325</v>
      </c>
      <c r="G2524" t="s">
        <v>335</v>
      </c>
      <c r="H2524" t="s">
        <v>202</v>
      </c>
      <c r="I2524">
        <f>VLOOKUP(A2524,[1]ВПП!$C$2:$E$22885,3,)</f>
        <v>2004</v>
      </c>
      <c r="J2524">
        <f>VLOOKUP(A2524,[1]ВПП!$C$2:$G$22885,5,)</f>
        <v>30</v>
      </c>
      <c r="K2524" t="str">
        <f>VLOOKUP(A2524,[1]ВПП!$C$2:$H$22885,6,)</f>
        <v>ASP</v>
      </c>
      <c r="L2524" t="str">
        <f t="shared" si="39"/>
        <v>HLGL</v>
      </c>
      <c r="M2524" t="s">
        <v>134</v>
      </c>
      <c r="N2524" t="s">
        <v>1503</v>
      </c>
      <c r="O2524" t="s">
        <v>202</v>
      </c>
      <c r="P2524" t="s">
        <v>1215</v>
      </c>
      <c r="Q2524" t="str">
        <f>VLOOKUP(P2524,[1]TimeZones!$B$3:$E$597,4,FALSE)</f>
        <v>+02:00</v>
      </c>
    </row>
    <row r="2525" spans="1:17" x14ac:dyDescent="0.25">
      <c r="A2525" t="s">
        <v>11326</v>
      </c>
      <c r="B2525" t="s">
        <v>110</v>
      </c>
      <c r="C2525" t="s">
        <v>11327</v>
      </c>
      <c r="D2525">
        <v>7.8307314478699999</v>
      </c>
      <c r="E2525">
        <v>123.46117973299999</v>
      </c>
      <c r="F2525">
        <v>5</v>
      </c>
      <c r="G2525" t="s">
        <v>1034</v>
      </c>
      <c r="H2525" t="s">
        <v>11328</v>
      </c>
      <c r="I2525">
        <f>VLOOKUP(A2525,[1]ВПП!$C$2:$E$22885,3,)</f>
        <v>2004</v>
      </c>
      <c r="J2525">
        <f>VLOOKUP(A2525,[1]ВПП!$C$2:$G$22885,5,)</f>
        <v>45</v>
      </c>
      <c r="K2525" t="str">
        <f>VLOOKUP(A2525,[1]ВПП!$C$2:$H$22885,6,)</f>
        <v>ASP</v>
      </c>
      <c r="L2525" t="str">
        <f t="shared" si="39"/>
        <v>RPMP</v>
      </c>
      <c r="M2525" t="s">
        <v>114</v>
      </c>
      <c r="N2525" t="s">
        <v>6740</v>
      </c>
      <c r="O2525" t="s">
        <v>11329</v>
      </c>
      <c r="P2525" t="s">
        <v>1038</v>
      </c>
      <c r="Q2525" t="str">
        <f>VLOOKUP(P2525,[1]TimeZones!$B$3:$E$597,4,FALSE)</f>
        <v>+08:00</v>
      </c>
    </row>
    <row r="2526" spans="1:17" x14ac:dyDescent="0.25">
      <c r="A2526" t="s">
        <v>11330</v>
      </c>
      <c r="B2526" t="s">
        <v>110</v>
      </c>
      <c r="C2526" t="s">
        <v>11331</v>
      </c>
      <c r="D2526">
        <v>-19.470699310303001</v>
      </c>
      <c r="E2526">
        <v>-42.487598419188998</v>
      </c>
      <c r="F2526">
        <v>784</v>
      </c>
      <c r="G2526" t="s">
        <v>591</v>
      </c>
      <c r="H2526" t="s">
        <v>11332</v>
      </c>
      <c r="I2526">
        <f>VLOOKUP(A2526,[1]ВПП!$C$2:$E$22885,3,)</f>
        <v>2004</v>
      </c>
      <c r="J2526">
        <f>VLOOKUP(A2526,[1]ВПП!$C$2:$G$22885,5,)</f>
        <v>45</v>
      </c>
      <c r="K2526" t="str">
        <f>VLOOKUP(A2526,[1]ВПП!$C$2:$H$22885,6,)</f>
        <v>ASP</v>
      </c>
      <c r="L2526" t="str">
        <f t="shared" si="39"/>
        <v>SBIP</v>
      </c>
      <c r="M2526" t="s">
        <v>301</v>
      </c>
      <c r="N2526" t="s">
        <v>4614</v>
      </c>
      <c r="O2526" t="s">
        <v>11333</v>
      </c>
      <c r="P2526" t="s">
        <v>595</v>
      </c>
      <c r="Q2526" t="str">
        <f>VLOOKUP(P2526,[1]TimeZones!$B$3:$E$597,4,FALSE)</f>
        <v>−03:00</v>
      </c>
    </row>
    <row r="2527" spans="1:17" x14ac:dyDescent="0.25">
      <c r="A2527" t="s">
        <v>11334</v>
      </c>
      <c r="B2527" t="s">
        <v>333</v>
      </c>
      <c r="C2527" t="s">
        <v>11335</v>
      </c>
      <c r="D2527">
        <v>9.6477203369140607</v>
      </c>
      <c r="E2527">
        <v>-68.574699401855398</v>
      </c>
      <c r="F2527">
        <v>512</v>
      </c>
      <c r="G2527" t="s">
        <v>1951</v>
      </c>
      <c r="H2527" t="s">
        <v>202</v>
      </c>
      <c r="I2527">
        <f>VLOOKUP(A2527,[1]ВПП!$C$2:$E$22885,3,)</f>
        <v>2004</v>
      </c>
      <c r="J2527">
        <f>VLOOKUP(A2527,[1]ВПП!$C$2:$G$22885,5,)</f>
        <v>30</v>
      </c>
      <c r="K2527" t="str">
        <f>VLOOKUP(A2527,[1]ВПП!$C$2:$H$22885,6,)</f>
        <v>ASP</v>
      </c>
      <c r="L2527" t="str">
        <f t="shared" si="39"/>
        <v>SVCJ</v>
      </c>
      <c r="M2527" t="s">
        <v>301</v>
      </c>
      <c r="N2527" t="s">
        <v>11336</v>
      </c>
      <c r="O2527" t="s">
        <v>11337</v>
      </c>
      <c r="P2527" t="s">
        <v>1955</v>
      </c>
      <c r="Q2527" t="str">
        <f>VLOOKUP(P2527,[1]TimeZones!$B$3:$E$597,4,FALSE)</f>
        <v>−04:00</v>
      </c>
    </row>
    <row r="2528" spans="1:17" x14ac:dyDescent="0.25">
      <c r="A2528" t="s">
        <v>11338</v>
      </c>
      <c r="B2528" t="s">
        <v>110</v>
      </c>
      <c r="C2528" t="s">
        <v>11339</v>
      </c>
      <c r="D2528">
        <v>-0.89183299999999999</v>
      </c>
      <c r="E2528">
        <v>134.04899599999999</v>
      </c>
      <c r="F2528">
        <v>23</v>
      </c>
      <c r="G2528" t="s">
        <v>414</v>
      </c>
      <c r="H2528" t="s">
        <v>11340</v>
      </c>
      <c r="I2528">
        <f>VLOOKUP(A2528,[1]ВПП!$C$2:$E$22885,3,)</f>
        <v>2004</v>
      </c>
      <c r="J2528">
        <f>VLOOKUP(A2528,[1]ВПП!$C$2:$G$22885,5,)</f>
        <v>29</v>
      </c>
      <c r="K2528" t="str">
        <f>VLOOKUP(A2528,[1]ВПП!$C$2:$H$22885,6,)</f>
        <v>ASP</v>
      </c>
      <c r="L2528" t="str">
        <f t="shared" si="39"/>
        <v>WASR</v>
      </c>
      <c r="M2528" t="s">
        <v>114</v>
      </c>
      <c r="N2528" t="s">
        <v>11341</v>
      </c>
      <c r="O2528" t="s">
        <v>11342</v>
      </c>
      <c r="P2528" t="s">
        <v>1660</v>
      </c>
      <c r="Q2528" t="str">
        <f>VLOOKUP(P2528,[1]TimeZones!$B$3:$E$597,4,FALSE)</f>
        <v>+09:00</v>
      </c>
    </row>
    <row r="2529" spans="1:17" x14ac:dyDescent="0.25">
      <c r="A2529" t="s">
        <v>11343</v>
      </c>
      <c r="B2529" t="s">
        <v>110</v>
      </c>
      <c r="C2529" t="s">
        <v>11344</v>
      </c>
      <c r="D2529">
        <v>51.584400176999999</v>
      </c>
      <c r="E2529">
        <v>20.0977993011</v>
      </c>
      <c r="F2529">
        <v>571</v>
      </c>
      <c r="G2529" t="s">
        <v>1152</v>
      </c>
      <c r="H2529" t="s">
        <v>202</v>
      </c>
      <c r="I2529">
        <f>VLOOKUP(A2529,[1]ВПП!$C$2:$E$22885,3,)</f>
        <v>2003</v>
      </c>
      <c r="J2529">
        <f>VLOOKUP(A2529,[1]ВПП!$C$2:$G$22885,5,)</f>
        <v>62</v>
      </c>
      <c r="K2529" t="str">
        <f>VLOOKUP(A2529,[1]ВПП!$C$2:$H$22885,6,)</f>
        <v>ASP</v>
      </c>
      <c r="L2529" t="str">
        <f t="shared" si="39"/>
        <v>EPTM</v>
      </c>
      <c r="M2529" t="s">
        <v>126</v>
      </c>
      <c r="N2529" t="s">
        <v>7557</v>
      </c>
      <c r="O2529" t="s">
        <v>11345</v>
      </c>
      <c r="P2529" t="s">
        <v>145</v>
      </c>
      <c r="Q2529" t="e">
        <f>VLOOKUP(P2529,[1]TimeZones!$B$3:$E$597,4,FALSE)</f>
        <v>#N/A</v>
      </c>
    </row>
    <row r="2530" spans="1:17" x14ac:dyDescent="0.25">
      <c r="A2530" t="s">
        <v>11346</v>
      </c>
      <c r="B2530" t="s">
        <v>110</v>
      </c>
      <c r="C2530" t="s">
        <v>11347</v>
      </c>
      <c r="D2530">
        <v>12.39533</v>
      </c>
      <c r="E2530">
        <v>-16.748000000000001</v>
      </c>
      <c r="F2530">
        <v>52</v>
      </c>
      <c r="G2530" t="s">
        <v>1825</v>
      </c>
      <c r="H2530" t="s">
        <v>11348</v>
      </c>
      <c r="I2530">
        <f>VLOOKUP(A2530,[1]ВПП!$C$2:$E$22885,3,)</f>
        <v>2003</v>
      </c>
      <c r="J2530">
        <f>VLOOKUP(A2530,[1]ВПП!$C$2:$G$22885,5,)</f>
        <v>30</v>
      </c>
      <c r="K2530" t="str">
        <f>VLOOKUP(A2530,[1]ВПП!$C$2:$H$22885,6,)</f>
        <v>ASP</v>
      </c>
      <c r="L2530" t="str">
        <f t="shared" si="39"/>
        <v>GOGS</v>
      </c>
      <c r="M2530" t="s">
        <v>134</v>
      </c>
      <c r="N2530" t="s">
        <v>11349</v>
      </c>
      <c r="O2530" t="s">
        <v>11350</v>
      </c>
      <c r="P2530" t="s">
        <v>2014</v>
      </c>
      <c r="Q2530" t="str">
        <f>VLOOKUP(P2530,[1]TimeZones!$B$3:$E$597,4,FALSE)</f>
        <v>+00:00</v>
      </c>
    </row>
    <row r="2531" spans="1:17" x14ac:dyDescent="0.25">
      <c r="A2531" t="s">
        <v>11351</v>
      </c>
      <c r="B2531" t="s">
        <v>333</v>
      </c>
      <c r="C2531" t="s">
        <v>11352</v>
      </c>
      <c r="D2531">
        <v>46.743301391601499</v>
      </c>
      <c r="E2531">
        <v>8.1099996566772408</v>
      </c>
      <c r="F2531">
        <v>1895</v>
      </c>
      <c r="G2531" t="s">
        <v>758</v>
      </c>
      <c r="H2531" t="s">
        <v>202</v>
      </c>
      <c r="I2531">
        <f>VLOOKUP(A2531,[1]ВПП!$C$2:$E$22885,3,)</f>
        <v>2003</v>
      </c>
      <c r="J2531">
        <f>VLOOKUP(A2531,[1]ВПП!$C$2:$G$22885,5,)</f>
        <v>40</v>
      </c>
      <c r="K2531" t="str">
        <f>VLOOKUP(A2531,[1]ВПП!$C$2:$H$22885,6,)</f>
        <v>ASP</v>
      </c>
      <c r="L2531" t="str">
        <f t="shared" si="39"/>
        <v>LSMM</v>
      </c>
      <c r="M2531" t="s">
        <v>126</v>
      </c>
      <c r="N2531" t="s">
        <v>11102</v>
      </c>
      <c r="O2531" t="s">
        <v>202</v>
      </c>
      <c r="P2531" t="s">
        <v>1120</v>
      </c>
      <c r="Q2531" t="str">
        <f>VLOOKUP(P2531,[1]TimeZones!$B$3:$E$597,4,FALSE)</f>
        <v>+01:00</v>
      </c>
    </row>
    <row r="2532" spans="1:17" x14ac:dyDescent="0.25">
      <c r="A2532" t="s">
        <v>11353</v>
      </c>
      <c r="B2532" t="s">
        <v>333</v>
      </c>
      <c r="C2532" t="s">
        <v>11354</v>
      </c>
      <c r="D2532">
        <v>23.676600000000001</v>
      </c>
      <c r="E2532">
        <v>-100.623001</v>
      </c>
      <c r="F2532">
        <v>5118</v>
      </c>
      <c r="G2532" t="s">
        <v>308</v>
      </c>
      <c r="H2532" t="s">
        <v>202</v>
      </c>
      <c r="I2532">
        <f>VLOOKUP(A2532,[1]ВПП!$C$2:$E$22885,3,)</f>
        <v>2003</v>
      </c>
      <c r="J2532">
        <f>VLOOKUP(A2532,[1]ВПП!$C$2:$G$22885,5,)</f>
        <v>24</v>
      </c>
      <c r="K2532" t="str">
        <f>VLOOKUP(A2532,[1]ВПП!$C$2:$H$22885,6,)</f>
        <v>ASP</v>
      </c>
      <c r="L2532" t="str">
        <f t="shared" si="39"/>
        <v>MM67</v>
      </c>
      <c r="M2532" t="s">
        <v>183</v>
      </c>
      <c r="N2532" t="s">
        <v>3948</v>
      </c>
      <c r="O2532" t="s">
        <v>11355</v>
      </c>
      <c r="P2532" t="e">
        <v>#N/A</v>
      </c>
      <c r="Q2532" t="e">
        <f>VLOOKUP(P2532,[1]TimeZones!$B$3:$E$597,4,FALSE)</f>
        <v>#N/A</v>
      </c>
    </row>
    <row r="2533" spans="1:17" x14ac:dyDescent="0.25">
      <c r="A2533" t="s">
        <v>11356</v>
      </c>
      <c r="B2533" t="s">
        <v>110</v>
      </c>
      <c r="C2533" t="s">
        <v>11357</v>
      </c>
      <c r="D2533">
        <v>-3.253422</v>
      </c>
      <c r="E2533">
        <v>-52.254317</v>
      </c>
      <c r="F2533">
        <v>369</v>
      </c>
      <c r="G2533" t="s">
        <v>591</v>
      </c>
      <c r="H2533" t="s">
        <v>11358</v>
      </c>
      <c r="I2533">
        <f>VLOOKUP(A2533,[1]ВПП!$C$2:$E$22885,3,)</f>
        <v>2003</v>
      </c>
      <c r="J2533">
        <f>VLOOKUP(A2533,[1]ВПП!$C$2:$G$22885,5,)</f>
        <v>38</v>
      </c>
      <c r="K2533" t="str">
        <f>VLOOKUP(A2533,[1]ВПП!$C$2:$H$22885,6,)</f>
        <v>ASP</v>
      </c>
      <c r="L2533" t="str">
        <f t="shared" si="39"/>
        <v>SBHT</v>
      </c>
      <c r="M2533" t="s">
        <v>301</v>
      </c>
      <c r="N2533" t="s">
        <v>5671</v>
      </c>
      <c r="O2533" t="s">
        <v>11359</v>
      </c>
      <c r="P2533" t="s">
        <v>5673</v>
      </c>
      <c r="Q2533" t="str">
        <f>VLOOKUP(P2533,[1]TimeZones!$B$3:$E$597,4,FALSE)</f>
        <v>−03:00</v>
      </c>
    </row>
    <row r="2534" spans="1:17" x14ac:dyDescent="0.25">
      <c r="A2534" t="s">
        <v>11360</v>
      </c>
      <c r="B2534" t="s">
        <v>110</v>
      </c>
      <c r="C2534" t="s">
        <v>11361</v>
      </c>
      <c r="D2534">
        <v>21.040500999999999</v>
      </c>
      <c r="E2534">
        <v>105.886002</v>
      </c>
      <c r="F2534">
        <v>50</v>
      </c>
      <c r="G2534" t="s">
        <v>926</v>
      </c>
      <c r="H2534" t="s">
        <v>202</v>
      </c>
      <c r="I2534">
        <f>VLOOKUP(A2534,[1]ВПП!$C$2:$E$22885,3,)</f>
        <v>2003</v>
      </c>
      <c r="J2534">
        <f>VLOOKUP(A2534,[1]ВПП!$C$2:$G$22885,5,)</f>
        <v>30</v>
      </c>
      <c r="K2534" t="str">
        <f>VLOOKUP(A2534,[1]ВПП!$C$2:$H$22885,6,)</f>
        <v>ASP</v>
      </c>
      <c r="L2534" t="str">
        <f t="shared" si="39"/>
        <v>VVGL</v>
      </c>
      <c r="M2534" t="s">
        <v>114</v>
      </c>
      <c r="N2534" t="s">
        <v>928</v>
      </c>
      <c r="O2534" t="s">
        <v>11362</v>
      </c>
      <c r="P2534" t="s">
        <v>930</v>
      </c>
      <c r="Q2534" t="str">
        <f>VLOOKUP(P2534,[1]TimeZones!$B$3:$E$597,4,FALSE)</f>
        <v>+07:00</v>
      </c>
    </row>
    <row r="2535" spans="1:17" x14ac:dyDescent="0.25">
      <c r="A2535" t="s">
        <v>11363</v>
      </c>
      <c r="B2535" t="s">
        <v>110</v>
      </c>
      <c r="C2535" t="s">
        <v>11364</v>
      </c>
      <c r="D2535">
        <v>55.063301086425703</v>
      </c>
      <c r="E2535">
        <v>14.759599685668899</v>
      </c>
      <c r="F2535">
        <v>52</v>
      </c>
      <c r="G2535" t="s">
        <v>1469</v>
      </c>
      <c r="H2535" t="s">
        <v>11365</v>
      </c>
      <c r="I2535">
        <f>VLOOKUP(A2535,[1]ВПП!$C$2:$E$22885,3,)</f>
        <v>2002</v>
      </c>
      <c r="J2535">
        <f>VLOOKUP(A2535,[1]ВПП!$C$2:$G$22885,5,)</f>
        <v>45</v>
      </c>
      <c r="K2535" t="str">
        <f>VLOOKUP(A2535,[1]ВПП!$C$2:$H$22885,6,)</f>
        <v>ASP</v>
      </c>
      <c r="L2535" t="str">
        <f t="shared" si="39"/>
        <v>EKRN</v>
      </c>
      <c r="M2535" t="s">
        <v>126</v>
      </c>
      <c r="N2535" t="s">
        <v>1471</v>
      </c>
      <c r="O2535" t="s">
        <v>11366</v>
      </c>
      <c r="P2535" t="s">
        <v>1473</v>
      </c>
      <c r="Q2535" t="str">
        <f>VLOOKUP(P2535,[1]TimeZones!$B$3:$E$597,4,FALSE)</f>
        <v>+01:00</v>
      </c>
    </row>
    <row r="2536" spans="1:17" x14ac:dyDescent="0.25">
      <c r="A2536" t="s">
        <v>11367</v>
      </c>
      <c r="B2536" t="s">
        <v>110</v>
      </c>
      <c r="C2536" t="s">
        <v>11368</v>
      </c>
      <c r="D2536">
        <v>56.517501831054602</v>
      </c>
      <c r="E2536">
        <v>21.096900939941399</v>
      </c>
      <c r="F2536">
        <v>16</v>
      </c>
      <c r="G2536" t="s">
        <v>2942</v>
      </c>
      <c r="H2536" t="s">
        <v>11369</v>
      </c>
      <c r="I2536">
        <f>VLOOKUP(A2536,[1]ВПП!$C$2:$E$22885,3,)</f>
        <v>2002</v>
      </c>
      <c r="J2536">
        <f>VLOOKUP(A2536,[1]ВПП!$C$2:$G$22885,5,)</f>
        <v>40</v>
      </c>
      <c r="K2536" t="str">
        <f>VLOOKUP(A2536,[1]ВПП!$C$2:$H$22885,6,)</f>
        <v>ASP</v>
      </c>
      <c r="L2536" t="str">
        <f t="shared" si="39"/>
        <v>EVLA</v>
      </c>
      <c r="M2536" t="s">
        <v>126</v>
      </c>
      <c r="N2536" t="s">
        <v>11370</v>
      </c>
      <c r="O2536" t="s">
        <v>11371</v>
      </c>
      <c r="P2536" t="s">
        <v>2946</v>
      </c>
      <c r="Q2536" t="str">
        <f>VLOOKUP(P2536,[1]TimeZones!$B$3:$E$597,4,FALSE)</f>
        <v>+02:00</v>
      </c>
    </row>
    <row r="2537" spans="1:17" x14ac:dyDescent="0.25">
      <c r="A2537" t="s">
        <v>11372</v>
      </c>
      <c r="B2537" t="s">
        <v>110</v>
      </c>
      <c r="C2537" t="s">
        <v>11373</v>
      </c>
      <c r="D2537">
        <v>68.362602233887003</v>
      </c>
      <c r="E2537">
        <v>23.424299240111999</v>
      </c>
      <c r="F2537">
        <v>1005</v>
      </c>
      <c r="G2537" t="s">
        <v>2091</v>
      </c>
      <c r="H2537" t="s">
        <v>11374</v>
      </c>
      <c r="I2537">
        <f>VLOOKUP(A2537,[1]ВПП!$C$2:$E$22885,3,)</f>
        <v>2001</v>
      </c>
      <c r="J2537">
        <f>VLOOKUP(A2537,[1]ВПП!$C$2:$G$22885,5,)</f>
        <v>45</v>
      </c>
      <c r="K2537" t="str">
        <f>VLOOKUP(A2537,[1]ВПП!$C$2:$H$22885,6,)</f>
        <v>ASP</v>
      </c>
      <c r="L2537" t="str">
        <f t="shared" si="39"/>
        <v>EFET</v>
      </c>
      <c r="M2537" t="s">
        <v>126</v>
      </c>
      <c r="N2537" t="s">
        <v>4012</v>
      </c>
      <c r="O2537" t="s">
        <v>11375</v>
      </c>
      <c r="P2537" t="s">
        <v>2095</v>
      </c>
      <c r="Q2537" t="str">
        <f>VLOOKUP(P2537,[1]TimeZones!$B$3:$E$597,4,FALSE)</f>
        <v>+02:00</v>
      </c>
    </row>
    <row r="2538" spans="1:17" x14ac:dyDescent="0.25">
      <c r="A2538" t="s">
        <v>11376</v>
      </c>
      <c r="B2538" t="s">
        <v>110</v>
      </c>
      <c r="C2538" t="s">
        <v>11377</v>
      </c>
      <c r="D2538">
        <v>63.048599000000003</v>
      </c>
      <c r="E2538">
        <v>17.768899999999999</v>
      </c>
      <c r="F2538">
        <v>34</v>
      </c>
      <c r="G2538" t="s">
        <v>2430</v>
      </c>
      <c r="H2538" t="s">
        <v>11378</v>
      </c>
      <c r="I2538">
        <f>VLOOKUP(A2538,[1]ВПП!$C$2:$E$22885,3,)</f>
        <v>2001</v>
      </c>
      <c r="J2538">
        <f>VLOOKUP(A2538,[1]ВПП!$C$2:$G$22885,5,)</f>
        <v>45</v>
      </c>
      <c r="K2538" t="str">
        <f>VLOOKUP(A2538,[1]ВПП!$C$2:$H$22885,6,)</f>
        <v>ASP</v>
      </c>
      <c r="L2538" t="str">
        <f t="shared" si="39"/>
        <v>ESNK</v>
      </c>
      <c r="M2538" t="s">
        <v>126</v>
      </c>
      <c r="N2538" t="s">
        <v>10952</v>
      </c>
      <c r="O2538" t="s">
        <v>11379</v>
      </c>
      <c r="P2538" t="s">
        <v>2434</v>
      </c>
      <c r="Q2538" t="str">
        <f>VLOOKUP(P2538,[1]TimeZones!$B$3:$E$597,4,FALSE)</f>
        <v>+01:00</v>
      </c>
    </row>
    <row r="2539" spans="1:17" x14ac:dyDescent="0.25">
      <c r="A2539" t="s">
        <v>11380</v>
      </c>
      <c r="B2539" t="s">
        <v>110</v>
      </c>
      <c r="C2539" t="s">
        <v>11381</v>
      </c>
      <c r="D2539">
        <v>64.548302000000007</v>
      </c>
      <c r="E2539">
        <v>18.716200000000001</v>
      </c>
      <c r="F2539">
        <v>705</v>
      </c>
      <c r="G2539" t="s">
        <v>2430</v>
      </c>
      <c r="H2539" t="s">
        <v>11382</v>
      </c>
      <c r="I2539">
        <f>VLOOKUP(A2539,[1]ВПП!$C$2:$E$22885,3,)</f>
        <v>2001</v>
      </c>
      <c r="J2539">
        <f>VLOOKUP(A2539,[1]ВПП!$C$2:$G$22885,5,)</f>
        <v>30</v>
      </c>
      <c r="K2539" t="str">
        <f>VLOOKUP(A2539,[1]ВПП!$C$2:$H$22885,6,)</f>
        <v>ASP</v>
      </c>
      <c r="L2539" t="str">
        <f t="shared" si="39"/>
        <v>ESNL</v>
      </c>
      <c r="M2539" t="s">
        <v>126</v>
      </c>
      <c r="N2539" t="s">
        <v>7241</v>
      </c>
      <c r="O2539" t="s">
        <v>11383</v>
      </c>
      <c r="P2539" t="s">
        <v>2434</v>
      </c>
      <c r="Q2539" t="str">
        <f>VLOOKUP(P2539,[1]TimeZones!$B$3:$E$597,4,FALSE)</f>
        <v>+01:00</v>
      </c>
    </row>
    <row r="2540" spans="1:17" x14ac:dyDescent="0.25">
      <c r="A2540" t="s">
        <v>11384</v>
      </c>
      <c r="B2540" t="s">
        <v>110</v>
      </c>
      <c r="C2540" t="s">
        <v>11385</v>
      </c>
      <c r="D2540">
        <v>43.606399536132798</v>
      </c>
      <c r="E2540">
        <v>5.1092500686645499</v>
      </c>
      <c r="F2540">
        <v>195</v>
      </c>
      <c r="G2540" t="s">
        <v>294</v>
      </c>
      <c r="H2540" t="s">
        <v>202</v>
      </c>
      <c r="I2540">
        <f>VLOOKUP(A2540,[1]ВПП!$C$2:$E$22885,3,)</f>
        <v>2001</v>
      </c>
      <c r="J2540">
        <f>VLOOKUP(A2540,[1]ВПП!$C$2:$G$22885,5,)</f>
        <v>45</v>
      </c>
      <c r="K2540" t="str">
        <f>VLOOKUP(A2540,[1]ВПП!$C$2:$H$22885,6,)</f>
        <v>CON</v>
      </c>
      <c r="L2540" t="str">
        <f t="shared" si="39"/>
        <v>LFMY</v>
      </c>
      <c r="M2540" t="s">
        <v>126</v>
      </c>
      <c r="N2540" t="s">
        <v>1005</v>
      </c>
      <c r="O2540" t="s">
        <v>11386</v>
      </c>
      <c r="P2540" t="s">
        <v>298</v>
      </c>
      <c r="Q2540" t="str">
        <f>VLOOKUP(P2540,[1]TimeZones!$B$3:$E$597,4,FALSE)</f>
        <v>+01:00</v>
      </c>
    </row>
    <row r="2541" spans="1:17" x14ac:dyDescent="0.25">
      <c r="A2541" t="s">
        <v>11387</v>
      </c>
      <c r="B2541" t="s">
        <v>110</v>
      </c>
      <c r="C2541" t="s">
        <v>11388</v>
      </c>
      <c r="D2541">
        <v>-22.875098999999999</v>
      </c>
      <c r="E2541">
        <v>-43.384701</v>
      </c>
      <c r="F2541">
        <v>110</v>
      </c>
      <c r="G2541" t="s">
        <v>591</v>
      </c>
      <c r="H2541" t="s">
        <v>202</v>
      </c>
      <c r="I2541">
        <f>VLOOKUP(A2541,[1]ВПП!$C$2:$E$22885,3,)</f>
        <v>2001</v>
      </c>
      <c r="J2541">
        <f>VLOOKUP(A2541,[1]ВПП!$C$2:$G$22885,5,)</f>
        <v>52</v>
      </c>
      <c r="K2541" t="str">
        <f>VLOOKUP(A2541,[1]ВПП!$C$2:$H$22885,6,)</f>
        <v>CON</v>
      </c>
      <c r="L2541" t="str">
        <f t="shared" si="39"/>
        <v>SBAF</v>
      </c>
      <c r="M2541" t="s">
        <v>301</v>
      </c>
      <c r="N2541" t="s">
        <v>593</v>
      </c>
      <c r="O2541" t="s">
        <v>6265</v>
      </c>
      <c r="P2541" t="s">
        <v>595</v>
      </c>
      <c r="Q2541" t="str">
        <f>VLOOKUP(P2541,[1]TimeZones!$B$3:$E$597,4,FALSE)</f>
        <v>−03:00</v>
      </c>
    </row>
    <row r="2542" spans="1:17" x14ac:dyDescent="0.25">
      <c r="A2542" t="s">
        <v>11389</v>
      </c>
      <c r="B2542" t="s">
        <v>333</v>
      </c>
      <c r="C2542" t="s">
        <v>11390</v>
      </c>
      <c r="D2542">
        <v>-30.9575</v>
      </c>
      <c r="E2542">
        <v>-61.528300000000002</v>
      </c>
      <c r="F2542">
        <v>299</v>
      </c>
      <c r="G2542" t="s">
        <v>1705</v>
      </c>
      <c r="H2542" t="s">
        <v>11391</v>
      </c>
      <c r="I2542">
        <f>VLOOKUP(A2542,[1]ВПП!$C$2:$E$22885,3,)</f>
        <v>2000</v>
      </c>
      <c r="J2542">
        <f>VLOOKUP(A2542,[1]ВПП!$C$2:$G$22885,5,)</f>
        <v>30</v>
      </c>
      <c r="K2542" t="str">
        <f>VLOOKUP(A2542,[1]ВПП!$C$2:$H$22885,6,)</f>
        <v>CON</v>
      </c>
      <c r="L2542" t="str">
        <f t="shared" si="39"/>
        <v>AR-0346</v>
      </c>
      <c r="M2542" t="s">
        <v>301</v>
      </c>
      <c r="N2542" t="s">
        <v>4603</v>
      </c>
      <c r="O2542" t="s">
        <v>11392</v>
      </c>
      <c r="P2542" t="e">
        <v>#N/A</v>
      </c>
      <c r="Q2542" t="e">
        <f>VLOOKUP(P2542,[1]TimeZones!$B$3:$E$597,4,FALSE)</f>
        <v>#N/A</v>
      </c>
    </row>
    <row r="2543" spans="1:17" x14ac:dyDescent="0.25">
      <c r="A2543" t="s">
        <v>11393</v>
      </c>
      <c r="B2543" t="s">
        <v>333</v>
      </c>
      <c r="C2543" t="s">
        <v>11394</v>
      </c>
      <c r="D2543">
        <v>-28.795110999999999</v>
      </c>
      <c r="E2543">
        <v>-66.914675000000003</v>
      </c>
      <c r="F2543">
        <v>4264</v>
      </c>
      <c r="G2543" t="s">
        <v>1705</v>
      </c>
      <c r="H2543" t="s">
        <v>202</v>
      </c>
      <c r="I2543">
        <f>VLOOKUP(A2543,[1]ВПП!$C$2:$E$22885,3,)</f>
        <v>2000</v>
      </c>
      <c r="J2543">
        <f>VLOOKUP(A2543,[1]ВПП!$C$2:$G$22885,5,)</f>
        <v>30</v>
      </c>
      <c r="K2543" t="str">
        <f>VLOOKUP(A2543,[1]ВПП!$C$2:$H$22885,6,)</f>
        <v>ASP</v>
      </c>
      <c r="L2543" t="str">
        <f t="shared" si="39"/>
        <v>AR-0622</v>
      </c>
      <c r="M2543" t="s">
        <v>301</v>
      </c>
      <c r="N2543" t="s">
        <v>5388</v>
      </c>
      <c r="O2543" t="s">
        <v>11395</v>
      </c>
      <c r="P2543" t="e">
        <v>#N/A</v>
      </c>
      <c r="Q2543" t="e">
        <f>VLOOKUP(P2543,[1]TimeZones!$B$3:$E$597,4,FALSE)</f>
        <v>#N/A</v>
      </c>
    </row>
    <row r="2544" spans="1:17" x14ac:dyDescent="0.25">
      <c r="A2544" t="s">
        <v>11396</v>
      </c>
      <c r="B2544" t="s">
        <v>110</v>
      </c>
      <c r="C2544" t="s">
        <v>11397</v>
      </c>
      <c r="D2544">
        <v>65.283302307128906</v>
      </c>
      <c r="E2544">
        <v>-14.401399612426699</v>
      </c>
      <c r="F2544">
        <v>76</v>
      </c>
      <c r="G2544" t="s">
        <v>3484</v>
      </c>
      <c r="H2544" t="s">
        <v>11398</v>
      </c>
      <c r="I2544">
        <f>VLOOKUP(A2544,[1]ВПП!$C$2:$E$22885,3,)</f>
        <v>2000</v>
      </c>
      <c r="J2544">
        <f>VLOOKUP(A2544,[1]ВПП!$C$2:$G$22885,5,)</f>
        <v>45</v>
      </c>
      <c r="K2544" t="str">
        <f>VLOOKUP(A2544,[1]ВПП!$C$2:$H$22885,6,)</f>
        <v>ASP</v>
      </c>
      <c r="L2544" t="str">
        <f t="shared" si="39"/>
        <v>BIEG</v>
      </c>
      <c r="M2544" t="s">
        <v>126</v>
      </c>
      <c r="N2544" t="s">
        <v>11399</v>
      </c>
      <c r="O2544" t="s">
        <v>11400</v>
      </c>
      <c r="P2544" t="s">
        <v>3488</v>
      </c>
      <c r="Q2544" t="str">
        <f>VLOOKUP(P2544,[1]TimeZones!$B$3:$E$597,4,FALSE)</f>
        <v>+00:00</v>
      </c>
    </row>
    <row r="2545" spans="1:17" x14ac:dyDescent="0.25">
      <c r="A2545" t="s">
        <v>11401</v>
      </c>
      <c r="B2545" t="s">
        <v>110</v>
      </c>
      <c r="C2545" t="s">
        <v>11402</v>
      </c>
      <c r="D2545">
        <v>6.7928099632263104</v>
      </c>
      <c r="E2545">
        <v>-6.4731898307800204</v>
      </c>
      <c r="F2545">
        <v>823</v>
      </c>
      <c r="G2545" t="s">
        <v>2570</v>
      </c>
      <c r="H2545" t="s">
        <v>11403</v>
      </c>
      <c r="I2545">
        <f>VLOOKUP(A2545,[1]ВПП!$C$2:$E$22885,3,)</f>
        <v>2000</v>
      </c>
      <c r="J2545">
        <f>VLOOKUP(A2545,[1]ВПП!$C$2:$G$22885,5,)</f>
        <v>30</v>
      </c>
      <c r="K2545" t="str">
        <f>VLOOKUP(A2545,[1]ВПП!$C$2:$H$22885,6,)</f>
        <v>CON</v>
      </c>
      <c r="L2545" t="str">
        <f t="shared" si="39"/>
        <v>DIDL</v>
      </c>
      <c r="M2545" t="s">
        <v>134</v>
      </c>
      <c r="N2545" t="s">
        <v>11404</v>
      </c>
      <c r="O2545" t="s">
        <v>202</v>
      </c>
      <c r="P2545" t="s">
        <v>2574</v>
      </c>
      <c r="Q2545" t="str">
        <f>VLOOKUP(P2545,[1]TimeZones!$B$3:$E$597,4,FALSE)</f>
        <v>+00:00</v>
      </c>
    </row>
    <row r="2546" spans="1:17" x14ac:dyDescent="0.25">
      <c r="A2546" t="s">
        <v>11405</v>
      </c>
      <c r="B2546" t="s">
        <v>333</v>
      </c>
      <c r="C2546" t="s">
        <v>11406</v>
      </c>
      <c r="D2546">
        <v>51.575558000000001</v>
      </c>
      <c r="E2546">
        <v>14.136944</v>
      </c>
      <c r="F2546">
        <v>375</v>
      </c>
      <c r="G2546" t="s">
        <v>455</v>
      </c>
      <c r="H2546" t="s">
        <v>202</v>
      </c>
      <c r="I2546">
        <f>VLOOKUP(A2546,[1]ВПП!$C$2:$E$22885,3,)</f>
        <v>2000</v>
      </c>
      <c r="J2546">
        <f>VLOOKUP(A2546,[1]ВПП!$C$2:$G$22885,5,)</f>
        <v>30</v>
      </c>
      <c r="K2546" t="str">
        <f>VLOOKUP(A2546,[1]ВПП!$C$2:$H$22885,6,)</f>
        <v>CONC</v>
      </c>
      <c r="L2546" t="str">
        <f t="shared" si="39"/>
        <v>EDCY</v>
      </c>
      <c r="M2546" t="s">
        <v>126</v>
      </c>
      <c r="N2546" t="s">
        <v>1460</v>
      </c>
      <c r="O2546" t="s">
        <v>11407</v>
      </c>
      <c r="P2546" t="s">
        <v>459</v>
      </c>
      <c r="Q2546" t="str">
        <f>VLOOKUP(P2546,[1]TimeZones!$B$3:$E$597,4,FALSE)</f>
        <v>+01:00</v>
      </c>
    </row>
    <row r="2547" spans="1:17" x14ac:dyDescent="0.25">
      <c r="A2547" t="s">
        <v>11408</v>
      </c>
      <c r="B2547" t="s">
        <v>110</v>
      </c>
      <c r="C2547" t="s">
        <v>11409</v>
      </c>
      <c r="D2547">
        <v>49.214599609399997</v>
      </c>
      <c r="E2547">
        <v>7.1095099449200001</v>
      </c>
      <c r="F2547">
        <v>1058</v>
      </c>
      <c r="G2547" t="s">
        <v>455</v>
      </c>
      <c r="H2547" t="s">
        <v>11410</v>
      </c>
      <c r="I2547">
        <f>VLOOKUP(A2547,[1]ВПП!$C$2:$E$22885,3,)</f>
        <v>2000</v>
      </c>
      <c r="J2547">
        <f>VLOOKUP(A2547,[1]ВПП!$C$2:$G$22885,5,)</f>
        <v>45</v>
      </c>
      <c r="K2547" t="str">
        <f>VLOOKUP(A2547,[1]ВПП!$C$2:$H$22885,6,)</f>
        <v>ASP</v>
      </c>
      <c r="L2547" t="str">
        <f t="shared" si="39"/>
        <v>EDDR</v>
      </c>
      <c r="M2547" t="s">
        <v>126</v>
      </c>
      <c r="N2547" t="s">
        <v>11411</v>
      </c>
      <c r="O2547" t="s">
        <v>11412</v>
      </c>
      <c r="P2547" t="s">
        <v>459</v>
      </c>
      <c r="Q2547" t="str">
        <f>VLOOKUP(P2547,[1]TimeZones!$B$3:$E$597,4,FALSE)</f>
        <v>+01:00</v>
      </c>
    </row>
    <row r="2548" spans="1:17" x14ac:dyDescent="0.25">
      <c r="A2548" t="s">
        <v>11413</v>
      </c>
      <c r="B2548" t="s">
        <v>139</v>
      </c>
      <c r="C2548" t="s">
        <v>11414</v>
      </c>
      <c r="D2548">
        <v>51.518299102799901</v>
      </c>
      <c r="E2548">
        <v>7.6122398376499998</v>
      </c>
      <c r="F2548">
        <v>425</v>
      </c>
      <c r="G2548" t="s">
        <v>455</v>
      </c>
      <c r="H2548" t="s">
        <v>11415</v>
      </c>
      <c r="I2548">
        <f>VLOOKUP(A2548,[1]ВПП!$C$2:$E$22885,3,)</f>
        <v>2000</v>
      </c>
      <c r="J2548">
        <f>VLOOKUP(A2548,[1]ВПП!$C$2:$G$22885,5,)</f>
        <v>45</v>
      </c>
      <c r="K2548" t="str">
        <f>VLOOKUP(A2548,[1]ВПП!$C$2:$H$22885,6,)</f>
        <v>ASP</v>
      </c>
      <c r="L2548" t="str">
        <f t="shared" si="39"/>
        <v>EDLW</v>
      </c>
      <c r="M2548" t="s">
        <v>126</v>
      </c>
      <c r="N2548" t="s">
        <v>806</v>
      </c>
      <c r="O2548" t="s">
        <v>11416</v>
      </c>
      <c r="P2548" t="s">
        <v>459</v>
      </c>
      <c r="Q2548" t="str">
        <f>VLOOKUP(P2548,[1]TimeZones!$B$3:$E$597,4,FALSE)</f>
        <v>+01:00</v>
      </c>
    </row>
    <row r="2549" spans="1:17" x14ac:dyDescent="0.25">
      <c r="A2549" t="s">
        <v>11417</v>
      </c>
      <c r="B2549" t="s">
        <v>110</v>
      </c>
      <c r="C2549" t="s">
        <v>11418</v>
      </c>
      <c r="D2549">
        <v>59.260299682617102</v>
      </c>
      <c r="E2549">
        <v>24.208499908447202</v>
      </c>
      <c r="F2549">
        <v>65</v>
      </c>
      <c r="G2549" t="s">
        <v>2022</v>
      </c>
      <c r="H2549" t="s">
        <v>202</v>
      </c>
      <c r="I2549">
        <f>VLOOKUP(A2549,[1]ВПП!$C$2:$E$22885,3,)</f>
        <v>2000</v>
      </c>
      <c r="J2549">
        <f>VLOOKUP(A2549,[1]ВПП!$C$2:$G$22885,5,)</f>
        <v>45</v>
      </c>
      <c r="K2549" t="str">
        <f>VLOOKUP(A2549,[1]ВПП!$C$2:$H$22885,6,)</f>
        <v>CON</v>
      </c>
      <c r="L2549" t="str">
        <f t="shared" si="39"/>
        <v>EEEI</v>
      </c>
      <c r="M2549" t="s">
        <v>126</v>
      </c>
      <c r="N2549" t="s">
        <v>2024</v>
      </c>
      <c r="O2549" t="s">
        <v>11419</v>
      </c>
      <c r="P2549" t="s">
        <v>2026</v>
      </c>
      <c r="Q2549" t="str">
        <f>VLOOKUP(P2549,[1]TimeZones!$B$3:$E$597,4,FALSE)</f>
        <v>+02:00</v>
      </c>
    </row>
    <row r="2550" spans="1:17" x14ac:dyDescent="0.25">
      <c r="A2550" t="s">
        <v>11420</v>
      </c>
      <c r="B2550" t="s">
        <v>110</v>
      </c>
      <c r="C2550" t="s">
        <v>11421</v>
      </c>
      <c r="D2550">
        <v>60.8964</v>
      </c>
      <c r="E2550">
        <v>26.938400000000001</v>
      </c>
      <c r="F2550">
        <v>339</v>
      </c>
      <c r="G2550" t="s">
        <v>2091</v>
      </c>
      <c r="H2550" t="s">
        <v>11422</v>
      </c>
      <c r="I2550">
        <f>VLOOKUP(A2550,[1]ВПП!$C$2:$E$22885,3,)</f>
        <v>2000</v>
      </c>
      <c r="J2550">
        <f>VLOOKUP(A2550,[1]ВПП!$C$2:$G$22885,5,)</f>
        <v>45</v>
      </c>
      <c r="K2550" t="str">
        <f>VLOOKUP(A2550,[1]ВПП!$C$2:$H$22885,6,)</f>
        <v>ASP</v>
      </c>
      <c r="L2550" t="str">
        <f t="shared" si="39"/>
        <v>EFUT</v>
      </c>
      <c r="M2550" t="s">
        <v>126</v>
      </c>
      <c r="N2550" t="s">
        <v>11423</v>
      </c>
      <c r="O2550" t="s">
        <v>11424</v>
      </c>
      <c r="P2550" t="s">
        <v>2095</v>
      </c>
      <c r="Q2550" t="str">
        <f>VLOOKUP(P2550,[1]TimeZones!$B$3:$E$597,4,FALSE)</f>
        <v>+02:00</v>
      </c>
    </row>
    <row r="2551" spans="1:17" x14ac:dyDescent="0.25">
      <c r="A2551" t="s">
        <v>11425</v>
      </c>
      <c r="B2551" t="s">
        <v>110</v>
      </c>
      <c r="C2551" t="s">
        <v>11426</v>
      </c>
      <c r="D2551">
        <v>62.171101</v>
      </c>
      <c r="E2551">
        <v>27.868601000000002</v>
      </c>
      <c r="F2551">
        <v>286</v>
      </c>
      <c r="G2551" t="s">
        <v>2091</v>
      </c>
      <c r="H2551" t="s">
        <v>11427</v>
      </c>
      <c r="I2551">
        <f>VLOOKUP(A2551,[1]ВПП!$C$2:$E$22885,3,)</f>
        <v>2000</v>
      </c>
      <c r="J2551">
        <f>VLOOKUP(A2551,[1]ВПП!$C$2:$G$22885,5,)</f>
        <v>45</v>
      </c>
      <c r="K2551" t="str">
        <f>VLOOKUP(A2551,[1]ВПП!$C$2:$H$22885,6,)</f>
        <v>ASP</v>
      </c>
      <c r="L2551" t="str">
        <f t="shared" si="39"/>
        <v>EFVR</v>
      </c>
      <c r="M2551" t="s">
        <v>126</v>
      </c>
      <c r="N2551" t="s">
        <v>9428</v>
      </c>
      <c r="O2551" t="s">
        <v>11428</v>
      </c>
      <c r="P2551" t="s">
        <v>2095</v>
      </c>
      <c r="Q2551" t="str">
        <f>VLOOKUP(P2551,[1]TimeZones!$B$3:$E$597,4,FALSE)</f>
        <v>+02:00</v>
      </c>
    </row>
    <row r="2552" spans="1:17" x14ac:dyDescent="0.25">
      <c r="A2552" t="s">
        <v>11429</v>
      </c>
      <c r="B2552" t="s">
        <v>110</v>
      </c>
      <c r="C2552" t="s">
        <v>11430</v>
      </c>
      <c r="D2552">
        <v>52.180900573730398</v>
      </c>
      <c r="E2552">
        <v>-9.5237798690795898</v>
      </c>
      <c r="F2552">
        <v>112</v>
      </c>
      <c r="G2552" t="s">
        <v>3171</v>
      </c>
      <c r="H2552" t="s">
        <v>11431</v>
      </c>
      <c r="I2552">
        <f>VLOOKUP(A2552,[1]ВПП!$C$2:$E$22885,3,)</f>
        <v>2000</v>
      </c>
      <c r="J2552">
        <f>VLOOKUP(A2552,[1]ВПП!$C$2:$G$22885,5,)</f>
        <v>45</v>
      </c>
      <c r="K2552" t="str">
        <f>VLOOKUP(A2552,[1]ВПП!$C$2:$H$22885,6,)</f>
        <v>ASP</v>
      </c>
      <c r="L2552" t="str">
        <f t="shared" si="39"/>
        <v>EIKY</v>
      </c>
      <c r="M2552" t="s">
        <v>126</v>
      </c>
      <c r="N2552" t="s">
        <v>11432</v>
      </c>
      <c r="O2552" t="s">
        <v>11433</v>
      </c>
      <c r="P2552" t="s">
        <v>3175</v>
      </c>
      <c r="Q2552" t="str">
        <f>VLOOKUP(P2552,[1]TimeZones!$B$3:$E$597,4,FALSE)</f>
        <v>+01:00</v>
      </c>
    </row>
    <row r="2553" spans="1:17" x14ac:dyDescent="0.25">
      <c r="A2553" t="s">
        <v>11434</v>
      </c>
      <c r="B2553" t="s">
        <v>333</v>
      </c>
      <c r="C2553" t="s">
        <v>11435</v>
      </c>
      <c r="D2553">
        <v>50.884998000000003</v>
      </c>
      <c r="E2553">
        <v>19.204699999999999</v>
      </c>
      <c r="F2553">
        <v>860</v>
      </c>
      <c r="G2553" t="s">
        <v>1152</v>
      </c>
      <c r="H2553" t="s">
        <v>11436</v>
      </c>
      <c r="I2553">
        <f>VLOOKUP(A2553,[1]ВПП!$C$2:$E$22885,3,)</f>
        <v>2000</v>
      </c>
      <c r="J2553">
        <f>VLOOKUP(A2553,[1]ВПП!$C$2:$G$22885,5,)</f>
        <v>60</v>
      </c>
      <c r="K2553" t="str">
        <f>VLOOKUP(A2553,[1]ВПП!$C$2:$H$22885,6,)</f>
        <v>CON</v>
      </c>
      <c r="L2553" t="str">
        <f t="shared" si="39"/>
        <v>EPCH</v>
      </c>
      <c r="M2553" t="s">
        <v>126</v>
      </c>
      <c r="N2553" t="s">
        <v>2930</v>
      </c>
      <c r="O2553" t="s">
        <v>11437</v>
      </c>
      <c r="P2553" t="e">
        <v>#N/A</v>
      </c>
      <c r="Q2553" t="e">
        <f>VLOOKUP(P2553,[1]TimeZones!$B$3:$E$597,4,FALSE)</f>
        <v>#N/A</v>
      </c>
    </row>
    <row r="2554" spans="1:17" x14ac:dyDescent="0.25">
      <c r="A2554" t="s">
        <v>11438</v>
      </c>
      <c r="B2554" t="s">
        <v>333</v>
      </c>
      <c r="C2554" t="s">
        <v>11439</v>
      </c>
      <c r="D2554">
        <v>66.496200561523395</v>
      </c>
      <c r="E2554">
        <v>20.147199630737301</v>
      </c>
      <c r="F2554">
        <v>904</v>
      </c>
      <c r="G2554" t="s">
        <v>2430</v>
      </c>
      <c r="H2554" t="s">
        <v>202</v>
      </c>
      <c r="I2554">
        <f>VLOOKUP(A2554,[1]ВПП!$C$2:$E$22885,3,)</f>
        <v>2000</v>
      </c>
      <c r="J2554">
        <f>VLOOKUP(A2554,[1]ВПП!$C$2:$G$22885,5,)</f>
        <v>25</v>
      </c>
      <c r="K2554" t="str">
        <f>VLOOKUP(A2554,[1]ВПП!$C$2:$H$22885,6,)</f>
        <v>ASP</v>
      </c>
      <c r="L2554" t="str">
        <f t="shared" si="39"/>
        <v>ESNJ</v>
      </c>
      <c r="M2554" t="s">
        <v>126</v>
      </c>
      <c r="N2554" t="s">
        <v>2432</v>
      </c>
      <c r="O2554" t="s">
        <v>202</v>
      </c>
      <c r="P2554" t="s">
        <v>2434</v>
      </c>
      <c r="Q2554" t="str">
        <f>VLOOKUP(P2554,[1]TimeZones!$B$3:$E$597,4,FALSE)</f>
        <v>+01:00</v>
      </c>
    </row>
    <row r="2555" spans="1:17" x14ac:dyDescent="0.25">
      <c r="A2555" t="s">
        <v>11440</v>
      </c>
      <c r="B2555" t="s">
        <v>333</v>
      </c>
      <c r="C2555" t="s">
        <v>11441</v>
      </c>
      <c r="D2555">
        <v>59.386600000000001</v>
      </c>
      <c r="E2555">
        <v>15.924099999999999</v>
      </c>
      <c r="F2555">
        <v>33</v>
      </c>
      <c r="G2555" t="s">
        <v>2430</v>
      </c>
      <c r="H2555" t="s">
        <v>202</v>
      </c>
      <c r="I2555">
        <f>VLOOKUP(A2555,[1]ВПП!$C$2:$E$22885,3,)</f>
        <v>2000</v>
      </c>
      <c r="J2555">
        <f>VLOOKUP(A2555,[1]ВПП!$C$2:$G$22885,5,)</f>
        <v>40</v>
      </c>
      <c r="K2555" t="str">
        <f>VLOOKUP(A2555,[1]ВПП!$C$2:$H$22885,6,)</f>
        <v>ASP</v>
      </c>
      <c r="L2555" t="str">
        <f t="shared" si="39"/>
        <v>ESQO</v>
      </c>
      <c r="M2555" t="s">
        <v>126</v>
      </c>
      <c r="N2555" t="s">
        <v>7019</v>
      </c>
      <c r="O2555" t="s">
        <v>202</v>
      </c>
      <c r="P2555" t="s">
        <v>2434</v>
      </c>
      <c r="Q2555" t="str">
        <f>VLOOKUP(P2555,[1]TimeZones!$B$3:$E$597,4,FALSE)</f>
        <v>+01:00</v>
      </c>
    </row>
    <row r="2556" spans="1:17" x14ac:dyDescent="0.25">
      <c r="A2556" t="s">
        <v>11442</v>
      </c>
      <c r="B2556" t="s">
        <v>110</v>
      </c>
      <c r="C2556" t="s">
        <v>11443</v>
      </c>
      <c r="D2556">
        <v>60.593299865722599</v>
      </c>
      <c r="E2556">
        <v>16.951400756835898</v>
      </c>
      <c r="F2556">
        <v>224</v>
      </c>
      <c r="G2556" t="s">
        <v>2430</v>
      </c>
      <c r="H2556" t="s">
        <v>11444</v>
      </c>
      <c r="I2556">
        <f>VLOOKUP(A2556,[1]ВПП!$C$2:$E$22885,3,)</f>
        <v>2000</v>
      </c>
      <c r="J2556">
        <f>VLOOKUP(A2556,[1]ВПП!$C$2:$G$22885,5,)</f>
        <v>45</v>
      </c>
      <c r="K2556" t="str">
        <f>VLOOKUP(A2556,[1]ВПП!$C$2:$H$22885,6,)</f>
        <v>ASP</v>
      </c>
      <c r="L2556" t="str">
        <f t="shared" si="39"/>
        <v>ESSK</v>
      </c>
      <c r="M2556" t="s">
        <v>126</v>
      </c>
      <c r="N2556" t="s">
        <v>7218</v>
      </c>
      <c r="O2556" t="s">
        <v>11445</v>
      </c>
      <c r="P2556" t="s">
        <v>2434</v>
      </c>
      <c r="Q2556" t="str">
        <f>VLOOKUP(P2556,[1]TimeZones!$B$3:$E$597,4,FALSE)</f>
        <v>+01:00</v>
      </c>
    </row>
    <row r="2557" spans="1:17" x14ac:dyDescent="0.25">
      <c r="A2557" t="s">
        <v>11446</v>
      </c>
      <c r="B2557" t="s">
        <v>110</v>
      </c>
      <c r="C2557" t="s">
        <v>11447</v>
      </c>
      <c r="D2557">
        <v>57.662799835205</v>
      </c>
      <c r="E2557">
        <v>18.346200942993001</v>
      </c>
      <c r="F2557">
        <v>164</v>
      </c>
      <c r="G2557" t="s">
        <v>2430</v>
      </c>
      <c r="H2557" t="s">
        <v>11448</v>
      </c>
      <c r="I2557">
        <f>VLOOKUP(A2557,[1]ВПП!$C$2:$E$22885,3,)</f>
        <v>2000</v>
      </c>
      <c r="J2557">
        <f>VLOOKUP(A2557,[1]ВПП!$C$2:$G$22885,5,)</f>
        <v>45</v>
      </c>
      <c r="K2557" t="str">
        <f>VLOOKUP(A2557,[1]ВПП!$C$2:$H$22885,6,)</f>
        <v>ASP</v>
      </c>
      <c r="L2557" t="str">
        <f t="shared" si="39"/>
        <v>ESSV</v>
      </c>
      <c r="M2557" t="s">
        <v>126</v>
      </c>
      <c r="N2557" t="s">
        <v>11449</v>
      </c>
      <c r="O2557" t="s">
        <v>11450</v>
      </c>
      <c r="P2557" t="s">
        <v>2434</v>
      </c>
      <c r="Q2557" t="str">
        <f>VLOOKUP(P2557,[1]TimeZones!$B$3:$E$597,4,FALSE)</f>
        <v>+01:00</v>
      </c>
    </row>
    <row r="2558" spans="1:17" x14ac:dyDescent="0.25">
      <c r="A2558" t="s">
        <v>11451</v>
      </c>
      <c r="B2558" t="s">
        <v>110</v>
      </c>
      <c r="C2558" t="s">
        <v>11452</v>
      </c>
      <c r="D2558">
        <v>55.311698913574197</v>
      </c>
      <c r="E2558">
        <v>23.9563999176025</v>
      </c>
      <c r="F2558">
        <v>171</v>
      </c>
      <c r="G2558" t="s">
        <v>1797</v>
      </c>
      <c r="H2558" t="s">
        <v>202</v>
      </c>
      <c r="I2558">
        <f>VLOOKUP(A2558,[1]ВПП!$C$2:$E$22885,3,)</f>
        <v>2000</v>
      </c>
      <c r="J2558">
        <f>VLOOKUP(A2558,[1]ВПП!$C$2:$G$22885,5,)</f>
        <v>50</v>
      </c>
      <c r="K2558" t="str">
        <f>VLOOKUP(A2558,[1]ВПП!$C$2:$H$22885,6,)</f>
        <v>ASP</v>
      </c>
      <c r="L2558" t="str">
        <f t="shared" si="39"/>
        <v>EYKD</v>
      </c>
      <c r="M2558" t="s">
        <v>126</v>
      </c>
      <c r="N2558" t="s">
        <v>3233</v>
      </c>
      <c r="O2558" t="s">
        <v>11453</v>
      </c>
      <c r="P2558" t="s">
        <v>145</v>
      </c>
      <c r="Q2558" t="e">
        <f>VLOOKUP(P2558,[1]TimeZones!$B$3:$E$597,4,FALSE)</f>
        <v>#N/A</v>
      </c>
    </row>
    <row r="2559" spans="1:17" x14ac:dyDescent="0.25">
      <c r="A2559" t="s">
        <v>11454</v>
      </c>
      <c r="B2559" t="s">
        <v>110</v>
      </c>
      <c r="C2559" t="s">
        <v>11455</v>
      </c>
      <c r="D2559">
        <v>55.973201751708899</v>
      </c>
      <c r="E2559">
        <v>21.0939006805419</v>
      </c>
      <c r="F2559">
        <v>33</v>
      </c>
      <c r="G2559" t="s">
        <v>1797</v>
      </c>
      <c r="H2559" t="s">
        <v>11456</v>
      </c>
      <c r="I2559">
        <f>VLOOKUP(A2559,[1]ВПП!$C$2:$E$22885,3,)</f>
        <v>2000</v>
      </c>
      <c r="J2559">
        <f>VLOOKUP(A2559,[1]ВПП!$C$2:$G$22885,5,)</f>
        <v>40</v>
      </c>
      <c r="K2559" t="str">
        <f>VLOOKUP(A2559,[1]ВПП!$C$2:$H$22885,6,)</f>
        <v>ASP</v>
      </c>
      <c r="L2559" t="str">
        <f t="shared" si="39"/>
        <v>EYPA</v>
      </c>
      <c r="M2559" t="s">
        <v>126</v>
      </c>
      <c r="N2559" t="s">
        <v>11457</v>
      </c>
      <c r="O2559" t="s">
        <v>11458</v>
      </c>
      <c r="P2559" t="s">
        <v>1801</v>
      </c>
      <c r="Q2559" t="str">
        <f>VLOOKUP(P2559,[1]TimeZones!$B$3:$E$597,4,FALSE)</f>
        <v>+02:00</v>
      </c>
    </row>
    <row r="2560" spans="1:17" x14ac:dyDescent="0.25">
      <c r="A2560" t="s">
        <v>11459</v>
      </c>
      <c r="B2560" t="s">
        <v>110</v>
      </c>
      <c r="C2560" t="s">
        <v>11460</v>
      </c>
      <c r="D2560">
        <v>55.729400634765597</v>
      </c>
      <c r="E2560">
        <v>24.460800170898398</v>
      </c>
      <c r="F2560">
        <v>197</v>
      </c>
      <c r="G2560" t="s">
        <v>1797</v>
      </c>
      <c r="H2560" t="s">
        <v>11461</v>
      </c>
      <c r="I2560">
        <f>VLOOKUP(A2560,[1]ВПП!$C$2:$E$22885,3,)</f>
        <v>2000</v>
      </c>
      <c r="J2560">
        <f>VLOOKUP(A2560,[1]ВПП!$C$2:$G$22885,5,)</f>
        <v>40</v>
      </c>
      <c r="K2560" t="str">
        <f>VLOOKUP(A2560,[1]ВПП!$C$2:$H$22885,6,)</f>
        <v>CON</v>
      </c>
      <c r="L2560" t="str">
        <f t="shared" si="39"/>
        <v>EYPP</v>
      </c>
      <c r="M2560" t="s">
        <v>126</v>
      </c>
      <c r="N2560" t="s">
        <v>11462</v>
      </c>
      <c r="O2560" t="s">
        <v>11463</v>
      </c>
      <c r="P2560" t="s">
        <v>1801</v>
      </c>
      <c r="Q2560" t="str">
        <f>VLOOKUP(P2560,[1]TimeZones!$B$3:$E$597,4,FALSE)</f>
        <v>+02:00</v>
      </c>
    </row>
    <row r="2561" spans="1:17" x14ac:dyDescent="0.25">
      <c r="A2561" t="s">
        <v>11464</v>
      </c>
      <c r="B2561" t="s">
        <v>139</v>
      </c>
      <c r="C2561" t="s">
        <v>11465</v>
      </c>
      <c r="D2561">
        <v>-34.005600000000001</v>
      </c>
      <c r="E2561">
        <v>22.378902</v>
      </c>
      <c r="F2561">
        <v>648</v>
      </c>
      <c r="G2561" t="s">
        <v>132</v>
      </c>
      <c r="H2561" t="s">
        <v>11466</v>
      </c>
      <c r="I2561">
        <f>VLOOKUP(A2561,[1]ВПП!$C$2:$E$22885,3,)</f>
        <v>2000</v>
      </c>
      <c r="J2561">
        <f>VLOOKUP(A2561,[1]ВПП!$C$2:$G$22885,5,)</f>
        <v>45</v>
      </c>
      <c r="K2561" t="str">
        <f>VLOOKUP(A2561,[1]ВПП!$C$2:$H$22885,6,)</f>
        <v>ASP</v>
      </c>
      <c r="L2561" t="str">
        <f t="shared" si="39"/>
        <v>FAGG</v>
      </c>
      <c r="M2561" t="s">
        <v>134</v>
      </c>
      <c r="N2561" t="s">
        <v>2910</v>
      </c>
      <c r="O2561" t="s">
        <v>11467</v>
      </c>
      <c r="P2561" t="s">
        <v>137</v>
      </c>
      <c r="Q2561" t="str">
        <f>VLOOKUP(P2561,[1]TimeZones!$B$3:$E$597,4,FALSE)</f>
        <v>+02:00</v>
      </c>
    </row>
    <row r="2562" spans="1:17" x14ac:dyDescent="0.25">
      <c r="A2562" t="s">
        <v>11468</v>
      </c>
      <c r="B2562" t="s">
        <v>110</v>
      </c>
      <c r="C2562" t="s">
        <v>11469</v>
      </c>
      <c r="D2562">
        <v>-31.546363184899999</v>
      </c>
      <c r="E2562">
        <v>28.6733551025</v>
      </c>
      <c r="F2562">
        <v>2400</v>
      </c>
      <c r="G2562" t="s">
        <v>132</v>
      </c>
      <c r="H2562" t="s">
        <v>11470</v>
      </c>
      <c r="I2562">
        <f>VLOOKUP(A2562,[1]ВПП!$C$2:$E$22885,3,)</f>
        <v>2000</v>
      </c>
      <c r="J2562">
        <f>VLOOKUP(A2562,[1]ВПП!$C$2:$G$22885,5,)</f>
        <v>23</v>
      </c>
      <c r="K2562" t="str">
        <f>VLOOKUP(A2562,[1]ВПП!$C$2:$H$22885,6,)</f>
        <v>ASP</v>
      </c>
      <c r="L2562" t="str">
        <f t="shared" ref="L2562:L2625" si="40">A2562</f>
        <v>FAUT</v>
      </c>
      <c r="M2562" t="s">
        <v>134</v>
      </c>
      <c r="N2562" t="s">
        <v>7594</v>
      </c>
      <c r="O2562" t="s">
        <v>11471</v>
      </c>
      <c r="P2562" t="s">
        <v>137</v>
      </c>
      <c r="Q2562" t="str">
        <f>VLOOKUP(P2562,[1]TimeZones!$B$3:$E$597,4,FALSE)</f>
        <v>+02:00</v>
      </c>
    </row>
    <row r="2563" spans="1:17" x14ac:dyDescent="0.25">
      <c r="A2563" t="s">
        <v>11472</v>
      </c>
      <c r="B2563" t="s">
        <v>110</v>
      </c>
      <c r="C2563" t="s">
        <v>11473</v>
      </c>
      <c r="D2563">
        <v>-17.832899093627901</v>
      </c>
      <c r="E2563">
        <v>25.162399291992099</v>
      </c>
      <c r="F2563">
        <v>3289</v>
      </c>
      <c r="G2563" t="s">
        <v>474</v>
      </c>
      <c r="H2563" t="s">
        <v>11474</v>
      </c>
      <c r="I2563">
        <f>VLOOKUP(A2563,[1]ВПП!$C$2:$E$22885,3,)</f>
        <v>2000</v>
      </c>
      <c r="J2563">
        <f>VLOOKUP(A2563,[1]ВПП!$C$2:$G$22885,5,)</f>
        <v>30</v>
      </c>
      <c r="K2563" t="str">
        <f>VLOOKUP(A2563,[1]ВПП!$C$2:$H$22885,6,)</f>
        <v>ASP</v>
      </c>
      <c r="L2563" t="str">
        <f t="shared" si="40"/>
        <v>FBKE</v>
      </c>
      <c r="M2563" t="s">
        <v>134</v>
      </c>
      <c r="N2563" t="s">
        <v>11475</v>
      </c>
      <c r="O2563" t="s">
        <v>11476</v>
      </c>
      <c r="P2563" t="s">
        <v>478</v>
      </c>
      <c r="Q2563" t="str">
        <f>VLOOKUP(P2563,[1]TimeZones!$B$3:$E$597,4,FALSE)</f>
        <v>+02:00</v>
      </c>
    </row>
    <row r="2564" spans="1:17" x14ac:dyDescent="0.25">
      <c r="A2564" t="s">
        <v>11477</v>
      </c>
      <c r="B2564" t="s">
        <v>110</v>
      </c>
      <c r="C2564" t="s">
        <v>11478</v>
      </c>
      <c r="D2564">
        <v>-19.972600936889599</v>
      </c>
      <c r="E2564">
        <v>23.4311008453369</v>
      </c>
      <c r="F2564">
        <v>3093</v>
      </c>
      <c r="G2564" t="s">
        <v>474</v>
      </c>
      <c r="H2564" t="s">
        <v>11479</v>
      </c>
      <c r="I2564">
        <f>VLOOKUP(A2564,[1]ВПП!$C$2:$E$22885,3,)</f>
        <v>2000</v>
      </c>
      <c r="J2564">
        <f>VLOOKUP(A2564,[1]ВПП!$C$2:$G$22885,5,)</f>
        <v>30</v>
      </c>
      <c r="K2564" t="str">
        <f>VLOOKUP(A2564,[1]ВПП!$C$2:$H$22885,6,)</f>
        <v>ASP</v>
      </c>
      <c r="L2564" t="str">
        <f t="shared" si="40"/>
        <v>FBMN</v>
      </c>
      <c r="M2564" t="s">
        <v>134</v>
      </c>
      <c r="N2564" t="s">
        <v>11475</v>
      </c>
      <c r="O2564" t="s">
        <v>11480</v>
      </c>
      <c r="P2564" t="s">
        <v>478</v>
      </c>
      <c r="Q2564" t="str">
        <f>VLOOKUP(P2564,[1]TimeZones!$B$3:$E$597,4,FALSE)</f>
        <v>+02:00</v>
      </c>
    </row>
    <row r="2565" spans="1:17" x14ac:dyDescent="0.25">
      <c r="A2565" t="s">
        <v>11481</v>
      </c>
      <c r="B2565" t="s">
        <v>110</v>
      </c>
      <c r="C2565" t="s">
        <v>11482</v>
      </c>
      <c r="D2565">
        <v>-12.9005002975463</v>
      </c>
      <c r="E2565">
        <v>28.1499004364013</v>
      </c>
      <c r="F2565">
        <v>4145</v>
      </c>
      <c r="G2565" t="s">
        <v>686</v>
      </c>
      <c r="H2565" t="s">
        <v>11483</v>
      </c>
      <c r="I2565">
        <f>VLOOKUP(A2565,[1]ВПП!$C$2:$E$22885,3,)</f>
        <v>2000</v>
      </c>
      <c r="J2565">
        <f>VLOOKUP(A2565,[1]ВПП!$C$2:$G$22885,5,)</f>
        <v>30</v>
      </c>
      <c r="K2565" t="str">
        <f>VLOOKUP(A2565,[1]ВПП!$C$2:$H$22885,6,)</f>
        <v>ASP</v>
      </c>
      <c r="L2565" t="str">
        <f t="shared" si="40"/>
        <v>FLSO</v>
      </c>
      <c r="M2565" t="s">
        <v>134</v>
      </c>
      <c r="N2565" t="s">
        <v>7279</v>
      </c>
      <c r="O2565" t="s">
        <v>11484</v>
      </c>
      <c r="P2565" t="s">
        <v>690</v>
      </c>
      <c r="Q2565" t="str">
        <f>VLOOKUP(P2565,[1]TimeZones!$B$3:$E$597,4,FALSE)</f>
        <v>+02:00</v>
      </c>
    </row>
    <row r="2566" spans="1:17" x14ac:dyDescent="0.25">
      <c r="A2566" t="s">
        <v>11485</v>
      </c>
      <c r="B2566" t="s">
        <v>110</v>
      </c>
      <c r="C2566" t="s">
        <v>11486</v>
      </c>
      <c r="D2566">
        <v>-23.383400000000002</v>
      </c>
      <c r="E2566">
        <v>43.728499999999997</v>
      </c>
      <c r="F2566">
        <v>29</v>
      </c>
      <c r="G2566" t="s">
        <v>3326</v>
      </c>
      <c r="H2566" t="s">
        <v>11487</v>
      </c>
      <c r="I2566">
        <f>VLOOKUP(A2566,[1]ВПП!$C$2:$E$22885,3,)</f>
        <v>2000</v>
      </c>
      <c r="J2566">
        <f>VLOOKUP(A2566,[1]ВПП!$C$2:$G$22885,5,)</f>
        <v>30</v>
      </c>
      <c r="K2566" t="str">
        <f>VLOOKUP(A2566,[1]ВПП!$C$2:$H$22885,6,)</f>
        <v>ASP</v>
      </c>
      <c r="L2566" t="str">
        <f t="shared" si="40"/>
        <v>FMST</v>
      </c>
      <c r="M2566" t="s">
        <v>134</v>
      </c>
      <c r="N2566" t="s">
        <v>11488</v>
      </c>
      <c r="O2566" t="s">
        <v>11489</v>
      </c>
      <c r="P2566" t="s">
        <v>3330</v>
      </c>
      <c r="Q2566" t="str">
        <f>VLOOKUP(P2566,[1]TimeZones!$B$3:$E$597,4,FALSE)</f>
        <v>+03:00</v>
      </c>
    </row>
    <row r="2567" spans="1:17" x14ac:dyDescent="0.25">
      <c r="A2567" t="s">
        <v>11490</v>
      </c>
      <c r="B2567" t="s">
        <v>110</v>
      </c>
      <c r="C2567" t="s">
        <v>11491</v>
      </c>
      <c r="D2567">
        <v>-7.6030697822570801</v>
      </c>
      <c r="E2567">
        <v>15.0277996063232</v>
      </c>
      <c r="F2567">
        <v>2720</v>
      </c>
      <c r="G2567" t="s">
        <v>1071</v>
      </c>
      <c r="H2567" t="s">
        <v>11492</v>
      </c>
      <c r="I2567">
        <f>VLOOKUP(A2567,[1]ВПП!$C$2:$E$22885,3,)</f>
        <v>2000</v>
      </c>
      <c r="J2567">
        <f>VLOOKUP(A2567,[1]ВПП!$C$2:$G$22885,5,)</f>
        <v>17</v>
      </c>
      <c r="K2567" t="str">
        <f>VLOOKUP(A2567,[1]ВПП!$C$2:$H$22885,6,)</f>
        <v>ASP</v>
      </c>
      <c r="L2567" t="str">
        <f t="shared" si="40"/>
        <v>FNUG</v>
      </c>
      <c r="M2567" t="s">
        <v>134</v>
      </c>
      <c r="N2567" t="s">
        <v>8880</v>
      </c>
      <c r="O2567" t="s">
        <v>11493</v>
      </c>
      <c r="P2567" t="s">
        <v>1075</v>
      </c>
      <c r="Q2567" t="str">
        <f>VLOOKUP(P2567,[1]TimeZones!$B$3:$E$597,4,FALSE)</f>
        <v>+01:00</v>
      </c>
    </row>
    <row r="2568" spans="1:17" x14ac:dyDescent="0.25">
      <c r="A2568" t="s">
        <v>11494</v>
      </c>
      <c r="B2568" t="s">
        <v>110</v>
      </c>
      <c r="C2568" t="s">
        <v>11495</v>
      </c>
      <c r="D2568">
        <v>-11.3618001937866</v>
      </c>
      <c r="E2568">
        <v>40.354900360107401</v>
      </c>
      <c r="F2568">
        <v>89</v>
      </c>
      <c r="G2568" t="s">
        <v>1205</v>
      </c>
      <c r="H2568" t="s">
        <v>11496</v>
      </c>
      <c r="I2568">
        <f>VLOOKUP(A2568,[1]ВПП!$C$2:$E$22885,3,)</f>
        <v>2000</v>
      </c>
      <c r="J2568">
        <f>VLOOKUP(A2568,[1]ВПП!$C$2:$G$22885,5,)</f>
        <v>27</v>
      </c>
      <c r="K2568" t="str">
        <f>VLOOKUP(A2568,[1]ВПП!$C$2:$H$22885,6,)</f>
        <v>ASP</v>
      </c>
      <c r="L2568" t="str">
        <f t="shared" si="40"/>
        <v>FQMP</v>
      </c>
      <c r="M2568" t="s">
        <v>134</v>
      </c>
      <c r="N2568" t="s">
        <v>9211</v>
      </c>
      <c r="O2568" t="s">
        <v>11497</v>
      </c>
      <c r="P2568" t="s">
        <v>1209</v>
      </c>
      <c r="Q2568" t="str">
        <f>VLOOKUP(P2568,[1]TimeZones!$B$3:$E$597,4,FALSE)</f>
        <v>+02:00</v>
      </c>
    </row>
    <row r="2569" spans="1:17" x14ac:dyDescent="0.25">
      <c r="A2569" t="s">
        <v>11498</v>
      </c>
      <c r="B2569" t="s">
        <v>110</v>
      </c>
      <c r="C2569" t="s">
        <v>11499</v>
      </c>
      <c r="D2569">
        <v>-15.1056003570556</v>
      </c>
      <c r="E2569">
        <v>39.2817993164062</v>
      </c>
      <c r="F2569">
        <v>1444</v>
      </c>
      <c r="G2569" t="s">
        <v>1205</v>
      </c>
      <c r="H2569" t="s">
        <v>11500</v>
      </c>
      <c r="I2569">
        <f>VLOOKUP(A2569,[1]ВПП!$C$2:$E$22885,3,)</f>
        <v>2000</v>
      </c>
      <c r="J2569">
        <f>VLOOKUP(A2569,[1]ВПП!$C$2:$G$22885,5,)</f>
        <v>45</v>
      </c>
      <c r="K2569" t="str">
        <f>VLOOKUP(A2569,[1]ВПП!$C$2:$H$22885,6,)</f>
        <v>ASP</v>
      </c>
      <c r="L2569" t="str">
        <f t="shared" si="40"/>
        <v>FQNP</v>
      </c>
      <c r="M2569" t="s">
        <v>134</v>
      </c>
      <c r="N2569" t="s">
        <v>3334</v>
      </c>
      <c r="O2569" t="s">
        <v>11501</v>
      </c>
      <c r="P2569" t="s">
        <v>1209</v>
      </c>
      <c r="Q2569" t="str">
        <f>VLOOKUP(P2569,[1]TimeZones!$B$3:$E$597,4,FALSE)</f>
        <v>+02:00</v>
      </c>
    </row>
    <row r="2570" spans="1:17" x14ac:dyDescent="0.25">
      <c r="A2570" t="s">
        <v>11502</v>
      </c>
      <c r="B2570" t="s">
        <v>110</v>
      </c>
      <c r="C2570" t="s">
        <v>11503</v>
      </c>
      <c r="D2570">
        <v>-24.605400085449201</v>
      </c>
      <c r="E2570">
        <v>17.925399780273398</v>
      </c>
      <c r="F2570">
        <v>3650</v>
      </c>
      <c r="G2570" t="s">
        <v>183</v>
      </c>
      <c r="H2570" t="s">
        <v>202</v>
      </c>
      <c r="I2570">
        <f>VLOOKUP(A2570,[1]ВПП!$C$2:$E$22885,3,)</f>
        <v>2000</v>
      </c>
      <c r="J2570">
        <f>VLOOKUP(A2570,[1]ВПП!$C$2:$G$22885,5,)</f>
        <v>25</v>
      </c>
      <c r="K2570" t="str">
        <f>VLOOKUP(A2570,[1]ВПП!$C$2:$H$22885,6,)</f>
        <v>ASP</v>
      </c>
      <c r="L2570" t="str">
        <f t="shared" si="40"/>
        <v>FYML</v>
      </c>
      <c r="M2570" t="s">
        <v>134</v>
      </c>
      <c r="N2570" t="s">
        <v>11504</v>
      </c>
      <c r="O2570" t="s">
        <v>11505</v>
      </c>
      <c r="P2570" t="s">
        <v>145</v>
      </c>
      <c r="Q2570" t="e">
        <f>VLOOKUP(P2570,[1]TimeZones!$B$3:$E$597,4,FALSE)</f>
        <v>#N/A</v>
      </c>
    </row>
    <row r="2571" spans="1:17" x14ac:dyDescent="0.25">
      <c r="A2571" t="s">
        <v>11506</v>
      </c>
      <c r="B2571" t="s">
        <v>110</v>
      </c>
      <c r="C2571" t="s">
        <v>11507</v>
      </c>
      <c r="D2571">
        <v>-2.3089799880981401</v>
      </c>
      <c r="E2571">
        <v>28.808799743652301</v>
      </c>
      <c r="F2571">
        <v>5643</v>
      </c>
      <c r="G2571" t="s">
        <v>160</v>
      </c>
      <c r="H2571" t="s">
        <v>11508</v>
      </c>
      <c r="I2571">
        <f>VLOOKUP(A2571,[1]ВПП!$C$2:$E$22885,3,)</f>
        <v>2000</v>
      </c>
      <c r="J2571">
        <f>VLOOKUP(A2571,[1]ВПП!$C$2:$G$22885,5,)</f>
        <v>45</v>
      </c>
      <c r="K2571" t="str">
        <f>VLOOKUP(A2571,[1]ВПП!$C$2:$H$22885,6,)</f>
        <v>ASP</v>
      </c>
      <c r="L2571" t="str">
        <f t="shared" si="40"/>
        <v>FZMA</v>
      </c>
      <c r="M2571" t="s">
        <v>134</v>
      </c>
      <c r="N2571" t="s">
        <v>11509</v>
      </c>
      <c r="O2571" t="s">
        <v>202</v>
      </c>
      <c r="P2571" t="s">
        <v>1812</v>
      </c>
      <c r="Q2571" t="str">
        <f>VLOOKUP(P2571,[1]TimeZones!$B$3:$E$597,4,FALSE)</f>
        <v>+02:00</v>
      </c>
    </row>
    <row r="2572" spans="1:17" x14ac:dyDescent="0.25">
      <c r="A2572" t="s">
        <v>11510</v>
      </c>
      <c r="B2572" t="s">
        <v>110</v>
      </c>
      <c r="C2572" t="s">
        <v>11511</v>
      </c>
      <c r="D2572">
        <v>28.44820022583</v>
      </c>
      <c r="E2572">
        <v>-11.1612997055053</v>
      </c>
      <c r="F2572">
        <v>653</v>
      </c>
      <c r="G2572" t="s">
        <v>1054</v>
      </c>
      <c r="H2572" t="s">
        <v>11512</v>
      </c>
      <c r="I2572">
        <f>VLOOKUP(A2572,[1]ВПП!$C$2:$E$22885,3,)</f>
        <v>2000</v>
      </c>
      <c r="J2572">
        <f>VLOOKUP(A2572,[1]ВПП!$C$2:$G$22885,5,)</f>
        <v>30</v>
      </c>
      <c r="K2572" t="str">
        <f>VLOOKUP(A2572,[1]ВПП!$C$2:$H$22885,6,)</f>
        <v>ASP</v>
      </c>
      <c r="L2572" t="str">
        <f t="shared" si="40"/>
        <v>GMAT</v>
      </c>
      <c r="M2572" t="s">
        <v>134</v>
      </c>
      <c r="N2572" t="s">
        <v>11513</v>
      </c>
      <c r="O2572" t="s">
        <v>11514</v>
      </c>
      <c r="P2572" t="s">
        <v>1058</v>
      </c>
      <c r="Q2572" t="str">
        <f>VLOOKUP(P2572,[1]TimeZones!$B$3:$E$597,4,FALSE)</f>
        <v>+01:00</v>
      </c>
    </row>
    <row r="2573" spans="1:17" x14ac:dyDescent="0.25">
      <c r="A2573" t="s">
        <v>11515</v>
      </c>
      <c r="B2573" t="s">
        <v>110</v>
      </c>
      <c r="C2573" t="s">
        <v>11516</v>
      </c>
      <c r="D2573">
        <v>13.7368001937866</v>
      </c>
      <c r="E2573">
        <v>-13.653100013732899</v>
      </c>
      <c r="F2573">
        <v>161</v>
      </c>
      <c r="G2573" t="s">
        <v>1825</v>
      </c>
      <c r="H2573" t="s">
        <v>11517</v>
      </c>
      <c r="I2573">
        <f>VLOOKUP(A2573,[1]ВПП!$C$2:$E$22885,3,)</f>
        <v>2000</v>
      </c>
      <c r="J2573">
        <f>VLOOKUP(A2573,[1]ВПП!$C$2:$G$22885,5,)</f>
        <v>30</v>
      </c>
      <c r="K2573" t="str">
        <f>VLOOKUP(A2573,[1]ВПП!$C$2:$H$22885,6,)</f>
        <v>ASP</v>
      </c>
      <c r="L2573" t="str">
        <f t="shared" si="40"/>
        <v>GOTT</v>
      </c>
      <c r="M2573" t="s">
        <v>134</v>
      </c>
      <c r="N2573" t="s">
        <v>11518</v>
      </c>
      <c r="O2573" t="s">
        <v>11519</v>
      </c>
      <c r="P2573" t="s">
        <v>2014</v>
      </c>
      <c r="Q2573" t="str">
        <f>VLOOKUP(P2573,[1]TimeZones!$B$3:$E$597,4,FALSE)</f>
        <v>+00:00</v>
      </c>
    </row>
    <row r="2574" spans="1:17" x14ac:dyDescent="0.25">
      <c r="A2574" t="s">
        <v>11520</v>
      </c>
      <c r="B2574" t="s">
        <v>333</v>
      </c>
      <c r="C2574" t="s">
        <v>11521</v>
      </c>
      <c r="D2574">
        <v>11.326100349426</v>
      </c>
      <c r="E2574">
        <v>-12.286800384520999</v>
      </c>
      <c r="F2574">
        <v>3396</v>
      </c>
      <c r="G2574" t="s">
        <v>2589</v>
      </c>
      <c r="H2574" t="s">
        <v>11522</v>
      </c>
      <c r="I2574">
        <f>VLOOKUP(A2574,[1]ВПП!$C$2:$E$22885,3,)</f>
        <v>2000</v>
      </c>
      <c r="J2574">
        <f>VLOOKUP(A2574,[1]ВПП!$C$2:$G$22885,5,)</f>
        <v>45</v>
      </c>
      <c r="K2574" t="str">
        <f>VLOOKUP(A2574,[1]ВПП!$C$2:$H$22885,6,)</f>
        <v>ASP</v>
      </c>
      <c r="L2574" t="str">
        <f t="shared" si="40"/>
        <v>GULB</v>
      </c>
      <c r="M2574" t="s">
        <v>134</v>
      </c>
      <c r="N2574" t="s">
        <v>11523</v>
      </c>
      <c r="O2574" t="s">
        <v>11524</v>
      </c>
      <c r="P2574" t="s">
        <v>2593</v>
      </c>
      <c r="Q2574" t="str">
        <f>VLOOKUP(P2574,[1]TimeZones!$B$3:$E$597,4,FALSE)</f>
        <v>+00:00</v>
      </c>
    </row>
    <row r="2575" spans="1:17" x14ac:dyDescent="0.25">
      <c r="A2575" t="s">
        <v>11525</v>
      </c>
      <c r="B2575" t="s">
        <v>110</v>
      </c>
      <c r="C2575" t="s">
        <v>11526</v>
      </c>
      <c r="D2575">
        <v>16.833200000000001</v>
      </c>
      <c r="E2575">
        <v>-25.055299999999999</v>
      </c>
      <c r="F2575">
        <v>66</v>
      </c>
      <c r="G2575" t="s">
        <v>2744</v>
      </c>
      <c r="H2575" t="s">
        <v>11527</v>
      </c>
      <c r="I2575">
        <f>VLOOKUP(A2575,[1]ВПП!$C$2:$E$22885,3,)</f>
        <v>2000</v>
      </c>
      <c r="J2575">
        <f>VLOOKUP(A2575,[1]ВПП!$C$2:$G$22885,5,)</f>
        <v>30</v>
      </c>
      <c r="K2575" t="str">
        <f>VLOOKUP(A2575,[1]ВПП!$C$2:$H$22885,6,)</f>
        <v>ASP</v>
      </c>
      <c r="L2575" t="str">
        <f t="shared" si="40"/>
        <v>GVSV</v>
      </c>
      <c r="M2575" t="s">
        <v>134</v>
      </c>
      <c r="N2575" t="s">
        <v>2746</v>
      </c>
      <c r="O2575" t="s">
        <v>11528</v>
      </c>
      <c r="P2575" t="s">
        <v>2748</v>
      </c>
      <c r="Q2575" t="str">
        <f>VLOOKUP(P2575,[1]TimeZones!$B$3:$E$597,4,FALSE)</f>
        <v>−01:00</v>
      </c>
    </row>
    <row r="2576" spans="1:17" x14ac:dyDescent="0.25">
      <c r="A2576" t="s">
        <v>11529</v>
      </c>
      <c r="B2576" t="s">
        <v>333</v>
      </c>
      <c r="C2576" t="s">
        <v>11530</v>
      </c>
      <c r="D2576">
        <v>11.082500457763601</v>
      </c>
      <c r="E2576">
        <v>39.711399078369098</v>
      </c>
      <c r="F2576">
        <v>6117</v>
      </c>
      <c r="G2576" t="s">
        <v>877</v>
      </c>
      <c r="H2576" t="s">
        <v>11531</v>
      </c>
      <c r="I2576">
        <f>VLOOKUP(A2576,[1]ВПП!$C$2:$E$22885,3,)</f>
        <v>2000</v>
      </c>
      <c r="J2576">
        <f>VLOOKUP(A2576,[1]ВПП!$C$2:$G$22885,5,)</f>
        <v>30</v>
      </c>
      <c r="K2576" t="str">
        <f>VLOOKUP(A2576,[1]ВПП!$C$2:$H$22885,6,)</f>
        <v>ASP</v>
      </c>
      <c r="L2576" t="str">
        <f t="shared" si="40"/>
        <v>HADC</v>
      </c>
      <c r="M2576" t="s">
        <v>134</v>
      </c>
      <c r="N2576" t="s">
        <v>4278</v>
      </c>
      <c r="O2576" t="s">
        <v>11532</v>
      </c>
      <c r="P2576" t="s">
        <v>881</v>
      </c>
      <c r="Q2576" t="str">
        <f>VLOOKUP(P2576,[1]TimeZones!$B$3:$E$597,4,FALSE)</f>
        <v>+03:00</v>
      </c>
    </row>
    <row r="2577" spans="1:17" x14ac:dyDescent="0.25">
      <c r="A2577" t="s">
        <v>11533</v>
      </c>
      <c r="B2577" t="s">
        <v>110</v>
      </c>
      <c r="C2577" t="s">
        <v>11534</v>
      </c>
      <c r="D2577">
        <v>7.6660900115966797</v>
      </c>
      <c r="E2577">
        <v>36.816600799560497</v>
      </c>
      <c r="F2577">
        <v>5500</v>
      </c>
      <c r="G2577" t="s">
        <v>877</v>
      </c>
      <c r="H2577" t="s">
        <v>11535</v>
      </c>
      <c r="I2577">
        <f>VLOOKUP(A2577,[1]ВПП!$C$2:$E$22885,3,)</f>
        <v>2000</v>
      </c>
      <c r="J2577">
        <f>VLOOKUP(A2577,[1]ВПП!$C$2:$G$22885,5,)</f>
        <v>50</v>
      </c>
      <c r="K2577" t="str">
        <f>VLOOKUP(A2577,[1]ВПП!$C$2:$H$22885,6,)</f>
        <v>ASP</v>
      </c>
      <c r="L2577" t="str">
        <f t="shared" si="40"/>
        <v>HAJM</v>
      </c>
      <c r="M2577" t="s">
        <v>134</v>
      </c>
      <c r="N2577" t="s">
        <v>11536</v>
      </c>
      <c r="O2577" t="s">
        <v>11537</v>
      </c>
      <c r="P2577" t="s">
        <v>881</v>
      </c>
      <c r="Q2577" t="str">
        <f>VLOOKUP(P2577,[1]TimeZones!$B$3:$E$597,4,FALSE)</f>
        <v>+03:00</v>
      </c>
    </row>
    <row r="2578" spans="1:17" x14ac:dyDescent="0.25">
      <c r="A2578" t="s">
        <v>11538</v>
      </c>
      <c r="B2578" t="s">
        <v>333</v>
      </c>
      <c r="C2578" t="s">
        <v>11539</v>
      </c>
      <c r="D2578">
        <v>29.874399</v>
      </c>
      <c r="E2578">
        <v>27.940598999999999</v>
      </c>
      <c r="F2578">
        <v>-62</v>
      </c>
      <c r="G2578" t="s">
        <v>481</v>
      </c>
      <c r="H2578" t="s">
        <v>202</v>
      </c>
      <c r="I2578">
        <f>VLOOKUP(A2578,[1]ВПП!$C$2:$E$22885,3,)</f>
        <v>2000</v>
      </c>
      <c r="J2578">
        <f>VLOOKUP(A2578,[1]ВПП!$C$2:$G$22885,5,)</f>
        <v>43</v>
      </c>
      <c r="K2578" t="str">
        <f>VLOOKUP(A2578,[1]ВПП!$C$2:$H$22885,6,)</f>
        <v>ASP</v>
      </c>
      <c r="L2578" t="str">
        <f t="shared" si="40"/>
        <v>HE11</v>
      </c>
      <c r="M2578" t="s">
        <v>134</v>
      </c>
      <c r="N2578" t="s">
        <v>1995</v>
      </c>
      <c r="O2578" t="s">
        <v>4791</v>
      </c>
      <c r="P2578" t="e">
        <v>#N/A</v>
      </c>
      <c r="Q2578" t="e">
        <f>VLOOKUP(P2578,[1]TimeZones!$B$3:$E$597,4,FALSE)</f>
        <v>#N/A</v>
      </c>
    </row>
    <row r="2579" spans="1:17" x14ac:dyDescent="0.25">
      <c r="A2579" t="s">
        <v>11540</v>
      </c>
      <c r="B2579" t="s">
        <v>333</v>
      </c>
      <c r="C2579" t="s">
        <v>11541</v>
      </c>
      <c r="D2579">
        <v>29.812099</v>
      </c>
      <c r="E2579">
        <v>30.823399999999999</v>
      </c>
      <c r="F2579">
        <v>807</v>
      </c>
      <c r="G2579" t="s">
        <v>481</v>
      </c>
      <c r="H2579" t="s">
        <v>202</v>
      </c>
      <c r="I2579">
        <f>VLOOKUP(A2579,[1]ВПП!$C$2:$E$22885,3,)</f>
        <v>2000</v>
      </c>
      <c r="J2579">
        <f>VLOOKUP(A2579,[1]ВПП!$C$2:$G$22885,5,)</f>
        <v>35</v>
      </c>
      <c r="K2579" t="str">
        <f>VLOOKUP(A2579,[1]ВПП!$C$2:$H$22885,6,)</f>
        <v>ASP</v>
      </c>
      <c r="L2579" t="str">
        <f t="shared" si="40"/>
        <v>HEOC</v>
      </c>
      <c r="M2579" t="s">
        <v>134</v>
      </c>
      <c r="N2579" t="s">
        <v>483</v>
      </c>
      <c r="O2579" t="s">
        <v>11542</v>
      </c>
      <c r="P2579" t="e">
        <v>#N/A</v>
      </c>
      <c r="Q2579" t="e">
        <f>VLOOKUP(P2579,[1]TimeZones!$B$3:$E$597,4,FALSE)</f>
        <v>#N/A</v>
      </c>
    </row>
    <row r="2580" spans="1:17" x14ac:dyDescent="0.25">
      <c r="A2580" t="s">
        <v>11543</v>
      </c>
      <c r="B2580" t="s">
        <v>110</v>
      </c>
      <c r="C2580" t="s">
        <v>11544</v>
      </c>
      <c r="D2580">
        <v>9.5589704513549805</v>
      </c>
      <c r="E2580">
        <v>31.6522006988525</v>
      </c>
      <c r="F2580">
        <v>1291</v>
      </c>
      <c r="G2580" t="s">
        <v>7647</v>
      </c>
      <c r="H2580" t="s">
        <v>11545</v>
      </c>
      <c r="I2580">
        <f>VLOOKUP(A2580,[1]ВПП!$C$2:$E$22885,3,)</f>
        <v>2000</v>
      </c>
      <c r="J2580">
        <f>VLOOKUP(A2580,[1]ВПП!$C$2:$G$22885,5,)</f>
        <v>38</v>
      </c>
      <c r="K2580" t="str">
        <f>VLOOKUP(A2580,[1]ВПП!$C$2:$H$22885,6,)</f>
        <v>ASP</v>
      </c>
      <c r="L2580" t="str">
        <f t="shared" si="40"/>
        <v>HSSM</v>
      </c>
      <c r="M2580" t="s">
        <v>134</v>
      </c>
      <c r="N2580" t="s">
        <v>7649</v>
      </c>
      <c r="O2580" t="s">
        <v>11546</v>
      </c>
      <c r="P2580" t="s">
        <v>8922</v>
      </c>
      <c r="Q2580" t="str">
        <f>VLOOKUP(P2580,[1]TimeZones!$B$3:$E$597,4,FALSE)</f>
        <v>+02:00</v>
      </c>
    </row>
    <row r="2581" spans="1:17" x14ac:dyDescent="0.25">
      <c r="A2581" t="s">
        <v>11547</v>
      </c>
      <c r="B2581" t="s">
        <v>110</v>
      </c>
      <c r="C2581" t="s">
        <v>11548</v>
      </c>
      <c r="D2581">
        <v>24.396388999999999</v>
      </c>
      <c r="E2581">
        <v>124.245</v>
      </c>
      <c r="F2581">
        <v>102</v>
      </c>
      <c r="G2581" t="s">
        <v>575</v>
      </c>
      <c r="H2581" t="s">
        <v>11547</v>
      </c>
      <c r="I2581">
        <f>VLOOKUP(A2581,[1]ВПП!$C$2:$E$22885,3,)</f>
        <v>2000</v>
      </c>
      <c r="J2581">
        <f>VLOOKUP(A2581,[1]ВПП!$C$2:$G$22885,5,)</f>
        <v>45</v>
      </c>
      <c r="K2581" t="str">
        <f>VLOOKUP(A2581,[1]ВПП!$C$2:$H$22885,6,)</f>
        <v>CON</v>
      </c>
      <c r="L2581" t="str">
        <f t="shared" si="40"/>
        <v>ISG</v>
      </c>
      <c r="M2581" t="s">
        <v>114</v>
      </c>
      <c r="N2581" t="s">
        <v>1165</v>
      </c>
      <c r="O2581" t="s">
        <v>11549</v>
      </c>
      <c r="P2581" t="e">
        <v>#N/A</v>
      </c>
      <c r="Q2581" t="e">
        <f>VLOOKUP(P2581,[1]TimeZones!$B$3:$E$597,4,FALSE)</f>
        <v>#N/A</v>
      </c>
    </row>
    <row r="2582" spans="1:17" x14ac:dyDescent="0.25">
      <c r="A2582" t="s">
        <v>11550</v>
      </c>
      <c r="B2582" t="s">
        <v>333</v>
      </c>
      <c r="C2582" t="s">
        <v>11551</v>
      </c>
      <c r="D2582">
        <v>39.482281999999998</v>
      </c>
      <c r="E2582">
        <v>127.322102</v>
      </c>
      <c r="F2582">
        <v>54</v>
      </c>
      <c r="G2582" t="s">
        <v>846</v>
      </c>
      <c r="H2582" t="s">
        <v>202</v>
      </c>
      <c r="I2582">
        <f>VLOOKUP(A2582,[1]ВПП!$C$2:$E$22885,3,)</f>
        <v>2000</v>
      </c>
      <c r="J2582">
        <f>VLOOKUP(A2582,[1]ВПП!$C$2:$G$22885,5,)</f>
        <v>24</v>
      </c>
      <c r="K2582" t="str">
        <f>VLOOKUP(A2582,[1]ВПП!$C$2:$H$22885,6,)</f>
        <v>CON</v>
      </c>
      <c r="L2582" t="str">
        <f t="shared" si="40"/>
        <v>KP-0040</v>
      </c>
      <c r="M2582" t="s">
        <v>114</v>
      </c>
      <c r="N2582" t="s">
        <v>5763</v>
      </c>
      <c r="O2582" t="s">
        <v>11552</v>
      </c>
      <c r="P2582" t="e">
        <v>#N/A</v>
      </c>
      <c r="Q2582" t="e">
        <f>VLOOKUP(P2582,[1]TimeZones!$B$3:$E$597,4,FALSE)</f>
        <v>#N/A</v>
      </c>
    </row>
    <row r="2583" spans="1:17" x14ac:dyDescent="0.25">
      <c r="A2583" t="s">
        <v>11553</v>
      </c>
      <c r="B2583" t="s">
        <v>333</v>
      </c>
      <c r="C2583" t="s">
        <v>11554</v>
      </c>
      <c r="D2583">
        <v>39.538767</v>
      </c>
      <c r="E2583">
        <v>127.288499</v>
      </c>
      <c r="F2583">
        <v>54</v>
      </c>
      <c r="G2583" t="s">
        <v>846</v>
      </c>
      <c r="H2583" t="s">
        <v>202</v>
      </c>
      <c r="I2583">
        <f>VLOOKUP(A2583,[1]ВПП!$C$2:$E$22885,3,)</f>
        <v>2000</v>
      </c>
      <c r="J2583">
        <f>VLOOKUP(A2583,[1]ВПП!$C$2:$G$22885,5,)</f>
        <v>25</v>
      </c>
      <c r="K2583" t="str">
        <f>VLOOKUP(A2583,[1]ВПП!$C$2:$H$22885,6,)</f>
        <v>Concrete</v>
      </c>
      <c r="L2583" t="str">
        <f t="shared" si="40"/>
        <v>KP-0083</v>
      </c>
      <c r="M2583" t="s">
        <v>114</v>
      </c>
      <c r="N2583" t="s">
        <v>5547</v>
      </c>
      <c r="O2583" t="s">
        <v>11555</v>
      </c>
      <c r="P2583" t="e">
        <v>#N/A</v>
      </c>
      <c r="Q2583" t="e">
        <f>VLOOKUP(P2583,[1]TimeZones!$B$3:$E$597,4,FALSE)</f>
        <v>#N/A</v>
      </c>
    </row>
    <row r="2584" spans="1:17" x14ac:dyDescent="0.25">
      <c r="A2584" t="s">
        <v>11556</v>
      </c>
      <c r="B2584" t="s">
        <v>110</v>
      </c>
      <c r="C2584" t="s">
        <v>11557</v>
      </c>
      <c r="D2584">
        <v>42.460953000000003</v>
      </c>
      <c r="E2584">
        <v>-2.322235</v>
      </c>
      <c r="F2584">
        <v>1161</v>
      </c>
      <c r="G2584" t="s">
        <v>339</v>
      </c>
      <c r="H2584" t="s">
        <v>11558</v>
      </c>
      <c r="I2584">
        <f>VLOOKUP(A2584,[1]ВПП!$C$2:$E$22885,3,)</f>
        <v>2000</v>
      </c>
      <c r="J2584">
        <f>VLOOKUP(A2584,[1]ВПП!$C$2:$G$22885,5,)</f>
        <v>0</v>
      </c>
      <c r="K2584" t="str">
        <f>VLOOKUP(A2584,[1]ВПП!$C$2:$H$22885,6,)</f>
        <v>CON</v>
      </c>
      <c r="L2584" t="str">
        <f t="shared" si="40"/>
        <v>LELO</v>
      </c>
      <c r="M2584" t="s">
        <v>126</v>
      </c>
      <c r="N2584" t="s">
        <v>11559</v>
      </c>
      <c r="O2584" t="s">
        <v>11560</v>
      </c>
      <c r="P2584" t="s">
        <v>343</v>
      </c>
      <c r="Q2584" t="str">
        <f>VLOOKUP(P2584,[1]TimeZones!$B$3:$E$597,4,FALSE)</f>
        <v>+01:00</v>
      </c>
    </row>
    <row r="2585" spans="1:17" x14ac:dyDescent="0.25">
      <c r="A2585" t="s">
        <v>11561</v>
      </c>
      <c r="B2585" t="s">
        <v>333</v>
      </c>
      <c r="C2585" t="s">
        <v>11562</v>
      </c>
      <c r="D2585">
        <v>44.18</v>
      </c>
      <c r="E2585">
        <v>4.9188900000000002</v>
      </c>
      <c r="F2585">
        <v>305</v>
      </c>
      <c r="G2585" t="s">
        <v>294</v>
      </c>
      <c r="H2585" t="s">
        <v>202</v>
      </c>
      <c r="I2585">
        <f>VLOOKUP(A2585,[1]ВПП!$C$2:$E$22885,3,)</f>
        <v>2000</v>
      </c>
      <c r="J2585">
        <f>VLOOKUP(A2585,[1]ВПП!$C$2:$G$22885,5,)</f>
        <v>30</v>
      </c>
      <c r="K2585" t="str">
        <f>VLOOKUP(A2585,[1]ВПП!$C$2:$H$22885,6,)</f>
        <v>ASP</v>
      </c>
      <c r="L2585" t="str">
        <f t="shared" si="40"/>
        <v>LF51</v>
      </c>
      <c r="M2585" t="s">
        <v>126</v>
      </c>
      <c r="N2585" t="s">
        <v>1005</v>
      </c>
      <c r="O2585" t="s">
        <v>11563</v>
      </c>
      <c r="P2585" t="e">
        <v>#N/A</v>
      </c>
      <c r="Q2585" t="e">
        <f>VLOOKUP(P2585,[1]TimeZones!$B$3:$E$597,4,FALSE)</f>
        <v>#N/A</v>
      </c>
    </row>
    <row r="2586" spans="1:17" x14ac:dyDescent="0.25">
      <c r="A2586" t="s">
        <v>11564</v>
      </c>
      <c r="B2586" t="s">
        <v>110</v>
      </c>
      <c r="C2586" t="s">
        <v>11565</v>
      </c>
      <c r="D2586">
        <v>45.987301000000002</v>
      </c>
      <c r="E2586">
        <v>5.3284399999999996</v>
      </c>
      <c r="F2586">
        <v>823</v>
      </c>
      <c r="G2586" t="s">
        <v>294</v>
      </c>
      <c r="H2586" t="s">
        <v>202</v>
      </c>
      <c r="I2586">
        <f>VLOOKUP(A2586,[1]ВПП!$C$2:$E$22885,3,)</f>
        <v>2000</v>
      </c>
      <c r="J2586">
        <f>VLOOKUP(A2586,[1]ВПП!$C$2:$G$22885,5,)</f>
        <v>30</v>
      </c>
      <c r="K2586" t="str">
        <f>VLOOKUP(A2586,[1]ВПП!$C$2:$H$22885,6,)</f>
        <v>ASP</v>
      </c>
      <c r="L2586" t="str">
        <f t="shared" si="40"/>
        <v>LFXA</v>
      </c>
      <c r="M2586" t="s">
        <v>126</v>
      </c>
      <c r="N2586" t="s">
        <v>510</v>
      </c>
      <c r="O2586" t="s">
        <v>11566</v>
      </c>
      <c r="P2586" t="s">
        <v>298</v>
      </c>
      <c r="Q2586" t="str">
        <f>VLOOKUP(P2586,[1]TimeZones!$B$3:$E$597,4,FALSE)</f>
        <v>+01:00</v>
      </c>
    </row>
    <row r="2587" spans="1:17" x14ac:dyDescent="0.25">
      <c r="A2587" t="s">
        <v>11567</v>
      </c>
      <c r="B2587" t="s">
        <v>333</v>
      </c>
      <c r="C2587" t="s">
        <v>11568</v>
      </c>
      <c r="D2587">
        <v>47.0778999328613</v>
      </c>
      <c r="E2587">
        <v>17.968399047851499</v>
      </c>
      <c r="F2587">
        <v>919</v>
      </c>
      <c r="G2587" t="s">
        <v>1085</v>
      </c>
      <c r="H2587" t="s">
        <v>202</v>
      </c>
      <c r="I2587">
        <f>VLOOKUP(A2587,[1]ВПП!$C$2:$E$22885,3,)</f>
        <v>2000</v>
      </c>
      <c r="J2587">
        <f>VLOOKUP(A2587,[1]ВПП!$C$2:$G$22885,5,)</f>
        <v>60</v>
      </c>
      <c r="K2587" t="str">
        <f>VLOOKUP(A2587,[1]ВПП!$C$2:$H$22885,6,)</f>
        <v>ASP</v>
      </c>
      <c r="L2587" t="str">
        <f t="shared" si="40"/>
        <v>LHSA</v>
      </c>
      <c r="M2587" t="s">
        <v>126</v>
      </c>
      <c r="N2587" t="s">
        <v>9090</v>
      </c>
      <c r="O2587" t="s">
        <v>11569</v>
      </c>
      <c r="P2587" t="s">
        <v>1089</v>
      </c>
      <c r="Q2587" t="str">
        <f>VLOOKUP(P2587,[1]TimeZones!$B$3:$E$597,4,FALSE)</f>
        <v>+01:00</v>
      </c>
    </row>
    <row r="2588" spans="1:17" x14ac:dyDescent="0.25">
      <c r="A2588" t="s">
        <v>11570</v>
      </c>
      <c r="B2588" t="s">
        <v>110</v>
      </c>
      <c r="C2588" t="s">
        <v>11571</v>
      </c>
      <c r="D2588">
        <v>47.122897000000002</v>
      </c>
      <c r="E2588">
        <v>20.235499999999998</v>
      </c>
      <c r="F2588">
        <v>322</v>
      </c>
      <c r="G2588" t="s">
        <v>1085</v>
      </c>
      <c r="H2588" t="s">
        <v>202</v>
      </c>
      <c r="I2588">
        <f>VLOOKUP(A2588,[1]ВПП!$C$2:$E$22885,3,)</f>
        <v>2000</v>
      </c>
      <c r="J2588">
        <f>VLOOKUP(A2588,[1]ВПП!$C$2:$G$22885,5,)</f>
        <v>70</v>
      </c>
      <c r="K2588" t="str">
        <f>VLOOKUP(A2588,[1]ВПП!$C$2:$H$22885,6,)</f>
        <v>ASP</v>
      </c>
      <c r="L2588" t="str">
        <f t="shared" si="40"/>
        <v>LHSN</v>
      </c>
      <c r="M2588" t="s">
        <v>126</v>
      </c>
      <c r="N2588" t="s">
        <v>11572</v>
      </c>
      <c r="O2588" t="s">
        <v>11573</v>
      </c>
      <c r="P2588" t="s">
        <v>1089</v>
      </c>
      <c r="Q2588" t="str">
        <f>VLOOKUP(P2588,[1]TimeZones!$B$3:$E$597,4,FALSE)</f>
        <v>+01:00</v>
      </c>
    </row>
    <row r="2589" spans="1:17" x14ac:dyDescent="0.25">
      <c r="A2589" t="s">
        <v>11574</v>
      </c>
      <c r="B2589" t="s">
        <v>110</v>
      </c>
      <c r="C2589" t="s">
        <v>11575</v>
      </c>
      <c r="D2589">
        <v>38.997199999999999</v>
      </c>
      <c r="E2589">
        <v>17.080200000000001</v>
      </c>
      <c r="F2589">
        <v>522</v>
      </c>
      <c r="G2589" t="s">
        <v>727</v>
      </c>
      <c r="H2589" t="s">
        <v>11576</v>
      </c>
      <c r="I2589">
        <f>VLOOKUP(A2589,[1]ВПП!$C$2:$E$22885,3,)</f>
        <v>2000</v>
      </c>
      <c r="J2589">
        <f>VLOOKUP(A2589,[1]ВПП!$C$2:$G$22885,5,)</f>
        <v>45</v>
      </c>
      <c r="K2589" t="str">
        <f>VLOOKUP(A2589,[1]ВПП!$C$2:$H$22885,6,)</f>
        <v>ASP</v>
      </c>
      <c r="L2589" t="str">
        <f t="shared" si="40"/>
        <v>LIBC</v>
      </c>
      <c r="M2589" t="s">
        <v>126</v>
      </c>
      <c r="N2589" t="s">
        <v>8742</v>
      </c>
      <c r="O2589" t="s">
        <v>11577</v>
      </c>
      <c r="P2589" t="s">
        <v>731</v>
      </c>
      <c r="Q2589" t="str">
        <f>VLOOKUP(P2589,[1]TimeZones!$B$3:$E$597,4,FALSE)</f>
        <v>+01:00</v>
      </c>
    </row>
    <row r="2590" spans="1:17" x14ac:dyDescent="0.25">
      <c r="A2590" t="s">
        <v>11578</v>
      </c>
      <c r="B2590" t="s">
        <v>110</v>
      </c>
      <c r="C2590" t="s">
        <v>11579</v>
      </c>
      <c r="D2590">
        <v>50.1213989257812</v>
      </c>
      <c r="E2590">
        <v>14.543600082397401</v>
      </c>
      <c r="F2590">
        <v>939</v>
      </c>
      <c r="G2590" t="s">
        <v>1078</v>
      </c>
      <c r="H2590" t="s">
        <v>202</v>
      </c>
      <c r="I2590">
        <f>VLOOKUP(A2590,[1]ВПП!$C$2:$E$22885,3,)</f>
        <v>2000</v>
      </c>
      <c r="J2590">
        <f>VLOOKUP(A2590,[1]ВПП!$C$2:$G$22885,5,)</f>
        <v>45</v>
      </c>
      <c r="K2590" t="str">
        <f>VLOOKUP(A2590,[1]ВПП!$C$2:$H$22885,6,)</f>
        <v>ASP</v>
      </c>
      <c r="L2590" t="str">
        <f t="shared" si="40"/>
        <v>LKKB</v>
      </c>
      <c r="M2590" t="s">
        <v>126</v>
      </c>
      <c r="N2590" t="s">
        <v>1080</v>
      </c>
      <c r="O2590" t="s">
        <v>1081</v>
      </c>
      <c r="P2590" t="s">
        <v>1082</v>
      </c>
      <c r="Q2590" t="str">
        <f>VLOOKUP(P2590,[1]TimeZones!$B$3:$E$597,4,FALSE)</f>
        <v>+01:00</v>
      </c>
    </row>
    <row r="2591" spans="1:17" x14ac:dyDescent="0.25">
      <c r="A2591" t="s">
        <v>11580</v>
      </c>
      <c r="B2591" t="s">
        <v>110</v>
      </c>
      <c r="C2591" t="s">
        <v>11581</v>
      </c>
      <c r="D2591">
        <v>49.029399871826101</v>
      </c>
      <c r="E2591">
        <v>17.439699172973601</v>
      </c>
      <c r="F2591">
        <v>581</v>
      </c>
      <c r="G2591" t="s">
        <v>1078</v>
      </c>
      <c r="H2591" t="s">
        <v>11582</v>
      </c>
      <c r="I2591">
        <f>VLOOKUP(A2591,[1]ВПП!$C$2:$E$22885,3,)</f>
        <v>2000</v>
      </c>
      <c r="J2591">
        <f>VLOOKUP(A2591,[1]ВПП!$C$2:$G$22885,5,)</f>
        <v>30</v>
      </c>
      <c r="K2591" t="str">
        <f>VLOOKUP(A2591,[1]ВПП!$C$2:$H$22885,6,)</f>
        <v>CON</v>
      </c>
      <c r="L2591" t="str">
        <f t="shared" si="40"/>
        <v>LKKU</v>
      </c>
      <c r="M2591" t="s">
        <v>126</v>
      </c>
      <c r="N2591" t="s">
        <v>11583</v>
      </c>
      <c r="O2591" t="s">
        <v>11584</v>
      </c>
      <c r="P2591" t="s">
        <v>1082</v>
      </c>
      <c r="Q2591" t="str">
        <f>VLOOKUP(P2591,[1]TimeZones!$B$3:$E$597,4,FALSE)</f>
        <v>+01:00</v>
      </c>
    </row>
    <row r="2592" spans="1:17" x14ac:dyDescent="0.25">
      <c r="A2592" t="s">
        <v>11585</v>
      </c>
      <c r="B2592" t="s">
        <v>110</v>
      </c>
      <c r="C2592" t="s">
        <v>11586</v>
      </c>
      <c r="D2592">
        <v>47.260201000000002</v>
      </c>
      <c r="E2592">
        <v>11.343999999999999</v>
      </c>
      <c r="F2592">
        <v>1907</v>
      </c>
      <c r="G2592" t="s">
        <v>1523</v>
      </c>
      <c r="H2592" t="s">
        <v>11587</v>
      </c>
      <c r="I2592">
        <f>VLOOKUP(A2592,[1]ВПП!$C$2:$E$22885,3,)</f>
        <v>2000</v>
      </c>
      <c r="J2592">
        <f>VLOOKUP(A2592,[1]ВПП!$C$2:$G$22885,5,)</f>
        <v>45</v>
      </c>
      <c r="K2592" t="str">
        <f>VLOOKUP(A2592,[1]ВПП!$C$2:$H$22885,6,)</f>
        <v>ASP</v>
      </c>
      <c r="L2592" t="str">
        <f t="shared" si="40"/>
        <v>LOWI</v>
      </c>
      <c r="M2592" t="s">
        <v>126</v>
      </c>
      <c r="N2592" t="s">
        <v>11588</v>
      </c>
      <c r="O2592" t="s">
        <v>11589</v>
      </c>
      <c r="P2592" t="s">
        <v>1527</v>
      </c>
      <c r="Q2592" t="str">
        <f>VLOOKUP(P2592,[1]TimeZones!$B$3:$E$597,4,FALSE)</f>
        <v>+01:00</v>
      </c>
    </row>
    <row r="2593" spans="1:17" x14ac:dyDescent="0.25">
      <c r="A2593" t="s">
        <v>11590</v>
      </c>
      <c r="B2593" t="s">
        <v>110</v>
      </c>
      <c r="C2593" t="s">
        <v>11591</v>
      </c>
      <c r="D2593">
        <v>46.176601409912102</v>
      </c>
      <c r="E2593">
        <v>21.261999130248999</v>
      </c>
      <c r="F2593">
        <v>352</v>
      </c>
      <c r="G2593" t="s">
        <v>1868</v>
      </c>
      <c r="H2593" t="s">
        <v>11592</v>
      </c>
      <c r="I2593">
        <f>VLOOKUP(A2593,[1]ВПП!$C$2:$E$22885,3,)</f>
        <v>2000</v>
      </c>
      <c r="J2593">
        <f>VLOOKUP(A2593,[1]ВПП!$C$2:$G$22885,5,)</f>
        <v>45</v>
      </c>
      <c r="K2593" t="str">
        <f>VLOOKUP(A2593,[1]ВПП!$C$2:$H$22885,6,)</f>
        <v>CON</v>
      </c>
      <c r="L2593" t="str">
        <f t="shared" si="40"/>
        <v>LRAR</v>
      </c>
      <c r="M2593" t="s">
        <v>126</v>
      </c>
      <c r="N2593" t="s">
        <v>11593</v>
      </c>
      <c r="O2593" t="s">
        <v>11594</v>
      </c>
      <c r="P2593" t="s">
        <v>1872</v>
      </c>
      <c r="Q2593" t="str">
        <f>VLOOKUP(P2593,[1]TimeZones!$B$3:$E$597,4,FALSE)</f>
        <v>+02:00</v>
      </c>
    </row>
    <row r="2594" spans="1:17" x14ac:dyDescent="0.25">
      <c r="A2594" t="s">
        <v>11595</v>
      </c>
      <c r="B2594" t="s">
        <v>110</v>
      </c>
      <c r="C2594" t="s">
        <v>11596</v>
      </c>
      <c r="D2594">
        <v>45.419998168945298</v>
      </c>
      <c r="E2594">
        <v>22.253299713134702</v>
      </c>
      <c r="F2594">
        <v>866</v>
      </c>
      <c r="G2594" t="s">
        <v>1868</v>
      </c>
      <c r="H2594" t="s">
        <v>11597</v>
      </c>
      <c r="I2594">
        <f>VLOOKUP(A2594,[1]ВПП!$C$2:$E$22885,3,)</f>
        <v>2000</v>
      </c>
      <c r="J2594">
        <f>VLOOKUP(A2594,[1]ВПП!$C$2:$G$22885,5,)</f>
        <v>45</v>
      </c>
      <c r="K2594" t="str">
        <f>VLOOKUP(A2594,[1]ВПП!$C$2:$H$22885,6,)</f>
        <v>CON</v>
      </c>
      <c r="L2594" t="str">
        <f t="shared" si="40"/>
        <v>LRCS</v>
      </c>
      <c r="M2594" t="s">
        <v>126</v>
      </c>
      <c r="N2594" t="s">
        <v>11598</v>
      </c>
      <c r="O2594" t="s">
        <v>11599</v>
      </c>
      <c r="P2594" t="s">
        <v>1872</v>
      </c>
      <c r="Q2594" t="str">
        <f>VLOOKUP(P2594,[1]TimeZones!$B$3:$E$597,4,FALSE)</f>
        <v>+02:00</v>
      </c>
    </row>
    <row r="2595" spans="1:17" x14ac:dyDescent="0.25">
      <c r="A2595" t="s">
        <v>11600</v>
      </c>
      <c r="B2595" t="s">
        <v>110</v>
      </c>
      <c r="C2595" t="s">
        <v>11601</v>
      </c>
      <c r="D2595">
        <v>45.785598754882798</v>
      </c>
      <c r="E2595">
        <v>24.0912990570068</v>
      </c>
      <c r="F2595">
        <v>1496</v>
      </c>
      <c r="G2595" t="s">
        <v>1868</v>
      </c>
      <c r="H2595" t="s">
        <v>11602</v>
      </c>
      <c r="I2595">
        <f>VLOOKUP(A2595,[1]ВПП!$C$2:$E$22885,3,)</f>
        <v>2000</v>
      </c>
      <c r="J2595">
        <f>VLOOKUP(A2595,[1]ВПП!$C$2:$G$22885,5,)</f>
        <v>30</v>
      </c>
      <c r="K2595" t="str">
        <f>VLOOKUP(A2595,[1]ВПП!$C$2:$H$22885,6,)</f>
        <v>CON</v>
      </c>
      <c r="L2595" t="str">
        <f t="shared" si="40"/>
        <v>LRSB</v>
      </c>
      <c r="M2595" t="s">
        <v>126</v>
      </c>
      <c r="N2595" t="s">
        <v>11603</v>
      </c>
      <c r="O2595" t="s">
        <v>11604</v>
      </c>
      <c r="P2595" t="s">
        <v>1872</v>
      </c>
      <c r="Q2595" t="str">
        <f>VLOOKUP(P2595,[1]TimeZones!$B$3:$E$597,4,FALSE)</f>
        <v>+02:00</v>
      </c>
    </row>
    <row r="2596" spans="1:17" x14ac:dyDescent="0.25">
      <c r="A2596" t="s">
        <v>11605</v>
      </c>
      <c r="B2596" t="s">
        <v>110</v>
      </c>
      <c r="C2596" t="s">
        <v>11606</v>
      </c>
      <c r="D2596">
        <v>46.467700958251903</v>
      </c>
      <c r="E2596">
        <v>24.412500381469702</v>
      </c>
      <c r="F2596">
        <v>963</v>
      </c>
      <c r="G2596" t="s">
        <v>1868</v>
      </c>
      <c r="H2596" t="s">
        <v>11607</v>
      </c>
      <c r="I2596">
        <f>VLOOKUP(A2596,[1]ВПП!$C$2:$E$22885,3,)</f>
        <v>2000</v>
      </c>
      <c r="J2596">
        <f>VLOOKUP(A2596,[1]ВПП!$C$2:$G$22885,5,)</f>
        <v>30</v>
      </c>
      <c r="K2596" t="str">
        <f>VLOOKUP(A2596,[1]ВПП!$C$2:$H$22885,6,)</f>
        <v>CON</v>
      </c>
      <c r="L2596" t="str">
        <f t="shared" si="40"/>
        <v>LRTM</v>
      </c>
      <c r="M2596" t="s">
        <v>126</v>
      </c>
      <c r="N2596" t="s">
        <v>11608</v>
      </c>
      <c r="O2596" t="s">
        <v>11609</v>
      </c>
      <c r="P2596" t="s">
        <v>1872</v>
      </c>
      <c r="Q2596" t="str">
        <f>VLOOKUP(P2596,[1]TimeZones!$B$3:$E$597,4,FALSE)</f>
        <v>+02:00</v>
      </c>
    </row>
    <row r="2597" spans="1:17" x14ac:dyDescent="0.25">
      <c r="A2597" t="s">
        <v>11610</v>
      </c>
      <c r="B2597" t="s">
        <v>110</v>
      </c>
      <c r="C2597" t="s">
        <v>11611</v>
      </c>
      <c r="D2597">
        <v>46.219166000000001</v>
      </c>
      <c r="E2597">
        <v>7.3269440000000001</v>
      </c>
      <c r="F2597">
        <v>1582</v>
      </c>
      <c r="G2597" t="s">
        <v>758</v>
      </c>
      <c r="H2597" t="s">
        <v>11612</v>
      </c>
      <c r="I2597">
        <f>VLOOKUP(A2597,[1]ВПП!$C$2:$E$22885,3,)</f>
        <v>2000</v>
      </c>
      <c r="J2597">
        <f>VLOOKUP(A2597,[1]ВПП!$C$2:$G$22885,5,)</f>
        <v>40</v>
      </c>
      <c r="K2597" t="str">
        <f>VLOOKUP(A2597,[1]ВПП!$C$2:$H$22885,6,)</f>
        <v>ASPH</v>
      </c>
      <c r="L2597" t="str">
        <f t="shared" si="40"/>
        <v>LSGS</v>
      </c>
      <c r="M2597" t="s">
        <v>126</v>
      </c>
      <c r="N2597" t="s">
        <v>11613</v>
      </c>
      <c r="O2597" t="s">
        <v>11614</v>
      </c>
      <c r="P2597" t="s">
        <v>1120</v>
      </c>
      <c r="Q2597" t="str">
        <f>VLOOKUP(P2597,[1]TimeZones!$B$3:$E$597,4,FALSE)</f>
        <v>+01:00</v>
      </c>
    </row>
    <row r="2598" spans="1:17" x14ac:dyDescent="0.25">
      <c r="A2598" t="s">
        <v>11615</v>
      </c>
      <c r="B2598" t="s">
        <v>333</v>
      </c>
      <c r="C2598" t="s">
        <v>11616</v>
      </c>
      <c r="D2598">
        <v>46.974443999999998</v>
      </c>
      <c r="E2598">
        <v>8.3969439999999995</v>
      </c>
      <c r="F2598">
        <v>1475</v>
      </c>
      <c r="G2598" t="s">
        <v>758</v>
      </c>
      <c r="H2598" t="s">
        <v>11617</v>
      </c>
      <c r="I2598">
        <f>VLOOKUP(A2598,[1]ВПП!$C$2:$E$22885,3,)</f>
        <v>2000</v>
      </c>
      <c r="J2598">
        <f>VLOOKUP(A2598,[1]ВПП!$C$2:$G$22885,5,)</f>
        <v>40</v>
      </c>
      <c r="K2598" t="str">
        <f>VLOOKUP(A2598,[1]ВПП!$C$2:$H$22885,6,)</f>
        <v>ASP</v>
      </c>
      <c r="L2598" t="str">
        <f t="shared" si="40"/>
        <v>LSZC</v>
      </c>
      <c r="M2598" t="s">
        <v>126</v>
      </c>
      <c r="N2598" t="s">
        <v>11618</v>
      </c>
      <c r="O2598" t="s">
        <v>11619</v>
      </c>
      <c r="P2598" t="s">
        <v>1120</v>
      </c>
      <c r="Q2598" t="str">
        <f>VLOOKUP(P2598,[1]TimeZones!$B$3:$E$597,4,FALSE)</f>
        <v>+01:00</v>
      </c>
    </row>
    <row r="2599" spans="1:17" x14ac:dyDescent="0.25">
      <c r="A2599" t="s">
        <v>11620</v>
      </c>
      <c r="B2599" t="s">
        <v>110</v>
      </c>
      <c r="C2599" t="s">
        <v>11621</v>
      </c>
      <c r="D2599">
        <v>39.655642</v>
      </c>
      <c r="E2599">
        <v>43.025742000000001</v>
      </c>
      <c r="F2599">
        <v>5462</v>
      </c>
      <c r="G2599" t="s">
        <v>376</v>
      </c>
      <c r="H2599" t="s">
        <v>11622</v>
      </c>
      <c r="I2599">
        <f>VLOOKUP(A2599,[1]ВПП!$C$2:$E$22885,3,)</f>
        <v>2000</v>
      </c>
      <c r="J2599">
        <f>VLOOKUP(A2599,[1]ВПП!$C$2:$G$22885,5,)</f>
        <v>30</v>
      </c>
      <c r="K2599" t="str">
        <f>VLOOKUP(A2599,[1]ВПП!$C$2:$H$22885,6,)</f>
        <v>ASP</v>
      </c>
      <c r="L2599" t="str">
        <f t="shared" si="40"/>
        <v>LTCO</v>
      </c>
      <c r="M2599" t="s">
        <v>114</v>
      </c>
      <c r="N2599" t="s">
        <v>11623</v>
      </c>
      <c r="O2599" t="s">
        <v>11624</v>
      </c>
      <c r="P2599" t="s">
        <v>817</v>
      </c>
      <c r="Q2599" t="str">
        <f>VLOOKUP(P2599,[1]TimeZones!$B$3:$E$597,4,FALSE)</f>
        <v>+03:00</v>
      </c>
    </row>
    <row r="2600" spans="1:17" x14ac:dyDescent="0.25">
      <c r="A2600" t="s">
        <v>11625</v>
      </c>
      <c r="B2600" t="s">
        <v>333</v>
      </c>
      <c r="C2600" t="s">
        <v>11626</v>
      </c>
      <c r="D2600">
        <v>56.883300781199999</v>
      </c>
      <c r="E2600">
        <v>24.226699829099999</v>
      </c>
      <c r="F2600">
        <v>26</v>
      </c>
      <c r="G2600" t="s">
        <v>2942</v>
      </c>
      <c r="H2600" t="s">
        <v>202</v>
      </c>
      <c r="I2600">
        <f>VLOOKUP(A2600,[1]ВПП!$C$2:$E$22885,3,)</f>
        <v>2000</v>
      </c>
      <c r="J2600">
        <f>VLOOKUP(A2600,[1]ВПП!$C$2:$G$22885,5,)</f>
        <v>0</v>
      </c>
      <c r="K2600" t="str">
        <f>VLOOKUP(A2600,[1]ВПП!$C$2:$H$22885,6,)</f>
        <v>CON</v>
      </c>
      <c r="L2600" t="str">
        <f t="shared" si="40"/>
        <v>LV-1288</v>
      </c>
      <c r="M2600" t="s">
        <v>126</v>
      </c>
      <c r="N2600" t="s">
        <v>2944</v>
      </c>
      <c r="O2600" t="s">
        <v>2945</v>
      </c>
      <c r="P2600" t="e">
        <v>#N/A</v>
      </c>
      <c r="Q2600" t="e">
        <f>VLOOKUP(P2600,[1]TimeZones!$B$3:$E$597,4,FALSE)</f>
        <v>#N/A</v>
      </c>
    </row>
    <row r="2601" spans="1:17" x14ac:dyDescent="0.25">
      <c r="A2601" t="s">
        <v>11627</v>
      </c>
      <c r="B2601" t="s">
        <v>110</v>
      </c>
      <c r="C2601" t="s">
        <v>11628</v>
      </c>
      <c r="D2601">
        <v>48.625198364257798</v>
      </c>
      <c r="E2601">
        <v>17.8283996582031</v>
      </c>
      <c r="F2601">
        <v>545</v>
      </c>
      <c r="G2601" t="s">
        <v>3189</v>
      </c>
      <c r="H2601" t="s">
        <v>11629</v>
      </c>
      <c r="I2601">
        <f>VLOOKUP(A2601,[1]ВПП!$C$2:$E$22885,3,)</f>
        <v>2000</v>
      </c>
      <c r="J2601">
        <f>VLOOKUP(A2601,[1]ВПП!$C$2:$G$22885,5,)</f>
        <v>30</v>
      </c>
      <c r="K2601" t="str">
        <f>VLOOKUP(A2601,[1]ВПП!$C$2:$H$22885,6,)</f>
        <v>ASP</v>
      </c>
      <c r="L2601" t="str">
        <f t="shared" si="40"/>
        <v>LZPP</v>
      </c>
      <c r="M2601" t="s">
        <v>126</v>
      </c>
      <c r="N2601" t="s">
        <v>11630</v>
      </c>
      <c r="O2601" t="s">
        <v>11631</v>
      </c>
      <c r="P2601" t="s">
        <v>3193</v>
      </c>
      <c r="Q2601" t="str">
        <f>VLOOKUP(P2601,[1]TimeZones!$B$3:$E$597,4,FALSE)</f>
        <v>+01:00</v>
      </c>
    </row>
    <row r="2602" spans="1:17" x14ac:dyDescent="0.25">
      <c r="A2602" t="s">
        <v>11632</v>
      </c>
      <c r="B2602" t="s">
        <v>333</v>
      </c>
      <c r="C2602" t="s">
        <v>11633</v>
      </c>
      <c r="D2602">
        <v>48.865001999999997</v>
      </c>
      <c r="E2602">
        <v>17.9923</v>
      </c>
      <c r="F2602">
        <v>676</v>
      </c>
      <c r="G2602" t="s">
        <v>3189</v>
      </c>
      <c r="H2602" t="s">
        <v>202</v>
      </c>
      <c r="I2602">
        <f>VLOOKUP(A2602,[1]ВПП!$C$2:$E$22885,3,)</f>
        <v>2000</v>
      </c>
      <c r="J2602">
        <f>VLOOKUP(A2602,[1]ВПП!$C$2:$G$22885,5,)</f>
        <v>30</v>
      </c>
      <c r="K2602" t="str">
        <f>VLOOKUP(A2602,[1]ВПП!$C$2:$H$22885,6,)</f>
        <v>CON</v>
      </c>
      <c r="L2602" t="str">
        <f t="shared" si="40"/>
        <v>LZTN</v>
      </c>
      <c r="M2602" t="s">
        <v>126</v>
      </c>
      <c r="N2602" t="s">
        <v>11634</v>
      </c>
      <c r="O2602" t="s">
        <v>11635</v>
      </c>
      <c r="P2602" t="s">
        <v>3193</v>
      </c>
      <c r="Q2602" t="str">
        <f>VLOOKUP(P2602,[1]TimeZones!$B$3:$E$597,4,FALSE)</f>
        <v>+01:00</v>
      </c>
    </row>
    <row r="2603" spans="1:17" x14ac:dyDescent="0.25">
      <c r="A2603" t="s">
        <v>11636</v>
      </c>
      <c r="B2603" t="s">
        <v>139</v>
      </c>
      <c r="C2603" t="s">
        <v>11637</v>
      </c>
      <c r="D2603">
        <v>25.685447</v>
      </c>
      <c r="E2603">
        <v>-109.08105500000001</v>
      </c>
      <c r="F2603">
        <v>16</v>
      </c>
      <c r="G2603" t="s">
        <v>308</v>
      </c>
      <c r="H2603" t="s">
        <v>11638</v>
      </c>
      <c r="I2603">
        <f>VLOOKUP(A2603,[1]ВПП!$C$2:$E$22885,3,)</f>
        <v>2000</v>
      </c>
      <c r="J2603">
        <f>VLOOKUP(A2603,[1]ВПП!$C$2:$G$22885,5,)</f>
        <v>45</v>
      </c>
      <c r="K2603" t="str">
        <f>VLOOKUP(A2603,[1]ВПП!$C$2:$H$22885,6,)</f>
        <v>ASP</v>
      </c>
      <c r="L2603" t="str">
        <f t="shared" si="40"/>
        <v>MMLM</v>
      </c>
      <c r="M2603" t="s">
        <v>183</v>
      </c>
      <c r="N2603" t="s">
        <v>6450</v>
      </c>
      <c r="O2603" t="s">
        <v>11639</v>
      </c>
      <c r="P2603" t="s">
        <v>4491</v>
      </c>
      <c r="Q2603" t="str">
        <f>VLOOKUP(P2603,[1]TimeZones!$B$3:$E$597,4,FALSE)</f>
        <v>−07:00</v>
      </c>
    </row>
    <row r="2604" spans="1:17" x14ac:dyDescent="0.25">
      <c r="A2604" t="s">
        <v>11640</v>
      </c>
      <c r="B2604" t="s">
        <v>110</v>
      </c>
      <c r="C2604" t="s">
        <v>11641</v>
      </c>
      <c r="D2604">
        <v>27.443899154699999</v>
      </c>
      <c r="E2604">
        <v>-99.570503234900002</v>
      </c>
      <c r="F2604">
        <v>484</v>
      </c>
      <c r="G2604" t="s">
        <v>308</v>
      </c>
      <c r="H2604" t="s">
        <v>11642</v>
      </c>
      <c r="I2604">
        <f>VLOOKUP(A2604,[1]ВПП!$C$2:$E$22885,3,)</f>
        <v>2000</v>
      </c>
      <c r="J2604">
        <f>VLOOKUP(A2604,[1]ВПП!$C$2:$G$22885,5,)</f>
        <v>45</v>
      </c>
      <c r="K2604" t="str">
        <f>VLOOKUP(A2604,[1]ВПП!$C$2:$H$22885,6,)</f>
        <v>ASP</v>
      </c>
      <c r="L2604" t="str">
        <f t="shared" si="40"/>
        <v>MMNL</v>
      </c>
      <c r="M2604" t="s">
        <v>183</v>
      </c>
      <c r="N2604" t="s">
        <v>7134</v>
      </c>
      <c r="O2604" t="s">
        <v>11643</v>
      </c>
      <c r="P2604" t="s">
        <v>312</v>
      </c>
      <c r="Q2604" t="str">
        <f>VLOOKUP(P2604,[1]TimeZones!$B$3:$E$597,4,FALSE)</f>
        <v>−06:00</v>
      </c>
    </row>
    <row r="2605" spans="1:17" x14ac:dyDescent="0.25">
      <c r="A2605" t="s">
        <v>11644</v>
      </c>
      <c r="B2605" t="s">
        <v>110</v>
      </c>
      <c r="C2605" t="s">
        <v>11645</v>
      </c>
      <c r="D2605">
        <v>14.794300079299999</v>
      </c>
      <c r="E2605">
        <v>-92.370002746599994</v>
      </c>
      <c r="F2605">
        <v>97</v>
      </c>
      <c r="G2605" t="s">
        <v>308</v>
      </c>
      <c r="H2605" t="s">
        <v>11646</v>
      </c>
      <c r="I2605">
        <f>VLOOKUP(A2605,[1]ВПП!$C$2:$E$22885,3,)</f>
        <v>2000</v>
      </c>
      <c r="J2605">
        <f>VLOOKUP(A2605,[1]ВПП!$C$2:$G$22885,5,)</f>
        <v>45</v>
      </c>
      <c r="K2605" t="str">
        <f>VLOOKUP(A2605,[1]ВПП!$C$2:$H$22885,6,)</f>
        <v>ASP</v>
      </c>
      <c r="L2605" t="str">
        <f t="shared" si="40"/>
        <v>MMTP</v>
      </c>
      <c r="M2605" t="s">
        <v>183</v>
      </c>
      <c r="N2605" t="s">
        <v>7379</v>
      </c>
      <c r="O2605" t="s">
        <v>11647</v>
      </c>
      <c r="P2605" t="s">
        <v>312</v>
      </c>
      <c r="Q2605" t="str">
        <f>VLOOKUP(P2605,[1]TimeZones!$B$3:$E$597,4,FALSE)</f>
        <v>−06:00</v>
      </c>
    </row>
    <row r="2606" spans="1:17" x14ac:dyDescent="0.25">
      <c r="A2606" t="s">
        <v>11648</v>
      </c>
      <c r="B2606" t="s">
        <v>333</v>
      </c>
      <c r="C2606" t="s">
        <v>11649</v>
      </c>
      <c r="D2606">
        <v>8.7703895568847603</v>
      </c>
      <c r="E2606">
        <v>-82.664398193359304</v>
      </c>
      <c r="F2606">
        <v>5000</v>
      </c>
      <c r="G2606" t="s">
        <v>3590</v>
      </c>
      <c r="H2606" t="s">
        <v>202</v>
      </c>
      <c r="I2606">
        <f>VLOOKUP(A2606,[1]ВПП!$C$2:$E$22885,3,)</f>
        <v>2000</v>
      </c>
      <c r="J2606">
        <f>VLOOKUP(A2606,[1]ВПП!$C$2:$G$22885,5,)</f>
        <v>20</v>
      </c>
      <c r="K2606" t="str">
        <f>VLOOKUP(A2606,[1]ВПП!$C$2:$H$22885,6,)</f>
        <v>ASP</v>
      </c>
      <c r="L2606" t="str">
        <f t="shared" si="40"/>
        <v>MP21</v>
      </c>
      <c r="M2606" t="s">
        <v>183</v>
      </c>
      <c r="N2606" t="s">
        <v>10759</v>
      </c>
      <c r="O2606" t="s">
        <v>11650</v>
      </c>
      <c r="P2606" t="e">
        <v>#N/A</v>
      </c>
      <c r="Q2606" t="e">
        <f>VLOOKUP(P2606,[1]TimeZones!$B$3:$E$597,4,FALSE)</f>
        <v>#N/A</v>
      </c>
    </row>
    <row r="2607" spans="1:17" x14ac:dyDescent="0.25">
      <c r="A2607" t="s">
        <v>11651</v>
      </c>
      <c r="B2607" t="s">
        <v>110</v>
      </c>
      <c r="C2607" t="s">
        <v>11652</v>
      </c>
      <c r="D2607">
        <v>22.3360996246337</v>
      </c>
      <c r="E2607">
        <v>-83.641899108886705</v>
      </c>
      <c r="F2607">
        <v>131</v>
      </c>
      <c r="G2607" t="s">
        <v>448</v>
      </c>
      <c r="H2607" t="s">
        <v>11653</v>
      </c>
      <c r="I2607">
        <f>VLOOKUP(A2607,[1]ВПП!$C$2:$E$22885,3,)</f>
        <v>2000</v>
      </c>
      <c r="J2607">
        <f>VLOOKUP(A2607,[1]ВПП!$C$2:$G$22885,5,)</f>
        <v>45</v>
      </c>
      <c r="K2607" t="str">
        <f>VLOOKUP(A2607,[1]ВПП!$C$2:$H$22885,6,)</f>
        <v>ASP</v>
      </c>
      <c r="L2607" t="str">
        <f t="shared" si="40"/>
        <v>MULM</v>
      </c>
      <c r="M2607" t="s">
        <v>183</v>
      </c>
      <c r="N2607" t="s">
        <v>11654</v>
      </c>
      <c r="O2607" t="s">
        <v>11655</v>
      </c>
      <c r="P2607" t="s">
        <v>452</v>
      </c>
      <c r="Q2607" t="str">
        <f>VLOOKUP(P2607,[1]TimeZones!$B$3:$E$597,4,FALSE)</f>
        <v>−05:00</v>
      </c>
    </row>
    <row r="2608" spans="1:17" x14ac:dyDescent="0.25">
      <c r="A2608" t="s">
        <v>11656</v>
      </c>
      <c r="B2608" t="s">
        <v>333</v>
      </c>
      <c r="C2608" t="s">
        <v>11657</v>
      </c>
      <c r="D2608">
        <v>22.536739000000001</v>
      </c>
      <c r="E2608">
        <v>-105.716886</v>
      </c>
      <c r="F2608">
        <v>7</v>
      </c>
      <c r="G2608" t="s">
        <v>308</v>
      </c>
      <c r="H2608" t="s">
        <v>202</v>
      </c>
      <c r="I2608">
        <f>VLOOKUP(A2608,[1]ВПП!$C$2:$E$22885,3,)</f>
        <v>2000</v>
      </c>
      <c r="J2608">
        <f>VLOOKUP(A2608,[1]ВПП!$C$2:$G$22885,5,)</f>
        <v>40</v>
      </c>
      <c r="K2608" t="str">
        <f>VLOOKUP(A2608,[1]ВПП!$C$2:$H$22885,6,)</f>
        <v>ASP</v>
      </c>
      <c r="L2608" t="str">
        <f t="shared" si="40"/>
        <v>MX-0433</v>
      </c>
      <c r="M2608" t="s">
        <v>183</v>
      </c>
      <c r="N2608" t="s">
        <v>6450</v>
      </c>
      <c r="O2608" t="s">
        <v>11658</v>
      </c>
      <c r="P2608" t="e">
        <v>#N/A</v>
      </c>
      <c r="Q2608" t="e">
        <f>VLOOKUP(P2608,[1]TimeZones!$B$3:$E$597,4,FALSE)</f>
        <v>#N/A</v>
      </c>
    </row>
    <row r="2609" spans="1:17" x14ac:dyDescent="0.25">
      <c r="A2609" t="s">
        <v>11659</v>
      </c>
      <c r="B2609" t="s">
        <v>110</v>
      </c>
      <c r="C2609" t="s">
        <v>11660</v>
      </c>
      <c r="D2609">
        <v>-23.079900741577099</v>
      </c>
      <c r="E2609">
        <v>-134.88999938964801</v>
      </c>
      <c r="F2609">
        <v>7</v>
      </c>
      <c r="G2609" t="s">
        <v>2046</v>
      </c>
      <c r="H2609" t="s">
        <v>11661</v>
      </c>
      <c r="I2609">
        <f>VLOOKUP(A2609,[1]ВПП!$C$2:$E$22885,3,)</f>
        <v>2000</v>
      </c>
      <c r="J2609">
        <f>VLOOKUP(A2609,[1]ВПП!$C$2:$G$22885,5,)</f>
        <v>30</v>
      </c>
      <c r="K2609" t="str">
        <f>VLOOKUP(A2609,[1]ВПП!$C$2:$H$22885,6,)</f>
        <v>ASP</v>
      </c>
      <c r="L2609" t="str">
        <f t="shared" si="40"/>
        <v>NTGJ</v>
      </c>
      <c r="M2609" t="s">
        <v>702</v>
      </c>
      <c r="N2609" t="s">
        <v>2048</v>
      </c>
      <c r="O2609" t="s">
        <v>202</v>
      </c>
      <c r="P2609" t="s">
        <v>11662</v>
      </c>
      <c r="Q2609" t="str">
        <f>VLOOKUP(P2609,[1]TimeZones!$B$3:$E$597,4,FALSE)</f>
        <v>−09:00</v>
      </c>
    </row>
    <row r="2610" spans="1:17" x14ac:dyDescent="0.25">
      <c r="A2610" t="s">
        <v>11663</v>
      </c>
      <c r="B2610" t="s">
        <v>110</v>
      </c>
      <c r="C2610" t="s">
        <v>11664</v>
      </c>
      <c r="D2610">
        <v>44.303901672399903</v>
      </c>
      <c r="E2610">
        <v>143.404006958</v>
      </c>
      <c r="F2610">
        <v>80</v>
      </c>
      <c r="G2610" t="s">
        <v>575</v>
      </c>
      <c r="H2610" t="s">
        <v>11665</v>
      </c>
      <c r="I2610">
        <f>VLOOKUP(A2610,[1]ВПП!$C$2:$E$22885,3,)</f>
        <v>2000</v>
      </c>
      <c r="J2610">
        <f>VLOOKUP(A2610,[1]ВПП!$C$2:$G$22885,5,)</f>
        <v>45</v>
      </c>
      <c r="K2610" t="str">
        <f>VLOOKUP(A2610,[1]ВПП!$C$2:$H$22885,6,)</f>
        <v>ASP</v>
      </c>
      <c r="L2610" t="str">
        <f t="shared" si="40"/>
        <v>RJEB</v>
      </c>
      <c r="M2610" t="s">
        <v>114</v>
      </c>
      <c r="N2610" t="s">
        <v>587</v>
      </c>
      <c r="O2610" t="s">
        <v>11666</v>
      </c>
      <c r="P2610" t="s">
        <v>579</v>
      </c>
      <c r="Q2610" t="str">
        <f>VLOOKUP(P2610,[1]TimeZones!$B$3:$E$597,4,FALSE)</f>
        <v>+09:00</v>
      </c>
    </row>
    <row r="2611" spans="1:17" x14ac:dyDescent="0.25">
      <c r="A2611" t="s">
        <v>11667</v>
      </c>
      <c r="B2611" t="s">
        <v>110</v>
      </c>
      <c r="C2611" t="s">
        <v>11668</v>
      </c>
      <c r="D2611">
        <v>32.666301727294901</v>
      </c>
      <c r="E2611">
        <v>128.83299255371</v>
      </c>
      <c r="F2611">
        <v>273</v>
      </c>
      <c r="G2611" t="s">
        <v>575</v>
      </c>
      <c r="H2611" t="s">
        <v>11669</v>
      </c>
      <c r="I2611">
        <f>VLOOKUP(A2611,[1]ВПП!$C$2:$E$22885,3,)</f>
        <v>2000</v>
      </c>
      <c r="J2611">
        <f>VLOOKUP(A2611,[1]ВПП!$C$2:$G$22885,5,)</f>
        <v>46</v>
      </c>
      <c r="K2611" t="str">
        <f>VLOOKUP(A2611,[1]ВПП!$C$2:$H$22885,6,)</f>
        <v>ASP</v>
      </c>
      <c r="L2611" t="str">
        <f t="shared" si="40"/>
        <v>RJFE</v>
      </c>
      <c r="M2611" t="s">
        <v>114</v>
      </c>
      <c r="N2611" t="s">
        <v>4819</v>
      </c>
      <c r="O2611" t="s">
        <v>11670</v>
      </c>
      <c r="P2611" t="s">
        <v>579</v>
      </c>
      <c r="Q2611" t="str">
        <f>VLOOKUP(P2611,[1]TimeZones!$B$3:$E$597,4,FALSE)</f>
        <v>+09:00</v>
      </c>
    </row>
    <row r="2612" spans="1:17" x14ac:dyDescent="0.25">
      <c r="A2612" t="s">
        <v>11671</v>
      </c>
      <c r="B2612" t="s">
        <v>110</v>
      </c>
      <c r="C2612" t="s">
        <v>11672</v>
      </c>
      <c r="D2612">
        <v>33.149700164799903</v>
      </c>
      <c r="E2612">
        <v>130.302001953</v>
      </c>
      <c r="F2612">
        <v>6</v>
      </c>
      <c r="G2612" t="s">
        <v>575</v>
      </c>
      <c r="H2612" t="s">
        <v>11673</v>
      </c>
      <c r="I2612">
        <f>VLOOKUP(A2612,[1]ВПП!$C$2:$E$22885,3,)</f>
        <v>2000</v>
      </c>
      <c r="J2612">
        <f>VLOOKUP(A2612,[1]ВПП!$C$2:$G$22885,5,)</f>
        <v>45</v>
      </c>
      <c r="K2612" t="str">
        <f>VLOOKUP(A2612,[1]ВПП!$C$2:$H$22885,6,)</f>
        <v>ASP</v>
      </c>
      <c r="L2612" t="str">
        <f t="shared" si="40"/>
        <v>RJFS</v>
      </c>
      <c r="M2612" t="s">
        <v>114</v>
      </c>
      <c r="N2612" t="s">
        <v>11674</v>
      </c>
      <c r="O2612" t="s">
        <v>11675</v>
      </c>
      <c r="P2612" t="s">
        <v>579</v>
      </c>
      <c r="Q2612" t="str">
        <f>VLOOKUP(P2612,[1]TimeZones!$B$3:$E$597,4,FALSE)</f>
        <v>+09:00</v>
      </c>
    </row>
    <row r="2613" spans="1:17" x14ac:dyDescent="0.25">
      <c r="A2613" t="s">
        <v>11676</v>
      </c>
      <c r="B2613" t="s">
        <v>110</v>
      </c>
      <c r="C2613" t="s">
        <v>11677</v>
      </c>
      <c r="D2613">
        <v>27.836399</v>
      </c>
      <c r="E2613">
        <v>128.88099700000001</v>
      </c>
      <c r="F2613">
        <v>17</v>
      </c>
      <c r="G2613" t="s">
        <v>575</v>
      </c>
      <c r="H2613" t="s">
        <v>11678</v>
      </c>
      <c r="I2613">
        <f>VLOOKUP(A2613,[1]ВПП!$C$2:$E$22885,3,)</f>
        <v>2000</v>
      </c>
      <c r="J2613">
        <f>VLOOKUP(A2613,[1]ВПП!$C$2:$G$22885,5,)</f>
        <v>46</v>
      </c>
      <c r="K2613" t="str">
        <f>VLOOKUP(A2613,[1]ВПП!$C$2:$H$22885,6,)</f>
        <v>ASP</v>
      </c>
      <c r="L2613" t="str">
        <f t="shared" si="40"/>
        <v>RJKN</v>
      </c>
      <c r="M2613" t="s">
        <v>114</v>
      </c>
      <c r="N2613" t="s">
        <v>4804</v>
      </c>
      <c r="O2613" t="s">
        <v>11679</v>
      </c>
      <c r="P2613" t="s">
        <v>579</v>
      </c>
      <c r="Q2613" t="str">
        <f>VLOOKUP(P2613,[1]TimeZones!$B$3:$E$597,4,FALSE)</f>
        <v>+09:00</v>
      </c>
    </row>
    <row r="2614" spans="1:17" x14ac:dyDescent="0.25">
      <c r="A2614" t="s">
        <v>11680</v>
      </c>
      <c r="B2614" t="s">
        <v>110</v>
      </c>
      <c r="C2614" t="s">
        <v>11681</v>
      </c>
      <c r="D2614">
        <v>36.648300170898402</v>
      </c>
      <c r="E2614">
        <v>137.18800354003901</v>
      </c>
      <c r="F2614">
        <v>95</v>
      </c>
      <c r="G2614" t="s">
        <v>575</v>
      </c>
      <c r="H2614" t="s">
        <v>11682</v>
      </c>
      <c r="I2614">
        <f>VLOOKUP(A2614,[1]ВПП!$C$2:$E$22885,3,)</f>
        <v>2000</v>
      </c>
      <c r="J2614">
        <f>VLOOKUP(A2614,[1]ВПП!$C$2:$G$22885,5,)</f>
        <v>46</v>
      </c>
      <c r="K2614" t="str">
        <f>VLOOKUP(A2614,[1]ВПП!$C$2:$H$22885,6,)</f>
        <v>ASP</v>
      </c>
      <c r="L2614" t="str">
        <f t="shared" si="40"/>
        <v>RJNT</v>
      </c>
      <c r="M2614" t="s">
        <v>114</v>
      </c>
      <c r="N2614" t="s">
        <v>11683</v>
      </c>
      <c r="O2614" t="s">
        <v>11684</v>
      </c>
      <c r="P2614" t="s">
        <v>579</v>
      </c>
      <c r="Q2614" t="str">
        <f>VLOOKUP(P2614,[1]TimeZones!$B$3:$E$597,4,FALSE)</f>
        <v>+09:00</v>
      </c>
    </row>
    <row r="2615" spans="1:17" x14ac:dyDescent="0.25">
      <c r="A2615" t="s">
        <v>11685</v>
      </c>
      <c r="B2615" t="s">
        <v>110</v>
      </c>
      <c r="C2615" t="s">
        <v>11686</v>
      </c>
      <c r="D2615">
        <v>37.293098000000001</v>
      </c>
      <c r="E2615">
        <v>136.962006</v>
      </c>
      <c r="F2615">
        <v>718</v>
      </c>
      <c r="G2615" t="s">
        <v>575</v>
      </c>
      <c r="H2615" t="s">
        <v>11687</v>
      </c>
      <c r="I2615">
        <f>VLOOKUP(A2615,[1]ВПП!$C$2:$E$22885,3,)</f>
        <v>2000</v>
      </c>
      <c r="J2615">
        <f>VLOOKUP(A2615,[1]ВПП!$C$2:$G$22885,5,)</f>
        <v>45</v>
      </c>
      <c r="K2615" t="str">
        <f>VLOOKUP(A2615,[1]ВПП!$C$2:$H$22885,6,)</f>
        <v>ASP</v>
      </c>
      <c r="L2615" t="str">
        <f t="shared" si="40"/>
        <v>RJNW</v>
      </c>
      <c r="M2615" t="s">
        <v>114</v>
      </c>
      <c r="N2615" t="s">
        <v>6333</v>
      </c>
      <c r="O2615" t="s">
        <v>11688</v>
      </c>
      <c r="P2615" t="s">
        <v>579</v>
      </c>
      <c r="Q2615" t="str">
        <f>VLOOKUP(P2615,[1]TimeZones!$B$3:$E$597,4,FALSE)</f>
        <v>+09:00</v>
      </c>
    </row>
    <row r="2616" spans="1:17" x14ac:dyDescent="0.25">
      <c r="A2616" t="s">
        <v>11689</v>
      </c>
      <c r="B2616" t="s">
        <v>110</v>
      </c>
      <c r="C2616" t="s">
        <v>11690</v>
      </c>
      <c r="D2616">
        <v>35.413601</v>
      </c>
      <c r="E2616">
        <v>132.88999899999999</v>
      </c>
      <c r="F2616">
        <v>15</v>
      </c>
      <c r="G2616" t="s">
        <v>575</v>
      </c>
      <c r="H2616" t="s">
        <v>11691</v>
      </c>
      <c r="I2616">
        <f>VLOOKUP(A2616,[1]ВПП!$C$2:$E$22885,3,)</f>
        <v>2000</v>
      </c>
      <c r="J2616">
        <f>VLOOKUP(A2616,[1]ВПП!$C$2:$G$22885,5,)</f>
        <v>45</v>
      </c>
      <c r="K2616" t="str">
        <f>VLOOKUP(A2616,[1]ВПП!$C$2:$H$22885,6,)</f>
        <v>ASP</v>
      </c>
      <c r="L2616" t="str">
        <f t="shared" si="40"/>
        <v>RJOC</v>
      </c>
      <c r="M2616" t="s">
        <v>114</v>
      </c>
      <c r="N2616" t="s">
        <v>11692</v>
      </c>
      <c r="O2616" t="s">
        <v>11693</v>
      </c>
      <c r="P2616" t="s">
        <v>579</v>
      </c>
      <c r="Q2616" t="str">
        <f>VLOOKUP(P2616,[1]TimeZones!$B$3:$E$597,4,FALSE)</f>
        <v>+09:00</v>
      </c>
    </row>
    <row r="2617" spans="1:17" x14ac:dyDescent="0.25">
      <c r="A2617" t="s">
        <v>11694</v>
      </c>
      <c r="B2617" t="s">
        <v>110</v>
      </c>
      <c r="C2617" t="s">
        <v>11695</v>
      </c>
      <c r="D2617">
        <v>35.530101999999999</v>
      </c>
      <c r="E2617">
        <v>134.16700700000001</v>
      </c>
      <c r="F2617">
        <v>65</v>
      </c>
      <c r="G2617" t="s">
        <v>575</v>
      </c>
      <c r="H2617" t="s">
        <v>11696</v>
      </c>
      <c r="I2617">
        <f>VLOOKUP(A2617,[1]ВПП!$C$2:$E$22885,3,)</f>
        <v>2000</v>
      </c>
      <c r="J2617">
        <f>VLOOKUP(A2617,[1]ВПП!$C$2:$G$22885,5,)</f>
        <v>46</v>
      </c>
      <c r="K2617" t="str">
        <f>VLOOKUP(A2617,[1]ВПП!$C$2:$H$22885,6,)</f>
        <v>ASP</v>
      </c>
      <c r="L2617" t="str">
        <f t="shared" si="40"/>
        <v>RJOR</v>
      </c>
      <c r="M2617" t="s">
        <v>114</v>
      </c>
      <c r="N2617" t="s">
        <v>7819</v>
      </c>
      <c r="O2617" t="s">
        <v>11697</v>
      </c>
      <c r="P2617" t="s">
        <v>579</v>
      </c>
      <c r="Q2617" t="str">
        <f>VLOOKUP(P2617,[1]TimeZones!$B$3:$E$597,4,FALSE)</f>
        <v>+09:00</v>
      </c>
    </row>
    <row r="2618" spans="1:17" x14ac:dyDescent="0.25">
      <c r="A2618" t="s">
        <v>11698</v>
      </c>
      <c r="B2618" t="s">
        <v>110</v>
      </c>
      <c r="C2618" t="s">
        <v>11699</v>
      </c>
      <c r="D2618">
        <v>34.676399230999998</v>
      </c>
      <c r="E2618">
        <v>131.789993286</v>
      </c>
      <c r="F2618">
        <v>184</v>
      </c>
      <c r="G2618" t="s">
        <v>575</v>
      </c>
      <c r="H2618" t="s">
        <v>11700</v>
      </c>
      <c r="I2618">
        <f>VLOOKUP(A2618,[1]ВПП!$C$2:$E$22885,3,)</f>
        <v>2000</v>
      </c>
      <c r="J2618">
        <f>VLOOKUP(A2618,[1]ВПП!$C$2:$G$22885,5,)</f>
        <v>45</v>
      </c>
      <c r="K2618" t="str">
        <f>VLOOKUP(A2618,[1]ВПП!$C$2:$H$22885,6,)</f>
        <v>ASP</v>
      </c>
      <c r="L2618" t="str">
        <f t="shared" si="40"/>
        <v>RJOW</v>
      </c>
      <c r="M2618" t="s">
        <v>114</v>
      </c>
      <c r="N2618" t="s">
        <v>11692</v>
      </c>
      <c r="O2618" t="s">
        <v>11701</v>
      </c>
      <c r="P2618" t="s">
        <v>579</v>
      </c>
      <c r="Q2618" t="str">
        <f>VLOOKUP(P2618,[1]TimeZones!$B$3:$E$597,4,FALSE)</f>
        <v>+09:00</v>
      </c>
    </row>
    <row r="2619" spans="1:17" x14ac:dyDescent="0.25">
      <c r="A2619" t="s">
        <v>11702</v>
      </c>
      <c r="B2619" t="s">
        <v>110</v>
      </c>
      <c r="C2619" t="s">
        <v>11703</v>
      </c>
      <c r="D2619">
        <v>40.191898000000002</v>
      </c>
      <c r="E2619">
        <v>140.371002</v>
      </c>
      <c r="F2619">
        <v>292</v>
      </c>
      <c r="G2619" t="s">
        <v>575</v>
      </c>
      <c r="H2619" t="s">
        <v>11704</v>
      </c>
      <c r="I2619">
        <f>VLOOKUP(A2619,[1]ВПП!$C$2:$E$22885,3,)</f>
        <v>2000</v>
      </c>
      <c r="J2619">
        <f>VLOOKUP(A2619,[1]ВПП!$C$2:$G$22885,5,)</f>
        <v>45</v>
      </c>
      <c r="K2619" t="str">
        <f>VLOOKUP(A2619,[1]ВПП!$C$2:$H$22885,6,)</f>
        <v>ASP</v>
      </c>
      <c r="L2619" t="str">
        <f t="shared" si="40"/>
        <v>RJSR</v>
      </c>
      <c r="M2619" t="s">
        <v>114</v>
      </c>
      <c r="N2619" t="s">
        <v>8177</v>
      </c>
      <c r="O2619" t="s">
        <v>11705</v>
      </c>
      <c r="P2619" t="s">
        <v>579</v>
      </c>
      <c r="Q2619" t="str">
        <f>VLOOKUP(P2619,[1]TimeZones!$B$3:$E$597,4,FALSE)</f>
        <v>+09:00</v>
      </c>
    </row>
    <row r="2620" spans="1:17" x14ac:dyDescent="0.25">
      <c r="A2620" t="s">
        <v>11706</v>
      </c>
      <c r="B2620" t="s">
        <v>110</v>
      </c>
      <c r="C2620" t="s">
        <v>11707</v>
      </c>
      <c r="D2620">
        <v>33.115001678500001</v>
      </c>
      <c r="E2620">
        <v>139.78599548299999</v>
      </c>
      <c r="F2620">
        <v>303</v>
      </c>
      <c r="G2620" t="s">
        <v>575</v>
      </c>
      <c r="H2620" t="s">
        <v>11708</v>
      </c>
      <c r="I2620">
        <f>VLOOKUP(A2620,[1]ВПП!$C$2:$E$22885,3,)</f>
        <v>2000</v>
      </c>
      <c r="J2620">
        <f>VLOOKUP(A2620,[1]ВПП!$C$2:$G$22885,5,)</f>
        <v>45</v>
      </c>
      <c r="K2620" t="str">
        <f>VLOOKUP(A2620,[1]ВПП!$C$2:$H$22885,6,)</f>
        <v>ASP</v>
      </c>
      <c r="L2620" t="str">
        <f t="shared" si="40"/>
        <v>RJTH</v>
      </c>
      <c r="M2620" t="s">
        <v>114</v>
      </c>
      <c r="N2620" t="s">
        <v>2336</v>
      </c>
      <c r="O2620" t="s">
        <v>11709</v>
      </c>
      <c r="P2620" t="s">
        <v>579</v>
      </c>
      <c r="Q2620" t="str">
        <f>VLOOKUP(P2620,[1]TimeZones!$B$3:$E$597,4,FALSE)</f>
        <v>+09:00</v>
      </c>
    </row>
    <row r="2621" spans="1:17" x14ac:dyDescent="0.25">
      <c r="A2621" t="s">
        <v>11710</v>
      </c>
      <c r="B2621" t="s">
        <v>110</v>
      </c>
      <c r="C2621" t="s">
        <v>11711</v>
      </c>
      <c r="D2621">
        <v>35.841900000000003</v>
      </c>
      <c r="E2621">
        <v>139.41099500000001</v>
      </c>
      <c r="F2621">
        <v>295</v>
      </c>
      <c r="G2621" t="s">
        <v>575</v>
      </c>
      <c r="H2621" t="s">
        <v>202</v>
      </c>
      <c r="I2621">
        <f>VLOOKUP(A2621,[1]ВПП!$C$2:$E$22885,3,)</f>
        <v>2000</v>
      </c>
      <c r="J2621">
        <f>VLOOKUP(A2621,[1]ВПП!$C$2:$G$22885,5,)</f>
        <v>45</v>
      </c>
      <c r="K2621" t="str">
        <f>VLOOKUP(A2621,[1]ВПП!$C$2:$H$22885,6,)</f>
        <v>ASP</v>
      </c>
      <c r="L2621" t="str">
        <f t="shared" si="40"/>
        <v>RJTJ</v>
      </c>
      <c r="M2621" t="s">
        <v>114</v>
      </c>
      <c r="N2621" t="s">
        <v>2336</v>
      </c>
      <c r="O2621" t="s">
        <v>11712</v>
      </c>
      <c r="P2621" t="s">
        <v>579</v>
      </c>
      <c r="Q2621" t="str">
        <f>VLOOKUP(P2621,[1]TimeZones!$B$3:$E$597,4,FALSE)</f>
        <v>+09:00</v>
      </c>
    </row>
    <row r="2622" spans="1:17" x14ac:dyDescent="0.25">
      <c r="A2622" t="s">
        <v>11713</v>
      </c>
      <c r="B2622" t="s">
        <v>110</v>
      </c>
      <c r="C2622" t="s">
        <v>11714</v>
      </c>
      <c r="D2622">
        <v>35.593498230000002</v>
      </c>
      <c r="E2622">
        <v>129.352005005</v>
      </c>
      <c r="F2622">
        <v>45</v>
      </c>
      <c r="G2622" t="s">
        <v>693</v>
      </c>
      <c r="H2622" t="s">
        <v>11715</v>
      </c>
      <c r="I2622">
        <f>VLOOKUP(A2622,[1]ВПП!$C$2:$E$22885,3,)</f>
        <v>2000</v>
      </c>
      <c r="J2622">
        <f>VLOOKUP(A2622,[1]ВПП!$C$2:$G$22885,5,)</f>
        <v>45</v>
      </c>
      <c r="K2622" t="str">
        <f>VLOOKUP(A2622,[1]ВПП!$C$2:$H$22885,6,)</f>
        <v>ASP</v>
      </c>
      <c r="L2622" t="str">
        <f t="shared" si="40"/>
        <v>RKPU</v>
      </c>
      <c r="M2622" t="s">
        <v>114</v>
      </c>
      <c r="N2622" t="s">
        <v>11716</v>
      </c>
      <c r="O2622" t="s">
        <v>11717</v>
      </c>
      <c r="P2622" t="s">
        <v>697</v>
      </c>
      <c r="Q2622" t="str">
        <f>VLOOKUP(P2622,[1]TimeZones!$B$3:$E$597,4,FALSE)</f>
        <v>+09:00</v>
      </c>
    </row>
    <row r="2623" spans="1:17" x14ac:dyDescent="0.25">
      <c r="A2623" t="s">
        <v>11718</v>
      </c>
      <c r="B2623" t="s">
        <v>110</v>
      </c>
      <c r="C2623" t="s">
        <v>11719</v>
      </c>
      <c r="D2623">
        <v>26.363444999999999</v>
      </c>
      <c r="E2623">
        <v>126.71384</v>
      </c>
      <c r="F2623">
        <v>23</v>
      </c>
      <c r="G2623" t="s">
        <v>575</v>
      </c>
      <c r="H2623" t="s">
        <v>11720</v>
      </c>
      <c r="I2623">
        <f>VLOOKUP(A2623,[1]ВПП!$C$2:$E$22885,3,)</f>
        <v>2000</v>
      </c>
      <c r="J2623">
        <f>VLOOKUP(A2623,[1]ВПП!$C$2:$G$22885,5,)</f>
        <v>45</v>
      </c>
      <c r="K2623" t="str">
        <f>VLOOKUP(A2623,[1]ВПП!$C$2:$H$22885,6,)</f>
        <v>ASP</v>
      </c>
      <c r="L2623" t="str">
        <f t="shared" si="40"/>
        <v>ROKJ</v>
      </c>
      <c r="M2623" t="s">
        <v>114</v>
      </c>
      <c r="N2623" t="s">
        <v>1165</v>
      </c>
      <c r="O2623" t="s">
        <v>11721</v>
      </c>
      <c r="P2623" t="s">
        <v>579</v>
      </c>
      <c r="Q2623" t="str">
        <f>VLOOKUP(P2623,[1]TimeZones!$B$3:$E$597,4,FALSE)</f>
        <v>+09:00</v>
      </c>
    </row>
    <row r="2624" spans="1:17" x14ac:dyDescent="0.25">
      <c r="A2624" t="s">
        <v>11722</v>
      </c>
      <c r="B2624" t="s">
        <v>110</v>
      </c>
      <c r="C2624" t="s">
        <v>11723</v>
      </c>
      <c r="D2624">
        <v>10.776400000000001</v>
      </c>
      <c r="E2624">
        <v>123.014999</v>
      </c>
      <c r="F2624">
        <v>82</v>
      </c>
      <c r="G2624" t="s">
        <v>1034</v>
      </c>
      <c r="H2624" t="s">
        <v>11724</v>
      </c>
      <c r="I2624">
        <f>VLOOKUP(A2624,[1]ВПП!$C$2:$E$22885,3,)</f>
        <v>2000</v>
      </c>
      <c r="J2624">
        <f>VLOOKUP(A2624,[1]ВПП!$C$2:$G$22885,5,)</f>
        <v>45</v>
      </c>
      <c r="K2624" t="str">
        <f>VLOOKUP(A2624,[1]ВПП!$C$2:$H$22885,6,)</f>
        <v>CON</v>
      </c>
      <c r="L2624" t="str">
        <f t="shared" si="40"/>
        <v>RPVB</v>
      </c>
      <c r="M2624" t="s">
        <v>114</v>
      </c>
      <c r="N2624" t="s">
        <v>11725</v>
      </c>
      <c r="O2624" t="s">
        <v>11726</v>
      </c>
      <c r="P2624" t="s">
        <v>1038</v>
      </c>
      <c r="Q2624" t="str">
        <f>VLOOKUP(P2624,[1]TimeZones!$B$3:$E$597,4,FALSE)</f>
        <v>+08:00</v>
      </c>
    </row>
    <row r="2625" spans="1:17" x14ac:dyDescent="0.25">
      <c r="A2625" t="s">
        <v>11727</v>
      </c>
      <c r="B2625" t="s">
        <v>333</v>
      </c>
      <c r="C2625" t="s">
        <v>11728</v>
      </c>
      <c r="D2625">
        <v>53.465000152587798</v>
      </c>
      <c r="E2625">
        <v>51.560001373291001</v>
      </c>
      <c r="G2625" t="s">
        <v>124</v>
      </c>
      <c r="H2625" t="s">
        <v>202</v>
      </c>
      <c r="I2625">
        <f>VLOOKUP(A2625,[1]ВПП!$C$2:$E$22885,3,)</f>
        <v>2000</v>
      </c>
      <c r="J2625">
        <f>VLOOKUP(A2625,[1]ВПП!$C$2:$G$22885,5,)</f>
        <v>40</v>
      </c>
      <c r="K2625" t="str">
        <f>VLOOKUP(A2625,[1]ВПП!$C$2:$H$22885,6,)</f>
        <v>'concrete'</v>
      </c>
      <c r="L2625" t="str">
        <f t="shared" si="40"/>
        <v>RU-0195</v>
      </c>
      <c r="M2625" t="s">
        <v>126</v>
      </c>
      <c r="N2625" t="s">
        <v>4094</v>
      </c>
      <c r="O2625" t="s">
        <v>11729</v>
      </c>
      <c r="P2625" t="e">
        <v>#N/A</v>
      </c>
      <c r="Q2625" t="e">
        <f>VLOOKUP(P2625,[1]TimeZones!$B$3:$E$597,4,FALSE)</f>
        <v>#N/A</v>
      </c>
    </row>
    <row r="2626" spans="1:17" x14ac:dyDescent="0.25">
      <c r="A2626" t="s">
        <v>11730</v>
      </c>
      <c r="B2626" t="s">
        <v>110</v>
      </c>
      <c r="C2626" t="s">
        <v>11731</v>
      </c>
      <c r="D2626">
        <v>54.284999847412102</v>
      </c>
      <c r="E2626">
        <v>45.168300628662102</v>
      </c>
      <c r="F2626">
        <v>653</v>
      </c>
      <c r="G2626" t="s">
        <v>124</v>
      </c>
      <c r="H2626" t="s">
        <v>202</v>
      </c>
      <c r="I2626">
        <f>VLOOKUP(A2626,[1]ВПП!$C$2:$E$22885,3,)</f>
        <v>2000</v>
      </c>
      <c r="J2626">
        <f>VLOOKUP(A2626,[1]ВПП!$C$2:$G$22885,5,)</f>
        <v>50</v>
      </c>
      <c r="K2626" t="str">
        <f>VLOOKUP(A2626,[1]ВПП!$C$2:$H$22885,6,)</f>
        <v>Concrete</v>
      </c>
      <c r="L2626" t="str">
        <f t="shared" ref="L2626:L2689" si="41">A2626</f>
        <v>RU-6558</v>
      </c>
      <c r="M2626" t="s">
        <v>126</v>
      </c>
      <c r="N2626" t="s">
        <v>11732</v>
      </c>
      <c r="O2626" t="s">
        <v>11733</v>
      </c>
      <c r="P2626" t="e">
        <v>#N/A</v>
      </c>
      <c r="Q2626" t="e">
        <f>VLOOKUP(P2626,[1]TimeZones!$B$3:$E$597,4,FALSE)</f>
        <v>#N/A</v>
      </c>
    </row>
    <row r="2627" spans="1:17" x14ac:dyDescent="0.25">
      <c r="A2627" t="s">
        <v>11734</v>
      </c>
      <c r="B2627" t="s">
        <v>333</v>
      </c>
      <c r="C2627" t="s">
        <v>11735</v>
      </c>
      <c r="D2627">
        <v>-39.286399841299897</v>
      </c>
      <c r="E2627">
        <v>-65.610298156699997</v>
      </c>
      <c r="F2627">
        <v>642</v>
      </c>
      <c r="G2627" t="s">
        <v>1705</v>
      </c>
      <c r="H2627" t="s">
        <v>202</v>
      </c>
      <c r="I2627">
        <f>VLOOKUP(A2627,[1]ВПП!$C$2:$E$22885,3,)</f>
        <v>2000</v>
      </c>
      <c r="J2627">
        <f>VLOOKUP(A2627,[1]ВПП!$C$2:$G$22885,5,)</f>
        <v>45</v>
      </c>
      <c r="K2627" t="str">
        <f>VLOOKUP(A2627,[1]ВПП!$C$2:$H$22885,6,)</f>
        <v>ASP</v>
      </c>
      <c r="L2627" t="str">
        <f t="shared" si="41"/>
        <v>SA29</v>
      </c>
      <c r="M2627" t="s">
        <v>301</v>
      </c>
      <c r="N2627" t="s">
        <v>7147</v>
      </c>
      <c r="O2627" t="s">
        <v>11736</v>
      </c>
      <c r="P2627" t="e">
        <v>#N/A</v>
      </c>
      <c r="Q2627" t="e">
        <f>VLOOKUP(P2627,[1]TimeZones!$B$3:$E$597,4,FALSE)</f>
        <v>#N/A</v>
      </c>
    </row>
    <row r="2628" spans="1:17" x14ac:dyDescent="0.25">
      <c r="A2628" t="s">
        <v>11737</v>
      </c>
      <c r="B2628" t="s">
        <v>110</v>
      </c>
      <c r="C2628" t="s">
        <v>11738</v>
      </c>
      <c r="D2628">
        <v>-53.777700000000003</v>
      </c>
      <c r="E2628">
        <v>-67.749399999999994</v>
      </c>
      <c r="F2628">
        <v>65</v>
      </c>
      <c r="G2628" t="s">
        <v>1705</v>
      </c>
      <c r="H2628" t="s">
        <v>11739</v>
      </c>
      <c r="I2628">
        <f>VLOOKUP(A2628,[1]ВПП!$C$2:$E$22885,3,)</f>
        <v>2000</v>
      </c>
      <c r="J2628">
        <f>VLOOKUP(A2628,[1]ВПП!$C$2:$G$22885,5,)</f>
        <v>40</v>
      </c>
      <c r="K2628" t="str">
        <f>VLOOKUP(A2628,[1]ВПП!$C$2:$H$22885,6,)</f>
        <v>ASP</v>
      </c>
      <c r="L2628" t="str">
        <f t="shared" si="41"/>
        <v>SAWE</v>
      </c>
      <c r="M2628" t="s">
        <v>301</v>
      </c>
      <c r="N2628" t="s">
        <v>5665</v>
      </c>
      <c r="O2628" t="s">
        <v>11740</v>
      </c>
      <c r="P2628" t="s">
        <v>5667</v>
      </c>
      <c r="Q2628" t="str">
        <f>VLOOKUP(P2628,[1]TimeZones!$B$3:$E$597,4,FALSE)</f>
        <v>−03:00</v>
      </c>
    </row>
    <row r="2629" spans="1:17" x14ac:dyDescent="0.25">
      <c r="A2629" t="s">
        <v>11741</v>
      </c>
      <c r="B2629" t="s">
        <v>110</v>
      </c>
      <c r="C2629" t="s">
        <v>11742</v>
      </c>
      <c r="D2629">
        <v>-49.306815999999998</v>
      </c>
      <c r="E2629">
        <v>-67.802595999999994</v>
      </c>
      <c r="F2629">
        <v>203</v>
      </c>
      <c r="G2629" t="s">
        <v>1705</v>
      </c>
      <c r="H2629" t="s">
        <v>11743</v>
      </c>
      <c r="I2629">
        <f>VLOOKUP(A2629,[1]ВПП!$C$2:$E$22885,3,)</f>
        <v>2000</v>
      </c>
      <c r="J2629">
        <f>VLOOKUP(A2629,[1]ВПП!$C$2:$G$22885,5,)</f>
        <v>40</v>
      </c>
      <c r="K2629" t="str">
        <f>VLOOKUP(A2629,[1]ВПП!$C$2:$H$22885,6,)</f>
        <v>CON</v>
      </c>
      <c r="L2629" t="str">
        <f t="shared" si="41"/>
        <v>SAWJ</v>
      </c>
      <c r="M2629" t="s">
        <v>301</v>
      </c>
      <c r="N2629" t="s">
        <v>1707</v>
      </c>
      <c r="O2629" t="s">
        <v>11744</v>
      </c>
      <c r="P2629" t="s">
        <v>1709</v>
      </c>
      <c r="Q2629" t="str">
        <f>VLOOKUP(P2629,[1]TimeZones!$B$3:$E$597,4,FALSE)</f>
        <v>−03:00</v>
      </c>
    </row>
    <row r="2630" spans="1:17" x14ac:dyDescent="0.25">
      <c r="A2630" t="s">
        <v>11745</v>
      </c>
      <c r="B2630" t="s">
        <v>110</v>
      </c>
      <c r="C2630" t="s">
        <v>11746</v>
      </c>
      <c r="D2630">
        <v>-50.016500000000001</v>
      </c>
      <c r="E2630">
        <v>-68.5792</v>
      </c>
      <c r="F2630">
        <v>364</v>
      </c>
      <c r="G2630" t="s">
        <v>1705</v>
      </c>
      <c r="H2630" t="s">
        <v>11747</v>
      </c>
      <c r="I2630">
        <f>VLOOKUP(A2630,[1]ВПП!$C$2:$E$22885,3,)</f>
        <v>2000</v>
      </c>
      <c r="J2630">
        <f>VLOOKUP(A2630,[1]ВПП!$C$2:$G$22885,5,)</f>
        <v>30</v>
      </c>
      <c r="K2630" t="str">
        <f>VLOOKUP(A2630,[1]ВПП!$C$2:$H$22885,6,)</f>
        <v>ASP</v>
      </c>
      <c r="L2630" t="str">
        <f t="shared" si="41"/>
        <v>SAWU</v>
      </c>
      <c r="M2630" t="s">
        <v>301</v>
      </c>
      <c r="N2630" t="s">
        <v>1707</v>
      </c>
      <c r="O2630" t="s">
        <v>11748</v>
      </c>
      <c r="P2630" t="s">
        <v>1709</v>
      </c>
      <c r="Q2630" t="str">
        <f>VLOOKUP(P2630,[1]TimeZones!$B$3:$E$597,4,FALSE)</f>
        <v>−03:00</v>
      </c>
    </row>
    <row r="2631" spans="1:17" x14ac:dyDescent="0.25">
      <c r="A2631" t="s">
        <v>11749</v>
      </c>
      <c r="B2631" t="s">
        <v>110</v>
      </c>
      <c r="C2631" t="s">
        <v>11750</v>
      </c>
      <c r="D2631">
        <v>-6.1178410000000003</v>
      </c>
      <c r="E2631">
        <v>-50.003371999999999</v>
      </c>
      <c r="F2631">
        <v>2064</v>
      </c>
      <c r="G2631" t="s">
        <v>591</v>
      </c>
      <c r="H2631" t="s">
        <v>11751</v>
      </c>
      <c r="I2631">
        <f>VLOOKUP(A2631,[1]ВПП!$C$2:$E$22885,3,)</f>
        <v>2000</v>
      </c>
      <c r="J2631">
        <f>VLOOKUP(A2631,[1]ВПП!$C$2:$G$22885,5,)</f>
        <v>45</v>
      </c>
      <c r="K2631" t="str">
        <f>VLOOKUP(A2631,[1]ВПП!$C$2:$H$22885,6,)</f>
        <v>ASP</v>
      </c>
      <c r="L2631" t="str">
        <f t="shared" si="41"/>
        <v>SBCJ</v>
      </c>
      <c r="M2631" t="s">
        <v>301</v>
      </c>
      <c r="N2631" t="s">
        <v>5671</v>
      </c>
      <c r="O2631" t="s">
        <v>11752</v>
      </c>
      <c r="P2631" t="s">
        <v>5673</v>
      </c>
      <c r="Q2631" t="str">
        <f>VLOOKUP(P2631,[1]TimeZones!$B$3:$E$597,4,FALSE)</f>
        <v>−03:00</v>
      </c>
    </row>
    <row r="2632" spans="1:17" x14ac:dyDescent="0.25">
      <c r="A2632" t="s">
        <v>11753</v>
      </c>
      <c r="B2632" t="s">
        <v>333</v>
      </c>
      <c r="C2632" t="s">
        <v>11754</v>
      </c>
      <c r="D2632">
        <v>-21.247299999999999</v>
      </c>
      <c r="E2632">
        <v>-56.452399</v>
      </c>
      <c r="F2632">
        <v>1180</v>
      </c>
      <c r="G2632" t="s">
        <v>591</v>
      </c>
      <c r="H2632" t="s">
        <v>11755</v>
      </c>
      <c r="I2632">
        <f>VLOOKUP(A2632,[1]ВПП!$C$2:$E$22885,3,)</f>
        <v>2000</v>
      </c>
      <c r="J2632">
        <f>VLOOKUP(A2632,[1]ВПП!$C$2:$G$22885,5,)</f>
        <v>30</v>
      </c>
      <c r="K2632" t="str">
        <f>VLOOKUP(A2632,[1]ВПП!$C$2:$H$22885,6,)</f>
        <v>ASP</v>
      </c>
      <c r="L2632" t="str">
        <f t="shared" si="41"/>
        <v>SBDB</v>
      </c>
      <c r="M2632" t="s">
        <v>301</v>
      </c>
      <c r="N2632" t="s">
        <v>6842</v>
      </c>
      <c r="O2632" t="s">
        <v>11756</v>
      </c>
      <c r="P2632" t="e">
        <v>#N/A</v>
      </c>
      <c r="Q2632" t="e">
        <f>VLOOKUP(P2632,[1]TimeZones!$B$3:$E$597,4,FALSE)</f>
        <v>#N/A</v>
      </c>
    </row>
    <row r="2633" spans="1:17" x14ac:dyDescent="0.25">
      <c r="A2633" t="s">
        <v>11757</v>
      </c>
      <c r="B2633" t="s">
        <v>110</v>
      </c>
      <c r="C2633" t="s">
        <v>11758</v>
      </c>
      <c r="D2633">
        <v>-5.3685898780799999</v>
      </c>
      <c r="E2633">
        <v>-49.138000488299902</v>
      </c>
      <c r="F2633">
        <v>357</v>
      </c>
      <c r="G2633" t="s">
        <v>591</v>
      </c>
      <c r="H2633" t="s">
        <v>11759</v>
      </c>
      <c r="I2633">
        <f>VLOOKUP(A2633,[1]ВПП!$C$2:$E$22885,3,)</f>
        <v>2000</v>
      </c>
      <c r="J2633">
        <f>VLOOKUP(A2633,[1]ВПП!$C$2:$G$22885,5,)</f>
        <v>45</v>
      </c>
      <c r="K2633" t="str">
        <f>VLOOKUP(A2633,[1]ВПП!$C$2:$H$22885,6,)</f>
        <v>ASP</v>
      </c>
      <c r="L2633" t="str">
        <f t="shared" si="41"/>
        <v>SBMA</v>
      </c>
      <c r="M2633" t="s">
        <v>301</v>
      </c>
      <c r="N2633" t="s">
        <v>5671</v>
      </c>
      <c r="O2633" t="s">
        <v>11760</v>
      </c>
      <c r="P2633" t="s">
        <v>5673</v>
      </c>
      <c r="Q2633" t="str">
        <f>VLOOKUP(P2633,[1]TimeZones!$B$3:$E$597,4,FALSE)</f>
        <v>−03:00</v>
      </c>
    </row>
    <row r="2634" spans="1:17" x14ac:dyDescent="0.25">
      <c r="A2634" t="s">
        <v>11761</v>
      </c>
      <c r="B2634" t="s">
        <v>110</v>
      </c>
      <c r="C2634" t="s">
        <v>11762</v>
      </c>
      <c r="D2634">
        <v>-5.2019200000000003</v>
      </c>
      <c r="E2634">
        <v>-37.3643</v>
      </c>
      <c r="F2634">
        <v>76</v>
      </c>
      <c r="G2634" t="s">
        <v>591</v>
      </c>
      <c r="H2634" t="s">
        <v>11763</v>
      </c>
      <c r="I2634">
        <f>VLOOKUP(A2634,[1]ВПП!$C$2:$E$22885,3,)</f>
        <v>2000</v>
      </c>
      <c r="J2634">
        <f>VLOOKUP(A2634,[1]ВПП!$C$2:$G$22885,5,)</f>
        <v>30</v>
      </c>
      <c r="K2634" t="str">
        <f>VLOOKUP(A2634,[1]ВПП!$C$2:$H$22885,6,)</f>
        <v>ASP</v>
      </c>
      <c r="L2634" t="str">
        <f t="shared" si="41"/>
        <v>SBMS</v>
      </c>
      <c r="M2634" t="s">
        <v>301</v>
      </c>
      <c r="N2634" t="s">
        <v>4623</v>
      </c>
      <c r="O2634" t="s">
        <v>11764</v>
      </c>
      <c r="P2634" t="s">
        <v>3960</v>
      </c>
      <c r="Q2634" t="str">
        <f>VLOOKUP(P2634,[1]TimeZones!$B$3:$E$597,4,FALSE)</f>
        <v>−03:00</v>
      </c>
    </row>
    <row r="2635" spans="1:17" x14ac:dyDescent="0.25">
      <c r="A2635" t="s">
        <v>11765</v>
      </c>
      <c r="B2635" t="s">
        <v>110</v>
      </c>
      <c r="C2635" t="s">
        <v>11766</v>
      </c>
      <c r="D2635">
        <v>-22.5496006011962</v>
      </c>
      <c r="E2635">
        <v>-55.702598571777301</v>
      </c>
      <c r="F2635">
        <v>2156</v>
      </c>
      <c r="G2635" t="s">
        <v>591</v>
      </c>
      <c r="H2635" t="s">
        <v>11767</v>
      </c>
      <c r="I2635">
        <f>VLOOKUP(A2635,[1]ВПП!$C$2:$E$22885,3,)</f>
        <v>2000</v>
      </c>
      <c r="J2635">
        <f>VLOOKUP(A2635,[1]ВПП!$C$2:$G$22885,5,)</f>
        <v>45</v>
      </c>
      <c r="K2635" t="str">
        <f>VLOOKUP(A2635,[1]ВПП!$C$2:$H$22885,6,)</f>
        <v>ASP</v>
      </c>
      <c r="L2635" t="str">
        <f t="shared" si="41"/>
        <v>SBPP</v>
      </c>
      <c r="M2635" t="s">
        <v>301</v>
      </c>
      <c r="N2635" t="s">
        <v>6842</v>
      </c>
      <c r="O2635" t="s">
        <v>11163</v>
      </c>
      <c r="P2635" t="s">
        <v>6844</v>
      </c>
      <c r="Q2635" t="str">
        <f>VLOOKUP(P2635,[1]TimeZones!$B$3:$E$597,4,FALSE)</f>
        <v>−04:00</v>
      </c>
    </row>
    <row r="2636" spans="1:17" x14ac:dyDescent="0.25">
      <c r="A2636" t="s">
        <v>11768</v>
      </c>
      <c r="B2636" t="s">
        <v>110</v>
      </c>
      <c r="C2636" t="s">
        <v>11769</v>
      </c>
      <c r="D2636">
        <v>-16.438600999999998</v>
      </c>
      <c r="E2636">
        <v>-39.080897999999998</v>
      </c>
      <c r="F2636">
        <v>168</v>
      </c>
      <c r="G2636" t="s">
        <v>591</v>
      </c>
      <c r="H2636" t="s">
        <v>11770</v>
      </c>
      <c r="I2636">
        <f>VLOOKUP(A2636,[1]ВПП!$C$2:$E$22885,3,)</f>
        <v>2000</v>
      </c>
      <c r="J2636">
        <f>VLOOKUP(A2636,[1]ВПП!$C$2:$G$22885,5,)</f>
        <v>45</v>
      </c>
      <c r="K2636" t="str">
        <f>VLOOKUP(A2636,[1]ВПП!$C$2:$H$22885,6,)</f>
        <v>ASP</v>
      </c>
      <c r="L2636" t="str">
        <f t="shared" si="41"/>
        <v>SBPS</v>
      </c>
      <c r="M2636" t="s">
        <v>301</v>
      </c>
      <c r="N2636" t="s">
        <v>3983</v>
      </c>
      <c r="O2636" t="s">
        <v>11771</v>
      </c>
      <c r="P2636" t="s">
        <v>3960</v>
      </c>
      <c r="Q2636" t="str">
        <f>VLOOKUP(P2636,[1]TimeZones!$B$3:$E$597,4,FALSE)</f>
        <v>−03:00</v>
      </c>
    </row>
    <row r="2637" spans="1:17" x14ac:dyDescent="0.25">
      <c r="A2637" t="s">
        <v>11772</v>
      </c>
      <c r="B2637" t="s">
        <v>110</v>
      </c>
      <c r="C2637" t="s">
        <v>11773</v>
      </c>
      <c r="D2637">
        <v>-3.7860100269318</v>
      </c>
      <c r="E2637">
        <v>-49.72029876709</v>
      </c>
      <c r="F2637">
        <v>830</v>
      </c>
      <c r="G2637" t="s">
        <v>591</v>
      </c>
      <c r="H2637" t="s">
        <v>11774</v>
      </c>
      <c r="I2637">
        <f>VLOOKUP(A2637,[1]ВПП!$C$2:$E$22885,3,)</f>
        <v>2000</v>
      </c>
      <c r="J2637">
        <f>VLOOKUP(A2637,[1]ВПП!$C$2:$G$22885,5,)</f>
        <v>45</v>
      </c>
      <c r="K2637" t="str">
        <f>VLOOKUP(A2637,[1]ВПП!$C$2:$H$22885,6,)</f>
        <v>CON/ASP</v>
      </c>
      <c r="L2637" t="str">
        <f t="shared" si="41"/>
        <v>SBTU</v>
      </c>
      <c r="M2637" t="s">
        <v>301</v>
      </c>
      <c r="N2637" t="s">
        <v>5671</v>
      </c>
      <c r="O2637" t="s">
        <v>11775</v>
      </c>
      <c r="P2637" t="s">
        <v>5673</v>
      </c>
      <c r="Q2637" t="str">
        <f>VLOOKUP(P2637,[1]TimeZones!$B$3:$E$597,4,FALSE)</f>
        <v>−03:00</v>
      </c>
    </row>
    <row r="2638" spans="1:17" x14ac:dyDescent="0.25">
      <c r="A2638" t="s">
        <v>11776</v>
      </c>
      <c r="B2638" t="s">
        <v>333</v>
      </c>
      <c r="C2638" t="s">
        <v>11777</v>
      </c>
      <c r="D2638">
        <v>-26.293899536132798</v>
      </c>
      <c r="E2638">
        <v>-80.096199035644503</v>
      </c>
      <c r="F2638">
        <v>165</v>
      </c>
      <c r="G2638" t="s">
        <v>1023</v>
      </c>
      <c r="H2638" t="s">
        <v>202</v>
      </c>
      <c r="I2638">
        <f>VLOOKUP(A2638,[1]ВПП!$C$2:$E$22885,3,)</f>
        <v>2000</v>
      </c>
      <c r="J2638">
        <f>VLOOKUP(A2638,[1]ВПП!$C$2:$G$22885,5,)</f>
        <v>30</v>
      </c>
      <c r="K2638" t="str">
        <f>VLOOKUP(A2638,[1]ВПП!$C$2:$H$22885,6,)</f>
        <v>ASP</v>
      </c>
      <c r="L2638" t="str">
        <f t="shared" si="41"/>
        <v>SCFX</v>
      </c>
      <c r="M2638" t="s">
        <v>301</v>
      </c>
      <c r="N2638" t="s">
        <v>9501</v>
      </c>
      <c r="O2638" t="s">
        <v>11778</v>
      </c>
      <c r="P2638" t="s">
        <v>1026</v>
      </c>
      <c r="Q2638" t="str">
        <f>VLOOKUP(P2638,[1]TimeZones!$B$3:$E$597,4,FALSE)</f>
        <v>−04:00</v>
      </c>
    </row>
    <row r="2639" spans="1:17" x14ac:dyDescent="0.25">
      <c r="A2639" t="s">
        <v>11779</v>
      </c>
      <c r="B2639" t="s">
        <v>333</v>
      </c>
      <c r="C2639" t="s">
        <v>11780</v>
      </c>
      <c r="D2639">
        <v>-20.592199000000001</v>
      </c>
      <c r="E2639">
        <v>-47.382899999999999</v>
      </c>
      <c r="F2639">
        <v>3292</v>
      </c>
      <c r="G2639" t="s">
        <v>591</v>
      </c>
      <c r="H2639" t="s">
        <v>11781</v>
      </c>
      <c r="I2639">
        <f>VLOOKUP(A2639,[1]ВПП!$C$2:$E$22885,3,)</f>
        <v>2000</v>
      </c>
      <c r="J2639">
        <f>VLOOKUP(A2639,[1]ВПП!$C$2:$G$22885,5,)</f>
        <v>30</v>
      </c>
      <c r="K2639" t="str">
        <f>VLOOKUP(A2639,[1]ВПП!$C$2:$H$22885,6,)</f>
        <v>ASP</v>
      </c>
      <c r="L2639" t="str">
        <f t="shared" si="41"/>
        <v>SIMK</v>
      </c>
      <c r="M2639" t="s">
        <v>301</v>
      </c>
      <c r="N2639" t="s">
        <v>1124</v>
      </c>
      <c r="O2639" t="s">
        <v>11782</v>
      </c>
      <c r="P2639" t="s">
        <v>595</v>
      </c>
      <c r="Q2639" t="str">
        <f>VLOOKUP(P2639,[1]TimeZones!$B$3:$E$597,4,FALSE)</f>
        <v>−03:00</v>
      </c>
    </row>
    <row r="2640" spans="1:17" x14ac:dyDescent="0.25">
      <c r="A2640" t="s">
        <v>11783</v>
      </c>
      <c r="B2640" t="s">
        <v>110</v>
      </c>
      <c r="C2640" t="s">
        <v>11784</v>
      </c>
      <c r="D2640">
        <v>6.4510800000000001</v>
      </c>
      <c r="E2640">
        <v>-71.760300000000001</v>
      </c>
      <c r="F2640">
        <v>1050</v>
      </c>
      <c r="G2640" t="s">
        <v>900</v>
      </c>
      <c r="H2640" t="s">
        <v>11785</v>
      </c>
      <c r="I2640">
        <f>VLOOKUP(A2640,[1]ВПП!$C$2:$E$22885,3,)</f>
        <v>2000</v>
      </c>
      <c r="J2640">
        <f>VLOOKUP(A2640,[1]ВПП!$C$2:$G$22885,5,)</f>
        <v>30</v>
      </c>
      <c r="K2640" t="str">
        <f>VLOOKUP(A2640,[1]ВПП!$C$2:$H$22885,6,)</f>
        <v>ASP</v>
      </c>
      <c r="L2640" t="str">
        <f t="shared" si="41"/>
        <v>SKTM</v>
      </c>
      <c r="M2640" t="s">
        <v>301</v>
      </c>
      <c r="N2640" t="s">
        <v>10840</v>
      </c>
      <c r="O2640" t="s">
        <v>11786</v>
      </c>
      <c r="P2640" t="s">
        <v>904</v>
      </c>
      <c r="Q2640" t="str">
        <f>VLOOKUP(P2640,[1]TimeZones!$B$3:$E$597,4,FALSE)</f>
        <v>−05:00</v>
      </c>
    </row>
    <row r="2641" spans="1:17" x14ac:dyDescent="0.25">
      <c r="A2641" t="s">
        <v>11787</v>
      </c>
      <c r="B2641" t="s">
        <v>110</v>
      </c>
      <c r="C2641" t="s">
        <v>11788</v>
      </c>
      <c r="D2641">
        <v>-11.0403995514</v>
      </c>
      <c r="E2641">
        <v>-68.782997131299993</v>
      </c>
      <c r="F2641">
        <v>889</v>
      </c>
      <c r="G2641" t="s">
        <v>598</v>
      </c>
      <c r="H2641" t="s">
        <v>11789</v>
      </c>
      <c r="I2641">
        <f>VLOOKUP(A2641,[1]ВПП!$C$2:$E$22885,3,)</f>
        <v>2000</v>
      </c>
      <c r="J2641">
        <f>VLOOKUP(A2641,[1]ВПП!$C$2:$G$22885,5,)</f>
        <v>30</v>
      </c>
      <c r="K2641" t="str">
        <f>VLOOKUP(A2641,[1]ВПП!$C$2:$H$22885,6,)</f>
        <v>ASP</v>
      </c>
      <c r="L2641" t="str">
        <f t="shared" si="41"/>
        <v>SLCO</v>
      </c>
      <c r="M2641" t="s">
        <v>301</v>
      </c>
      <c r="N2641" t="s">
        <v>11790</v>
      </c>
      <c r="O2641" t="s">
        <v>11791</v>
      </c>
      <c r="P2641" t="s">
        <v>602</v>
      </c>
      <c r="Q2641" t="str">
        <f>VLOOKUP(P2641,[1]TimeZones!$B$3:$E$597,4,FALSE)</f>
        <v>−04:00</v>
      </c>
    </row>
    <row r="2642" spans="1:17" x14ac:dyDescent="0.25">
      <c r="A2642" t="s">
        <v>11792</v>
      </c>
      <c r="B2642" t="s">
        <v>110</v>
      </c>
      <c r="C2642" t="s">
        <v>11793</v>
      </c>
      <c r="D2642">
        <v>-18.975301000000002</v>
      </c>
      <c r="E2642">
        <v>-57.820599000000001</v>
      </c>
      <c r="F2642">
        <v>440</v>
      </c>
      <c r="G2642" t="s">
        <v>598</v>
      </c>
      <c r="H2642" t="s">
        <v>11794</v>
      </c>
      <c r="I2642">
        <f>VLOOKUP(A2642,[1]ВПП!$C$2:$E$22885,3,)</f>
        <v>2000</v>
      </c>
      <c r="J2642">
        <f>VLOOKUP(A2642,[1]ВПП!$C$2:$G$22885,5,)</f>
        <v>36</v>
      </c>
      <c r="K2642" t="str">
        <f>VLOOKUP(A2642,[1]ВПП!$C$2:$H$22885,6,)</f>
        <v>ASP</v>
      </c>
      <c r="L2642" t="str">
        <f t="shared" si="41"/>
        <v>SLPS</v>
      </c>
      <c r="M2642" t="s">
        <v>301</v>
      </c>
      <c r="N2642" t="s">
        <v>1942</v>
      </c>
      <c r="O2642" t="s">
        <v>11795</v>
      </c>
      <c r="P2642" t="s">
        <v>602</v>
      </c>
      <c r="Q2642" t="str">
        <f>VLOOKUP(P2642,[1]TimeZones!$B$3:$E$597,4,FALSE)</f>
        <v>−04:00</v>
      </c>
    </row>
    <row r="2643" spans="1:17" x14ac:dyDescent="0.25">
      <c r="A2643" t="s">
        <v>11796</v>
      </c>
      <c r="B2643" t="s">
        <v>333</v>
      </c>
      <c r="C2643" t="s">
        <v>11797</v>
      </c>
      <c r="D2643">
        <v>-2.6669440269470202</v>
      </c>
      <c r="E2643">
        <v>-54.900554656982401</v>
      </c>
      <c r="F2643">
        <v>541</v>
      </c>
      <c r="G2643" t="s">
        <v>591</v>
      </c>
      <c r="H2643" t="s">
        <v>202</v>
      </c>
      <c r="I2643">
        <f>VLOOKUP(A2643,[1]ВПП!$C$2:$E$22885,3,)</f>
        <v>2000</v>
      </c>
      <c r="J2643">
        <f>VLOOKUP(A2643,[1]ВПП!$C$2:$G$22885,5,)</f>
        <v>60</v>
      </c>
      <c r="K2643" t="str">
        <f>VLOOKUP(A2643,[1]ВПП!$C$2:$H$22885,6,)</f>
        <v>ASP</v>
      </c>
      <c r="L2643" t="str">
        <f t="shared" si="41"/>
        <v>SNEL</v>
      </c>
      <c r="M2643" t="s">
        <v>301</v>
      </c>
      <c r="N2643" t="s">
        <v>5671</v>
      </c>
      <c r="O2643" t="s">
        <v>11798</v>
      </c>
      <c r="P2643" t="e">
        <v>#N/A</v>
      </c>
      <c r="Q2643" t="e">
        <f>VLOOKUP(P2643,[1]TimeZones!$B$3:$E$597,4,FALSE)</f>
        <v>#N/A</v>
      </c>
    </row>
    <row r="2644" spans="1:17" x14ac:dyDescent="0.25">
      <c r="A2644" t="s">
        <v>11799</v>
      </c>
      <c r="B2644" t="s">
        <v>333</v>
      </c>
      <c r="C2644" t="s">
        <v>11800</v>
      </c>
      <c r="D2644">
        <v>-18.8377780914306</v>
      </c>
      <c r="E2644">
        <v>-52.486667633056598</v>
      </c>
      <c r="F2644">
        <v>2644</v>
      </c>
      <c r="G2644" t="s">
        <v>591</v>
      </c>
      <c r="H2644" t="s">
        <v>202</v>
      </c>
      <c r="I2644">
        <f>VLOOKUP(A2644,[1]ВПП!$C$2:$E$22885,3,)</f>
        <v>2000</v>
      </c>
      <c r="J2644">
        <f>VLOOKUP(A2644,[1]ВПП!$C$2:$G$22885,5,)</f>
        <v>30</v>
      </c>
      <c r="K2644" t="str">
        <f>VLOOKUP(A2644,[1]ВПП!$C$2:$H$22885,6,)</f>
        <v>ASP</v>
      </c>
      <c r="L2644" t="str">
        <f t="shared" si="41"/>
        <v>SSCD</v>
      </c>
      <c r="M2644" t="s">
        <v>301</v>
      </c>
      <c r="N2644" t="s">
        <v>6842</v>
      </c>
      <c r="O2644" t="s">
        <v>11801</v>
      </c>
      <c r="P2644" t="e">
        <v>#N/A</v>
      </c>
      <c r="Q2644" t="e">
        <f>VLOOKUP(P2644,[1]TimeZones!$B$3:$E$597,4,FALSE)</f>
        <v>#N/A</v>
      </c>
    </row>
    <row r="2645" spans="1:17" x14ac:dyDescent="0.25">
      <c r="A2645" t="s">
        <v>11802</v>
      </c>
      <c r="B2645" t="s">
        <v>333</v>
      </c>
      <c r="C2645" t="s">
        <v>11803</v>
      </c>
      <c r="D2645">
        <v>-20.754199981688998</v>
      </c>
      <c r="E2645">
        <v>-51.684200286865</v>
      </c>
      <c r="F2645">
        <v>1050</v>
      </c>
      <c r="G2645" t="s">
        <v>591</v>
      </c>
      <c r="H2645" t="s">
        <v>11804</v>
      </c>
      <c r="I2645">
        <f>VLOOKUP(A2645,[1]ВПП!$C$2:$E$22885,3,)</f>
        <v>2000</v>
      </c>
      <c r="J2645">
        <f>VLOOKUP(A2645,[1]ВПП!$C$2:$G$22885,5,)</f>
        <v>30</v>
      </c>
      <c r="K2645" t="str">
        <f>VLOOKUP(A2645,[1]ВПП!$C$2:$H$22885,6,)</f>
        <v>ASP</v>
      </c>
      <c r="L2645" t="str">
        <f t="shared" si="41"/>
        <v>SSTL</v>
      </c>
      <c r="M2645" t="s">
        <v>301</v>
      </c>
      <c r="N2645" t="s">
        <v>6842</v>
      </c>
      <c r="O2645" t="s">
        <v>11805</v>
      </c>
      <c r="P2645" t="s">
        <v>6844</v>
      </c>
      <c r="Q2645" t="str">
        <f>VLOOKUP(P2645,[1]TimeZones!$B$3:$E$597,4,FALSE)</f>
        <v>−04:00</v>
      </c>
    </row>
    <row r="2646" spans="1:17" x14ac:dyDescent="0.25">
      <c r="A2646" t="s">
        <v>11806</v>
      </c>
      <c r="B2646" t="s">
        <v>110</v>
      </c>
      <c r="C2646" t="s">
        <v>11807</v>
      </c>
      <c r="D2646">
        <v>10.2861108779907</v>
      </c>
      <c r="E2646">
        <v>-66.816108703613196</v>
      </c>
      <c r="F2646">
        <v>2145</v>
      </c>
      <c r="G2646" t="s">
        <v>1951</v>
      </c>
      <c r="H2646" t="s">
        <v>202</v>
      </c>
      <c r="I2646">
        <f>VLOOKUP(A2646,[1]ВПП!$C$2:$E$22885,3,)</f>
        <v>2000</v>
      </c>
      <c r="J2646">
        <f>VLOOKUP(A2646,[1]ВПП!$C$2:$G$22885,5,)</f>
        <v>30</v>
      </c>
      <c r="K2646" t="str">
        <f>VLOOKUP(A2646,[1]ВПП!$C$2:$H$22885,6,)</f>
        <v>ASP</v>
      </c>
      <c r="L2646" t="str">
        <f t="shared" si="41"/>
        <v>SVCS</v>
      </c>
      <c r="M2646" t="s">
        <v>301</v>
      </c>
      <c r="N2646" t="s">
        <v>11808</v>
      </c>
      <c r="O2646" t="s">
        <v>1954</v>
      </c>
      <c r="P2646" t="s">
        <v>1955</v>
      </c>
      <c r="Q2646" t="str">
        <f>VLOOKUP(P2646,[1]TimeZones!$B$3:$E$597,4,FALSE)</f>
        <v>−04:00</v>
      </c>
    </row>
    <row r="2647" spans="1:17" x14ac:dyDescent="0.25">
      <c r="A2647" t="s">
        <v>11809</v>
      </c>
      <c r="B2647" t="s">
        <v>333</v>
      </c>
      <c r="C2647" t="s">
        <v>11810</v>
      </c>
      <c r="D2647">
        <v>-14.2430000305175</v>
      </c>
      <c r="E2647">
        <v>-57.9953002929687</v>
      </c>
      <c r="F2647">
        <v>2188</v>
      </c>
      <c r="G2647" t="s">
        <v>591</v>
      </c>
      <c r="H2647" t="s">
        <v>202</v>
      </c>
      <c r="I2647">
        <f>VLOOKUP(A2647,[1]ВПП!$C$2:$E$22885,3,)</f>
        <v>2000</v>
      </c>
      <c r="J2647">
        <f>VLOOKUP(A2647,[1]ВПП!$C$2:$G$22885,5,)</f>
        <v>30</v>
      </c>
      <c r="K2647" t="str">
        <f>VLOOKUP(A2647,[1]ВПП!$C$2:$H$22885,6,)</f>
        <v>ASP</v>
      </c>
      <c r="L2647" t="str">
        <f t="shared" si="41"/>
        <v>SWIN</v>
      </c>
      <c r="M2647" t="s">
        <v>301</v>
      </c>
      <c r="N2647" t="s">
        <v>7863</v>
      </c>
      <c r="O2647" t="s">
        <v>11811</v>
      </c>
      <c r="P2647" t="e">
        <v>#N/A</v>
      </c>
      <c r="Q2647" t="e">
        <f>VLOOKUP(P2647,[1]TimeZones!$B$3:$E$597,4,FALSE)</f>
        <v>#N/A</v>
      </c>
    </row>
    <row r="2648" spans="1:17" x14ac:dyDescent="0.25">
      <c r="A2648" t="s">
        <v>11812</v>
      </c>
      <c r="B2648" t="s">
        <v>110</v>
      </c>
      <c r="C2648" t="s">
        <v>11813</v>
      </c>
      <c r="D2648">
        <v>42.585583999999997</v>
      </c>
      <c r="E2648">
        <v>76.701181000000005</v>
      </c>
      <c r="F2648">
        <v>5425</v>
      </c>
      <c r="G2648" t="s">
        <v>322</v>
      </c>
      <c r="H2648" t="s">
        <v>11814</v>
      </c>
      <c r="I2648">
        <f>VLOOKUP(A2648,[1]ВПП!$C$2:$E$22885,3,)</f>
        <v>2000</v>
      </c>
      <c r="J2648">
        <f>VLOOKUP(A2648,[1]ВПП!$C$2:$G$22885,5,)</f>
        <v>45</v>
      </c>
      <c r="K2648" t="str">
        <f>VLOOKUP(A2648,[1]ВПП!$C$2:$H$22885,6,)</f>
        <v>CON</v>
      </c>
      <c r="L2648" t="str">
        <f t="shared" si="41"/>
        <v>UAFL</v>
      </c>
      <c r="M2648" t="s">
        <v>114</v>
      </c>
      <c r="N2648" t="s">
        <v>11815</v>
      </c>
      <c r="O2648" t="s">
        <v>11816</v>
      </c>
      <c r="P2648" t="s">
        <v>145</v>
      </c>
      <c r="Q2648" t="e">
        <f>VLOOKUP(P2648,[1]TimeZones!$B$3:$E$597,4,FALSE)</f>
        <v>#N/A</v>
      </c>
    </row>
    <row r="2649" spans="1:17" x14ac:dyDescent="0.25">
      <c r="A2649" t="s">
        <v>11817</v>
      </c>
      <c r="B2649" t="s">
        <v>333</v>
      </c>
      <c r="C2649" t="s">
        <v>11818</v>
      </c>
      <c r="D2649">
        <v>42.508098602299903</v>
      </c>
      <c r="E2649">
        <v>78.407798767100005</v>
      </c>
      <c r="F2649">
        <v>5590</v>
      </c>
      <c r="G2649" t="s">
        <v>322</v>
      </c>
      <c r="H2649" t="s">
        <v>202</v>
      </c>
      <c r="I2649">
        <f>VLOOKUP(A2649,[1]ВПП!$C$2:$E$22885,3,)</f>
        <v>2000</v>
      </c>
      <c r="J2649">
        <f>VLOOKUP(A2649,[1]ВПП!$C$2:$G$22885,5,)</f>
        <v>35</v>
      </c>
      <c r="K2649" t="str">
        <f>VLOOKUP(A2649,[1]ВПП!$C$2:$H$22885,6,)</f>
        <v>concrete</v>
      </c>
      <c r="L2649" t="str">
        <f t="shared" si="41"/>
        <v>UAFP</v>
      </c>
      <c r="M2649" t="s">
        <v>114</v>
      </c>
      <c r="N2649" t="s">
        <v>11815</v>
      </c>
      <c r="O2649" t="s">
        <v>11819</v>
      </c>
      <c r="P2649" t="e">
        <v>#N/A</v>
      </c>
      <c r="Q2649" t="e">
        <f>VLOOKUP(P2649,[1]TimeZones!$B$3:$E$597,4,FALSE)</f>
        <v>#N/A</v>
      </c>
    </row>
    <row r="2650" spans="1:17" x14ac:dyDescent="0.25">
      <c r="A2650" t="s">
        <v>11820</v>
      </c>
      <c r="B2650" t="s">
        <v>110</v>
      </c>
      <c r="C2650" t="s">
        <v>11821</v>
      </c>
      <c r="D2650">
        <v>57.783901214599602</v>
      </c>
      <c r="E2650">
        <v>28.3955993652343</v>
      </c>
      <c r="F2650">
        <v>154</v>
      </c>
      <c r="G2650" t="s">
        <v>124</v>
      </c>
      <c r="H2650" t="s">
        <v>11822</v>
      </c>
      <c r="I2650">
        <f>VLOOKUP(A2650,[1]ВПП!$C$2:$E$22885,3,)</f>
        <v>2000</v>
      </c>
      <c r="J2650">
        <f>VLOOKUP(A2650,[1]ВПП!$C$2:$G$22885,5,)</f>
        <v>44</v>
      </c>
      <c r="K2650" t="str">
        <f>VLOOKUP(A2650,[1]ВПП!$C$2:$H$22885,6,)</f>
        <v>CON</v>
      </c>
      <c r="L2650" t="str">
        <f t="shared" si="41"/>
        <v>ULOO</v>
      </c>
      <c r="M2650" t="s">
        <v>126</v>
      </c>
      <c r="N2650" t="s">
        <v>11823</v>
      </c>
      <c r="O2650" t="s">
        <v>11824</v>
      </c>
      <c r="P2650" t="s">
        <v>180</v>
      </c>
      <c r="Q2650" t="str">
        <f>VLOOKUP(P2650,[1]TimeZones!$B$3:$E$597,4,FALSE)</f>
        <v>+03:00</v>
      </c>
    </row>
    <row r="2651" spans="1:17" x14ac:dyDescent="0.25">
      <c r="A2651" t="s">
        <v>11825</v>
      </c>
      <c r="B2651" t="s">
        <v>110</v>
      </c>
      <c r="C2651" t="s">
        <v>11826</v>
      </c>
      <c r="D2651">
        <v>46.3739013671875</v>
      </c>
      <c r="E2651">
        <v>44.330898284912102</v>
      </c>
      <c r="F2651">
        <v>501</v>
      </c>
      <c r="G2651" t="s">
        <v>124</v>
      </c>
      <c r="H2651" t="s">
        <v>11827</v>
      </c>
      <c r="I2651">
        <f>VLOOKUP(A2651,[1]ВПП!$C$2:$E$22885,3,)</f>
        <v>2000</v>
      </c>
      <c r="J2651">
        <f>VLOOKUP(A2651,[1]ВПП!$C$2:$G$22885,5,)</f>
        <v>45</v>
      </c>
      <c r="K2651" t="str">
        <f>VLOOKUP(A2651,[1]ВПП!$C$2:$H$22885,6,)</f>
        <v>ASP</v>
      </c>
      <c r="L2651" t="str">
        <f t="shared" si="41"/>
        <v>URWI</v>
      </c>
      <c r="M2651" t="s">
        <v>126</v>
      </c>
      <c r="N2651" t="s">
        <v>11828</v>
      </c>
      <c r="O2651" t="s">
        <v>11829</v>
      </c>
      <c r="P2651" t="s">
        <v>180</v>
      </c>
      <c r="Q2651" t="str">
        <f>VLOOKUP(P2651,[1]TimeZones!$B$3:$E$597,4,FALSE)</f>
        <v>+03:00</v>
      </c>
    </row>
    <row r="2652" spans="1:17" x14ac:dyDescent="0.25">
      <c r="A2652" t="s">
        <v>11830</v>
      </c>
      <c r="B2652" t="s">
        <v>110</v>
      </c>
      <c r="C2652" t="s">
        <v>11831</v>
      </c>
      <c r="D2652">
        <v>54.639999389648402</v>
      </c>
      <c r="E2652">
        <v>52.801700592041001</v>
      </c>
      <c r="F2652">
        <v>991</v>
      </c>
      <c r="G2652" t="s">
        <v>124</v>
      </c>
      <c r="H2652" t="s">
        <v>11832</v>
      </c>
      <c r="I2652">
        <f>VLOOKUP(A2652,[1]ВПП!$C$2:$E$22885,3,)</f>
        <v>2000</v>
      </c>
      <c r="J2652">
        <f>VLOOKUP(A2652,[1]ВПП!$C$2:$G$22885,5,)</f>
        <v>40</v>
      </c>
      <c r="K2652" t="str">
        <f>VLOOKUP(A2652,[1]ВПП!$C$2:$H$22885,6,)</f>
        <v>concrete</v>
      </c>
      <c r="L2652" t="str">
        <f t="shared" si="41"/>
        <v>UWKB</v>
      </c>
      <c r="M2652" t="s">
        <v>126</v>
      </c>
      <c r="N2652" t="s">
        <v>1050</v>
      </c>
      <c r="O2652" t="s">
        <v>11833</v>
      </c>
      <c r="P2652" t="s">
        <v>180</v>
      </c>
      <c r="Q2652" t="str">
        <f>VLOOKUP(P2652,[1]TimeZones!$B$3:$E$597,4,FALSE)</f>
        <v>+03:00</v>
      </c>
    </row>
    <row r="2653" spans="1:17" x14ac:dyDescent="0.25">
      <c r="A2653" t="s">
        <v>11834</v>
      </c>
      <c r="B2653" t="s">
        <v>110</v>
      </c>
      <c r="C2653" t="s">
        <v>11835</v>
      </c>
      <c r="D2653">
        <v>14.51</v>
      </c>
      <c r="E2653">
        <v>78.772778000000002</v>
      </c>
      <c r="F2653">
        <v>430</v>
      </c>
      <c r="G2653" t="s">
        <v>227</v>
      </c>
      <c r="H2653" t="s">
        <v>11836</v>
      </c>
      <c r="I2653">
        <f>VLOOKUP(A2653,[1]ВПП!$C$2:$E$22885,3,)</f>
        <v>2000</v>
      </c>
      <c r="J2653">
        <f>VLOOKUP(A2653,[1]ВПП!$C$2:$G$22885,5,)</f>
        <v>46</v>
      </c>
      <c r="K2653" t="str">
        <f>VLOOKUP(A2653,[1]ВПП!$C$2:$H$22885,6,)</f>
        <v>ASP</v>
      </c>
      <c r="L2653" t="str">
        <f t="shared" si="41"/>
        <v>VOCP</v>
      </c>
      <c r="M2653" t="s">
        <v>114</v>
      </c>
      <c r="N2653" t="s">
        <v>8778</v>
      </c>
      <c r="O2653" t="s">
        <v>11837</v>
      </c>
      <c r="P2653" t="s">
        <v>231</v>
      </c>
      <c r="Q2653" t="str">
        <f>VLOOKUP(P2653,[1]TimeZones!$B$3:$E$597,4,FALSE)</f>
        <v>+05:30</v>
      </c>
    </row>
    <row r="2654" spans="1:17" x14ac:dyDescent="0.25">
      <c r="A2654" t="s">
        <v>11838</v>
      </c>
      <c r="B2654" t="s">
        <v>333</v>
      </c>
      <c r="C2654" t="s">
        <v>11839</v>
      </c>
      <c r="D2654">
        <v>11.78839969635</v>
      </c>
      <c r="E2654">
        <v>99.804702758789006</v>
      </c>
      <c r="F2654">
        <v>10</v>
      </c>
      <c r="G2654" t="s">
        <v>637</v>
      </c>
      <c r="H2654" t="s">
        <v>202</v>
      </c>
      <c r="I2654">
        <f>VLOOKUP(A2654,[1]ВПП!$C$2:$E$22885,3,)</f>
        <v>2000</v>
      </c>
      <c r="J2654">
        <f>VLOOKUP(A2654,[1]ВПП!$C$2:$G$22885,5,)</f>
        <v>40</v>
      </c>
      <c r="K2654" t="str">
        <f>VLOOKUP(A2654,[1]ВПП!$C$2:$H$22885,6,)</f>
        <v>ASP</v>
      </c>
      <c r="L2654" t="str">
        <f t="shared" si="41"/>
        <v>VTBP</v>
      </c>
      <c r="M2654" t="s">
        <v>114</v>
      </c>
      <c r="N2654" t="s">
        <v>11840</v>
      </c>
      <c r="O2654" t="s">
        <v>202</v>
      </c>
      <c r="P2654" t="e">
        <v>#N/A</v>
      </c>
      <c r="Q2654" t="e">
        <f>VLOOKUP(P2654,[1]TimeZones!$B$3:$E$597,4,FALSE)</f>
        <v>#N/A</v>
      </c>
    </row>
    <row r="2655" spans="1:17" x14ac:dyDescent="0.25">
      <c r="A2655" t="s">
        <v>11841</v>
      </c>
      <c r="B2655" t="s">
        <v>110</v>
      </c>
      <c r="C2655" t="s">
        <v>11842</v>
      </c>
      <c r="D2655">
        <v>19.3013000488281</v>
      </c>
      <c r="E2655">
        <v>97.975799560546804</v>
      </c>
      <c r="F2655">
        <v>929</v>
      </c>
      <c r="G2655" t="s">
        <v>637</v>
      </c>
      <c r="H2655" t="s">
        <v>11843</v>
      </c>
      <c r="I2655">
        <f>VLOOKUP(A2655,[1]ВПП!$C$2:$E$22885,3,)</f>
        <v>2000</v>
      </c>
      <c r="J2655">
        <f>VLOOKUP(A2655,[1]ВПП!$C$2:$G$22885,5,)</f>
        <v>30</v>
      </c>
      <c r="K2655" t="str">
        <f>VLOOKUP(A2655,[1]ВПП!$C$2:$H$22885,6,)</f>
        <v>ASP</v>
      </c>
      <c r="L2655" t="str">
        <f t="shared" si="41"/>
        <v>VTCH</v>
      </c>
      <c r="M2655" t="s">
        <v>114</v>
      </c>
      <c r="N2655" t="s">
        <v>11844</v>
      </c>
      <c r="O2655" t="s">
        <v>202</v>
      </c>
      <c r="P2655" t="s">
        <v>641</v>
      </c>
      <c r="Q2655" t="str">
        <f>VLOOKUP(P2655,[1]TimeZones!$B$3:$E$597,4,FALSE)</f>
        <v>+07:00</v>
      </c>
    </row>
    <row r="2656" spans="1:17" x14ac:dyDescent="0.25">
      <c r="A2656" t="s">
        <v>11845</v>
      </c>
      <c r="B2656" t="s">
        <v>110</v>
      </c>
      <c r="C2656" t="s">
        <v>11846</v>
      </c>
      <c r="D2656">
        <v>18.807899475097599</v>
      </c>
      <c r="E2656">
        <v>100.782997131347</v>
      </c>
      <c r="F2656">
        <v>685</v>
      </c>
      <c r="G2656" t="s">
        <v>637</v>
      </c>
      <c r="H2656" t="s">
        <v>11847</v>
      </c>
      <c r="I2656">
        <f>VLOOKUP(A2656,[1]ВПП!$C$2:$E$22885,3,)</f>
        <v>2000</v>
      </c>
      <c r="J2656">
        <f>VLOOKUP(A2656,[1]ВПП!$C$2:$G$22885,5,)</f>
        <v>45</v>
      </c>
      <c r="K2656" t="str">
        <f>VLOOKUP(A2656,[1]ВПП!$C$2:$H$22885,6,)</f>
        <v>ASP</v>
      </c>
      <c r="L2656" t="str">
        <f t="shared" si="41"/>
        <v>VTCN</v>
      </c>
      <c r="M2656" t="s">
        <v>114</v>
      </c>
      <c r="N2656" t="s">
        <v>11848</v>
      </c>
      <c r="O2656" t="s">
        <v>202</v>
      </c>
      <c r="P2656" t="s">
        <v>641</v>
      </c>
      <c r="Q2656" t="str">
        <f>VLOOKUP(P2656,[1]TimeZones!$B$3:$E$597,4,FALSE)</f>
        <v>+07:00</v>
      </c>
    </row>
    <row r="2657" spans="1:17" x14ac:dyDescent="0.25">
      <c r="A2657" t="s">
        <v>11849</v>
      </c>
      <c r="B2657" t="s">
        <v>110</v>
      </c>
      <c r="C2657" t="s">
        <v>11850</v>
      </c>
      <c r="D2657">
        <v>6.5199198722839302</v>
      </c>
      <c r="E2657">
        <v>101.74299621582</v>
      </c>
      <c r="F2657">
        <v>16</v>
      </c>
      <c r="G2657" t="s">
        <v>637</v>
      </c>
      <c r="H2657" t="s">
        <v>11851</v>
      </c>
      <c r="I2657">
        <f>VLOOKUP(A2657,[1]ВПП!$C$2:$E$22885,3,)</f>
        <v>2000</v>
      </c>
      <c r="J2657">
        <f>VLOOKUP(A2657,[1]ВПП!$C$2:$G$22885,5,)</f>
        <v>45</v>
      </c>
      <c r="K2657" t="str">
        <f>VLOOKUP(A2657,[1]ВПП!$C$2:$H$22885,6,)</f>
        <v>ASP</v>
      </c>
      <c r="L2657" t="str">
        <f t="shared" si="41"/>
        <v>VTSC</v>
      </c>
      <c r="M2657" t="s">
        <v>114</v>
      </c>
      <c r="N2657" t="s">
        <v>11852</v>
      </c>
      <c r="O2657" t="s">
        <v>202</v>
      </c>
      <c r="P2657" t="s">
        <v>641</v>
      </c>
      <c r="Q2657" t="str">
        <f>VLOOKUP(P2657,[1]TimeZones!$B$3:$E$597,4,FALSE)</f>
        <v>+07:00</v>
      </c>
    </row>
    <row r="2658" spans="1:17" x14ac:dyDescent="0.25">
      <c r="A2658" t="s">
        <v>11853</v>
      </c>
      <c r="B2658" t="s">
        <v>110</v>
      </c>
      <c r="C2658" t="s">
        <v>11854</v>
      </c>
      <c r="D2658">
        <v>9.7776203155517507</v>
      </c>
      <c r="E2658">
        <v>98.585502624511705</v>
      </c>
      <c r="F2658">
        <v>57</v>
      </c>
      <c r="G2658" t="s">
        <v>637</v>
      </c>
      <c r="H2658" t="s">
        <v>11855</v>
      </c>
      <c r="I2658">
        <f>VLOOKUP(A2658,[1]ВПП!$C$2:$E$22885,3,)</f>
        <v>2000</v>
      </c>
      <c r="J2658">
        <f>VLOOKUP(A2658,[1]ВПП!$C$2:$G$22885,5,)</f>
        <v>45</v>
      </c>
      <c r="K2658" t="str">
        <f>VLOOKUP(A2658,[1]ВПП!$C$2:$H$22885,6,)</f>
        <v>CON</v>
      </c>
      <c r="L2658" t="str">
        <f t="shared" si="41"/>
        <v>VTSR</v>
      </c>
      <c r="M2658" t="s">
        <v>114</v>
      </c>
      <c r="N2658" t="s">
        <v>11856</v>
      </c>
      <c r="O2658" t="s">
        <v>202</v>
      </c>
      <c r="P2658" t="s">
        <v>641</v>
      </c>
      <c r="Q2658" t="str">
        <f>VLOOKUP(P2658,[1]TimeZones!$B$3:$E$597,4,FALSE)</f>
        <v>+07:00</v>
      </c>
    </row>
    <row r="2659" spans="1:17" x14ac:dyDescent="0.25">
      <c r="A2659" t="s">
        <v>11857</v>
      </c>
      <c r="B2659" t="s">
        <v>333</v>
      </c>
      <c r="C2659" t="s">
        <v>11858</v>
      </c>
      <c r="D2659">
        <v>-1.63802</v>
      </c>
      <c r="E2659">
        <v>103.643997</v>
      </c>
      <c r="F2659">
        <v>82</v>
      </c>
      <c r="G2659" t="s">
        <v>414</v>
      </c>
      <c r="H2659" t="s">
        <v>11859</v>
      </c>
      <c r="I2659">
        <f>VLOOKUP(A2659,[1]ВПП!$C$2:$E$22885,3,)</f>
        <v>2000</v>
      </c>
      <c r="J2659">
        <f>VLOOKUP(A2659,[1]ВПП!$C$2:$G$22885,5,)</f>
        <v>30</v>
      </c>
      <c r="K2659" t="str">
        <f>VLOOKUP(A2659,[1]ВПП!$C$2:$H$22885,6,)</f>
        <v>ASP</v>
      </c>
      <c r="L2659" t="str">
        <f t="shared" si="41"/>
        <v>WIPA</v>
      </c>
      <c r="M2659" t="s">
        <v>114</v>
      </c>
      <c r="N2659" t="s">
        <v>11860</v>
      </c>
      <c r="O2659" t="s">
        <v>11861</v>
      </c>
      <c r="P2659" t="s">
        <v>418</v>
      </c>
      <c r="Q2659" t="str">
        <f>VLOOKUP(P2659,[1]TimeZones!$B$3:$E$597,4,FALSE)</f>
        <v>+07:00</v>
      </c>
    </row>
    <row r="2660" spans="1:17" x14ac:dyDescent="0.25">
      <c r="A2660" t="s">
        <v>11862</v>
      </c>
      <c r="B2660" t="s">
        <v>333</v>
      </c>
      <c r="C2660" t="s">
        <v>11863</v>
      </c>
      <c r="D2660">
        <v>-29.504999000000002</v>
      </c>
      <c r="E2660">
        <v>150.192001</v>
      </c>
      <c r="F2660">
        <v>785</v>
      </c>
      <c r="G2660" t="s">
        <v>700</v>
      </c>
      <c r="H2660" t="s">
        <v>202</v>
      </c>
      <c r="I2660">
        <f>VLOOKUP(A2660,[1]ВПП!$C$2:$E$22885,3,)</f>
        <v>2000</v>
      </c>
      <c r="J2660">
        <f>VLOOKUP(A2660,[1]ВПП!$C$2:$G$22885,5,)</f>
        <v>0</v>
      </c>
      <c r="K2660" t="str">
        <f>VLOOKUP(A2660,[1]ВПП!$C$2:$H$22885,6,)</f>
        <v>G</v>
      </c>
      <c r="L2660" t="str">
        <f t="shared" si="41"/>
        <v>YBGY</v>
      </c>
      <c r="M2660" t="s">
        <v>702</v>
      </c>
      <c r="N2660" t="s">
        <v>703</v>
      </c>
      <c r="O2660" t="s">
        <v>202</v>
      </c>
      <c r="P2660" t="e">
        <v>#N/A</v>
      </c>
      <c r="Q2660" t="e">
        <f>VLOOKUP(P2660,[1]TimeZones!$B$3:$E$597,4,FALSE)</f>
        <v>#N/A</v>
      </c>
    </row>
    <row r="2661" spans="1:17" x14ac:dyDescent="0.25">
      <c r="A2661" t="s">
        <v>11864</v>
      </c>
      <c r="B2661" t="s">
        <v>110</v>
      </c>
      <c r="C2661" t="s">
        <v>11865</v>
      </c>
      <c r="D2661">
        <v>-20.668600082399902</v>
      </c>
      <c r="E2661">
        <v>140.503997803</v>
      </c>
      <c r="F2661">
        <v>616</v>
      </c>
      <c r="G2661" t="s">
        <v>700</v>
      </c>
      <c r="H2661" t="s">
        <v>11866</v>
      </c>
      <c r="I2661">
        <f>VLOOKUP(A2661,[1]ВПП!$C$2:$E$22885,3,)</f>
        <v>2000</v>
      </c>
      <c r="J2661">
        <f>VLOOKUP(A2661,[1]ВПП!$C$2:$G$22885,5,)</f>
        <v>30</v>
      </c>
      <c r="K2661" t="str">
        <f>VLOOKUP(A2661,[1]ВПП!$C$2:$H$22885,6,)</f>
        <v>ASP</v>
      </c>
      <c r="L2661" t="str">
        <f t="shared" si="41"/>
        <v>YCCY</v>
      </c>
      <c r="M2661" t="s">
        <v>702</v>
      </c>
      <c r="N2661" t="s">
        <v>1682</v>
      </c>
      <c r="O2661" t="s">
        <v>11867</v>
      </c>
      <c r="P2661" t="s">
        <v>1684</v>
      </c>
      <c r="Q2661" t="str">
        <f>VLOOKUP(P2661,[1]TimeZones!$B$3:$E$597,4,FALSE)</f>
        <v>+10:00</v>
      </c>
    </row>
    <row r="2662" spans="1:17" x14ac:dyDescent="0.25">
      <c r="A2662" t="s">
        <v>11868</v>
      </c>
      <c r="B2662" t="s">
        <v>333</v>
      </c>
      <c r="C2662" t="s">
        <v>11869</v>
      </c>
      <c r="D2662">
        <v>-25.5</v>
      </c>
      <c r="E2662">
        <v>117.16699981689401</v>
      </c>
      <c r="G2662" t="s">
        <v>700</v>
      </c>
      <c r="H2662" t="s">
        <v>202</v>
      </c>
      <c r="I2662">
        <f>VLOOKUP(A2662,[1]ВПП!$C$2:$E$22885,3,)</f>
        <v>2000</v>
      </c>
      <c r="J2662">
        <f>VLOOKUP(A2662,[1]ВПП!$C$2:$G$22885,5,)</f>
        <v>0</v>
      </c>
      <c r="K2662" t="str">
        <f>VLOOKUP(A2662,[1]ВПП!$C$2:$H$22885,6,)</f>
        <v>N</v>
      </c>
      <c r="L2662" t="str">
        <f t="shared" si="41"/>
        <v>YERA</v>
      </c>
      <c r="M2662" t="s">
        <v>702</v>
      </c>
      <c r="N2662" t="s">
        <v>2086</v>
      </c>
      <c r="O2662" t="s">
        <v>202</v>
      </c>
      <c r="P2662" t="e">
        <v>#N/A</v>
      </c>
      <c r="Q2662" t="e">
        <f>VLOOKUP(P2662,[1]TimeZones!$B$3:$E$597,4,FALSE)</f>
        <v>#N/A</v>
      </c>
    </row>
    <row r="2663" spans="1:17" x14ac:dyDescent="0.25">
      <c r="A2663" t="s">
        <v>11870</v>
      </c>
      <c r="B2663" t="s">
        <v>333</v>
      </c>
      <c r="C2663" t="s">
        <v>11871</v>
      </c>
      <c r="D2663">
        <v>-34.423000335693303</v>
      </c>
      <c r="E2663">
        <v>117.026000976562</v>
      </c>
      <c r="F2663">
        <v>800</v>
      </c>
      <c r="G2663" t="s">
        <v>700</v>
      </c>
      <c r="H2663" t="s">
        <v>202</v>
      </c>
      <c r="I2663">
        <f>VLOOKUP(A2663,[1]ВПП!$C$2:$E$22885,3,)</f>
        <v>2000</v>
      </c>
      <c r="J2663">
        <f>VLOOKUP(A2663,[1]ВПП!$C$2:$G$22885,5,)</f>
        <v>0</v>
      </c>
      <c r="K2663" t="str">
        <f>VLOOKUP(A2663,[1]ВПП!$C$2:$H$22885,6,)</f>
        <v>N</v>
      </c>
      <c r="L2663" t="str">
        <f t="shared" si="41"/>
        <v>YFRK</v>
      </c>
      <c r="M2663" t="s">
        <v>702</v>
      </c>
      <c r="N2663" t="s">
        <v>2086</v>
      </c>
      <c r="O2663" t="s">
        <v>11872</v>
      </c>
      <c r="P2663" t="e">
        <v>#N/A</v>
      </c>
      <c r="Q2663" t="e">
        <f>VLOOKUP(P2663,[1]TimeZones!$B$3:$E$597,4,FALSE)</f>
        <v>#N/A</v>
      </c>
    </row>
    <row r="2664" spans="1:17" x14ac:dyDescent="0.25">
      <c r="A2664" t="s">
        <v>11873</v>
      </c>
      <c r="B2664" t="s">
        <v>110</v>
      </c>
      <c r="C2664" t="s">
        <v>11874</v>
      </c>
      <c r="D2664">
        <v>-25.318899154699999</v>
      </c>
      <c r="E2664">
        <v>152.880004883</v>
      </c>
      <c r="F2664">
        <v>60</v>
      </c>
      <c r="G2664" t="s">
        <v>700</v>
      </c>
      <c r="H2664" t="s">
        <v>11875</v>
      </c>
      <c r="I2664">
        <f>VLOOKUP(A2664,[1]ВПП!$C$2:$E$22885,3,)</f>
        <v>2000</v>
      </c>
      <c r="J2664">
        <f>VLOOKUP(A2664,[1]ВПП!$C$2:$G$22885,5,)</f>
        <v>30</v>
      </c>
      <c r="K2664" t="str">
        <f>VLOOKUP(A2664,[1]ВПП!$C$2:$H$22885,6,)</f>
        <v>ASP</v>
      </c>
      <c r="L2664" t="str">
        <f t="shared" si="41"/>
        <v>YHBA</v>
      </c>
      <c r="M2664" t="s">
        <v>702</v>
      </c>
      <c r="N2664" t="s">
        <v>1682</v>
      </c>
      <c r="O2664" t="s">
        <v>11876</v>
      </c>
      <c r="P2664" t="s">
        <v>1684</v>
      </c>
      <c r="Q2664" t="str">
        <f>VLOOKUP(P2664,[1]TimeZones!$B$3:$E$597,4,FALSE)</f>
        <v>+10:00</v>
      </c>
    </row>
    <row r="2665" spans="1:17" x14ac:dyDescent="0.25">
      <c r="A2665" t="s">
        <v>11877</v>
      </c>
      <c r="B2665" t="s">
        <v>333</v>
      </c>
      <c r="C2665" t="s">
        <v>11878</v>
      </c>
      <c r="D2665">
        <v>-18.016700744628899</v>
      </c>
      <c r="E2665">
        <v>140.56700134277301</v>
      </c>
      <c r="G2665" t="s">
        <v>700</v>
      </c>
      <c r="H2665" t="s">
        <v>202</v>
      </c>
      <c r="I2665">
        <f>VLOOKUP(A2665,[1]ВПП!$C$2:$E$22885,3,)</f>
        <v>2000</v>
      </c>
      <c r="J2665">
        <f>VLOOKUP(A2665,[1]ВПП!$C$2:$G$22885,5,)</f>
        <v>0</v>
      </c>
      <c r="K2665" t="str">
        <f>VLOOKUP(A2665,[1]ВПП!$C$2:$H$22885,6,)</f>
        <v>X</v>
      </c>
      <c r="L2665" t="str">
        <f t="shared" si="41"/>
        <v>YINV</v>
      </c>
      <c r="M2665" t="s">
        <v>702</v>
      </c>
      <c r="N2665" t="s">
        <v>1682</v>
      </c>
      <c r="O2665" t="s">
        <v>202</v>
      </c>
      <c r="P2665" t="e">
        <v>#N/A</v>
      </c>
      <c r="Q2665" t="e">
        <f>VLOOKUP(P2665,[1]TimeZones!$B$3:$E$597,4,FALSE)</f>
        <v>#N/A</v>
      </c>
    </row>
    <row r="2666" spans="1:17" x14ac:dyDescent="0.25">
      <c r="A2666" t="s">
        <v>11879</v>
      </c>
      <c r="B2666" t="s">
        <v>333</v>
      </c>
      <c r="C2666" t="s">
        <v>11880</v>
      </c>
      <c r="D2666">
        <v>-22.533300399780199</v>
      </c>
      <c r="E2666">
        <v>143.516998291015</v>
      </c>
      <c r="G2666" t="s">
        <v>700</v>
      </c>
      <c r="H2666" t="s">
        <v>202</v>
      </c>
      <c r="I2666">
        <f>VLOOKUP(A2666,[1]ВПП!$C$2:$E$22885,3,)</f>
        <v>2000</v>
      </c>
      <c r="J2666">
        <f>VLOOKUP(A2666,[1]ВПП!$C$2:$G$22885,5,)</f>
        <v>0</v>
      </c>
      <c r="K2666" t="str">
        <f>VLOOKUP(A2666,[1]ВПП!$C$2:$H$22885,6,)</f>
        <v>N</v>
      </c>
      <c r="L2666" t="str">
        <f t="shared" si="41"/>
        <v>YLRN</v>
      </c>
      <c r="M2666" t="s">
        <v>702</v>
      </c>
      <c r="N2666" t="s">
        <v>1682</v>
      </c>
      <c r="O2666" t="s">
        <v>202</v>
      </c>
      <c r="P2666" t="e">
        <v>#N/A</v>
      </c>
      <c r="Q2666" t="e">
        <f>VLOOKUP(P2666,[1]TimeZones!$B$3:$E$597,4,FALSE)</f>
        <v>#N/A</v>
      </c>
    </row>
    <row r="2667" spans="1:17" x14ac:dyDescent="0.25">
      <c r="A2667" t="s">
        <v>11881</v>
      </c>
      <c r="B2667" t="s">
        <v>333</v>
      </c>
      <c r="C2667" t="s">
        <v>11882</v>
      </c>
      <c r="D2667">
        <v>-28.705299</v>
      </c>
      <c r="E2667">
        <v>121.89099</v>
      </c>
      <c r="F2667">
        <v>1535</v>
      </c>
      <c r="G2667" t="s">
        <v>700</v>
      </c>
      <c r="H2667" t="s">
        <v>11883</v>
      </c>
      <c r="I2667">
        <f>VLOOKUP(A2667,[1]ВПП!$C$2:$E$22885,3,)</f>
        <v>2000</v>
      </c>
      <c r="J2667">
        <f>VLOOKUP(A2667,[1]ВПП!$C$2:$G$22885,5,)</f>
        <v>30</v>
      </c>
      <c r="K2667" t="str">
        <f>VLOOKUP(A2667,[1]ВПП!$C$2:$H$22885,6,)</f>
        <v>ASP</v>
      </c>
      <c r="L2667" t="str">
        <f t="shared" si="41"/>
        <v>YMMI</v>
      </c>
      <c r="M2667" t="s">
        <v>702</v>
      </c>
      <c r="N2667" t="s">
        <v>2086</v>
      </c>
      <c r="O2667" t="s">
        <v>11884</v>
      </c>
      <c r="P2667" t="e">
        <v>#N/A</v>
      </c>
      <c r="Q2667" t="e">
        <f>VLOOKUP(P2667,[1]TimeZones!$B$3:$E$597,4,FALSE)</f>
        <v>#N/A</v>
      </c>
    </row>
    <row r="2668" spans="1:17" x14ac:dyDescent="0.25">
      <c r="A2668" t="s">
        <v>11885</v>
      </c>
      <c r="B2668" t="s">
        <v>333</v>
      </c>
      <c r="C2668" t="s">
        <v>11886</v>
      </c>
      <c r="D2668">
        <v>-31.845856999999999</v>
      </c>
      <c r="E2668">
        <v>123.192246</v>
      </c>
      <c r="F2668">
        <v>962</v>
      </c>
      <c r="G2668" t="s">
        <v>700</v>
      </c>
      <c r="H2668" t="s">
        <v>202</v>
      </c>
      <c r="I2668">
        <f>VLOOKUP(A2668,[1]ВПП!$C$2:$E$22885,3,)</f>
        <v>2000</v>
      </c>
      <c r="J2668">
        <f>VLOOKUP(A2668,[1]ВПП!$C$2:$G$22885,5,)</f>
        <v>30</v>
      </c>
      <c r="K2668" t="str">
        <f>VLOOKUP(A2668,[1]ВПП!$C$2:$H$22885,6,)</f>
        <v>ASP</v>
      </c>
      <c r="L2668" t="str">
        <f t="shared" si="41"/>
        <v>YNOV</v>
      </c>
      <c r="M2668" t="s">
        <v>702</v>
      </c>
      <c r="N2668" t="s">
        <v>2086</v>
      </c>
      <c r="O2668" t="s">
        <v>202</v>
      </c>
      <c r="P2668" t="e">
        <v>#N/A</v>
      </c>
      <c r="Q2668" t="e">
        <f>VLOOKUP(P2668,[1]TimeZones!$B$3:$E$597,4,FALSE)</f>
        <v>#N/A</v>
      </c>
    </row>
    <row r="2669" spans="1:17" x14ac:dyDescent="0.25">
      <c r="A2669" t="s">
        <v>11887</v>
      </c>
      <c r="B2669" t="s">
        <v>333</v>
      </c>
      <c r="C2669" t="s">
        <v>11888</v>
      </c>
      <c r="D2669">
        <v>-25.38330078125</v>
      </c>
      <c r="E2669">
        <v>135.41700744628901</v>
      </c>
      <c r="G2669" t="s">
        <v>700</v>
      </c>
      <c r="H2669" t="s">
        <v>202</v>
      </c>
      <c r="I2669">
        <f>VLOOKUP(A2669,[1]ВПП!$C$2:$E$22885,3,)</f>
        <v>2000</v>
      </c>
      <c r="J2669">
        <f>VLOOKUP(A2669,[1]ВПП!$C$2:$G$22885,5,)</f>
        <v>0</v>
      </c>
      <c r="K2669" t="str">
        <f>VLOOKUP(A2669,[1]ВПП!$C$2:$H$22885,6,)</f>
        <v>S</v>
      </c>
      <c r="L2669" t="str">
        <f t="shared" si="41"/>
        <v>YOAD</v>
      </c>
      <c r="M2669" t="s">
        <v>702</v>
      </c>
      <c r="N2669" t="s">
        <v>2356</v>
      </c>
      <c r="O2669" t="s">
        <v>202</v>
      </c>
      <c r="P2669" t="e">
        <v>#N/A</v>
      </c>
      <c r="Q2669" t="e">
        <f>VLOOKUP(P2669,[1]TimeZones!$B$3:$E$597,4,FALSE)</f>
        <v>#N/A</v>
      </c>
    </row>
    <row r="2670" spans="1:17" x14ac:dyDescent="0.25">
      <c r="A2670" t="s">
        <v>11889</v>
      </c>
      <c r="B2670" t="s">
        <v>110</v>
      </c>
      <c r="C2670" t="s">
        <v>11890</v>
      </c>
      <c r="D2670">
        <v>-30.789400100699901</v>
      </c>
      <c r="E2670">
        <v>121.461997986</v>
      </c>
      <c r="F2670">
        <v>1203</v>
      </c>
      <c r="G2670" t="s">
        <v>700</v>
      </c>
      <c r="H2670" t="s">
        <v>11891</v>
      </c>
      <c r="I2670">
        <f>VLOOKUP(A2670,[1]ВПП!$C$2:$E$22885,3,)</f>
        <v>2000</v>
      </c>
      <c r="J2670">
        <f>VLOOKUP(A2670,[1]ВПП!$C$2:$G$22885,5,)</f>
        <v>45</v>
      </c>
      <c r="K2670" t="str">
        <f>VLOOKUP(A2670,[1]ВПП!$C$2:$H$22885,6,)</f>
        <v>ASP</v>
      </c>
      <c r="L2670" t="str">
        <f t="shared" si="41"/>
        <v>YPKG</v>
      </c>
      <c r="M2670" t="s">
        <v>702</v>
      </c>
      <c r="N2670" t="s">
        <v>2086</v>
      </c>
      <c r="O2670" t="s">
        <v>11892</v>
      </c>
      <c r="P2670" t="s">
        <v>2088</v>
      </c>
      <c r="Q2670" t="str">
        <f>VLOOKUP(P2670,[1]TimeZones!$B$3:$E$597,4,FALSE)</f>
        <v>+08:00</v>
      </c>
    </row>
    <row r="2671" spans="1:17" x14ac:dyDescent="0.25">
      <c r="A2671" t="s">
        <v>11893</v>
      </c>
      <c r="B2671" t="s">
        <v>110</v>
      </c>
      <c r="C2671" t="s">
        <v>11894</v>
      </c>
      <c r="D2671">
        <v>-21.715000152587798</v>
      </c>
      <c r="E2671">
        <v>122.228996276855</v>
      </c>
      <c r="F2671">
        <v>970</v>
      </c>
      <c r="G2671" t="s">
        <v>700</v>
      </c>
      <c r="H2671" t="s">
        <v>11895</v>
      </c>
      <c r="I2671">
        <f>VLOOKUP(A2671,[1]ВПП!$C$2:$E$22885,3,)</f>
        <v>2000</v>
      </c>
      <c r="J2671">
        <f>VLOOKUP(A2671,[1]ВПП!$C$2:$G$22885,5,)</f>
        <v>30</v>
      </c>
      <c r="K2671" t="str">
        <f>VLOOKUP(A2671,[1]ВПП!$C$2:$H$22885,6,)</f>
        <v>ASP</v>
      </c>
      <c r="L2671" t="str">
        <f t="shared" si="41"/>
        <v>YTEF</v>
      </c>
      <c r="M2671" t="s">
        <v>702</v>
      </c>
      <c r="N2671" t="s">
        <v>2086</v>
      </c>
      <c r="O2671" t="s">
        <v>202</v>
      </c>
      <c r="P2671" t="s">
        <v>2088</v>
      </c>
      <c r="Q2671" t="str">
        <f>VLOOKUP(P2671,[1]TimeZones!$B$3:$E$597,4,FALSE)</f>
        <v>+08:00</v>
      </c>
    </row>
    <row r="2672" spans="1:17" x14ac:dyDescent="0.25">
      <c r="A2672" t="s">
        <v>11896</v>
      </c>
      <c r="B2672" t="s">
        <v>333</v>
      </c>
      <c r="C2672" t="s">
        <v>11897</v>
      </c>
      <c r="D2672">
        <v>-27.3581008911132</v>
      </c>
      <c r="E2672">
        <v>134.093002319335</v>
      </c>
      <c r="G2672" t="s">
        <v>700</v>
      </c>
      <c r="H2672" t="s">
        <v>202</v>
      </c>
      <c r="I2672">
        <f>VLOOKUP(A2672,[1]ВПП!$C$2:$E$22885,3,)</f>
        <v>2000</v>
      </c>
      <c r="J2672">
        <f>VLOOKUP(A2672,[1]ВПП!$C$2:$G$22885,5,)</f>
        <v>0</v>
      </c>
      <c r="K2672" t="str">
        <f>VLOOKUP(A2672,[1]ВПП!$C$2:$H$22885,6,)</f>
        <v>X</v>
      </c>
      <c r="L2672" t="str">
        <f t="shared" si="41"/>
        <v>YWLB</v>
      </c>
      <c r="M2672" t="s">
        <v>702</v>
      </c>
      <c r="N2672" t="s">
        <v>3412</v>
      </c>
      <c r="O2672" t="s">
        <v>202</v>
      </c>
      <c r="P2672" t="e">
        <v>#N/A</v>
      </c>
      <c r="Q2672" t="e">
        <f>VLOOKUP(P2672,[1]TimeZones!$B$3:$E$597,4,FALSE)</f>
        <v>#N/A</v>
      </c>
    </row>
    <row r="2673" spans="1:17" x14ac:dyDescent="0.25">
      <c r="A2673" t="s">
        <v>11898</v>
      </c>
      <c r="B2673" t="s">
        <v>333</v>
      </c>
      <c r="C2673" t="s">
        <v>11899</v>
      </c>
      <c r="D2673">
        <v>-20.844200134299999</v>
      </c>
      <c r="E2673">
        <v>120.702003479</v>
      </c>
      <c r="G2673" t="s">
        <v>700</v>
      </c>
      <c r="H2673" t="s">
        <v>11900</v>
      </c>
      <c r="I2673">
        <f>VLOOKUP(A2673,[1]ВПП!$C$2:$E$22885,3,)</f>
        <v>2000</v>
      </c>
      <c r="J2673">
        <f>VLOOKUP(A2673,[1]ВПП!$C$2:$G$22885,5,)</f>
        <v>0</v>
      </c>
      <c r="K2673" t="str">
        <f>VLOOKUP(A2673,[1]ВПП!$C$2:$H$22885,6,)</f>
        <v>X</v>
      </c>
      <c r="L2673" t="str">
        <f t="shared" si="41"/>
        <v>YWWG</v>
      </c>
      <c r="M2673" t="s">
        <v>702</v>
      </c>
      <c r="N2673" t="s">
        <v>2086</v>
      </c>
      <c r="O2673" t="s">
        <v>202</v>
      </c>
      <c r="P2673" t="e">
        <v>#N/A</v>
      </c>
      <c r="Q2673" t="e">
        <f>VLOOKUP(P2673,[1]TimeZones!$B$3:$E$597,4,FALSE)</f>
        <v>#N/A</v>
      </c>
    </row>
    <row r="2674" spans="1:17" x14ac:dyDescent="0.25">
      <c r="A2674" t="s">
        <v>11901</v>
      </c>
      <c r="B2674" t="s">
        <v>110</v>
      </c>
      <c r="C2674" t="s">
        <v>11902</v>
      </c>
      <c r="D2674">
        <v>-6.1212401390100002</v>
      </c>
      <c r="E2674">
        <v>23.5690002440999</v>
      </c>
      <c r="F2674">
        <v>2221</v>
      </c>
      <c r="G2674" t="s">
        <v>160</v>
      </c>
      <c r="H2674" t="s">
        <v>11903</v>
      </c>
      <c r="I2674">
        <f>VLOOKUP(A2674,[1]ВПП!$C$2:$E$22885,3,)</f>
        <v>1999</v>
      </c>
      <c r="J2674">
        <f>VLOOKUP(A2674,[1]ВПП!$C$2:$G$22885,5,)</f>
        <v>45</v>
      </c>
      <c r="K2674" t="str">
        <f>VLOOKUP(A2674,[1]ВПП!$C$2:$H$22885,6,)</f>
        <v>ASP</v>
      </c>
      <c r="L2674" t="str">
        <f t="shared" si="41"/>
        <v>FZWA</v>
      </c>
      <c r="M2674" t="s">
        <v>134</v>
      </c>
      <c r="N2674" t="s">
        <v>11317</v>
      </c>
      <c r="O2674" t="s">
        <v>11904</v>
      </c>
      <c r="P2674" t="s">
        <v>1812</v>
      </c>
      <c r="Q2674" t="str">
        <f>VLOOKUP(P2674,[1]TimeZones!$B$3:$E$597,4,FALSE)</f>
        <v>+02:00</v>
      </c>
    </row>
    <row r="2675" spans="1:17" x14ac:dyDescent="0.25">
      <c r="A2675" t="s">
        <v>11905</v>
      </c>
      <c r="B2675" t="s">
        <v>110</v>
      </c>
      <c r="C2675" t="s">
        <v>11906</v>
      </c>
      <c r="D2675">
        <v>36.665100000000002</v>
      </c>
      <c r="E2675">
        <v>68.910797000000002</v>
      </c>
      <c r="F2675">
        <v>1457</v>
      </c>
      <c r="G2675" t="s">
        <v>134</v>
      </c>
      <c r="H2675" t="s">
        <v>11907</v>
      </c>
      <c r="I2675">
        <f>VLOOKUP(A2675,[1]ВПП!$C$2:$E$22885,3,)</f>
        <v>1999</v>
      </c>
      <c r="J2675">
        <f>VLOOKUP(A2675,[1]ВПП!$C$2:$G$22885,5,)</f>
        <v>45</v>
      </c>
      <c r="K2675" t="str">
        <f>VLOOKUP(A2675,[1]ВПП!$C$2:$H$22885,6,)</f>
        <v>ASP</v>
      </c>
      <c r="L2675" t="str">
        <f t="shared" si="41"/>
        <v>OAUZ</v>
      </c>
      <c r="M2675" t="s">
        <v>114</v>
      </c>
      <c r="N2675" t="s">
        <v>11908</v>
      </c>
      <c r="O2675" t="s">
        <v>11909</v>
      </c>
      <c r="P2675" t="s">
        <v>1441</v>
      </c>
      <c r="Q2675" t="str">
        <f>VLOOKUP(P2675,[1]TimeZones!$B$3:$E$597,4,FALSE)</f>
        <v>+04:30</v>
      </c>
    </row>
    <row r="2676" spans="1:17" x14ac:dyDescent="0.25">
      <c r="A2676" t="s">
        <v>11910</v>
      </c>
      <c r="B2676" t="s">
        <v>110</v>
      </c>
      <c r="C2676" t="s">
        <v>11911</v>
      </c>
      <c r="D2676">
        <v>36.166801</v>
      </c>
      <c r="E2676">
        <v>137.92300399999999</v>
      </c>
      <c r="F2676">
        <v>2182</v>
      </c>
      <c r="G2676" t="s">
        <v>575</v>
      </c>
      <c r="H2676" t="s">
        <v>11912</v>
      </c>
      <c r="I2676">
        <f>VLOOKUP(A2676,[1]ВПП!$C$2:$E$22885,3,)</f>
        <v>1999</v>
      </c>
      <c r="J2676">
        <f>VLOOKUP(A2676,[1]ВПП!$C$2:$G$22885,5,)</f>
        <v>46</v>
      </c>
      <c r="K2676" t="str">
        <f>VLOOKUP(A2676,[1]ВПП!$C$2:$H$22885,6,)</f>
        <v>ASP</v>
      </c>
      <c r="L2676" t="str">
        <f t="shared" si="41"/>
        <v>RJAF</v>
      </c>
      <c r="M2676" t="s">
        <v>114</v>
      </c>
      <c r="N2676" t="s">
        <v>11913</v>
      </c>
      <c r="O2676" t="s">
        <v>11914</v>
      </c>
      <c r="P2676" t="s">
        <v>579</v>
      </c>
      <c r="Q2676" t="str">
        <f>VLOOKUP(P2676,[1]TimeZones!$B$3:$E$597,4,FALSE)</f>
        <v>+09:00</v>
      </c>
    </row>
    <row r="2677" spans="1:17" x14ac:dyDescent="0.25">
      <c r="A2677" t="s">
        <v>11915</v>
      </c>
      <c r="B2677" t="s">
        <v>110</v>
      </c>
      <c r="C2677" t="s">
        <v>11916</v>
      </c>
      <c r="D2677">
        <v>33.662200927699999</v>
      </c>
      <c r="E2677">
        <v>135.36399841299999</v>
      </c>
      <c r="F2677">
        <v>298</v>
      </c>
      <c r="G2677" t="s">
        <v>575</v>
      </c>
      <c r="H2677" t="s">
        <v>11917</v>
      </c>
      <c r="I2677">
        <f>VLOOKUP(A2677,[1]ВПП!$C$2:$E$22885,3,)</f>
        <v>1999</v>
      </c>
      <c r="J2677">
        <f>VLOOKUP(A2677,[1]ВПП!$C$2:$G$22885,5,)</f>
        <v>45</v>
      </c>
      <c r="K2677" t="str">
        <f>VLOOKUP(A2677,[1]ВПП!$C$2:$H$22885,6,)</f>
        <v>ASP</v>
      </c>
      <c r="L2677" t="str">
        <f t="shared" si="41"/>
        <v>RJBD</v>
      </c>
      <c r="M2677" t="s">
        <v>114</v>
      </c>
      <c r="N2677" t="s">
        <v>11918</v>
      </c>
      <c r="O2677" t="s">
        <v>11919</v>
      </c>
      <c r="P2677" t="s">
        <v>579</v>
      </c>
      <c r="Q2677" t="str">
        <f>VLOOKUP(P2677,[1]TimeZones!$B$3:$E$597,4,FALSE)</f>
        <v>+09:00</v>
      </c>
    </row>
    <row r="2678" spans="1:17" x14ac:dyDescent="0.25">
      <c r="A2678" t="s">
        <v>11920</v>
      </c>
      <c r="B2678" t="s">
        <v>110</v>
      </c>
      <c r="C2678" t="s">
        <v>11921</v>
      </c>
      <c r="D2678">
        <v>43.5774993896</v>
      </c>
      <c r="E2678">
        <v>144.960006714</v>
      </c>
      <c r="F2678">
        <v>234</v>
      </c>
      <c r="G2678" t="s">
        <v>575</v>
      </c>
      <c r="H2678" t="s">
        <v>11922</v>
      </c>
      <c r="I2678">
        <f>VLOOKUP(A2678,[1]ВПП!$C$2:$E$22885,3,)</f>
        <v>1999</v>
      </c>
      <c r="J2678">
        <f>VLOOKUP(A2678,[1]ВПП!$C$2:$G$22885,5,)</f>
        <v>46</v>
      </c>
      <c r="K2678" t="str">
        <f>VLOOKUP(A2678,[1]ВПП!$C$2:$H$22885,6,)</f>
        <v>ASP</v>
      </c>
      <c r="L2678" t="str">
        <f t="shared" si="41"/>
        <v>RJCN</v>
      </c>
      <c r="M2678" t="s">
        <v>114</v>
      </c>
      <c r="N2678" t="s">
        <v>587</v>
      </c>
      <c r="O2678" t="s">
        <v>11923</v>
      </c>
      <c r="P2678" t="s">
        <v>579</v>
      </c>
      <c r="Q2678" t="str">
        <f>VLOOKUP(P2678,[1]TimeZones!$B$3:$E$597,4,FALSE)</f>
        <v>+09:00</v>
      </c>
    </row>
    <row r="2679" spans="1:17" x14ac:dyDescent="0.25">
      <c r="A2679" t="s">
        <v>11924</v>
      </c>
      <c r="B2679" t="s">
        <v>110</v>
      </c>
      <c r="C2679" t="s">
        <v>11925</v>
      </c>
      <c r="D2679">
        <v>45.4042015076</v>
      </c>
      <c r="E2679">
        <v>141.80099487300001</v>
      </c>
      <c r="F2679">
        <v>30</v>
      </c>
      <c r="G2679" t="s">
        <v>575</v>
      </c>
      <c r="H2679" t="s">
        <v>11926</v>
      </c>
      <c r="I2679">
        <f>VLOOKUP(A2679,[1]ВПП!$C$2:$E$22885,3,)</f>
        <v>1999</v>
      </c>
      <c r="J2679">
        <f>VLOOKUP(A2679,[1]ВПП!$C$2:$G$22885,5,)</f>
        <v>46</v>
      </c>
      <c r="K2679" t="str">
        <f>VLOOKUP(A2679,[1]ВПП!$C$2:$H$22885,6,)</f>
        <v>ASP</v>
      </c>
      <c r="L2679" t="str">
        <f t="shared" si="41"/>
        <v>RJCW</v>
      </c>
      <c r="M2679" t="s">
        <v>114</v>
      </c>
      <c r="N2679" t="s">
        <v>587</v>
      </c>
      <c r="O2679" t="s">
        <v>11927</v>
      </c>
      <c r="P2679" t="s">
        <v>579</v>
      </c>
      <c r="Q2679" t="str">
        <f>VLOOKUP(P2679,[1]TimeZones!$B$3:$E$597,4,FALSE)</f>
        <v>+09:00</v>
      </c>
    </row>
    <row r="2680" spans="1:17" x14ac:dyDescent="0.25">
      <c r="A2680" t="s">
        <v>11928</v>
      </c>
      <c r="B2680" t="s">
        <v>110</v>
      </c>
      <c r="C2680" t="s">
        <v>11929</v>
      </c>
      <c r="D2680">
        <v>28.430599212646399</v>
      </c>
      <c r="E2680">
        <v>129.71299743652301</v>
      </c>
      <c r="F2680">
        <v>27</v>
      </c>
      <c r="G2680" t="s">
        <v>575</v>
      </c>
      <c r="H2680" t="s">
        <v>11930</v>
      </c>
      <c r="I2680">
        <f>VLOOKUP(A2680,[1]ВПП!$C$2:$E$22885,3,)</f>
        <v>1999</v>
      </c>
      <c r="J2680">
        <f>VLOOKUP(A2680,[1]ВПП!$C$2:$G$22885,5,)</f>
        <v>46</v>
      </c>
      <c r="K2680" t="str">
        <f>VLOOKUP(A2680,[1]ВПП!$C$2:$H$22885,6,)</f>
        <v>ASP</v>
      </c>
      <c r="L2680" t="str">
        <f t="shared" si="41"/>
        <v>RJKA</v>
      </c>
      <c r="M2680" t="s">
        <v>114</v>
      </c>
      <c r="N2680" t="s">
        <v>4804</v>
      </c>
      <c r="O2680" t="s">
        <v>11931</v>
      </c>
      <c r="P2680" t="s">
        <v>579</v>
      </c>
      <c r="Q2680" t="str">
        <f>VLOOKUP(P2680,[1]TimeZones!$B$3:$E$597,4,FALSE)</f>
        <v>+09:00</v>
      </c>
    </row>
    <row r="2681" spans="1:17" x14ac:dyDescent="0.25">
      <c r="A2681" t="s">
        <v>11932</v>
      </c>
      <c r="B2681" t="s">
        <v>110</v>
      </c>
      <c r="C2681" t="s">
        <v>11933</v>
      </c>
      <c r="D2681">
        <v>34.132801000000001</v>
      </c>
      <c r="E2681">
        <v>134.60699500000001</v>
      </c>
      <c r="F2681">
        <v>26</v>
      </c>
      <c r="G2681" t="s">
        <v>575</v>
      </c>
      <c r="H2681" t="s">
        <v>11934</v>
      </c>
      <c r="I2681">
        <f>VLOOKUP(A2681,[1]ВПП!$C$2:$E$22885,3,)</f>
        <v>1999</v>
      </c>
      <c r="J2681">
        <f>VLOOKUP(A2681,[1]ВПП!$C$2:$G$22885,5,)</f>
        <v>46</v>
      </c>
      <c r="K2681" t="str">
        <f>VLOOKUP(A2681,[1]ВПП!$C$2:$H$22885,6,)</f>
        <v>ASP</v>
      </c>
      <c r="L2681" t="str">
        <f t="shared" si="41"/>
        <v>RJOS</v>
      </c>
      <c r="M2681" t="s">
        <v>114</v>
      </c>
      <c r="N2681" t="s">
        <v>11935</v>
      </c>
      <c r="O2681" t="s">
        <v>11936</v>
      </c>
      <c r="P2681" t="s">
        <v>579</v>
      </c>
      <c r="Q2681" t="str">
        <f>VLOOKUP(P2681,[1]TimeZones!$B$3:$E$597,4,FALSE)</f>
        <v>+09:00</v>
      </c>
    </row>
    <row r="2682" spans="1:17" x14ac:dyDescent="0.25">
      <c r="A2682" t="s">
        <v>11937</v>
      </c>
      <c r="B2682" t="s">
        <v>110</v>
      </c>
      <c r="C2682" t="s">
        <v>11938</v>
      </c>
      <c r="D2682">
        <v>38.411900000000003</v>
      </c>
      <c r="E2682">
        <v>140.371002</v>
      </c>
      <c r="F2682">
        <v>353</v>
      </c>
      <c r="G2682" t="s">
        <v>575</v>
      </c>
      <c r="H2682" t="s">
        <v>11939</v>
      </c>
      <c r="I2682">
        <f>VLOOKUP(A2682,[1]ВПП!$C$2:$E$22885,3,)</f>
        <v>1999</v>
      </c>
      <c r="J2682">
        <f>VLOOKUP(A2682,[1]ВПП!$C$2:$G$22885,5,)</f>
        <v>46</v>
      </c>
      <c r="K2682" t="str">
        <f>VLOOKUP(A2682,[1]ВПП!$C$2:$H$22885,6,)</f>
        <v>ASP</v>
      </c>
      <c r="L2682" t="str">
        <f t="shared" si="41"/>
        <v>RJSC</v>
      </c>
      <c r="M2682" t="s">
        <v>114</v>
      </c>
      <c r="N2682" t="s">
        <v>11940</v>
      </c>
      <c r="O2682" t="s">
        <v>11941</v>
      </c>
      <c r="P2682" t="s">
        <v>579</v>
      </c>
      <c r="Q2682" t="str">
        <f>VLOOKUP(P2682,[1]TimeZones!$B$3:$E$597,4,FALSE)</f>
        <v>+09:00</v>
      </c>
    </row>
    <row r="2683" spans="1:17" x14ac:dyDescent="0.25">
      <c r="A2683" t="s">
        <v>11942</v>
      </c>
      <c r="B2683" t="s">
        <v>110</v>
      </c>
      <c r="C2683" t="s">
        <v>11943</v>
      </c>
      <c r="D2683">
        <v>38.812199</v>
      </c>
      <c r="E2683">
        <v>139.787003</v>
      </c>
      <c r="F2683">
        <v>86</v>
      </c>
      <c r="G2683" t="s">
        <v>575</v>
      </c>
      <c r="H2683" t="s">
        <v>11944</v>
      </c>
      <c r="I2683">
        <f>VLOOKUP(A2683,[1]ВПП!$C$2:$E$22885,3,)</f>
        <v>1999</v>
      </c>
      <c r="J2683">
        <f>VLOOKUP(A2683,[1]ВПП!$C$2:$G$22885,5,)</f>
        <v>46</v>
      </c>
      <c r="K2683" t="str">
        <f>VLOOKUP(A2683,[1]ВПП!$C$2:$H$22885,6,)</f>
        <v>ASP</v>
      </c>
      <c r="L2683" t="str">
        <f t="shared" si="41"/>
        <v>RJSY</v>
      </c>
      <c r="M2683" t="s">
        <v>114</v>
      </c>
      <c r="N2683" t="s">
        <v>11940</v>
      </c>
      <c r="O2683" t="s">
        <v>11945</v>
      </c>
      <c r="P2683" t="s">
        <v>579</v>
      </c>
      <c r="Q2683" t="str">
        <f>VLOOKUP(P2683,[1]TimeZones!$B$3:$E$597,4,FALSE)</f>
        <v>+09:00</v>
      </c>
    </row>
    <row r="2684" spans="1:17" x14ac:dyDescent="0.25">
      <c r="A2684" t="s">
        <v>11946</v>
      </c>
      <c r="B2684" t="s">
        <v>110</v>
      </c>
      <c r="C2684" t="s">
        <v>11947</v>
      </c>
      <c r="D2684">
        <v>24.782800674399901</v>
      </c>
      <c r="E2684">
        <v>125.294998169</v>
      </c>
      <c r="F2684">
        <v>150</v>
      </c>
      <c r="G2684" t="s">
        <v>575</v>
      </c>
      <c r="H2684" t="s">
        <v>11948</v>
      </c>
      <c r="I2684">
        <f>VLOOKUP(A2684,[1]ВПП!$C$2:$E$22885,3,)</f>
        <v>1999</v>
      </c>
      <c r="J2684">
        <f>VLOOKUP(A2684,[1]ВПП!$C$2:$G$22885,5,)</f>
        <v>46</v>
      </c>
      <c r="K2684" t="str">
        <f>VLOOKUP(A2684,[1]ВПП!$C$2:$H$22885,6,)</f>
        <v>ASP</v>
      </c>
      <c r="L2684" t="str">
        <f t="shared" si="41"/>
        <v>ROMY</v>
      </c>
      <c r="M2684" t="s">
        <v>114</v>
      </c>
      <c r="N2684" t="s">
        <v>1165</v>
      </c>
      <c r="O2684" t="s">
        <v>11949</v>
      </c>
      <c r="P2684" t="s">
        <v>579</v>
      </c>
      <c r="Q2684" t="str">
        <f>VLOOKUP(P2684,[1]TimeZones!$B$3:$E$597,4,FALSE)</f>
        <v>+09:00</v>
      </c>
    </row>
    <row r="2685" spans="1:17" x14ac:dyDescent="0.25">
      <c r="A2685" t="s">
        <v>11950</v>
      </c>
      <c r="B2685" t="s">
        <v>333</v>
      </c>
      <c r="C2685" t="s">
        <v>11951</v>
      </c>
      <c r="D2685">
        <v>-22.9216995239257</v>
      </c>
      <c r="E2685">
        <v>-68.158401489257798</v>
      </c>
      <c r="F2685">
        <v>7960</v>
      </c>
      <c r="G2685" t="s">
        <v>1023</v>
      </c>
      <c r="H2685" t="s">
        <v>202</v>
      </c>
      <c r="I2685">
        <f>VLOOKUP(A2685,[1]ВПП!$C$2:$E$22885,3,)</f>
        <v>1999</v>
      </c>
      <c r="J2685">
        <f>VLOOKUP(A2685,[1]ВПП!$C$2:$G$22885,5,)</f>
        <v>23</v>
      </c>
      <c r="K2685" t="str">
        <f>VLOOKUP(A2685,[1]ВПП!$C$2:$H$22885,6,)</f>
        <v>ASP</v>
      </c>
      <c r="L2685" t="str">
        <f t="shared" si="41"/>
        <v>SCPE</v>
      </c>
      <c r="M2685" t="s">
        <v>301</v>
      </c>
      <c r="N2685" t="s">
        <v>5327</v>
      </c>
      <c r="O2685" t="s">
        <v>11952</v>
      </c>
      <c r="P2685" t="s">
        <v>1026</v>
      </c>
      <c r="Q2685" t="str">
        <f>VLOOKUP(P2685,[1]TimeZones!$B$3:$E$597,4,FALSE)</f>
        <v>−04:00</v>
      </c>
    </row>
    <row r="2686" spans="1:17" x14ac:dyDescent="0.25">
      <c r="A2686" t="s">
        <v>11953</v>
      </c>
      <c r="B2686" t="s">
        <v>110</v>
      </c>
      <c r="C2686" t="s">
        <v>11954</v>
      </c>
      <c r="D2686">
        <v>8.6150000000000002</v>
      </c>
      <c r="E2686">
        <v>-70.214166669999997</v>
      </c>
      <c r="F2686">
        <v>615</v>
      </c>
      <c r="G2686" t="s">
        <v>1951</v>
      </c>
      <c r="H2686" t="s">
        <v>11955</v>
      </c>
      <c r="I2686">
        <f>VLOOKUP(A2686,[1]ВПП!$C$2:$E$22885,3,)</f>
        <v>1999</v>
      </c>
      <c r="J2686">
        <f>VLOOKUP(A2686,[1]ВПП!$C$2:$G$22885,5,)</f>
        <v>41</v>
      </c>
      <c r="K2686" t="str">
        <f>VLOOKUP(A2686,[1]ВПП!$C$2:$H$22885,6,)</f>
        <v>ASP</v>
      </c>
      <c r="L2686" t="str">
        <f t="shared" si="41"/>
        <v>SVBI</v>
      </c>
      <c r="M2686" t="s">
        <v>301</v>
      </c>
      <c r="N2686" t="s">
        <v>11956</v>
      </c>
      <c r="O2686" t="s">
        <v>11957</v>
      </c>
      <c r="P2686" t="s">
        <v>1955</v>
      </c>
      <c r="Q2686" t="str">
        <f>VLOOKUP(P2686,[1]TimeZones!$B$3:$E$597,4,FALSE)</f>
        <v>−04:00</v>
      </c>
    </row>
    <row r="2687" spans="1:17" x14ac:dyDescent="0.25">
      <c r="A2687" t="s">
        <v>11958</v>
      </c>
      <c r="B2687" t="s">
        <v>333</v>
      </c>
      <c r="C2687" t="s">
        <v>11959</v>
      </c>
      <c r="D2687">
        <v>21.406700134277301</v>
      </c>
      <c r="E2687">
        <v>94.130302429199205</v>
      </c>
      <c r="F2687">
        <v>1345</v>
      </c>
      <c r="G2687" t="s">
        <v>255</v>
      </c>
      <c r="H2687" t="s">
        <v>202</v>
      </c>
      <c r="I2687">
        <f>VLOOKUP(A2687,[1]ВПП!$C$2:$E$22885,3,)</f>
        <v>1999</v>
      </c>
      <c r="J2687">
        <f>VLOOKUP(A2687,[1]ВПП!$C$2:$G$22885,5,)</f>
        <v>31</v>
      </c>
      <c r="K2687" t="str">
        <f>VLOOKUP(A2687,[1]ВПП!$C$2:$H$22885,6,)</f>
        <v>CON</v>
      </c>
      <c r="L2687" t="str">
        <f t="shared" si="41"/>
        <v>VYXG</v>
      </c>
      <c r="M2687" t="s">
        <v>114</v>
      </c>
      <c r="N2687" t="s">
        <v>6971</v>
      </c>
      <c r="O2687" t="s">
        <v>11960</v>
      </c>
      <c r="P2687" t="s">
        <v>259</v>
      </c>
      <c r="Q2687" t="str">
        <f>VLOOKUP(P2687,[1]TimeZones!$B$3:$E$597,4,FALSE)</f>
        <v>+06:30</v>
      </c>
    </row>
    <row r="2688" spans="1:17" x14ac:dyDescent="0.25">
      <c r="A2688" t="s">
        <v>11961</v>
      </c>
      <c r="B2688" t="s">
        <v>333</v>
      </c>
      <c r="C2688" t="s">
        <v>11962</v>
      </c>
      <c r="D2688">
        <v>31.4573</v>
      </c>
      <c r="E2688">
        <v>25.283701000000001</v>
      </c>
      <c r="F2688">
        <v>85</v>
      </c>
      <c r="G2688" t="s">
        <v>481</v>
      </c>
      <c r="H2688" t="s">
        <v>202</v>
      </c>
      <c r="I2688">
        <f>VLOOKUP(A2688,[1]ВПП!$C$2:$E$22885,3,)</f>
        <v>1998</v>
      </c>
      <c r="J2688">
        <f>VLOOKUP(A2688,[1]ВПП!$C$2:$G$22885,5,)</f>
        <v>40</v>
      </c>
      <c r="K2688" t="str">
        <f>VLOOKUP(A2688,[1]ВПП!$C$2:$H$22885,6,)</f>
        <v>ASP</v>
      </c>
      <c r="L2688" t="str">
        <f t="shared" si="41"/>
        <v>HE19</v>
      </c>
      <c r="M2688" t="s">
        <v>134</v>
      </c>
      <c r="N2688" t="s">
        <v>1995</v>
      </c>
      <c r="O2688" t="s">
        <v>11963</v>
      </c>
      <c r="P2688" t="e">
        <v>#N/A</v>
      </c>
      <c r="Q2688" t="e">
        <f>VLOOKUP(P2688,[1]TimeZones!$B$3:$E$597,4,FALSE)</f>
        <v>#N/A</v>
      </c>
    </row>
    <row r="2689" spans="1:17" x14ac:dyDescent="0.25">
      <c r="A2689" t="s">
        <v>11964</v>
      </c>
      <c r="B2689" t="s">
        <v>333</v>
      </c>
      <c r="C2689" t="s">
        <v>11965</v>
      </c>
      <c r="D2689">
        <v>41.048500060999999</v>
      </c>
      <c r="E2689">
        <v>44.337200164799903</v>
      </c>
      <c r="F2689">
        <v>4836</v>
      </c>
      <c r="G2689" t="s">
        <v>785</v>
      </c>
      <c r="H2689" t="s">
        <v>202</v>
      </c>
      <c r="I2689">
        <f>VLOOKUP(A2689,[1]ВПП!$C$2:$E$22885,3,)</f>
        <v>1998</v>
      </c>
      <c r="J2689">
        <f>VLOOKUP(A2689,[1]ВПП!$C$2:$G$22885,5,)</f>
        <v>28</v>
      </c>
      <c r="K2689" t="str">
        <f>VLOOKUP(A2689,[1]ВПП!$C$2:$H$22885,6,)</f>
        <v>ASP</v>
      </c>
      <c r="L2689" t="str">
        <f t="shared" si="41"/>
        <v>UDLS</v>
      </c>
      <c r="M2689" t="s">
        <v>114</v>
      </c>
      <c r="N2689" t="s">
        <v>11966</v>
      </c>
      <c r="O2689" t="s">
        <v>11967</v>
      </c>
      <c r="P2689" t="s">
        <v>789</v>
      </c>
      <c r="Q2689" t="str">
        <f>VLOOKUP(P2689,[1]TimeZones!$B$3:$E$597,4,FALSE)</f>
        <v>+04:00</v>
      </c>
    </row>
    <row r="2690" spans="1:17" x14ac:dyDescent="0.25">
      <c r="A2690" t="s">
        <v>11968</v>
      </c>
      <c r="B2690" t="s">
        <v>110</v>
      </c>
      <c r="C2690" t="s">
        <v>11969</v>
      </c>
      <c r="D2690">
        <v>50.223300933837798</v>
      </c>
      <c r="E2690">
        <v>-66.265602111816406</v>
      </c>
      <c r="F2690">
        <v>180</v>
      </c>
      <c r="G2690" t="s">
        <v>262</v>
      </c>
      <c r="H2690" t="s">
        <v>11970</v>
      </c>
      <c r="I2690">
        <f>VLOOKUP(A2690,[1]ВПП!$C$2:$E$22885,3,)</f>
        <v>1997</v>
      </c>
      <c r="J2690">
        <f>VLOOKUP(A2690,[1]ВПП!$C$2:$G$22885,5,)</f>
        <v>46</v>
      </c>
      <c r="K2690" t="str">
        <f>VLOOKUP(A2690,[1]ВПП!$C$2:$H$22885,6,)</f>
        <v>ASP</v>
      </c>
      <c r="L2690" t="str">
        <f t="shared" ref="L2690:L2753" si="42">A2690</f>
        <v>CYZV</v>
      </c>
      <c r="M2690" t="s">
        <v>183</v>
      </c>
      <c r="N2690" t="s">
        <v>1279</v>
      </c>
      <c r="O2690" t="s">
        <v>11971</v>
      </c>
      <c r="P2690" t="s">
        <v>1281</v>
      </c>
      <c r="Q2690" t="str">
        <f>VLOOKUP(P2690,[1]TimeZones!$B$3:$E$597,4,FALSE)</f>
        <v>−05:00</v>
      </c>
    </row>
    <row r="2691" spans="1:17" x14ac:dyDescent="0.25">
      <c r="A2691" t="s">
        <v>11972</v>
      </c>
      <c r="B2691" t="s">
        <v>333</v>
      </c>
      <c r="C2691" t="s">
        <v>11973</v>
      </c>
      <c r="D2691">
        <v>52.628887176513601</v>
      </c>
      <c r="E2691">
        <v>11.818611145019499</v>
      </c>
      <c r="F2691">
        <v>184</v>
      </c>
      <c r="G2691" t="s">
        <v>455</v>
      </c>
      <c r="H2691" t="s">
        <v>202</v>
      </c>
      <c r="I2691">
        <f>VLOOKUP(A2691,[1]ВПП!$C$2:$E$22885,3,)</f>
        <v>1997</v>
      </c>
      <c r="J2691">
        <f>VLOOKUP(A2691,[1]ВПП!$C$2:$G$22885,5,)</f>
        <v>52</v>
      </c>
      <c r="K2691" t="str">
        <f>VLOOKUP(A2691,[1]ВПП!$C$2:$H$22885,6,)</f>
        <v>CON</v>
      </c>
      <c r="L2691" t="str">
        <f t="shared" si="42"/>
        <v>EDOV</v>
      </c>
      <c r="M2691" t="s">
        <v>126</v>
      </c>
      <c r="N2691" t="s">
        <v>11974</v>
      </c>
      <c r="O2691" t="s">
        <v>11975</v>
      </c>
      <c r="P2691" t="s">
        <v>459</v>
      </c>
      <c r="Q2691" t="str">
        <f>VLOOKUP(P2691,[1]TimeZones!$B$3:$E$597,4,FALSE)</f>
        <v>+01:00</v>
      </c>
    </row>
    <row r="2692" spans="1:17" x14ac:dyDescent="0.25">
      <c r="A2692" t="s">
        <v>11976</v>
      </c>
      <c r="B2692" t="s">
        <v>110</v>
      </c>
      <c r="C2692" t="s">
        <v>11977</v>
      </c>
      <c r="D2692">
        <v>3.23536992072999</v>
      </c>
      <c r="E2692">
        <v>19.771299362199901</v>
      </c>
      <c r="F2692">
        <v>1378</v>
      </c>
      <c r="G2692" t="s">
        <v>160</v>
      </c>
      <c r="H2692" t="s">
        <v>11978</v>
      </c>
      <c r="I2692">
        <f>VLOOKUP(A2692,[1]ВПП!$C$2:$E$22885,3,)</f>
        <v>1996</v>
      </c>
      <c r="J2692">
        <f>VLOOKUP(A2692,[1]ВПП!$C$2:$G$22885,5,)</f>
        <v>45</v>
      </c>
      <c r="K2692" t="str">
        <f>VLOOKUP(A2692,[1]ВПП!$C$2:$H$22885,6,)</f>
        <v>ASP</v>
      </c>
      <c r="L2692" t="str">
        <f t="shared" si="42"/>
        <v>FZFK</v>
      </c>
      <c r="M2692" t="s">
        <v>134</v>
      </c>
      <c r="N2692" t="s">
        <v>2964</v>
      </c>
      <c r="O2692" t="s">
        <v>11979</v>
      </c>
      <c r="P2692" t="s">
        <v>164</v>
      </c>
      <c r="Q2692" t="str">
        <f>VLOOKUP(P2692,[1]TimeZones!$B$3:$E$597,4,FALSE)</f>
        <v>+01:00</v>
      </c>
    </row>
    <row r="2693" spans="1:17" x14ac:dyDescent="0.25">
      <c r="A2693" t="s">
        <v>11980</v>
      </c>
      <c r="B2693" t="s">
        <v>110</v>
      </c>
      <c r="C2693" t="s">
        <v>11981</v>
      </c>
      <c r="D2693">
        <v>38.071201000000002</v>
      </c>
      <c r="E2693">
        <v>15.6516</v>
      </c>
      <c r="F2693">
        <v>96</v>
      </c>
      <c r="G2693" t="s">
        <v>727</v>
      </c>
      <c r="H2693" t="s">
        <v>11982</v>
      </c>
      <c r="I2693">
        <f>VLOOKUP(A2693,[1]ВПП!$C$2:$E$22885,3,)</f>
        <v>1996</v>
      </c>
      <c r="J2693">
        <f>VLOOKUP(A2693,[1]ВПП!$C$2:$G$22885,5,)</f>
        <v>45</v>
      </c>
      <c r="K2693" t="str">
        <f>VLOOKUP(A2693,[1]ВПП!$C$2:$H$22885,6,)</f>
        <v>ASP</v>
      </c>
      <c r="L2693" t="str">
        <f t="shared" si="42"/>
        <v>LICR</v>
      </c>
      <c r="M2693" t="s">
        <v>126</v>
      </c>
      <c r="N2693" t="s">
        <v>8742</v>
      </c>
      <c r="O2693" t="s">
        <v>11983</v>
      </c>
      <c r="P2693" t="s">
        <v>731</v>
      </c>
      <c r="Q2693" t="str">
        <f>VLOOKUP(P2693,[1]TimeZones!$B$3:$E$597,4,FALSE)</f>
        <v>+01:00</v>
      </c>
    </row>
    <row r="2694" spans="1:17" x14ac:dyDescent="0.25">
      <c r="A2694" t="s">
        <v>11984</v>
      </c>
      <c r="B2694" t="s">
        <v>333</v>
      </c>
      <c r="C2694" t="s">
        <v>11985</v>
      </c>
      <c r="D2694">
        <v>-2.1621999999999999</v>
      </c>
      <c r="E2694">
        <v>106.139</v>
      </c>
      <c r="F2694">
        <v>109</v>
      </c>
      <c r="G2694" t="s">
        <v>414</v>
      </c>
      <c r="H2694" t="s">
        <v>11986</v>
      </c>
      <c r="I2694">
        <f>VLOOKUP(A2694,[1]ВПП!$C$2:$E$22885,3,)</f>
        <v>1996</v>
      </c>
      <c r="J2694">
        <f>VLOOKUP(A2694,[1]ВПП!$C$2:$G$22885,5,)</f>
        <v>30</v>
      </c>
      <c r="K2694" t="str">
        <f>VLOOKUP(A2694,[1]ВПП!$C$2:$H$22885,6,)</f>
        <v>ASP</v>
      </c>
      <c r="L2694" t="str">
        <f t="shared" si="42"/>
        <v>WIPK</v>
      </c>
      <c r="M2694" t="s">
        <v>114</v>
      </c>
      <c r="N2694" t="s">
        <v>11987</v>
      </c>
      <c r="O2694" t="s">
        <v>11988</v>
      </c>
      <c r="P2694" t="s">
        <v>418</v>
      </c>
      <c r="Q2694" t="str">
        <f>VLOOKUP(P2694,[1]TimeZones!$B$3:$E$597,4,FALSE)</f>
        <v>+07:00</v>
      </c>
    </row>
    <row r="2695" spans="1:17" x14ac:dyDescent="0.25">
      <c r="A2695" t="s">
        <v>11989</v>
      </c>
      <c r="B2695" t="s">
        <v>333</v>
      </c>
      <c r="C2695" t="s">
        <v>11990</v>
      </c>
      <c r="D2695">
        <v>-22.081699371300001</v>
      </c>
      <c r="E2695">
        <v>140.55499267600001</v>
      </c>
      <c r="F2695">
        <v>285</v>
      </c>
      <c r="G2695" t="s">
        <v>700</v>
      </c>
      <c r="H2695" t="s">
        <v>11991</v>
      </c>
      <c r="I2695">
        <f>VLOOKUP(A2695,[1]ВПП!$C$2:$E$22885,3,)</f>
        <v>1996</v>
      </c>
      <c r="J2695">
        <f>VLOOKUP(A2695,[1]ВПП!$C$2:$G$22885,5,)</f>
        <v>23</v>
      </c>
      <c r="K2695" t="str">
        <f>VLOOKUP(A2695,[1]ВПП!$C$2:$H$22885,6,)</f>
        <v>ASP</v>
      </c>
      <c r="L2695" t="str">
        <f t="shared" si="42"/>
        <v>YOSB</v>
      </c>
      <c r="M2695" t="s">
        <v>702</v>
      </c>
      <c r="N2695" t="s">
        <v>1682</v>
      </c>
      <c r="O2695" t="s">
        <v>202</v>
      </c>
      <c r="P2695" t="e">
        <v>#N/A</v>
      </c>
      <c r="Q2695" t="e">
        <f>VLOOKUP(P2695,[1]TimeZones!$B$3:$E$597,4,FALSE)</f>
        <v>#N/A</v>
      </c>
    </row>
    <row r="2696" spans="1:17" x14ac:dyDescent="0.25">
      <c r="A2696" t="s">
        <v>11992</v>
      </c>
      <c r="B2696" t="s">
        <v>110</v>
      </c>
      <c r="C2696" t="s">
        <v>11993</v>
      </c>
      <c r="D2696">
        <v>51.389198303199997</v>
      </c>
      <c r="E2696">
        <v>21.213300705000002</v>
      </c>
      <c r="F2696">
        <v>610</v>
      </c>
      <c r="G2696" t="s">
        <v>1152</v>
      </c>
      <c r="H2696" t="s">
        <v>11994</v>
      </c>
      <c r="I2696">
        <f>VLOOKUP(A2696,[1]ВПП!$C$2:$E$22885,3,)</f>
        <v>1995</v>
      </c>
      <c r="J2696">
        <f>VLOOKUP(A2696,[1]ВПП!$C$2:$G$22885,5,)</f>
        <v>62</v>
      </c>
      <c r="K2696" t="str">
        <f>VLOOKUP(A2696,[1]ВПП!$C$2:$H$22885,6,)</f>
        <v>ASP</v>
      </c>
      <c r="L2696" t="str">
        <f t="shared" si="42"/>
        <v>EPRA</v>
      </c>
      <c r="M2696" t="s">
        <v>126</v>
      </c>
      <c r="N2696" t="s">
        <v>1154</v>
      </c>
      <c r="O2696" t="s">
        <v>11995</v>
      </c>
      <c r="P2696" t="s">
        <v>1156</v>
      </c>
      <c r="Q2696" t="str">
        <f>VLOOKUP(P2696,[1]TimeZones!$B$3:$E$597,4,FALSE)</f>
        <v>+01:00</v>
      </c>
    </row>
    <row r="2697" spans="1:17" x14ac:dyDescent="0.25">
      <c r="A2697" t="s">
        <v>11996</v>
      </c>
      <c r="B2697" t="s">
        <v>110</v>
      </c>
      <c r="C2697" t="s">
        <v>11997</v>
      </c>
      <c r="D2697">
        <v>-1.67080998420715</v>
      </c>
      <c r="E2697">
        <v>29.238500595092699</v>
      </c>
      <c r="F2697">
        <v>5089</v>
      </c>
      <c r="G2697" t="s">
        <v>160</v>
      </c>
      <c r="H2697" t="s">
        <v>11998</v>
      </c>
      <c r="I2697">
        <f>VLOOKUP(A2697,[1]ВПП!$C$2:$E$22885,3,)</f>
        <v>1995</v>
      </c>
      <c r="J2697">
        <f>VLOOKUP(A2697,[1]ВПП!$C$2:$G$22885,5,)</f>
        <v>45</v>
      </c>
      <c r="K2697" t="str">
        <f>VLOOKUP(A2697,[1]ВПП!$C$2:$H$22885,6,)</f>
        <v>ASP</v>
      </c>
      <c r="L2697" t="str">
        <f t="shared" si="42"/>
        <v>FZNA</v>
      </c>
      <c r="M2697" t="s">
        <v>134</v>
      </c>
      <c r="N2697" t="s">
        <v>11260</v>
      </c>
      <c r="O2697" t="s">
        <v>11999</v>
      </c>
      <c r="P2697" t="s">
        <v>1842</v>
      </c>
      <c r="Q2697" t="str">
        <f>VLOOKUP(P2697,[1]TimeZones!$B$3:$E$597,4,FALSE)</f>
        <v>+02:00</v>
      </c>
    </row>
    <row r="2698" spans="1:17" x14ac:dyDescent="0.25">
      <c r="A2698" t="s">
        <v>12000</v>
      </c>
      <c r="B2698" t="s">
        <v>110</v>
      </c>
      <c r="C2698" t="s">
        <v>12001</v>
      </c>
      <c r="D2698">
        <v>30.605100631699901</v>
      </c>
      <c r="E2698">
        <v>130.990997314</v>
      </c>
      <c r="F2698">
        <v>768</v>
      </c>
      <c r="G2698" t="s">
        <v>575</v>
      </c>
      <c r="H2698" t="s">
        <v>12002</v>
      </c>
      <c r="I2698">
        <f>VLOOKUP(A2698,[1]ВПП!$C$2:$E$22885,3,)</f>
        <v>1995</v>
      </c>
      <c r="J2698">
        <f>VLOOKUP(A2698,[1]ВПП!$C$2:$G$22885,5,)</f>
        <v>45</v>
      </c>
      <c r="K2698" t="str">
        <f>VLOOKUP(A2698,[1]ВПП!$C$2:$H$22885,6,)</f>
        <v>ASP</v>
      </c>
      <c r="L2698" t="str">
        <f t="shared" si="42"/>
        <v>RJFG</v>
      </c>
      <c r="M2698" t="s">
        <v>114</v>
      </c>
      <c r="N2698" t="s">
        <v>4804</v>
      </c>
      <c r="O2698" t="s">
        <v>12003</v>
      </c>
      <c r="P2698" t="s">
        <v>579</v>
      </c>
      <c r="Q2698" t="str">
        <f>VLOOKUP(P2698,[1]TimeZones!$B$3:$E$597,4,FALSE)</f>
        <v>+09:00</v>
      </c>
    </row>
    <row r="2699" spans="1:17" x14ac:dyDescent="0.25">
      <c r="A2699" t="s">
        <v>12004</v>
      </c>
      <c r="B2699" t="s">
        <v>333</v>
      </c>
      <c r="C2699" t="s">
        <v>12005</v>
      </c>
      <c r="D2699">
        <v>36.491901397705</v>
      </c>
      <c r="E2699">
        <v>61.2664985656738</v>
      </c>
      <c r="F2699">
        <v>902</v>
      </c>
      <c r="G2699" t="s">
        <v>907</v>
      </c>
      <c r="H2699" t="s">
        <v>202</v>
      </c>
      <c r="I2699">
        <f>VLOOKUP(A2699,[1]ВПП!$C$2:$E$22885,3,)</f>
        <v>1993</v>
      </c>
      <c r="J2699">
        <f>VLOOKUP(A2699,[1]ВПП!$C$2:$G$22885,5,)</f>
        <v>35</v>
      </c>
      <c r="K2699" t="str">
        <f>VLOOKUP(A2699,[1]ВПП!$C$2:$H$22885,6,)</f>
        <v>ASP</v>
      </c>
      <c r="L2699" t="str">
        <f t="shared" si="42"/>
        <v>TM-UT50</v>
      </c>
      <c r="M2699" t="s">
        <v>114</v>
      </c>
      <c r="N2699" t="s">
        <v>4002</v>
      </c>
      <c r="O2699" t="s">
        <v>12006</v>
      </c>
      <c r="P2699" t="e">
        <v>#N/A</v>
      </c>
      <c r="Q2699" t="e">
        <f>VLOOKUP(P2699,[1]TimeZones!$B$3:$E$597,4,FALSE)</f>
        <v>#N/A</v>
      </c>
    </row>
    <row r="2700" spans="1:17" x14ac:dyDescent="0.25">
      <c r="A2700" t="s">
        <v>12007</v>
      </c>
      <c r="B2700" t="s">
        <v>110</v>
      </c>
      <c r="C2700" t="s">
        <v>12008</v>
      </c>
      <c r="D2700">
        <v>36.178387999999998</v>
      </c>
      <c r="E2700">
        <v>133.323566</v>
      </c>
      <c r="F2700">
        <v>311</v>
      </c>
      <c r="G2700" t="s">
        <v>575</v>
      </c>
      <c r="H2700" t="s">
        <v>12009</v>
      </c>
      <c r="I2700">
        <f>VLOOKUP(A2700,[1]ВПП!$C$2:$E$22885,3,)</f>
        <v>1991</v>
      </c>
      <c r="J2700">
        <f>VLOOKUP(A2700,[1]ВПП!$C$2:$G$22885,5,)</f>
        <v>45</v>
      </c>
      <c r="K2700" t="str">
        <f>VLOOKUP(A2700,[1]ВПП!$C$2:$H$22885,6,)</f>
        <v>ASP</v>
      </c>
      <c r="L2700" t="str">
        <f t="shared" si="42"/>
        <v>RJNO</v>
      </c>
      <c r="M2700" t="s">
        <v>114</v>
      </c>
      <c r="N2700" t="s">
        <v>11692</v>
      </c>
      <c r="O2700" t="s">
        <v>12010</v>
      </c>
      <c r="P2700" t="s">
        <v>579</v>
      </c>
      <c r="Q2700" t="str">
        <f>VLOOKUP(P2700,[1]TimeZones!$B$3:$E$597,4,FALSE)</f>
        <v>+09:00</v>
      </c>
    </row>
    <row r="2701" spans="1:17" x14ac:dyDescent="0.25">
      <c r="A2701" t="s">
        <v>12011</v>
      </c>
      <c r="B2701" t="s">
        <v>333</v>
      </c>
      <c r="C2701" t="s">
        <v>12012</v>
      </c>
      <c r="D2701">
        <v>65.402198999999996</v>
      </c>
      <c r="E2701">
        <v>26.946898999999998</v>
      </c>
      <c r="F2701">
        <v>397</v>
      </c>
      <c r="G2701" t="s">
        <v>2091</v>
      </c>
      <c r="H2701" t="s">
        <v>202</v>
      </c>
      <c r="I2701">
        <f>VLOOKUP(A2701,[1]ВПП!$C$2:$E$22885,3,)</f>
        <v>1990</v>
      </c>
      <c r="J2701">
        <f>VLOOKUP(A2701,[1]ВПП!$C$2:$G$22885,5,)</f>
        <v>45</v>
      </c>
      <c r="K2701" t="str">
        <f>VLOOKUP(A2701,[1]ВПП!$C$2:$H$22885,6,)</f>
        <v>ASP</v>
      </c>
      <c r="L2701" t="str">
        <f t="shared" si="42"/>
        <v>EFPU</v>
      </c>
      <c r="M2701" t="s">
        <v>126</v>
      </c>
      <c r="N2701" t="s">
        <v>7462</v>
      </c>
      <c r="O2701" t="s">
        <v>12013</v>
      </c>
      <c r="P2701" t="s">
        <v>2095</v>
      </c>
      <c r="Q2701" t="str">
        <f>VLOOKUP(P2701,[1]TimeZones!$B$3:$E$597,4,FALSE)</f>
        <v>+02:00</v>
      </c>
    </row>
    <row r="2702" spans="1:17" x14ac:dyDescent="0.25">
      <c r="A2702" t="s">
        <v>12014</v>
      </c>
      <c r="B2702" t="s">
        <v>333</v>
      </c>
      <c r="C2702" t="s">
        <v>12015</v>
      </c>
      <c r="D2702">
        <v>58.465499999999999</v>
      </c>
      <c r="E2702">
        <v>13.1744</v>
      </c>
      <c r="F2702">
        <v>200</v>
      </c>
      <c r="G2702" t="s">
        <v>2430</v>
      </c>
      <c r="H2702" t="s">
        <v>12016</v>
      </c>
      <c r="I2702">
        <f>VLOOKUP(A2702,[1]ВПП!$C$2:$E$22885,3,)</f>
        <v>1990</v>
      </c>
      <c r="J2702">
        <f>VLOOKUP(A2702,[1]ВПП!$C$2:$G$22885,5,)</f>
        <v>45</v>
      </c>
      <c r="K2702" t="str">
        <f>VLOOKUP(A2702,[1]ВПП!$C$2:$H$22885,6,)</f>
        <v>ASP</v>
      </c>
      <c r="L2702" t="str">
        <f t="shared" si="42"/>
        <v>ESGL</v>
      </c>
      <c r="M2702" t="s">
        <v>126</v>
      </c>
      <c r="N2702" t="s">
        <v>2688</v>
      </c>
      <c r="O2702" t="s">
        <v>12017</v>
      </c>
      <c r="P2702" t="s">
        <v>2434</v>
      </c>
      <c r="Q2702" t="str">
        <f>VLOOKUP(P2702,[1]TimeZones!$B$3:$E$597,4,FALSE)</f>
        <v>+01:00</v>
      </c>
    </row>
    <row r="2703" spans="1:17" x14ac:dyDescent="0.25">
      <c r="A2703" t="s">
        <v>12018</v>
      </c>
      <c r="B2703" t="s">
        <v>333</v>
      </c>
      <c r="C2703" t="s">
        <v>12019</v>
      </c>
      <c r="D2703">
        <v>46.512501</v>
      </c>
      <c r="E2703">
        <v>8.6897800000000007</v>
      </c>
      <c r="F2703">
        <v>3241</v>
      </c>
      <c r="G2703" t="s">
        <v>758</v>
      </c>
      <c r="H2703" t="s">
        <v>202</v>
      </c>
      <c r="I2703">
        <f>VLOOKUP(A2703,[1]ВПП!$C$2:$E$22885,3,)</f>
        <v>1990</v>
      </c>
      <c r="J2703">
        <f>VLOOKUP(A2703,[1]ВПП!$C$2:$G$22885,5,)</f>
        <v>40</v>
      </c>
      <c r="K2703" t="str">
        <f>VLOOKUP(A2703,[1]ВПП!$C$2:$H$22885,6,)</f>
        <v>concrete</v>
      </c>
      <c r="L2703" t="str">
        <f t="shared" si="42"/>
        <v>LSPM</v>
      </c>
      <c r="M2703" t="s">
        <v>126</v>
      </c>
      <c r="N2703" t="s">
        <v>12020</v>
      </c>
      <c r="O2703" t="s">
        <v>12021</v>
      </c>
      <c r="P2703" t="s">
        <v>1120</v>
      </c>
      <c r="Q2703" t="str">
        <f>VLOOKUP(P2703,[1]TimeZones!$B$3:$E$597,4,FALSE)</f>
        <v>+01:00</v>
      </c>
    </row>
    <row r="2704" spans="1:17" x14ac:dyDescent="0.25">
      <c r="A2704" t="s">
        <v>12022</v>
      </c>
      <c r="B2704" t="s">
        <v>333</v>
      </c>
      <c r="C2704" t="s">
        <v>12023</v>
      </c>
      <c r="D2704">
        <v>18.497200012206999</v>
      </c>
      <c r="E2704">
        <v>-97.419898986816406</v>
      </c>
      <c r="F2704">
        <v>5509</v>
      </c>
      <c r="G2704" t="s">
        <v>308</v>
      </c>
      <c r="H2704" t="s">
        <v>12024</v>
      </c>
      <c r="I2704">
        <f>VLOOKUP(A2704,[1]ВПП!$C$2:$E$22885,3,)</f>
        <v>1990</v>
      </c>
      <c r="J2704">
        <f>VLOOKUP(A2704,[1]ВПП!$C$2:$G$22885,5,)</f>
        <v>35</v>
      </c>
      <c r="K2704" t="str">
        <f>VLOOKUP(A2704,[1]ВПП!$C$2:$H$22885,6,)</f>
        <v>ASP</v>
      </c>
      <c r="L2704" t="str">
        <f t="shared" si="42"/>
        <v>MMHC</v>
      </c>
      <c r="M2704" t="s">
        <v>183</v>
      </c>
      <c r="N2704" t="s">
        <v>1531</v>
      </c>
      <c r="O2704" t="s">
        <v>202</v>
      </c>
      <c r="P2704" t="s">
        <v>312</v>
      </c>
      <c r="Q2704" t="str">
        <f>VLOOKUP(P2704,[1]TimeZones!$B$3:$E$597,4,FALSE)</f>
        <v>−06:00</v>
      </c>
    </row>
    <row r="2705" spans="1:17" x14ac:dyDescent="0.25">
      <c r="A2705" t="s">
        <v>12025</v>
      </c>
      <c r="B2705" t="s">
        <v>110</v>
      </c>
      <c r="C2705" t="s">
        <v>12026</v>
      </c>
      <c r="D2705">
        <v>-15.5050001143999</v>
      </c>
      <c r="E2705">
        <v>167.22000122099999</v>
      </c>
      <c r="F2705">
        <v>184</v>
      </c>
      <c r="G2705" t="s">
        <v>6829</v>
      </c>
      <c r="H2705" t="s">
        <v>12027</v>
      </c>
      <c r="I2705">
        <f>VLOOKUP(A2705,[1]ВПП!$C$2:$E$22885,3,)</f>
        <v>1988</v>
      </c>
      <c r="J2705">
        <f>VLOOKUP(A2705,[1]ВПП!$C$2:$G$22885,5,)</f>
        <v>30</v>
      </c>
      <c r="K2705" t="str">
        <f>VLOOKUP(A2705,[1]ВПП!$C$2:$H$22885,6,)</f>
        <v>ASP</v>
      </c>
      <c r="L2705" t="str">
        <f t="shared" si="42"/>
        <v>NVSS</v>
      </c>
      <c r="M2705" t="s">
        <v>702</v>
      </c>
      <c r="N2705" t="s">
        <v>12028</v>
      </c>
      <c r="O2705" t="s">
        <v>12029</v>
      </c>
      <c r="P2705" t="s">
        <v>6833</v>
      </c>
      <c r="Q2705" t="str">
        <f>VLOOKUP(P2705,[1]TimeZones!$B$3:$E$597,4,FALSE)</f>
        <v>+11:00</v>
      </c>
    </row>
    <row r="2706" spans="1:17" x14ac:dyDescent="0.25">
      <c r="A2706" t="s">
        <v>12030</v>
      </c>
      <c r="B2706" t="s">
        <v>110</v>
      </c>
      <c r="C2706" t="s">
        <v>12031</v>
      </c>
      <c r="D2706">
        <v>23.177799224853501</v>
      </c>
      <c r="E2706">
        <v>80.052001953125</v>
      </c>
      <c r="F2706">
        <v>1624</v>
      </c>
      <c r="G2706" t="s">
        <v>227</v>
      </c>
      <c r="H2706" t="s">
        <v>12032</v>
      </c>
      <c r="I2706">
        <f>VLOOKUP(A2706,[1]ВПП!$C$2:$E$22885,3,)</f>
        <v>1988</v>
      </c>
      <c r="J2706">
        <f>VLOOKUP(A2706,[1]ВПП!$C$2:$G$22885,5,)</f>
        <v>46</v>
      </c>
      <c r="K2706" t="str">
        <f>VLOOKUP(A2706,[1]ВПП!$C$2:$H$22885,6,)</f>
        <v>ASP</v>
      </c>
      <c r="L2706" t="str">
        <f t="shared" si="42"/>
        <v>VAJB</v>
      </c>
      <c r="M2706" t="s">
        <v>114</v>
      </c>
      <c r="N2706" t="s">
        <v>6224</v>
      </c>
      <c r="O2706" t="s">
        <v>202</v>
      </c>
      <c r="P2706" t="s">
        <v>231</v>
      </c>
      <c r="Q2706" t="str">
        <f>VLOOKUP(P2706,[1]TimeZones!$B$3:$E$597,4,FALSE)</f>
        <v>+05:30</v>
      </c>
    </row>
    <row r="2707" spans="1:17" x14ac:dyDescent="0.25">
      <c r="A2707" t="s">
        <v>12033</v>
      </c>
      <c r="B2707" t="s">
        <v>333</v>
      </c>
      <c r="C2707" t="s">
        <v>12034</v>
      </c>
      <c r="D2707">
        <v>-25.8097000122</v>
      </c>
      <c r="E2707">
        <v>28.164600372299901</v>
      </c>
      <c r="F2707">
        <v>4780</v>
      </c>
      <c r="G2707" t="s">
        <v>132</v>
      </c>
      <c r="H2707" t="s">
        <v>202</v>
      </c>
      <c r="I2707">
        <f>VLOOKUP(A2707,[1]ВПП!$C$2:$E$22885,3,)</f>
        <v>1987</v>
      </c>
      <c r="J2707">
        <f>VLOOKUP(A2707,[1]ВПП!$C$2:$G$22885,5,)</f>
        <v>30</v>
      </c>
      <c r="K2707" t="str">
        <f>VLOOKUP(A2707,[1]ВПП!$C$2:$H$22885,6,)</f>
        <v>ASP</v>
      </c>
      <c r="L2707" t="str">
        <f t="shared" si="42"/>
        <v>FASK</v>
      </c>
      <c r="M2707" t="s">
        <v>134</v>
      </c>
      <c r="N2707" t="s">
        <v>235</v>
      </c>
      <c r="O2707" t="s">
        <v>2375</v>
      </c>
      <c r="P2707" t="s">
        <v>137</v>
      </c>
      <c r="Q2707" t="str">
        <f>VLOOKUP(P2707,[1]TimeZones!$B$3:$E$597,4,FALSE)</f>
        <v>+02:00</v>
      </c>
    </row>
    <row r="2708" spans="1:17" x14ac:dyDescent="0.25">
      <c r="A2708" t="s">
        <v>12035</v>
      </c>
      <c r="B2708" t="s">
        <v>110</v>
      </c>
      <c r="C2708" t="s">
        <v>12036</v>
      </c>
      <c r="D2708">
        <v>3.8360400199890101</v>
      </c>
      <c r="E2708">
        <v>11.523500442504799</v>
      </c>
      <c r="F2708">
        <v>2464</v>
      </c>
      <c r="G2708" t="s">
        <v>2141</v>
      </c>
      <c r="H2708" t="s">
        <v>12037</v>
      </c>
      <c r="I2708">
        <f>VLOOKUP(A2708,[1]ВПП!$C$2:$E$22885,3,)</f>
        <v>1987</v>
      </c>
      <c r="J2708">
        <f>VLOOKUP(A2708,[1]ВПП!$C$2:$G$22885,5,)</f>
        <v>45</v>
      </c>
      <c r="K2708" t="str">
        <f>VLOOKUP(A2708,[1]ВПП!$C$2:$H$22885,6,)</f>
        <v>ASP</v>
      </c>
      <c r="L2708" t="str">
        <f t="shared" si="42"/>
        <v>FKKY</v>
      </c>
      <c r="M2708" t="s">
        <v>134</v>
      </c>
      <c r="N2708" t="s">
        <v>2143</v>
      </c>
      <c r="O2708" t="s">
        <v>2144</v>
      </c>
      <c r="P2708" t="s">
        <v>2145</v>
      </c>
      <c r="Q2708" t="str">
        <f>VLOOKUP(P2708,[1]TimeZones!$B$3:$E$597,4,FALSE)</f>
        <v>+01:00</v>
      </c>
    </row>
    <row r="2709" spans="1:17" x14ac:dyDescent="0.25">
      <c r="A2709" t="s">
        <v>12038</v>
      </c>
      <c r="B2709" t="s">
        <v>333</v>
      </c>
      <c r="C2709" t="s">
        <v>12039</v>
      </c>
      <c r="D2709">
        <v>38.59404</v>
      </c>
      <c r="E2709">
        <v>126.52655799999999</v>
      </c>
      <c r="G2709" t="s">
        <v>846</v>
      </c>
      <c r="H2709" t="s">
        <v>202</v>
      </c>
      <c r="I2709">
        <f>VLOOKUP(A2709,[1]ВПП!$C$2:$E$22885,3,)</f>
        <v>1987</v>
      </c>
      <c r="J2709">
        <f>VLOOKUP(A2709,[1]ВПП!$C$2:$G$22885,5,)</f>
        <v>26</v>
      </c>
      <c r="K2709" t="str">
        <f>VLOOKUP(A2709,[1]ВПП!$C$2:$H$22885,6,)</f>
        <v>Asphalt</v>
      </c>
      <c r="L2709" t="str">
        <f t="shared" si="42"/>
        <v>KP-0024</v>
      </c>
      <c r="M2709" t="s">
        <v>114</v>
      </c>
      <c r="N2709" t="s">
        <v>7671</v>
      </c>
      <c r="O2709" t="s">
        <v>12040</v>
      </c>
      <c r="P2709" t="e">
        <v>#N/A</v>
      </c>
      <c r="Q2709" t="e">
        <f>VLOOKUP(P2709,[1]TimeZones!$B$3:$E$597,4,FALSE)</f>
        <v>#N/A</v>
      </c>
    </row>
    <row r="2710" spans="1:17" x14ac:dyDescent="0.25">
      <c r="A2710" t="s">
        <v>12041</v>
      </c>
      <c r="B2710" t="s">
        <v>110</v>
      </c>
      <c r="C2710" t="s">
        <v>12042</v>
      </c>
      <c r="D2710">
        <v>58.498100280761697</v>
      </c>
      <c r="E2710">
        <v>13.053199768066399</v>
      </c>
      <c r="F2710">
        <v>230</v>
      </c>
      <c r="G2710" t="s">
        <v>2430</v>
      </c>
      <c r="H2710" t="s">
        <v>202</v>
      </c>
      <c r="I2710">
        <f>VLOOKUP(A2710,[1]ВПП!$C$2:$E$22885,3,)</f>
        <v>1986</v>
      </c>
      <c r="J2710">
        <f>VLOOKUP(A2710,[1]ВПП!$C$2:$G$22885,5,)</f>
        <v>34</v>
      </c>
      <c r="K2710" t="str">
        <f>VLOOKUP(A2710,[1]ВПП!$C$2:$H$22885,6,)</f>
        <v>ASP</v>
      </c>
      <c r="L2710" t="str">
        <f t="shared" si="42"/>
        <v>ESFR</v>
      </c>
      <c r="M2710" t="s">
        <v>126</v>
      </c>
      <c r="N2710" t="s">
        <v>2688</v>
      </c>
      <c r="O2710" t="s">
        <v>12043</v>
      </c>
      <c r="P2710" t="s">
        <v>2434</v>
      </c>
      <c r="Q2710" t="str">
        <f>VLOOKUP(P2710,[1]TimeZones!$B$3:$E$597,4,FALSE)</f>
        <v>+01:00</v>
      </c>
    </row>
    <row r="2711" spans="1:17" x14ac:dyDescent="0.25">
      <c r="A2711" t="s">
        <v>12044</v>
      </c>
      <c r="B2711" t="s">
        <v>333</v>
      </c>
      <c r="C2711" t="s">
        <v>12045</v>
      </c>
      <c r="D2711">
        <v>29.139199999999999</v>
      </c>
      <c r="E2711">
        <v>16.160298999999998</v>
      </c>
      <c r="F2711">
        <v>910</v>
      </c>
      <c r="G2711" t="s">
        <v>335</v>
      </c>
      <c r="H2711" t="s">
        <v>202</v>
      </c>
      <c r="I2711">
        <f>VLOOKUP(A2711,[1]ВПП!$C$2:$E$22885,3,)</f>
        <v>1986</v>
      </c>
      <c r="J2711">
        <f>VLOOKUP(A2711,[1]ВПП!$C$2:$G$22885,5,)</f>
        <v>21</v>
      </c>
      <c r="K2711" t="str">
        <f>VLOOKUP(A2711,[1]ВПП!$C$2:$H$22885,6,)</f>
        <v>ASP</v>
      </c>
      <c r="L2711" t="str">
        <f t="shared" si="42"/>
        <v>HL72</v>
      </c>
      <c r="M2711" t="s">
        <v>134</v>
      </c>
      <c r="N2711" t="s">
        <v>336</v>
      </c>
      <c r="O2711" t="s">
        <v>202</v>
      </c>
      <c r="P2711" t="e">
        <v>#N/A</v>
      </c>
      <c r="Q2711" t="e">
        <f>VLOOKUP(P2711,[1]TimeZones!$B$3:$E$597,4,FALSE)</f>
        <v>#N/A</v>
      </c>
    </row>
    <row r="2712" spans="1:17" x14ac:dyDescent="0.25">
      <c r="A2712" t="s">
        <v>12046</v>
      </c>
      <c r="B2712" t="s">
        <v>110</v>
      </c>
      <c r="C2712" t="s">
        <v>12047</v>
      </c>
      <c r="D2712">
        <v>45.0625</v>
      </c>
      <c r="E2712">
        <v>28.714300000000001</v>
      </c>
      <c r="F2712">
        <v>200</v>
      </c>
      <c r="G2712" t="s">
        <v>1868</v>
      </c>
      <c r="H2712" t="s">
        <v>12048</v>
      </c>
      <c r="I2712">
        <f>VLOOKUP(A2712,[1]ВПП!$C$2:$E$22885,3,)</f>
        <v>1986</v>
      </c>
      <c r="J2712">
        <f>VLOOKUP(A2712,[1]ВПП!$C$2:$G$22885,5,)</f>
        <v>30</v>
      </c>
      <c r="K2712" t="str">
        <f>VLOOKUP(A2712,[1]ВПП!$C$2:$H$22885,6,)</f>
        <v>CON</v>
      </c>
      <c r="L2712" t="str">
        <f t="shared" si="42"/>
        <v>LRTC</v>
      </c>
      <c r="M2712" t="s">
        <v>126</v>
      </c>
      <c r="N2712" t="s">
        <v>12049</v>
      </c>
      <c r="O2712" t="s">
        <v>12050</v>
      </c>
      <c r="P2712" t="s">
        <v>1872</v>
      </c>
      <c r="Q2712" t="str">
        <f>VLOOKUP(P2712,[1]TimeZones!$B$3:$E$597,4,FALSE)</f>
        <v>+02:00</v>
      </c>
    </row>
    <row r="2713" spans="1:17" x14ac:dyDescent="0.25">
      <c r="A2713" t="s">
        <v>12051</v>
      </c>
      <c r="B2713" t="s">
        <v>333</v>
      </c>
      <c r="C2713" t="s">
        <v>12052</v>
      </c>
      <c r="D2713">
        <v>-6.3369598388671804</v>
      </c>
      <c r="E2713">
        <v>106.764999389648</v>
      </c>
      <c r="F2713">
        <v>200</v>
      </c>
      <c r="G2713" t="s">
        <v>414</v>
      </c>
      <c r="H2713" t="s">
        <v>12053</v>
      </c>
      <c r="I2713">
        <f>VLOOKUP(A2713,[1]ВПП!$C$2:$E$22885,3,)</f>
        <v>1986</v>
      </c>
      <c r="J2713">
        <f>VLOOKUP(A2713,[1]ВПП!$C$2:$G$22885,5,)</f>
        <v>45</v>
      </c>
      <c r="K2713" t="str">
        <f>VLOOKUP(A2713,[1]ВПП!$C$2:$H$22885,6,)</f>
        <v>ASP</v>
      </c>
      <c r="L2713" t="str">
        <f t="shared" si="42"/>
        <v>WIHP</v>
      </c>
      <c r="M2713" t="s">
        <v>114</v>
      </c>
      <c r="N2713" t="s">
        <v>4766</v>
      </c>
      <c r="O2713" t="s">
        <v>1247</v>
      </c>
      <c r="P2713" t="s">
        <v>418</v>
      </c>
      <c r="Q2713" t="str">
        <f>VLOOKUP(P2713,[1]TimeZones!$B$3:$E$597,4,FALSE)</f>
        <v>+07:00</v>
      </c>
    </row>
    <row r="2714" spans="1:17" x14ac:dyDescent="0.25">
      <c r="A2714" t="s">
        <v>12054</v>
      </c>
      <c r="B2714" t="s">
        <v>110</v>
      </c>
      <c r="C2714" t="s">
        <v>12055</v>
      </c>
      <c r="D2714">
        <v>-8.6139000952243805E-2</v>
      </c>
      <c r="E2714">
        <v>34.7289009094238</v>
      </c>
      <c r="F2714">
        <v>3734</v>
      </c>
      <c r="G2714" t="s">
        <v>360</v>
      </c>
      <c r="H2714" t="s">
        <v>12056</v>
      </c>
      <c r="I2714">
        <f>VLOOKUP(A2714,[1]ВПП!$C$2:$E$22885,3,)</f>
        <v>1985</v>
      </c>
      <c r="J2714">
        <f>VLOOKUP(A2714,[1]ВПП!$C$2:$G$22885,5,)</f>
        <v>30</v>
      </c>
      <c r="K2714" t="str">
        <f>VLOOKUP(A2714,[1]ВПП!$C$2:$H$22885,6,)</f>
        <v>ASP</v>
      </c>
      <c r="L2714" t="str">
        <f t="shared" si="42"/>
        <v>HKKI</v>
      </c>
      <c r="M2714" t="s">
        <v>134</v>
      </c>
      <c r="N2714" t="s">
        <v>12057</v>
      </c>
      <c r="O2714" t="s">
        <v>12058</v>
      </c>
      <c r="P2714" t="s">
        <v>364</v>
      </c>
      <c r="Q2714" t="str">
        <f>VLOOKUP(P2714,[1]TimeZones!$B$3:$E$597,4,FALSE)</f>
        <v>+03:00</v>
      </c>
    </row>
    <row r="2715" spans="1:17" x14ac:dyDescent="0.25">
      <c r="A2715" t="s">
        <v>12059</v>
      </c>
      <c r="B2715" t="s">
        <v>110</v>
      </c>
      <c r="C2715" t="s">
        <v>12060</v>
      </c>
      <c r="D2715">
        <v>27.335199356079102</v>
      </c>
      <c r="E2715">
        <v>68.143096923828097</v>
      </c>
      <c r="F2715">
        <v>154</v>
      </c>
      <c r="G2715" t="s">
        <v>1294</v>
      </c>
      <c r="H2715" t="s">
        <v>12061</v>
      </c>
      <c r="I2715">
        <f>VLOOKUP(A2715,[1]ВПП!$C$2:$E$22885,3,)</f>
        <v>1985</v>
      </c>
      <c r="J2715">
        <f>VLOOKUP(A2715,[1]ВПП!$C$2:$G$22885,5,)</f>
        <v>30</v>
      </c>
      <c r="K2715" t="str">
        <f>VLOOKUP(A2715,[1]ВПП!$C$2:$H$22885,6,)</f>
        <v>ASP</v>
      </c>
      <c r="L2715" t="str">
        <f t="shared" si="42"/>
        <v>OPMJ</v>
      </c>
      <c r="M2715" t="s">
        <v>114</v>
      </c>
      <c r="N2715" t="s">
        <v>2199</v>
      </c>
      <c r="O2715" t="s">
        <v>12062</v>
      </c>
      <c r="P2715" t="s">
        <v>1303</v>
      </c>
      <c r="Q2715" t="str">
        <f>VLOOKUP(P2715,[1]TimeZones!$B$3:$E$597,4,FALSE)</f>
        <v>+05:00</v>
      </c>
    </row>
    <row r="2716" spans="1:17" x14ac:dyDescent="0.25">
      <c r="A2716" t="s">
        <v>12063</v>
      </c>
      <c r="B2716" t="s">
        <v>110</v>
      </c>
      <c r="C2716" t="s">
        <v>12064</v>
      </c>
      <c r="D2716">
        <v>6.7145600318908603</v>
      </c>
      <c r="E2716">
        <v>-1.59081995487213</v>
      </c>
      <c r="F2716">
        <v>942</v>
      </c>
      <c r="G2716" t="s">
        <v>2119</v>
      </c>
      <c r="H2716" t="s">
        <v>12065</v>
      </c>
      <c r="I2716">
        <f>VLOOKUP(A2716,[1]ВПП!$C$2:$E$22885,3,)</f>
        <v>1982</v>
      </c>
      <c r="J2716">
        <f>VLOOKUP(A2716,[1]ВПП!$C$2:$G$22885,5,)</f>
        <v>45</v>
      </c>
      <c r="K2716" t="str">
        <f>VLOOKUP(A2716,[1]ВПП!$C$2:$H$22885,6,)</f>
        <v>ASP</v>
      </c>
      <c r="L2716" t="str">
        <f t="shared" si="42"/>
        <v>DGSI</v>
      </c>
      <c r="M2716" t="s">
        <v>134</v>
      </c>
      <c r="N2716" t="s">
        <v>12066</v>
      </c>
      <c r="O2716" t="s">
        <v>12067</v>
      </c>
      <c r="P2716" t="s">
        <v>2123</v>
      </c>
      <c r="Q2716" t="str">
        <f>VLOOKUP(P2716,[1]TimeZones!$B$3:$E$597,4,FALSE)</f>
        <v>+00:00</v>
      </c>
    </row>
    <row r="2717" spans="1:17" x14ac:dyDescent="0.25">
      <c r="A2717" t="s">
        <v>12068</v>
      </c>
      <c r="B2717" t="s">
        <v>333</v>
      </c>
      <c r="C2717" t="s">
        <v>12069</v>
      </c>
      <c r="D2717">
        <v>49.648056030299998</v>
      </c>
      <c r="E2717">
        <v>9.9663887023900006</v>
      </c>
      <c r="F2717">
        <v>981</v>
      </c>
      <c r="G2717" t="s">
        <v>455</v>
      </c>
      <c r="H2717" t="s">
        <v>12070</v>
      </c>
      <c r="I2717">
        <f>VLOOKUP(A2717,[1]ВПП!$C$2:$E$22885,3,)</f>
        <v>1982</v>
      </c>
      <c r="J2717">
        <f>VLOOKUP(A2717,[1]ВПП!$C$2:$G$22885,5,)</f>
        <v>30</v>
      </c>
      <c r="K2717" t="str">
        <f>VLOOKUP(A2717,[1]ВПП!$C$2:$H$22885,6,)</f>
        <v>Concrete</v>
      </c>
      <c r="L2717" t="str">
        <f t="shared" si="42"/>
        <v>EDQG</v>
      </c>
      <c r="M2717" t="s">
        <v>126</v>
      </c>
      <c r="N2717" t="s">
        <v>463</v>
      </c>
      <c r="O2717" t="s">
        <v>12071</v>
      </c>
      <c r="P2717" t="e">
        <v>#N/A</v>
      </c>
      <c r="Q2717" t="e">
        <f>VLOOKUP(P2717,[1]TimeZones!$B$3:$E$597,4,FALSE)</f>
        <v>#N/A</v>
      </c>
    </row>
    <row r="2718" spans="1:17" x14ac:dyDescent="0.25">
      <c r="A2718" t="s">
        <v>12072</v>
      </c>
      <c r="B2718" t="s">
        <v>110</v>
      </c>
      <c r="C2718" t="s">
        <v>12073</v>
      </c>
      <c r="D2718">
        <v>28.891799926757798</v>
      </c>
      <c r="E2718">
        <v>53.723300933837798</v>
      </c>
      <c r="F2718">
        <v>4261</v>
      </c>
      <c r="G2718" t="s">
        <v>212</v>
      </c>
      <c r="H2718" t="s">
        <v>12074</v>
      </c>
      <c r="I2718">
        <f>VLOOKUP(A2718,[1]ВПП!$C$2:$E$22885,3,)</f>
        <v>1982</v>
      </c>
      <c r="J2718">
        <f>VLOOKUP(A2718,[1]ВПП!$C$2:$G$22885,5,)</f>
        <v>30</v>
      </c>
      <c r="K2718" t="str">
        <f>VLOOKUP(A2718,[1]ВПП!$C$2:$H$22885,6,)</f>
        <v>ASP</v>
      </c>
      <c r="L2718" t="str">
        <f t="shared" si="42"/>
        <v>OISF</v>
      </c>
      <c r="M2718" t="s">
        <v>114</v>
      </c>
      <c r="N2718" t="s">
        <v>251</v>
      </c>
      <c r="O2718" t="s">
        <v>12075</v>
      </c>
      <c r="P2718" t="s">
        <v>216</v>
      </c>
      <c r="Q2718" t="str">
        <f>VLOOKUP(P2718,[1]TimeZones!$B$3:$E$597,4,FALSE)</f>
        <v>+03:30</v>
      </c>
    </row>
    <row r="2719" spans="1:17" x14ac:dyDescent="0.25">
      <c r="A2719" t="s">
        <v>12076</v>
      </c>
      <c r="B2719" t="s">
        <v>110</v>
      </c>
      <c r="C2719" t="s">
        <v>12077</v>
      </c>
      <c r="D2719">
        <v>49.91</v>
      </c>
      <c r="E2719">
        <v>-99.951897000000002</v>
      </c>
      <c r="F2719">
        <v>1343</v>
      </c>
      <c r="G2719" t="s">
        <v>262</v>
      </c>
      <c r="H2719" t="s">
        <v>12078</v>
      </c>
      <c r="I2719">
        <f>VLOOKUP(A2719,[1]ВПП!$C$2:$E$22885,3,)</f>
        <v>1981</v>
      </c>
      <c r="J2719">
        <f>VLOOKUP(A2719,[1]ВПП!$C$2:$G$22885,5,)</f>
        <v>46</v>
      </c>
      <c r="K2719" t="str">
        <f>VLOOKUP(A2719,[1]ВПП!$C$2:$H$22885,6,)</f>
        <v>ASP</v>
      </c>
      <c r="L2719" t="str">
        <f t="shared" si="42"/>
        <v>CYBR</v>
      </c>
      <c r="M2719" t="s">
        <v>183</v>
      </c>
      <c r="N2719" t="s">
        <v>2369</v>
      </c>
      <c r="O2719" t="s">
        <v>12079</v>
      </c>
      <c r="P2719" t="s">
        <v>2371</v>
      </c>
      <c r="Q2719" t="str">
        <f>VLOOKUP(P2719,[1]TimeZones!$B$3:$E$597,4,FALSE)</f>
        <v>−06:00</v>
      </c>
    </row>
    <row r="2720" spans="1:17" x14ac:dyDescent="0.25">
      <c r="A2720" t="s">
        <v>12080</v>
      </c>
      <c r="B2720" t="s">
        <v>110</v>
      </c>
      <c r="C2720" t="s">
        <v>12081</v>
      </c>
      <c r="D2720">
        <v>53.625301361083899</v>
      </c>
      <c r="E2720">
        <v>-77.704200744628906</v>
      </c>
      <c r="F2720">
        <v>639</v>
      </c>
      <c r="G2720" t="s">
        <v>262</v>
      </c>
      <c r="H2720" t="s">
        <v>12082</v>
      </c>
      <c r="I2720">
        <f>VLOOKUP(A2720,[1]ВПП!$C$2:$E$22885,3,)</f>
        <v>1981</v>
      </c>
      <c r="J2720">
        <f>VLOOKUP(A2720,[1]ВПП!$C$2:$G$22885,5,)</f>
        <v>46</v>
      </c>
      <c r="K2720" t="str">
        <f>VLOOKUP(A2720,[1]ВПП!$C$2:$H$22885,6,)</f>
        <v>ASP</v>
      </c>
      <c r="L2720" t="str">
        <f t="shared" si="42"/>
        <v>CYGL</v>
      </c>
      <c r="M2720" t="s">
        <v>183</v>
      </c>
      <c r="N2720" t="s">
        <v>1279</v>
      </c>
      <c r="O2720" t="s">
        <v>12083</v>
      </c>
      <c r="P2720" t="s">
        <v>1281</v>
      </c>
      <c r="Q2720" t="str">
        <f>VLOOKUP(P2720,[1]TimeZones!$B$3:$E$597,4,FALSE)</f>
        <v>−05:00</v>
      </c>
    </row>
    <row r="2721" spans="1:17" x14ac:dyDescent="0.25">
      <c r="A2721" t="s">
        <v>12084</v>
      </c>
      <c r="B2721" t="s">
        <v>110</v>
      </c>
      <c r="C2721" t="s">
        <v>12085</v>
      </c>
      <c r="D2721">
        <v>49.630298614499999</v>
      </c>
      <c r="E2721">
        <v>-112.80000305199999</v>
      </c>
      <c r="F2721">
        <v>3048</v>
      </c>
      <c r="G2721" t="s">
        <v>262</v>
      </c>
      <c r="H2721" t="s">
        <v>12086</v>
      </c>
      <c r="I2721">
        <f>VLOOKUP(A2721,[1]ВПП!$C$2:$E$22885,3,)</f>
        <v>1981</v>
      </c>
      <c r="J2721">
        <f>VLOOKUP(A2721,[1]ВПП!$C$2:$G$22885,5,)</f>
        <v>61</v>
      </c>
      <c r="K2721" t="str">
        <f>VLOOKUP(A2721,[1]ВПП!$C$2:$H$22885,6,)</f>
        <v>ASP</v>
      </c>
      <c r="L2721" t="str">
        <f t="shared" si="42"/>
        <v>CYQL</v>
      </c>
      <c r="M2721" t="s">
        <v>183</v>
      </c>
      <c r="N2721" t="s">
        <v>264</v>
      </c>
      <c r="O2721" t="s">
        <v>12087</v>
      </c>
      <c r="P2721" t="s">
        <v>266</v>
      </c>
      <c r="Q2721" t="str">
        <f>VLOOKUP(P2721,[1]TimeZones!$B$3:$E$597,4,FALSE)</f>
        <v>−07:00</v>
      </c>
    </row>
    <row r="2722" spans="1:17" x14ac:dyDescent="0.25">
      <c r="A2722" t="s">
        <v>12088</v>
      </c>
      <c r="B2722" t="s">
        <v>110</v>
      </c>
      <c r="C2722" t="s">
        <v>12089</v>
      </c>
      <c r="D2722">
        <v>29.961000442504801</v>
      </c>
      <c r="E2722">
        <v>70.485900878906193</v>
      </c>
      <c r="F2722">
        <v>492</v>
      </c>
      <c r="G2722" t="s">
        <v>1294</v>
      </c>
      <c r="H2722" t="s">
        <v>12090</v>
      </c>
      <c r="I2722">
        <f>VLOOKUP(A2722,[1]ВПП!$C$2:$E$22885,3,)</f>
        <v>1981</v>
      </c>
      <c r="J2722">
        <f>VLOOKUP(A2722,[1]ВПП!$C$2:$G$22885,5,)</f>
        <v>30</v>
      </c>
      <c r="K2722" t="str">
        <f>VLOOKUP(A2722,[1]ВПП!$C$2:$H$22885,6,)</f>
        <v>ASP</v>
      </c>
      <c r="L2722" t="str">
        <f t="shared" si="42"/>
        <v>OPDG</v>
      </c>
      <c r="M2722" t="s">
        <v>114</v>
      </c>
      <c r="N2722" t="s">
        <v>1296</v>
      </c>
      <c r="O2722" t="s">
        <v>12091</v>
      </c>
      <c r="P2722" t="s">
        <v>1303</v>
      </c>
      <c r="Q2722" t="str">
        <f>VLOOKUP(P2722,[1]TimeZones!$B$3:$E$597,4,FALSE)</f>
        <v>+05:00</v>
      </c>
    </row>
    <row r="2723" spans="1:17" x14ac:dyDescent="0.25">
      <c r="A2723" t="s">
        <v>12092</v>
      </c>
      <c r="B2723" t="s">
        <v>333</v>
      </c>
      <c r="C2723" t="s">
        <v>12093</v>
      </c>
      <c r="D2723">
        <v>21.9405002593994</v>
      </c>
      <c r="E2723">
        <v>96.089599609375</v>
      </c>
      <c r="F2723">
        <v>252</v>
      </c>
      <c r="G2723" t="s">
        <v>255</v>
      </c>
      <c r="H2723" t="s">
        <v>202</v>
      </c>
      <c r="I2723">
        <f>VLOOKUP(A2723,[1]ВПП!$C$2:$E$22885,3,)</f>
        <v>1981</v>
      </c>
      <c r="J2723">
        <f>VLOOKUP(A2723,[1]ВПП!$C$2:$G$22885,5,)</f>
        <v>30</v>
      </c>
      <c r="K2723" t="str">
        <f>VLOOKUP(A2723,[1]ВПП!$C$2:$H$22885,6,)</f>
        <v>ASP</v>
      </c>
      <c r="L2723" t="str">
        <f t="shared" si="42"/>
        <v>VYCZ</v>
      </c>
      <c r="M2723" t="s">
        <v>114</v>
      </c>
      <c r="N2723" t="s">
        <v>257</v>
      </c>
      <c r="O2723" t="s">
        <v>258</v>
      </c>
      <c r="P2723" t="e">
        <v>#N/A</v>
      </c>
      <c r="Q2723" t="e">
        <f>VLOOKUP(P2723,[1]TimeZones!$B$3:$E$597,4,FALSE)</f>
        <v>#N/A</v>
      </c>
    </row>
    <row r="2724" spans="1:17" x14ac:dyDescent="0.25">
      <c r="A2724" t="s">
        <v>12094</v>
      </c>
      <c r="B2724" t="s">
        <v>110</v>
      </c>
      <c r="C2724" t="s">
        <v>12095</v>
      </c>
      <c r="D2724">
        <v>-21.171699523899999</v>
      </c>
      <c r="E2724">
        <v>149.17999267600001</v>
      </c>
      <c r="F2724">
        <v>19</v>
      </c>
      <c r="G2724" t="s">
        <v>700</v>
      </c>
      <c r="H2724" t="s">
        <v>12096</v>
      </c>
      <c r="I2724">
        <f>VLOOKUP(A2724,[1]ВПП!$C$2:$E$22885,3,)</f>
        <v>1981</v>
      </c>
      <c r="J2724">
        <f>VLOOKUP(A2724,[1]ВПП!$C$2:$G$22885,5,)</f>
        <v>45</v>
      </c>
      <c r="K2724" t="str">
        <f>VLOOKUP(A2724,[1]ВПП!$C$2:$H$22885,6,)</f>
        <v>ASP</v>
      </c>
      <c r="L2724" t="str">
        <f t="shared" si="42"/>
        <v>YBMK</v>
      </c>
      <c r="M2724" t="s">
        <v>702</v>
      </c>
      <c r="N2724" t="s">
        <v>1682</v>
      </c>
      <c r="O2724" t="s">
        <v>12097</v>
      </c>
      <c r="P2724" t="s">
        <v>1684</v>
      </c>
      <c r="Q2724" t="str">
        <f>VLOOKUP(P2724,[1]TimeZones!$B$3:$E$597,4,FALSE)</f>
        <v>+10:00</v>
      </c>
    </row>
    <row r="2725" spans="1:17" x14ac:dyDescent="0.25">
      <c r="A2725" t="s">
        <v>12098</v>
      </c>
      <c r="B2725" t="s">
        <v>333</v>
      </c>
      <c r="C2725" t="s">
        <v>12099</v>
      </c>
      <c r="D2725">
        <v>-27.446699142456001</v>
      </c>
      <c r="E2725">
        <v>117.917999267578</v>
      </c>
      <c r="F2725">
        <v>442</v>
      </c>
      <c r="G2725" t="s">
        <v>700</v>
      </c>
      <c r="H2725" t="s">
        <v>12100</v>
      </c>
      <c r="I2725">
        <f>VLOOKUP(A2725,[1]ВПП!$C$2:$E$22885,3,)</f>
        <v>1981</v>
      </c>
      <c r="J2725">
        <f>VLOOKUP(A2725,[1]ВПП!$C$2:$G$22885,5,)</f>
        <v>0</v>
      </c>
      <c r="K2725" t="str">
        <f>VLOOKUP(A2725,[1]ВПП!$C$2:$H$22885,6,)</f>
        <v>X</v>
      </c>
      <c r="L2725" t="str">
        <f t="shared" si="42"/>
        <v>YCUE</v>
      </c>
      <c r="M2725" t="s">
        <v>702</v>
      </c>
      <c r="N2725" t="s">
        <v>2086</v>
      </c>
      <c r="O2725" t="s">
        <v>202</v>
      </c>
      <c r="P2725" t="e">
        <v>#N/A</v>
      </c>
      <c r="Q2725" t="e">
        <f>VLOOKUP(P2725,[1]TimeZones!$B$3:$E$597,4,FALSE)</f>
        <v>#N/A</v>
      </c>
    </row>
    <row r="2726" spans="1:17" x14ac:dyDescent="0.25">
      <c r="A2726" t="s">
        <v>12101</v>
      </c>
      <c r="B2726" t="s">
        <v>110</v>
      </c>
      <c r="C2726" t="s">
        <v>12102</v>
      </c>
      <c r="D2726">
        <v>-28.796101</v>
      </c>
      <c r="E2726">
        <v>114.70700100000001</v>
      </c>
      <c r="F2726">
        <v>121</v>
      </c>
      <c r="G2726" t="s">
        <v>700</v>
      </c>
      <c r="H2726" t="s">
        <v>12103</v>
      </c>
      <c r="I2726">
        <f>VLOOKUP(A2726,[1]ВПП!$C$2:$E$22885,3,)</f>
        <v>1981</v>
      </c>
      <c r="J2726">
        <f>VLOOKUP(A2726,[1]ВПП!$C$2:$G$22885,5,)</f>
        <v>45</v>
      </c>
      <c r="K2726" t="str">
        <f>VLOOKUP(A2726,[1]ВПП!$C$2:$H$22885,6,)</f>
        <v>ASP</v>
      </c>
      <c r="L2726" t="str">
        <f t="shared" si="42"/>
        <v>YGEL</v>
      </c>
      <c r="M2726" t="s">
        <v>702</v>
      </c>
      <c r="N2726" t="s">
        <v>2086</v>
      </c>
      <c r="O2726" t="s">
        <v>12104</v>
      </c>
      <c r="P2726" t="s">
        <v>2088</v>
      </c>
      <c r="Q2726" t="str">
        <f>VLOOKUP(P2726,[1]TimeZones!$B$3:$E$597,4,FALSE)</f>
        <v>+08:00</v>
      </c>
    </row>
    <row r="2727" spans="1:17" x14ac:dyDescent="0.25">
      <c r="A2727" t="s">
        <v>12105</v>
      </c>
      <c r="B2727" t="s">
        <v>110</v>
      </c>
      <c r="C2727" t="s">
        <v>12106</v>
      </c>
      <c r="D2727">
        <v>-41.545299530000001</v>
      </c>
      <c r="E2727">
        <v>147.21400451700001</v>
      </c>
      <c r="F2727">
        <v>562</v>
      </c>
      <c r="G2727" t="s">
        <v>700</v>
      </c>
      <c r="H2727" t="s">
        <v>12107</v>
      </c>
      <c r="I2727">
        <f>VLOOKUP(A2727,[1]ВПП!$C$2:$E$22885,3,)</f>
        <v>1981</v>
      </c>
      <c r="J2727">
        <f>VLOOKUP(A2727,[1]ВПП!$C$2:$G$22885,5,)</f>
        <v>45</v>
      </c>
      <c r="K2727" t="str">
        <f>VLOOKUP(A2727,[1]ВПП!$C$2:$H$22885,6,)</f>
        <v>ASP</v>
      </c>
      <c r="L2727" t="str">
        <f t="shared" si="42"/>
        <v>YMLT</v>
      </c>
      <c r="M2727" t="s">
        <v>702</v>
      </c>
      <c r="N2727" t="s">
        <v>9763</v>
      </c>
      <c r="O2727" t="s">
        <v>12108</v>
      </c>
      <c r="P2727" t="s">
        <v>9765</v>
      </c>
      <c r="Q2727" t="str">
        <f>VLOOKUP(P2727,[1]TimeZones!$B$3:$E$597,4,FALSE)</f>
        <v>+10:00</v>
      </c>
    </row>
    <row r="2728" spans="1:17" x14ac:dyDescent="0.25">
      <c r="A2728" t="s">
        <v>12109</v>
      </c>
      <c r="B2728" t="s">
        <v>110</v>
      </c>
      <c r="C2728" t="s">
        <v>12110</v>
      </c>
      <c r="D2728">
        <v>49.771900177001903</v>
      </c>
      <c r="E2728">
        <v>-74.528099060058594</v>
      </c>
      <c r="F2728">
        <v>1270</v>
      </c>
      <c r="G2728" t="s">
        <v>262</v>
      </c>
      <c r="H2728" t="s">
        <v>12111</v>
      </c>
      <c r="I2728">
        <f>VLOOKUP(A2728,[1]ВПП!$C$2:$E$22885,3,)</f>
        <v>1980</v>
      </c>
      <c r="J2728">
        <f>VLOOKUP(A2728,[1]ВПП!$C$2:$G$22885,5,)</f>
        <v>46</v>
      </c>
      <c r="K2728" t="str">
        <f>VLOOKUP(A2728,[1]ВПП!$C$2:$H$22885,6,)</f>
        <v>ASP</v>
      </c>
      <c r="L2728" t="str">
        <f t="shared" si="42"/>
        <v>CYMT</v>
      </c>
      <c r="M2728" t="s">
        <v>183</v>
      </c>
      <c r="N2728" t="s">
        <v>1279</v>
      </c>
      <c r="O2728" t="s">
        <v>12112</v>
      </c>
      <c r="P2728" t="s">
        <v>1281</v>
      </c>
      <c r="Q2728" t="str">
        <f>VLOOKUP(P2728,[1]TimeZones!$B$3:$E$597,4,FALSE)</f>
        <v>−05:00</v>
      </c>
    </row>
    <row r="2729" spans="1:17" x14ac:dyDescent="0.25">
      <c r="A2729" t="s">
        <v>12113</v>
      </c>
      <c r="B2729" t="s">
        <v>110</v>
      </c>
      <c r="C2729" t="s">
        <v>12114</v>
      </c>
      <c r="D2729">
        <v>-33.984901000000001</v>
      </c>
      <c r="E2729">
        <v>25.6173</v>
      </c>
      <c r="F2729">
        <v>226</v>
      </c>
      <c r="G2729" t="s">
        <v>132</v>
      </c>
      <c r="H2729" t="s">
        <v>12115</v>
      </c>
      <c r="I2729">
        <f>VLOOKUP(A2729,[1]ВПП!$C$2:$E$22885,3,)</f>
        <v>1980</v>
      </c>
      <c r="J2729">
        <f>VLOOKUP(A2729,[1]ВПП!$C$2:$G$22885,5,)</f>
        <v>46</v>
      </c>
      <c r="K2729" t="str">
        <f>VLOOKUP(A2729,[1]ВПП!$C$2:$H$22885,6,)</f>
        <v>ASP</v>
      </c>
      <c r="L2729" t="str">
        <f t="shared" si="42"/>
        <v>FAPE</v>
      </c>
      <c r="M2729" t="s">
        <v>134</v>
      </c>
      <c r="N2729" t="s">
        <v>7594</v>
      </c>
      <c r="O2729" t="s">
        <v>12116</v>
      </c>
      <c r="P2729" t="s">
        <v>137</v>
      </c>
      <c r="Q2729" t="str">
        <f>VLOOKUP(P2729,[1]TimeZones!$B$3:$E$597,4,FALSE)</f>
        <v>+02:00</v>
      </c>
    </row>
    <row r="2730" spans="1:17" x14ac:dyDescent="0.25">
      <c r="A2730" t="s">
        <v>12117</v>
      </c>
      <c r="B2730" t="s">
        <v>110</v>
      </c>
      <c r="C2730" t="s">
        <v>12118</v>
      </c>
      <c r="D2730">
        <v>-29.994712</v>
      </c>
      <c r="E2730">
        <v>-51.166592000000001</v>
      </c>
      <c r="F2730">
        <v>11</v>
      </c>
      <c r="G2730" t="s">
        <v>591</v>
      </c>
      <c r="H2730" t="s">
        <v>12119</v>
      </c>
      <c r="I2730">
        <f>VLOOKUP(A2730,[1]ВПП!$C$2:$E$22885,3,)</f>
        <v>1980</v>
      </c>
      <c r="J2730">
        <f>VLOOKUP(A2730,[1]ВПП!$C$2:$G$22885,5,)</f>
        <v>42</v>
      </c>
      <c r="K2730" t="str">
        <f>VLOOKUP(A2730,[1]ВПП!$C$2:$H$22885,6,)</f>
        <v>ASP</v>
      </c>
      <c r="L2730" t="str">
        <f t="shared" si="42"/>
        <v>SBPA</v>
      </c>
      <c r="M2730" t="s">
        <v>301</v>
      </c>
      <c r="N2730" t="s">
        <v>5928</v>
      </c>
      <c r="O2730" t="s">
        <v>5929</v>
      </c>
      <c r="P2730" t="s">
        <v>595</v>
      </c>
      <c r="Q2730" t="str">
        <f>VLOOKUP(P2730,[1]TimeZones!$B$3:$E$597,4,FALSE)</f>
        <v>−03:00</v>
      </c>
    </row>
    <row r="2731" spans="1:17" x14ac:dyDescent="0.25">
      <c r="A2731" t="s">
        <v>12120</v>
      </c>
      <c r="B2731" t="s">
        <v>110</v>
      </c>
      <c r="C2731" t="s">
        <v>12121</v>
      </c>
      <c r="D2731">
        <v>-31.718399000000002</v>
      </c>
      <c r="E2731">
        <v>-52.327702000000002</v>
      </c>
      <c r="F2731">
        <v>59</v>
      </c>
      <c r="G2731" t="s">
        <v>591</v>
      </c>
      <c r="H2731" t="s">
        <v>12122</v>
      </c>
      <c r="I2731">
        <f>VLOOKUP(A2731,[1]ВПП!$C$2:$E$22885,3,)</f>
        <v>1980</v>
      </c>
      <c r="J2731">
        <f>VLOOKUP(A2731,[1]ВПП!$C$2:$G$22885,5,)</f>
        <v>42</v>
      </c>
      <c r="K2731" t="str">
        <f>VLOOKUP(A2731,[1]ВПП!$C$2:$H$22885,6,)</f>
        <v>CON</v>
      </c>
      <c r="L2731" t="str">
        <f t="shared" si="42"/>
        <v>SBPK</v>
      </c>
      <c r="M2731" t="s">
        <v>301</v>
      </c>
      <c r="N2731" t="s">
        <v>5928</v>
      </c>
      <c r="O2731" t="s">
        <v>12123</v>
      </c>
      <c r="P2731" t="s">
        <v>595</v>
      </c>
      <c r="Q2731" t="str">
        <f>VLOOKUP(P2731,[1]TimeZones!$B$3:$E$597,4,FALSE)</f>
        <v>−03:00</v>
      </c>
    </row>
    <row r="2732" spans="1:17" x14ac:dyDescent="0.25">
      <c r="A2732" t="s">
        <v>12124</v>
      </c>
      <c r="B2732" t="s">
        <v>110</v>
      </c>
      <c r="C2732" t="s">
        <v>12125</v>
      </c>
      <c r="D2732">
        <v>-6.2018098831176696</v>
      </c>
      <c r="E2732">
        <v>-77.856101989746094</v>
      </c>
      <c r="F2732">
        <v>8333</v>
      </c>
      <c r="G2732" t="s">
        <v>315</v>
      </c>
      <c r="H2732" t="s">
        <v>12126</v>
      </c>
      <c r="I2732">
        <f>VLOOKUP(A2732,[1]ВПП!$C$2:$E$22885,3,)</f>
        <v>1980</v>
      </c>
      <c r="J2732">
        <f>VLOOKUP(A2732,[1]ВПП!$C$2:$G$22885,5,)</f>
        <v>30</v>
      </c>
      <c r="K2732" t="str">
        <f>VLOOKUP(A2732,[1]ВПП!$C$2:$H$22885,6,)</f>
        <v>ASP</v>
      </c>
      <c r="L2732" t="str">
        <f t="shared" si="42"/>
        <v>SPPY</v>
      </c>
      <c r="M2732" t="s">
        <v>301</v>
      </c>
      <c r="N2732" t="s">
        <v>12127</v>
      </c>
      <c r="O2732" t="s">
        <v>12128</v>
      </c>
      <c r="P2732" t="s">
        <v>319</v>
      </c>
      <c r="Q2732" t="str">
        <f>VLOOKUP(P2732,[1]TimeZones!$B$3:$E$597,4,FALSE)</f>
        <v>−05:00</v>
      </c>
    </row>
    <row r="2733" spans="1:17" x14ac:dyDescent="0.25">
      <c r="A2733" t="s">
        <v>12129</v>
      </c>
      <c r="B2733" t="s">
        <v>333</v>
      </c>
      <c r="C2733" t="s">
        <v>12130</v>
      </c>
      <c r="D2733">
        <v>-25.599000930786101</v>
      </c>
      <c r="E2733">
        <v>26.042299270629801</v>
      </c>
      <c r="F2733">
        <v>4258</v>
      </c>
      <c r="G2733" t="s">
        <v>132</v>
      </c>
      <c r="H2733" t="s">
        <v>202</v>
      </c>
      <c r="I2733">
        <f>VLOOKUP(A2733,[1]ВПП!$C$2:$E$22885,3,)</f>
        <v>1975</v>
      </c>
      <c r="J2733">
        <f>VLOOKUP(A2733,[1]ВПП!$C$2:$G$22885,5,)</f>
        <v>30</v>
      </c>
      <c r="K2733" t="str">
        <f>VLOOKUP(A2733,[1]ВПП!$C$2:$H$22885,6,)</f>
        <v>ASP</v>
      </c>
      <c r="L2733" t="str">
        <f t="shared" si="42"/>
        <v>FAZR</v>
      </c>
      <c r="M2733" t="s">
        <v>134</v>
      </c>
      <c r="N2733" t="s">
        <v>168</v>
      </c>
      <c r="O2733" t="s">
        <v>12131</v>
      </c>
      <c r="P2733" t="s">
        <v>137</v>
      </c>
      <c r="Q2733" t="str">
        <f>VLOOKUP(P2733,[1]TimeZones!$B$3:$E$597,4,FALSE)</f>
        <v>+02:00</v>
      </c>
    </row>
    <row r="2734" spans="1:17" x14ac:dyDescent="0.25">
      <c r="A2734" t="s">
        <v>12132</v>
      </c>
      <c r="B2734" t="s">
        <v>110</v>
      </c>
      <c r="C2734" t="s">
        <v>12133</v>
      </c>
      <c r="D2734">
        <v>48.604698181152301</v>
      </c>
      <c r="E2734">
        <v>2.67111992835998</v>
      </c>
      <c r="F2734">
        <v>302</v>
      </c>
      <c r="G2734" t="s">
        <v>294</v>
      </c>
      <c r="H2734" t="s">
        <v>202</v>
      </c>
      <c r="I2734">
        <f>VLOOKUP(A2734,[1]ВПП!$C$2:$E$22885,3,)</f>
        <v>1975</v>
      </c>
      <c r="J2734">
        <f>VLOOKUP(A2734,[1]ВПП!$C$2:$G$22885,5,)</f>
        <v>45</v>
      </c>
      <c r="K2734" t="str">
        <f>VLOOKUP(A2734,[1]ВПП!$C$2:$H$22885,6,)</f>
        <v>ASP</v>
      </c>
      <c r="L2734" t="str">
        <f t="shared" si="42"/>
        <v>LFPM</v>
      </c>
      <c r="M2734" t="s">
        <v>126</v>
      </c>
      <c r="N2734" t="s">
        <v>296</v>
      </c>
      <c r="O2734" t="s">
        <v>12134</v>
      </c>
      <c r="P2734" t="s">
        <v>298</v>
      </c>
      <c r="Q2734" t="str">
        <f>VLOOKUP(P2734,[1]TimeZones!$B$3:$E$597,4,FALSE)</f>
        <v>+01:00</v>
      </c>
    </row>
    <row r="2735" spans="1:17" x14ac:dyDescent="0.25">
      <c r="A2735" t="s">
        <v>12135</v>
      </c>
      <c r="B2735" t="s">
        <v>110</v>
      </c>
      <c r="C2735" t="s">
        <v>12136</v>
      </c>
      <c r="D2735">
        <v>10.485033</v>
      </c>
      <c r="E2735">
        <v>-66.843513000000002</v>
      </c>
      <c r="F2735">
        <v>2739</v>
      </c>
      <c r="G2735" t="s">
        <v>1951</v>
      </c>
      <c r="H2735" t="s">
        <v>202</v>
      </c>
      <c r="I2735">
        <f>VLOOKUP(A2735,[1]ВПП!$C$2:$E$22885,3,)</f>
        <v>1974</v>
      </c>
      <c r="J2735">
        <f>VLOOKUP(A2735,[1]ВПП!$C$2:$G$22885,5,)</f>
        <v>43</v>
      </c>
      <c r="K2735" t="str">
        <f>VLOOKUP(A2735,[1]ВПП!$C$2:$H$22885,6,)</f>
        <v>ASP</v>
      </c>
      <c r="L2735" t="str">
        <f t="shared" si="42"/>
        <v>SVFM</v>
      </c>
      <c r="M2735" t="s">
        <v>301</v>
      </c>
      <c r="N2735" t="s">
        <v>11808</v>
      </c>
      <c r="O2735" t="s">
        <v>12137</v>
      </c>
      <c r="P2735" t="s">
        <v>145</v>
      </c>
      <c r="Q2735" t="e">
        <f>VLOOKUP(P2735,[1]TimeZones!$B$3:$E$597,4,FALSE)</f>
        <v>#N/A</v>
      </c>
    </row>
    <row r="2736" spans="1:17" x14ac:dyDescent="0.25">
      <c r="A2736" t="s">
        <v>12138</v>
      </c>
      <c r="B2736" t="s">
        <v>333</v>
      </c>
      <c r="C2736" t="s">
        <v>12139</v>
      </c>
      <c r="D2736">
        <v>43.247799000000001</v>
      </c>
      <c r="E2736">
        <v>6.1266999999999996</v>
      </c>
      <c r="F2736">
        <v>266</v>
      </c>
      <c r="G2736" t="s">
        <v>294</v>
      </c>
      <c r="H2736" t="s">
        <v>202</v>
      </c>
      <c r="I2736">
        <f>VLOOKUP(A2736,[1]ВПП!$C$2:$E$22885,3,)</f>
        <v>1972</v>
      </c>
      <c r="J2736">
        <f>VLOOKUP(A2736,[1]ВПП!$C$2:$G$22885,5,)</f>
        <v>30</v>
      </c>
      <c r="K2736" t="str">
        <f>VLOOKUP(A2736,[1]ВПП!$C$2:$H$22885,6,)</f>
        <v>ASP</v>
      </c>
      <c r="L2736" t="str">
        <f t="shared" si="42"/>
        <v>LFTF</v>
      </c>
      <c r="M2736" t="s">
        <v>126</v>
      </c>
      <c r="N2736" t="s">
        <v>1005</v>
      </c>
      <c r="O2736" t="s">
        <v>12140</v>
      </c>
      <c r="P2736" t="s">
        <v>298</v>
      </c>
      <c r="Q2736" t="str">
        <f>VLOOKUP(P2736,[1]TimeZones!$B$3:$E$597,4,FALSE)</f>
        <v>+01:00</v>
      </c>
    </row>
    <row r="2737" spans="1:17" x14ac:dyDescent="0.25">
      <c r="A2737" t="s">
        <v>12141</v>
      </c>
      <c r="B2737" t="s">
        <v>110</v>
      </c>
      <c r="C2737" t="s">
        <v>12142</v>
      </c>
      <c r="D2737">
        <v>-7.4008898735046298</v>
      </c>
      <c r="E2737">
        <v>20.8185005187988</v>
      </c>
      <c r="F2737">
        <v>2451</v>
      </c>
      <c r="G2737" t="s">
        <v>1071</v>
      </c>
      <c r="H2737" t="s">
        <v>12143</v>
      </c>
      <c r="I2737">
        <f>VLOOKUP(A2737,[1]ВПП!$C$2:$E$22885,3,)</f>
        <v>1971</v>
      </c>
      <c r="J2737">
        <f>VLOOKUP(A2737,[1]ВПП!$C$2:$G$22885,5,)</f>
        <v>24</v>
      </c>
      <c r="K2737" t="str">
        <f>VLOOKUP(A2737,[1]ВПП!$C$2:$H$22885,6,)</f>
        <v>ASP</v>
      </c>
      <c r="L2737" t="str">
        <f t="shared" si="42"/>
        <v>FNDU</v>
      </c>
      <c r="M2737" t="s">
        <v>134</v>
      </c>
      <c r="N2737" t="s">
        <v>12144</v>
      </c>
      <c r="O2737" t="s">
        <v>12145</v>
      </c>
      <c r="P2737" t="s">
        <v>1075</v>
      </c>
      <c r="Q2737" t="str">
        <f>VLOOKUP(P2737,[1]TimeZones!$B$3:$E$597,4,FALSE)</f>
        <v>+01:00</v>
      </c>
    </row>
    <row r="2738" spans="1:17" x14ac:dyDescent="0.25">
      <c r="A2738" t="s">
        <v>12146</v>
      </c>
      <c r="B2738" t="s">
        <v>333</v>
      </c>
      <c r="C2738" t="s">
        <v>12147</v>
      </c>
      <c r="D2738">
        <v>49.5242</v>
      </c>
      <c r="E2738">
        <v>25.700099999999999</v>
      </c>
      <c r="F2738">
        <v>1072</v>
      </c>
      <c r="G2738" t="s">
        <v>618</v>
      </c>
      <c r="H2738" t="s">
        <v>202</v>
      </c>
      <c r="I2738">
        <f>VLOOKUP(A2738,[1]ВПП!$C$2:$E$22885,3,)</f>
        <v>1971</v>
      </c>
      <c r="J2738">
        <f>VLOOKUP(A2738,[1]ВПП!$C$2:$G$22885,5,)</f>
        <v>43</v>
      </c>
      <c r="K2738" t="str">
        <f>VLOOKUP(A2738,[1]ВПП!$C$2:$H$22885,6,)</f>
        <v>CON</v>
      </c>
      <c r="L2738" t="str">
        <f t="shared" si="42"/>
        <v>UKLT</v>
      </c>
      <c r="M2738" t="s">
        <v>126</v>
      </c>
      <c r="N2738" t="s">
        <v>12148</v>
      </c>
      <c r="O2738" t="s">
        <v>12149</v>
      </c>
      <c r="P2738" t="s">
        <v>622</v>
      </c>
      <c r="Q2738" t="str">
        <f>VLOOKUP(P2738,[1]TimeZones!$B$3:$E$597,4,FALSE)</f>
        <v>+02:00</v>
      </c>
    </row>
    <row r="2739" spans="1:17" x14ac:dyDescent="0.25">
      <c r="A2739" t="s">
        <v>12150</v>
      </c>
      <c r="B2739" t="s">
        <v>110</v>
      </c>
      <c r="C2739" t="s">
        <v>12151</v>
      </c>
      <c r="D2739">
        <v>18.270900726318299</v>
      </c>
      <c r="E2739">
        <v>99.504203796386705</v>
      </c>
      <c r="F2739">
        <v>811</v>
      </c>
      <c r="G2739" t="s">
        <v>637</v>
      </c>
      <c r="H2739" t="s">
        <v>12152</v>
      </c>
      <c r="I2739">
        <f>VLOOKUP(A2739,[1]ВПП!$C$2:$E$22885,3,)</f>
        <v>1971</v>
      </c>
      <c r="J2739">
        <f>VLOOKUP(A2739,[1]ВПП!$C$2:$G$22885,5,)</f>
        <v>29</v>
      </c>
      <c r="K2739" t="str">
        <f>VLOOKUP(A2739,[1]ВПП!$C$2:$H$22885,6,)</f>
        <v>ASP</v>
      </c>
      <c r="L2739" t="str">
        <f t="shared" si="42"/>
        <v>VTCL</v>
      </c>
      <c r="M2739" t="s">
        <v>114</v>
      </c>
      <c r="N2739" t="s">
        <v>12153</v>
      </c>
      <c r="O2739" t="s">
        <v>202</v>
      </c>
      <c r="P2739" t="s">
        <v>641</v>
      </c>
      <c r="Q2739" t="str">
        <f>VLOOKUP(P2739,[1]TimeZones!$B$3:$E$597,4,FALSE)</f>
        <v>+07:00</v>
      </c>
    </row>
    <row r="2740" spans="1:17" x14ac:dyDescent="0.25">
      <c r="A2740" t="s">
        <v>12154</v>
      </c>
      <c r="B2740" t="s">
        <v>333</v>
      </c>
      <c r="C2740" t="s">
        <v>12155</v>
      </c>
      <c r="D2740">
        <v>-7.9265600000000003</v>
      </c>
      <c r="E2740">
        <v>112.714996</v>
      </c>
      <c r="F2740">
        <v>1726</v>
      </c>
      <c r="G2740" t="s">
        <v>414</v>
      </c>
      <c r="H2740" t="s">
        <v>12156</v>
      </c>
      <c r="I2740">
        <f>VLOOKUP(A2740,[1]ВПП!$C$2:$E$22885,3,)</f>
        <v>1970</v>
      </c>
      <c r="J2740">
        <f>VLOOKUP(A2740,[1]ВПП!$C$2:$G$22885,5,)</f>
        <v>40</v>
      </c>
      <c r="K2740" t="str">
        <f>VLOOKUP(A2740,[1]ВПП!$C$2:$H$22885,6,)</f>
        <v>ASP</v>
      </c>
      <c r="L2740" t="str">
        <f t="shared" si="42"/>
        <v>WARA</v>
      </c>
      <c r="M2740" t="s">
        <v>114</v>
      </c>
      <c r="N2740" t="s">
        <v>3505</v>
      </c>
      <c r="O2740" t="s">
        <v>12157</v>
      </c>
      <c r="P2740" t="s">
        <v>418</v>
      </c>
      <c r="Q2740" t="str">
        <f>VLOOKUP(P2740,[1]TimeZones!$B$3:$E$597,4,FALSE)</f>
        <v>+07:00</v>
      </c>
    </row>
    <row r="2741" spans="1:17" x14ac:dyDescent="0.25">
      <c r="A2741" t="s">
        <v>12158</v>
      </c>
      <c r="B2741" t="s">
        <v>110</v>
      </c>
      <c r="C2741" t="s">
        <v>12159</v>
      </c>
      <c r="D2741">
        <v>55.042800903320298</v>
      </c>
      <c r="E2741">
        <v>-7.1611099243164</v>
      </c>
      <c r="F2741">
        <v>22</v>
      </c>
      <c r="G2741" t="s">
        <v>734</v>
      </c>
      <c r="H2741" t="s">
        <v>12160</v>
      </c>
      <c r="I2741">
        <f>VLOOKUP(A2741,[1]ВПП!$C$2:$E$22885,3,)</f>
        <v>1969</v>
      </c>
      <c r="J2741">
        <f>VLOOKUP(A2741,[1]ВПП!$C$2:$G$22885,5,)</f>
        <v>45</v>
      </c>
      <c r="K2741" t="str">
        <f>VLOOKUP(A2741,[1]ВПП!$C$2:$H$22885,6,)</f>
        <v>ASP</v>
      </c>
      <c r="L2741" t="str">
        <f t="shared" si="42"/>
        <v>EGAE</v>
      </c>
      <c r="M2741" t="s">
        <v>126</v>
      </c>
      <c r="N2741" t="s">
        <v>5811</v>
      </c>
      <c r="O2741" t="s">
        <v>12161</v>
      </c>
      <c r="P2741" t="s">
        <v>738</v>
      </c>
      <c r="Q2741" t="str">
        <f>VLOOKUP(P2741,[1]TimeZones!$B$3:$E$597,4,FALSE)</f>
        <v>+00:00</v>
      </c>
    </row>
    <row r="2742" spans="1:17" x14ac:dyDescent="0.25">
      <c r="A2742" t="s">
        <v>12162</v>
      </c>
      <c r="B2742" t="s">
        <v>333</v>
      </c>
      <c r="C2742" t="s">
        <v>12163</v>
      </c>
      <c r="D2742">
        <v>25.652200698853001</v>
      </c>
      <c r="E2742">
        <v>-108.53800201416</v>
      </c>
      <c r="F2742">
        <v>92</v>
      </c>
      <c r="G2742" t="s">
        <v>308</v>
      </c>
      <c r="H2742" t="s">
        <v>202</v>
      </c>
      <c r="I2742">
        <f>VLOOKUP(A2742,[1]ВПП!$C$2:$E$22885,3,)</f>
        <v>1969</v>
      </c>
      <c r="J2742">
        <f>VLOOKUP(A2742,[1]ВПП!$C$2:$G$22885,5,)</f>
        <v>24</v>
      </c>
      <c r="K2742" t="str">
        <f>VLOOKUP(A2742,[1]ВПП!$C$2:$H$22885,6,)</f>
        <v>ASP</v>
      </c>
      <c r="L2742" t="str">
        <f t="shared" si="42"/>
        <v>MM52</v>
      </c>
      <c r="M2742" t="s">
        <v>183</v>
      </c>
      <c r="N2742" t="s">
        <v>6450</v>
      </c>
      <c r="O2742" t="s">
        <v>12164</v>
      </c>
      <c r="P2742" t="s">
        <v>4491</v>
      </c>
      <c r="Q2742" t="str">
        <f>VLOOKUP(P2742,[1]TimeZones!$B$3:$E$597,4,FALSE)</f>
        <v>−07:00</v>
      </c>
    </row>
    <row r="2743" spans="1:17" x14ac:dyDescent="0.25">
      <c r="A2743" t="s">
        <v>12165</v>
      </c>
      <c r="B2743" t="s">
        <v>333</v>
      </c>
      <c r="C2743" t="s">
        <v>12166</v>
      </c>
      <c r="D2743">
        <v>28.036600112915</v>
      </c>
      <c r="E2743">
        <v>-103.77100372314</v>
      </c>
      <c r="F2743">
        <v>4635</v>
      </c>
      <c r="G2743" t="s">
        <v>308</v>
      </c>
      <c r="H2743" t="s">
        <v>202</v>
      </c>
      <c r="I2743">
        <f>VLOOKUP(A2743,[1]ВПП!$C$2:$E$22885,3,)</f>
        <v>1967</v>
      </c>
      <c r="J2743">
        <f>VLOOKUP(A2743,[1]ВПП!$C$2:$G$22885,5,)</f>
        <v>18</v>
      </c>
      <c r="K2743" t="str">
        <f>VLOOKUP(A2743,[1]ВПП!$C$2:$H$22885,6,)</f>
        <v>ASP</v>
      </c>
      <c r="L2743" t="str">
        <f t="shared" si="42"/>
        <v>MM68</v>
      </c>
      <c r="M2743" t="s">
        <v>183</v>
      </c>
      <c r="N2743" t="s">
        <v>5291</v>
      </c>
      <c r="O2743" t="s">
        <v>12167</v>
      </c>
      <c r="P2743" t="e">
        <v>#N/A</v>
      </c>
      <c r="Q2743" t="e">
        <f>VLOOKUP(P2743,[1]TimeZones!$B$3:$E$597,4,FALSE)</f>
        <v>#N/A</v>
      </c>
    </row>
    <row r="2744" spans="1:17" x14ac:dyDescent="0.25">
      <c r="A2744" t="s">
        <v>12168</v>
      </c>
      <c r="B2744" t="s">
        <v>110</v>
      </c>
      <c r="C2744" t="s">
        <v>12169</v>
      </c>
      <c r="D2744">
        <v>17.643367682299999</v>
      </c>
      <c r="E2744">
        <v>121.733150482</v>
      </c>
      <c r="F2744">
        <v>70</v>
      </c>
      <c r="G2744" t="s">
        <v>1034</v>
      </c>
      <c r="H2744" t="s">
        <v>12170</v>
      </c>
      <c r="I2744">
        <f>VLOOKUP(A2744,[1]ВПП!$C$2:$E$22885,3,)</f>
        <v>1967</v>
      </c>
      <c r="J2744">
        <f>VLOOKUP(A2744,[1]ВПП!$C$2:$G$22885,5,)</f>
        <v>30</v>
      </c>
      <c r="K2744" t="str">
        <f>VLOOKUP(A2744,[1]ВПП!$C$2:$H$22885,6,)</f>
        <v>CON</v>
      </c>
      <c r="L2744" t="str">
        <f t="shared" si="42"/>
        <v>RPUT</v>
      </c>
      <c r="M2744" t="s">
        <v>114</v>
      </c>
      <c r="N2744" t="s">
        <v>10672</v>
      </c>
      <c r="O2744" t="s">
        <v>12171</v>
      </c>
      <c r="P2744" t="s">
        <v>1038</v>
      </c>
      <c r="Q2744" t="str">
        <f>VLOOKUP(P2744,[1]TimeZones!$B$3:$E$597,4,FALSE)</f>
        <v>+08:00</v>
      </c>
    </row>
    <row r="2745" spans="1:17" x14ac:dyDescent="0.25">
      <c r="A2745" t="s">
        <v>12172</v>
      </c>
      <c r="B2745" t="s">
        <v>110</v>
      </c>
      <c r="C2745" t="s">
        <v>12173</v>
      </c>
      <c r="D2745">
        <v>-34.421398000000003</v>
      </c>
      <c r="E2745">
        <v>147.51199299999999</v>
      </c>
      <c r="F2745">
        <v>921</v>
      </c>
      <c r="G2745" t="s">
        <v>700</v>
      </c>
      <c r="H2745" t="s">
        <v>12174</v>
      </c>
      <c r="I2745">
        <f>VLOOKUP(A2745,[1]ВПП!$C$2:$E$22885,3,)</f>
        <v>1967</v>
      </c>
      <c r="J2745">
        <f>VLOOKUP(A2745,[1]ВПП!$C$2:$G$22885,5,)</f>
        <v>30</v>
      </c>
      <c r="K2745" t="str">
        <f>VLOOKUP(A2745,[1]ВПП!$C$2:$H$22885,6,)</f>
        <v>PEM</v>
      </c>
      <c r="L2745" t="str">
        <f t="shared" si="42"/>
        <v>YTEM</v>
      </c>
      <c r="M2745" t="s">
        <v>702</v>
      </c>
      <c r="N2745" t="s">
        <v>703</v>
      </c>
      <c r="O2745" t="s">
        <v>12175</v>
      </c>
      <c r="P2745" t="s">
        <v>705</v>
      </c>
      <c r="Q2745" t="str">
        <f>VLOOKUP(P2745,[1]TimeZones!$B$3:$E$597,4,FALSE)</f>
        <v>+10:00</v>
      </c>
    </row>
    <row r="2746" spans="1:17" x14ac:dyDescent="0.25">
      <c r="A2746" t="s">
        <v>12176</v>
      </c>
      <c r="B2746" t="s">
        <v>333</v>
      </c>
      <c r="C2746" t="s">
        <v>12177</v>
      </c>
      <c r="D2746">
        <v>39.9039</v>
      </c>
      <c r="E2746">
        <v>125.491997</v>
      </c>
      <c r="F2746">
        <v>118</v>
      </c>
      <c r="G2746" t="s">
        <v>846</v>
      </c>
      <c r="H2746" t="s">
        <v>202</v>
      </c>
      <c r="I2746">
        <f>VLOOKUP(A2746,[1]ВПП!$C$2:$E$22885,3,)</f>
        <v>1966</v>
      </c>
      <c r="J2746">
        <f>VLOOKUP(A2746,[1]ВПП!$C$2:$G$22885,5,)</f>
        <v>59</v>
      </c>
      <c r="K2746" t="str">
        <f>VLOOKUP(A2746,[1]ВПП!$C$2:$H$22885,6,)</f>
        <v>Asphalt</v>
      </c>
      <c r="L2746" t="str">
        <f t="shared" si="42"/>
        <v>KP-0006</v>
      </c>
      <c r="M2746" t="s">
        <v>114</v>
      </c>
      <c r="N2746" t="s">
        <v>6506</v>
      </c>
      <c r="O2746" t="s">
        <v>12178</v>
      </c>
      <c r="P2746" t="e">
        <v>#N/A</v>
      </c>
      <c r="Q2746" t="e">
        <f>VLOOKUP(P2746,[1]TimeZones!$B$3:$E$597,4,FALSE)</f>
        <v>#N/A</v>
      </c>
    </row>
    <row r="2747" spans="1:17" x14ac:dyDescent="0.25">
      <c r="A2747" t="s">
        <v>12179</v>
      </c>
      <c r="B2747" t="s">
        <v>333</v>
      </c>
      <c r="C2747" t="s">
        <v>12180</v>
      </c>
      <c r="D2747">
        <v>38.232044999999999</v>
      </c>
      <c r="E2747">
        <v>126.26415299999999</v>
      </c>
      <c r="G2747" t="s">
        <v>846</v>
      </c>
      <c r="H2747" t="s">
        <v>202</v>
      </c>
      <c r="I2747">
        <f>VLOOKUP(A2747,[1]ВПП!$C$2:$E$22885,3,)</f>
        <v>1966</v>
      </c>
      <c r="J2747">
        <f>VLOOKUP(A2747,[1]ВПП!$C$2:$G$22885,5,)</f>
        <v>26</v>
      </c>
      <c r="K2747" t="str">
        <f>VLOOKUP(A2747,[1]ВПП!$C$2:$H$22885,6,)</f>
        <v>Asphalt</v>
      </c>
      <c r="L2747" t="str">
        <f t="shared" si="42"/>
        <v>KP-0052</v>
      </c>
      <c r="M2747" t="s">
        <v>114</v>
      </c>
      <c r="N2747" t="s">
        <v>5547</v>
      </c>
      <c r="O2747" t="s">
        <v>7672</v>
      </c>
      <c r="P2747" t="e">
        <v>#N/A</v>
      </c>
      <c r="Q2747" t="e">
        <f>VLOOKUP(P2747,[1]TimeZones!$B$3:$E$597,4,FALSE)</f>
        <v>#N/A</v>
      </c>
    </row>
    <row r="2748" spans="1:17" x14ac:dyDescent="0.25">
      <c r="A2748" t="s">
        <v>12181</v>
      </c>
      <c r="B2748" t="s">
        <v>110</v>
      </c>
      <c r="C2748" t="s">
        <v>12182</v>
      </c>
      <c r="D2748">
        <v>8.9514999999999993</v>
      </c>
      <c r="E2748">
        <v>125.47880000000001</v>
      </c>
      <c r="F2748">
        <v>141</v>
      </c>
      <c r="G2748" t="s">
        <v>1034</v>
      </c>
      <c r="H2748" t="s">
        <v>12183</v>
      </c>
      <c r="I2748">
        <f>VLOOKUP(A2748,[1]ВПП!$C$2:$E$22885,3,)</f>
        <v>1966</v>
      </c>
      <c r="J2748">
        <f>VLOOKUP(A2748,[1]ВПП!$C$2:$G$22885,5,)</f>
        <v>46</v>
      </c>
      <c r="K2748" t="str">
        <f>VLOOKUP(A2748,[1]ВПП!$C$2:$H$22885,6,)</f>
        <v>CON</v>
      </c>
      <c r="L2748" t="str">
        <f t="shared" si="42"/>
        <v>RPME</v>
      </c>
      <c r="M2748" t="s">
        <v>114</v>
      </c>
      <c r="N2748" t="s">
        <v>12184</v>
      </c>
      <c r="O2748" t="s">
        <v>12185</v>
      </c>
      <c r="P2748" t="s">
        <v>1038</v>
      </c>
      <c r="Q2748" t="str">
        <f>VLOOKUP(P2748,[1]TimeZones!$B$3:$E$597,4,FALSE)</f>
        <v>+08:00</v>
      </c>
    </row>
    <row r="2749" spans="1:17" x14ac:dyDescent="0.25">
      <c r="A2749" t="s">
        <v>12186</v>
      </c>
      <c r="B2749" t="s">
        <v>110</v>
      </c>
      <c r="C2749" t="s">
        <v>12187</v>
      </c>
      <c r="D2749">
        <v>52.205002</v>
      </c>
      <c r="E2749">
        <v>0.17499999999999999</v>
      </c>
      <c r="F2749">
        <v>47</v>
      </c>
      <c r="G2749" t="s">
        <v>734</v>
      </c>
      <c r="H2749" t="s">
        <v>12188</v>
      </c>
      <c r="I2749">
        <f>VLOOKUP(A2749,[1]ВПП!$C$2:$E$22885,3,)</f>
        <v>1965</v>
      </c>
      <c r="J2749">
        <f>VLOOKUP(A2749,[1]ВПП!$C$2:$G$22885,5,)</f>
        <v>46</v>
      </c>
      <c r="K2749" t="str">
        <f>VLOOKUP(A2749,[1]ВПП!$C$2:$H$22885,6,)</f>
        <v>ASP</v>
      </c>
      <c r="L2749" t="str">
        <f t="shared" si="42"/>
        <v>EGSC</v>
      </c>
      <c r="M2749" t="s">
        <v>126</v>
      </c>
      <c r="N2749" t="s">
        <v>736</v>
      </c>
      <c r="O2749" t="s">
        <v>12189</v>
      </c>
      <c r="P2749" t="s">
        <v>738</v>
      </c>
      <c r="Q2749" t="str">
        <f>VLOOKUP(P2749,[1]TimeZones!$B$3:$E$597,4,FALSE)</f>
        <v>+00:00</v>
      </c>
    </row>
    <row r="2750" spans="1:17" x14ac:dyDescent="0.25">
      <c r="A2750" t="s">
        <v>12190</v>
      </c>
      <c r="B2750" t="s">
        <v>333</v>
      </c>
      <c r="C2750" t="s">
        <v>12191</v>
      </c>
      <c r="D2750">
        <v>54.248001000000002</v>
      </c>
      <c r="E2750">
        <v>18.671600000000002</v>
      </c>
      <c r="F2750">
        <v>21</v>
      </c>
      <c r="G2750" t="s">
        <v>1152</v>
      </c>
      <c r="H2750" t="s">
        <v>202</v>
      </c>
      <c r="I2750">
        <f>VLOOKUP(A2750,[1]ВПП!$C$2:$E$22885,3,)</f>
        <v>1964</v>
      </c>
      <c r="J2750">
        <f>VLOOKUP(A2750,[1]ВПП!$C$2:$G$22885,5,)</f>
        <v>60</v>
      </c>
      <c r="K2750" t="str">
        <f>VLOOKUP(A2750,[1]ВПП!$C$2:$H$22885,6,)</f>
        <v>CON</v>
      </c>
      <c r="L2750" t="str">
        <f t="shared" si="42"/>
        <v>EPPR</v>
      </c>
      <c r="M2750" t="s">
        <v>126</v>
      </c>
      <c r="N2750" t="s">
        <v>5608</v>
      </c>
      <c r="O2750" t="s">
        <v>202</v>
      </c>
      <c r="P2750" t="s">
        <v>1156</v>
      </c>
      <c r="Q2750" t="str">
        <f>VLOOKUP(P2750,[1]TimeZones!$B$3:$E$597,4,FALSE)</f>
        <v>+01:00</v>
      </c>
    </row>
    <row r="2751" spans="1:17" x14ac:dyDescent="0.25">
      <c r="A2751" t="s">
        <v>12192</v>
      </c>
      <c r="B2751" t="s">
        <v>110</v>
      </c>
      <c r="C2751" t="s">
        <v>12193</v>
      </c>
      <c r="D2751">
        <v>27.403199999999998</v>
      </c>
      <c r="E2751">
        <v>89.424599000000001</v>
      </c>
      <c r="F2751">
        <v>7364</v>
      </c>
      <c r="G2751" t="s">
        <v>12194</v>
      </c>
      <c r="H2751" t="s">
        <v>12195</v>
      </c>
      <c r="I2751">
        <f>VLOOKUP(A2751,[1]ВПП!$C$2:$E$22885,3,)</f>
        <v>1964</v>
      </c>
      <c r="J2751">
        <f>VLOOKUP(A2751,[1]ВПП!$C$2:$G$22885,5,)</f>
        <v>29</v>
      </c>
      <c r="K2751" t="str">
        <f>VLOOKUP(A2751,[1]ВПП!$C$2:$H$22885,6,)</f>
        <v>ASP</v>
      </c>
      <c r="L2751" t="str">
        <f t="shared" si="42"/>
        <v>VQPR</v>
      </c>
      <c r="M2751" t="s">
        <v>114</v>
      </c>
      <c r="N2751" t="s">
        <v>12196</v>
      </c>
      <c r="O2751" t="s">
        <v>12197</v>
      </c>
      <c r="P2751" t="s">
        <v>12198</v>
      </c>
      <c r="Q2751" t="str">
        <f>VLOOKUP(P2751,[1]TimeZones!$B$3:$E$597,4,FALSE)</f>
        <v>+06:00</v>
      </c>
    </row>
    <row r="2752" spans="1:17" x14ac:dyDescent="0.25">
      <c r="A2752" t="s">
        <v>12199</v>
      </c>
      <c r="B2752" t="s">
        <v>110</v>
      </c>
      <c r="C2752" t="s">
        <v>12200</v>
      </c>
      <c r="D2752">
        <v>-37.866699218800001</v>
      </c>
      <c r="E2752">
        <v>175.33200073200001</v>
      </c>
      <c r="F2752">
        <v>172</v>
      </c>
      <c r="G2752" t="s">
        <v>1377</v>
      </c>
      <c r="H2752" t="s">
        <v>12201</v>
      </c>
      <c r="I2752">
        <f>VLOOKUP(A2752,[1]ВПП!$C$2:$E$22885,3,)</f>
        <v>1960</v>
      </c>
      <c r="J2752">
        <f>VLOOKUP(A2752,[1]ВПП!$C$2:$G$22885,5,)</f>
        <v>45</v>
      </c>
      <c r="K2752" t="str">
        <f>VLOOKUP(A2752,[1]ВПП!$C$2:$H$22885,6,)</f>
        <v>ASP</v>
      </c>
      <c r="L2752" t="str">
        <f t="shared" si="42"/>
        <v>NZHN</v>
      </c>
      <c r="M2752" t="s">
        <v>702</v>
      </c>
      <c r="N2752" t="s">
        <v>12202</v>
      </c>
      <c r="O2752" t="s">
        <v>3563</v>
      </c>
      <c r="P2752" t="s">
        <v>1381</v>
      </c>
      <c r="Q2752" t="str">
        <f>VLOOKUP(P2752,[1]TimeZones!$B$3:$E$597,4,FALSE)</f>
        <v>+12:00</v>
      </c>
    </row>
    <row r="2753" spans="1:17" x14ac:dyDescent="0.25">
      <c r="A2753" t="s">
        <v>12203</v>
      </c>
      <c r="B2753" t="s">
        <v>110</v>
      </c>
      <c r="C2753" t="s">
        <v>12204</v>
      </c>
      <c r="D2753">
        <v>-19.6343994140625</v>
      </c>
      <c r="E2753">
        <v>134.18299865722599</v>
      </c>
      <c r="F2753">
        <v>1236</v>
      </c>
      <c r="G2753" t="s">
        <v>700</v>
      </c>
      <c r="H2753" t="s">
        <v>12205</v>
      </c>
      <c r="I2753">
        <f>VLOOKUP(A2753,[1]ВПП!$C$2:$E$22885,3,)</f>
        <v>1959</v>
      </c>
      <c r="J2753">
        <f>VLOOKUP(A2753,[1]ВПП!$C$2:$G$22885,5,)</f>
        <v>30</v>
      </c>
      <c r="K2753" t="str">
        <f>VLOOKUP(A2753,[1]ВПП!$C$2:$H$22885,6,)</f>
        <v>ASP</v>
      </c>
      <c r="L2753" t="str">
        <f t="shared" si="42"/>
        <v>YTNK</v>
      </c>
      <c r="M2753" t="s">
        <v>702</v>
      </c>
      <c r="N2753" t="s">
        <v>2356</v>
      </c>
      <c r="O2753" t="s">
        <v>12206</v>
      </c>
      <c r="P2753" t="s">
        <v>2358</v>
      </c>
      <c r="Q2753" t="str">
        <f>VLOOKUP(P2753,[1]TimeZones!$B$3:$E$597,4,FALSE)</f>
        <v>+09:30</v>
      </c>
    </row>
    <row r="2754" spans="1:17" x14ac:dyDescent="0.25">
      <c r="A2754" t="s">
        <v>12207</v>
      </c>
      <c r="B2754" t="s">
        <v>110</v>
      </c>
      <c r="C2754" t="s">
        <v>12208</v>
      </c>
      <c r="D2754">
        <v>7.8833198547363201</v>
      </c>
      <c r="E2754">
        <v>-67.444000244140597</v>
      </c>
      <c r="F2754">
        <v>154</v>
      </c>
      <c r="G2754" t="s">
        <v>1951</v>
      </c>
      <c r="H2754" t="s">
        <v>12209</v>
      </c>
      <c r="I2754">
        <f>VLOOKUP(A2754,[1]ВПП!$C$2:$E$22885,3,)</f>
        <v>1957</v>
      </c>
      <c r="J2754">
        <f>VLOOKUP(A2754,[1]ВПП!$C$2:$G$22885,5,)</f>
        <v>49</v>
      </c>
      <c r="K2754" t="str">
        <f>VLOOKUP(A2754,[1]ВПП!$C$2:$H$22885,6,)</f>
        <v>ASP</v>
      </c>
      <c r="L2754" t="str">
        <f t="shared" ref="L2754:L2817" si="43">A2754</f>
        <v>SVSR</v>
      </c>
      <c r="M2754" t="s">
        <v>301</v>
      </c>
      <c r="N2754" t="s">
        <v>11008</v>
      </c>
      <c r="O2754" t="s">
        <v>12210</v>
      </c>
      <c r="P2754" t="s">
        <v>1955</v>
      </c>
      <c r="Q2754" t="str">
        <f>VLOOKUP(P2754,[1]TimeZones!$B$3:$E$597,4,FALSE)</f>
        <v>−04:00</v>
      </c>
    </row>
    <row r="2755" spans="1:17" x14ac:dyDescent="0.25">
      <c r="A2755" t="s">
        <v>12211</v>
      </c>
      <c r="B2755" t="s">
        <v>333</v>
      </c>
      <c r="C2755" t="s">
        <v>12212</v>
      </c>
      <c r="D2755">
        <v>21.180401</v>
      </c>
      <c r="E2755">
        <v>81.738799999999998</v>
      </c>
      <c r="F2755">
        <v>1041</v>
      </c>
      <c r="G2755" t="s">
        <v>227</v>
      </c>
      <c r="H2755" t="s">
        <v>12213</v>
      </c>
      <c r="I2755">
        <f>VLOOKUP(A2755,[1]ВПП!$C$2:$E$22885,3,)</f>
        <v>1955</v>
      </c>
      <c r="J2755">
        <f>VLOOKUP(A2755,[1]ВПП!$C$2:$G$22885,5,)</f>
        <v>46</v>
      </c>
      <c r="K2755" t="str">
        <f>VLOOKUP(A2755,[1]ВПП!$C$2:$H$22885,6,)</f>
        <v>ASP</v>
      </c>
      <c r="L2755" t="str">
        <f t="shared" si="43"/>
        <v>VARP</v>
      </c>
      <c r="M2755" t="s">
        <v>114</v>
      </c>
      <c r="N2755" t="s">
        <v>11209</v>
      </c>
      <c r="O2755" t="s">
        <v>12214</v>
      </c>
      <c r="P2755" t="s">
        <v>231</v>
      </c>
      <c r="Q2755" t="str">
        <f>VLOOKUP(P2755,[1]TimeZones!$B$3:$E$597,4,FALSE)</f>
        <v>+05:30</v>
      </c>
    </row>
    <row r="2756" spans="1:17" x14ac:dyDescent="0.25">
      <c r="A2756" t="s">
        <v>12215</v>
      </c>
      <c r="B2756" t="s">
        <v>110</v>
      </c>
      <c r="C2756" t="s">
        <v>12216</v>
      </c>
      <c r="D2756">
        <v>25.591299057000001</v>
      </c>
      <c r="E2756">
        <v>85.087997436500004</v>
      </c>
      <c r="F2756">
        <v>170</v>
      </c>
      <c r="G2756" t="s">
        <v>227</v>
      </c>
      <c r="H2756" t="s">
        <v>12217</v>
      </c>
      <c r="I2756">
        <f>VLOOKUP(A2756,[1]ВПП!$C$2:$E$22885,3,)</f>
        <v>1954</v>
      </c>
      <c r="J2756">
        <f>VLOOKUP(A2756,[1]ВПП!$C$2:$G$22885,5,)</f>
        <v>45</v>
      </c>
      <c r="K2756" t="str">
        <f>VLOOKUP(A2756,[1]ВПП!$C$2:$H$22885,6,)</f>
        <v>ASP</v>
      </c>
      <c r="L2756" t="str">
        <f t="shared" si="43"/>
        <v>VEPT</v>
      </c>
      <c r="M2756" t="s">
        <v>114</v>
      </c>
      <c r="N2756" t="s">
        <v>6187</v>
      </c>
      <c r="O2756" t="s">
        <v>12218</v>
      </c>
      <c r="P2756" t="s">
        <v>231</v>
      </c>
      <c r="Q2756" t="str">
        <f>VLOOKUP(P2756,[1]TimeZones!$B$3:$E$597,4,FALSE)</f>
        <v>+05:30</v>
      </c>
    </row>
    <row r="2757" spans="1:17" x14ac:dyDescent="0.25">
      <c r="A2757" t="s">
        <v>12219</v>
      </c>
      <c r="B2757" t="s">
        <v>110</v>
      </c>
      <c r="C2757" t="s">
        <v>12220</v>
      </c>
      <c r="D2757">
        <v>57.201900000000002</v>
      </c>
      <c r="E2757">
        <v>-2.1977799999999998</v>
      </c>
      <c r="F2757">
        <v>215</v>
      </c>
      <c r="G2757" t="s">
        <v>734</v>
      </c>
      <c r="H2757" t="s">
        <v>12221</v>
      </c>
      <c r="I2757">
        <f>VLOOKUP(A2757,[1]ВПП!$C$2:$E$22885,3,)</f>
        <v>1953</v>
      </c>
      <c r="J2757">
        <f>VLOOKUP(A2757,[1]ВПП!$C$2:$G$22885,5,)</f>
        <v>46</v>
      </c>
      <c r="K2757" t="str">
        <f>VLOOKUP(A2757,[1]ВПП!$C$2:$H$22885,6,)</f>
        <v>ASP</v>
      </c>
      <c r="L2757" t="str">
        <f t="shared" si="43"/>
        <v>EGPD</v>
      </c>
      <c r="M2757" t="s">
        <v>126</v>
      </c>
      <c r="N2757" t="s">
        <v>5017</v>
      </c>
      <c r="O2757" t="s">
        <v>12222</v>
      </c>
      <c r="P2757" t="s">
        <v>738</v>
      </c>
      <c r="Q2757" t="str">
        <f>VLOOKUP(P2757,[1]TimeZones!$B$3:$E$597,4,FALSE)</f>
        <v>+00:00</v>
      </c>
    </row>
    <row r="2758" spans="1:17" x14ac:dyDescent="0.25">
      <c r="A2758" t="s">
        <v>12223</v>
      </c>
      <c r="B2758" t="s">
        <v>110</v>
      </c>
      <c r="C2758" t="s">
        <v>12224</v>
      </c>
      <c r="D2758">
        <v>58.836399078399999</v>
      </c>
      <c r="E2758">
        <v>-122.597000122</v>
      </c>
      <c r="F2758">
        <v>1253</v>
      </c>
      <c r="G2758" t="s">
        <v>262</v>
      </c>
      <c r="H2758" t="s">
        <v>12225</v>
      </c>
      <c r="I2758">
        <f>VLOOKUP(A2758,[1]ВПП!$C$2:$E$22885,3,)</f>
        <v>1951</v>
      </c>
      <c r="J2758">
        <f>VLOOKUP(A2758,[1]ВПП!$C$2:$G$22885,5,)</f>
        <v>61</v>
      </c>
      <c r="K2758" t="str">
        <f>VLOOKUP(A2758,[1]ВПП!$C$2:$H$22885,6,)</f>
        <v>ASP</v>
      </c>
      <c r="L2758" t="str">
        <f t="shared" si="43"/>
        <v>CYYE</v>
      </c>
      <c r="M2758" t="s">
        <v>183</v>
      </c>
      <c r="N2758" t="s">
        <v>1755</v>
      </c>
      <c r="O2758" t="s">
        <v>12226</v>
      </c>
      <c r="P2758" t="s">
        <v>1757</v>
      </c>
      <c r="Q2758" t="str">
        <f>VLOOKUP(P2758,[1]TimeZones!$B$3:$E$597,4,FALSE)</f>
        <v>−08:00</v>
      </c>
    </row>
    <row r="2759" spans="1:17" x14ac:dyDescent="0.25">
      <c r="A2759" t="s">
        <v>12227</v>
      </c>
      <c r="B2759" t="s">
        <v>333</v>
      </c>
      <c r="C2759" t="s">
        <v>12228</v>
      </c>
      <c r="D2759">
        <v>-4.8556999999999997</v>
      </c>
      <c r="E2759">
        <v>139.48200600000001</v>
      </c>
      <c r="F2759">
        <v>198</v>
      </c>
      <c r="G2759" t="s">
        <v>414</v>
      </c>
      <c r="H2759" t="s">
        <v>12227</v>
      </c>
      <c r="I2759">
        <f>VLOOKUP(A2759,[1]ВПП!$C$2:$E$22885,3,)</f>
        <v>1950</v>
      </c>
      <c r="J2759">
        <f>VLOOKUP(A2759,[1]ВПП!$C$2:$G$22885,5,)</f>
        <v>30</v>
      </c>
      <c r="K2759" t="str">
        <f>VLOOKUP(A2759,[1]ВПП!$C$2:$H$22885,6,)</f>
        <v>ASP</v>
      </c>
      <c r="L2759" t="str">
        <f t="shared" si="43"/>
        <v>DEX</v>
      </c>
      <c r="M2759" t="s">
        <v>114</v>
      </c>
      <c r="N2759" t="s">
        <v>1658</v>
      </c>
      <c r="O2759" t="s">
        <v>12229</v>
      </c>
      <c r="P2759" t="e">
        <v>#N/A</v>
      </c>
      <c r="Q2759" t="e">
        <f>VLOOKUP(P2759,[1]TimeZones!$B$3:$E$597,4,FALSE)</f>
        <v>#N/A</v>
      </c>
    </row>
    <row r="2760" spans="1:17" x14ac:dyDescent="0.25">
      <c r="A2760" t="s">
        <v>12230</v>
      </c>
      <c r="B2760" t="s">
        <v>333</v>
      </c>
      <c r="C2760" t="s">
        <v>12231</v>
      </c>
      <c r="D2760">
        <v>-15.957725</v>
      </c>
      <c r="E2760">
        <v>-5.6459429999999999</v>
      </c>
      <c r="F2760">
        <v>1017</v>
      </c>
      <c r="G2760" t="s">
        <v>3518</v>
      </c>
      <c r="H2760" t="s">
        <v>12232</v>
      </c>
      <c r="I2760">
        <f>VLOOKUP(A2760,[1]ВПП!$C$2:$E$22885,3,)</f>
        <v>1950</v>
      </c>
      <c r="J2760">
        <f>VLOOKUP(A2760,[1]ВПП!$C$2:$G$22885,5,)</f>
        <v>45</v>
      </c>
      <c r="K2760" t="str">
        <f>VLOOKUP(A2760,[1]ВПП!$C$2:$H$22885,6,)</f>
        <v>ASP</v>
      </c>
      <c r="L2760" t="str">
        <f t="shared" si="43"/>
        <v>FHSH</v>
      </c>
      <c r="M2760" t="s">
        <v>134</v>
      </c>
      <c r="N2760" t="s">
        <v>12233</v>
      </c>
      <c r="O2760" t="s">
        <v>12234</v>
      </c>
      <c r="P2760" t="s">
        <v>145</v>
      </c>
      <c r="Q2760" t="e">
        <f>VLOOKUP(P2760,[1]TimeZones!$B$3:$E$597,4,FALSE)</f>
        <v>#N/A</v>
      </c>
    </row>
    <row r="2761" spans="1:17" x14ac:dyDescent="0.25">
      <c r="A2761" t="s">
        <v>12235</v>
      </c>
      <c r="B2761" t="s">
        <v>333</v>
      </c>
      <c r="C2761" t="s">
        <v>12236</v>
      </c>
      <c r="D2761">
        <v>24.1072998046875</v>
      </c>
      <c r="E2761">
        <v>41.035999298095703</v>
      </c>
      <c r="F2761">
        <v>2840</v>
      </c>
      <c r="G2761" t="s">
        <v>301</v>
      </c>
      <c r="H2761" t="s">
        <v>202</v>
      </c>
      <c r="I2761">
        <f>VLOOKUP(A2761,[1]ВПП!$C$2:$E$22885,3,)</f>
        <v>1950</v>
      </c>
      <c r="J2761">
        <f>VLOOKUP(A2761,[1]ВПП!$C$2:$G$22885,5,)</f>
        <v>35</v>
      </c>
      <c r="K2761" t="str">
        <f>VLOOKUP(A2761,[1]ВПП!$C$2:$H$22885,6,)</f>
        <v>ASP</v>
      </c>
      <c r="L2761" t="str">
        <f t="shared" si="43"/>
        <v>OEPJ</v>
      </c>
      <c r="M2761" t="s">
        <v>114</v>
      </c>
      <c r="N2761" t="s">
        <v>436</v>
      </c>
      <c r="O2761" t="s">
        <v>202</v>
      </c>
      <c r="P2761" t="s">
        <v>305</v>
      </c>
      <c r="Q2761" t="str">
        <f>VLOOKUP(P2761,[1]TimeZones!$B$3:$E$597,4,FALSE)</f>
        <v>+03:00</v>
      </c>
    </row>
    <row r="2762" spans="1:17" x14ac:dyDescent="0.25">
      <c r="A2762" t="s">
        <v>12237</v>
      </c>
      <c r="B2762" t="s">
        <v>110</v>
      </c>
      <c r="C2762" t="s">
        <v>12238</v>
      </c>
      <c r="D2762">
        <v>-18.883611999999999</v>
      </c>
      <c r="E2762">
        <v>-48.225276999999998</v>
      </c>
      <c r="F2762">
        <v>3094</v>
      </c>
      <c r="G2762" t="s">
        <v>591</v>
      </c>
      <c r="H2762" t="s">
        <v>12239</v>
      </c>
      <c r="I2762">
        <f>VLOOKUP(A2762,[1]ВПП!$C$2:$E$22885,3,)</f>
        <v>1950</v>
      </c>
      <c r="J2762">
        <f>VLOOKUP(A2762,[1]ВПП!$C$2:$G$22885,5,)</f>
        <v>45</v>
      </c>
      <c r="K2762" t="str">
        <f>VLOOKUP(A2762,[1]ВПП!$C$2:$H$22885,6,)</f>
        <v>ASP</v>
      </c>
      <c r="L2762" t="str">
        <f t="shared" si="43"/>
        <v>SBUL</v>
      </c>
      <c r="M2762" t="s">
        <v>301</v>
      </c>
      <c r="N2762" t="s">
        <v>4614</v>
      </c>
      <c r="O2762" t="s">
        <v>12240</v>
      </c>
      <c r="P2762" t="s">
        <v>595</v>
      </c>
      <c r="Q2762" t="str">
        <f>VLOOKUP(P2762,[1]TimeZones!$B$3:$E$597,4,FALSE)</f>
        <v>−03:00</v>
      </c>
    </row>
    <row r="2763" spans="1:17" x14ac:dyDescent="0.25">
      <c r="A2763" t="s">
        <v>12241</v>
      </c>
      <c r="B2763" t="s">
        <v>333</v>
      </c>
      <c r="C2763" t="s">
        <v>12242</v>
      </c>
      <c r="D2763">
        <v>-2.5833330000000001</v>
      </c>
      <c r="E2763">
        <v>119.033333</v>
      </c>
      <c r="F2763">
        <v>49</v>
      </c>
      <c r="G2763" t="s">
        <v>414</v>
      </c>
      <c r="H2763" t="s">
        <v>12243</v>
      </c>
      <c r="I2763">
        <f>VLOOKUP(A2763,[1]ВПП!$C$2:$E$22885,3,)</f>
        <v>1950</v>
      </c>
      <c r="J2763">
        <f>VLOOKUP(A2763,[1]ВПП!$C$2:$G$22885,5,)</f>
        <v>9</v>
      </c>
      <c r="K2763" t="str">
        <f>VLOOKUP(A2763,[1]ВПП!$C$2:$H$22885,6,)</f>
        <v>ASP</v>
      </c>
      <c r="L2763" t="str">
        <f t="shared" si="43"/>
        <v>WAAJ</v>
      </c>
      <c r="M2763" t="s">
        <v>114</v>
      </c>
      <c r="N2763" t="s">
        <v>8054</v>
      </c>
      <c r="O2763" t="s">
        <v>12244</v>
      </c>
      <c r="P2763" t="e">
        <v>#N/A</v>
      </c>
      <c r="Q2763" t="e">
        <f>VLOOKUP(P2763,[1]TimeZones!$B$3:$E$597,4,FALSE)</f>
        <v>#N/A</v>
      </c>
    </row>
    <row r="2764" spans="1:17" x14ac:dyDescent="0.25">
      <c r="A2764" t="s">
        <v>12245</v>
      </c>
      <c r="B2764" t="s">
        <v>333</v>
      </c>
      <c r="C2764" t="s">
        <v>12246</v>
      </c>
      <c r="D2764">
        <v>-22.96669960022</v>
      </c>
      <c r="E2764">
        <v>118.81300354004</v>
      </c>
      <c r="F2764">
        <v>2300</v>
      </c>
      <c r="G2764" t="s">
        <v>700</v>
      </c>
      <c r="H2764" t="s">
        <v>12247</v>
      </c>
      <c r="I2764">
        <f>VLOOKUP(A2764,[1]ВПП!$C$2:$E$22885,3,)</f>
        <v>1950</v>
      </c>
      <c r="J2764">
        <f>VLOOKUP(A2764,[1]ВПП!$C$2:$G$22885,5,)</f>
        <v>0</v>
      </c>
      <c r="K2764" t="str">
        <f>VLOOKUP(A2764,[1]ВПП!$C$2:$H$22885,6,)</f>
        <v>CON</v>
      </c>
      <c r="L2764" t="str">
        <f t="shared" si="43"/>
        <v>YCWA</v>
      </c>
      <c r="M2764" t="s">
        <v>702</v>
      </c>
      <c r="N2764" t="s">
        <v>2086</v>
      </c>
      <c r="O2764" t="s">
        <v>12248</v>
      </c>
      <c r="P2764" t="s">
        <v>145</v>
      </c>
      <c r="Q2764" t="e">
        <f>VLOOKUP(P2764,[1]TimeZones!$B$3:$E$597,4,FALSE)</f>
        <v>#N/A</v>
      </c>
    </row>
    <row r="2765" spans="1:17" x14ac:dyDescent="0.25">
      <c r="A2765" t="s">
        <v>12249</v>
      </c>
      <c r="B2765" t="s">
        <v>110</v>
      </c>
      <c r="C2765" t="s">
        <v>12250</v>
      </c>
      <c r="D2765">
        <v>-29.041886999999999</v>
      </c>
      <c r="E2765">
        <v>167.939616</v>
      </c>
      <c r="F2765">
        <v>371</v>
      </c>
      <c r="G2765" t="s">
        <v>12251</v>
      </c>
      <c r="H2765" t="s">
        <v>12252</v>
      </c>
      <c r="I2765">
        <f>VLOOKUP(A2765,[1]ВПП!$C$2:$E$22885,3,)</f>
        <v>1950</v>
      </c>
      <c r="J2765">
        <f>VLOOKUP(A2765,[1]ВПП!$C$2:$G$22885,5,)</f>
        <v>46</v>
      </c>
      <c r="K2765" t="str">
        <f>VLOOKUP(A2765,[1]ВПП!$C$2:$H$22885,6,)</f>
        <v>ASP</v>
      </c>
      <c r="L2765" t="str">
        <f t="shared" si="43"/>
        <v>YSNF</v>
      </c>
      <c r="M2765" t="s">
        <v>702</v>
      </c>
      <c r="N2765" t="s">
        <v>12253</v>
      </c>
      <c r="O2765" t="s">
        <v>12254</v>
      </c>
      <c r="P2765" t="s">
        <v>12255</v>
      </c>
      <c r="Q2765" t="str">
        <f>VLOOKUP(P2765,[1]TimeZones!$B$3:$E$597,4,FALSE)</f>
        <v>+11:00</v>
      </c>
    </row>
    <row r="2766" spans="1:17" x14ac:dyDescent="0.25">
      <c r="A2766" t="s">
        <v>12256</v>
      </c>
      <c r="B2766" t="s">
        <v>333</v>
      </c>
      <c r="C2766" t="s">
        <v>12257</v>
      </c>
      <c r="D2766">
        <v>-29.101699829101499</v>
      </c>
      <c r="E2766">
        <v>122.449996948242</v>
      </c>
      <c r="G2766" t="s">
        <v>700</v>
      </c>
      <c r="H2766" t="s">
        <v>202</v>
      </c>
      <c r="I2766">
        <f>VLOOKUP(A2766,[1]ВПП!$C$2:$E$22885,3,)</f>
        <v>1950</v>
      </c>
      <c r="J2766">
        <f>VLOOKUP(A2766,[1]ВПП!$C$2:$G$22885,5,)</f>
        <v>0</v>
      </c>
      <c r="K2766" t="str">
        <f>VLOOKUP(A2766,[1]ВПП!$C$2:$H$22885,6,)</f>
        <v>X</v>
      </c>
      <c r="L2766" t="str">
        <f t="shared" si="43"/>
        <v>YSRD</v>
      </c>
      <c r="M2766" t="s">
        <v>702</v>
      </c>
      <c r="N2766" t="s">
        <v>2086</v>
      </c>
      <c r="O2766" t="s">
        <v>202</v>
      </c>
      <c r="P2766" t="e">
        <v>#N/A</v>
      </c>
      <c r="Q2766" t="e">
        <f>VLOOKUP(P2766,[1]TimeZones!$B$3:$E$597,4,FALSE)</f>
        <v>#N/A</v>
      </c>
    </row>
    <row r="2767" spans="1:17" x14ac:dyDescent="0.25">
      <c r="A2767" t="s">
        <v>12258</v>
      </c>
      <c r="B2767" t="s">
        <v>333</v>
      </c>
      <c r="C2767" t="s">
        <v>12259</v>
      </c>
      <c r="D2767">
        <v>57.525798999999999</v>
      </c>
      <c r="E2767">
        <v>15.8233</v>
      </c>
      <c r="F2767">
        <v>366</v>
      </c>
      <c r="G2767" t="s">
        <v>2430</v>
      </c>
      <c r="H2767" t="s">
        <v>12260</v>
      </c>
      <c r="I2767">
        <f>VLOOKUP(A2767,[1]ВПП!$C$2:$E$22885,3,)</f>
        <v>1946</v>
      </c>
      <c r="J2767">
        <f>VLOOKUP(A2767,[1]ВПП!$C$2:$G$22885,5,)</f>
        <v>40</v>
      </c>
      <c r="K2767" t="str">
        <f>VLOOKUP(A2767,[1]ВПП!$C$2:$H$22885,6,)</f>
        <v>CON</v>
      </c>
      <c r="L2767" t="str">
        <f t="shared" si="43"/>
        <v>ESSF</v>
      </c>
      <c r="M2767" t="s">
        <v>126</v>
      </c>
      <c r="N2767" t="s">
        <v>11072</v>
      </c>
      <c r="O2767" t="s">
        <v>202</v>
      </c>
      <c r="P2767" t="s">
        <v>2434</v>
      </c>
      <c r="Q2767" t="str">
        <f>VLOOKUP(P2767,[1]TimeZones!$B$3:$E$597,4,FALSE)</f>
        <v>+01:00</v>
      </c>
    </row>
    <row r="2768" spans="1:17" x14ac:dyDescent="0.25">
      <c r="A2768" t="s">
        <v>12261</v>
      </c>
      <c r="B2768" t="s">
        <v>110</v>
      </c>
      <c r="C2768" t="s">
        <v>12262</v>
      </c>
      <c r="D2768">
        <v>56.296100616455</v>
      </c>
      <c r="E2768">
        <v>12.8471002578735</v>
      </c>
      <c r="F2768">
        <v>68</v>
      </c>
      <c r="G2768" t="s">
        <v>2430</v>
      </c>
      <c r="H2768" t="s">
        <v>12263</v>
      </c>
      <c r="I2768">
        <f>VLOOKUP(A2768,[1]ВПП!$C$2:$E$22885,3,)</f>
        <v>1945</v>
      </c>
      <c r="J2768">
        <f>VLOOKUP(A2768,[1]ВПП!$C$2:$G$22885,5,)</f>
        <v>40</v>
      </c>
      <c r="K2768" t="str">
        <f>VLOOKUP(A2768,[1]ВПП!$C$2:$H$22885,6,)</f>
        <v>ASP</v>
      </c>
      <c r="L2768" t="str">
        <f t="shared" si="43"/>
        <v>ESTA</v>
      </c>
      <c r="M2768" t="s">
        <v>126</v>
      </c>
      <c r="N2768" t="s">
        <v>5613</v>
      </c>
      <c r="O2768" t="s">
        <v>12264</v>
      </c>
      <c r="P2768" t="s">
        <v>2434</v>
      </c>
      <c r="Q2768" t="str">
        <f>VLOOKUP(P2768,[1]TimeZones!$B$3:$E$597,4,FALSE)</f>
        <v>+01:00</v>
      </c>
    </row>
    <row r="2769" spans="1:17" x14ac:dyDescent="0.25">
      <c r="A2769" t="s">
        <v>12265</v>
      </c>
      <c r="B2769" t="s">
        <v>333</v>
      </c>
      <c r="C2769" t="s">
        <v>12266</v>
      </c>
      <c r="D2769">
        <v>37.530601501464801</v>
      </c>
      <c r="E2769">
        <v>22.403600692748999</v>
      </c>
      <c r="F2769">
        <v>2113</v>
      </c>
      <c r="G2769" t="s">
        <v>514</v>
      </c>
      <c r="H2769" t="s">
        <v>202</v>
      </c>
      <c r="I2769">
        <f>VLOOKUP(A2769,[1]ВПП!$C$2:$E$22885,3,)</f>
        <v>1941</v>
      </c>
      <c r="J2769">
        <f>VLOOKUP(A2769,[1]ВПП!$C$2:$G$22885,5,)</f>
        <v>30</v>
      </c>
      <c r="K2769" t="str">
        <f>VLOOKUP(A2769,[1]ВПП!$C$2:$H$22885,6,)</f>
        <v>ASP</v>
      </c>
      <c r="L2769" t="str">
        <f t="shared" si="43"/>
        <v>LGTP</v>
      </c>
      <c r="M2769" t="s">
        <v>126</v>
      </c>
      <c r="N2769" t="s">
        <v>12267</v>
      </c>
      <c r="O2769" t="s">
        <v>12268</v>
      </c>
      <c r="P2769" t="s">
        <v>518</v>
      </c>
      <c r="Q2769" t="str">
        <f>VLOOKUP(P2769,[1]TimeZones!$B$3:$E$597,4,FALSE)</f>
        <v>+02:00</v>
      </c>
    </row>
    <row r="2770" spans="1:17" x14ac:dyDescent="0.25">
      <c r="A2770" t="s">
        <v>12269</v>
      </c>
      <c r="B2770" t="s">
        <v>110</v>
      </c>
      <c r="C2770" t="s">
        <v>12270</v>
      </c>
      <c r="D2770">
        <v>65.660003662109304</v>
      </c>
      <c r="E2770">
        <v>-18.0727005004882</v>
      </c>
      <c r="F2770">
        <v>6</v>
      </c>
      <c r="G2770" t="s">
        <v>3484</v>
      </c>
      <c r="H2770" t="s">
        <v>12271</v>
      </c>
      <c r="I2770">
        <f>VLOOKUP(A2770,[1]ВПП!$C$2:$E$22885,3,)</f>
        <v>1940</v>
      </c>
      <c r="J2770">
        <f>VLOOKUP(A2770,[1]ВПП!$C$2:$G$22885,5,)</f>
        <v>45</v>
      </c>
      <c r="K2770" t="str">
        <f>VLOOKUP(A2770,[1]ВПП!$C$2:$H$22885,6,)</f>
        <v>ASP</v>
      </c>
      <c r="L2770" t="str">
        <f t="shared" si="43"/>
        <v>BIAR</v>
      </c>
      <c r="M2770" t="s">
        <v>126</v>
      </c>
      <c r="N2770" t="s">
        <v>12272</v>
      </c>
      <c r="O2770" t="s">
        <v>12273</v>
      </c>
      <c r="P2770" t="s">
        <v>3488</v>
      </c>
      <c r="Q2770" t="str">
        <f>VLOOKUP(P2770,[1]TimeZones!$B$3:$E$597,4,FALSE)</f>
        <v>+00:00</v>
      </c>
    </row>
    <row r="2771" spans="1:17" x14ac:dyDescent="0.25">
      <c r="A2771" t="s">
        <v>12274</v>
      </c>
      <c r="B2771" t="s">
        <v>139</v>
      </c>
      <c r="C2771" t="s">
        <v>12275</v>
      </c>
      <c r="D2771">
        <v>-23.626110076904201</v>
      </c>
      <c r="E2771">
        <v>-46.656387329101499</v>
      </c>
      <c r="F2771">
        <v>2631</v>
      </c>
      <c r="G2771" t="s">
        <v>591</v>
      </c>
      <c r="H2771" t="s">
        <v>12276</v>
      </c>
      <c r="I2771">
        <f>VLOOKUP(A2771,[1]ВПП!$C$2:$E$22885,3,)</f>
        <v>1940</v>
      </c>
      <c r="J2771">
        <f>VLOOKUP(A2771,[1]ВПП!$C$2:$G$22885,5,)</f>
        <v>45</v>
      </c>
      <c r="K2771" t="str">
        <f>VLOOKUP(A2771,[1]ВПП!$C$2:$H$22885,6,)</f>
        <v>ASP</v>
      </c>
      <c r="L2771" t="str">
        <f t="shared" si="43"/>
        <v>SBSP</v>
      </c>
      <c r="M2771" t="s">
        <v>301</v>
      </c>
      <c r="N2771" t="s">
        <v>1124</v>
      </c>
      <c r="O2771" t="s">
        <v>1125</v>
      </c>
      <c r="P2771" t="s">
        <v>595</v>
      </c>
      <c r="Q2771" t="str">
        <f>VLOOKUP(P2771,[1]TimeZones!$B$3:$E$597,4,FALSE)</f>
        <v>−03:00</v>
      </c>
    </row>
    <row r="2772" spans="1:17" x14ac:dyDescent="0.25">
      <c r="A2772" t="s">
        <v>12277</v>
      </c>
      <c r="B2772" t="s">
        <v>333</v>
      </c>
      <c r="C2772" t="s">
        <v>12278</v>
      </c>
      <c r="D2772">
        <v>0.33841899037361101</v>
      </c>
      <c r="E2772">
        <v>-78.136398315429602</v>
      </c>
      <c r="F2772">
        <v>7304</v>
      </c>
      <c r="G2772" t="s">
        <v>392</v>
      </c>
      <c r="H2772" t="s">
        <v>202</v>
      </c>
      <c r="I2772">
        <f>VLOOKUP(A2772,[1]ВПП!$C$2:$E$22885,3,)</f>
        <v>1940</v>
      </c>
      <c r="J2772">
        <f>VLOOKUP(A2772,[1]ВПП!$C$2:$G$22885,5,)</f>
        <v>20</v>
      </c>
      <c r="K2772" t="str">
        <f>VLOOKUP(A2772,[1]ВПП!$C$2:$H$22885,6,)</f>
        <v>ASP</v>
      </c>
      <c r="L2772" t="str">
        <f t="shared" si="43"/>
        <v>SEIB</v>
      </c>
      <c r="M2772" t="s">
        <v>301</v>
      </c>
      <c r="N2772" t="s">
        <v>12279</v>
      </c>
      <c r="O2772" t="s">
        <v>12280</v>
      </c>
      <c r="P2772" t="s">
        <v>396</v>
      </c>
      <c r="Q2772" t="str">
        <f>VLOOKUP(P2772,[1]TimeZones!$B$3:$E$597,4,FALSE)</f>
        <v>−05:00</v>
      </c>
    </row>
    <row r="2773" spans="1:17" x14ac:dyDescent="0.25">
      <c r="A2773" t="s">
        <v>12281</v>
      </c>
      <c r="B2773" t="s">
        <v>333</v>
      </c>
      <c r="C2773" t="s">
        <v>12282</v>
      </c>
      <c r="D2773">
        <v>-22.673900604248001</v>
      </c>
      <c r="E2773">
        <v>119.16600036621</v>
      </c>
      <c r="F2773">
        <v>2082</v>
      </c>
      <c r="G2773" t="s">
        <v>700</v>
      </c>
      <c r="H2773" t="s">
        <v>12283</v>
      </c>
      <c r="I2773">
        <f>VLOOKUP(A2773,[1]ВПП!$C$2:$E$22885,3,)</f>
        <v>1940</v>
      </c>
      <c r="J2773">
        <f>VLOOKUP(A2773,[1]ВПП!$C$2:$G$22885,5,)</f>
        <v>30</v>
      </c>
      <c r="K2773" t="str">
        <f>VLOOKUP(A2773,[1]ВПП!$C$2:$H$22885,6,)</f>
        <v>PER</v>
      </c>
      <c r="L2773" t="str">
        <f t="shared" si="43"/>
        <v>YBRY</v>
      </c>
      <c r="M2773" t="s">
        <v>702</v>
      </c>
      <c r="N2773" t="s">
        <v>2086</v>
      </c>
      <c r="O2773" t="s">
        <v>202</v>
      </c>
      <c r="P2773" t="s">
        <v>145</v>
      </c>
      <c r="Q2773" t="e">
        <f>VLOOKUP(P2773,[1]TimeZones!$B$3:$E$597,4,FALSE)</f>
        <v>#N/A</v>
      </c>
    </row>
    <row r="2774" spans="1:17" x14ac:dyDescent="0.25">
      <c r="A2774" t="s">
        <v>12284</v>
      </c>
      <c r="B2774" t="s">
        <v>110</v>
      </c>
      <c r="C2774" t="s">
        <v>12285</v>
      </c>
      <c r="D2774">
        <v>-33.035598754900001</v>
      </c>
      <c r="E2774">
        <v>27.825899124099902</v>
      </c>
      <c r="F2774">
        <v>435</v>
      </c>
      <c r="G2774" t="s">
        <v>132</v>
      </c>
      <c r="H2774" t="s">
        <v>12286</v>
      </c>
      <c r="I2774">
        <f>VLOOKUP(A2774,[1]ВПП!$C$2:$E$22885,3,)</f>
        <v>1939</v>
      </c>
      <c r="J2774">
        <f>VLOOKUP(A2774,[1]ВПП!$C$2:$G$22885,5,)</f>
        <v>46</v>
      </c>
      <c r="K2774" t="str">
        <f>VLOOKUP(A2774,[1]ВПП!$C$2:$H$22885,6,)</f>
        <v>ASP</v>
      </c>
      <c r="L2774" t="str">
        <f t="shared" si="43"/>
        <v>FAEL</v>
      </c>
      <c r="M2774" t="s">
        <v>134</v>
      </c>
      <c r="N2774" t="s">
        <v>7594</v>
      </c>
      <c r="O2774" t="s">
        <v>12287</v>
      </c>
      <c r="P2774" t="s">
        <v>137</v>
      </c>
      <c r="Q2774" t="str">
        <f>VLOOKUP(P2774,[1]TimeZones!$B$3:$E$597,4,FALSE)</f>
        <v>+02:00</v>
      </c>
    </row>
    <row r="2775" spans="1:17" x14ac:dyDescent="0.25">
      <c r="A2775" t="s">
        <v>12288</v>
      </c>
      <c r="B2775" t="s">
        <v>333</v>
      </c>
      <c r="C2775" t="s">
        <v>12289</v>
      </c>
      <c r="D2775">
        <v>40.122978000000003</v>
      </c>
      <c r="E2775">
        <v>125.87121999999999</v>
      </c>
      <c r="F2775">
        <v>531</v>
      </c>
      <c r="G2775" t="s">
        <v>846</v>
      </c>
      <c r="H2775" t="s">
        <v>202</v>
      </c>
      <c r="I2775">
        <f>VLOOKUP(A2775,[1]ВПП!$C$2:$E$22885,3,)</f>
        <v>1939</v>
      </c>
      <c r="J2775">
        <f>VLOOKUP(A2775,[1]ВПП!$C$2:$G$22885,5,)</f>
        <v>21</v>
      </c>
      <c r="K2775" t="str">
        <f>VLOOKUP(A2775,[1]ВПП!$C$2:$H$22885,6,)</f>
        <v>Asphalt</v>
      </c>
      <c r="L2775" t="str">
        <f t="shared" si="43"/>
        <v>KP-0065</v>
      </c>
      <c r="M2775" t="s">
        <v>114</v>
      </c>
      <c r="N2775" t="s">
        <v>6506</v>
      </c>
      <c r="O2775" t="s">
        <v>12290</v>
      </c>
      <c r="P2775" t="e">
        <v>#N/A</v>
      </c>
      <c r="Q2775" t="e">
        <f>VLOOKUP(P2775,[1]TimeZones!$B$3:$E$597,4,FALSE)</f>
        <v>#N/A</v>
      </c>
    </row>
    <row r="2776" spans="1:17" x14ac:dyDescent="0.25">
      <c r="A2776" t="s">
        <v>12291</v>
      </c>
      <c r="B2776" t="s">
        <v>110</v>
      </c>
      <c r="C2776" t="s">
        <v>12292</v>
      </c>
      <c r="D2776">
        <v>21.444500000000001</v>
      </c>
      <c r="E2776">
        <v>-71.142302999999998</v>
      </c>
      <c r="F2776">
        <v>13</v>
      </c>
      <c r="G2776" t="s">
        <v>9349</v>
      </c>
      <c r="H2776" t="s">
        <v>12293</v>
      </c>
      <c r="I2776">
        <f>VLOOKUP(A2776,[1]ВПП!$C$2:$E$22885,3,)</f>
        <v>1939</v>
      </c>
      <c r="J2776">
        <f>VLOOKUP(A2776,[1]ВПП!$C$2:$G$22885,5,)</f>
        <v>46</v>
      </c>
      <c r="K2776" t="str">
        <f>VLOOKUP(A2776,[1]ВПП!$C$2:$H$22885,6,)</f>
        <v>ASP</v>
      </c>
      <c r="L2776" t="str">
        <f t="shared" si="43"/>
        <v>MBGT</v>
      </c>
      <c r="M2776" t="s">
        <v>183</v>
      </c>
      <c r="N2776" t="s">
        <v>12294</v>
      </c>
      <c r="O2776" t="s">
        <v>12295</v>
      </c>
      <c r="P2776" t="s">
        <v>9353</v>
      </c>
      <c r="Q2776" t="str">
        <f>VLOOKUP(P2776,[1]TimeZones!$B$3:$E$597,4,FALSE)</f>
        <v>−05:00</v>
      </c>
    </row>
    <row r="2777" spans="1:17" x14ac:dyDescent="0.25">
      <c r="A2777" t="s">
        <v>12296</v>
      </c>
      <c r="B2777" t="s">
        <v>110</v>
      </c>
      <c r="C2777" t="s">
        <v>12297</v>
      </c>
      <c r="D2777">
        <v>43.302101</v>
      </c>
      <c r="E2777">
        <v>-8.3772599999999997</v>
      </c>
      <c r="F2777">
        <v>326</v>
      </c>
      <c r="G2777" t="s">
        <v>339</v>
      </c>
      <c r="H2777" t="s">
        <v>12298</v>
      </c>
      <c r="I2777">
        <f>VLOOKUP(A2777,[1]ВПП!$C$2:$E$22885,3,)</f>
        <v>1938</v>
      </c>
      <c r="J2777">
        <f>VLOOKUP(A2777,[1]ВПП!$C$2:$G$22885,5,)</f>
        <v>45</v>
      </c>
      <c r="K2777" t="str">
        <f>VLOOKUP(A2777,[1]ВПП!$C$2:$H$22885,6,)</f>
        <v>ASP</v>
      </c>
      <c r="L2777" t="str">
        <f t="shared" si="43"/>
        <v>LECO</v>
      </c>
      <c r="M2777" t="s">
        <v>126</v>
      </c>
      <c r="N2777" t="s">
        <v>3027</v>
      </c>
      <c r="O2777" t="s">
        <v>12299</v>
      </c>
      <c r="P2777" t="s">
        <v>343</v>
      </c>
      <c r="Q2777" t="str">
        <f>VLOOKUP(P2777,[1]TimeZones!$B$3:$E$597,4,FALSE)</f>
        <v>+01:00</v>
      </c>
    </row>
    <row r="2778" spans="1:17" x14ac:dyDescent="0.25">
      <c r="A2778" t="s">
        <v>12300</v>
      </c>
      <c r="B2778" t="s">
        <v>110</v>
      </c>
      <c r="C2778" t="s">
        <v>12301</v>
      </c>
      <c r="D2778">
        <v>-29.916201000000001</v>
      </c>
      <c r="E2778">
        <v>-71.199500999999998</v>
      </c>
      <c r="F2778">
        <v>481</v>
      </c>
      <c r="G2778" t="s">
        <v>1023</v>
      </c>
      <c r="H2778" t="s">
        <v>12302</v>
      </c>
      <c r="I2778">
        <f>VLOOKUP(A2778,[1]ВПП!$C$2:$E$22885,3,)</f>
        <v>1938</v>
      </c>
      <c r="J2778">
        <f>VLOOKUP(A2778,[1]ВПП!$C$2:$G$22885,5,)</f>
        <v>45</v>
      </c>
      <c r="K2778" t="str">
        <f>VLOOKUP(A2778,[1]ВПП!$C$2:$H$22885,6,)</f>
        <v>ASP</v>
      </c>
      <c r="L2778" t="str">
        <f t="shared" si="43"/>
        <v>SCSE</v>
      </c>
      <c r="M2778" t="s">
        <v>301</v>
      </c>
      <c r="N2778" t="s">
        <v>12303</v>
      </c>
      <c r="O2778" t="s">
        <v>12304</v>
      </c>
      <c r="P2778" t="s">
        <v>1026</v>
      </c>
      <c r="Q2778" t="str">
        <f>VLOOKUP(P2778,[1]TimeZones!$B$3:$E$597,4,FALSE)</f>
        <v>−04:00</v>
      </c>
    </row>
    <row r="2779" spans="1:17" x14ac:dyDescent="0.25">
      <c r="A2779" t="s">
        <v>12305</v>
      </c>
      <c r="B2779" t="s">
        <v>139</v>
      </c>
      <c r="C2779" t="s">
        <v>12306</v>
      </c>
      <c r="D2779">
        <v>-41.327201843300003</v>
      </c>
      <c r="E2779">
        <v>174.80499267600001</v>
      </c>
      <c r="F2779">
        <v>41</v>
      </c>
      <c r="G2779" t="s">
        <v>1377</v>
      </c>
      <c r="H2779" t="s">
        <v>12307</v>
      </c>
      <c r="I2779">
        <f>VLOOKUP(A2779,[1]ВПП!$C$2:$E$22885,3,)</f>
        <v>1936</v>
      </c>
      <c r="J2779">
        <f>VLOOKUP(A2779,[1]ВПП!$C$2:$G$22885,5,)</f>
        <v>45</v>
      </c>
      <c r="K2779" t="str">
        <f>VLOOKUP(A2779,[1]ВПП!$C$2:$H$22885,6,)</f>
        <v>ASP</v>
      </c>
      <c r="L2779" t="str">
        <f t="shared" si="43"/>
        <v>NZWN</v>
      </c>
      <c r="M2779" t="s">
        <v>702</v>
      </c>
      <c r="N2779" t="s">
        <v>12308</v>
      </c>
      <c r="O2779" t="s">
        <v>12309</v>
      </c>
      <c r="P2779" t="s">
        <v>1381</v>
      </c>
      <c r="Q2779" t="str">
        <f>VLOOKUP(P2779,[1]TimeZones!$B$3:$E$597,4,FALSE)</f>
        <v>+12:00</v>
      </c>
    </row>
    <row r="2780" spans="1:17" x14ac:dyDescent="0.25">
      <c r="A2780" t="s">
        <v>12310</v>
      </c>
      <c r="B2780" t="s">
        <v>110</v>
      </c>
      <c r="C2780" t="s">
        <v>12311</v>
      </c>
      <c r="D2780">
        <v>-23.434200286900001</v>
      </c>
      <c r="E2780">
        <v>144.27999877900001</v>
      </c>
      <c r="F2780">
        <v>627</v>
      </c>
      <c r="G2780" t="s">
        <v>700</v>
      </c>
      <c r="H2780" t="s">
        <v>12312</v>
      </c>
      <c r="I2780">
        <f>VLOOKUP(A2780,[1]ВПП!$C$2:$E$22885,3,)</f>
        <v>1936</v>
      </c>
      <c r="J2780">
        <f>VLOOKUP(A2780,[1]ВПП!$C$2:$G$22885,5,)</f>
        <v>30</v>
      </c>
      <c r="K2780" t="str">
        <f>VLOOKUP(A2780,[1]ВПП!$C$2:$H$22885,6,)</f>
        <v>ASP</v>
      </c>
      <c r="L2780" t="str">
        <f t="shared" si="43"/>
        <v>YLRE</v>
      </c>
      <c r="M2780" t="s">
        <v>702</v>
      </c>
      <c r="N2780" t="s">
        <v>1682</v>
      </c>
      <c r="O2780" t="s">
        <v>12313</v>
      </c>
      <c r="P2780" t="s">
        <v>1684</v>
      </c>
      <c r="Q2780" t="str">
        <f>VLOOKUP(P2780,[1]TimeZones!$B$3:$E$597,4,FALSE)</f>
        <v>+10:00</v>
      </c>
    </row>
    <row r="2781" spans="1:17" x14ac:dyDescent="0.25">
      <c r="A2781" t="s">
        <v>12314</v>
      </c>
      <c r="B2781" t="s">
        <v>333</v>
      </c>
      <c r="C2781" t="s">
        <v>12315</v>
      </c>
      <c r="D2781">
        <v>-27.0722999573</v>
      </c>
      <c r="E2781">
        <v>-66.586097717300007</v>
      </c>
      <c r="F2781">
        <v>7622</v>
      </c>
      <c r="G2781" t="s">
        <v>1705</v>
      </c>
      <c r="H2781" t="s">
        <v>202</v>
      </c>
      <c r="I2781">
        <f>VLOOKUP(A2781,[1]ВПП!$C$2:$E$22885,3,)</f>
        <v>1935</v>
      </c>
      <c r="J2781">
        <f>VLOOKUP(A2781,[1]ВПП!$C$2:$G$22885,5,)</f>
        <v>23</v>
      </c>
      <c r="K2781" t="str">
        <f>VLOOKUP(A2781,[1]ВПП!$C$2:$H$22885,6,)</f>
        <v>ASP</v>
      </c>
      <c r="L2781" t="str">
        <f t="shared" si="43"/>
        <v>SA11</v>
      </c>
      <c r="M2781" t="s">
        <v>301</v>
      </c>
      <c r="N2781" t="s">
        <v>5656</v>
      </c>
      <c r="O2781" t="s">
        <v>12316</v>
      </c>
      <c r="P2781" t="e">
        <v>#N/A</v>
      </c>
      <c r="Q2781" t="e">
        <f>VLOOKUP(P2781,[1]TimeZones!$B$3:$E$597,4,FALSE)</f>
        <v>#N/A</v>
      </c>
    </row>
    <row r="2782" spans="1:17" x14ac:dyDescent="0.25">
      <c r="A2782" t="s">
        <v>12317</v>
      </c>
      <c r="B2782" t="s">
        <v>333</v>
      </c>
      <c r="C2782" t="s">
        <v>12318</v>
      </c>
      <c r="D2782">
        <v>-51.604999999999997</v>
      </c>
      <c r="E2782">
        <v>-72.220299999999995</v>
      </c>
      <c r="F2782">
        <v>909</v>
      </c>
      <c r="G2782" t="s">
        <v>1705</v>
      </c>
      <c r="H2782" t="s">
        <v>12319</v>
      </c>
      <c r="I2782">
        <f>VLOOKUP(A2782,[1]ВПП!$C$2:$E$22885,3,)</f>
        <v>1932</v>
      </c>
      <c r="J2782">
        <f>VLOOKUP(A2782,[1]ВПП!$C$2:$G$22885,5,)</f>
        <v>30</v>
      </c>
      <c r="K2782" t="str">
        <f>VLOOKUP(A2782,[1]ВПП!$C$2:$H$22885,6,)</f>
        <v>ASP</v>
      </c>
      <c r="L2782" t="str">
        <f t="shared" si="43"/>
        <v>SAWT</v>
      </c>
      <c r="M2782" t="s">
        <v>301</v>
      </c>
      <c r="N2782" t="s">
        <v>1707</v>
      </c>
      <c r="O2782" t="s">
        <v>12320</v>
      </c>
      <c r="P2782" t="e">
        <v>#N/A</v>
      </c>
      <c r="Q2782" t="e">
        <f>VLOOKUP(P2782,[1]TimeZones!$B$3:$E$597,4,FALSE)</f>
        <v>#N/A</v>
      </c>
    </row>
    <row r="2783" spans="1:17" x14ac:dyDescent="0.25">
      <c r="A2783" t="s">
        <v>12321</v>
      </c>
      <c r="B2783" t="s">
        <v>333</v>
      </c>
      <c r="C2783" t="s">
        <v>12322</v>
      </c>
      <c r="D2783">
        <v>51.721698760999999</v>
      </c>
      <c r="E2783">
        <v>0.15416699647900001</v>
      </c>
      <c r="F2783">
        <v>321</v>
      </c>
      <c r="G2783" t="s">
        <v>734</v>
      </c>
      <c r="H2783" t="s">
        <v>202</v>
      </c>
      <c r="I2783">
        <f>VLOOKUP(A2783,[1]ВПП!$C$2:$E$22885,3,)</f>
        <v>1930</v>
      </c>
      <c r="J2783">
        <f>VLOOKUP(A2783,[1]ВПП!$C$2:$G$22885,5,)</f>
        <v>45</v>
      </c>
      <c r="K2783" t="str">
        <f>VLOOKUP(A2783,[1]ВПП!$C$2:$H$22885,6,)</f>
        <v>ASP</v>
      </c>
      <c r="L2783" t="str">
        <f t="shared" si="43"/>
        <v>EGSX</v>
      </c>
      <c r="M2783" t="s">
        <v>126</v>
      </c>
      <c r="N2783" t="s">
        <v>736</v>
      </c>
      <c r="O2783" t="s">
        <v>12323</v>
      </c>
      <c r="P2783" t="s">
        <v>738</v>
      </c>
      <c r="Q2783" t="str">
        <f>VLOOKUP(P2783,[1]TimeZones!$B$3:$E$597,4,FALSE)</f>
        <v>+00:00</v>
      </c>
    </row>
    <row r="2784" spans="1:17" x14ac:dyDescent="0.25">
      <c r="A2784" t="s">
        <v>12324</v>
      </c>
      <c r="B2784" t="s">
        <v>110</v>
      </c>
      <c r="C2784" t="s">
        <v>12325</v>
      </c>
      <c r="D2784">
        <v>-12.809319</v>
      </c>
      <c r="E2784">
        <v>45.281815000000002</v>
      </c>
      <c r="F2784">
        <v>23</v>
      </c>
      <c r="G2784" t="s">
        <v>12326</v>
      </c>
      <c r="H2784" t="s">
        <v>12327</v>
      </c>
      <c r="I2784">
        <f>VLOOKUP(A2784,[1]ВПП!$C$2:$E$22885,3,)</f>
        <v>1929</v>
      </c>
      <c r="J2784">
        <f>VLOOKUP(A2784,[1]ВПП!$C$2:$G$22885,5,)</f>
        <v>28</v>
      </c>
      <c r="K2784" t="str">
        <f>VLOOKUP(A2784,[1]ВПП!$C$2:$H$22885,6,)</f>
        <v>ASP</v>
      </c>
      <c r="L2784" t="str">
        <f t="shared" si="43"/>
        <v>FMCZ</v>
      </c>
      <c r="M2784" t="s">
        <v>134</v>
      </c>
      <c r="N2784" t="s">
        <v>12328</v>
      </c>
      <c r="O2784" t="s">
        <v>12329</v>
      </c>
      <c r="P2784" t="s">
        <v>12330</v>
      </c>
      <c r="Q2784" t="str">
        <f>VLOOKUP(P2784,[1]TimeZones!$B$3:$E$597,4,FALSE)</f>
        <v>+03:00</v>
      </c>
    </row>
    <row r="2785" spans="1:17" x14ac:dyDescent="0.25">
      <c r="A2785" t="s">
        <v>12331</v>
      </c>
      <c r="B2785" t="s">
        <v>333</v>
      </c>
      <c r="C2785" t="s">
        <v>12332</v>
      </c>
      <c r="D2785">
        <v>21.913499999999999</v>
      </c>
      <c r="E2785">
        <v>84.050399999999996</v>
      </c>
      <c r="F2785">
        <v>751</v>
      </c>
      <c r="G2785" t="s">
        <v>227</v>
      </c>
      <c r="H2785" t="s">
        <v>12333</v>
      </c>
      <c r="I2785">
        <f>VLOOKUP(A2785,[1]ВПП!$C$2:$E$22885,3,)</f>
        <v>1926</v>
      </c>
      <c r="J2785">
        <f>VLOOKUP(A2785,[1]ВПП!$C$2:$G$22885,5,)</f>
        <v>45</v>
      </c>
      <c r="K2785" t="str">
        <f>VLOOKUP(A2785,[1]ВПП!$C$2:$H$22885,6,)</f>
        <v>CON</v>
      </c>
      <c r="L2785" t="str">
        <f t="shared" si="43"/>
        <v>VEJH</v>
      </c>
      <c r="M2785" t="s">
        <v>114</v>
      </c>
      <c r="N2785" t="s">
        <v>6183</v>
      </c>
      <c r="O2785" t="s">
        <v>202</v>
      </c>
      <c r="P2785" t="s">
        <v>231</v>
      </c>
      <c r="Q2785" t="str">
        <f>VLOOKUP(P2785,[1]TimeZones!$B$3:$E$597,4,FALSE)</f>
        <v>+05:30</v>
      </c>
    </row>
    <row r="2786" spans="1:17" x14ac:dyDescent="0.25">
      <c r="A2786" t="s">
        <v>12334</v>
      </c>
      <c r="B2786" t="s">
        <v>110</v>
      </c>
      <c r="C2786" t="s">
        <v>12335</v>
      </c>
      <c r="D2786">
        <v>-1.21207</v>
      </c>
      <c r="E2786">
        <v>-78.574600000000004</v>
      </c>
      <c r="F2786">
        <v>8502</v>
      </c>
      <c r="G2786" t="s">
        <v>392</v>
      </c>
      <c r="H2786" t="s">
        <v>12336</v>
      </c>
      <c r="I2786">
        <f>VLOOKUP(A2786,[1]ВПП!$C$2:$E$22885,3,)</f>
        <v>1925</v>
      </c>
      <c r="J2786">
        <f>VLOOKUP(A2786,[1]ВПП!$C$2:$G$22885,5,)</f>
        <v>25</v>
      </c>
      <c r="K2786" t="str">
        <f>VLOOKUP(A2786,[1]ВПП!$C$2:$H$22885,6,)</f>
        <v>ASP</v>
      </c>
      <c r="L2786" t="str">
        <f t="shared" si="43"/>
        <v>SEAM</v>
      </c>
      <c r="M2786" t="s">
        <v>301</v>
      </c>
      <c r="N2786" t="s">
        <v>12337</v>
      </c>
      <c r="O2786" t="s">
        <v>12338</v>
      </c>
      <c r="P2786" t="s">
        <v>396</v>
      </c>
      <c r="Q2786" t="str">
        <f>VLOOKUP(P2786,[1]TimeZones!$B$3:$E$597,4,FALSE)</f>
        <v>−05:00</v>
      </c>
    </row>
    <row r="2787" spans="1:17" x14ac:dyDescent="0.25">
      <c r="A2787" t="s">
        <v>12339</v>
      </c>
      <c r="B2787" t="s">
        <v>110</v>
      </c>
      <c r="C2787" t="s">
        <v>12340</v>
      </c>
      <c r="D2787">
        <v>-37.728099999999998</v>
      </c>
      <c r="E2787">
        <v>144.901993</v>
      </c>
      <c r="F2787">
        <v>282</v>
      </c>
      <c r="G2787" t="s">
        <v>700</v>
      </c>
      <c r="H2787" t="s">
        <v>12341</v>
      </c>
      <c r="I2787">
        <f>VLOOKUP(A2787,[1]ВПП!$C$2:$E$22885,3,)</f>
        <v>1921</v>
      </c>
      <c r="J2787">
        <f>VLOOKUP(A2787,[1]ВПП!$C$2:$G$22885,5,)</f>
        <v>45</v>
      </c>
      <c r="K2787" t="str">
        <f>VLOOKUP(A2787,[1]ВПП!$C$2:$H$22885,6,)</f>
        <v>ASP</v>
      </c>
      <c r="L2787" t="str">
        <f t="shared" si="43"/>
        <v>YMEN</v>
      </c>
      <c r="M2787" t="s">
        <v>702</v>
      </c>
      <c r="N2787" t="s">
        <v>1334</v>
      </c>
      <c r="O2787" t="s">
        <v>1335</v>
      </c>
      <c r="P2787" t="s">
        <v>1336</v>
      </c>
      <c r="Q2787" t="str">
        <f>VLOOKUP(P2787,[1]TimeZones!$B$3:$E$597,4,FALSE)</f>
        <v>+10:00</v>
      </c>
    </row>
    <row r="2788" spans="1:17" x14ac:dyDescent="0.25">
      <c r="A2788" t="s">
        <v>12342</v>
      </c>
      <c r="B2788" t="s">
        <v>110</v>
      </c>
      <c r="C2788" t="s">
        <v>12343</v>
      </c>
      <c r="D2788">
        <v>-22.461874999999999</v>
      </c>
      <c r="E2788">
        <v>14.979322</v>
      </c>
      <c r="F2788">
        <v>1905</v>
      </c>
      <c r="G2788" t="s">
        <v>183</v>
      </c>
      <c r="H2788" t="s">
        <v>12344</v>
      </c>
      <c r="I2788">
        <f>VLOOKUP(A2788,[1]ВПП!$C$2:$E$22885,3,)</f>
        <v>1920</v>
      </c>
      <c r="J2788">
        <f>VLOOKUP(A2788,[1]ВПП!$C$2:$G$22885,5,)</f>
        <v>20</v>
      </c>
      <c r="K2788" t="str">
        <f>VLOOKUP(A2788,[1]ВПП!$C$2:$H$22885,6,)</f>
        <v>ASP</v>
      </c>
      <c r="L2788" t="str">
        <f t="shared" si="43"/>
        <v>FYAR</v>
      </c>
      <c r="M2788" t="s">
        <v>134</v>
      </c>
      <c r="N2788" t="s">
        <v>10492</v>
      </c>
      <c r="O2788" t="s">
        <v>12345</v>
      </c>
      <c r="P2788" t="s">
        <v>145</v>
      </c>
      <c r="Q2788" t="e">
        <f>VLOOKUP(P2788,[1]TimeZones!$B$3:$E$597,4,FALSE)</f>
        <v>#N/A</v>
      </c>
    </row>
    <row r="2789" spans="1:17" x14ac:dyDescent="0.25">
      <c r="A2789" t="s">
        <v>12346</v>
      </c>
      <c r="B2789" t="s">
        <v>333</v>
      </c>
      <c r="C2789" t="s">
        <v>12347</v>
      </c>
      <c r="D2789">
        <v>29.0303285675</v>
      </c>
      <c r="E2789">
        <v>-109.258024693</v>
      </c>
      <c r="F2789">
        <v>1759</v>
      </c>
      <c r="G2789" t="s">
        <v>308</v>
      </c>
      <c r="H2789" t="s">
        <v>202</v>
      </c>
      <c r="I2789">
        <f>VLOOKUP(A2789,[1]ВПП!$C$2:$E$22885,3,)</f>
        <v>1920</v>
      </c>
      <c r="J2789">
        <f>VLOOKUP(A2789,[1]ВПП!$C$2:$G$22885,5,)</f>
        <v>20</v>
      </c>
      <c r="K2789" t="str">
        <f>VLOOKUP(A2789,[1]ВПП!$C$2:$H$22885,6,)</f>
        <v>paved</v>
      </c>
      <c r="L2789" t="str">
        <f t="shared" si="43"/>
        <v>MX-0013</v>
      </c>
      <c r="M2789" t="s">
        <v>183</v>
      </c>
      <c r="N2789" t="s">
        <v>7065</v>
      </c>
      <c r="O2789" t="s">
        <v>12348</v>
      </c>
      <c r="P2789" t="e">
        <v>#N/A</v>
      </c>
      <c r="Q2789" t="e">
        <f>VLOOKUP(P2789,[1]TimeZones!$B$3:$E$597,4,FALSE)</f>
        <v>#N/A</v>
      </c>
    </row>
    <row r="2790" spans="1:17" x14ac:dyDescent="0.25">
      <c r="A2790" t="s">
        <v>12349</v>
      </c>
      <c r="B2790" t="s">
        <v>110</v>
      </c>
      <c r="C2790" t="s">
        <v>12350</v>
      </c>
      <c r="D2790">
        <v>8.9451465606688991</v>
      </c>
      <c r="E2790">
        <v>-64.151084899902003</v>
      </c>
      <c r="F2790">
        <v>861</v>
      </c>
      <c r="G2790" t="s">
        <v>1951</v>
      </c>
      <c r="H2790" t="s">
        <v>12351</v>
      </c>
      <c r="I2790">
        <f>VLOOKUP(A2790,[1]ВПП!$C$2:$E$22885,3,)</f>
        <v>1920</v>
      </c>
      <c r="J2790">
        <f>VLOOKUP(A2790,[1]ВПП!$C$2:$G$22885,5,)</f>
        <v>45</v>
      </c>
      <c r="K2790" t="str">
        <f>VLOOKUP(A2790,[1]ВПП!$C$2:$H$22885,6,)</f>
        <v>ASP</v>
      </c>
      <c r="L2790" t="str">
        <f t="shared" si="43"/>
        <v>SVST</v>
      </c>
      <c r="M2790" t="s">
        <v>301</v>
      </c>
      <c r="N2790" t="s">
        <v>4638</v>
      </c>
      <c r="O2790" t="s">
        <v>12352</v>
      </c>
      <c r="P2790" t="s">
        <v>1955</v>
      </c>
      <c r="Q2790" t="str">
        <f>VLOOKUP(P2790,[1]TimeZones!$B$3:$E$597,4,FALSE)</f>
        <v>−04:00</v>
      </c>
    </row>
    <row r="2791" spans="1:17" x14ac:dyDescent="0.25">
      <c r="A2791" t="s">
        <v>12353</v>
      </c>
      <c r="B2791" t="s">
        <v>110</v>
      </c>
      <c r="C2791" t="s">
        <v>12354</v>
      </c>
      <c r="D2791">
        <v>21.752199173000001</v>
      </c>
      <c r="E2791">
        <v>72.185203552199994</v>
      </c>
      <c r="F2791">
        <v>44</v>
      </c>
      <c r="G2791" t="s">
        <v>227</v>
      </c>
      <c r="H2791" t="s">
        <v>12355</v>
      </c>
      <c r="I2791">
        <f>VLOOKUP(A2791,[1]ВПП!$C$2:$E$22885,3,)</f>
        <v>1920</v>
      </c>
      <c r="J2791">
        <f>VLOOKUP(A2791,[1]ВПП!$C$2:$G$22885,5,)</f>
        <v>46</v>
      </c>
      <c r="K2791" t="str">
        <f>VLOOKUP(A2791,[1]ВПП!$C$2:$H$22885,6,)</f>
        <v>ASP</v>
      </c>
      <c r="L2791" t="str">
        <f t="shared" si="43"/>
        <v>VABV</v>
      </c>
      <c r="M2791" t="s">
        <v>114</v>
      </c>
      <c r="N2791" t="s">
        <v>2018</v>
      </c>
      <c r="O2791" t="s">
        <v>12356</v>
      </c>
      <c r="P2791" t="s">
        <v>231</v>
      </c>
      <c r="Q2791" t="str">
        <f>VLOOKUP(P2791,[1]TimeZones!$B$3:$E$597,4,FALSE)</f>
        <v>+05:30</v>
      </c>
    </row>
    <row r="2792" spans="1:17" x14ac:dyDescent="0.25">
      <c r="A2792" t="s">
        <v>12357</v>
      </c>
      <c r="B2792" t="s">
        <v>333</v>
      </c>
      <c r="C2792" t="s">
        <v>12358</v>
      </c>
      <c r="D2792">
        <v>30.5</v>
      </c>
      <c r="E2792">
        <v>18.527201000000002</v>
      </c>
      <c r="F2792">
        <v>42</v>
      </c>
      <c r="G2792" t="s">
        <v>335</v>
      </c>
      <c r="H2792" t="s">
        <v>202</v>
      </c>
      <c r="I2792">
        <f>VLOOKUP(A2792,[1]ВПП!$C$2:$E$22885,3,)</f>
        <v>1919</v>
      </c>
      <c r="J2792">
        <f>VLOOKUP(A2792,[1]ВПП!$C$2:$G$22885,5,)</f>
        <v>30</v>
      </c>
      <c r="K2792" t="str">
        <f>VLOOKUP(A2792,[1]ВПП!$C$2:$H$22885,6,)</f>
        <v>ASP</v>
      </c>
      <c r="L2792" t="str">
        <f t="shared" si="43"/>
        <v>HLNF</v>
      </c>
      <c r="M2792" t="s">
        <v>134</v>
      </c>
      <c r="N2792" t="s">
        <v>769</v>
      </c>
      <c r="O2792" t="s">
        <v>10732</v>
      </c>
      <c r="P2792" t="s">
        <v>1215</v>
      </c>
      <c r="Q2792" t="str">
        <f>VLOOKUP(P2792,[1]TimeZones!$B$3:$E$597,4,FALSE)</f>
        <v>+02:00</v>
      </c>
    </row>
    <row r="2793" spans="1:17" x14ac:dyDescent="0.25">
      <c r="A2793" t="s">
        <v>12359</v>
      </c>
      <c r="B2793" t="s">
        <v>333</v>
      </c>
      <c r="C2793" t="s">
        <v>12360</v>
      </c>
      <c r="D2793">
        <v>38.732703000000001</v>
      </c>
      <c r="E2793">
        <v>126.659875</v>
      </c>
      <c r="G2793" t="s">
        <v>846</v>
      </c>
      <c r="H2793" t="s">
        <v>202</v>
      </c>
      <c r="I2793">
        <f>VLOOKUP(A2793,[1]ВПП!$C$2:$E$22885,3,)</f>
        <v>1917</v>
      </c>
      <c r="J2793">
        <f>VLOOKUP(A2793,[1]ВПП!$C$2:$G$22885,5,)</f>
        <v>25</v>
      </c>
      <c r="K2793" t="str">
        <f>VLOOKUP(A2793,[1]ВПП!$C$2:$H$22885,6,)</f>
        <v>Asphalt</v>
      </c>
      <c r="L2793" t="str">
        <f t="shared" si="43"/>
        <v>KP-0014</v>
      </c>
      <c r="M2793" t="s">
        <v>114</v>
      </c>
      <c r="N2793" t="s">
        <v>7671</v>
      </c>
      <c r="O2793" t="s">
        <v>8128</v>
      </c>
      <c r="P2793" t="e">
        <v>#N/A</v>
      </c>
      <c r="Q2793" t="e">
        <f>VLOOKUP(P2793,[1]TimeZones!$B$3:$E$597,4,FALSE)</f>
        <v>#N/A</v>
      </c>
    </row>
    <row r="2794" spans="1:17" x14ac:dyDescent="0.25">
      <c r="A2794" t="s">
        <v>12361</v>
      </c>
      <c r="B2794" t="s">
        <v>110</v>
      </c>
      <c r="C2794" t="s">
        <v>12362</v>
      </c>
      <c r="D2794">
        <v>8.8237400000000008</v>
      </c>
      <c r="E2794">
        <v>-75.825800000000001</v>
      </c>
      <c r="F2794">
        <v>36</v>
      </c>
      <c r="G2794" t="s">
        <v>900</v>
      </c>
      <c r="H2794" t="s">
        <v>12363</v>
      </c>
      <c r="I2794">
        <f>VLOOKUP(A2794,[1]ВПП!$C$2:$E$22885,3,)</f>
        <v>1916</v>
      </c>
      <c r="J2794">
        <f>VLOOKUP(A2794,[1]ВПП!$C$2:$G$22885,5,)</f>
        <v>35</v>
      </c>
      <c r="K2794" t="str">
        <f>VLOOKUP(A2794,[1]ВПП!$C$2:$H$22885,6,)</f>
        <v>ASP</v>
      </c>
      <c r="L2794" t="str">
        <f t="shared" si="43"/>
        <v>SKMR</v>
      </c>
      <c r="M2794" t="s">
        <v>301</v>
      </c>
      <c r="N2794" t="s">
        <v>12364</v>
      </c>
      <c r="O2794" t="s">
        <v>12365</v>
      </c>
      <c r="P2794" t="s">
        <v>904</v>
      </c>
      <c r="Q2794" t="str">
        <f>VLOOKUP(P2794,[1]TimeZones!$B$3:$E$597,4,FALSE)</f>
        <v>−05:00</v>
      </c>
    </row>
    <row r="2795" spans="1:17" x14ac:dyDescent="0.25">
      <c r="A2795" t="s">
        <v>12366</v>
      </c>
      <c r="B2795" t="s">
        <v>110</v>
      </c>
      <c r="C2795" t="s">
        <v>12367</v>
      </c>
      <c r="D2795">
        <v>20.545999999999999</v>
      </c>
      <c r="E2795">
        <v>-100.887001</v>
      </c>
      <c r="F2795">
        <v>5709</v>
      </c>
      <c r="G2795" t="s">
        <v>308</v>
      </c>
      <c r="H2795" t="s">
        <v>12368</v>
      </c>
      <c r="I2795">
        <f>VLOOKUP(A2795,[1]ВПП!$C$2:$E$22885,3,)</f>
        <v>1915</v>
      </c>
      <c r="J2795">
        <f>VLOOKUP(A2795,[1]ВПП!$C$2:$G$22885,5,)</f>
        <v>30</v>
      </c>
      <c r="K2795" t="str">
        <f>VLOOKUP(A2795,[1]ВПП!$C$2:$H$22885,6,)</f>
        <v>ASP</v>
      </c>
      <c r="L2795" t="str">
        <f t="shared" si="43"/>
        <v>MMCY</v>
      </c>
      <c r="M2795" t="s">
        <v>183</v>
      </c>
      <c r="N2795" t="s">
        <v>1891</v>
      </c>
      <c r="O2795" t="s">
        <v>12369</v>
      </c>
      <c r="P2795" t="s">
        <v>312</v>
      </c>
      <c r="Q2795" t="str">
        <f>VLOOKUP(P2795,[1]TimeZones!$B$3:$E$597,4,FALSE)</f>
        <v>−06:00</v>
      </c>
    </row>
    <row r="2796" spans="1:17" x14ac:dyDescent="0.25">
      <c r="A2796" t="s">
        <v>12370</v>
      </c>
      <c r="B2796" t="s">
        <v>110</v>
      </c>
      <c r="C2796" t="s">
        <v>12371</v>
      </c>
      <c r="D2796">
        <v>8.6019834987700001</v>
      </c>
      <c r="E2796">
        <v>123.34187507599999</v>
      </c>
      <c r="F2796">
        <v>12</v>
      </c>
      <c r="G2796" t="s">
        <v>1034</v>
      </c>
      <c r="H2796" t="s">
        <v>12372</v>
      </c>
      <c r="I2796">
        <f>VLOOKUP(A2796,[1]ВПП!$C$2:$E$22885,3,)</f>
        <v>1912</v>
      </c>
      <c r="J2796">
        <f>VLOOKUP(A2796,[1]ВПП!$C$2:$G$22885,5,)</f>
        <v>30</v>
      </c>
      <c r="K2796" t="str">
        <f>VLOOKUP(A2796,[1]ВПП!$C$2:$H$22885,6,)</f>
        <v>CON</v>
      </c>
      <c r="L2796" t="str">
        <f t="shared" si="43"/>
        <v>RPMG</v>
      </c>
      <c r="M2796" t="s">
        <v>114</v>
      </c>
      <c r="N2796" t="s">
        <v>12373</v>
      </c>
      <c r="O2796" t="s">
        <v>12374</v>
      </c>
      <c r="P2796" t="s">
        <v>1038</v>
      </c>
      <c r="Q2796" t="str">
        <f>VLOOKUP(P2796,[1]TimeZones!$B$3:$E$597,4,FALSE)</f>
        <v>+08:00</v>
      </c>
    </row>
    <row r="2797" spans="1:17" x14ac:dyDescent="0.25">
      <c r="A2797" t="s">
        <v>12375</v>
      </c>
      <c r="B2797" t="s">
        <v>110</v>
      </c>
      <c r="C2797" t="s">
        <v>12376</v>
      </c>
      <c r="D2797">
        <v>2.4544000000000001</v>
      </c>
      <c r="E2797">
        <v>-76.609300000000005</v>
      </c>
      <c r="F2797">
        <v>5687</v>
      </c>
      <c r="G2797" t="s">
        <v>900</v>
      </c>
      <c r="H2797" t="s">
        <v>12377</v>
      </c>
      <c r="I2797">
        <f>VLOOKUP(A2797,[1]ВПП!$C$2:$E$22885,3,)</f>
        <v>1910</v>
      </c>
      <c r="J2797">
        <f>VLOOKUP(A2797,[1]ВПП!$C$2:$G$22885,5,)</f>
        <v>30</v>
      </c>
      <c r="K2797" t="str">
        <f>VLOOKUP(A2797,[1]ВПП!$C$2:$H$22885,6,)</f>
        <v>ASP</v>
      </c>
      <c r="L2797" t="str">
        <f t="shared" si="43"/>
        <v>SKPP</v>
      </c>
      <c r="M2797" t="s">
        <v>301</v>
      </c>
      <c r="N2797" t="s">
        <v>12378</v>
      </c>
      <c r="O2797" t="s">
        <v>12379</v>
      </c>
      <c r="P2797" t="s">
        <v>904</v>
      </c>
      <c r="Q2797" t="str">
        <f>VLOOKUP(P2797,[1]TimeZones!$B$3:$E$597,4,FALSE)</f>
        <v>−05:00</v>
      </c>
    </row>
    <row r="2798" spans="1:17" x14ac:dyDescent="0.25">
      <c r="A2798" t="s">
        <v>12380</v>
      </c>
      <c r="B2798" t="s">
        <v>333</v>
      </c>
      <c r="C2798" t="s">
        <v>12381</v>
      </c>
      <c r="D2798">
        <v>32.238998413085902</v>
      </c>
      <c r="E2798">
        <v>74.130996704101506</v>
      </c>
      <c r="F2798">
        <v>745</v>
      </c>
      <c r="G2798" t="s">
        <v>1294</v>
      </c>
      <c r="H2798" t="s">
        <v>202</v>
      </c>
      <c r="I2798">
        <f>VLOOKUP(A2798,[1]ВПП!$C$2:$E$22885,3,)</f>
        <v>1907</v>
      </c>
      <c r="J2798">
        <f>VLOOKUP(A2798,[1]ВПП!$C$2:$G$22885,5,)</f>
        <v>45</v>
      </c>
      <c r="K2798" t="str">
        <f>VLOOKUP(A2798,[1]ВПП!$C$2:$H$22885,6,)</f>
        <v>ASP</v>
      </c>
      <c r="L2798" t="str">
        <f t="shared" si="43"/>
        <v>OP27</v>
      </c>
      <c r="M2798" t="s">
        <v>114</v>
      </c>
      <c r="N2798" t="s">
        <v>1296</v>
      </c>
      <c r="O2798" t="s">
        <v>12382</v>
      </c>
      <c r="P2798" t="e">
        <v>#N/A</v>
      </c>
      <c r="Q2798" t="e">
        <f>VLOOKUP(P2798,[1]TimeZones!$B$3:$E$597,4,FALSE)</f>
        <v>#N/A</v>
      </c>
    </row>
    <row r="2799" spans="1:17" x14ac:dyDescent="0.25">
      <c r="A2799" t="s">
        <v>12383</v>
      </c>
      <c r="B2799" t="s">
        <v>110</v>
      </c>
      <c r="C2799" t="s">
        <v>12384</v>
      </c>
      <c r="D2799">
        <v>1.42526</v>
      </c>
      <c r="E2799">
        <v>103.81300400000001</v>
      </c>
      <c r="F2799">
        <v>86</v>
      </c>
      <c r="G2799" t="s">
        <v>644</v>
      </c>
      <c r="H2799" t="s">
        <v>202</v>
      </c>
      <c r="I2799">
        <f>VLOOKUP(A2799,[1]ВПП!$C$2:$E$22885,3,)</f>
        <v>1907</v>
      </c>
      <c r="J2799">
        <f>VLOOKUP(A2799,[1]ВПП!$C$2:$G$22885,5,)</f>
        <v>30</v>
      </c>
      <c r="K2799" t="str">
        <f>VLOOKUP(A2799,[1]ВПП!$C$2:$H$22885,6,)</f>
        <v>ASP</v>
      </c>
      <c r="L2799" t="str">
        <f t="shared" si="43"/>
        <v>WSAG</v>
      </c>
      <c r="M2799" t="s">
        <v>114</v>
      </c>
      <c r="N2799" t="s">
        <v>6241</v>
      </c>
      <c r="O2799" t="s">
        <v>12385</v>
      </c>
      <c r="P2799" t="s">
        <v>648</v>
      </c>
      <c r="Q2799" t="str">
        <f>VLOOKUP(P2799,[1]TimeZones!$B$3:$E$597,4,FALSE)</f>
        <v>+08:00</v>
      </c>
    </row>
    <row r="2800" spans="1:17" x14ac:dyDescent="0.25">
      <c r="A2800" t="s">
        <v>12386</v>
      </c>
      <c r="B2800" t="s">
        <v>333</v>
      </c>
      <c r="C2800" t="s">
        <v>12387</v>
      </c>
      <c r="D2800">
        <v>25.069599</v>
      </c>
      <c r="E2800">
        <v>48.194901000000002</v>
      </c>
      <c r="F2800">
        <v>1300</v>
      </c>
      <c r="G2800" t="s">
        <v>301</v>
      </c>
      <c r="H2800" t="s">
        <v>202</v>
      </c>
      <c r="I2800">
        <f>VLOOKUP(A2800,[1]ВПП!$C$2:$E$22885,3,)</f>
        <v>1905</v>
      </c>
      <c r="J2800">
        <f>VLOOKUP(A2800,[1]ВПП!$C$2:$G$22885,5,)</f>
        <v>30</v>
      </c>
      <c r="K2800" t="str">
        <f>VLOOKUP(A2800,[1]ВПП!$C$2:$H$22885,6,)</f>
        <v>ASP</v>
      </c>
      <c r="L2800" t="str">
        <f t="shared" si="43"/>
        <v>OEKR</v>
      </c>
      <c r="M2800" t="s">
        <v>114</v>
      </c>
      <c r="N2800" t="s">
        <v>527</v>
      </c>
      <c r="O2800" t="s">
        <v>12388</v>
      </c>
      <c r="P2800" t="e">
        <v>#N/A</v>
      </c>
      <c r="Q2800" t="e">
        <f>VLOOKUP(P2800,[1]TimeZones!$B$3:$E$597,4,FALSE)</f>
        <v>#N/A</v>
      </c>
    </row>
    <row r="2801" spans="1:17" x14ac:dyDescent="0.25">
      <c r="A2801" t="s">
        <v>12389</v>
      </c>
      <c r="B2801" t="s">
        <v>110</v>
      </c>
      <c r="C2801" t="s">
        <v>12390</v>
      </c>
      <c r="D2801">
        <v>60.122199999999999</v>
      </c>
      <c r="E2801">
        <v>19.898199000000002</v>
      </c>
      <c r="F2801">
        <v>17</v>
      </c>
      <c r="G2801" t="s">
        <v>2091</v>
      </c>
      <c r="H2801" t="s">
        <v>12391</v>
      </c>
      <c r="I2801">
        <f>VLOOKUP(A2801,[1]ВПП!$C$2:$E$22885,3,)</f>
        <v>1903</v>
      </c>
      <c r="J2801">
        <f>VLOOKUP(A2801,[1]ВПП!$C$2:$G$22885,5,)</f>
        <v>60</v>
      </c>
      <c r="K2801" t="str">
        <f>VLOOKUP(A2801,[1]ВПП!$C$2:$H$22885,6,)</f>
        <v>ASP</v>
      </c>
      <c r="L2801" t="str">
        <f t="shared" si="43"/>
        <v>EFMA</v>
      </c>
      <c r="M2801" t="s">
        <v>126</v>
      </c>
      <c r="N2801" t="s">
        <v>12392</v>
      </c>
      <c r="O2801" t="s">
        <v>12393</v>
      </c>
      <c r="P2801" t="s">
        <v>12394</v>
      </c>
      <c r="Q2801" t="str">
        <f>VLOOKUP(P2801,[1]TimeZones!$B$3:$E$597,4,FALSE)</f>
        <v>+02:00</v>
      </c>
    </row>
    <row r="2802" spans="1:17" x14ac:dyDescent="0.25">
      <c r="A2802" t="s">
        <v>12395</v>
      </c>
      <c r="B2802" t="s">
        <v>110</v>
      </c>
      <c r="C2802" t="s">
        <v>12396</v>
      </c>
      <c r="D2802">
        <v>37.435100555419901</v>
      </c>
      <c r="E2802">
        <v>25.348100662231399</v>
      </c>
      <c r="F2802">
        <v>405</v>
      </c>
      <c r="G2802" t="s">
        <v>514</v>
      </c>
      <c r="H2802" t="s">
        <v>12397</v>
      </c>
      <c r="I2802">
        <f>VLOOKUP(A2802,[1]ВПП!$C$2:$E$22885,3,)</f>
        <v>1903</v>
      </c>
      <c r="J2802">
        <f>VLOOKUP(A2802,[1]ВПП!$C$2:$G$22885,5,)</f>
        <v>30</v>
      </c>
      <c r="K2802" t="str">
        <f>VLOOKUP(A2802,[1]ВПП!$C$2:$H$22885,6,)</f>
        <v>ASP</v>
      </c>
      <c r="L2802" t="str">
        <f t="shared" si="43"/>
        <v>LGMK</v>
      </c>
      <c r="M2802" t="s">
        <v>126</v>
      </c>
      <c r="N2802" t="s">
        <v>10561</v>
      </c>
      <c r="O2802" t="s">
        <v>12398</v>
      </c>
      <c r="P2802" t="s">
        <v>518</v>
      </c>
      <c r="Q2802" t="str">
        <f>VLOOKUP(P2802,[1]TimeZones!$B$3:$E$597,4,FALSE)</f>
        <v>+02:00</v>
      </c>
    </row>
    <row r="2803" spans="1:17" x14ac:dyDescent="0.25">
      <c r="A2803" t="s">
        <v>12399</v>
      </c>
      <c r="B2803" t="s">
        <v>110</v>
      </c>
      <c r="C2803" t="s">
        <v>12400</v>
      </c>
      <c r="D2803">
        <v>26.008900000000001</v>
      </c>
      <c r="E2803">
        <v>-98.228499999999997</v>
      </c>
      <c r="F2803">
        <v>139</v>
      </c>
      <c r="G2803" t="s">
        <v>308</v>
      </c>
      <c r="H2803" t="s">
        <v>12401</v>
      </c>
      <c r="I2803">
        <f>VLOOKUP(A2803,[1]ВПП!$C$2:$E$22885,3,)</f>
        <v>1903</v>
      </c>
      <c r="J2803">
        <f>VLOOKUP(A2803,[1]ВПП!$C$2:$G$22885,5,)</f>
        <v>45</v>
      </c>
      <c r="K2803" t="str">
        <f>VLOOKUP(A2803,[1]ВПП!$C$2:$H$22885,6,)</f>
        <v>ASP</v>
      </c>
      <c r="L2803" t="str">
        <f t="shared" si="43"/>
        <v>MMRX</v>
      </c>
      <c r="M2803" t="s">
        <v>183</v>
      </c>
      <c r="N2803" t="s">
        <v>7134</v>
      </c>
      <c r="O2803" t="s">
        <v>12402</v>
      </c>
      <c r="P2803" t="s">
        <v>312</v>
      </c>
      <c r="Q2803" t="str">
        <f>VLOOKUP(P2803,[1]TimeZones!$B$3:$E$597,4,FALSE)</f>
        <v>−06:00</v>
      </c>
    </row>
    <row r="2804" spans="1:17" x14ac:dyDescent="0.25">
      <c r="A2804" t="s">
        <v>12403</v>
      </c>
      <c r="B2804" t="s">
        <v>110</v>
      </c>
      <c r="C2804" t="s">
        <v>12404</v>
      </c>
      <c r="D2804">
        <v>40.239201000000001</v>
      </c>
      <c r="E2804">
        <v>18.133300999999999</v>
      </c>
      <c r="F2804">
        <v>156</v>
      </c>
      <c r="G2804" t="s">
        <v>727</v>
      </c>
      <c r="H2804" t="s">
        <v>12405</v>
      </c>
      <c r="I2804">
        <f>VLOOKUP(A2804,[1]ВПП!$C$2:$E$22885,3,)</f>
        <v>1902</v>
      </c>
      <c r="J2804">
        <f>VLOOKUP(A2804,[1]ВПП!$C$2:$G$22885,5,)</f>
        <v>58</v>
      </c>
      <c r="K2804" t="str">
        <f>VLOOKUP(A2804,[1]ВПП!$C$2:$H$22885,6,)</f>
        <v>ASP</v>
      </c>
      <c r="L2804" t="str">
        <f t="shared" si="43"/>
        <v>LIBN</v>
      </c>
      <c r="M2804" t="s">
        <v>126</v>
      </c>
      <c r="N2804" t="s">
        <v>3032</v>
      </c>
      <c r="O2804" t="s">
        <v>202</v>
      </c>
      <c r="P2804" t="s">
        <v>731</v>
      </c>
      <c r="Q2804" t="str">
        <f>VLOOKUP(P2804,[1]TimeZones!$B$3:$E$597,4,FALSE)</f>
        <v>+01:00</v>
      </c>
    </row>
    <row r="2805" spans="1:17" x14ac:dyDescent="0.25">
      <c r="A2805" t="s">
        <v>12406</v>
      </c>
      <c r="B2805" t="s">
        <v>110</v>
      </c>
      <c r="C2805" t="s">
        <v>12407</v>
      </c>
      <c r="D2805">
        <v>-40.320598602294901</v>
      </c>
      <c r="E2805">
        <v>175.61700439453099</v>
      </c>
      <c r="F2805">
        <v>151</v>
      </c>
      <c r="G2805" t="s">
        <v>1377</v>
      </c>
      <c r="H2805" t="s">
        <v>12408</v>
      </c>
      <c r="I2805">
        <f>VLOOKUP(A2805,[1]ВПП!$C$2:$E$22885,3,)</f>
        <v>1902</v>
      </c>
      <c r="J2805">
        <f>VLOOKUP(A2805,[1]ВПП!$C$2:$G$22885,5,)</f>
        <v>45</v>
      </c>
      <c r="K2805" t="str">
        <f>VLOOKUP(A2805,[1]ВПП!$C$2:$H$22885,6,)</f>
        <v>ASP</v>
      </c>
      <c r="L2805" t="str">
        <f t="shared" si="43"/>
        <v>NZPM</v>
      </c>
      <c r="M2805" t="s">
        <v>702</v>
      </c>
      <c r="N2805" t="s">
        <v>8460</v>
      </c>
      <c r="O2805" t="s">
        <v>202</v>
      </c>
      <c r="P2805" t="s">
        <v>1381</v>
      </c>
      <c r="Q2805" t="str">
        <f>VLOOKUP(P2805,[1]TimeZones!$B$3:$E$597,4,FALSE)</f>
        <v>+12:00</v>
      </c>
    </row>
    <row r="2806" spans="1:17" x14ac:dyDescent="0.25">
      <c r="A2806" t="s">
        <v>12409</v>
      </c>
      <c r="B2806" t="s">
        <v>110</v>
      </c>
      <c r="C2806" t="s">
        <v>12410</v>
      </c>
      <c r="D2806">
        <v>-13.975000381499999</v>
      </c>
      <c r="E2806">
        <v>136.460006714</v>
      </c>
      <c r="F2806">
        <v>53</v>
      </c>
      <c r="G2806" t="s">
        <v>700</v>
      </c>
      <c r="H2806" t="s">
        <v>12411</v>
      </c>
      <c r="I2806">
        <f>VLOOKUP(A2806,[1]ВПП!$C$2:$E$22885,3,)</f>
        <v>1901</v>
      </c>
      <c r="J2806">
        <f>VLOOKUP(A2806,[1]ВПП!$C$2:$G$22885,5,)</f>
        <v>30</v>
      </c>
      <c r="K2806" t="str">
        <f>VLOOKUP(A2806,[1]ВПП!$C$2:$H$22885,6,)</f>
        <v>ASP</v>
      </c>
      <c r="L2806" t="str">
        <f t="shared" si="43"/>
        <v>YGTE</v>
      </c>
      <c r="M2806" t="s">
        <v>702</v>
      </c>
      <c r="N2806" t="s">
        <v>2356</v>
      </c>
      <c r="O2806" t="s">
        <v>12412</v>
      </c>
      <c r="P2806" t="s">
        <v>2358</v>
      </c>
      <c r="Q2806" t="str">
        <f>VLOOKUP(P2806,[1]TimeZones!$B$3:$E$597,4,FALSE)</f>
        <v>+09:30</v>
      </c>
    </row>
    <row r="2807" spans="1:17" x14ac:dyDescent="0.25">
      <c r="A2807" t="s">
        <v>12413</v>
      </c>
      <c r="B2807" t="s">
        <v>110</v>
      </c>
      <c r="C2807" t="s">
        <v>12414</v>
      </c>
      <c r="D2807">
        <v>4.7467198371887198</v>
      </c>
      <c r="E2807">
        <v>-6.6608200073242099</v>
      </c>
      <c r="F2807">
        <v>26</v>
      </c>
      <c r="G2807" t="s">
        <v>2570</v>
      </c>
      <c r="H2807" t="s">
        <v>12415</v>
      </c>
      <c r="I2807">
        <f>VLOOKUP(A2807,[1]ВПП!$C$2:$E$22885,3,)</f>
        <v>1900</v>
      </c>
      <c r="J2807">
        <f>VLOOKUP(A2807,[1]ВПП!$C$2:$G$22885,5,)</f>
        <v>30</v>
      </c>
      <c r="K2807" t="str">
        <f>VLOOKUP(A2807,[1]ВПП!$C$2:$H$22885,6,)</f>
        <v>ASP</v>
      </c>
      <c r="L2807" t="str">
        <f t="shared" si="43"/>
        <v>DISP</v>
      </c>
      <c r="M2807" t="s">
        <v>134</v>
      </c>
      <c r="N2807" t="s">
        <v>12416</v>
      </c>
      <c r="O2807" t="s">
        <v>202</v>
      </c>
      <c r="P2807" t="s">
        <v>2574</v>
      </c>
      <c r="Q2807" t="str">
        <f>VLOOKUP(P2807,[1]TimeZones!$B$3:$E$597,4,FALSE)</f>
        <v>+00:00</v>
      </c>
    </row>
    <row r="2808" spans="1:17" x14ac:dyDescent="0.25">
      <c r="A2808" t="s">
        <v>12417</v>
      </c>
      <c r="B2808" t="s">
        <v>110</v>
      </c>
      <c r="C2808" t="s">
        <v>12418</v>
      </c>
      <c r="D2808">
        <v>50.8172</v>
      </c>
      <c r="E2808">
        <v>3.20472</v>
      </c>
      <c r="F2808">
        <v>55</v>
      </c>
      <c r="G2808" t="s">
        <v>1145</v>
      </c>
      <c r="H2808" t="s">
        <v>12419</v>
      </c>
      <c r="I2808">
        <f>VLOOKUP(A2808,[1]ВПП!$C$2:$E$22885,3,)</f>
        <v>1900</v>
      </c>
      <c r="J2808">
        <f>VLOOKUP(A2808,[1]ВПП!$C$2:$G$22885,5,)</f>
        <v>45</v>
      </c>
      <c r="K2808" t="str">
        <f>VLOOKUP(A2808,[1]ВПП!$C$2:$H$22885,6,)</f>
        <v>ASP</v>
      </c>
      <c r="L2808" t="str">
        <f t="shared" si="43"/>
        <v>EBKT</v>
      </c>
      <c r="M2808" t="s">
        <v>126</v>
      </c>
      <c r="N2808" t="s">
        <v>2925</v>
      </c>
      <c r="O2808" t="s">
        <v>12420</v>
      </c>
      <c r="P2808" t="s">
        <v>1149</v>
      </c>
      <c r="Q2808" t="str">
        <f>VLOOKUP(P2808,[1]TimeZones!$B$3:$E$597,4,FALSE)</f>
        <v>+01:00</v>
      </c>
    </row>
    <row r="2809" spans="1:17" x14ac:dyDescent="0.25">
      <c r="A2809" t="s">
        <v>12421</v>
      </c>
      <c r="B2809" t="s">
        <v>110</v>
      </c>
      <c r="C2809" t="s">
        <v>12422</v>
      </c>
      <c r="D2809">
        <v>-0.71173900365829401</v>
      </c>
      <c r="E2809">
        <v>8.7543802261352504</v>
      </c>
      <c r="F2809">
        <v>13</v>
      </c>
      <c r="G2809" t="s">
        <v>3461</v>
      </c>
      <c r="H2809" t="s">
        <v>12423</v>
      </c>
      <c r="I2809">
        <f>VLOOKUP(A2809,[1]ВПП!$C$2:$E$22885,3,)</f>
        <v>1900</v>
      </c>
      <c r="J2809">
        <f>VLOOKUP(A2809,[1]ВПП!$C$2:$G$22885,5,)</f>
        <v>45</v>
      </c>
      <c r="K2809" t="str">
        <f>VLOOKUP(A2809,[1]ВПП!$C$2:$H$22885,6,)</f>
        <v>ASP</v>
      </c>
      <c r="L2809" t="str">
        <f t="shared" si="43"/>
        <v>FOOG</v>
      </c>
      <c r="M2809" t="s">
        <v>134</v>
      </c>
      <c r="N2809" t="s">
        <v>12424</v>
      </c>
      <c r="O2809" t="s">
        <v>12425</v>
      </c>
      <c r="P2809" t="s">
        <v>3465</v>
      </c>
      <c r="Q2809" t="str">
        <f>VLOOKUP(P2809,[1]TimeZones!$B$3:$E$597,4,FALSE)</f>
        <v>+01:00</v>
      </c>
    </row>
    <row r="2810" spans="1:17" x14ac:dyDescent="0.25">
      <c r="A2810" t="s">
        <v>12426</v>
      </c>
      <c r="B2810" t="s">
        <v>110</v>
      </c>
      <c r="C2810" t="s">
        <v>12427</v>
      </c>
      <c r="D2810">
        <v>46.222599029541001</v>
      </c>
      <c r="E2810">
        <v>2.3639600276946999</v>
      </c>
      <c r="F2810">
        <v>1497</v>
      </c>
      <c r="G2810" t="s">
        <v>294</v>
      </c>
      <c r="H2810" t="s">
        <v>12428</v>
      </c>
      <c r="I2810">
        <f>VLOOKUP(A2810,[1]ВПП!$C$2:$E$22885,3,)</f>
        <v>1900</v>
      </c>
      <c r="J2810">
        <f>VLOOKUP(A2810,[1]ВПП!$C$2:$G$22885,5,)</f>
        <v>45</v>
      </c>
      <c r="K2810" t="str">
        <f>VLOOKUP(A2810,[1]ВПП!$C$2:$H$22885,6,)</f>
        <v>ASP</v>
      </c>
      <c r="L2810" t="str">
        <f t="shared" si="43"/>
        <v>LFBK</v>
      </c>
      <c r="M2810" t="s">
        <v>126</v>
      </c>
      <c r="N2810" t="s">
        <v>1434</v>
      </c>
      <c r="O2810" t="s">
        <v>12429</v>
      </c>
      <c r="P2810" t="s">
        <v>298</v>
      </c>
      <c r="Q2810" t="str">
        <f>VLOOKUP(P2810,[1]TimeZones!$B$3:$E$597,4,FALSE)</f>
        <v>+01:00</v>
      </c>
    </row>
    <row r="2811" spans="1:17" x14ac:dyDescent="0.25">
      <c r="A2811" t="s">
        <v>12430</v>
      </c>
      <c r="B2811" t="s">
        <v>110</v>
      </c>
      <c r="C2811" t="s">
        <v>12431</v>
      </c>
      <c r="D2811">
        <v>43.687801</v>
      </c>
      <c r="E2811">
        <v>0.60166699999999995</v>
      </c>
      <c r="F2811">
        <v>411</v>
      </c>
      <c r="G2811" t="s">
        <v>294</v>
      </c>
      <c r="H2811" t="s">
        <v>202</v>
      </c>
      <c r="I2811">
        <f>VLOOKUP(A2811,[1]ВПП!$C$2:$E$22885,3,)</f>
        <v>1900</v>
      </c>
      <c r="J2811">
        <f>VLOOKUP(A2811,[1]ВПП!$C$2:$G$22885,5,)</f>
        <v>30</v>
      </c>
      <c r="K2811" t="str">
        <f>VLOOKUP(A2811,[1]ВПП!$C$2:$H$22885,6,)</f>
        <v>Concrete</v>
      </c>
      <c r="L2811" t="str">
        <f t="shared" si="43"/>
        <v>LFDH</v>
      </c>
      <c r="M2811" t="s">
        <v>126</v>
      </c>
      <c r="N2811" t="s">
        <v>1851</v>
      </c>
      <c r="O2811" t="s">
        <v>12432</v>
      </c>
      <c r="P2811" t="s">
        <v>298</v>
      </c>
      <c r="Q2811" t="str">
        <f>VLOOKUP(P2811,[1]TimeZones!$B$3:$E$597,4,FALSE)</f>
        <v>+01:00</v>
      </c>
    </row>
    <row r="2812" spans="1:17" x14ac:dyDescent="0.25">
      <c r="A2812" t="s">
        <v>12433</v>
      </c>
      <c r="B2812" t="s">
        <v>110</v>
      </c>
      <c r="C2812" t="s">
        <v>12434</v>
      </c>
      <c r="D2812">
        <v>49.173301696777301</v>
      </c>
      <c r="E2812">
        <v>-0.44999998807907099</v>
      </c>
      <c r="F2812">
        <v>256</v>
      </c>
      <c r="G2812" t="s">
        <v>294</v>
      </c>
      <c r="H2812" t="s">
        <v>12435</v>
      </c>
      <c r="I2812">
        <f>VLOOKUP(A2812,[1]ВПП!$C$2:$E$22885,3,)</f>
        <v>1900</v>
      </c>
      <c r="J2812">
        <f>VLOOKUP(A2812,[1]ВПП!$C$2:$G$22885,5,)</f>
        <v>45</v>
      </c>
      <c r="K2812" t="str">
        <f>VLOOKUP(A2812,[1]ВПП!$C$2:$H$22885,6,)</f>
        <v>ASP</v>
      </c>
      <c r="L2812" t="str">
        <f t="shared" si="43"/>
        <v>LFRK</v>
      </c>
      <c r="M2812" t="s">
        <v>126</v>
      </c>
      <c r="N2812" t="s">
        <v>4870</v>
      </c>
      <c r="O2812" t="s">
        <v>12436</v>
      </c>
      <c r="P2812" t="s">
        <v>298</v>
      </c>
      <c r="Q2812" t="str">
        <f>VLOOKUP(P2812,[1]TimeZones!$B$3:$E$597,4,FALSE)</f>
        <v>+01:00</v>
      </c>
    </row>
    <row r="2813" spans="1:17" x14ac:dyDescent="0.25">
      <c r="A2813" t="s">
        <v>12437</v>
      </c>
      <c r="B2813" t="s">
        <v>110</v>
      </c>
      <c r="C2813" t="s">
        <v>12438</v>
      </c>
      <c r="D2813">
        <v>-45.928100999999998</v>
      </c>
      <c r="E2813">
        <v>170.19799800000001</v>
      </c>
      <c r="F2813">
        <v>4</v>
      </c>
      <c r="G2813" t="s">
        <v>1377</v>
      </c>
      <c r="H2813" t="s">
        <v>12439</v>
      </c>
      <c r="I2813">
        <f>VLOOKUP(A2813,[1]ВПП!$C$2:$E$22885,3,)</f>
        <v>1900</v>
      </c>
      <c r="J2813">
        <f>VLOOKUP(A2813,[1]ВПП!$C$2:$G$22885,5,)</f>
        <v>46</v>
      </c>
      <c r="K2813" t="str">
        <f>VLOOKUP(A2813,[1]ВПП!$C$2:$H$22885,6,)</f>
        <v>ASP</v>
      </c>
      <c r="L2813" t="str">
        <f t="shared" si="43"/>
        <v>NZDN</v>
      </c>
      <c r="M2813" t="s">
        <v>702</v>
      </c>
      <c r="N2813" t="s">
        <v>12440</v>
      </c>
      <c r="O2813" t="s">
        <v>12441</v>
      </c>
      <c r="P2813" t="s">
        <v>1381</v>
      </c>
      <c r="Q2813" t="str">
        <f>VLOOKUP(P2813,[1]TimeZones!$B$3:$E$597,4,FALSE)</f>
        <v>+12:00</v>
      </c>
    </row>
    <row r="2814" spans="1:17" x14ac:dyDescent="0.25">
      <c r="A2814" t="s">
        <v>12442</v>
      </c>
      <c r="B2814" t="s">
        <v>333</v>
      </c>
      <c r="C2814" t="s">
        <v>12443</v>
      </c>
      <c r="D2814">
        <v>52.534399999999998</v>
      </c>
      <c r="E2814">
        <v>17.218799591100002</v>
      </c>
      <c r="F2814">
        <v>341</v>
      </c>
      <c r="G2814" t="s">
        <v>1152</v>
      </c>
      <c r="H2814" t="s">
        <v>202</v>
      </c>
      <c r="I2814">
        <f>VLOOKUP(A2814,[1]ВПП!$C$2:$E$22885,3,)</f>
        <v>1900</v>
      </c>
      <c r="J2814">
        <f>VLOOKUP(A2814,[1]ВПП!$C$2:$G$22885,5,)</f>
        <v>135</v>
      </c>
      <c r="K2814" t="str">
        <f>VLOOKUP(A2814,[1]ВПП!$C$2:$H$22885,6,)</f>
        <v>G</v>
      </c>
      <c r="L2814" t="str">
        <f t="shared" si="43"/>
        <v>PL-0001</v>
      </c>
      <c r="M2814" t="s">
        <v>126</v>
      </c>
      <c r="N2814" t="s">
        <v>1731</v>
      </c>
      <c r="O2814" t="s">
        <v>12444</v>
      </c>
      <c r="P2814" t="e">
        <v>#N/A</v>
      </c>
      <c r="Q2814" t="e">
        <f>VLOOKUP(P2814,[1]TimeZones!$B$3:$E$597,4,FALSE)</f>
        <v>#N/A</v>
      </c>
    </row>
    <row r="2815" spans="1:17" x14ac:dyDescent="0.25">
      <c r="A2815" t="s">
        <v>12445</v>
      </c>
      <c r="B2815" t="s">
        <v>110</v>
      </c>
      <c r="C2815" t="s">
        <v>12446</v>
      </c>
      <c r="D2815">
        <v>34.2849006653</v>
      </c>
      <c r="E2815">
        <v>129.33099365199999</v>
      </c>
      <c r="F2815">
        <v>213</v>
      </c>
      <c r="G2815" t="s">
        <v>575</v>
      </c>
      <c r="H2815" t="s">
        <v>12447</v>
      </c>
      <c r="I2815">
        <f>VLOOKUP(A2815,[1]ВПП!$C$2:$E$22885,3,)</f>
        <v>1900</v>
      </c>
      <c r="J2815">
        <f>VLOOKUP(A2815,[1]ВПП!$C$2:$G$22885,5,)</f>
        <v>46</v>
      </c>
      <c r="K2815" t="str">
        <f>VLOOKUP(A2815,[1]ВПП!$C$2:$H$22885,6,)</f>
        <v>ASP</v>
      </c>
      <c r="L2815" t="str">
        <f t="shared" si="43"/>
        <v>RJDT</v>
      </c>
      <c r="M2815" t="s">
        <v>114</v>
      </c>
      <c r="N2815" t="s">
        <v>4819</v>
      </c>
      <c r="O2815" t="s">
        <v>12448</v>
      </c>
      <c r="P2815" t="s">
        <v>579</v>
      </c>
      <c r="Q2815" t="str">
        <f>VLOOKUP(P2815,[1]TimeZones!$B$3:$E$597,4,FALSE)</f>
        <v>+09:00</v>
      </c>
    </row>
    <row r="2816" spans="1:17" x14ac:dyDescent="0.25">
      <c r="A2816" t="s">
        <v>12449</v>
      </c>
      <c r="B2816" t="s">
        <v>110</v>
      </c>
      <c r="C2816" t="s">
        <v>12450</v>
      </c>
      <c r="D2816">
        <v>7.1652398109436</v>
      </c>
      <c r="E2816">
        <v>124.209999084472</v>
      </c>
      <c r="F2816">
        <v>189</v>
      </c>
      <c r="G2816" t="s">
        <v>1034</v>
      </c>
      <c r="H2816" t="s">
        <v>12451</v>
      </c>
      <c r="I2816">
        <f>VLOOKUP(A2816,[1]ВПП!$C$2:$E$22885,3,)</f>
        <v>1900</v>
      </c>
      <c r="J2816">
        <f>VLOOKUP(A2816,[1]ВПП!$C$2:$G$22885,5,)</f>
        <v>30</v>
      </c>
      <c r="K2816" t="str">
        <f>VLOOKUP(A2816,[1]ВПП!$C$2:$H$22885,6,)</f>
        <v>ASP</v>
      </c>
      <c r="L2816" t="str">
        <f t="shared" si="43"/>
        <v>RPMC</v>
      </c>
      <c r="M2816" t="s">
        <v>114</v>
      </c>
      <c r="N2816" t="s">
        <v>12452</v>
      </c>
      <c r="O2816" t="s">
        <v>12453</v>
      </c>
      <c r="P2816" t="s">
        <v>1038</v>
      </c>
      <c r="Q2816" t="str">
        <f>VLOOKUP(P2816,[1]TimeZones!$B$3:$E$597,4,FALSE)</f>
        <v>+08:00</v>
      </c>
    </row>
    <row r="2817" spans="1:17" x14ac:dyDescent="0.25">
      <c r="A2817" t="s">
        <v>12454</v>
      </c>
      <c r="B2817" t="s">
        <v>333</v>
      </c>
      <c r="C2817" t="s">
        <v>12455</v>
      </c>
      <c r="D2817">
        <v>-27.642199999999999</v>
      </c>
      <c r="E2817">
        <v>-67.624701999999999</v>
      </c>
      <c r="F2817">
        <v>5029</v>
      </c>
      <c r="G2817" t="s">
        <v>1705</v>
      </c>
      <c r="H2817" t="s">
        <v>202</v>
      </c>
      <c r="I2817">
        <f>VLOOKUP(A2817,[1]ВПП!$C$2:$E$22885,3,)</f>
        <v>1900</v>
      </c>
      <c r="J2817">
        <f>VLOOKUP(A2817,[1]ВПП!$C$2:$G$22885,5,)</f>
        <v>20</v>
      </c>
      <c r="K2817" t="str">
        <f>VLOOKUP(A2817,[1]ВПП!$C$2:$H$22885,6,)</f>
        <v>ASP</v>
      </c>
      <c r="L2817" t="str">
        <f t="shared" si="43"/>
        <v>SA46</v>
      </c>
      <c r="M2817" t="s">
        <v>301</v>
      </c>
      <c r="N2817" t="s">
        <v>5656</v>
      </c>
      <c r="O2817" t="s">
        <v>12456</v>
      </c>
      <c r="P2817" t="e">
        <v>#N/A</v>
      </c>
      <c r="Q2817" t="e">
        <f>VLOOKUP(P2817,[1]TimeZones!$B$3:$E$597,4,FALSE)</f>
        <v>#N/A</v>
      </c>
    </row>
    <row r="2818" spans="1:17" x14ac:dyDescent="0.25">
      <c r="A2818" t="s">
        <v>12457</v>
      </c>
      <c r="B2818" t="s">
        <v>333</v>
      </c>
      <c r="C2818" t="s">
        <v>12458</v>
      </c>
      <c r="D2818">
        <v>-19.563199999999998</v>
      </c>
      <c r="E2818">
        <v>-46.9604</v>
      </c>
      <c r="F2818">
        <v>3276</v>
      </c>
      <c r="G2818" t="s">
        <v>591</v>
      </c>
      <c r="H2818" t="s">
        <v>12459</v>
      </c>
      <c r="I2818">
        <f>VLOOKUP(A2818,[1]ВПП!$C$2:$E$22885,3,)</f>
        <v>1900</v>
      </c>
      <c r="J2818">
        <f>VLOOKUP(A2818,[1]ВПП!$C$2:$G$22885,5,)</f>
        <v>30</v>
      </c>
      <c r="K2818" t="str">
        <f>VLOOKUP(A2818,[1]ВПП!$C$2:$H$22885,6,)</f>
        <v>ASP</v>
      </c>
      <c r="L2818" t="str">
        <f t="shared" ref="L2818:L2881" si="44">A2818</f>
        <v>SBAX</v>
      </c>
      <c r="M2818" t="s">
        <v>301</v>
      </c>
      <c r="N2818" t="s">
        <v>4614</v>
      </c>
      <c r="O2818" t="s">
        <v>12460</v>
      </c>
      <c r="P2818" t="s">
        <v>595</v>
      </c>
      <c r="Q2818" t="str">
        <f>VLOOKUP(P2818,[1]TimeZones!$B$3:$E$597,4,FALSE)</f>
        <v>−03:00</v>
      </c>
    </row>
    <row r="2819" spans="1:17" x14ac:dyDescent="0.25">
      <c r="A2819" t="s">
        <v>12461</v>
      </c>
      <c r="B2819" t="s">
        <v>333</v>
      </c>
      <c r="C2819" t="s">
        <v>12462</v>
      </c>
      <c r="D2819">
        <v>-15.355199813799899</v>
      </c>
      <c r="E2819">
        <v>-38.9990005493</v>
      </c>
      <c r="F2819">
        <v>20</v>
      </c>
      <c r="G2819" t="s">
        <v>591</v>
      </c>
      <c r="H2819" t="s">
        <v>12463</v>
      </c>
      <c r="I2819">
        <f>VLOOKUP(A2819,[1]ВПП!$C$2:$E$22885,3,)</f>
        <v>1900</v>
      </c>
      <c r="J2819">
        <f>VLOOKUP(A2819,[1]ВПП!$C$2:$G$22885,5,)</f>
        <v>30</v>
      </c>
      <c r="K2819" t="str">
        <f>VLOOKUP(A2819,[1]ВПП!$C$2:$H$22885,6,)</f>
        <v>ASP</v>
      </c>
      <c r="L2819" t="str">
        <f t="shared" si="44"/>
        <v>SBTC</v>
      </c>
      <c r="M2819" t="s">
        <v>301</v>
      </c>
      <c r="N2819" t="s">
        <v>3983</v>
      </c>
      <c r="O2819" t="s">
        <v>12464</v>
      </c>
      <c r="P2819" t="s">
        <v>3960</v>
      </c>
      <c r="Q2819" t="str">
        <f>VLOOKUP(P2819,[1]TimeZones!$B$3:$E$597,4,FALSE)</f>
        <v>−03:00</v>
      </c>
    </row>
    <row r="2820" spans="1:17" x14ac:dyDescent="0.25">
      <c r="A2820" t="s">
        <v>12465</v>
      </c>
      <c r="B2820" t="s">
        <v>110</v>
      </c>
      <c r="C2820" t="s">
        <v>12466</v>
      </c>
      <c r="D2820">
        <v>-2.8894700000000002</v>
      </c>
      <c r="E2820">
        <v>-78.984397999999999</v>
      </c>
      <c r="F2820">
        <v>8306</v>
      </c>
      <c r="G2820" t="s">
        <v>392</v>
      </c>
      <c r="H2820" t="s">
        <v>12467</v>
      </c>
      <c r="I2820">
        <f>VLOOKUP(A2820,[1]ВПП!$C$2:$E$22885,3,)</f>
        <v>1900</v>
      </c>
      <c r="J2820">
        <f>VLOOKUP(A2820,[1]ВПП!$C$2:$G$22885,5,)</f>
        <v>36</v>
      </c>
      <c r="K2820" t="str">
        <f>VLOOKUP(A2820,[1]ВПП!$C$2:$H$22885,6,)</f>
        <v>ASP</v>
      </c>
      <c r="L2820" t="str">
        <f t="shared" si="44"/>
        <v>SECU</v>
      </c>
      <c r="M2820" t="s">
        <v>301</v>
      </c>
      <c r="N2820" t="s">
        <v>12468</v>
      </c>
      <c r="O2820" t="s">
        <v>12469</v>
      </c>
      <c r="P2820" t="s">
        <v>396</v>
      </c>
      <c r="Q2820" t="str">
        <f>VLOOKUP(P2820,[1]TimeZones!$B$3:$E$597,4,FALSE)</f>
        <v>−05:00</v>
      </c>
    </row>
    <row r="2821" spans="1:17" x14ac:dyDescent="0.25">
      <c r="A2821" t="s">
        <v>12470</v>
      </c>
      <c r="B2821" t="s">
        <v>333</v>
      </c>
      <c r="C2821" t="s">
        <v>12471</v>
      </c>
      <c r="D2821">
        <v>3.45899</v>
      </c>
      <c r="E2821">
        <v>-76.496600000000001</v>
      </c>
      <c r="F2821">
        <v>3165</v>
      </c>
      <c r="G2821" t="s">
        <v>900</v>
      </c>
      <c r="H2821" t="s">
        <v>202</v>
      </c>
      <c r="I2821">
        <f>VLOOKUP(A2821,[1]ВПП!$C$2:$E$22885,3,)</f>
        <v>1900</v>
      </c>
      <c r="J2821">
        <f>VLOOKUP(A2821,[1]ВПП!$C$2:$G$22885,5,)</f>
        <v>30</v>
      </c>
      <c r="K2821" t="str">
        <f>VLOOKUP(A2821,[1]ВПП!$C$2:$H$22885,6,)</f>
        <v>ASP</v>
      </c>
      <c r="L2821" t="str">
        <f t="shared" si="44"/>
        <v>SKGB</v>
      </c>
      <c r="M2821" t="s">
        <v>301</v>
      </c>
      <c r="N2821" t="s">
        <v>4633</v>
      </c>
      <c r="O2821" t="s">
        <v>4634</v>
      </c>
      <c r="P2821" t="e">
        <v>#N/A</v>
      </c>
      <c r="Q2821" t="e">
        <f>VLOOKUP(P2821,[1]TimeZones!$B$3:$E$597,4,FALSE)</f>
        <v>#N/A</v>
      </c>
    </row>
    <row r="2822" spans="1:17" x14ac:dyDescent="0.25">
      <c r="A2822" t="s">
        <v>12472</v>
      </c>
      <c r="B2822" t="s">
        <v>333</v>
      </c>
      <c r="C2822" t="s">
        <v>12473</v>
      </c>
      <c r="D2822">
        <v>-13.994372</v>
      </c>
      <c r="E2822">
        <v>-52.933202000000001</v>
      </c>
      <c r="F2822">
        <v>1378</v>
      </c>
      <c r="G2822" t="s">
        <v>591</v>
      </c>
      <c r="H2822" t="s">
        <v>202</v>
      </c>
      <c r="I2822">
        <f>VLOOKUP(A2822,[1]ВПП!$C$2:$E$22885,3,)</f>
        <v>1900</v>
      </c>
      <c r="J2822">
        <f>VLOOKUP(A2822,[1]ВПП!$C$2:$G$22885,5,)</f>
        <v>30</v>
      </c>
      <c r="K2822" t="str">
        <f>VLOOKUP(A2822,[1]ВПП!$C$2:$H$22885,6,)</f>
        <v>ASP</v>
      </c>
      <c r="L2822" t="str">
        <f t="shared" si="44"/>
        <v>SWCM</v>
      </c>
      <c r="M2822" t="s">
        <v>301</v>
      </c>
      <c r="N2822" t="s">
        <v>7863</v>
      </c>
      <c r="O2822" t="s">
        <v>12474</v>
      </c>
      <c r="P2822" t="e">
        <v>#N/A</v>
      </c>
      <c r="Q2822" t="e">
        <f>VLOOKUP(P2822,[1]TimeZones!$B$3:$E$597,4,FALSE)</f>
        <v>#N/A</v>
      </c>
    </row>
    <row r="2823" spans="1:17" x14ac:dyDescent="0.25">
      <c r="A2823" t="s">
        <v>12475</v>
      </c>
      <c r="B2823" t="s">
        <v>333</v>
      </c>
      <c r="C2823" t="s">
        <v>12476</v>
      </c>
      <c r="D2823">
        <v>-27.283300399780199</v>
      </c>
      <c r="E2823">
        <v>120.383003234863</v>
      </c>
      <c r="G2823" t="s">
        <v>700</v>
      </c>
      <c r="H2823" t="s">
        <v>202</v>
      </c>
      <c r="I2823">
        <f>VLOOKUP(A2823,[1]ВПП!$C$2:$E$22885,3,)</f>
        <v>1900</v>
      </c>
      <c r="J2823">
        <f>VLOOKUP(A2823,[1]ВПП!$C$2:$G$22885,5,)</f>
        <v>0</v>
      </c>
      <c r="K2823" t="str">
        <f>VLOOKUP(A2823,[1]ВПП!$C$2:$H$22885,6,)</f>
        <v>C</v>
      </c>
      <c r="L2823" t="str">
        <f t="shared" si="44"/>
        <v>YABS</v>
      </c>
      <c r="M2823" t="s">
        <v>702</v>
      </c>
      <c r="N2823" t="s">
        <v>2086</v>
      </c>
      <c r="O2823" t="s">
        <v>202</v>
      </c>
      <c r="P2823" t="e">
        <v>#N/A</v>
      </c>
      <c r="Q2823" t="e">
        <f>VLOOKUP(P2823,[1]TimeZones!$B$3:$E$597,4,FALSE)</f>
        <v>#N/A</v>
      </c>
    </row>
    <row r="2824" spans="1:17" x14ac:dyDescent="0.25">
      <c r="A2824" t="s">
        <v>12477</v>
      </c>
      <c r="B2824" t="s">
        <v>110</v>
      </c>
      <c r="C2824" t="s">
        <v>12478</v>
      </c>
      <c r="D2824">
        <v>-28.8339004517</v>
      </c>
      <c r="E2824">
        <v>153.56199645999999</v>
      </c>
      <c r="F2824">
        <v>7</v>
      </c>
      <c r="G2824" t="s">
        <v>700</v>
      </c>
      <c r="H2824" t="s">
        <v>12479</v>
      </c>
      <c r="I2824">
        <f>VLOOKUP(A2824,[1]ВПП!$C$2:$E$22885,3,)</f>
        <v>1900</v>
      </c>
      <c r="J2824">
        <f>VLOOKUP(A2824,[1]ВПП!$C$2:$G$22885,5,)</f>
        <v>30</v>
      </c>
      <c r="K2824" t="str">
        <f>VLOOKUP(A2824,[1]ВПП!$C$2:$H$22885,6,)</f>
        <v>ASP</v>
      </c>
      <c r="L2824" t="str">
        <f t="shared" si="44"/>
        <v>YBNA</v>
      </c>
      <c r="M2824" t="s">
        <v>702</v>
      </c>
      <c r="N2824" t="s">
        <v>703</v>
      </c>
      <c r="O2824" t="s">
        <v>12480</v>
      </c>
      <c r="P2824" t="s">
        <v>705</v>
      </c>
      <c r="Q2824" t="str">
        <f>VLOOKUP(P2824,[1]TimeZones!$B$3:$E$597,4,FALSE)</f>
        <v>+10:00</v>
      </c>
    </row>
    <row r="2825" spans="1:17" x14ac:dyDescent="0.25">
      <c r="A2825" t="s">
        <v>12481</v>
      </c>
      <c r="B2825" t="s">
        <v>333</v>
      </c>
      <c r="C2825" t="s">
        <v>12482</v>
      </c>
      <c r="D2825">
        <v>-20.864400863647401</v>
      </c>
      <c r="E2825">
        <v>115.40599822998</v>
      </c>
      <c r="F2825">
        <v>26</v>
      </c>
      <c r="G2825" t="s">
        <v>700</v>
      </c>
      <c r="H2825" t="s">
        <v>12483</v>
      </c>
      <c r="I2825">
        <f>VLOOKUP(A2825,[1]ВПП!$C$2:$E$22885,3,)</f>
        <v>1900</v>
      </c>
      <c r="J2825">
        <f>VLOOKUP(A2825,[1]ВПП!$C$2:$G$22885,5,)</f>
        <v>30</v>
      </c>
      <c r="K2825" t="str">
        <f>VLOOKUP(A2825,[1]ВПП!$C$2:$H$22885,6,)</f>
        <v>ASP</v>
      </c>
      <c r="L2825" t="str">
        <f t="shared" si="44"/>
        <v>YBWX</v>
      </c>
      <c r="M2825" t="s">
        <v>702</v>
      </c>
      <c r="N2825" t="s">
        <v>2086</v>
      </c>
      <c r="O2825" t="s">
        <v>202</v>
      </c>
      <c r="P2825" t="s">
        <v>2088</v>
      </c>
      <c r="Q2825" t="str">
        <f>VLOOKUP(P2825,[1]TimeZones!$B$3:$E$597,4,FALSE)</f>
        <v>+08:00</v>
      </c>
    </row>
    <row r="2826" spans="1:17" x14ac:dyDescent="0.25">
      <c r="A2826" t="s">
        <v>12484</v>
      </c>
      <c r="B2826" t="s">
        <v>333</v>
      </c>
      <c r="C2826" t="s">
        <v>12485</v>
      </c>
      <c r="D2826">
        <v>-25.799999237060501</v>
      </c>
      <c r="E2826">
        <v>122.967002868652</v>
      </c>
      <c r="G2826" t="s">
        <v>700</v>
      </c>
      <c r="H2826" t="s">
        <v>202</v>
      </c>
      <c r="I2826">
        <f>VLOOKUP(A2826,[1]ВПП!$C$2:$E$22885,3,)</f>
        <v>1900</v>
      </c>
      <c r="J2826">
        <f>VLOOKUP(A2826,[1]ВПП!$C$2:$G$22885,5,)</f>
        <v>0</v>
      </c>
      <c r="K2826" t="str">
        <f>VLOOKUP(A2826,[1]ВПП!$C$2:$H$22885,6,)</f>
        <v>X</v>
      </c>
      <c r="L2826" t="str">
        <f t="shared" si="44"/>
        <v>YCGI</v>
      </c>
      <c r="M2826" t="s">
        <v>702</v>
      </c>
      <c r="N2826" t="s">
        <v>2086</v>
      </c>
      <c r="O2826" t="s">
        <v>202</v>
      </c>
      <c r="P2826" t="e">
        <v>#N/A</v>
      </c>
      <c r="Q2826" t="e">
        <f>VLOOKUP(P2826,[1]TimeZones!$B$3:$E$597,4,FALSE)</f>
        <v>#N/A</v>
      </c>
    </row>
    <row r="2827" spans="1:17" x14ac:dyDescent="0.25">
      <c r="A2827" t="s">
        <v>12486</v>
      </c>
      <c r="B2827" t="s">
        <v>333</v>
      </c>
      <c r="C2827" t="s">
        <v>12487</v>
      </c>
      <c r="D2827">
        <v>-16.264695066399899</v>
      </c>
      <c r="E2827">
        <v>133.383378983</v>
      </c>
      <c r="F2827">
        <v>700</v>
      </c>
      <c r="G2827" t="s">
        <v>700</v>
      </c>
      <c r="H2827" t="s">
        <v>12488</v>
      </c>
      <c r="I2827">
        <f>VLOOKUP(A2827,[1]ВПП!$C$2:$E$22885,3,)</f>
        <v>1900</v>
      </c>
      <c r="J2827">
        <f>VLOOKUP(A2827,[1]ВПП!$C$2:$G$22885,5,)</f>
        <v>0</v>
      </c>
      <c r="K2827" t="str">
        <f>VLOOKUP(A2827,[1]ВПП!$C$2:$H$22885,6,)</f>
        <v>N</v>
      </c>
      <c r="L2827" t="str">
        <f t="shared" si="44"/>
        <v>YDLW</v>
      </c>
      <c r="M2827" t="s">
        <v>702</v>
      </c>
      <c r="N2827" t="s">
        <v>2356</v>
      </c>
      <c r="O2827" t="s">
        <v>12489</v>
      </c>
      <c r="P2827" t="e">
        <v>#N/A</v>
      </c>
      <c r="Q2827" t="e">
        <f>VLOOKUP(P2827,[1]TimeZones!$B$3:$E$597,4,FALSE)</f>
        <v>#N/A</v>
      </c>
    </row>
    <row r="2828" spans="1:17" x14ac:dyDescent="0.25">
      <c r="A2828" t="s">
        <v>12490</v>
      </c>
      <c r="B2828" t="s">
        <v>110</v>
      </c>
      <c r="C2828" t="s">
        <v>12491</v>
      </c>
      <c r="D2828">
        <v>-23.567499160800001</v>
      </c>
      <c r="E2828">
        <v>148.17900085400001</v>
      </c>
      <c r="F2828">
        <v>624</v>
      </c>
      <c r="G2828" t="s">
        <v>700</v>
      </c>
      <c r="H2828" t="s">
        <v>12492</v>
      </c>
      <c r="I2828">
        <f>VLOOKUP(A2828,[1]ВПП!$C$2:$E$22885,3,)</f>
        <v>1900</v>
      </c>
      <c r="J2828">
        <f>VLOOKUP(A2828,[1]ВПП!$C$2:$G$22885,5,)</f>
        <v>30</v>
      </c>
      <c r="K2828" t="str">
        <f>VLOOKUP(A2828,[1]ВПП!$C$2:$H$22885,6,)</f>
        <v>ASP</v>
      </c>
      <c r="L2828" t="str">
        <f t="shared" si="44"/>
        <v>YEML</v>
      </c>
      <c r="M2828" t="s">
        <v>702</v>
      </c>
      <c r="N2828" t="s">
        <v>1682</v>
      </c>
      <c r="O2828" t="s">
        <v>12493</v>
      </c>
      <c r="P2828" t="s">
        <v>1684</v>
      </c>
      <c r="Q2828" t="str">
        <f>VLOOKUP(P2828,[1]TimeZones!$B$3:$E$597,4,FALSE)</f>
        <v>+10:00</v>
      </c>
    </row>
    <row r="2829" spans="1:17" x14ac:dyDescent="0.25">
      <c r="A2829" t="s">
        <v>12494</v>
      </c>
      <c r="B2829" t="s">
        <v>110</v>
      </c>
      <c r="C2829" t="s">
        <v>12495</v>
      </c>
      <c r="D2829">
        <v>-36.066758</v>
      </c>
      <c r="E2829">
        <v>146.959148</v>
      </c>
      <c r="F2829">
        <v>539</v>
      </c>
      <c r="G2829" t="s">
        <v>700</v>
      </c>
      <c r="H2829" t="s">
        <v>12496</v>
      </c>
      <c r="I2829">
        <f>VLOOKUP(A2829,[1]ВПП!$C$2:$E$22885,3,)</f>
        <v>1900</v>
      </c>
      <c r="J2829">
        <f>VLOOKUP(A2829,[1]ВПП!$C$2:$G$22885,5,)</f>
        <v>30</v>
      </c>
      <c r="K2829" t="str">
        <f>VLOOKUP(A2829,[1]ВПП!$C$2:$H$22885,6,)</f>
        <v>ASP</v>
      </c>
      <c r="L2829" t="str">
        <f t="shared" si="44"/>
        <v>YMAY</v>
      </c>
      <c r="M2829" t="s">
        <v>702</v>
      </c>
      <c r="N2829" t="s">
        <v>703</v>
      </c>
      <c r="O2829" t="s">
        <v>12497</v>
      </c>
      <c r="P2829" t="s">
        <v>705</v>
      </c>
      <c r="Q2829" t="str">
        <f>VLOOKUP(P2829,[1]TimeZones!$B$3:$E$597,4,FALSE)</f>
        <v>+10:00</v>
      </c>
    </row>
    <row r="2830" spans="1:17" x14ac:dyDescent="0.25">
      <c r="A2830" t="s">
        <v>12498</v>
      </c>
      <c r="B2830" t="s">
        <v>333</v>
      </c>
      <c r="C2830" t="s">
        <v>12499</v>
      </c>
      <c r="D2830">
        <v>-28.763332999999999</v>
      </c>
      <c r="E2830">
        <v>122.438333</v>
      </c>
      <c r="F2830">
        <v>1457</v>
      </c>
      <c r="G2830" t="s">
        <v>700</v>
      </c>
      <c r="H2830" t="s">
        <v>202</v>
      </c>
      <c r="I2830">
        <f>VLOOKUP(A2830,[1]ВПП!$C$2:$E$22885,3,)</f>
        <v>1900</v>
      </c>
      <c r="J2830">
        <f>VLOOKUP(A2830,[1]ВПП!$C$2:$G$22885,5,)</f>
        <v>0</v>
      </c>
      <c r="K2830" t="str">
        <f>VLOOKUP(A2830,[1]ВПП!$C$2:$H$22885,6,)</f>
        <v>X</v>
      </c>
      <c r="L2830" t="str">
        <f t="shared" si="44"/>
        <v>YMNW</v>
      </c>
      <c r="M2830" t="s">
        <v>702</v>
      </c>
      <c r="N2830" t="s">
        <v>2086</v>
      </c>
      <c r="O2830" t="s">
        <v>202</v>
      </c>
      <c r="P2830" t="s">
        <v>145</v>
      </c>
      <c r="Q2830" t="e">
        <f>VLOOKUP(P2830,[1]TimeZones!$B$3:$E$597,4,FALSE)</f>
        <v>#N/A</v>
      </c>
    </row>
    <row r="2831" spans="1:17" x14ac:dyDescent="0.25">
      <c r="A2831" t="s">
        <v>12500</v>
      </c>
      <c r="B2831" t="s">
        <v>333</v>
      </c>
      <c r="C2831" t="s">
        <v>12501</v>
      </c>
      <c r="D2831">
        <v>-21.811100006103999</v>
      </c>
      <c r="E2831">
        <v>139.92399597168</v>
      </c>
      <c r="F2831">
        <v>949</v>
      </c>
      <c r="G2831" t="s">
        <v>700</v>
      </c>
      <c r="H2831" t="s">
        <v>12502</v>
      </c>
      <c r="I2831">
        <f>VLOOKUP(A2831,[1]ВПП!$C$2:$E$22885,3,)</f>
        <v>1900</v>
      </c>
      <c r="J2831">
        <f>VLOOKUP(A2831,[1]ВПП!$C$2:$G$22885,5,)</f>
        <v>30</v>
      </c>
      <c r="K2831" t="str">
        <f>VLOOKUP(A2831,[1]ВПП!$C$2:$H$22885,6,)</f>
        <v>ASP</v>
      </c>
      <c r="L2831" t="str">
        <f t="shared" si="44"/>
        <v>YTMO</v>
      </c>
      <c r="M2831" t="s">
        <v>702</v>
      </c>
      <c r="N2831" t="s">
        <v>1682</v>
      </c>
      <c r="O2831" t="s">
        <v>12503</v>
      </c>
      <c r="P2831" t="e">
        <v>#N/A</v>
      </c>
      <c r="Q2831" t="e">
        <f>VLOOKUP(P2831,[1]TimeZones!$B$3:$E$597,4,FALSE)</f>
        <v>#N/A</v>
      </c>
    </row>
    <row r="2832" spans="1:17" x14ac:dyDescent="0.25">
      <c r="A2832" t="s">
        <v>12504</v>
      </c>
      <c r="B2832" t="s">
        <v>333</v>
      </c>
      <c r="C2832" t="s">
        <v>12505</v>
      </c>
      <c r="D2832">
        <v>11.287899971008301</v>
      </c>
      <c r="E2832">
        <v>-15.1805000305175</v>
      </c>
      <c r="F2832">
        <v>65</v>
      </c>
      <c r="G2832" t="s">
        <v>2985</v>
      </c>
      <c r="H2832" t="s">
        <v>202</v>
      </c>
      <c r="I2832">
        <f>VLOOKUP(A2832,[1]ВПП!$C$2:$E$22885,3,)</f>
        <v>1899</v>
      </c>
      <c r="J2832">
        <f>VLOOKUP(A2832,[1]ВПП!$C$2:$G$22885,5,)</f>
        <v>23</v>
      </c>
      <c r="K2832" t="str">
        <f>VLOOKUP(A2832,[1]ВПП!$C$2:$H$22885,6,)</f>
        <v>BIT</v>
      </c>
      <c r="L2832" t="str">
        <f t="shared" si="44"/>
        <v>GGCF</v>
      </c>
      <c r="M2832" t="s">
        <v>134</v>
      </c>
      <c r="N2832" t="s">
        <v>12506</v>
      </c>
      <c r="O2832" t="s">
        <v>12507</v>
      </c>
      <c r="P2832" t="s">
        <v>2989</v>
      </c>
      <c r="Q2832" t="str">
        <f>VLOOKUP(P2832,[1]TimeZones!$B$3:$E$597,4,FALSE)</f>
        <v>+00:00</v>
      </c>
    </row>
    <row r="2833" spans="1:17" x14ac:dyDescent="0.25">
      <c r="A2833" t="s">
        <v>12508</v>
      </c>
      <c r="B2833" t="s">
        <v>110</v>
      </c>
      <c r="C2833" t="s">
        <v>12509</v>
      </c>
      <c r="D2833">
        <v>16.049814000000001</v>
      </c>
      <c r="E2833">
        <v>-16.461039</v>
      </c>
      <c r="F2833">
        <v>9</v>
      </c>
      <c r="G2833" t="s">
        <v>1825</v>
      </c>
      <c r="H2833" t="s">
        <v>12510</v>
      </c>
      <c r="I2833">
        <f>VLOOKUP(A2833,[1]ВПП!$C$2:$E$22885,3,)</f>
        <v>1899</v>
      </c>
      <c r="J2833">
        <f>VLOOKUP(A2833,[1]ВПП!$C$2:$G$22885,5,)</f>
        <v>30</v>
      </c>
      <c r="K2833" t="str">
        <f>VLOOKUP(A2833,[1]ВПП!$C$2:$H$22885,6,)</f>
        <v>ASP</v>
      </c>
      <c r="L2833" t="str">
        <f t="shared" si="44"/>
        <v>GOSS</v>
      </c>
      <c r="M2833" t="s">
        <v>134</v>
      </c>
      <c r="N2833" t="s">
        <v>12511</v>
      </c>
      <c r="O2833" t="s">
        <v>12512</v>
      </c>
      <c r="P2833" t="s">
        <v>2014</v>
      </c>
      <c r="Q2833" t="str">
        <f>VLOOKUP(P2833,[1]TimeZones!$B$3:$E$597,4,FALSE)</f>
        <v>+00:00</v>
      </c>
    </row>
    <row r="2834" spans="1:17" x14ac:dyDescent="0.25">
      <c r="A2834" t="s">
        <v>12513</v>
      </c>
      <c r="B2834" t="s">
        <v>110</v>
      </c>
      <c r="C2834" t="s">
        <v>12514</v>
      </c>
      <c r="D2834">
        <v>-2.7681200504299999</v>
      </c>
      <c r="E2834">
        <v>-171.710006714</v>
      </c>
      <c r="F2834">
        <v>9</v>
      </c>
      <c r="G2834" t="s">
        <v>10676</v>
      </c>
      <c r="H2834" t="s">
        <v>12515</v>
      </c>
      <c r="I2834">
        <f>VLOOKUP(A2834,[1]ВПП!$C$2:$E$22885,3,)</f>
        <v>1899</v>
      </c>
      <c r="J2834">
        <f>VLOOKUP(A2834,[1]ВПП!$C$2:$G$22885,5,)</f>
        <v>43</v>
      </c>
      <c r="K2834" t="str">
        <f>VLOOKUP(A2834,[1]ВПП!$C$2:$H$22885,6,)</f>
        <v>ASP</v>
      </c>
      <c r="L2834" t="str">
        <f t="shared" si="44"/>
        <v>PCIS</v>
      </c>
      <c r="M2834" t="s">
        <v>702</v>
      </c>
      <c r="N2834" t="s">
        <v>12516</v>
      </c>
      <c r="O2834" t="s">
        <v>12517</v>
      </c>
      <c r="P2834" t="s">
        <v>12518</v>
      </c>
      <c r="Q2834" t="str">
        <f>VLOOKUP(P2834,[1]TimeZones!$B$3:$E$597,4,FALSE)</f>
        <v>+13:00</v>
      </c>
    </row>
    <row r="2835" spans="1:17" x14ac:dyDescent="0.25">
      <c r="A2835" t="s">
        <v>12519</v>
      </c>
      <c r="B2835" t="s">
        <v>110</v>
      </c>
      <c r="C2835" t="s">
        <v>12520</v>
      </c>
      <c r="D2835">
        <v>0.74590000000000001</v>
      </c>
      <c r="E2835">
        <v>-75.233999999999995</v>
      </c>
      <c r="F2835">
        <v>585</v>
      </c>
      <c r="G2835" t="s">
        <v>900</v>
      </c>
      <c r="H2835" t="s">
        <v>12521</v>
      </c>
      <c r="I2835">
        <f>VLOOKUP(A2835,[1]ВПП!$C$2:$E$22885,3,)</f>
        <v>1896</v>
      </c>
      <c r="J2835">
        <f>VLOOKUP(A2835,[1]ВПП!$C$2:$G$22885,5,)</f>
        <v>24</v>
      </c>
      <c r="K2835" t="str">
        <f>VLOOKUP(A2835,[1]ВПП!$C$2:$H$22885,6,)</f>
        <v>CON</v>
      </c>
      <c r="L2835" t="str">
        <f t="shared" si="44"/>
        <v>SKTQ</v>
      </c>
      <c r="M2835" t="s">
        <v>301</v>
      </c>
      <c r="N2835" t="s">
        <v>12522</v>
      </c>
      <c r="O2835" t="s">
        <v>12523</v>
      </c>
      <c r="P2835" t="s">
        <v>145</v>
      </c>
      <c r="Q2835" t="e">
        <f>VLOOKUP(P2835,[1]TimeZones!$B$3:$E$597,4,FALSE)</f>
        <v>#N/A</v>
      </c>
    </row>
    <row r="2836" spans="1:17" x14ac:dyDescent="0.25">
      <c r="A2836" t="s">
        <v>12524</v>
      </c>
      <c r="B2836" t="s">
        <v>333</v>
      </c>
      <c r="C2836" t="s">
        <v>12525</v>
      </c>
      <c r="D2836">
        <v>-0.91020599999999996</v>
      </c>
      <c r="E2836">
        <v>-89.617401000000001</v>
      </c>
      <c r="F2836">
        <v>62</v>
      </c>
      <c r="G2836" t="s">
        <v>392</v>
      </c>
      <c r="H2836" t="s">
        <v>12526</v>
      </c>
      <c r="I2836">
        <f>VLOOKUP(A2836,[1]ВПП!$C$2:$E$22885,3,)</f>
        <v>1894</v>
      </c>
      <c r="J2836">
        <f>VLOOKUP(A2836,[1]ВПП!$C$2:$G$22885,5,)</f>
        <v>20</v>
      </c>
      <c r="K2836" t="str">
        <f>VLOOKUP(A2836,[1]ВПП!$C$2:$H$22885,6,)</f>
        <v>ASP</v>
      </c>
      <c r="L2836" t="str">
        <f t="shared" si="44"/>
        <v>SEST</v>
      </c>
      <c r="M2836" t="s">
        <v>301</v>
      </c>
      <c r="N2836" t="s">
        <v>8839</v>
      </c>
      <c r="O2836" t="s">
        <v>12527</v>
      </c>
      <c r="P2836" t="s">
        <v>8841</v>
      </c>
      <c r="Q2836" t="str">
        <f>VLOOKUP(P2836,[1]TimeZones!$B$3:$E$597,4,FALSE)</f>
        <v>−06:00</v>
      </c>
    </row>
    <row r="2837" spans="1:17" x14ac:dyDescent="0.25">
      <c r="A2837" t="s">
        <v>12528</v>
      </c>
      <c r="B2837" t="s">
        <v>333</v>
      </c>
      <c r="C2837" t="s">
        <v>12529</v>
      </c>
      <c r="D2837">
        <v>31.26070022583</v>
      </c>
      <c r="E2837">
        <v>34.6403999328613</v>
      </c>
      <c r="F2837">
        <v>660</v>
      </c>
      <c r="G2837" t="s">
        <v>399</v>
      </c>
      <c r="H2837" t="s">
        <v>202</v>
      </c>
      <c r="I2837">
        <f>VLOOKUP(A2837,[1]ВПП!$C$2:$E$22885,3,)</f>
        <v>1891</v>
      </c>
      <c r="J2837">
        <f>VLOOKUP(A2837,[1]ВПП!$C$2:$G$22885,5,)</f>
        <v>30</v>
      </c>
      <c r="K2837" t="str">
        <f>VLOOKUP(A2837,[1]ВПП!$C$2:$H$22885,6,)</f>
        <v>ASP</v>
      </c>
      <c r="L2837" t="str">
        <f t="shared" si="44"/>
        <v>LL1A</v>
      </c>
      <c r="M2837" t="s">
        <v>114</v>
      </c>
      <c r="N2837" t="s">
        <v>2443</v>
      </c>
      <c r="O2837" t="s">
        <v>2444</v>
      </c>
      <c r="P2837" t="e">
        <v>#N/A</v>
      </c>
      <c r="Q2837" t="e">
        <f>VLOOKUP(P2837,[1]TimeZones!$B$3:$E$597,4,FALSE)</f>
        <v>#N/A</v>
      </c>
    </row>
    <row r="2838" spans="1:17" x14ac:dyDescent="0.25">
      <c r="A2838" t="s">
        <v>12530</v>
      </c>
      <c r="B2838" t="s">
        <v>110</v>
      </c>
      <c r="C2838" t="s">
        <v>12531</v>
      </c>
      <c r="D2838">
        <v>-45.021099</v>
      </c>
      <c r="E2838">
        <v>168.73899800000001</v>
      </c>
      <c r="F2838">
        <v>1171</v>
      </c>
      <c r="G2838" t="s">
        <v>1377</v>
      </c>
      <c r="H2838" t="s">
        <v>12532</v>
      </c>
      <c r="I2838">
        <f>VLOOKUP(A2838,[1]ВПП!$C$2:$E$22885,3,)</f>
        <v>1891</v>
      </c>
      <c r="J2838">
        <f>VLOOKUP(A2838,[1]ВПП!$C$2:$G$22885,5,)</f>
        <v>30</v>
      </c>
      <c r="K2838" t="str">
        <f>VLOOKUP(A2838,[1]ВПП!$C$2:$H$22885,6,)</f>
        <v>ASP</v>
      </c>
      <c r="L2838" t="str">
        <f t="shared" si="44"/>
        <v>NZQN</v>
      </c>
      <c r="M2838" t="s">
        <v>702</v>
      </c>
      <c r="N2838" t="s">
        <v>12440</v>
      </c>
      <c r="O2838" t="s">
        <v>12533</v>
      </c>
      <c r="P2838" t="s">
        <v>1381</v>
      </c>
      <c r="Q2838" t="str">
        <f>VLOOKUP(P2838,[1]TimeZones!$B$3:$E$597,4,FALSE)</f>
        <v>+12:00</v>
      </c>
    </row>
    <row r="2839" spans="1:17" x14ac:dyDescent="0.25">
      <c r="A2839" t="s">
        <v>12534</v>
      </c>
      <c r="B2839" t="s">
        <v>333</v>
      </c>
      <c r="C2839" t="s">
        <v>12535</v>
      </c>
      <c r="D2839">
        <v>3.11225008964538</v>
      </c>
      <c r="E2839">
        <v>101.703002929687</v>
      </c>
      <c r="F2839">
        <v>111</v>
      </c>
      <c r="G2839" t="s">
        <v>353</v>
      </c>
      <c r="H2839" t="s">
        <v>202</v>
      </c>
      <c r="I2839">
        <f>VLOOKUP(A2839,[1]ВПП!$C$2:$E$22885,3,)</f>
        <v>1891</v>
      </c>
      <c r="J2839">
        <f>VLOOKUP(A2839,[1]ВПП!$C$2:$G$22885,5,)</f>
        <v>45</v>
      </c>
      <c r="K2839" t="str">
        <f>VLOOKUP(A2839,[1]ВПП!$C$2:$H$22885,6,)</f>
        <v>ASP</v>
      </c>
      <c r="L2839" t="str">
        <f t="shared" si="44"/>
        <v>WMKF</v>
      </c>
      <c r="M2839" t="s">
        <v>114</v>
      </c>
      <c r="N2839" t="s">
        <v>355</v>
      </c>
      <c r="O2839" t="s">
        <v>356</v>
      </c>
      <c r="P2839" t="s">
        <v>357</v>
      </c>
      <c r="Q2839" t="str">
        <f>VLOOKUP(P2839,[1]TimeZones!$B$3:$E$597,4,FALSE)</f>
        <v>+08:00</v>
      </c>
    </row>
    <row r="2840" spans="1:17" x14ac:dyDescent="0.25">
      <c r="A2840" t="s">
        <v>12536</v>
      </c>
      <c r="B2840" t="s">
        <v>110</v>
      </c>
      <c r="C2840" t="s">
        <v>12537</v>
      </c>
      <c r="D2840">
        <v>11.5977001190185</v>
      </c>
      <c r="E2840">
        <v>122.751998901367</v>
      </c>
      <c r="F2840">
        <v>10</v>
      </c>
      <c r="G2840" t="s">
        <v>1034</v>
      </c>
      <c r="H2840" t="s">
        <v>12538</v>
      </c>
      <c r="I2840">
        <f>VLOOKUP(A2840,[1]ВПП!$C$2:$E$22885,3,)</f>
        <v>1890</v>
      </c>
      <c r="J2840">
        <f>VLOOKUP(A2840,[1]ВПП!$C$2:$G$22885,5,)</f>
        <v>45</v>
      </c>
      <c r="K2840" t="str">
        <f>VLOOKUP(A2840,[1]ВПП!$C$2:$H$22885,6,)</f>
        <v>CON</v>
      </c>
      <c r="L2840" t="str">
        <f t="shared" si="44"/>
        <v>RPVR</v>
      </c>
      <c r="M2840" t="s">
        <v>114</v>
      </c>
      <c r="N2840" t="s">
        <v>12539</v>
      </c>
      <c r="O2840" t="s">
        <v>12540</v>
      </c>
      <c r="P2840" t="s">
        <v>1038</v>
      </c>
      <c r="Q2840" t="str">
        <f>VLOOKUP(P2840,[1]TimeZones!$B$3:$E$597,4,FALSE)</f>
        <v>+08:00</v>
      </c>
    </row>
    <row r="2841" spans="1:17" x14ac:dyDescent="0.25">
      <c r="A2841" t="s">
        <v>12541</v>
      </c>
      <c r="B2841" t="s">
        <v>110</v>
      </c>
      <c r="C2841" t="s">
        <v>12542</v>
      </c>
      <c r="D2841">
        <v>4.2041201591491699</v>
      </c>
      <c r="E2841">
        <v>34.348201751708899</v>
      </c>
      <c r="F2841">
        <v>2074</v>
      </c>
      <c r="G2841" t="s">
        <v>360</v>
      </c>
      <c r="H2841" t="s">
        <v>12543</v>
      </c>
      <c r="I2841">
        <f>VLOOKUP(A2841,[1]ВПП!$C$2:$E$22885,3,)</f>
        <v>1888</v>
      </c>
      <c r="J2841">
        <f>VLOOKUP(A2841,[1]ВПП!$C$2:$G$22885,5,)</f>
        <v>19</v>
      </c>
      <c r="K2841" t="str">
        <f>VLOOKUP(A2841,[1]ВПП!$C$2:$H$22885,6,)</f>
        <v>ASP</v>
      </c>
      <c r="L2841" t="str">
        <f t="shared" si="44"/>
        <v>HKLK</v>
      </c>
      <c r="M2841" t="s">
        <v>134</v>
      </c>
      <c r="N2841" t="s">
        <v>2000</v>
      </c>
      <c r="O2841" t="s">
        <v>12544</v>
      </c>
      <c r="P2841" t="s">
        <v>364</v>
      </c>
      <c r="Q2841" t="str">
        <f>VLOOKUP(P2841,[1]TimeZones!$B$3:$E$597,4,FALSE)</f>
        <v>+03:00</v>
      </c>
    </row>
    <row r="2842" spans="1:17" x14ac:dyDescent="0.25">
      <c r="A2842" t="s">
        <v>12545</v>
      </c>
      <c r="B2842" t="s">
        <v>333</v>
      </c>
      <c r="C2842" t="s">
        <v>12546</v>
      </c>
      <c r="D2842">
        <v>65.731697082499906</v>
      </c>
      <c r="E2842">
        <v>-19.5727996825999</v>
      </c>
      <c r="F2842">
        <v>8</v>
      </c>
      <c r="G2842" t="s">
        <v>3484</v>
      </c>
      <c r="H2842" t="s">
        <v>12547</v>
      </c>
      <c r="I2842">
        <f>VLOOKUP(A2842,[1]ВПП!$C$2:$E$22885,3,)</f>
        <v>1887</v>
      </c>
      <c r="J2842">
        <f>VLOOKUP(A2842,[1]ВПП!$C$2:$G$22885,5,)</f>
        <v>27</v>
      </c>
      <c r="K2842" t="str">
        <f>VLOOKUP(A2842,[1]ВПП!$C$2:$H$22885,6,)</f>
        <v>asphalt</v>
      </c>
      <c r="L2842" t="str">
        <f t="shared" si="44"/>
        <v>BIKR</v>
      </c>
      <c r="M2842" t="s">
        <v>126</v>
      </c>
      <c r="N2842" t="s">
        <v>12548</v>
      </c>
      <c r="O2842" t="s">
        <v>12549</v>
      </c>
      <c r="P2842" t="s">
        <v>3488</v>
      </c>
      <c r="Q2842" t="str">
        <f>VLOOKUP(P2842,[1]TimeZones!$B$3:$E$597,4,FALSE)</f>
        <v>+00:00</v>
      </c>
    </row>
    <row r="2843" spans="1:17" x14ac:dyDescent="0.25">
      <c r="A2843" t="s">
        <v>12550</v>
      </c>
      <c r="B2843" t="s">
        <v>110</v>
      </c>
      <c r="C2843" t="s">
        <v>12551</v>
      </c>
      <c r="D2843">
        <v>57.5424995422363</v>
      </c>
      <c r="E2843">
        <v>-4.0475001335143999</v>
      </c>
      <c r="F2843">
        <v>31</v>
      </c>
      <c r="G2843" t="s">
        <v>734</v>
      </c>
      <c r="H2843" t="s">
        <v>12552</v>
      </c>
      <c r="I2843">
        <f>VLOOKUP(A2843,[1]ВПП!$C$2:$E$22885,3,)</f>
        <v>1887</v>
      </c>
      <c r="J2843">
        <f>VLOOKUP(A2843,[1]ВПП!$C$2:$G$22885,5,)</f>
        <v>46</v>
      </c>
      <c r="K2843" t="str">
        <f>VLOOKUP(A2843,[1]ВПП!$C$2:$H$22885,6,)</f>
        <v>ASP</v>
      </c>
      <c r="L2843" t="str">
        <f t="shared" si="44"/>
        <v>EGPE</v>
      </c>
      <c r="M2843" t="s">
        <v>126</v>
      </c>
      <c r="N2843" t="s">
        <v>5017</v>
      </c>
      <c r="O2843" t="s">
        <v>12553</v>
      </c>
      <c r="P2843" t="s">
        <v>738</v>
      </c>
      <c r="Q2843" t="str">
        <f>VLOOKUP(P2843,[1]TimeZones!$B$3:$E$597,4,FALSE)</f>
        <v>+00:00</v>
      </c>
    </row>
    <row r="2844" spans="1:17" x14ac:dyDescent="0.25">
      <c r="A2844" t="s">
        <v>12554</v>
      </c>
      <c r="B2844" t="s">
        <v>110</v>
      </c>
      <c r="C2844" t="s">
        <v>12555</v>
      </c>
      <c r="D2844">
        <v>59.351100921630803</v>
      </c>
      <c r="E2844">
        <v>16.708400726318299</v>
      </c>
      <c r="F2844">
        <v>139</v>
      </c>
      <c r="G2844" t="s">
        <v>2430</v>
      </c>
      <c r="H2844" t="s">
        <v>12556</v>
      </c>
      <c r="I2844">
        <f>VLOOKUP(A2844,[1]ВПП!$C$2:$E$22885,3,)</f>
        <v>1886</v>
      </c>
      <c r="J2844">
        <f>VLOOKUP(A2844,[1]ВПП!$C$2:$G$22885,5,)</f>
        <v>35</v>
      </c>
      <c r="K2844" t="str">
        <f>VLOOKUP(A2844,[1]ВПП!$C$2:$H$22885,6,)</f>
        <v>PEM</v>
      </c>
      <c r="L2844" t="str">
        <f t="shared" si="44"/>
        <v>ESSU</v>
      </c>
      <c r="M2844" t="s">
        <v>126</v>
      </c>
      <c r="N2844" t="s">
        <v>5360</v>
      </c>
      <c r="O2844" t="s">
        <v>12557</v>
      </c>
      <c r="P2844" t="s">
        <v>2434</v>
      </c>
      <c r="Q2844" t="str">
        <f>VLOOKUP(P2844,[1]TimeZones!$B$3:$E$597,4,FALSE)</f>
        <v>+01:00</v>
      </c>
    </row>
    <row r="2845" spans="1:17" x14ac:dyDescent="0.25">
      <c r="A2845" t="s">
        <v>12558</v>
      </c>
      <c r="B2845" t="s">
        <v>110</v>
      </c>
      <c r="C2845" t="s">
        <v>12559</v>
      </c>
      <c r="D2845">
        <v>36.663299560546797</v>
      </c>
      <c r="E2845">
        <v>51.464698791503899</v>
      </c>
      <c r="F2845">
        <v>-61</v>
      </c>
      <c r="G2845" t="s">
        <v>212</v>
      </c>
      <c r="H2845" t="s">
        <v>12560</v>
      </c>
      <c r="I2845">
        <f>VLOOKUP(A2845,[1]ВПП!$C$2:$E$22885,3,)</f>
        <v>1884</v>
      </c>
      <c r="J2845">
        <f>VLOOKUP(A2845,[1]ВПП!$C$2:$G$22885,5,)</f>
        <v>35</v>
      </c>
      <c r="K2845" t="str">
        <f>VLOOKUP(A2845,[1]ВПП!$C$2:$H$22885,6,)</f>
        <v>ASP</v>
      </c>
      <c r="L2845" t="str">
        <f t="shared" si="44"/>
        <v>OINN</v>
      </c>
      <c r="M2845" t="s">
        <v>114</v>
      </c>
      <c r="N2845" t="s">
        <v>6639</v>
      </c>
      <c r="O2845" t="s">
        <v>202</v>
      </c>
      <c r="P2845" t="s">
        <v>216</v>
      </c>
      <c r="Q2845" t="str">
        <f>VLOOKUP(P2845,[1]TimeZones!$B$3:$E$597,4,FALSE)</f>
        <v>+03:30</v>
      </c>
    </row>
    <row r="2846" spans="1:17" x14ac:dyDescent="0.25">
      <c r="A2846" t="s">
        <v>12561</v>
      </c>
      <c r="B2846" t="s">
        <v>110</v>
      </c>
      <c r="C2846" t="s">
        <v>12562</v>
      </c>
      <c r="D2846">
        <v>22.436599999999999</v>
      </c>
      <c r="E2846">
        <v>114.08000199999999</v>
      </c>
      <c r="F2846">
        <v>50</v>
      </c>
      <c r="G2846" t="s">
        <v>919</v>
      </c>
      <c r="H2846" t="s">
        <v>202</v>
      </c>
      <c r="I2846">
        <f>VLOOKUP(A2846,[1]ВПП!$C$2:$E$22885,3,)</f>
        <v>1884</v>
      </c>
      <c r="J2846">
        <f>VLOOKUP(A2846,[1]ВПП!$C$2:$G$22885,5,)</f>
        <v>34</v>
      </c>
      <c r="K2846" t="str">
        <f>VLOOKUP(A2846,[1]ВПП!$C$2:$H$22885,6,)</f>
        <v>ASP</v>
      </c>
      <c r="L2846" t="str">
        <f t="shared" si="44"/>
        <v>VHSK</v>
      </c>
      <c r="M2846" t="s">
        <v>114</v>
      </c>
      <c r="N2846" t="s">
        <v>921</v>
      </c>
      <c r="O2846" t="s">
        <v>12563</v>
      </c>
      <c r="P2846" t="s">
        <v>923</v>
      </c>
      <c r="Q2846" t="str">
        <f>VLOOKUP(P2846,[1]TimeZones!$B$3:$E$597,4,FALSE)</f>
        <v>+08:00</v>
      </c>
    </row>
    <row r="2847" spans="1:17" x14ac:dyDescent="0.25">
      <c r="A2847" t="s">
        <v>12564</v>
      </c>
      <c r="B2847" t="s">
        <v>333</v>
      </c>
      <c r="C2847" t="s">
        <v>12565</v>
      </c>
      <c r="D2847">
        <v>-1.410277</v>
      </c>
      <c r="E2847">
        <v>5.6219440000000001</v>
      </c>
      <c r="F2847">
        <v>82</v>
      </c>
      <c r="G2847" t="s">
        <v>2524</v>
      </c>
      <c r="H2847" t="s">
        <v>12566</v>
      </c>
      <c r="I2847">
        <f>VLOOKUP(A2847,[1]ВПП!$C$2:$E$22885,3,)</f>
        <v>1883</v>
      </c>
      <c r="J2847">
        <f>VLOOKUP(A2847,[1]ВПП!$C$2:$G$22885,5,)</f>
        <v>30</v>
      </c>
      <c r="K2847" t="str">
        <f>VLOOKUP(A2847,[1]ВПП!$C$2:$H$22885,6,)</f>
        <v>CON</v>
      </c>
      <c r="L2847" t="str">
        <f t="shared" si="44"/>
        <v>FGAB</v>
      </c>
      <c r="M2847" t="s">
        <v>134</v>
      </c>
      <c r="N2847" t="s">
        <v>12567</v>
      </c>
      <c r="O2847" t="s">
        <v>12568</v>
      </c>
      <c r="P2847" t="s">
        <v>145</v>
      </c>
      <c r="Q2847" t="e">
        <f>VLOOKUP(P2847,[1]TimeZones!$B$3:$E$597,4,FALSE)</f>
        <v>#N/A</v>
      </c>
    </row>
    <row r="2848" spans="1:17" x14ac:dyDescent="0.25">
      <c r="A2848" t="s">
        <v>12569</v>
      </c>
      <c r="B2848" t="s">
        <v>110</v>
      </c>
      <c r="C2848" t="s">
        <v>12570</v>
      </c>
      <c r="D2848">
        <v>-23.040099999999999</v>
      </c>
      <c r="E2848">
        <v>-45.516150000000003</v>
      </c>
      <c r="F2848">
        <v>1902</v>
      </c>
      <c r="G2848" t="s">
        <v>591</v>
      </c>
      <c r="H2848" t="s">
        <v>202</v>
      </c>
      <c r="I2848">
        <f>VLOOKUP(A2848,[1]ВПП!$C$2:$E$22885,3,)</f>
        <v>1881</v>
      </c>
      <c r="J2848">
        <f>VLOOKUP(A2848,[1]ВПП!$C$2:$G$22885,5,)</f>
        <v>30</v>
      </c>
      <c r="K2848" t="str">
        <f>VLOOKUP(A2848,[1]ВПП!$C$2:$H$22885,6,)</f>
        <v>ASP</v>
      </c>
      <c r="L2848" t="str">
        <f t="shared" si="44"/>
        <v>SBTA</v>
      </c>
      <c r="M2848" t="s">
        <v>301</v>
      </c>
      <c r="N2848" t="s">
        <v>1124</v>
      </c>
      <c r="O2848" t="s">
        <v>12571</v>
      </c>
      <c r="P2848" t="s">
        <v>145</v>
      </c>
      <c r="Q2848" t="e">
        <f>VLOOKUP(P2848,[1]TimeZones!$B$3:$E$597,4,FALSE)</f>
        <v>#N/A</v>
      </c>
    </row>
    <row r="2849" spans="1:17" x14ac:dyDescent="0.25">
      <c r="A2849" t="s">
        <v>12572</v>
      </c>
      <c r="B2849" t="s">
        <v>333</v>
      </c>
      <c r="C2849" t="s">
        <v>12573</v>
      </c>
      <c r="D2849">
        <v>5.6773199999999999</v>
      </c>
      <c r="E2849">
        <v>-72.970299999999995</v>
      </c>
      <c r="F2849">
        <v>8155</v>
      </c>
      <c r="G2849" t="s">
        <v>900</v>
      </c>
      <c r="H2849" t="s">
        <v>12574</v>
      </c>
      <c r="I2849">
        <f>VLOOKUP(A2849,[1]ВПП!$C$2:$E$22885,3,)</f>
        <v>1881</v>
      </c>
      <c r="J2849">
        <f>VLOOKUP(A2849,[1]ВПП!$C$2:$G$22885,5,)</f>
        <v>24</v>
      </c>
      <c r="K2849" t="str">
        <f>VLOOKUP(A2849,[1]ВПП!$C$2:$H$22885,6,)</f>
        <v>ASP</v>
      </c>
      <c r="L2849" t="str">
        <f t="shared" si="44"/>
        <v>SKSO</v>
      </c>
      <c r="M2849" t="s">
        <v>301</v>
      </c>
      <c r="N2849" t="s">
        <v>12575</v>
      </c>
      <c r="O2849" t="s">
        <v>12576</v>
      </c>
      <c r="P2849" t="e">
        <v>#N/A</v>
      </c>
      <c r="Q2849" t="e">
        <f>VLOOKUP(P2849,[1]TimeZones!$B$3:$E$597,4,FALSE)</f>
        <v>#N/A</v>
      </c>
    </row>
    <row r="2850" spans="1:17" x14ac:dyDescent="0.25">
      <c r="A2850" t="s">
        <v>12577</v>
      </c>
      <c r="B2850" t="s">
        <v>333</v>
      </c>
      <c r="C2850" t="s">
        <v>12578</v>
      </c>
      <c r="D2850">
        <v>51.117198944099997</v>
      </c>
      <c r="E2850">
        <v>-0.53583300113700005</v>
      </c>
      <c r="F2850">
        <v>172</v>
      </c>
      <c r="G2850" t="s">
        <v>734</v>
      </c>
      <c r="H2850" t="s">
        <v>202</v>
      </c>
      <c r="I2850">
        <f>VLOOKUP(A2850,[1]ВПП!$C$2:$E$22885,3,)</f>
        <v>1880</v>
      </c>
      <c r="J2850">
        <f>VLOOKUP(A2850,[1]ВПП!$C$2:$G$22885,5,)</f>
        <v>45</v>
      </c>
      <c r="K2850" t="str">
        <f>VLOOKUP(A2850,[1]ВПП!$C$2:$H$22885,6,)</f>
        <v>ASP</v>
      </c>
      <c r="L2850" t="str">
        <f t="shared" si="44"/>
        <v>EGTD</v>
      </c>
      <c r="M2850" t="s">
        <v>126</v>
      </c>
      <c r="N2850" t="s">
        <v>736</v>
      </c>
      <c r="O2850" t="s">
        <v>12579</v>
      </c>
      <c r="P2850" t="e">
        <v>#N/A</v>
      </c>
      <c r="Q2850" t="e">
        <f>VLOOKUP(P2850,[1]TimeZones!$B$3:$E$597,4,FALSE)</f>
        <v>#N/A</v>
      </c>
    </row>
    <row r="2851" spans="1:17" x14ac:dyDescent="0.25">
      <c r="A2851" t="s">
        <v>12580</v>
      </c>
      <c r="B2851" t="s">
        <v>110</v>
      </c>
      <c r="C2851" t="s">
        <v>12581</v>
      </c>
      <c r="D2851">
        <v>43.907299041747997</v>
      </c>
      <c r="E2851">
        <v>4.9018301963806099</v>
      </c>
      <c r="F2851">
        <v>124</v>
      </c>
      <c r="G2851" t="s">
        <v>294</v>
      </c>
      <c r="H2851" t="s">
        <v>12582</v>
      </c>
      <c r="I2851">
        <f>VLOOKUP(A2851,[1]ВПП!$C$2:$E$22885,3,)</f>
        <v>1880</v>
      </c>
      <c r="J2851">
        <f>VLOOKUP(A2851,[1]ВПП!$C$2:$G$22885,5,)</f>
        <v>45</v>
      </c>
      <c r="K2851" t="str">
        <f>VLOOKUP(A2851,[1]ВПП!$C$2:$H$22885,6,)</f>
        <v>ASP</v>
      </c>
      <c r="L2851" t="str">
        <f t="shared" si="44"/>
        <v>LFMV</v>
      </c>
      <c r="M2851" t="s">
        <v>126</v>
      </c>
      <c r="N2851" t="s">
        <v>1005</v>
      </c>
      <c r="O2851" t="s">
        <v>12583</v>
      </c>
      <c r="P2851" t="s">
        <v>298</v>
      </c>
      <c r="Q2851" t="str">
        <f>VLOOKUP(P2851,[1]TimeZones!$B$3:$E$597,4,FALSE)</f>
        <v>+01:00</v>
      </c>
    </row>
    <row r="2852" spans="1:17" x14ac:dyDescent="0.25">
      <c r="A2852" t="s">
        <v>12584</v>
      </c>
      <c r="B2852" t="s">
        <v>110</v>
      </c>
      <c r="C2852" t="s">
        <v>12585</v>
      </c>
      <c r="D2852">
        <v>-4.1935500000000001</v>
      </c>
      <c r="E2852">
        <v>-69.943200000000004</v>
      </c>
      <c r="F2852">
        <v>277</v>
      </c>
      <c r="G2852" t="s">
        <v>900</v>
      </c>
      <c r="H2852" t="s">
        <v>12586</v>
      </c>
      <c r="I2852">
        <f>VLOOKUP(A2852,[1]ВПП!$C$2:$E$22885,3,)</f>
        <v>1880</v>
      </c>
      <c r="J2852">
        <f>VLOOKUP(A2852,[1]ВПП!$C$2:$G$22885,5,)</f>
        <v>40</v>
      </c>
      <c r="K2852" t="str">
        <f>VLOOKUP(A2852,[1]ВПП!$C$2:$H$22885,6,)</f>
        <v>ASP</v>
      </c>
      <c r="L2852" t="str">
        <f t="shared" si="44"/>
        <v>SKLT</v>
      </c>
      <c r="M2852" t="s">
        <v>301</v>
      </c>
      <c r="N2852" t="s">
        <v>12587</v>
      </c>
      <c r="O2852" t="s">
        <v>12588</v>
      </c>
      <c r="P2852" t="s">
        <v>904</v>
      </c>
      <c r="Q2852" t="str">
        <f>VLOOKUP(P2852,[1]TimeZones!$B$3:$E$597,4,FALSE)</f>
        <v>−05:00</v>
      </c>
    </row>
    <row r="2853" spans="1:17" x14ac:dyDescent="0.25">
      <c r="A2853" t="s">
        <v>12589</v>
      </c>
      <c r="B2853" t="s">
        <v>110</v>
      </c>
      <c r="C2853" t="s">
        <v>12590</v>
      </c>
      <c r="D2853">
        <v>-6.0678601264953604</v>
      </c>
      <c r="E2853">
        <v>-77.160003662109304</v>
      </c>
      <c r="F2853">
        <v>2707</v>
      </c>
      <c r="G2853" t="s">
        <v>315</v>
      </c>
      <c r="H2853" t="s">
        <v>12591</v>
      </c>
      <c r="I2853">
        <f>VLOOKUP(A2853,[1]ВПП!$C$2:$E$22885,3,)</f>
        <v>1880</v>
      </c>
      <c r="J2853">
        <f>VLOOKUP(A2853,[1]ВПП!$C$2:$G$22885,5,)</f>
        <v>30</v>
      </c>
      <c r="K2853" t="str">
        <f>VLOOKUP(A2853,[1]ВПП!$C$2:$H$22885,6,)</f>
        <v>ASP</v>
      </c>
      <c r="L2853" t="str">
        <f t="shared" si="44"/>
        <v>SPJA</v>
      </c>
      <c r="M2853" t="s">
        <v>301</v>
      </c>
      <c r="N2853" t="s">
        <v>6864</v>
      </c>
      <c r="O2853" t="s">
        <v>12592</v>
      </c>
      <c r="P2853" t="s">
        <v>145</v>
      </c>
      <c r="Q2853" t="e">
        <f>VLOOKUP(P2853,[1]TimeZones!$B$3:$E$597,4,FALSE)</f>
        <v>#N/A</v>
      </c>
    </row>
    <row r="2854" spans="1:17" x14ac:dyDescent="0.25">
      <c r="A2854" t="s">
        <v>12593</v>
      </c>
      <c r="B2854" t="s">
        <v>333</v>
      </c>
      <c r="C2854" t="s">
        <v>12594</v>
      </c>
      <c r="D2854">
        <v>28.961901000000001</v>
      </c>
      <c r="E2854">
        <v>17.588100000000001</v>
      </c>
      <c r="F2854">
        <v>381</v>
      </c>
      <c r="G2854" t="s">
        <v>335</v>
      </c>
      <c r="H2854" t="s">
        <v>202</v>
      </c>
      <c r="I2854">
        <f>VLOOKUP(A2854,[1]ВПП!$C$2:$E$22885,3,)</f>
        <v>1878</v>
      </c>
      <c r="J2854">
        <f>VLOOKUP(A2854,[1]ВПП!$C$2:$G$22885,5,)</f>
        <v>28</v>
      </c>
      <c r="K2854" t="str">
        <f>VLOOKUP(A2854,[1]ВПП!$C$2:$H$22885,6,)</f>
        <v>ASP</v>
      </c>
      <c r="L2854" t="str">
        <f t="shared" si="44"/>
        <v>HL82</v>
      </c>
      <c r="M2854" t="s">
        <v>134</v>
      </c>
      <c r="N2854" t="s">
        <v>336</v>
      </c>
      <c r="O2854" t="s">
        <v>10402</v>
      </c>
      <c r="P2854" t="e">
        <v>#N/A</v>
      </c>
      <c r="Q2854" t="e">
        <f>VLOOKUP(P2854,[1]TimeZones!$B$3:$E$597,4,FALSE)</f>
        <v>#N/A</v>
      </c>
    </row>
    <row r="2855" spans="1:17" x14ac:dyDescent="0.25">
      <c r="A2855" t="s">
        <v>12595</v>
      </c>
      <c r="B2855" t="s">
        <v>333</v>
      </c>
      <c r="C2855" t="s">
        <v>12596</v>
      </c>
      <c r="D2855">
        <v>10.330699920654199</v>
      </c>
      <c r="E2855">
        <v>-71.322502136230398</v>
      </c>
      <c r="F2855">
        <v>164</v>
      </c>
      <c r="G2855" t="s">
        <v>1951</v>
      </c>
      <c r="H2855" t="s">
        <v>12597</v>
      </c>
      <c r="I2855">
        <f>VLOOKUP(A2855,[1]ВПП!$C$2:$E$22885,3,)</f>
        <v>1878</v>
      </c>
      <c r="J2855">
        <f>VLOOKUP(A2855,[1]ВПП!$C$2:$G$22885,5,)</f>
        <v>29</v>
      </c>
      <c r="K2855" t="str">
        <f>VLOOKUP(A2855,[1]ВПП!$C$2:$H$22885,6,)</f>
        <v>ASP</v>
      </c>
      <c r="L2855" t="str">
        <f t="shared" si="44"/>
        <v>SVON</v>
      </c>
      <c r="M2855" t="s">
        <v>301</v>
      </c>
      <c r="N2855" t="s">
        <v>4650</v>
      </c>
      <c r="O2855" t="s">
        <v>12598</v>
      </c>
      <c r="P2855" t="e">
        <v>#N/A</v>
      </c>
      <c r="Q2855" t="e">
        <f>VLOOKUP(P2855,[1]TimeZones!$B$3:$E$597,4,FALSE)</f>
        <v>#N/A</v>
      </c>
    </row>
    <row r="2856" spans="1:17" x14ac:dyDescent="0.25">
      <c r="A2856" t="s">
        <v>12599</v>
      </c>
      <c r="B2856" t="s">
        <v>110</v>
      </c>
      <c r="C2856" t="s">
        <v>12600</v>
      </c>
      <c r="D2856">
        <v>53.834301000000004</v>
      </c>
      <c r="E2856">
        <v>-1.1955</v>
      </c>
      <c r="F2856">
        <v>29</v>
      </c>
      <c r="G2856" t="s">
        <v>734</v>
      </c>
      <c r="H2856" t="s">
        <v>202</v>
      </c>
      <c r="I2856">
        <f>VLOOKUP(A2856,[1]ВПП!$C$2:$E$22885,3,)</f>
        <v>1877</v>
      </c>
      <c r="J2856">
        <f>VLOOKUP(A2856,[1]ВПП!$C$2:$G$22885,5,)</f>
        <v>46</v>
      </c>
      <c r="K2856" t="str">
        <f>VLOOKUP(A2856,[1]ВПП!$C$2:$H$22885,6,)</f>
        <v>ASP</v>
      </c>
      <c r="L2856" t="str">
        <f t="shared" si="44"/>
        <v>EGXG</v>
      </c>
      <c r="M2856" t="s">
        <v>126</v>
      </c>
      <c r="N2856" t="s">
        <v>736</v>
      </c>
      <c r="O2856" t="s">
        <v>12601</v>
      </c>
      <c r="P2856" t="s">
        <v>738</v>
      </c>
      <c r="Q2856" t="str">
        <f>VLOOKUP(P2856,[1]TimeZones!$B$3:$E$597,4,FALSE)</f>
        <v>+00:00</v>
      </c>
    </row>
    <row r="2857" spans="1:17" x14ac:dyDescent="0.25">
      <c r="A2857" t="s">
        <v>12602</v>
      </c>
      <c r="B2857" t="s">
        <v>110</v>
      </c>
      <c r="C2857" t="s">
        <v>12603</v>
      </c>
      <c r="D2857">
        <v>52.457298000000002</v>
      </c>
      <c r="E2857">
        <v>9.4271700000000003</v>
      </c>
      <c r="F2857">
        <v>187</v>
      </c>
      <c r="G2857" t="s">
        <v>455</v>
      </c>
      <c r="H2857" t="s">
        <v>202</v>
      </c>
      <c r="I2857">
        <f>VLOOKUP(A2857,[1]ВПП!$C$2:$E$22885,3,)</f>
        <v>1877</v>
      </c>
      <c r="J2857">
        <f>VLOOKUP(A2857,[1]ВПП!$C$2:$G$22885,5,)</f>
        <v>47</v>
      </c>
      <c r="K2857" t="str">
        <f>VLOOKUP(A2857,[1]ВПП!$C$2:$H$22885,6,)</f>
        <v>ASP</v>
      </c>
      <c r="L2857" t="str">
        <f t="shared" si="44"/>
        <v>ETNW</v>
      </c>
      <c r="M2857" t="s">
        <v>126</v>
      </c>
      <c r="N2857" t="s">
        <v>859</v>
      </c>
      <c r="O2857" t="s">
        <v>202</v>
      </c>
      <c r="P2857" t="s">
        <v>459</v>
      </c>
      <c r="Q2857" t="str">
        <f>VLOOKUP(P2857,[1]TimeZones!$B$3:$E$597,4,FALSE)</f>
        <v>+01:00</v>
      </c>
    </row>
    <row r="2858" spans="1:17" x14ac:dyDescent="0.25">
      <c r="A2858" t="s">
        <v>12604</v>
      </c>
      <c r="B2858" t="s">
        <v>333</v>
      </c>
      <c r="C2858" t="s">
        <v>12605</v>
      </c>
      <c r="D2858">
        <v>-41.842799999999997</v>
      </c>
      <c r="E2858">
        <v>-65.0822</v>
      </c>
      <c r="F2858">
        <v>118</v>
      </c>
      <c r="G2858" t="s">
        <v>1705</v>
      </c>
      <c r="H2858" t="s">
        <v>202</v>
      </c>
      <c r="I2858">
        <f>VLOOKUP(A2858,[1]ВПП!$C$2:$E$22885,3,)</f>
        <v>1871</v>
      </c>
      <c r="J2858">
        <f>VLOOKUP(A2858,[1]ВПП!$C$2:$G$22885,5,)</f>
        <v>30</v>
      </c>
      <c r="K2858" t="str">
        <f>VLOOKUP(A2858,[1]ВПП!$C$2:$H$22885,6,)</f>
        <v>ASP</v>
      </c>
      <c r="L2858" t="str">
        <f t="shared" si="44"/>
        <v>AR-0335</v>
      </c>
      <c r="M2858" t="s">
        <v>301</v>
      </c>
      <c r="N2858" t="s">
        <v>7147</v>
      </c>
      <c r="O2858" t="s">
        <v>12606</v>
      </c>
      <c r="P2858" t="e">
        <v>#N/A</v>
      </c>
      <c r="Q2858" t="e">
        <f>VLOOKUP(P2858,[1]TimeZones!$B$3:$E$597,4,FALSE)</f>
        <v>#N/A</v>
      </c>
    </row>
    <row r="2859" spans="1:17" x14ac:dyDescent="0.25">
      <c r="A2859" t="s">
        <v>12607</v>
      </c>
      <c r="B2859" t="s">
        <v>110</v>
      </c>
      <c r="C2859" t="s">
        <v>12608</v>
      </c>
      <c r="D2859">
        <v>-2.06189</v>
      </c>
      <c r="E2859">
        <v>147.42399599999999</v>
      </c>
      <c r="F2859">
        <v>12</v>
      </c>
      <c r="G2859" t="s">
        <v>5932</v>
      </c>
      <c r="H2859" t="s">
        <v>12609</v>
      </c>
      <c r="I2859">
        <f>VLOOKUP(A2859,[1]ВПП!$C$2:$E$22885,3,)</f>
        <v>1870</v>
      </c>
      <c r="J2859">
        <f>VLOOKUP(A2859,[1]ВПП!$C$2:$G$22885,5,)</f>
        <v>45</v>
      </c>
      <c r="K2859" t="str">
        <f>VLOOKUP(A2859,[1]ВПП!$C$2:$H$22885,6,)</f>
        <v>ASP</v>
      </c>
      <c r="L2859" t="str">
        <f t="shared" si="44"/>
        <v>AYMO</v>
      </c>
      <c r="M2859" t="s">
        <v>702</v>
      </c>
      <c r="N2859" t="s">
        <v>12610</v>
      </c>
      <c r="O2859" t="s">
        <v>12611</v>
      </c>
      <c r="P2859" t="s">
        <v>5936</v>
      </c>
      <c r="Q2859" t="str">
        <f>VLOOKUP(P2859,[1]TimeZones!$B$3:$E$597,4,FALSE)</f>
        <v>+10:00</v>
      </c>
    </row>
    <row r="2860" spans="1:17" x14ac:dyDescent="0.25">
      <c r="A2860" t="s">
        <v>12612</v>
      </c>
      <c r="B2860" t="s">
        <v>110</v>
      </c>
      <c r="C2860" t="s">
        <v>12613</v>
      </c>
      <c r="D2860">
        <v>9.3337097167999996</v>
      </c>
      <c r="E2860">
        <v>123.30000305199999</v>
      </c>
      <c r="F2860">
        <v>15</v>
      </c>
      <c r="G2860" t="s">
        <v>1034</v>
      </c>
      <c r="H2860" t="s">
        <v>12614</v>
      </c>
      <c r="I2860">
        <f>VLOOKUP(A2860,[1]ВПП!$C$2:$E$22885,3,)</f>
        <v>1870</v>
      </c>
      <c r="J2860">
        <f>VLOOKUP(A2860,[1]ВПП!$C$2:$G$22885,5,)</f>
        <v>36</v>
      </c>
      <c r="K2860" t="str">
        <f>VLOOKUP(A2860,[1]ВПП!$C$2:$H$22885,6,)</f>
        <v>ASP</v>
      </c>
      <c r="L2860" t="str">
        <f t="shared" si="44"/>
        <v>RPVD</v>
      </c>
      <c r="M2860" t="s">
        <v>114</v>
      </c>
      <c r="N2860" t="s">
        <v>12615</v>
      </c>
      <c r="O2860" t="s">
        <v>12616</v>
      </c>
      <c r="P2860" t="s">
        <v>1038</v>
      </c>
      <c r="Q2860" t="str">
        <f>VLOOKUP(P2860,[1]TimeZones!$B$3:$E$597,4,FALSE)</f>
        <v>+08:00</v>
      </c>
    </row>
    <row r="2861" spans="1:17" x14ac:dyDescent="0.25">
      <c r="A2861" t="s">
        <v>12617</v>
      </c>
      <c r="B2861" t="s">
        <v>110</v>
      </c>
      <c r="C2861" t="s">
        <v>12618</v>
      </c>
      <c r="D2861">
        <v>7.8408298492431596</v>
      </c>
      <c r="E2861">
        <v>-72.439697265625</v>
      </c>
      <c r="F2861">
        <v>1312</v>
      </c>
      <c r="G2861" t="s">
        <v>1951</v>
      </c>
      <c r="H2861" t="s">
        <v>12619</v>
      </c>
      <c r="I2861">
        <f>VLOOKUP(A2861,[1]ВПП!$C$2:$E$22885,3,)</f>
        <v>1870</v>
      </c>
      <c r="J2861">
        <f>VLOOKUP(A2861,[1]ВПП!$C$2:$G$22885,5,)</f>
        <v>40</v>
      </c>
      <c r="K2861" t="str">
        <f>VLOOKUP(A2861,[1]ВПП!$C$2:$H$22885,6,)</f>
        <v>ASP</v>
      </c>
      <c r="L2861" t="str">
        <f t="shared" si="44"/>
        <v>SVSA</v>
      </c>
      <c r="M2861" t="s">
        <v>301</v>
      </c>
      <c r="N2861" t="s">
        <v>3798</v>
      </c>
      <c r="O2861" t="s">
        <v>202</v>
      </c>
      <c r="P2861" t="s">
        <v>1955</v>
      </c>
      <c r="Q2861" t="str">
        <f>VLOOKUP(P2861,[1]TimeZones!$B$3:$E$597,4,FALSE)</f>
        <v>−04:00</v>
      </c>
    </row>
    <row r="2862" spans="1:17" x14ac:dyDescent="0.25">
      <c r="A2862" t="s">
        <v>12620</v>
      </c>
      <c r="B2862" t="s">
        <v>110</v>
      </c>
      <c r="C2862" t="s">
        <v>12621</v>
      </c>
      <c r="D2862">
        <v>53.771701812744098</v>
      </c>
      <c r="E2862">
        <v>-3.0286099910736</v>
      </c>
      <c r="F2862">
        <v>34</v>
      </c>
      <c r="G2862" t="s">
        <v>734</v>
      </c>
      <c r="H2862" t="s">
        <v>12622</v>
      </c>
      <c r="I2862">
        <f>VLOOKUP(A2862,[1]ВПП!$C$2:$E$22885,3,)</f>
        <v>1869</v>
      </c>
      <c r="J2862">
        <f>VLOOKUP(A2862,[1]ВПП!$C$2:$G$22885,5,)</f>
        <v>46</v>
      </c>
      <c r="K2862" t="str">
        <f>VLOOKUP(A2862,[1]ВПП!$C$2:$H$22885,6,)</f>
        <v>ASP</v>
      </c>
      <c r="L2862" t="str">
        <f t="shared" si="44"/>
        <v>EGNH</v>
      </c>
      <c r="M2862" t="s">
        <v>126</v>
      </c>
      <c r="N2862" t="s">
        <v>736</v>
      </c>
      <c r="O2862" t="s">
        <v>12623</v>
      </c>
      <c r="P2862" t="s">
        <v>738</v>
      </c>
      <c r="Q2862" t="str">
        <f>VLOOKUP(P2862,[1]TimeZones!$B$3:$E$597,4,FALSE)</f>
        <v>+00:00</v>
      </c>
    </row>
    <row r="2863" spans="1:17" x14ac:dyDescent="0.25">
      <c r="A2863" t="s">
        <v>12624</v>
      </c>
      <c r="B2863" t="s">
        <v>110</v>
      </c>
      <c r="C2863" t="s">
        <v>12625</v>
      </c>
      <c r="D2863">
        <v>-18.043300628662099</v>
      </c>
      <c r="E2863">
        <v>178.55900573730401</v>
      </c>
      <c r="F2863">
        <v>17</v>
      </c>
      <c r="G2863" t="s">
        <v>2737</v>
      </c>
      <c r="H2863" t="s">
        <v>12626</v>
      </c>
      <c r="I2863">
        <f>VLOOKUP(A2863,[1]ВПП!$C$2:$E$22885,3,)</f>
        <v>1868</v>
      </c>
      <c r="J2863">
        <f>VLOOKUP(A2863,[1]ВПП!$C$2:$G$22885,5,)</f>
        <v>30</v>
      </c>
      <c r="K2863" t="str">
        <f>VLOOKUP(A2863,[1]ВПП!$C$2:$H$22885,6,)</f>
        <v>ASP</v>
      </c>
      <c r="L2863" t="str">
        <f t="shared" si="44"/>
        <v>NFNA</v>
      </c>
      <c r="M2863" t="s">
        <v>702</v>
      </c>
      <c r="N2863" t="s">
        <v>12627</v>
      </c>
      <c r="O2863" t="s">
        <v>12628</v>
      </c>
      <c r="P2863" t="s">
        <v>2741</v>
      </c>
      <c r="Q2863" t="str">
        <f>VLOOKUP(P2863,[1]TimeZones!$B$3:$E$597,4,FALSE)</f>
        <v>+12:00</v>
      </c>
    </row>
    <row r="2864" spans="1:17" x14ac:dyDescent="0.25">
      <c r="A2864" t="s">
        <v>12629</v>
      </c>
      <c r="B2864" t="s">
        <v>110</v>
      </c>
      <c r="C2864" t="s">
        <v>12630</v>
      </c>
      <c r="D2864">
        <v>11.057999610900801</v>
      </c>
      <c r="E2864">
        <v>124.56500244140599</v>
      </c>
      <c r="F2864">
        <v>83</v>
      </c>
      <c r="G2864" t="s">
        <v>1034</v>
      </c>
      <c r="H2864" t="s">
        <v>12631</v>
      </c>
      <c r="I2864">
        <f>VLOOKUP(A2864,[1]ВПП!$C$2:$E$22885,3,)</f>
        <v>1865</v>
      </c>
      <c r="J2864">
        <f>VLOOKUP(A2864,[1]ВПП!$C$2:$G$22885,5,)</f>
        <v>36</v>
      </c>
      <c r="K2864" t="str">
        <f>VLOOKUP(A2864,[1]ВПП!$C$2:$H$22885,6,)</f>
        <v>CON</v>
      </c>
      <c r="L2864" t="str">
        <f t="shared" si="44"/>
        <v>RPVO</v>
      </c>
      <c r="M2864" t="s">
        <v>114</v>
      </c>
      <c r="N2864" t="s">
        <v>10444</v>
      </c>
      <c r="O2864" t="s">
        <v>12632</v>
      </c>
      <c r="P2864" t="s">
        <v>1038</v>
      </c>
      <c r="Q2864" t="str">
        <f>VLOOKUP(P2864,[1]TimeZones!$B$3:$E$597,4,FALSE)</f>
        <v>+08:00</v>
      </c>
    </row>
    <row r="2865" spans="1:17" x14ac:dyDescent="0.25">
      <c r="A2865" t="s">
        <v>12633</v>
      </c>
      <c r="B2865" t="s">
        <v>333</v>
      </c>
      <c r="C2865" t="s">
        <v>12634</v>
      </c>
      <c r="D2865">
        <v>22.781000137300001</v>
      </c>
      <c r="E2865">
        <v>88.359199523900003</v>
      </c>
      <c r="F2865">
        <v>18</v>
      </c>
      <c r="G2865" t="s">
        <v>227</v>
      </c>
      <c r="H2865" t="s">
        <v>202</v>
      </c>
      <c r="I2865">
        <f>VLOOKUP(A2865,[1]ВПП!$C$2:$E$22885,3,)</f>
        <v>1864</v>
      </c>
      <c r="J2865">
        <f>VLOOKUP(A2865,[1]ВПП!$C$2:$G$22885,5,)</f>
        <v>46</v>
      </c>
      <c r="K2865" t="str">
        <f>VLOOKUP(A2865,[1]ВПП!$C$2:$H$22885,6,)</f>
        <v>ASP</v>
      </c>
      <c r="L2865" t="str">
        <f t="shared" si="44"/>
        <v>VEPI</v>
      </c>
      <c r="M2865" t="s">
        <v>114</v>
      </c>
      <c r="N2865" t="s">
        <v>1385</v>
      </c>
      <c r="O2865" t="s">
        <v>12635</v>
      </c>
      <c r="P2865" t="e">
        <v>#N/A</v>
      </c>
      <c r="Q2865" t="e">
        <f>VLOOKUP(P2865,[1]TimeZones!$B$3:$E$597,4,FALSE)</f>
        <v>#N/A</v>
      </c>
    </row>
    <row r="2866" spans="1:17" x14ac:dyDescent="0.25">
      <c r="A2866" t="s">
        <v>12636</v>
      </c>
      <c r="B2866" t="s">
        <v>110</v>
      </c>
      <c r="C2866" t="s">
        <v>12637</v>
      </c>
      <c r="D2866">
        <v>10.7654</v>
      </c>
      <c r="E2866">
        <v>78.709701999999993</v>
      </c>
      <c r="F2866">
        <v>288</v>
      </c>
      <c r="G2866" t="s">
        <v>227</v>
      </c>
      <c r="H2866" t="s">
        <v>12638</v>
      </c>
      <c r="I2866">
        <f>VLOOKUP(A2866,[1]ВПП!$C$2:$E$22885,3,)</f>
        <v>1864</v>
      </c>
      <c r="J2866">
        <f>VLOOKUP(A2866,[1]ВПП!$C$2:$G$22885,5,)</f>
        <v>46</v>
      </c>
      <c r="K2866" t="str">
        <f>VLOOKUP(A2866,[1]ВПП!$C$2:$H$22885,6,)</f>
        <v>ASP</v>
      </c>
      <c r="L2866" t="str">
        <f t="shared" si="44"/>
        <v>VOTR</v>
      </c>
      <c r="M2866" t="s">
        <v>114</v>
      </c>
      <c r="N2866" t="s">
        <v>372</v>
      </c>
      <c r="O2866" t="s">
        <v>12639</v>
      </c>
      <c r="P2866" t="s">
        <v>231</v>
      </c>
      <c r="Q2866" t="str">
        <f>VLOOKUP(P2866,[1]TimeZones!$B$3:$E$597,4,FALSE)</f>
        <v>+05:30</v>
      </c>
    </row>
    <row r="2867" spans="1:17" x14ac:dyDescent="0.25">
      <c r="A2867" t="s">
        <v>12640</v>
      </c>
      <c r="B2867" t="s">
        <v>110</v>
      </c>
      <c r="C2867" t="s">
        <v>12641</v>
      </c>
      <c r="D2867">
        <v>14.060899734496999</v>
      </c>
      <c r="E2867">
        <v>-87.217201232910099</v>
      </c>
      <c r="F2867">
        <v>3294</v>
      </c>
      <c r="G2867" t="s">
        <v>3920</v>
      </c>
      <c r="H2867" t="s">
        <v>12642</v>
      </c>
      <c r="I2867">
        <f>VLOOKUP(A2867,[1]ВПП!$C$2:$E$22885,3,)</f>
        <v>1863</v>
      </c>
      <c r="J2867">
        <f>VLOOKUP(A2867,[1]ВПП!$C$2:$G$22885,5,)</f>
        <v>45</v>
      </c>
      <c r="K2867" t="str">
        <f>VLOOKUP(A2867,[1]ВПП!$C$2:$H$22885,6,)</f>
        <v>ASP</v>
      </c>
      <c r="L2867" t="str">
        <f t="shared" si="44"/>
        <v>MHTG</v>
      </c>
      <c r="M2867" t="s">
        <v>183</v>
      </c>
      <c r="N2867" t="s">
        <v>12643</v>
      </c>
      <c r="O2867" t="s">
        <v>12644</v>
      </c>
      <c r="P2867" t="s">
        <v>3924</v>
      </c>
      <c r="Q2867" t="str">
        <f>VLOOKUP(P2867,[1]TimeZones!$B$3:$E$597,4,FALSE)</f>
        <v>−06:00</v>
      </c>
    </row>
    <row r="2868" spans="1:17" x14ac:dyDescent="0.25">
      <c r="A2868" t="s">
        <v>12645</v>
      </c>
      <c r="B2868" t="s">
        <v>333</v>
      </c>
      <c r="C2868" t="s">
        <v>12646</v>
      </c>
      <c r="D2868">
        <v>45.379501342773402</v>
      </c>
      <c r="E2868">
        <v>14.503800392150801</v>
      </c>
      <c r="F2868">
        <v>951</v>
      </c>
      <c r="G2868" t="s">
        <v>2596</v>
      </c>
      <c r="H2868" t="s">
        <v>202</v>
      </c>
      <c r="I2868">
        <f>VLOOKUP(A2868,[1]ВПП!$C$2:$E$22885,3,)</f>
        <v>1861</v>
      </c>
      <c r="J2868">
        <f>VLOOKUP(A2868,[1]ВПП!$C$2:$G$22885,5,)</f>
        <v>23</v>
      </c>
      <c r="K2868" t="str">
        <f>VLOOKUP(A2868,[1]ВПП!$C$2:$H$22885,6,)</f>
        <v>ASP</v>
      </c>
      <c r="L2868" t="str">
        <f t="shared" si="44"/>
        <v>LDRG</v>
      </c>
      <c r="M2868" t="s">
        <v>126</v>
      </c>
      <c r="N2868" t="s">
        <v>8302</v>
      </c>
      <c r="O2868" t="s">
        <v>12647</v>
      </c>
      <c r="P2868" t="s">
        <v>2600</v>
      </c>
      <c r="Q2868" t="str">
        <f>VLOOKUP(P2868,[1]TimeZones!$B$3:$E$597,4,FALSE)</f>
        <v>+01:00</v>
      </c>
    </row>
    <row r="2869" spans="1:17" x14ac:dyDescent="0.25">
      <c r="A2869" t="s">
        <v>12648</v>
      </c>
      <c r="B2869" t="s">
        <v>110</v>
      </c>
      <c r="C2869" t="s">
        <v>12649</v>
      </c>
      <c r="D2869">
        <v>20.6539001464843</v>
      </c>
      <c r="E2869">
        <v>-74.922203063964801</v>
      </c>
      <c r="F2869">
        <v>16</v>
      </c>
      <c r="G2869" t="s">
        <v>448</v>
      </c>
      <c r="H2869" t="s">
        <v>12650</v>
      </c>
      <c r="I2869">
        <f>VLOOKUP(A2869,[1]ВПП!$C$2:$E$22885,3,)</f>
        <v>1860</v>
      </c>
      <c r="J2869">
        <f>VLOOKUP(A2869,[1]ВПП!$C$2:$G$22885,5,)</f>
        <v>30</v>
      </c>
      <c r="K2869" t="str">
        <f>VLOOKUP(A2869,[1]ВПП!$C$2:$H$22885,6,)</f>
        <v>ASP</v>
      </c>
      <c r="L2869" t="str">
        <f t="shared" si="44"/>
        <v>MUMO</v>
      </c>
      <c r="M2869" t="s">
        <v>183</v>
      </c>
      <c r="N2869" t="s">
        <v>2843</v>
      </c>
      <c r="O2869" t="s">
        <v>12651</v>
      </c>
      <c r="P2869" t="s">
        <v>452</v>
      </c>
      <c r="Q2869" t="str">
        <f>VLOOKUP(P2869,[1]TimeZones!$B$3:$E$597,4,FALSE)</f>
        <v>−05:00</v>
      </c>
    </row>
    <row r="2870" spans="1:17" x14ac:dyDescent="0.25">
      <c r="A2870" t="s">
        <v>12652</v>
      </c>
      <c r="B2870" t="s">
        <v>110</v>
      </c>
      <c r="C2870" t="s">
        <v>12653</v>
      </c>
      <c r="D2870">
        <v>1.72768998146057</v>
      </c>
      <c r="E2870">
        <v>33.622798919677699</v>
      </c>
      <c r="F2870">
        <v>3697</v>
      </c>
      <c r="G2870" t="s">
        <v>1284</v>
      </c>
      <c r="H2870" t="s">
        <v>12654</v>
      </c>
      <c r="I2870">
        <f>VLOOKUP(A2870,[1]ВПП!$C$2:$E$22885,3,)</f>
        <v>1859</v>
      </c>
      <c r="J2870">
        <f>VLOOKUP(A2870,[1]ВПП!$C$2:$G$22885,5,)</f>
        <v>30</v>
      </c>
      <c r="K2870" t="str">
        <f>VLOOKUP(A2870,[1]ВПП!$C$2:$H$22885,6,)</f>
        <v>ASP</v>
      </c>
      <c r="L2870" t="str">
        <f t="shared" si="44"/>
        <v>HUSO</v>
      </c>
      <c r="M2870" t="s">
        <v>134</v>
      </c>
      <c r="N2870" t="s">
        <v>12655</v>
      </c>
      <c r="O2870" t="s">
        <v>12656</v>
      </c>
      <c r="P2870" t="s">
        <v>1288</v>
      </c>
      <c r="Q2870" t="str">
        <f>VLOOKUP(P2870,[1]TimeZones!$B$3:$E$597,4,FALSE)</f>
        <v>+03:00</v>
      </c>
    </row>
    <row r="2871" spans="1:17" x14ac:dyDescent="0.25">
      <c r="A2871" t="s">
        <v>12657</v>
      </c>
      <c r="B2871" t="s">
        <v>333</v>
      </c>
      <c r="C2871" t="s">
        <v>12658</v>
      </c>
      <c r="D2871">
        <v>41.613899230957003</v>
      </c>
      <c r="E2871">
        <v>64.233200073242102</v>
      </c>
      <c r="F2871">
        <v>1396</v>
      </c>
      <c r="G2871" t="s">
        <v>625</v>
      </c>
      <c r="H2871" t="s">
        <v>12659</v>
      </c>
      <c r="I2871">
        <f>VLOOKUP(A2871,[1]ВПП!$C$2:$E$22885,3,)</f>
        <v>1859</v>
      </c>
      <c r="J2871">
        <f>VLOOKUP(A2871,[1]ВПП!$C$2:$G$22885,5,)</f>
        <v>41</v>
      </c>
      <c r="K2871" t="str">
        <f>VLOOKUP(A2871,[1]ВПП!$C$2:$H$22885,6,)</f>
        <v>ASP</v>
      </c>
      <c r="L2871" t="str">
        <f t="shared" si="44"/>
        <v>UTSN</v>
      </c>
      <c r="M2871" t="s">
        <v>114</v>
      </c>
      <c r="N2871" t="s">
        <v>12660</v>
      </c>
      <c r="O2871" t="s">
        <v>12661</v>
      </c>
      <c r="P2871" t="s">
        <v>629</v>
      </c>
      <c r="Q2871" t="str">
        <f>VLOOKUP(P2871,[1]TimeZones!$B$3:$E$597,4,FALSE)</f>
        <v>+05:00</v>
      </c>
    </row>
    <row r="2872" spans="1:17" x14ac:dyDescent="0.25">
      <c r="A2872" t="s">
        <v>12662</v>
      </c>
      <c r="B2872" t="s">
        <v>333</v>
      </c>
      <c r="C2872" t="s">
        <v>12663</v>
      </c>
      <c r="D2872">
        <v>2.6660750000000002</v>
      </c>
      <c r="E2872">
        <v>72.887118000000001</v>
      </c>
      <c r="F2872">
        <v>6</v>
      </c>
      <c r="G2872" t="s">
        <v>1315</v>
      </c>
      <c r="H2872" t="s">
        <v>12664</v>
      </c>
      <c r="I2872">
        <f>VLOOKUP(A2872,[1]ВПП!$C$2:$E$22885,3,)</f>
        <v>1859</v>
      </c>
      <c r="J2872">
        <f>VLOOKUP(A2872,[1]ВПП!$C$2:$G$22885,5,)</f>
        <v>0</v>
      </c>
      <c r="K2872" t="str">
        <f>VLOOKUP(A2872,[1]ВПП!$C$2:$H$22885,6,)</f>
        <v>ASP</v>
      </c>
      <c r="L2872" t="str">
        <f t="shared" si="44"/>
        <v>VRMU</v>
      </c>
      <c r="M2872" t="s">
        <v>114</v>
      </c>
      <c r="N2872" t="s">
        <v>12665</v>
      </c>
      <c r="O2872" t="s">
        <v>12666</v>
      </c>
      <c r="P2872" t="e">
        <v>#N/A</v>
      </c>
      <c r="Q2872" t="e">
        <f>VLOOKUP(P2872,[1]TimeZones!$B$3:$E$597,4,FALSE)</f>
        <v>#N/A</v>
      </c>
    </row>
    <row r="2873" spans="1:17" x14ac:dyDescent="0.25">
      <c r="A2873" t="s">
        <v>12667</v>
      </c>
      <c r="B2873" t="s">
        <v>110</v>
      </c>
      <c r="C2873" t="s">
        <v>12668</v>
      </c>
      <c r="D2873">
        <v>25.383600234985298</v>
      </c>
      <c r="E2873">
        <v>97.351898193359304</v>
      </c>
      <c r="F2873">
        <v>475</v>
      </c>
      <c r="G2873" t="s">
        <v>255</v>
      </c>
      <c r="H2873" t="s">
        <v>12669</v>
      </c>
      <c r="I2873">
        <f>VLOOKUP(A2873,[1]ВПП!$C$2:$E$22885,3,)</f>
        <v>1859</v>
      </c>
      <c r="J2873">
        <f>VLOOKUP(A2873,[1]ВПП!$C$2:$G$22885,5,)</f>
        <v>30</v>
      </c>
      <c r="K2873" t="str">
        <f>VLOOKUP(A2873,[1]ВПП!$C$2:$H$22885,6,)</f>
        <v>BIT</v>
      </c>
      <c r="L2873" t="str">
        <f t="shared" si="44"/>
        <v>VYMK</v>
      </c>
      <c r="M2873" t="s">
        <v>114</v>
      </c>
      <c r="N2873" t="s">
        <v>2339</v>
      </c>
      <c r="O2873" t="s">
        <v>2340</v>
      </c>
      <c r="P2873" t="s">
        <v>259</v>
      </c>
      <c r="Q2873" t="str">
        <f>VLOOKUP(P2873,[1]TimeZones!$B$3:$E$597,4,FALSE)</f>
        <v>+06:30</v>
      </c>
    </row>
    <row r="2874" spans="1:17" x14ac:dyDescent="0.25">
      <c r="A2874" t="s">
        <v>12670</v>
      </c>
      <c r="B2874" t="s">
        <v>110</v>
      </c>
      <c r="C2874" t="s">
        <v>12671</v>
      </c>
      <c r="D2874">
        <v>54.137199401899998</v>
      </c>
      <c r="E2874">
        <v>-1.4202500581699999</v>
      </c>
      <c r="F2874">
        <v>117</v>
      </c>
      <c r="G2874" t="s">
        <v>734</v>
      </c>
      <c r="H2874" t="s">
        <v>202</v>
      </c>
      <c r="I2874">
        <f>VLOOKUP(A2874,[1]ВПП!$C$2:$E$22885,3,)</f>
        <v>1858</v>
      </c>
      <c r="J2874">
        <f>VLOOKUP(A2874,[1]ВПП!$C$2:$G$22885,5,)</f>
        <v>46</v>
      </c>
      <c r="K2874" t="str">
        <f>VLOOKUP(A2874,[1]ВПП!$C$2:$H$22885,6,)</f>
        <v>ASP</v>
      </c>
      <c r="L2874" t="str">
        <f t="shared" si="44"/>
        <v>EGXD</v>
      </c>
      <c r="M2874" t="s">
        <v>126</v>
      </c>
      <c r="N2874" t="s">
        <v>736</v>
      </c>
      <c r="O2874" t="s">
        <v>12672</v>
      </c>
      <c r="P2874" t="s">
        <v>738</v>
      </c>
      <c r="Q2874" t="str">
        <f>VLOOKUP(P2874,[1]TimeZones!$B$3:$E$597,4,FALSE)</f>
        <v>+00:00</v>
      </c>
    </row>
    <row r="2875" spans="1:17" x14ac:dyDescent="0.25">
      <c r="A2875" t="s">
        <v>12673</v>
      </c>
      <c r="B2875" t="s">
        <v>110</v>
      </c>
      <c r="C2875" t="s">
        <v>12674</v>
      </c>
      <c r="D2875">
        <v>51.571399999999997</v>
      </c>
      <c r="E2875">
        <v>0.69555599999999995</v>
      </c>
      <c r="F2875">
        <v>49</v>
      </c>
      <c r="G2875" t="s">
        <v>734</v>
      </c>
      <c r="H2875" t="s">
        <v>12675</v>
      </c>
      <c r="I2875">
        <f>VLOOKUP(A2875,[1]ВПП!$C$2:$E$22885,3,)</f>
        <v>1856</v>
      </c>
      <c r="J2875">
        <f>VLOOKUP(A2875,[1]ВПП!$C$2:$G$22885,5,)</f>
        <v>36</v>
      </c>
      <c r="K2875" t="str">
        <f>VLOOKUP(A2875,[1]ВПП!$C$2:$H$22885,6,)</f>
        <v>ASP</v>
      </c>
      <c r="L2875" t="str">
        <f t="shared" si="44"/>
        <v>EGMC</v>
      </c>
      <c r="M2875" t="s">
        <v>126</v>
      </c>
      <c r="N2875" t="s">
        <v>736</v>
      </c>
      <c r="O2875" t="s">
        <v>737</v>
      </c>
      <c r="P2875" t="s">
        <v>738</v>
      </c>
      <c r="Q2875" t="str">
        <f>VLOOKUP(P2875,[1]TimeZones!$B$3:$E$597,4,FALSE)</f>
        <v>+00:00</v>
      </c>
    </row>
    <row r="2876" spans="1:17" x14ac:dyDescent="0.25">
      <c r="A2876" t="s">
        <v>12676</v>
      </c>
      <c r="B2876" t="s">
        <v>333</v>
      </c>
      <c r="C2876" t="s">
        <v>12677</v>
      </c>
      <c r="D2876">
        <v>-31.622200012206999</v>
      </c>
      <c r="E2876">
        <v>117.217002868652</v>
      </c>
      <c r="F2876">
        <v>705</v>
      </c>
      <c r="G2876" t="s">
        <v>700</v>
      </c>
      <c r="H2876" t="s">
        <v>202</v>
      </c>
      <c r="I2876">
        <f>VLOOKUP(A2876,[1]ВПП!$C$2:$E$22885,3,)</f>
        <v>1856</v>
      </c>
      <c r="J2876">
        <f>VLOOKUP(A2876,[1]ВПП!$C$2:$G$22885,5,)</f>
        <v>45</v>
      </c>
      <c r="K2876" t="str">
        <f>VLOOKUP(A2876,[1]ВПП!$C$2:$H$22885,6,)</f>
        <v>ASP</v>
      </c>
      <c r="L2876" t="str">
        <f t="shared" si="44"/>
        <v>YCUN</v>
      </c>
      <c r="M2876" t="s">
        <v>702</v>
      </c>
      <c r="N2876" t="s">
        <v>2086</v>
      </c>
      <c r="O2876" t="s">
        <v>202</v>
      </c>
      <c r="P2876" t="s">
        <v>2088</v>
      </c>
      <c r="Q2876" t="str">
        <f>VLOOKUP(P2876,[1]TimeZones!$B$3:$E$597,4,FALSE)</f>
        <v>+08:00</v>
      </c>
    </row>
    <row r="2877" spans="1:17" x14ac:dyDescent="0.25">
      <c r="A2877" t="s">
        <v>12678</v>
      </c>
      <c r="B2877" t="s">
        <v>333</v>
      </c>
      <c r="C2877" t="s">
        <v>12679</v>
      </c>
      <c r="D2877">
        <v>48.520801544189403</v>
      </c>
      <c r="E2877">
        <v>-71.050598144531193</v>
      </c>
      <c r="F2877">
        <v>543</v>
      </c>
      <c r="G2877" t="s">
        <v>262</v>
      </c>
      <c r="H2877" t="s">
        <v>202</v>
      </c>
      <c r="I2877">
        <f>VLOOKUP(A2877,[1]ВПП!$C$2:$E$22885,3,)</f>
        <v>1855</v>
      </c>
      <c r="J2877">
        <f>VLOOKUP(A2877,[1]ВПП!$C$2:$G$22885,5,)</f>
        <v>46</v>
      </c>
      <c r="K2877" t="str">
        <f>VLOOKUP(A2877,[1]ВПП!$C$2:$H$22885,6,)</f>
        <v>ASP</v>
      </c>
      <c r="L2877" t="str">
        <f t="shared" si="44"/>
        <v>CYRC</v>
      </c>
      <c r="M2877" t="s">
        <v>183</v>
      </c>
      <c r="N2877" t="s">
        <v>1279</v>
      </c>
      <c r="O2877" t="s">
        <v>12680</v>
      </c>
      <c r="P2877" t="e">
        <v>#N/A</v>
      </c>
      <c r="Q2877" t="e">
        <f>VLOOKUP(P2877,[1]TimeZones!$B$3:$E$597,4,FALSE)</f>
        <v>#N/A</v>
      </c>
    </row>
    <row r="2878" spans="1:17" x14ac:dyDescent="0.25">
      <c r="A2878" t="s">
        <v>12681</v>
      </c>
      <c r="B2878" t="s">
        <v>333</v>
      </c>
      <c r="C2878" t="s">
        <v>12682</v>
      </c>
      <c r="D2878">
        <v>5.79267978668212</v>
      </c>
      <c r="E2878">
        <v>-61.440200805663999</v>
      </c>
      <c r="F2878">
        <v>4250</v>
      </c>
      <c r="G2878" t="s">
        <v>1951</v>
      </c>
      <c r="H2878" t="s">
        <v>202</v>
      </c>
      <c r="I2878">
        <f>VLOOKUP(A2878,[1]ВПП!$C$2:$E$22885,3,)</f>
        <v>1853</v>
      </c>
      <c r="J2878">
        <f>VLOOKUP(A2878,[1]ВПП!$C$2:$G$22885,5,)</f>
        <v>30</v>
      </c>
      <c r="K2878" t="str">
        <f>VLOOKUP(A2878,[1]ВПП!$C$2:$H$22885,6,)</f>
        <v>ASP</v>
      </c>
      <c r="L2878" t="str">
        <f t="shared" si="44"/>
        <v>SVPP</v>
      </c>
      <c r="M2878" t="s">
        <v>301</v>
      </c>
      <c r="N2878" t="s">
        <v>5079</v>
      </c>
      <c r="O2878" t="s">
        <v>202</v>
      </c>
      <c r="P2878" t="e">
        <v>#N/A</v>
      </c>
      <c r="Q2878" t="e">
        <f>VLOOKUP(P2878,[1]TimeZones!$B$3:$E$597,4,FALSE)</f>
        <v>#N/A</v>
      </c>
    </row>
    <row r="2879" spans="1:17" x14ac:dyDescent="0.25">
      <c r="A2879" t="s">
        <v>12683</v>
      </c>
      <c r="B2879" t="s">
        <v>333</v>
      </c>
      <c r="C2879" t="s">
        <v>12684</v>
      </c>
      <c r="D2879">
        <v>30.397400000000001</v>
      </c>
      <c r="E2879">
        <v>-107.875</v>
      </c>
      <c r="F2879">
        <v>4850</v>
      </c>
      <c r="G2879" t="s">
        <v>308</v>
      </c>
      <c r="H2879" t="s">
        <v>12685</v>
      </c>
      <c r="I2879">
        <f>VLOOKUP(A2879,[1]ВПП!$C$2:$E$22885,3,)</f>
        <v>1852</v>
      </c>
      <c r="J2879">
        <f>VLOOKUP(A2879,[1]ВПП!$C$2:$G$22885,5,)</f>
        <v>20</v>
      </c>
      <c r="K2879" t="str">
        <f>VLOOKUP(A2879,[1]ВПП!$C$2:$H$22885,6,)</f>
        <v>ASP</v>
      </c>
      <c r="L2879" t="str">
        <f t="shared" si="44"/>
        <v>MMCG</v>
      </c>
      <c r="M2879" t="s">
        <v>183</v>
      </c>
      <c r="N2879" t="s">
        <v>6445</v>
      </c>
      <c r="O2879" t="s">
        <v>12686</v>
      </c>
      <c r="P2879" t="s">
        <v>4491</v>
      </c>
      <c r="Q2879" t="str">
        <f>VLOOKUP(P2879,[1]TimeZones!$B$3:$E$597,4,FALSE)</f>
        <v>−07:00</v>
      </c>
    </row>
    <row r="2880" spans="1:17" x14ac:dyDescent="0.25">
      <c r="A2880" t="s">
        <v>12687</v>
      </c>
      <c r="B2880" t="s">
        <v>333</v>
      </c>
      <c r="C2880" t="s">
        <v>12688</v>
      </c>
      <c r="D2880">
        <v>25.911301000000002</v>
      </c>
      <c r="E2880">
        <v>49.591202000000003</v>
      </c>
      <c r="F2880">
        <v>229</v>
      </c>
      <c r="G2880" t="s">
        <v>301</v>
      </c>
      <c r="H2880" t="s">
        <v>202</v>
      </c>
      <c r="I2880">
        <f>VLOOKUP(A2880,[1]ВПП!$C$2:$E$22885,3,)</f>
        <v>1852</v>
      </c>
      <c r="J2880">
        <f>VLOOKUP(A2880,[1]ВПП!$C$2:$G$22885,5,)</f>
        <v>34</v>
      </c>
      <c r="K2880" t="str">
        <f>VLOOKUP(A2880,[1]ВПП!$C$2:$H$22885,6,)</f>
        <v>ASP</v>
      </c>
      <c r="L2880" t="str">
        <f t="shared" si="44"/>
        <v>OEBQ</v>
      </c>
      <c r="M2880" t="s">
        <v>114</v>
      </c>
      <c r="N2880" t="s">
        <v>527</v>
      </c>
      <c r="O2880" t="s">
        <v>12689</v>
      </c>
      <c r="P2880" t="s">
        <v>305</v>
      </c>
      <c r="Q2880" t="str">
        <f>VLOOKUP(P2880,[1]TimeZones!$B$3:$E$597,4,FALSE)</f>
        <v>+03:00</v>
      </c>
    </row>
    <row r="2881" spans="1:17" x14ac:dyDescent="0.25">
      <c r="A2881" t="s">
        <v>12690</v>
      </c>
      <c r="B2881" t="s">
        <v>333</v>
      </c>
      <c r="C2881" t="s">
        <v>12691</v>
      </c>
      <c r="D2881">
        <v>-3.8060100078599999</v>
      </c>
      <c r="E2881">
        <v>-75.039299011199901</v>
      </c>
      <c r="F2881">
        <v>427</v>
      </c>
      <c r="G2881" t="s">
        <v>315</v>
      </c>
      <c r="H2881" t="s">
        <v>12692</v>
      </c>
      <c r="I2881">
        <f>VLOOKUP(A2881,[1]ВПП!$C$2:$E$22885,3,)</f>
        <v>1852</v>
      </c>
      <c r="J2881">
        <f>VLOOKUP(A2881,[1]ВПП!$C$2:$G$22885,5,)</f>
        <v>30</v>
      </c>
      <c r="K2881" t="str">
        <f>VLOOKUP(A2881,[1]ВПП!$C$2:$H$22885,6,)</f>
        <v>ASP</v>
      </c>
      <c r="L2881" t="str">
        <f t="shared" si="44"/>
        <v>SPDR</v>
      </c>
      <c r="M2881" t="s">
        <v>301</v>
      </c>
      <c r="N2881" t="s">
        <v>7919</v>
      </c>
      <c r="O2881" t="s">
        <v>10799</v>
      </c>
      <c r="P2881" t="e">
        <v>#N/A</v>
      </c>
      <c r="Q2881" t="e">
        <f>VLOOKUP(P2881,[1]TimeZones!$B$3:$E$597,4,FALSE)</f>
        <v>#N/A</v>
      </c>
    </row>
    <row r="2882" spans="1:17" x14ac:dyDescent="0.25">
      <c r="A2882" t="s">
        <v>12693</v>
      </c>
      <c r="B2882" t="s">
        <v>110</v>
      </c>
      <c r="C2882" t="s">
        <v>12694</v>
      </c>
      <c r="D2882">
        <v>13.502499580383301</v>
      </c>
      <c r="E2882">
        <v>7.1267499923706001</v>
      </c>
      <c r="F2882">
        <v>1240</v>
      </c>
      <c r="G2882" t="s">
        <v>4194</v>
      </c>
      <c r="H2882" t="s">
        <v>12695</v>
      </c>
      <c r="I2882">
        <f>VLOOKUP(A2882,[1]ВПП!$C$2:$E$22885,3,)</f>
        <v>1850</v>
      </c>
      <c r="J2882">
        <f>VLOOKUP(A2882,[1]ВПП!$C$2:$G$22885,5,)</f>
        <v>30</v>
      </c>
      <c r="K2882" t="str">
        <f>VLOOKUP(A2882,[1]ВПП!$C$2:$H$22885,6,)</f>
        <v>ASP</v>
      </c>
      <c r="L2882" t="str">
        <f t="shared" ref="L2882:L2945" si="45">A2882</f>
        <v>DRRM</v>
      </c>
      <c r="M2882" t="s">
        <v>134</v>
      </c>
      <c r="N2882" t="s">
        <v>12696</v>
      </c>
      <c r="O2882" t="s">
        <v>12697</v>
      </c>
      <c r="P2882" t="s">
        <v>4198</v>
      </c>
      <c r="Q2882" t="str">
        <f>VLOOKUP(P2882,[1]TimeZones!$B$3:$E$597,4,FALSE)</f>
        <v>+01:00</v>
      </c>
    </row>
    <row r="2883" spans="1:17" x14ac:dyDescent="0.25">
      <c r="A2883" t="s">
        <v>12698</v>
      </c>
      <c r="B2883" t="s">
        <v>110</v>
      </c>
      <c r="C2883" t="s">
        <v>12699</v>
      </c>
      <c r="D2883">
        <v>1.5657199621200499</v>
      </c>
      <c r="E2883">
        <v>30.220800399780199</v>
      </c>
      <c r="F2883">
        <v>4045</v>
      </c>
      <c r="G2883" t="s">
        <v>160</v>
      </c>
      <c r="H2883" t="s">
        <v>12700</v>
      </c>
      <c r="I2883">
        <f>VLOOKUP(A2883,[1]ВПП!$C$2:$E$22885,3,)</f>
        <v>1850</v>
      </c>
      <c r="J2883">
        <f>VLOOKUP(A2883,[1]ВПП!$C$2:$G$22885,5,)</f>
        <v>30</v>
      </c>
      <c r="K2883" t="str">
        <f>VLOOKUP(A2883,[1]ВПП!$C$2:$H$22885,6,)</f>
        <v>ASP</v>
      </c>
      <c r="L2883" t="str">
        <f t="shared" si="45"/>
        <v>FZKA</v>
      </c>
      <c r="M2883" t="s">
        <v>134</v>
      </c>
      <c r="N2883" t="s">
        <v>1810</v>
      </c>
      <c r="O2883" t="s">
        <v>202</v>
      </c>
      <c r="P2883" t="s">
        <v>1812</v>
      </c>
      <c r="Q2883" t="str">
        <f>VLOOKUP(P2883,[1]TimeZones!$B$3:$E$597,4,FALSE)</f>
        <v>+02:00</v>
      </c>
    </row>
    <row r="2884" spans="1:17" x14ac:dyDescent="0.25">
      <c r="A2884" t="s">
        <v>12701</v>
      </c>
      <c r="B2884" t="s">
        <v>333</v>
      </c>
      <c r="C2884" t="s">
        <v>12702</v>
      </c>
      <c r="D2884">
        <v>39.8622016906738</v>
      </c>
      <c r="E2884">
        <v>4.2583298683166504</v>
      </c>
      <c r="F2884">
        <v>197</v>
      </c>
      <c r="G2884" t="s">
        <v>339</v>
      </c>
      <c r="H2884" t="s">
        <v>202</v>
      </c>
      <c r="I2884">
        <f>VLOOKUP(A2884,[1]ВПП!$C$2:$E$22885,3,)</f>
        <v>1850</v>
      </c>
      <c r="J2884">
        <f>VLOOKUP(A2884,[1]ВПП!$C$2:$G$22885,5,)</f>
        <v>45</v>
      </c>
      <c r="K2884" t="str">
        <f>VLOOKUP(A2884,[1]ВПП!$C$2:$H$22885,6,)</f>
        <v>ASP</v>
      </c>
      <c r="L2884" t="str">
        <f t="shared" si="45"/>
        <v>LESL</v>
      </c>
      <c r="M2884" t="s">
        <v>126</v>
      </c>
      <c r="N2884" t="s">
        <v>2762</v>
      </c>
      <c r="O2884" t="s">
        <v>9220</v>
      </c>
      <c r="P2884" t="s">
        <v>343</v>
      </c>
      <c r="Q2884" t="str">
        <f>VLOOKUP(P2884,[1]TimeZones!$B$3:$E$597,4,FALSE)</f>
        <v>+01:00</v>
      </c>
    </row>
    <row r="2885" spans="1:17" x14ac:dyDescent="0.25">
      <c r="A2885" t="s">
        <v>12703</v>
      </c>
      <c r="B2885" t="s">
        <v>110</v>
      </c>
      <c r="C2885" t="s">
        <v>12704</v>
      </c>
      <c r="D2885">
        <v>50.517398834228501</v>
      </c>
      <c r="E2885">
        <v>1.62058997154235</v>
      </c>
      <c r="F2885">
        <v>36</v>
      </c>
      <c r="G2885" t="s">
        <v>294</v>
      </c>
      <c r="H2885" t="s">
        <v>12705</v>
      </c>
      <c r="I2885">
        <f>VLOOKUP(A2885,[1]ВПП!$C$2:$E$22885,3,)</f>
        <v>1850</v>
      </c>
      <c r="J2885">
        <f>VLOOKUP(A2885,[1]ВПП!$C$2:$G$22885,5,)</f>
        <v>40</v>
      </c>
      <c r="K2885" t="str">
        <f>VLOOKUP(A2885,[1]ВПП!$C$2:$H$22885,6,)</f>
        <v>ASP</v>
      </c>
      <c r="L2885" t="str">
        <f t="shared" si="45"/>
        <v>LFAT</v>
      </c>
      <c r="M2885" t="s">
        <v>126</v>
      </c>
      <c r="N2885" t="s">
        <v>5500</v>
      </c>
      <c r="O2885" t="s">
        <v>12706</v>
      </c>
      <c r="P2885" t="s">
        <v>298</v>
      </c>
      <c r="Q2885" t="str">
        <f>VLOOKUP(P2885,[1]TimeZones!$B$3:$E$597,4,FALSE)</f>
        <v>+01:00</v>
      </c>
    </row>
    <row r="2886" spans="1:17" x14ac:dyDescent="0.25">
      <c r="A2886" t="s">
        <v>12707</v>
      </c>
      <c r="B2886" t="s">
        <v>110</v>
      </c>
      <c r="C2886" t="s">
        <v>12708</v>
      </c>
      <c r="D2886">
        <v>20.365299224853501</v>
      </c>
      <c r="E2886">
        <v>-74.506202697753906</v>
      </c>
      <c r="F2886">
        <v>26</v>
      </c>
      <c r="G2886" t="s">
        <v>448</v>
      </c>
      <c r="H2886" t="s">
        <v>12709</v>
      </c>
      <c r="I2886">
        <f>VLOOKUP(A2886,[1]ВПП!$C$2:$E$22885,3,)</f>
        <v>1850</v>
      </c>
      <c r="J2886">
        <f>VLOOKUP(A2886,[1]ВПП!$C$2:$G$22885,5,)</f>
        <v>30</v>
      </c>
      <c r="K2886" t="str">
        <f>VLOOKUP(A2886,[1]ВПП!$C$2:$H$22885,6,)</f>
        <v>CON</v>
      </c>
      <c r="L2886" t="str">
        <f t="shared" si="45"/>
        <v>MUBA</v>
      </c>
      <c r="M2886" t="s">
        <v>183</v>
      </c>
      <c r="N2886" t="s">
        <v>8468</v>
      </c>
      <c r="O2886" t="s">
        <v>12710</v>
      </c>
      <c r="P2886" t="s">
        <v>452</v>
      </c>
      <c r="Q2886" t="str">
        <f>VLOOKUP(P2886,[1]TimeZones!$B$3:$E$597,4,FALSE)</f>
        <v>−05:00</v>
      </c>
    </row>
    <row r="2887" spans="1:17" x14ac:dyDescent="0.25">
      <c r="A2887" t="s">
        <v>12711</v>
      </c>
      <c r="B2887" t="s">
        <v>110</v>
      </c>
      <c r="C2887" t="s">
        <v>12712</v>
      </c>
      <c r="D2887">
        <v>30.337600708</v>
      </c>
      <c r="E2887">
        <v>50.827999114999997</v>
      </c>
      <c r="F2887">
        <v>2414</v>
      </c>
      <c r="G2887" t="s">
        <v>212</v>
      </c>
      <c r="H2887" t="s">
        <v>12713</v>
      </c>
      <c r="I2887">
        <f>VLOOKUP(A2887,[1]ВПП!$C$2:$E$22885,3,)</f>
        <v>1850</v>
      </c>
      <c r="J2887">
        <f>VLOOKUP(A2887,[1]ВПП!$C$2:$G$22885,5,)</f>
        <v>45</v>
      </c>
      <c r="K2887" t="str">
        <f>VLOOKUP(A2887,[1]ВПП!$C$2:$H$22885,6,)</f>
        <v>ASP</v>
      </c>
      <c r="L2887" t="str">
        <f t="shared" si="45"/>
        <v>OIAH</v>
      </c>
      <c r="M2887" t="s">
        <v>114</v>
      </c>
      <c r="N2887" t="s">
        <v>6948</v>
      </c>
      <c r="O2887" t="s">
        <v>12714</v>
      </c>
      <c r="P2887" t="s">
        <v>216</v>
      </c>
      <c r="Q2887" t="str">
        <f>VLOOKUP(P2887,[1]TimeZones!$B$3:$E$597,4,FALSE)</f>
        <v>+03:30</v>
      </c>
    </row>
    <row r="2888" spans="1:17" x14ac:dyDescent="0.25">
      <c r="A2888" t="s">
        <v>12715</v>
      </c>
      <c r="B2888" t="s">
        <v>333</v>
      </c>
      <c r="C2888" t="s">
        <v>12716</v>
      </c>
      <c r="D2888">
        <v>-27.903200149499899</v>
      </c>
      <c r="E2888">
        <v>-55.765499114999997</v>
      </c>
      <c r="F2888">
        <v>581</v>
      </c>
      <c r="G2888" t="s">
        <v>1705</v>
      </c>
      <c r="H2888" t="s">
        <v>202</v>
      </c>
      <c r="I2888">
        <f>VLOOKUP(A2888,[1]ВПП!$C$2:$E$22885,3,)</f>
        <v>1850</v>
      </c>
      <c r="J2888">
        <f>VLOOKUP(A2888,[1]ВПП!$C$2:$G$22885,5,)</f>
        <v>30</v>
      </c>
      <c r="K2888" t="str">
        <f>VLOOKUP(A2888,[1]ВПП!$C$2:$H$22885,6,)</f>
        <v>ASP</v>
      </c>
      <c r="L2888" t="str">
        <f t="shared" si="45"/>
        <v>SA23</v>
      </c>
      <c r="M2888" t="s">
        <v>301</v>
      </c>
      <c r="N2888" t="s">
        <v>2644</v>
      </c>
      <c r="O2888" t="s">
        <v>12717</v>
      </c>
      <c r="P2888" t="e">
        <v>#N/A</v>
      </c>
      <c r="Q2888" t="e">
        <f>VLOOKUP(P2888,[1]TimeZones!$B$3:$E$597,4,FALSE)</f>
        <v>#N/A</v>
      </c>
    </row>
    <row r="2889" spans="1:17" x14ac:dyDescent="0.25">
      <c r="A2889" t="s">
        <v>12718</v>
      </c>
      <c r="B2889" t="s">
        <v>110</v>
      </c>
      <c r="C2889" t="s">
        <v>12719</v>
      </c>
      <c r="D2889">
        <v>-27.370553999999998</v>
      </c>
      <c r="E2889">
        <v>-56.854064000000001</v>
      </c>
      <c r="F2889">
        <v>223</v>
      </c>
      <c r="G2889" t="s">
        <v>1929</v>
      </c>
      <c r="H2889" t="s">
        <v>12720</v>
      </c>
      <c r="I2889">
        <f>VLOOKUP(A2889,[1]ВПП!$C$2:$E$22885,3,)</f>
        <v>1850</v>
      </c>
      <c r="J2889">
        <f>VLOOKUP(A2889,[1]ВПП!$C$2:$G$22885,5,)</f>
        <v>45</v>
      </c>
      <c r="K2889" t="str">
        <f>VLOOKUP(A2889,[1]ВПП!$C$2:$H$22885,6,)</f>
        <v>ASP</v>
      </c>
      <c r="L2889" t="str">
        <f t="shared" si="45"/>
        <v>SGAY</v>
      </c>
      <c r="M2889" t="s">
        <v>301</v>
      </c>
      <c r="N2889" t="s">
        <v>12721</v>
      </c>
      <c r="O2889" t="s">
        <v>12722</v>
      </c>
      <c r="P2889" t="s">
        <v>1933</v>
      </c>
      <c r="Q2889" t="str">
        <f>VLOOKUP(P2889,[1]TimeZones!$B$3:$E$597,4,FALSE)</f>
        <v>−04:00</v>
      </c>
    </row>
    <row r="2890" spans="1:17" x14ac:dyDescent="0.25">
      <c r="A2890" t="s">
        <v>12723</v>
      </c>
      <c r="B2890" t="s">
        <v>333</v>
      </c>
      <c r="C2890" t="s">
        <v>12724</v>
      </c>
      <c r="D2890">
        <v>-23.442363</v>
      </c>
      <c r="E2890">
        <v>-57.427253</v>
      </c>
      <c r="F2890">
        <v>253</v>
      </c>
      <c r="G2890" t="s">
        <v>1929</v>
      </c>
      <c r="H2890" t="s">
        <v>12725</v>
      </c>
      <c r="I2890">
        <f>VLOOKUP(A2890,[1]ВПП!$C$2:$E$22885,3,)</f>
        <v>1850</v>
      </c>
      <c r="J2890">
        <f>VLOOKUP(A2890,[1]ВПП!$C$2:$G$22885,5,)</f>
        <v>45</v>
      </c>
      <c r="K2890" t="str">
        <f>VLOOKUP(A2890,[1]ВПП!$C$2:$H$22885,6,)</f>
        <v>ASP</v>
      </c>
      <c r="L2890" t="str">
        <f t="shared" si="45"/>
        <v>SGCO</v>
      </c>
      <c r="M2890" t="s">
        <v>301</v>
      </c>
      <c r="N2890" t="s">
        <v>12726</v>
      </c>
      <c r="O2890" t="s">
        <v>12727</v>
      </c>
      <c r="P2890" t="s">
        <v>1933</v>
      </c>
      <c r="Q2890" t="str">
        <f>VLOOKUP(P2890,[1]TimeZones!$B$3:$E$597,4,FALSE)</f>
        <v>−04:00</v>
      </c>
    </row>
    <row r="2891" spans="1:17" x14ac:dyDescent="0.25">
      <c r="A2891" t="s">
        <v>12728</v>
      </c>
      <c r="B2891" t="s">
        <v>333</v>
      </c>
      <c r="C2891" t="s">
        <v>12729</v>
      </c>
      <c r="D2891">
        <v>4.7278000000000002</v>
      </c>
      <c r="E2891">
        <v>-74.275400000000005</v>
      </c>
      <c r="F2891">
        <v>8325</v>
      </c>
      <c r="G2891" t="s">
        <v>900</v>
      </c>
      <c r="H2891" t="s">
        <v>202</v>
      </c>
      <c r="I2891">
        <f>VLOOKUP(A2891,[1]ВПП!$C$2:$E$22885,3,)</f>
        <v>1850</v>
      </c>
      <c r="J2891">
        <f>VLOOKUP(A2891,[1]ВПП!$C$2:$G$22885,5,)</f>
        <v>24</v>
      </c>
      <c r="K2891" t="str">
        <f>VLOOKUP(A2891,[1]ВПП!$C$2:$H$22885,6,)</f>
        <v>ASP</v>
      </c>
      <c r="L2891" t="str">
        <f t="shared" si="45"/>
        <v>SKMA</v>
      </c>
      <c r="M2891" t="s">
        <v>301</v>
      </c>
      <c r="N2891" t="s">
        <v>902</v>
      </c>
      <c r="O2891" t="s">
        <v>342</v>
      </c>
      <c r="P2891" t="e">
        <v>#N/A</v>
      </c>
      <c r="Q2891" t="e">
        <f>VLOOKUP(P2891,[1]TimeZones!$B$3:$E$597,4,FALSE)</f>
        <v>#N/A</v>
      </c>
    </row>
    <row r="2892" spans="1:17" x14ac:dyDescent="0.25">
      <c r="A2892" t="s">
        <v>12730</v>
      </c>
      <c r="B2892" t="s">
        <v>333</v>
      </c>
      <c r="C2892" t="s">
        <v>12731</v>
      </c>
      <c r="D2892">
        <v>-16.043600082397401</v>
      </c>
      <c r="E2892">
        <v>-57.6299018859863</v>
      </c>
      <c r="F2892">
        <v>492</v>
      </c>
      <c r="G2892" t="s">
        <v>591</v>
      </c>
      <c r="H2892" t="s">
        <v>12732</v>
      </c>
      <c r="I2892">
        <f>VLOOKUP(A2892,[1]ВПП!$C$2:$E$22885,3,)</f>
        <v>1850</v>
      </c>
      <c r="J2892">
        <f>VLOOKUP(A2892,[1]ВПП!$C$2:$G$22885,5,)</f>
        <v>30</v>
      </c>
      <c r="K2892" t="str">
        <f>VLOOKUP(A2892,[1]ВПП!$C$2:$H$22885,6,)</f>
        <v>ASP</v>
      </c>
      <c r="L2892" t="str">
        <f t="shared" si="45"/>
        <v>SWKC</v>
      </c>
      <c r="M2892" t="s">
        <v>301</v>
      </c>
      <c r="N2892" t="s">
        <v>7863</v>
      </c>
      <c r="O2892" t="s">
        <v>12733</v>
      </c>
      <c r="P2892" t="s">
        <v>145</v>
      </c>
      <c r="Q2892" t="e">
        <f>VLOOKUP(P2892,[1]TimeZones!$B$3:$E$597,4,FALSE)</f>
        <v>#N/A</v>
      </c>
    </row>
    <row r="2893" spans="1:17" x14ac:dyDescent="0.25">
      <c r="A2893" t="s">
        <v>12734</v>
      </c>
      <c r="B2893" t="s">
        <v>110</v>
      </c>
      <c r="C2893" t="s">
        <v>12735</v>
      </c>
      <c r="D2893">
        <v>-16.585999999999999</v>
      </c>
      <c r="E2893">
        <v>-54.724800000000002</v>
      </c>
      <c r="F2893">
        <v>1467</v>
      </c>
      <c r="G2893" t="s">
        <v>591</v>
      </c>
      <c r="H2893" t="s">
        <v>12736</v>
      </c>
      <c r="I2893">
        <f>VLOOKUP(A2893,[1]ВПП!$C$2:$E$22885,3,)</f>
        <v>1850</v>
      </c>
      <c r="J2893">
        <f>VLOOKUP(A2893,[1]ВПП!$C$2:$G$22885,5,)</f>
        <v>30</v>
      </c>
      <c r="K2893" t="str">
        <f>VLOOKUP(A2893,[1]ВПП!$C$2:$H$22885,6,)</f>
        <v>ASP</v>
      </c>
      <c r="L2893" t="str">
        <f t="shared" si="45"/>
        <v>SWRD</v>
      </c>
      <c r="M2893" t="s">
        <v>301</v>
      </c>
      <c r="N2893" t="s">
        <v>7863</v>
      </c>
      <c r="O2893" t="s">
        <v>12737</v>
      </c>
      <c r="P2893" t="s">
        <v>6844</v>
      </c>
      <c r="Q2893" t="str">
        <f>VLOOKUP(P2893,[1]TimeZones!$B$3:$E$597,4,FALSE)</f>
        <v>−04:00</v>
      </c>
    </row>
    <row r="2894" spans="1:17" x14ac:dyDescent="0.25">
      <c r="A2894" t="s">
        <v>12738</v>
      </c>
      <c r="B2894" t="s">
        <v>110</v>
      </c>
      <c r="C2894" t="s">
        <v>12739</v>
      </c>
      <c r="D2894">
        <v>-8.5202899999999993</v>
      </c>
      <c r="E2894">
        <v>140.41799900000001</v>
      </c>
      <c r="F2894">
        <v>10</v>
      </c>
      <c r="G2894" t="s">
        <v>414</v>
      </c>
      <c r="H2894" t="s">
        <v>12740</v>
      </c>
      <c r="I2894">
        <f>VLOOKUP(A2894,[1]ВПП!$C$2:$E$22885,3,)</f>
        <v>1850</v>
      </c>
      <c r="J2894">
        <f>VLOOKUP(A2894,[1]ВПП!$C$2:$G$22885,5,)</f>
        <v>30</v>
      </c>
      <c r="K2894" t="str">
        <f>VLOOKUP(A2894,[1]ВПП!$C$2:$H$22885,6,)</f>
        <v>ASP</v>
      </c>
      <c r="L2894" t="str">
        <f t="shared" si="45"/>
        <v>WAKK</v>
      </c>
      <c r="M2894" t="s">
        <v>114</v>
      </c>
      <c r="N2894" t="s">
        <v>1658</v>
      </c>
      <c r="O2894" t="s">
        <v>12741</v>
      </c>
      <c r="P2894" t="s">
        <v>1660</v>
      </c>
      <c r="Q2894" t="str">
        <f>VLOOKUP(P2894,[1]TimeZones!$B$3:$E$597,4,FALSE)</f>
        <v>+09:00</v>
      </c>
    </row>
    <row r="2895" spans="1:17" x14ac:dyDescent="0.25">
      <c r="A2895" t="s">
        <v>12742</v>
      </c>
      <c r="B2895" t="s">
        <v>110</v>
      </c>
      <c r="C2895" t="s">
        <v>12743</v>
      </c>
      <c r="D2895">
        <v>-1.035893</v>
      </c>
      <c r="E2895">
        <v>122.773934</v>
      </c>
      <c r="F2895">
        <v>56</v>
      </c>
      <c r="G2895" t="s">
        <v>414</v>
      </c>
      <c r="H2895" t="s">
        <v>12744</v>
      </c>
      <c r="I2895">
        <f>VLOOKUP(A2895,[1]ВПП!$C$2:$E$22885,3,)</f>
        <v>1850</v>
      </c>
      <c r="J2895">
        <f>VLOOKUP(A2895,[1]ВПП!$C$2:$G$22885,5,)</f>
        <v>30</v>
      </c>
      <c r="K2895" t="str">
        <f>VLOOKUP(A2895,[1]ВПП!$C$2:$H$22885,6,)</f>
        <v>ASP</v>
      </c>
      <c r="L2895" t="str">
        <f t="shared" si="45"/>
        <v>WAMW</v>
      </c>
      <c r="M2895" t="s">
        <v>114</v>
      </c>
      <c r="N2895" t="s">
        <v>11025</v>
      </c>
      <c r="O2895" t="s">
        <v>12745</v>
      </c>
      <c r="P2895" t="s">
        <v>5028</v>
      </c>
      <c r="Q2895" t="str">
        <f>VLOOKUP(P2895,[1]TimeZones!$B$3:$E$597,4,FALSE)</f>
        <v>+08:00</v>
      </c>
    </row>
    <row r="2896" spans="1:17" x14ac:dyDescent="0.25">
      <c r="A2896" t="s">
        <v>12746</v>
      </c>
      <c r="B2896" t="s">
        <v>333</v>
      </c>
      <c r="C2896" t="s">
        <v>12747</v>
      </c>
      <c r="D2896">
        <v>-6.9727300000000003</v>
      </c>
      <c r="E2896">
        <v>110.375</v>
      </c>
      <c r="F2896">
        <v>10</v>
      </c>
      <c r="G2896" t="s">
        <v>414</v>
      </c>
      <c r="H2896" t="s">
        <v>12748</v>
      </c>
      <c r="I2896">
        <f>VLOOKUP(A2896,[1]ВПП!$C$2:$E$22885,3,)</f>
        <v>1850</v>
      </c>
      <c r="J2896">
        <f>VLOOKUP(A2896,[1]ВПП!$C$2:$G$22885,5,)</f>
        <v>45</v>
      </c>
      <c r="K2896" t="str">
        <f>VLOOKUP(A2896,[1]ВПП!$C$2:$H$22885,6,)</f>
        <v>ASP</v>
      </c>
      <c r="L2896" t="str">
        <f t="shared" si="45"/>
        <v>WARS</v>
      </c>
      <c r="M2896" t="s">
        <v>114</v>
      </c>
      <c r="N2896" t="s">
        <v>6885</v>
      </c>
      <c r="O2896" t="s">
        <v>12749</v>
      </c>
      <c r="P2896" t="s">
        <v>418</v>
      </c>
      <c r="Q2896" t="str">
        <f>VLOOKUP(P2896,[1]TimeZones!$B$3:$E$597,4,FALSE)</f>
        <v>+07:00</v>
      </c>
    </row>
    <row r="2897" spans="1:17" x14ac:dyDescent="0.25">
      <c r="A2897" t="s">
        <v>12750</v>
      </c>
      <c r="B2897" t="s">
        <v>139</v>
      </c>
      <c r="C2897" t="s">
        <v>12751</v>
      </c>
      <c r="D2897">
        <v>-0.89400000000000002</v>
      </c>
      <c r="E2897">
        <v>131.28700000000001</v>
      </c>
      <c r="F2897">
        <v>10</v>
      </c>
      <c r="G2897" t="s">
        <v>414</v>
      </c>
      <c r="H2897" t="s">
        <v>12752</v>
      </c>
      <c r="I2897">
        <f>VLOOKUP(A2897,[1]ВПП!$C$2:$E$22885,3,)</f>
        <v>1850</v>
      </c>
      <c r="J2897">
        <f>VLOOKUP(A2897,[1]ВПП!$C$2:$G$22885,5,)</f>
        <v>27</v>
      </c>
      <c r="K2897" t="str">
        <f>VLOOKUP(A2897,[1]ВПП!$C$2:$H$22885,6,)</f>
        <v>ASP</v>
      </c>
      <c r="L2897" t="str">
        <f t="shared" si="45"/>
        <v>WAXX</v>
      </c>
      <c r="M2897" t="s">
        <v>114</v>
      </c>
      <c r="N2897" t="s">
        <v>11341</v>
      </c>
      <c r="O2897" t="s">
        <v>12753</v>
      </c>
      <c r="P2897" t="s">
        <v>1660</v>
      </c>
      <c r="Q2897" t="str">
        <f>VLOOKUP(P2897,[1]TimeZones!$B$3:$E$597,4,FALSE)</f>
        <v>+09:00</v>
      </c>
    </row>
    <row r="2898" spans="1:17" x14ac:dyDescent="0.25">
      <c r="A2898" t="s">
        <v>12754</v>
      </c>
      <c r="B2898" t="s">
        <v>333</v>
      </c>
      <c r="C2898" t="s">
        <v>12755</v>
      </c>
      <c r="D2898">
        <v>5.22667980194091</v>
      </c>
      <c r="E2898">
        <v>96.950302124023395</v>
      </c>
      <c r="F2898">
        <v>90</v>
      </c>
      <c r="G2898" t="s">
        <v>414</v>
      </c>
      <c r="H2898" t="s">
        <v>12756</v>
      </c>
      <c r="I2898">
        <f>VLOOKUP(A2898,[1]ВПП!$C$2:$E$22885,3,)</f>
        <v>1850</v>
      </c>
      <c r="J2898">
        <f>VLOOKUP(A2898,[1]ВПП!$C$2:$G$22885,5,)</f>
        <v>30</v>
      </c>
      <c r="K2898" t="str">
        <f>VLOOKUP(A2898,[1]ВПП!$C$2:$H$22885,6,)</f>
        <v>ASP</v>
      </c>
      <c r="L2898" t="str">
        <f t="shared" si="45"/>
        <v>WITM</v>
      </c>
      <c r="M2898" t="s">
        <v>114</v>
      </c>
      <c r="N2898" t="s">
        <v>4770</v>
      </c>
      <c r="O2898" t="s">
        <v>12757</v>
      </c>
      <c r="P2898" t="s">
        <v>418</v>
      </c>
      <c r="Q2898" t="str">
        <f>VLOOKUP(P2898,[1]TimeZones!$B$3:$E$597,4,FALSE)</f>
        <v>+07:00</v>
      </c>
    </row>
    <row r="2899" spans="1:17" x14ac:dyDescent="0.25">
      <c r="A2899" t="s">
        <v>12758</v>
      </c>
      <c r="B2899" t="s">
        <v>110</v>
      </c>
      <c r="C2899" t="s">
        <v>12759</v>
      </c>
      <c r="D2899">
        <v>-20.712200164799899</v>
      </c>
      <c r="E2899">
        <v>116.773002625</v>
      </c>
      <c r="F2899">
        <v>29</v>
      </c>
      <c r="G2899" t="s">
        <v>700</v>
      </c>
      <c r="H2899" t="s">
        <v>12760</v>
      </c>
      <c r="I2899">
        <f>VLOOKUP(A2899,[1]ВПП!$C$2:$E$22885,3,)</f>
        <v>1850</v>
      </c>
      <c r="J2899">
        <f>VLOOKUP(A2899,[1]ВПП!$C$2:$G$22885,5,)</f>
        <v>30</v>
      </c>
      <c r="K2899" t="str">
        <f>VLOOKUP(A2899,[1]ВПП!$C$2:$H$22885,6,)</f>
        <v>ASP</v>
      </c>
      <c r="L2899" t="str">
        <f t="shared" si="45"/>
        <v>YPKA</v>
      </c>
      <c r="M2899" t="s">
        <v>702</v>
      </c>
      <c r="N2899" t="s">
        <v>2086</v>
      </c>
      <c r="O2899" t="s">
        <v>12761</v>
      </c>
      <c r="P2899" t="s">
        <v>2088</v>
      </c>
      <c r="Q2899" t="str">
        <f>VLOOKUP(P2899,[1]TimeZones!$B$3:$E$597,4,FALSE)</f>
        <v>+08:00</v>
      </c>
    </row>
    <row r="2900" spans="1:17" x14ac:dyDescent="0.25">
      <c r="A2900" t="s">
        <v>12762</v>
      </c>
      <c r="B2900" t="s">
        <v>333</v>
      </c>
      <c r="C2900" t="s">
        <v>12763</v>
      </c>
      <c r="D2900">
        <v>-30.031666999999999</v>
      </c>
      <c r="E2900">
        <v>119.39</v>
      </c>
      <c r="F2900">
        <v>1502</v>
      </c>
      <c r="G2900" t="s">
        <v>700</v>
      </c>
      <c r="H2900" t="s">
        <v>12764</v>
      </c>
      <c r="I2900">
        <f>VLOOKUP(A2900,[1]ВПП!$C$2:$E$22885,3,)</f>
        <v>1850</v>
      </c>
      <c r="J2900">
        <f>VLOOKUP(A2900,[1]ВПП!$C$2:$G$22885,5,)</f>
        <v>30</v>
      </c>
      <c r="K2900" t="str">
        <f>VLOOKUP(A2900,[1]ВПП!$C$2:$H$22885,6,)</f>
        <v>CON</v>
      </c>
      <c r="L2900" t="str">
        <f t="shared" si="45"/>
        <v>YWDG</v>
      </c>
      <c r="M2900" t="s">
        <v>702</v>
      </c>
      <c r="N2900" t="s">
        <v>2086</v>
      </c>
      <c r="O2900" t="s">
        <v>12765</v>
      </c>
      <c r="P2900" t="e">
        <v>#N/A</v>
      </c>
      <c r="Q2900" t="e">
        <f>VLOOKUP(P2900,[1]TimeZones!$B$3:$E$597,4,FALSE)</f>
        <v>#N/A</v>
      </c>
    </row>
    <row r="2901" spans="1:17" x14ac:dyDescent="0.25">
      <c r="A2901" t="s">
        <v>12766</v>
      </c>
      <c r="B2901" t="s">
        <v>333</v>
      </c>
      <c r="C2901" t="s">
        <v>12767</v>
      </c>
      <c r="D2901">
        <v>-2.7457199999999999</v>
      </c>
      <c r="E2901">
        <v>107.754997</v>
      </c>
      <c r="F2901">
        <v>164</v>
      </c>
      <c r="G2901" t="s">
        <v>414</v>
      </c>
      <c r="H2901" t="s">
        <v>12768</v>
      </c>
      <c r="I2901">
        <f>VLOOKUP(A2901,[1]ВПП!$C$2:$E$22885,3,)</f>
        <v>1849</v>
      </c>
      <c r="J2901">
        <f>VLOOKUP(A2901,[1]ВПП!$C$2:$G$22885,5,)</f>
        <v>30</v>
      </c>
      <c r="K2901" t="str">
        <f>VLOOKUP(A2901,[1]ВПП!$C$2:$H$22885,6,)</f>
        <v>ASP</v>
      </c>
      <c r="L2901" t="str">
        <f t="shared" si="45"/>
        <v>WIOD</v>
      </c>
      <c r="M2901" t="s">
        <v>114</v>
      </c>
      <c r="N2901" t="s">
        <v>11987</v>
      </c>
      <c r="O2901" t="s">
        <v>12769</v>
      </c>
      <c r="P2901" t="s">
        <v>418</v>
      </c>
      <c r="Q2901" t="str">
        <f>VLOOKUP(P2901,[1]TimeZones!$B$3:$E$597,4,FALSE)</f>
        <v>+07:00</v>
      </c>
    </row>
    <row r="2902" spans="1:17" x14ac:dyDescent="0.25">
      <c r="A2902" t="s">
        <v>12770</v>
      </c>
      <c r="B2902" t="s">
        <v>110</v>
      </c>
      <c r="C2902" t="s">
        <v>12771</v>
      </c>
      <c r="D2902">
        <v>-8.5464000701899998</v>
      </c>
      <c r="E2902">
        <v>125.526000977</v>
      </c>
      <c r="F2902">
        <v>154</v>
      </c>
      <c r="G2902" t="s">
        <v>7324</v>
      </c>
      <c r="H2902" t="s">
        <v>12772</v>
      </c>
      <c r="I2902">
        <f>VLOOKUP(A2902,[1]ВПП!$C$2:$E$22885,3,)</f>
        <v>1849</v>
      </c>
      <c r="J2902">
        <f>VLOOKUP(A2902,[1]ВПП!$C$2:$G$22885,5,)</f>
        <v>30</v>
      </c>
      <c r="K2902" t="str">
        <f>VLOOKUP(A2902,[1]ВПП!$C$2:$H$22885,6,)</f>
        <v>ASP</v>
      </c>
      <c r="L2902" t="str">
        <f t="shared" si="45"/>
        <v>WPDL</v>
      </c>
      <c r="M2902" t="s">
        <v>114</v>
      </c>
      <c r="N2902" t="s">
        <v>12773</v>
      </c>
      <c r="O2902" t="s">
        <v>12774</v>
      </c>
      <c r="P2902" t="s">
        <v>7328</v>
      </c>
      <c r="Q2902" t="str">
        <f>VLOOKUP(P2902,[1]TimeZones!$B$3:$E$597,4,FALSE)</f>
        <v>+09:00</v>
      </c>
    </row>
    <row r="2903" spans="1:17" x14ac:dyDescent="0.25">
      <c r="A2903" t="s">
        <v>12775</v>
      </c>
      <c r="B2903" t="s">
        <v>110</v>
      </c>
      <c r="C2903" t="s">
        <v>12776</v>
      </c>
      <c r="D2903">
        <v>-28.575001</v>
      </c>
      <c r="E2903">
        <v>16.533300000000001</v>
      </c>
      <c r="F2903">
        <v>98</v>
      </c>
      <c r="G2903" t="s">
        <v>132</v>
      </c>
      <c r="H2903" t="s">
        <v>12777</v>
      </c>
      <c r="I2903">
        <f>VLOOKUP(A2903,[1]ВПП!$C$2:$E$22885,3,)</f>
        <v>1848</v>
      </c>
      <c r="J2903">
        <f>VLOOKUP(A2903,[1]ВПП!$C$2:$G$22885,5,)</f>
        <v>46</v>
      </c>
      <c r="K2903" t="str">
        <f>VLOOKUP(A2903,[1]ВПП!$C$2:$H$22885,6,)</f>
        <v>ASP</v>
      </c>
      <c r="L2903" t="str">
        <f t="shared" si="45"/>
        <v>FAAB</v>
      </c>
      <c r="M2903" t="s">
        <v>134</v>
      </c>
      <c r="N2903" t="s">
        <v>135</v>
      </c>
      <c r="O2903" t="s">
        <v>12778</v>
      </c>
      <c r="P2903" t="s">
        <v>137</v>
      </c>
      <c r="Q2903" t="str">
        <f>VLOOKUP(P2903,[1]TimeZones!$B$3:$E$597,4,FALSE)</f>
        <v>+02:00</v>
      </c>
    </row>
    <row r="2904" spans="1:17" x14ac:dyDescent="0.25">
      <c r="A2904" t="s">
        <v>12779</v>
      </c>
      <c r="B2904" t="s">
        <v>110</v>
      </c>
      <c r="C2904" t="s">
        <v>12780</v>
      </c>
      <c r="D2904">
        <v>-27.626100540161101</v>
      </c>
      <c r="E2904">
        <v>32.044300079345703</v>
      </c>
      <c r="F2904">
        <v>400</v>
      </c>
      <c r="G2904" t="s">
        <v>132</v>
      </c>
      <c r="H2904" t="s">
        <v>12781</v>
      </c>
      <c r="I2904">
        <f>VLOOKUP(A2904,[1]ВПП!$C$2:$E$22885,3,)</f>
        <v>1847</v>
      </c>
      <c r="J2904">
        <f>VLOOKUP(A2904,[1]ВПП!$C$2:$G$22885,5,)</f>
        <v>30</v>
      </c>
      <c r="K2904" t="str">
        <f>VLOOKUP(A2904,[1]ВПП!$C$2:$H$22885,6,)</f>
        <v>ASP</v>
      </c>
      <c r="L2904" t="str">
        <f t="shared" si="45"/>
        <v>FAMU</v>
      </c>
      <c r="M2904" t="s">
        <v>134</v>
      </c>
      <c r="N2904" t="s">
        <v>1099</v>
      </c>
      <c r="O2904" t="s">
        <v>12782</v>
      </c>
      <c r="P2904" t="s">
        <v>137</v>
      </c>
      <c r="Q2904" t="str">
        <f>VLOOKUP(P2904,[1]TimeZones!$B$3:$E$597,4,FALSE)</f>
        <v>+02:00</v>
      </c>
    </row>
    <row r="2905" spans="1:17" x14ac:dyDescent="0.25">
      <c r="A2905" t="s">
        <v>12783</v>
      </c>
      <c r="B2905" t="s">
        <v>333</v>
      </c>
      <c r="C2905" t="s">
        <v>12784</v>
      </c>
      <c r="D2905">
        <v>-2.5013890000000001</v>
      </c>
      <c r="E2905">
        <v>112.975555</v>
      </c>
      <c r="F2905">
        <v>50</v>
      </c>
      <c r="G2905" t="s">
        <v>414</v>
      </c>
      <c r="H2905" t="s">
        <v>12785</v>
      </c>
      <c r="I2905">
        <f>VLOOKUP(A2905,[1]ВПП!$C$2:$E$22885,3,)</f>
        <v>1847</v>
      </c>
      <c r="J2905">
        <f>VLOOKUP(A2905,[1]ВПП!$C$2:$G$22885,5,)</f>
        <v>30</v>
      </c>
      <c r="K2905" t="str">
        <f>VLOOKUP(A2905,[1]ВПП!$C$2:$H$22885,6,)</f>
        <v>ASP</v>
      </c>
      <c r="L2905" t="str">
        <f t="shared" si="45"/>
        <v>WAOS</v>
      </c>
      <c r="M2905" t="s">
        <v>114</v>
      </c>
      <c r="N2905" t="s">
        <v>8064</v>
      </c>
      <c r="O2905" t="s">
        <v>12786</v>
      </c>
      <c r="P2905" t="s">
        <v>418</v>
      </c>
      <c r="Q2905" t="str">
        <f>VLOOKUP(P2905,[1]TimeZones!$B$3:$E$597,4,FALSE)</f>
        <v>+07:00</v>
      </c>
    </row>
    <row r="2906" spans="1:17" x14ac:dyDescent="0.25">
      <c r="A2906" t="s">
        <v>12787</v>
      </c>
      <c r="B2906" t="s">
        <v>110</v>
      </c>
      <c r="C2906" t="s">
        <v>12788</v>
      </c>
      <c r="D2906">
        <v>55.476699829101499</v>
      </c>
      <c r="E2906">
        <v>10.3309001922607</v>
      </c>
      <c r="F2906">
        <v>56</v>
      </c>
      <c r="G2906" t="s">
        <v>1469</v>
      </c>
      <c r="H2906" t="s">
        <v>12789</v>
      </c>
      <c r="I2906">
        <f>VLOOKUP(A2906,[1]ВПП!$C$2:$E$22885,3,)</f>
        <v>1845</v>
      </c>
      <c r="J2906">
        <f>VLOOKUP(A2906,[1]ВПП!$C$2:$G$22885,5,)</f>
        <v>45</v>
      </c>
      <c r="K2906" t="str">
        <f>VLOOKUP(A2906,[1]ВПП!$C$2:$H$22885,6,)</f>
        <v>ASP</v>
      </c>
      <c r="L2906" t="str">
        <f t="shared" si="45"/>
        <v>EKOD</v>
      </c>
      <c r="M2906" t="s">
        <v>126</v>
      </c>
      <c r="N2906" t="s">
        <v>3317</v>
      </c>
      <c r="O2906" t="s">
        <v>12790</v>
      </c>
      <c r="P2906" t="s">
        <v>1473</v>
      </c>
      <c r="Q2906" t="str">
        <f>VLOOKUP(P2906,[1]TimeZones!$B$3:$E$597,4,FALSE)</f>
        <v>+01:00</v>
      </c>
    </row>
    <row r="2907" spans="1:17" x14ac:dyDescent="0.25">
      <c r="A2907" t="s">
        <v>12791</v>
      </c>
      <c r="B2907" t="s">
        <v>110</v>
      </c>
      <c r="C2907" t="s">
        <v>12792</v>
      </c>
      <c r="D2907">
        <v>-3.85493</v>
      </c>
      <c r="E2907">
        <v>-32.423302</v>
      </c>
      <c r="F2907">
        <v>193</v>
      </c>
      <c r="G2907" t="s">
        <v>591</v>
      </c>
      <c r="H2907" t="s">
        <v>12793</v>
      </c>
      <c r="I2907">
        <f>VLOOKUP(A2907,[1]ВПП!$C$2:$E$22885,3,)</f>
        <v>1845</v>
      </c>
      <c r="J2907">
        <f>VLOOKUP(A2907,[1]ВПП!$C$2:$G$22885,5,)</f>
        <v>45</v>
      </c>
      <c r="K2907" t="str">
        <f>VLOOKUP(A2907,[1]ВПП!$C$2:$H$22885,6,)</f>
        <v>ASP</v>
      </c>
      <c r="L2907" t="str">
        <f t="shared" si="45"/>
        <v>SBFN</v>
      </c>
      <c r="M2907" t="s">
        <v>301</v>
      </c>
      <c r="N2907" t="s">
        <v>3958</v>
      </c>
      <c r="O2907" t="s">
        <v>12794</v>
      </c>
      <c r="P2907" t="s">
        <v>3960</v>
      </c>
      <c r="Q2907" t="str">
        <f>VLOOKUP(P2907,[1]TimeZones!$B$3:$E$597,4,FALSE)</f>
        <v>−03:00</v>
      </c>
    </row>
    <row r="2908" spans="1:17" x14ac:dyDescent="0.25">
      <c r="A2908" t="s">
        <v>12795</v>
      </c>
      <c r="B2908" t="s">
        <v>333</v>
      </c>
      <c r="C2908" t="s">
        <v>12796</v>
      </c>
      <c r="D2908">
        <v>5.8746679999999998</v>
      </c>
      <c r="E2908">
        <v>95.339669999999998</v>
      </c>
      <c r="F2908">
        <v>393</v>
      </c>
      <c r="G2908" t="s">
        <v>414</v>
      </c>
      <c r="H2908" t="s">
        <v>12797</v>
      </c>
      <c r="I2908">
        <f>VLOOKUP(A2908,[1]ВПП!$C$2:$E$22885,3,)</f>
        <v>1844</v>
      </c>
      <c r="J2908">
        <f>VLOOKUP(A2908,[1]ВПП!$C$2:$G$22885,5,)</f>
        <v>30</v>
      </c>
      <c r="K2908" t="str">
        <f>VLOOKUP(A2908,[1]ВПП!$C$2:$H$22885,6,)</f>
        <v>ASP</v>
      </c>
      <c r="L2908" t="str">
        <f t="shared" si="45"/>
        <v>WITB</v>
      </c>
      <c r="M2908" t="s">
        <v>114</v>
      </c>
      <c r="N2908" t="s">
        <v>4770</v>
      </c>
      <c r="O2908" t="s">
        <v>12798</v>
      </c>
      <c r="P2908" t="s">
        <v>418</v>
      </c>
      <c r="Q2908" t="str">
        <f>VLOOKUP(P2908,[1]TimeZones!$B$3:$E$597,4,FALSE)</f>
        <v>+07:00</v>
      </c>
    </row>
    <row r="2909" spans="1:17" x14ac:dyDescent="0.25">
      <c r="A2909" t="s">
        <v>12799</v>
      </c>
      <c r="B2909" t="s">
        <v>110</v>
      </c>
      <c r="C2909" t="s">
        <v>12800</v>
      </c>
      <c r="D2909">
        <v>8.7318300000000004</v>
      </c>
      <c r="E2909">
        <v>106.633003</v>
      </c>
      <c r="F2909">
        <v>20</v>
      </c>
      <c r="G2909" t="s">
        <v>926</v>
      </c>
      <c r="H2909" t="s">
        <v>12801</v>
      </c>
      <c r="I2909">
        <f>VLOOKUP(A2909,[1]ВПП!$C$2:$E$22885,3,)</f>
        <v>1843</v>
      </c>
      <c r="J2909">
        <f>VLOOKUP(A2909,[1]ВПП!$C$2:$G$22885,5,)</f>
        <v>30</v>
      </c>
      <c r="K2909" t="str">
        <f>VLOOKUP(A2909,[1]ВПП!$C$2:$H$22885,6,)</f>
        <v>ASP</v>
      </c>
      <c r="L2909" t="str">
        <f t="shared" si="45"/>
        <v>VVCS</v>
      </c>
      <c r="M2909" t="s">
        <v>114</v>
      </c>
      <c r="N2909" t="s">
        <v>12802</v>
      </c>
      <c r="O2909" t="s">
        <v>12803</v>
      </c>
      <c r="P2909" t="s">
        <v>930</v>
      </c>
      <c r="Q2909" t="str">
        <f>VLOOKUP(P2909,[1]TimeZones!$B$3:$E$597,4,FALSE)</f>
        <v>+07:00</v>
      </c>
    </row>
    <row r="2910" spans="1:17" x14ac:dyDescent="0.25">
      <c r="A2910" t="s">
        <v>12804</v>
      </c>
      <c r="B2910" t="s">
        <v>333</v>
      </c>
      <c r="C2910" t="s">
        <v>12805</v>
      </c>
      <c r="D2910">
        <v>-16.362300872799999</v>
      </c>
      <c r="E2910">
        <v>-48.927101135299999</v>
      </c>
      <c r="F2910">
        <v>3648</v>
      </c>
      <c r="G2910" t="s">
        <v>591</v>
      </c>
      <c r="H2910" t="s">
        <v>12806</v>
      </c>
      <c r="I2910">
        <f>VLOOKUP(A2910,[1]ВПП!$C$2:$E$22885,3,)</f>
        <v>1842</v>
      </c>
      <c r="J2910">
        <f>VLOOKUP(A2910,[1]ВПП!$C$2:$G$22885,5,)</f>
        <v>45</v>
      </c>
      <c r="K2910" t="str">
        <f>VLOOKUP(A2910,[1]ВПП!$C$2:$H$22885,6,)</f>
        <v>ASP</v>
      </c>
      <c r="L2910" t="str">
        <f t="shared" si="45"/>
        <v>SWNS</v>
      </c>
      <c r="M2910" t="s">
        <v>301</v>
      </c>
      <c r="N2910" t="s">
        <v>2649</v>
      </c>
      <c r="O2910" t="s">
        <v>2650</v>
      </c>
      <c r="P2910" t="e">
        <v>#N/A</v>
      </c>
      <c r="Q2910" t="e">
        <f>VLOOKUP(P2910,[1]TimeZones!$B$3:$E$597,4,FALSE)</f>
        <v>#N/A</v>
      </c>
    </row>
    <row r="2911" spans="1:17" x14ac:dyDescent="0.25">
      <c r="A2911" t="s">
        <v>12807</v>
      </c>
      <c r="B2911" t="s">
        <v>110</v>
      </c>
      <c r="C2911" t="s">
        <v>12808</v>
      </c>
      <c r="D2911">
        <v>52.675800000000002</v>
      </c>
      <c r="E2911">
        <v>1.28278</v>
      </c>
      <c r="F2911">
        <v>117</v>
      </c>
      <c r="G2911" t="s">
        <v>734</v>
      </c>
      <c r="H2911" t="s">
        <v>12809</v>
      </c>
      <c r="I2911">
        <f>VLOOKUP(A2911,[1]ВПП!$C$2:$E$22885,3,)</f>
        <v>1841</v>
      </c>
      <c r="J2911">
        <f>VLOOKUP(A2911,[1]ВПП!$C$2:$G$22885,5,)</f>
        <v>45</v>
      </c>
      <c r="K2911" t="str">
        <f>VLOOKUP(A2911,[1]ВПП!$C$2:$H$22885,6,)</f>
        <v>ASP</v>
      </c>
      <c r="L2911" t="str">
        <f t="shared" si="45"/>
        <v>EGSH</v>
      </c>
      <c r="M2911" t="s">
        <v>126</v>
      </c>
      <c r="N2911" t="s">
        <v>736</v>
      </c>
      <c r="O2911" t="s">
        <v>12810</v>
      </c>
      <c r="P2911" t="s">
        <v>738</v>
      </c>
      <c r="Q2911" t="str">
        <f>VLOOKUP(P2911,[1]TimeZones!$B$3:$E$597,4,FALSE)</f>
        <v>+00:00</v>
      </c>
    </row>
    <row r="2912" spans="1:17" x14ac:dyDescent="0.25">
      <c r="A2912" t="s">
        <v>12811</v>
      </c>
      <c r="B2912" t="s">
        <v>110</v>
      </c>
      <c r="C2912" t="s">
        <v>12812</v>
      </c>
      <c r="D2912">
        <v>22.309200286900001</v>
      </c>
      <c r="E2912">
        <v>70.779502868699893</v>
      </c>
      <c r="F2912">
        <v>441</v>
      </c>
      <c r="G2912" t="s">
        <v>227</v>
      </c>
      <c r="H2912" t="s">
        <v>12813</v>
      </c>
      <c r="I2912">
        <f>VLOOKUP(A2912,[1]ВПП!$C$2:$E$22885,3,)</f>
        <v>1841</v>
      </c>
      <c r="J2912">
        <f>VLOOKUP(A2912,[1]ВПП!$C$2:$G$22885,5,)</f>
        <v>45</v>
      </c>
      <c r="K2912" t="str">
        <f>VLOOKUP(A2912,[1]ВПП!$C$2:$H$22885,6,)</f>
        <v>ASP</v>
      </c>
      <c r="L2912" t="str">
        <f t="shared" si="45"/>
        <v>VARK</v>
      </c>
      <c r="M2912" t="s">
        <v>114</v>
      </c>
      <c r="N2912" t="s">
        <v>2018</v>
      </c>
      <c r="O2912" t="s">
        <v>12814</v>
      </c>
      <c r="P2912" t="s">
        <v>231</v>
      </c>
      <c r="Q2912" t="str">
        <f>VLOOKUP(P2912,[1]TimeZones!$B$3:$E$597,4,FALSE)</f>
        <v>+05:30</v>
      </c>
    </row>
    <row r="2913" spans="1:17" x14ac:dyDescent="0.25">
      <c r="A2913" t="s">
        <v>12815</v>
      </c>
      <c r="B2913" t="s">
        <v>110</v>
      </c>
      <c r="C2913" t="s">
        <v>12816</v>
      </c>
      <c r="D2913">
        <v>50.618400573730398</v>
      </c>
      <c r="E2913">
        <v>2.64224004745483</v>
      </c>
      <c r="F2913">
        <v>61</v>
      </c>
      <c r="G2913" t="s">
        <v>294</v>
      </c>
      <c r="H2913" t="s">
        <v>12817</v>
      </c>
      <c r="I2913">
        <f>VLOOKUP(A2913,[1]ВПП!$C$2:$E$22885,3,)</f>
        <v>1840</v>
      </c>
      <c r="J2913">
        <f>VLOOKUP(A2913,[1]ВПП!$C$2:$G$22885,5,)</f>
        <v>30</v>
      </c>
      <c r="K2913" t="str">
        <f>VLOOKUP(A2913,[1]ВПП!$C$2:$H$22885,6,)</f>
        <v>ASP</v>
      </c>
      <c r="L2913" t="str">
        <f t="shared" si="45"/>
        <v>LFQT</v>
      </c>
      <c r="M2913" t="s">
        <v>126</v>
      </c>
      <c r="N2913" t="s">
        <v>5500</v>
      </c>
      <c r="O2913" t="s">
        <v>12818</v>
      </c>
      <c r="P2913" t="s">
        <v>298</v>
      </c>
      <c r="Q2913" t="str">
        <f>VLOOKUP(P2913,[1]TimeZones!$B$3:$E$597,4,FALSE)</f>
        <v>+01:00</v>
      </c>
    </row>
    <row r="2914" spans="1:17" x14ac:dyDescent="0.25">
      <c r="A2914" t="s">
        <v>12819</v>
      </c>
      <c r="B2914" t="s">
        <v>333</v>
      </c>
      <c r="C2914" t="s">
        <v>12820</v>
      </c>
      <c r="D2914">
        <v>-19.661750999999999</v>
      </c>
      <c r="E2914">
        <v>-43.897404000000002</v>
      </c>
      <c r="F2914">
        <v>2795</v>
      </c>
      <c r="G2914" t="s">
        <v>591</v>
      </c>
      <c r="H2914" t="s">
        <v>202</v>
      </c>
      <c r="I2914">
        <f>VLOOKUP(A2914,[1]ВПП!$C$2:$E$22885,3,)</f>
        <v>1840</v>
      </c>
      <c r="J2914">
        <f>VLOOKUP(A2914,[1]ВПП!$C$2:$G$22885,5,)</f>
        <v>30</v>
      </c>
      <c r="K2914" t="str">
        <f>VLOOKUP(A2914,[1]ВПП!$C$2:$H$22885,6,)</f>
        <v>ASP</v>
      </c>
      <c r="L2914" t="str">
        <f t="shared" si="45"/>
        <v>SBLS</v>
      </c>
      <c r="M2914" t="s">
        <v>301</v>
      </c>
      <c r="N2914" t="s">
        <v>4614</v>
      </c>
      <c r="O2914" t="s">
        <v>12821</v>
      </c>
      <c r="P2914" t="s">
        <v>595</v>
      </c>
      <c r="Q2914" t="str">
        <f>VLOOKUP(P2914,[1]TimeZones!$B$3:$E$597,4,FALSE)</f>
        <v>−03:00</v>
      </c>
    </row>
    <row r="2915" spans="1:17" x14ac:dyDescent="0.25">
      <c r="A2915" t="s">
        <v>12822</v>
      </c>
      <c r="B2915" t="s">
        <v>333</v>
      </c>
      <c r="C2915" t="s">
        <v>12823</v>
      </c>
      <c r="D2915">
        <v>37.502222000000003</v>
      </c>
      <c r="E2915">
        <v>71.513333000000003</v>
      </c>
      <c r="F2915">
        <v>6700</v>
      </c>
      <c r="G2915" t="s">
        <v>3196</v>
      </c>
      <c r="H2915" t="s">
        <v>202</v>
      </c>
      <c r="I2915">
        <f>VLOOKUP(A2915,[1]ВПП!$C$2:$E$22885,3,)</f>
        <v>1840</v>
      </c>
      <c r="J2915">
        <f>VLOOKUP(A2915,[1]ВПП!$C$2:$G$22885,5,)</f>
        <v>49</v>
      </c>
      <c r="K2915" t="str">
        <f>VLOOKUP(A2915,[1]ВПП!$C$2:$H$22885,6,)</f>
        <v>ASP</v>
      </c>
      <c r="L2915" t="str">
        <f t="shared" si="45"/>
        <v>UT1C</v>
      </c>
      <c r="M2915" t="s">
        <v>114</v>
      </c>
      <c r="N2915" t="s">
        <v>7445</v>
      </c>
      <c r="O2915" t="s">
        <v>12824</v>
      </c>
      <c r="P2915" t="e">
        <v>#N/A</v>
      </c>
      <c r="Q2915" t="e">
        <f>VLOOKUP(P2915,[1]TimeZones!$B$3:$E$597,4,FALSE)</f>
        <v>#N/A</v>
      </c>
    </row>
    <row r="2916" spans="1:17" x14ac:dyDescent="0.25">
      <c r="A2916" t="s">
        <v>12825</v>
      </c>
      <c r="B2916" t="s">
        <v>333</v>
      </c>
      <c r="C2916" t="s">
        <v>12826</v>
      </c>
      <c r="D2916">
        <v>-27.88330078125</v>
      </c>
      <c r="E2916">
        <v>121.266998291015</v>
      </c>
      <c r="G2916" t="s">
        <v>700</v>
      </c>
      <c r="H2916" t="s">
        <v>202</v>
      </c>
      <c r="I2916">
        <f>VLOOKUP(A2916,[1]ВПП!$C$2:$E$22885,3,)</f>
        <v>1840</v>
      </c>
      <c r="J2916">
        <f>VLOOKUP(A2916,[1]ВПП!$C$2:$G$22885,5,)</f>
        <v>0</v>
      </c>
      <c r="K2916" t="str">
        <f>VLOOKUP(A2916,[1]ВПП!$C$2:$H$22885,6,)</f>
        <v>X</v>
      </c>
      <c r="L2916" t="str">
        <f t="shared" si="45"/>
        <v>YDLO</v>
      </c>
      <c r="M2916" t="s">
        <v>702</v>
      </c>
      <c r="N2916" t="s">
        <v>2086</v>
      </c>
      <c r="O2916" t="s">
        <v>202</v>
      </c>
      <c r="P2916" t="e">
        <v>#N/A</v>
      </c>
      <c r="Q2916" t="e">
        <f>VLOOKUP(P2916,[1]TimeZones!$B$3:$E$597,4,FALSE)</f>
        <v>#N/A</v>
      </c>
    </row>
    <row r="2917" spans="1:17" x14ac:dyDescent="0.25">
      <c r="A2917" t="s">
        <v>12827</v>
      </c>
      <c r="B2917" t="s">
        <v>333</v>
      </c>
      <c r="C2917" t="s">
        <v>12828</v>
      </c>
      <c r="D2917">
        <v>27.5989</v>
      </c>
      <c r="E2917">
        <v>-105.103996</v>
      </c>
      <c r="F2917">
        <v>4265</v>
      </c>
      <c r="G2917" t="s">
        <v>308</v>
      </c>
      <c r="H2917" t="s">
        <v>202</v>
      </c>
      <c r="I2917">
        <f>VLOOKUP(A2917,[1]ВПП!$C$2:$E$22885,3,)</f>
        <v>1839</v>
      </c>
      <c r="J2917">
        <f>VLOOKUP(A2917,[1]ВПП!$C$2:$G$22885,5,)</f>
        <v>20</v>
      </c>
      <c r="K2917" t="str">
        <f>VLOOKUP(A2917,[1]ВПП!$C$2:$H$22885,6,)</f>
        <v>ASP</v>
      </c>
      <c r="L2917" t="str">
        <f t="shared" si="45"/>
        <v>MM13</v>
      </c>
      <c r="M2917" t="s">
        <v>183</v>
      </c>
      <c r="N2917" t="s">
        <v>6445</v>
      </c>
      <c r="O2917" t="s">
        <v>12829</v>
      </c>
      <c r="P2917" t="e">
        <v>#N/A</v>
      </c>
      <c r="Q2917" t="e">
        <f>VLOOKUP(P2917,[1]TimeZones!$B$3:$E$597,4,FALSE)</f>
        <v>#N/A</v>
      </c>
    </row>
    <row r="2918" spans="1:17" x14ac:dyDescent="0.25">
      <c r="A2918" t="s">
        <v>12830</v>
      </c>
      <c r="B2918" t="s">
        <v>110</v>
      </c>
      <c r="C2918" t="s">
        <v>12831</v>
      </c>
      <c r="D2918">
        <v>51.234100341800001</v>
      </c>
      <c r="E2918">
        <v>-0.94282501935999996</v>
      </c>
      <c r="F2918">
        <v>405</v>
      </c>
      <c r="G2918" t="s">
        <v>734</v>
      </c>
      <c r="H2918" t="s">
        <v>12832</v>
      </c>
      <c r="I2918">
        <f>VLOOKUP(A2918,[1]ВПП!$C$2:$E$22885,3,)</f>
        <v>1838</v>
      </c>
      <c r="J2918">
        <f>VLOOKUP(A2918,[1]ВПП!$C$2:$G$22885,5,)</f>
        <v>43</v>
      </c>
      <c r="K2918" t="str">
        <f>VLOOKUP(A2918,[1]ВПП!$C$2:$H$22885,6,)</f>
        <v>ASP</v>
      </c>
      <c r="L2918" t="str">
        <f t="shared" si="45"/>
        <v>EGVO</v>
      </c>
      <c r="M2918" t="s">
        <v>126</v>
      </c>
      <c r="N2918" t="s">
        <v>736</v>
      </c>
      <c r="O2918" t="s">
        <v>12833</v>
      </c>
      <c r="P2918" t="s">
        <v>738</v>
      </c>
      <c r="Q2918" t="str">
        <f>VLOOKUP(P2918,[1]TimeZones!$B$3:$E$597,4,FALSE)</f>
        <v>+00:00</v>
      </c>
    </row>
    <row r="2919" spans="1:17" x14ac:dyDescent="0.25">
      <c r="A2919" t="s">
        <v>12834</v>
      </c>
      <c r="B2919" t="s">
        <v>110</v>
      </c>
      <c r="C2919" t="s">
        <v>12835</v>
      </c>
      <c r="D2919">
        <v>-41.169700622599997</v>
      </c>
      <c r="E2919">
        <v>146.42999267600001</v>
      </c>
      <c r="F2919">
        <v>33</v>
      </c>
      <c r="G2919" t="s">
        <v>700</v>
      </c>
      <c r="H2919" t="s">
        <v>12836</v>
      </c>
      <c r="I2919">
        <f>VLOOKUP(A2919,[1]ВПП!$C$2:$E$22885,3,)</f>
        <v>1838</v>
      </c>
      <c r="J2919">
        <f>VLOOKUP(A2919,[1]ВПП!$C$2:$G$22885,5,)</f>
        <v>45</v>
      </c>
      <c r="K2919" t="str">
        <f>VLOOKUP(A2919,[1]ВПП!$C$2:$H$22885,6,)</f>
        <v>ASP</v>
      </c>
      <c r="L2919" t="str">
        <f t="shared" si="45"/>
        <v>YDPO</v>
      </c>
      <c r="M2919" t="s">
        <v>702</v>
      </c>
      <c r="N2919" t="s">
        <v>9763</v>
      </c>
      <c r="O2919" t="s">
        <v>12837</v>
      </c>
      <c r="P2919" t="s">
        <v>9765</v>
      </c>
      <c r="Q2919" t="str">
        <f>VLOOKUP(P2919,[1]TimeZones!$B$3:$E$597,4,FALSE)</f>
        <v>+10:00</v>
      </c>
    </row>
    <row r="2920" spans="1:17" x14ac:dyDescent="0.25">
      <c r="A2920" t="s">
        <v>12838</v>
      </c>
      <c r="B2920" t="s">
        <v>333</v>
      </c>
      <c r="C2920" t="s">
        <v>12839</v>
      </c>
      <c r="D2920">
        <v>50.678100585899998</v>
      </c>
      <c r="E2920">
        <v>-1.1094399690600001</v>
      </c>
      <c r="F2920">
        <v>53</v>
      </c>
      <c r="G2920" t="s">
        <v>734</v>
      </c>
      <c r="H2920" t="s">
        <v>12840</v>
      </c>
      <c r="I2920">
        <f>VLOOKUP(A2920,[1]ВПП!$C$2:$E$22885,3,)</f>
        <v>1837</v>
      </c>
      <c r="J2920">
        <f>VLOOKUP(A2920,[1]ВПП!$C$2:$G$22885,5,)</f>
        <v>23</v>
      </c>
      <c r="K2920" t="str">
        <f>VLOOKUP(A2920,[1]ВПП!$C$2:$H$22885,6,)</f>
        <v>Concrete</v>
      </c>
      <c r="L2920" t="str">
        <f t="shared" si="45"/>
        <v>EGHJ</v>
      </c>
      <c r="M2920" t="s">
        <v>126</v>
      </c>
      <c r="N2920" t="s">
        <v>736</v>
      </c>
      <c r="O2920" t="s">
        <v>12841</v>
      </c>
      <c r="P2920" t="s">
        <v>738</v>
      </c>
      <c r="Q2920" t="str">
        <f>VLOOKUP(P2920,[1]TimeZones!$B$3:$E$597,4,FALSE)</f>
        <v>+00:00</v>
      </c>
    </row>
    <row r="2921" spans="1:17" x14ac:dyDescent="0.25">
      <c r="A2921" t="s">
        <v>12842</v>
      </c>
      <c r="B2921" t="s">
        <v>110</v>
      </c>
      <c r="C2921" t="s">
        <v>12843</v>
      </c>
      <c r="D2921">
        <v>57.4810981750488</v>
      </c>
      <c r="E2921">
        <v>-7.3627800941467196</v>
      </c>
      <c r="F2921">
        <v>19</v>
      </c>
      <c r="G2921" t="s">
        <v>734</v>
      </c>
      <c r="H2921" t="s">
        <v>12844</v>
      </c>
      <c r="I2921">
        <f>VLOOKUP(A2921,[1]ВПП!$C$2:$E$22885,3,)</f>
        <v>1836</v>
      </c>
      <c r="J2921">
        <f>VLOOKUP(A2921,[1]ВПП!$C$2:$G$22885,5,)</f>
        <v>46</v>
      </c>
      <c r="K2921" t="str">
        <f>VLOOKUP(A2921,[1]ВПП!$C$2:$H$22885,6,)</f>
        <v>ASP</v>
      </c>
      <c r="L2921" t="str">
        <f t="shared" si="45"/>
        <v>EGPL</v>
      </c>
      <c r="M2921" t="s">
        <v>126</v>
      </c>
      <c r="N2921" t="s">
        <v>5017</v>
      </c>
      <c r="O2921" t="s">
        <v>12845</v>
      </c>
      <c r="P2921" t="s">
        <v>738</v>
      </c>
      <c r="Q2921" t="str">
        <f>VLOOKUP(P2921,[1]TimeZones!$B$3:$E$597,4,FALSE)</f>
        <v>+00:00</v>
      </c>
    </row>
    <row r="2922" spans="1:17" x14ac:dyDescent="0.25">
      <c r="A2922" t="s">
        <v>12846</v>
      </c>
      <c r="B2922" t="s">
        <v>333</v>
      </c>
      <c r="C2922" t="s">
        <v>12847</v>
      </c>
      <c r="D2922">
        <v>13.2389001846313</v>
      </c>
      <c r="E2922">
        <v>18.313299179077099</v>
      </c>
      <c r="F2922">
        <v>1089</v>
      </c>
      <c r="G2922" t="s">
        <v>5617</v>
      </c>
      <c r="H2922" t="s">
        <v>12848</v>
      </c>
      <c r="I2922">
        <f>VLOOKUP(A2922,[1]ВПП!$C$2:$E$22885,3,)</f>
        <v>1836</v>
      </c>
      <c r="J2922">
        <f>VLOOKUP(A2922,[1]ВПП!$C$2:$G$22885,5,)</f>
        <v>27</v>
      </c>
      <c r="K2922" t="str">
        <f>VLOOKUP(A2922,[1]ВПП!$C$2:$H$22885,6,)</f>
        <v>PER</v>
      </c>
      <c r="L2922" t="str">
        <f t="shared" si="45"/>
        <v>FTTI</v>
      </c>
      <c r="M2922" t="s">
        <v>134</v>
      </c>
      <c r="N2922" t="s">
        <v>12849</v>
      </c>
      <c r="O2922" t="s">
        <v>12850</v>
      </c>
      <c r="P2922" t="e">
        <v>#N/A</v>
      </c>
      <c r="Q2922" t="e">
        <f>VLOOKUP(P2922,[1]TimeZones!$B$3:$E$597,4,FALSE)</f>
        <v>#N/A</v>
      </c>
    </row>
    <row r="2923" spans="1:17" x14ac:dyDescent="0.25">
      <c r="A2923" t="s">
        <v>12851</v>
      </c>
      <c r="B2923" t="s">
        <v>110</v>
      </c>
      <c r="C2923" t="s">
        <v>12852</v>
      </c>
      <c r="D2923">
        <v>12.3614997863999</v>
      </c>
      <c r="E2923">
        <v>121.04699707</v>
      </c>
      <c r="F2923">
        <v>14</v>
      </c>
      <c r="G2923" t="s">
        <v>1034</v>
      </c>
      <c r="H2923" t="s">
        <v>12853</v>
      </c>
      <c r="I2923">
        <f>VLOOKUP(A2923,[1]ВПП!$C$2:$E$22885,3,)</f>
        <v>1836</v>
      </c>
      <c r="J2923">
        <f>VLOOKUP(A2923,[1]ВПП!$C$2:$G$22885,5,)</f>
        <v>30</v>
      </c>
      <c r="K2923" t="str">
        <f>VLOOKUP(A2923,[1]ВПП!$C$2:$H$22885,6,)</f>
        <v>CON</v>
      </c>
      <c r="L2923" t="str">
        <f t="shared" si="45"/>
        <v>RPUH</v>
      </c>
      <c r="M2923" t="s">
        <v>114</v>
      </c>
      <c r="N2923" t="s">
        <v>12854</v>
      </c>
      <c r="O2923" t="s">
        <v>12855</v>
      </c>
      <c r="P2923" t="s">
        <v>1038</v>
      </c>
      <c r="Q2923" t="str">
        <f>VLOOKUP(P2923,[1]TimeZones!$B$3:$E$597,4,FALSE)</f>
        <v>+08:00</v>
      </c>
    </row>
    <row r="2924" spans="1:17" x14ac:dyDescent="0.25">
      <c r="A2924" t="s">
        <v>12856</v>
      </c>
      <c r="B2924" t="s">
        <v>333</v>
      </c>
      <c r="C2924" t="s">
        <v>12857</v>
      </c>
      <c r="D2924">
        <v>-33.561798095703097</v>
      </c>
      <c r="E2924">
        <v>-70.688400268554602</v>
      </c>
      <c r="F2924">
        <v>1844</v>
      </c>
      <c r="G2924" t="s">
        <v>1023</v>
      </c>
      <c r="H2924" t="s">
        <v>202</v>
      </c>
      <c r="I2924">
        <f>VLOOKUP(A2924,[1]ВПП!$C$2:$E$22885,3,)</f>
        <v>1836</v>
      </c>
      <c r="J2924">
        <f>VLOOKUP(A2924,[1]ВПП!$C$2:$G$22885,5,)</f>
        <v>40</v>
      </c>
      <c r="K2924" t="str">
        <f>VLOOKUP(A2924,[1]ВПП!$C$2:$H$22885,6,)</f>
        <v>CON</v>
      </c>
      <c r="L2924" t="str">
        <f t="shared" si="45"/>
        <v>SCBQ</v>
      </c>
      <c r="M2924" t="s">
        <v>301</v>
      </c>
      <c r="N2924" t="s">
        <v>1025</v>
      </c>
      <c r="O2924" t="s">
        <v>451</v>
      </c>
      <c r="P2924" t="s">
        <v>1026</v>
      </c>
      <c r="Q2924" t="str">
        <f>VLOOKUP(P2924,[1]TimeZones!$B$3:$E$597,4,FALSE)</f>
        <v>−04:00</v>
      </c>
    </row>
    <row r="2925" spans="1:17" x14ac:dyDescent="0.25">
      <c r="A2925" t="s">
        <v>12858</v>
      </c>
      <c r="B2925" t="s">
        <v>110</v>
      </c>
      <c r="C2925" t="s">
        <v>12859</v>
      </c>
      <c r="D2925">
        <v>1.4169499874114899</v>
      </c>
      <c r="E2925">
        <v>103.86799621582</v>
      </c>
      <c r="F2925">
        <v>36</v>
      </c>
      <c r="G2925" t="s">
        <v>644</v>
      </c>
      <c r="H2925" t="s">
        <v>12860</v>
      </c>
      <c r="I2925">
        <f>VLOOKUP(A2925,[1]ВПП!$C$2:$E$22885,3,)</f>
        <v>1836</v>
      </c>
      <c r="J2925">
        <f>VLOOKUP(A2925,[1]ВПП!$C$2:$G$22885,5,)</f>
        <v>46</v>
      </c>
      <c r="K2925" t="str">
        <f>VLOOKUP(A2925,[1]ВПП!$C$2:$H$22885,6,)</f>
        <v>ASP</v>
      </c>
      <c r="L2925" t="str">
        <f t="shared" si="45"/>
        <v>WSSL</v>
      </c>
      <c r="M2925" t="s">
        <v>114</v>
      </c>
      <c r="N2925" t="s">
        <v>12861</v>
      </c>
      <c r="O2925" t="s">
        <v>12862</v>
      </c>
      <c r="P2925" t="s">
        <v>648</v>
      </c>
      <c r="Q2925" t="str">
        <f>VLOOKUP(P2925,[1]TimeZones!$B$3:$E$597,4,FALSE)</f>
        <v>+08:00</v>
      </c>
    </row>
    <row r="2926" spans="1:17" x14ac:dyDescent="0.25">
      <c r="A2926" t="s">
        <v>12863</v>
      </c>
      <c r="B2926" t="s">
        <v>110</v>
      </c>
      <c r="C2926" t="s">
        <v>12864</v>
      </c>
      <c r="D2926">
        <v>54.0489006042</v>
      </c>
      <c r="E2926">
        <v>-1.2527500390999999</v>
      </c>
      <c r="F2926">
        <v>53</v>
      </c>
      <c r="G2926" t="s">
        <v>734</v>
      </c>
      <c r="H2926" t="s">
        <v>12865</v>
      </c>
      <c r="I2926">
        <f>VLOOKUP(A2926,[1]ВПП!$C$2:$E$22885,3,)</f>
        <v>1835</v>
      </c>
      <c r="J2926">
        <f>VLOOKUP(A2926,[1]ВПП!$C$2:$G$22885,5,)</f>
        <v>46</v>
      </c>
      <c r="K2926" t="str">
        <f>VLOOKUP(A2926,[1]ВПП!$C$2:$H$22885,6,)</f>
        <v>ASP</v>
      </c>
      <c r="L2926" t="str">
        <f t="shared" si="45"/>
        <v>EGXU</v>
      </c>
      <c r="M2926" t="s">
        <v>126</v>
      </c>
      <c r="N2926" t="s">
        <v>736</v>
      </c>
      <c r="O2926" t="s">
        <v>12866</v>
      </c>
      <c r="P2926" t="s">
        <v>738</v>
      </c>
      <c r="Q2926" t="str">
        <f>VLOOKUP(P2926,[1]TimeZones!$B$3:$E$597,4,FALSE)</f>
        <v>+00:00</v>
      </c>
    </row>
    <row r="2927" spans="1:17" x14ac:dyDescent="0.25">
      <c r="A2927" t="s">
        <v>12867</v>
      </c>
      <c r="B2927" t="s">
        <v>110</v>
      </c>
      <c r="C2927" t="s">
        <v>12868</v>
      </c>
      <c r="D2927">
        <v>25.474899292</v>
      </c>
      <c r="E2927">
        <v>-76.683502197300001</v>
      </c>
      <c r="F2927">
        <v>13</v>
      </c>
      <c r="G2927" t="s">
        <v>2053</v>
      </c>
      <c r="H2927" t="s">
        <v>12869</v>
      </c>
      <c r="I2927">
        <f>VLOOKUP(A2927,[1]ВПП!$C$2:$E$22885,3,)</f>
        <v>1835</v>
      </c>
      <c r="J2927">
        <f>VLOOKUP(A2927,[1]ВПП!$C$2:$G$22885,5,)</f>
        <v>30</v>
      </c>
      <c r="K2927" t="str">
        <f>VLOOKUP(A2927,[1]ВПП!$C$2:$H$22885,6,)</f>
        <v>ASP</v>
      </c>
      <c r="L2927" t="str">
        <f t="shared" si="45"/>
        <v>MYEH</v>
      </c>
      <c r="M2927" t="s">
        <v>183</v>
      </c>
      <c r="N2927" t="s">
        <v>12870</v>
      </c>
      <c r="O2927" t="s">
        <v>12871</v>
      </c>
      <c r="P2927" t="s">
        <v>2057</v>
      </c>
      <c r="Q2927" t="str">
        <f>VLOOKUP(P2927,[1]TimeZones!$B$3:$E$597,4,FALSE)</f>
        <v>−05:00</v>
      </c>
    </row>
    <row r="2928" spans="1:17" x14ac:dyDescent="0.25">
      <c r="A2928" t="s">
        <v>12872</v>
      </c>
      <c r="B2928" t="s">
        <v>110</v>
      </c>
      <c r="C2928" t="s">
        <v>12873</v>
      </c>
      <c r="D2928">
        <v>52.798198699951101</v>
      </c>
      <c r="E2928">
        <v>-2.66804003715515</v>
      </c>
      <c r="F2928">
        <v>249</v>
      </c>
      <c r="G2928" t="s">
        <v>734</v>
      </c>
      <c r="H2928" t="s">
        <v>202</v>
      </c>
      <c r="I2928">
        <f>VLOOKUP(A2928,[1]ВПП!$C$2:$E$22885,3,)</f>
        <v>1834</v>
      </c>
      <c r="J2928">
        <f>VLOOKUP(A2928,[1]ВПП!$C$2:$G$22885,5,)</f>
        <v>46</v>
      </c>
      <c r="K2928" t="str">
        <f>VLOOKUP(A2928,[1]ВПП!$C$2:$H$22885,6,)</f>
        <v>ASP</v>
      </c>
      <c r="L2928" t="str">
        <f t="shared" si="45"/>
        <v>EGOS</v>
      </c>
      <c r="M2928" t="s">
        <v>126</v>
      </c>
      <c r="N2928" t="s">
        <v>736</v>
      </c>
      <c r="O2928" t="s">
        <v>12874</v>
      </c>
      <c r="P2928" t="s">
        <v>738</v>
      </c>
      <c r="Q2928" t="str">
        <f>VLOOKUP(P2928,[1]TimeZones!$B$3:$E$597,4,FALSE)</f>
        <v>+00:00</v>
      </c>
    </row>
    <row r="2929" spans="1:17" x14ac:dyDescent="0.25">
      <c r="A2929" t="s">
        <v>12875</v>
      </c>
      <c r="B2929" t="s">
        <v>110</v>
      </c>
      <c r="C2929" t="s">
        <v>12876</v>
      </c>
      <c r="D2929">
        <v>51.087200164794901</v>
      </c>
      <c r="E2929">
        <v>-4.1503400802612296</v>
      </c>
      <c r="F2929">
        <v>27</v>
      </c>
      <c r="G2929" t="s">
        <v>734</v>
      </c>
      <c r="H2929" t="s">
        <v>202</v>
      </c>
      <c r="I2929">
        <f>VLOOKUP(A2929,[1]ВПП!$C$2:$E$22885,3,)</f>
        <v>1833</v>
      </c>
      <c r="J2929">
        <f>VLOOKUP(A2929,[1]ВПП!$C$2:$G$22885,5,)</f>
        <v>46</v>
      </c>
      <c r="K2929" t="str">
        <f>VLOOKUP(A2929,[1]ВПП!$C$2:$H$22885,6,)</f>
        <v>ASP</v>
      </c>
      <c r="L2929" t="str">
        <f t="shared" si="45"/>
        <v>EGDC</v>
      </c>
      <c r="M2929" t="s">
        <v>126</v>
      </c>
      <c r="N2929" t="s">
        <v>736</v>
      </c>
      <c r="O2929" t="s">
        <v>12877</v>
      </c>
      <c r="P2929" t="s">
        <v>738</v>
      </c>
      <c r="Q2929" t="str">
        <f>VLOOKUP(P2929,[1]TimeZones!$B$3:$E$597,4,FALSE)</f>
        <v>+00:00</v>
      </c>
    </row>
    <row r="2930" spans="1:17" x14ac:dyDescent="0.25">
      <c r="A2930" t="s">
        <v>12878</v>
      </c>
      <c r="B2930" t="s">
        <v>333</v>
      </c>
      <c r="C2930" t="s">
        <v>12879</v>
      </c>
      <c r="D2930">
        <v>27.8131008148193</v>
      </c>
      <c r="E2930">
        <v>69.167098999023395</v>
      </c>
      <c r="F2930">
        <v>200</v>
      </c>
      <c r="G2930" t="s">
        <v>1294</v>
      </c>
      <c r="H2930" t="s">
        <v>202</v>
      </c>
      <c r="I2930">
        <f>VLOOKUP(A2930,[1]ВПП!$C$2:$E$22885,3,)</f>
        <v>1833</v>
      </c>
      <c r="J2930">
        <f>VLOOKUP(A2930,[1]ВПП!$C$2:$G$22885,5,)</f>
        <v>46</v>
      </c>
      <c r="K2930" t="str">
        <f>VLOOKUP(A2930,[1]ВПП!$C$2:$H$22885,6,)</f>
        <v>MAC</v>
      </c>
      <c r="L2930" t="str">
        <f t="shared" si="45"/>
        <v>OP37</v>
      </c>
      <c r="M2930" t="s">
        <v>114</v>
      </c>
      <c r="N2930" t="s">
        <v>2199</v>
      </c>
      <c r="O2930" t="s">
        <v>12880</v>
      </c>
      <c r="P2930" t="e">
        <v>#N/A</v>
      </c>
      <c r="Q2930" t="e">
        <f>VLOOKUP(P2930,[1]TimeZones!$B$3:$E$597,4,FALSE)</f>
        <v>#N/A</v>
      </c>
    </row>
    <row r="2931" spans="1:17" x14ac:dyDescent="0.25">
      <c r="A2931" t="s">
        <v>12881</v>
      </c>
      <c r="B2931" t="s">
        <v>110</v>
      </c>
      <c r="C2931" t="s">
        <v>12882</v>
      </c>
      <c r="D2931">
        <v>6.8219900131225497</v>
      </c>
      <c r="E2931">
        <v>79.886199951171804</v>
      </c>
      <c r="F2931">
        <v>22</v>
      </c>
      <c r="G2931" t="s">
        <v>1979</v>
      </c>
      <c r="H2931" t="s">
        <v>12883</v>
      </c>
      <c r="I2931">
        <f>VLOOKUP(A2931,[1]ВПП!$C$2:$E$22885,3,)</f>
        <v>1833</v>
      </c>
      <c r="J2931">
        <f>VLOOKUP(A2931,[1]ВПП!$C$2:$G$22885,5,)</f>
        <v>30</v>
      </c>
      <c r="K2931" t="str">
        <f>VLOOKUP(A2931,[1]ВПП!$C$2:$H$22885,6,)</f>
        <v>ASP</v>
      </c>
      <c r="L2931" t="str">
        <f t="shared" si="45"/>
        <v>VCCC</v>
      </c>
      <c r="M2931" t="s">
        <v>114</v>
      </c>
      <c r="N2931" t="s">
        <v>2474</v>
      </c>
      <c r="O2931" t="s">
        <v>2475</v>
      </c>
      <c r="P2931" t="s">
        <v>1982</v>
      </c>
      <c r="Q2931" t="str">
        <f>VLOOKUP(P2931,[1]TimeZones!$B$3:$E$597,4,FALSE)</f>
        <v>+05:30</v>
      </c>
    </row>
    <row r="2932" spans="1:17" x14ac:dyDescent="0.25">
      <c r="A2932" t="s">
        <v>12884</v>
      </c>
      <c r="B2932" t="s">
        <v>333</v>
      </c>
      <c r="C2932" t="s">
        <v>12885</v>
      </c>
      <c r="D2932">
        <v>52.112800598144503</v>
      </c>
      <c r="E2932">
        <v>-124.14499664306599</v>
      </c>
      <c r="F2932">
        <v>2985</v>
      </c>
      <c r="G2932" t="s">
        <v>262</v>
      </c>
      <c r="H2932" t="s">
        <v>202</v>
      </c>
      <c r="I2932">
        <f>VLOOKUP(A2932,[1]ВПП!$C$2:$E$22885,3,)</f>
        <v>1832</v>
      </c>
      <c r="J2932">
        <f>VLOOKUP(A2932,[1]ВПП!$C$2:$G$22885,5,)</f>
        <v>76</v>
      </c>
      <c r="K2932" t="str">
        <f>VLOOKUP(A2932,[1]ВПП!$C$2:$H$22885,6,)</f>
        <v>ASP</v>
      </c>
      <c r="L2932" t="str">
        <f t="shared" si="45"/>
        <v>CYPU</v>
      </c>
      <c r="M2932" t="s">
        <v>183</v>
      </c>
      <c r="N2932" t="s">
        <v>1755</v>
      </c>
      <c r="O2932" t="s">
        <v>12886</v>
      </c>
      <c r="P2932" t="e">
        <v>#N/A</v>
      </c>
      <c r="Q2932" t="e">
        <f>VLOOKUP(P2932,[1]TimeZones!$B$3:$E$597,4,FALSE)</f>
        <v>#N/A</v>
      </c>
    </row>
    <row r="2933" spans="1:17" x14ac:dyDescent="0.25">
      <c r="A2933" t="s">
        <v>12887</v>
      </c>
      <c r="B2933" t="s">
        <v>110</v>
      </c>
      <c r="C2933" t="s">
        <v>12888</v>
      </c>
      <c r="D2933">
        <v>52.278500000000001</v>
      </c>
      <c r="E2933">
        <v>9.0821699999999996</v>
      </c>
      <c r="F2933">
        <v>230</v>
      </c>
      <c r="G2933" t="s">
        <v>455</v>
      </c>
      <c r="H2933" t="s">
        <v>202</v>
      </c>
      <c r="I2933">
        <f>VLOOKUP(A2933,[1]ВПП!$C$2:$E$22885,3,)</f>
        <v>1832</v>
      </c>
      <c r="J2933">
        <f>VLOOKUP(A2933,[1]ВПП!$C$2:$G$22885,5,)</f>
        <v>45</v>
      </c>
      <c r="K2933" t="str">
        <f>VLOOKUP(A2933,[1]ВПП!$C$2:$H$22885,6,)</f>
        <v>ASP</v>
      </c>
      <c r="L2933" t="str">
        <f t="shared" si="45"/>
        <v>ETHB</v>
      </c>
      <c r="M2933" t="s">
        <v>126</v>
      </c>
      <c r="N2933" t="s">
        <v>859</v>
      </c>
      <c r="O2933" t="s">
        <v>202</v>
      </c>
      <c r="P2933" t="s">
        <v>459</v>
      </c>
      <c r="Q2933" t="str">
        <f>VLOOKUP(P2933,[1]TimeZones!$B$3:$E$597,4,FALSE)</f>
        <v>+01:00</v>
      </c>
    </row>
    <row r="2934" spans="1:17" x14ac:dyDescent="0.25">
      <c r="A2934" t="s">
        <v>12889</v>
      </c>
      <c r="B2934" t="s">
        <v>110</v>
      </c>
      <c r="C2934" t="s">
        <v>12890</v>
      </c>
      <c r="D2934">
        <v>50.086101531982401</v>
      </c>
      <c r="E2934">
        <v>-5.2557101249694798</v>
      </c>
      <c r="F2934">
        <v>267</v>
      </c>
      <c r="G2934" t="s">
        <v>734</v>
      </c>
      <c r="H2934" t="s">
        <v>202</v>
      </c>
      <c r="I2934">
        <f>VLOOKUP(A2934,[1]ВПП!$C$2:$E$22885,3,)</f>
        <v>1831</v>
      </c>
      <c r="J2934">
        <f>VLOOKUP(A2934,[1]ВПП!$C$2:$G$22885,5,)</f>
        <v>46</v>
      </c>
      <c r="K2934" t="str">
        <f>VLOOKUP(A2934,[1]ВПП!$C$2:$H$22885,6,)</f>
        <v>ASP</v>
      </c>
      <c r="L2934" t="str">
        <f t="shared" si="45"/>
        <v>EGDR</v>
      </c>
      <c r="M2934" t="s">
        <v>126</v>
      </c>
      <c r="N2934" t="s">
        <v>736</v>
      </c>
      <c r="O2934" t="s">
        <v>12891</v>
      </c>
      <c r="P2934" t="s">
        <v>738</v>
      </c>
      <c r="Q2934" t="str">
        <f>VLOOKUP(P2934,[1]TimeZones!$B$3:$E$597,4,FALSE)</f>
        <v>+00:00</v>
      </c>
    </row>
    <row r="2935" spans="1:17" x14ac:dyDescent="0.25">
      <c r="A2935" t="s">
        <v>12892</v>
      </c>
      <c r="B2935" t="s">
        <v>110</v>
      </c>
      <c r="C2935" t="s">
        <v>12893</v>
      </c>
      <c r="D2935">
        <v>52.591202000000003</v>
      </c>
      <c r="E2935">
        <v>10.0221</v>
      </c>
      <c r="F2935">
        <v>129</v>
      </c>
      <c r="G2935" t="s">
        <v>455</v>
      </c>
      <c r="H2935" t="s">
        <v>202</v>
      </c>
      <c r="I2935">
        <f>VLOOKUP(A2935,[1]ВПП!$C$2:$E$22885,3,)</f>
        <v>1831</v>
      </c>
      <c r="J2935">
        <f>VLOOKUP(A2935,[1]ВПП!$C$2:$G$22885,5,)</f>
        <v>45</v>
      </c>
      <c r="K2935" t="str">
        <f>VLOOKUP(A2935,[1]ВПП!$C$2:$H$22885,6,)</f>
        <v>ASP</v>
      </c>
      <c r="L2935" t="str">
        <f t="shared" si="45"/>
        <v>ETHC</v>
      </c>
      <c r="M2935" t="s">
        <v>126</v>
      </c>
      <c r="N2935" t="s">
        <v>859</v>
      </c>
      <c r="O2935" t="s">
        <v>202</v>
      </c>
      <c r="P2935" t="s">
        <v>459</v>
      </c>
      <c r="Q2935" t="str">
        <f>VLOOKUP(P2935,[1]TimeZones!$B$3:$E$597,4,FALSE)</f>
        <v>+01:00</v>
      </c>
    </row>
    <row r="2936" spans="1:17" x14ac:dyDescent="0.25">
      <c r="A2936" t="s">
        <v>12894</v>
      </c>
      <c r="B2936" t="s">
        <v>333</v>
      </c>
      <c r="C2936" t="s">
        <v>12895</v>
      </c>
      <c r="D2936">
        <v>27.954201000000001</v>
      </c>
      <c r="E2936">
        <v>46.742598999999998</v>
      </c>
      <c r="F2936">
        <v>1000</v>
      </c>
      <c r="G2936" t="s">
        <v>301</v>
      </c>
      <c r="H2936" t="s">
        <v>202</v>
      </c>
      <c r="I2936">
        <f>VLOOKUP(A2936,[1]ВПП!$C$2:$E$22885,3,)</f>
        <v>1831</v>
      </c>
      <c r="J2936">
        <f>VLOOKUP(A2936,[1]ВПП!$C$2:$G$22885,5,)</f>
        <v>30</v>
      </c>
      <c r="K2936" t="str">
        <f>VLOOKUP(A2936,[1]ВПП!$C$2:$H$22885,6,)</f>
        <v>ASP</v>
      </c>
      <c r="L2936" t="str">
        <f t="shared" si="45"/>
        <v>OEPK</v>
      </c>
      <c r="M2936" t="s">
        <v>114</v>
      </c>
      <c r="N2936" t="s">
        <v>527</v>
      </c>
      <c r="O2936" t="s">
        <v>12896</v>
      </c>
      <c r="P2936" t="e">
        <v>#N/A</v>
      </c>
      <c r="Q2936" t="e">
        <f>VLOOKUP(P2936,[1]TimeZones!$B$3:$E$597,4,FALSE)</f>
        <v>#N/A</v>
      </c>
    </row>
    <row r="2937" spans="1:17" x14ac:dyDescent="0.25">
      <c r="A2937" t="s">
        <v>12897</v>
      </c>
      <c r="B2937" t="s">
        <v>110</v>
      </c>
      <c r="C2937" t="s">
        <v>12898</v>
      </c>
      <c r="D2937">
        <v>7.46187019348144</v>
      </c>
      <c r="E2937">
        <v>151.843002319335</v>
      </c>
      <c r="F2937">
        <v>11</v>
      </c>
      <c r="G2937" t="s">
        <v>12899</v>
      </c>
      <c r="H2937" t="s">
        <v>12900</v>
      </c>
      <c r="I2937">
        <f>VLOOKUP(A2937,[1]ВПП!$C$2:$E$22885,3,)</f>
        <v>1831</v>
      </c>
      <c r="J2937">
        <f>VLOOKUP(A2937,[1]ВПП!$C$2:$G$22885,5,)</f>
        <v>46</v>
      </c>
      <c r="K2937" t="str">
        <f>VLOOKUP(A2937,[1]ВПП!$C$2:$H$22885,6,)</f>
        <v>ASP</v>
      </c>
      <c r="L2937" t="str">
        <f t="shared" si="45"/>
        <v>PTKK</v>
      </c>
      <c r="M2937" t="s">
        <v>702</v>
      </c>
      <c r="N2937" t="s">
        <v>12901</v>
      </c>
      <c r="O2937" t="s">
        <v>12902</v>
      </c>
      <c r="P2937" t="s">
        <v>12903</v>
      </c>
      <c r="Q2937" t="str">
        <f>VLOOKUP(P2937,[1]TimeZones!$B$3:$E$597,4,FALSE)</f>
        <v>+10:00</v>
      </c>
    </row>
    <row r="2938" spans="1:17" x14ac:dyDescent="0.25">
      <c r="A2938" t="s">
        <v>12904</v>
      </c>
      <c r="B2938" t="s">
        <v>110</v>
      </c>
      <c r="C2938" t="s">
        <v>12905</v>
      </c>
      <c r="D2938">
        <v>61.160499572799999</v>
      </c>
      <c r="E2938">
        <v>-45.425998687700002</v>
      </c>
      <c r="F2938">
        <v>112</v>
      </c>
      <c r="G2938" t="s">
        <v>3777</v>
      </c>
      <c r="H2938" t="s">
        <v>12906</v>
      </c>
      <c r="I2938">
        <f>VLOOKUP(A2938,[1]ВПП!$C$2:$E$22885,3,)</f>
        <v>1830</v>
      </c>
      <c r="J2938">
        <f>VLOOKUP(A2938,[1]ВПП!$C$2:$G$22885,5,)</f>
        <v>45</v>
      </c>
      <c r="K2938" t="str">
        <f>VLOOKUP(A2938,[1]ВПП!$C$2:$H$22885,6,)</f>
        <v>CON</v>
      </c>
      <c r="L2938" t="str">
        <f t="shared" si="45"/>
        <v>BGBW</v>
      </c>
      <c r="M2938" t="s">
        <v>183</v>
      </c>
      <c r="N2938" t="s">
        <v>3779</v>
      </c>
      <c r="O2938" t="s">
        <v>12907</v>
      </c>
      <c r="P2938" t="s">
        <v>5544</v>
      </c>
      <c r="Q2938" t="str">
        <f>VLOOKUP(P2938,[1]TimeZones!$B$3:$E$597,4,FALSE)</f>
        <v>−03:00</v>
      </c>
    </row>
    <row r="2939" spans="1:17" x14ac:dyDescent="0.25">
      <c r="A2939" t="s">
        <v>12908</v>
      </c>
      <c r="B2939" t="s">
        <v>333</v>
      </c>
      <c r="C2939" t="s">
        <v>12909</v>
      </c>
      <c r="D2939">
        <v>50.331052</v>
      </c>
      <c r="E2939">
        <v>-115.873739</v>
      </c>
      <c r="F2939">
        <v>2661</v>
      </c>
      <c r="G2939" t="s">
        <v>262</v>
      </c>
      <c r="H2939" t="s">
        <v>12910</v>
      </c>
      <c r="I2939">
        <f>VLOOKUP(A2939,[1]ВПП!$C$2:$E$22885,3,)</f>
        <v>1830</v>
      </c>
      <c r="J2939">
        <f>VLOOKUP(A2939,[1]ВПП!$C$2:$G$22885,5,)</f>
        <v>30</v>
      </c>
      <c r="K2939" t="str">
        <f>VLOOKUP(A2939,[1]ВПП!$C$2:$H$22885,6,)</f>
        <v>ASP</v>
      </c>
      <c r="L2939" t="str">
        <f t="shared" si="45"/>
        <v>CYCZ</v>
      </c>
      <c r="M2939" t="s">
        <v>183</v>
      </c>
      <c r="N2939" t="s">
        <v>1755</v>
      </c>
      <c r="O2939" t="s">
        <v>12911</v>
      </c>
      <c r="P2939" t="e">
        <v>#N/A</v>
      </c>
      <c r="Q2939" t="e">
        <f>VLOOKUP(P2939,[1]TimeZones!$B$3:$E$597,4,FALSE)</f>
        <v>#N/A</v>
      </c>
    </row>
    <row r="2940" spans="1:17" x14ac:dyDescent="0.25">
      <c r="A2940" t="s">
        <v>12912</v>
      </c>
      <c r="B2940" t="s">
        <v>110</v>
      </c>
      <c r="C2940" t="s">
        <v>12913</v>
      </c>
      <c r="D2940">
        <v>-25.986299514799899</v>
      </c>
      <c r="E2940">
        <v>28.140100479099999</v>
      </c>
      <c r="F2940">
        <v>5325</v>
      </c>
      <c r="G2940" t="s">
        <v>132</v>
      </c>
      <c r="H2940" t="s">
        <v>12914</v>
      </c>
      <c r="I2940">
        <f>VLOOKUP(A2940,[1]ВПП!$C$2:$E$22885,3,)</f>
        <v>1830</v>
      </c>
      <c r="J2940">
        <f>VLOOKUP(A2940,[1]ВПП!$C$2:$G$22885,5,)</f>
        <v>23</v>
      </c>
      <c r="K2940" t="str">
        <f>VLOOKUP(A2940,[1]ВПП!$C$2:$H$22885,6,)</f>
        <v>ASP</v>
      </c>
      <c r="L2940" t="str">
        <f t="shared" si="45"/>
        <v>FAGC</v>
      </c>
      <c r="M2940" t="s">
        <v>134</v>
      </c>
      <c r="N2940" t="s">
        <v>235</v>
      </c>
      <c r="O2940" t="s">
        <v>12915</v>
      </c>
      <c r="P2940" t="s">
        <v>137</v>
      </c>
      <c r="Q2940" t="str">
        <f>VLOOKUP(P2940,[1]TimeZones!$B$3:$E$597,4,FALSE)</f>
        <v>+02:00</v>
      </c>
    </row>
    <row r="2941" spans="1:17" x14ac:dyDescent="0.25">
      <c r="A2941" t="s">
        <v>12916</v>
      </c>
      <c r="B2941" t="s">
        <v>110</v>
      </c>
      <c r="C2941" t="s">
        <v>12917</v>
      </c>
      <c r="D2941">
        <v>-26.687400817871001</v>
      </c>
      <c r="E2941">
        <v>15.2428998947143</v>
      </c>
      <c r="F2941">
        <v>457</v>
      </c>
      <c r="G2941" t="s">
        <v>183</v>
      </c>
      <c r="H2941" t="s">
        <v>12918</v>
      </c>
      <c r="I2941">
        <f>VLOOKUP(A2941,[1]ВПП!$C$2:$E$22885,3,)</f>
        <v>1830</v>
      </c>
      <c r="J2941">
        <f>VLOOKUP(A2941,[1]ВПП!$C$2:$G$22885,5,)</f>
        <v>30</v>
      </c>
      <c r="K2941" t="str">
        <f>VLOOKUP(A2941,[1]ВПП!$C$2:$H$22885,6,)</f>
        <v>ASP</v>
      </c>
      <c r="L2941" t="str">
        <f t="shared" si="45"/>
        <v>FYLZ</v>
      </c>
      <c r="M2941" t="s">
        <v>134</v>
      </c>
      <c r="N2941" t="s">
        <v>9345</v>
      </c>
      <c r="O2941" t="s">
        <v>12919</v>
      </c>
      <c r="P2941" t="s">
        <v>187</v>
      </c>
      <c r="Q2941" t="str">
        <f>VLOOKUP(P2941,[1]TimeZones!$B$3:$E$597,4,FALSE)</f>
        <v>+02:00</v>
      </c>
    </row>
    <row r="2942" spans="1:17" x14ac:dyDescent="0.25">
      <c r="A2942" t="s">
        <v>12920</v>
      </c>
      <c r="B2942" t="s">
        <v>110</v>
      </c>
      <c r="C2942" t="s">
        <v>12921</v>
      </c>
      <c r="D2942">
        <v>35.398299999999999</v>
      </c>
      <c r="E2942">
        <v>139.91000399999999</v>
      </c>
      <c r="F2942">
        <v>10</v>
      </c>
      <c r="G2942" t="s">
        <v>575</v>
      </c>
      <c r="H2942" t="s">
        <v>202</v>
      </c>
      <c r="I2942">
        <f>VLOOKUP(A2942,[1]ВПП!$C$2:$E$22885,3,)</f>
        <v>1830</v>
      </c>
      <c r="J2942">
        <f>VLOOKUP(A2942,[1]ВПП!$C$2:$G$22885,5,)</f>
        <v>46</v>
      </c>
      <c r="K2942" t="str">
        <f>VLOOKUP(A2942,[1]ВПП!$C$2:$H$22885,6,)</f>
        <v>ASP</v>
      </c>
      <c r="L2942" t="str">
        <f t="shared" si="45"/>
        <v>RJTK</v>
      </c>
      <c r="M2942" t="s">
        <v>114</v>
      </c>
      <c r="N2942" t="s">
        <v>577</v>
      </c>
      <c r="O2942" t="s">
        <v>12922</v>
      </c>
      <c r="P2942" t="s">
        <v>579</v>
      </c>
      <c r="Q2942" t="str">
        <f>VLOOKUP(P2942,[1]TimeZones!$B$3:$E$597,4,FALSE)</f>
        <v>+09:00</v>
      </c>
    </row>
    <row r="2943" spans="1:17" x14ac:dyDescent="0.25">
      <c r="A2943" t="s">
        <v>12923</v>
      </c>
      <c r="B2943" t="s">
        <v>333</v>
      </c>
      <c r="C2943" t="s">
        <v>12924</v>
      </c>
      <c r="D2943">
        <v>34.524299621600001</v>
      </c>
      <c r="E2943">
        <v>76.155899047899993</v>
      </c>
      <c r="F2943">
        <v>9604</v>
      </c>
      <c r="G2943" t="s">
        <v>227</v>
      </c>
      <c r="H2943" t="s">
        <v>202</v>
      </c>
      <c r="I2943">
        <f>VLOOKUP(A2943,[1]ВПП!$C$2:$E$22885,3,)</f>
        <v>1830</v>
      </c>
      <c r="J2943">
        <f>VLOOKUP(A2943,[1]ВПП!$C$2:$G$22885,5,)</f>
        <v>32</v>
      </c>
      <c r="K2943" t="str">
        <f>VLOOKUP(A2943,[1]ВПП!$C$2:$H$22885,6,)</f>
        <v>ASP</v>
      </c>
      <c r="L2943" t="str">
        <f t="shared" si="45"/>
        <v>VI65</v>
      </c>
      <c r="M2943" t="s">
        <v>114</v>
      </c>
      <c r="N2943" t="s">
        <v>1169</v>
      </c>
      <c r="O2943" t="s">
        <v>202</v>
      </c>
      <c r="P2943" t="e">
        <v>#N/A</v>
      </c>
      <c r="Q2943" t="e">
        <f>VLOOKUP(P2943,[1]TimeZones!$B$3:$E$597,4,FALSE)</f>
        <v>#N/A</v>
      </c>
    </row>
    <row r="2944" spans="1:17" x14ac:dyDescent="0.25">
      <c r="A2944" t="s">
        <v>12925</v>
      </c>
      <c r="B2944" t="s">
        <v>110</v>
      </c>
      <c r="C2944" t="s">
        <v>12926</v>
      </c>
      <c r="D2944">
        <v>21.397499084500001</v>
      </c>
      <c r="E2944">
        <v>103.008003235</v>
      </c>
      <c r="F2944">
        <v>1611</v>
      </c>
      <c r="G2944" t="s">
        <v>926</v>
      </c>
      <c r="H2944" t="s">
        <v>12927</v>
      </c>
      <c r="I2944">
        <f>VLOOKUP(A2944,[1]ВПП!$C$2:$E$22885,3,)</f>
        <v>1830</v>
      </c>
      <c r="J2944">
        <f>VLOOKUP(A2944,[1]ВПП!$C$2:$G$22885,5,)</f>
        <v>30</v>
      </c>
      <c r="K2944" t="str">
        <f>VLOOKUP(A2944,[1]ВПП!$C$2:$H$22885,6,)</f>
        <v>CON</v>
      </c>
      <c r="L2944" t="str">
        <f t="shared" si="45"/>
        <v>VVDB</v>
      </c>
      <c r="M2944" t="s">
        <v>114</v>
      </c>
      <c r="N2944" t="s">
        <v>12928</v>
      </c>
      <c r="O2944" t="s">
        <v>12929</v>
      </c>
      <c r="P2944" t="s">
        <v>930</v>
      </c>
      <c r="Q2944" t="str">
        <f>VLOOKUP(P2944,[1]TimeZones!$B$3:$E$597,4,FALSE)</f>
        <v>+07:00</v>
      </c>
    </row>
    <row r="2945" spans="1:17" x14ac:dyDescent="0.25">
      <c r="A2945" t="s">
        <v>12930</v>
      </c>
      <c r="B2945" t="s">
        <v>110</v>
      </c>
      <c r="C2945" t="s">
        <v>12931</v>
      </c>
      <c r="D2945">
        <v>-30.039199829101499</v>
      </c>
      <c r="E2945">
        <v>145.95199584960901</v>
      </c>
      <c r="F2945">
        <v>352</v>
      </c>
      <c r="G2945" t="s">
        <v>700</v>
      </c>
      <c r="H2945" t="s">
        <v>12932</v>
      </c>
      <c r="I2945">
        <f>VLOOKUP(A2945,[1]ВПП!$C$2:$E$22885,3,)</f>
        <v>1830</v>
      </c>
      <c r="J2945">
        <f>VLOOKUP(A2945,[1]ВПП!$C$2:$G$22885,5,)</f>
        <v>30</v>
      </c>
      <c r="K2945" t="str">
        <f>VLOOKUP(A2945,[1]ВПП!$C$2:$H$22885,6,)</f>
        <v>ASP</v>
      </c>
      <c r="L2945" t="str">
        <f t="shared" si="45"/>
        <v>YBKE</v>
      </c>
      <c r="M2945" t="s">
        <v>702</v>
      </c>
      <c r="N2945" t="s">
        <v>703</v>
      </c>
      <c r="O2945" t="s">
        <v>202</v>
      </c>
      <c r="P2945" t="s">
        <v>705</v>
      </c>
      <c r="Q2945" t="str">
        <f>VLOOKUP(P2945,[1]TimeZones!$B$3:$E$597,4,FALSE)</f>
        <v>+10:00</v>
      </c>
    </row>
    <row r="2946" spans="1:17" x14ac:dyDescent="0.25">
      <c r="A2946" t="s">
        <v>12933</v>
      </c>
      <c r="B2946" t="s">
        <v>110</v>
      </c>
      <c r="C2946" t="s">
        <v>12934</v>
      </c>
      <c r="D2946">
        <v>-34.229198455799903</v>
      </c>
      <c r="E2946">
        <v>142.08599853499999</v>
      </c>
      <c r="F2946">
        <v>167</v>
      </c>
      <c r="G2946" t="s">
        <v>700</v>
      </c>
      <c r="H2946" t="s">
        <v>12935</v>
      </c>
      <c r="I2946">
        <f>VLOOKUP(A2946,[1]ВПП!$C$2:$E$22885,3,)</f>
        <v>1830</v>
      </c>
      <c r="J2946">
        <f>VLOOKUP(A2946,[1]ВПП!$C$2:$G$22885,5,)</f>
        <v>45</v>
      </c>
      <c r="K2946" t="str">
        <f>VLOOKUP(A2946,[1]ВПП!$C$2:$H$22885,6,)</f>
        <v>ASP</v>
      </c>
      <c r="L2946" t="str">
        <f t="shared" ref="L2946:L3009" si="46">A2946</f>
        <v>YMIA</v>
      </c>
      <c r="M2946" t="s">
        <v>702</v>
      </c>
      <c r="N2946" t="s">
        <v>1334</v>
      </c>
      <c r="O2946" t="s">
        <v>12936</v>
      </c>
      <c r="P2946" t="s">
        <v>1336</v>
      </c>
      <c r="Q2946" t="str">
        <f>VLOOKUP(P2946,[1]TimeZones!$B$3:$E$597,4,FALSE)</f>
        <v>+10:00</v>
      </c>
    </row>
    <row r="2947" spans="1:17" x14ac:dyDescent="0.25">
      <c r="A2947" t="s">
        <v>12937</v>
      </c>
      <c r="B2947" t="s">
        <v>110</v>
      </c>
      <c r="C2947" t="s">
        <v>12938</v>
      </c>
      <c r="D2947">
        <v>46.485000999999997</v>
      </c>
      <c r="E2947">
        <v>-84.509399000000002</v>
      </c>
      <c r="F2947">
        <v>630</v>
      </c>
      <c r="G2947" t="s">
        <v>262</v>
      </c>
      <c r="H2947" t="s">
        <v>12939</v>
      </c>
      <c r="I2947">
        <f>VLOOKUP(A2947,[1]ВПП!$C$2:$E$22885,3,)</f>
        <v>1829</v>
      </c>
      <c r="J2947">
        <f>VLOOKUP(A2947,[1]ВПП!$C$2:$G$22885,5,)</f>
        <v>61</v>
      </c>
      <c r="K2947" t="str">
        <f>VLOOKUP(A2947,[1]ВПП!$C$2:$H$22885,6,)</f>
        <v>ASP</v>
      </c>
      <c r="L2947" t="str">
        <f t="shared" si="46"/>
        <v>CYAM</v>
      </c>
      <c r="M2947" t="s">
        <v>183</v>
      </c>
      <c r="N2947" t="s">
        <v>2279</v>
      </c>
      <c r="O2947" t="s">
        <v>12940</v>
      </c>
      <c r="P2947" t="s">
        <v>1281</v>
      </c>
      <c r="Q2947" t="str">
        <f>VLOOKUP(P2947,[1]TimeZones!$B$3:$E$597,4,FALSE)</f>
        <v>−05:00</v>
      </c>
    </row>
    <row r="2948" spans="1:17" x14ac:dyDescent="0.25">
      <c r="A2948" t="s">
        <v>12941</v>
      </c>
      <c r="B2948" t="s">
        <v>110</v>
      </c>
      <c r="C2948" t="s">
        <v>12942</v>
      </c>
      <c r="D2948">
        <v>49.1325</v>
      </c>
      <c r="E2948">
        <v>-68.204398999999995</v>
      </c>
      <c r="F2948">
        <v>71</v>
      </c>
      <c r="G2948" t="s">
        <v>262</v>
      </c>
      <c r="H2948" t="s">
        <v>12943</v>
      </c>
      <c r="I2948">
        <f>VLOOKUP(A2948,[1]ВПП!$C$2:$E$22885,3,)</f>
        <v>1829</v>
      </c>
      <c r="J2948">
        <f>VLOOKUP(A2948,[1]ВПП!$C$2:$G$22885,5,)</f>
        <v>46</v>
      </c>
      <c r="K2948" t="str">
        <f>VLOOKUP(A2948,[1]ВПП!$C$2:$H$22885,6,)</f>
        <v>ASP</v>
      </c>
      <c r="L2948" t="str">
        <f t="shared" si="46"/>
        <v>CYBC</v>
      </c>
      <c r="M2948" t="s">
        <v>183</v>
      </c>
      <c r="N2948" t="s">
        <v>1279</v>
      </c>
      <c r="O2948" t="s">
        <v>12944</v>
      </c>
      <c r="P2948" t="s">
        <v>1281</v>
      </c>
      <c r="Q2948" t="str">
        <f>VLOOKUP(P2948,[1]TimeZones!$B$3:$E$597,4,FALSE)</f>
        <v>−05:00</v>
      </c>
    </row>
    <row r="2949" spans="1:17" x14ac:dyDescent="0.25">
      <c r="A2949" t="s">
        <v>12945</v>
      </c>
      <c r="B2949" t="s">
        <v>110</v>
      </c>
      <c r="C2949" t="s">
        <v>12946</v>
      </c>
      <c r="D2949">
        <v>47.990799000000003</v>
      </c>
      <c r="E2949">
        <v>-66.330298999999997</v>
      </c>
      <c r="F2949">
        <v>132</v>
      </c>
      <c r="G2949" t="s">
        <v>262</v>
      </c>
      <c r="H2949" t="s">
        <v>12947</v>
      </c>
      <c r="I2949">
        <f>VLOOKUP(A2949,[1]ВПП!$C$2:$E$22885,3,)</f>
        <v>1829</v>
      </c>
      <c r="J2949">
        <f>VLOOKUP(A2949,[1]ВПП!$C$2:$G$22885,5,)</f>
        <v>46</v>
      </c>
      <c r="K2949" t="str">
        <f>VLOOKUP(A2949,[1]ВПП!$C$2:$H$22885,6,)</f>
        <v>ASP</v>
      </c>
      <c r="L2949" t="str">
        <f t="shared" si="46"/>
        <v>CYCL</v>
      </c>
      <c r="M2949" t="s">
        <v>183</v>
      </c>
      <c r="N2949" t="s">
        <v>3558</v>
      </c>
      <c r="O2949" t="s">
        <v>12948</v>
      </c>
      <c r="P2949" t="s">
        <v>2319</v>
      </c>
      <c r="Q2949" t="str">
        <f>VLOOKUP(P2949,[1]TimeZones!$B$3:$E$597,4,FALSE)</f>
        <v>−04:00</v>
      </c>
    </row>
    <row r="2950" spans="1:17" x14ac:dyDescent="0.25">
      <c r="A2950" t="s">
        <v>12949</v>
      </c>
      <c r="B2950" t="s">
        <v>333</v>
      </c>
      <c r="C2950" t="s">
        <v>12950</v>
      </c>
      <c r="D2950">
        <v>58.4221992493</v>
      </c>
      <c r="E2950">
        <v>-130.03199768100001</v>
      </c>
      <c r="F2950">
        <v>2600</v>
      </c>
      <c r="G2950" t="s">
        <v>262</v>
      </c>
      <c r="H2950" t="s">
        <v>12951</v>
      </c>
      <c r="I2950">
        <f>VLOOKUP(A2950,[1]ВПП!$C$2:$E$22885,3,)</f>
        <v>1829</v>
      </c>
      <c r="J2950">
        <f>VLOOKUP(A2950,[1]ВПП!$C$2:$G$22885,5,)</f>
        <v>27</v>
      </c>
      <c r="K2950" t="str">
        <f>VLOOKUP(A2950,[1]ВПП!$C$2:$H$22885,6,)</f>
        <v>ASP</v>
      </c>
      <c r="L2950" t="str">
        <f t="shared" si="46"/>
        <v>CYDL</v>
      </c>
      <c r="M2950" t="s">
        <v>183</v>
      </c>
      <c r="N2950" t="s">
        <v>1755</v>
      </c>
      <c r="O2950" t="s">
        <v>12952</v>
      </c>
      <c r="P2950" t="s">
        <v>1757</v>
      </c>
      <c r="Q2950" t="str">
        <f>VLOOKUP(P2950,[1]TimeZones!$B$3:$E$597,4,FALSE)</f>
        <v>−08:00</v>
      </c>
    </row>
    <row r="2951" spans="1:17" x14ac:dyDescent="0.25">
      <c r="A2951" t="s">
        <v>12953</v>
      </c>
      <c r="B2951" t="s">
        <v>110</v>
      </c>
      <c r="C2951" t="s">
        <v>12954</v>
      </c>
      <c r="D2951">
        <v>53.578899383499902</v>
      </c>
      <c r="E2951">
        <v>-116.46499633800001</v>
      </c>
      <c r="F2951">
        <v>3043</v>
      </c>
      <c r="G2951" t="s">
        <v>262</v>
      </c>
      <c r="H2951" t="s">
        <v>12955</v>
      </c>
      <c r="I2951">
        <f>VLOOKUP(A2951,[1]ВПП!$C$2:$E$22885,3,)</f>
        <v>1829</v>
      </c>
      <c r="J2951">
        <f>VLOOKUP(A2951,[1]ВПП!$C$2:$G$22885,5,)</f>
        <v>30</v>
      </c>
      <c r="K2951" t="str">
        <f>VLOOKUP(A2951,[1]ВПП!$C$2:$H$22885,6,)</f>
        <v>ASP</v>
      </c>
      <c r="L2951" t="str">
        <f t="shared" si="46"/>
        <v>CYET</v>
      </c>
      <c r="M2951" t="s">
        <v>183</v>
      </c>
      <c r="N2951" t="s">
        <v>264</v>
      </c>
      <c r="O2951" t="s">
        <v>12956</v>
      </c>
      <c r="P2951" t="s">
        <v>266</v>
      </c>
      <c r="Q2951" t="str">
        <f>VLOOKUP(P2951,[1]TimeZones!$B$3:$E$597,4,FALSE)</f>
        <v>−07:00</v>
      </c>
    </row>
    <row r="2952" spans="1:17" x14ac:dyDescent="0.25">
      <c r="A2952" t="s">
        <v>12957</v>
      </c>
      <c r="B2952" t="s">
        <v>110</v>
      </c>
      <c r="C2952" t="s">
        <v>12958</v>
      </c>
      <c r="D2952">
        <v>68.304199218799994</v>
      </c>
      <c r="E2952">
        <v>-133.48300170900001</v>
      </c>
      <c r="F2952">
        <v>224</v>
      </c>
      <c r="G2952" t="s">
        <v>262</v>
      </c>
      <c r="H2952" t="s">
        <v>12959</v>
      </c>
      <c r="I2952">
        <f>VLOOKUP(A2952,[1]ВПП!$C$2:$E$22885,3,)</f>
        <v>1829</v>
      </c>
      <c r="J2952">
        <f>VLOOKUP(A2952,[1]ВПП!$C$2:$G$22885,5,)</f>
        <v>46</v>
      </c>
      <c r="K2952" t="str">
        <f>VLOOKUP(A2952,[1]ВПП!$C$2:$H$22885,6,)</f>
        <v>ASP</v>
      </c>
      <c r="L2952" t="str">
        <f t="shared" si="46"/>
        <v>CYEV</v>
      </c>
      <c r="M2952" t="s">
        <v>183</v>
      </c>
      <c r="N2952" t="s">
        <v>9614</v>
      </c>
      <c r="O2952" t="s">
        <v>12960</v>
      </c>
      <c r="P2952" t="s">
        <v>266</v>
      </c>
      <c r="Q2952" t="str">
        <f>VLOOKUP(P2952,[1]TimeZones!$B$3:$E$597,4,FALSE)</f>
        <v>−07:00</v>
      </c>
    </row>
    <row r="2953" spans="1:17" x14ac:dyDescent="0.25">
      <c r="A2953" t="s">
        <v>12961</v>
      </c>
      <c r="B2953" t="s">
        <v>110</v>
      </c>
      <c r="C2953" t="s">
        <v>12962</v>
      </c>
      <c r="D2953">
        <v>61.760200500488203</v>
      </c>
      <c r="E2953">
        <v>-121.236999511718</v>
      </c>
      <c r="F2953">
        <v>555</v>
      </c>
      <c r="G2953" t="s">
        <v>262</v>
      </c>
      <c r="H2953" t="s">
        <v>12963</v>
      </c>
      <c r="I2953">
        <f>VLOOKUP(A2953,[1]ВПП!$C$2:$E$22885,3,)</f>
        <v>1829</v>
      </c>
      <c r="J2953">
        <f>VLOOKUP(A2953,[1]ВПП!$C$2:$G$22885,5,)</f>
        <v>46</v>
      </c>
      <c r="K2953" t="str">
        <f>VLOOKUP(A2953,[1]ВПП!$C$2:$H$22885,6,)</f>
        <v>ASP</v>
      </c>
      <c r="L2953" t="str">
        <f t="shared" si="46"/>
        <v>CYFS</v>
      </c>
      <c r="M2953" t="s">
        <v>183</v>
      </c>
      <c r="N2953" t="s">
        <v>9614</v>
      </c>
      <c r="O2953" t="s">
        <v>12964</v>
      </c>
      <c r="P2953" t="s">
        <v>266</v>
      </c>
      <c r="Q2953" t="str">
        <f>VLOOKUP(P2953,[1]TimeZones!$B$3:$E$597,4,FALSE)</f>
        <v>−07:00</v>
      </c>
    </row>
    <row r="2954" spans="1:17" x14ac:dyDescent="0.25">
      <c r="A2954" t="s">
        <v>12965</v>
      </c>
      <c r="B2954" t="s">
        <v>110</v>
      </c>
      <c r="C2954" t="s">
        <v>12966</v>
      </c>
      <c r="D2954">
        <v>49.831699</v>
      </c>
      <c r="E2954">
        <v>-92.744202000000001</v>
      </c>
      <c r="F2954">
        <v>1354</v>
      </c>
      <c r="G2954" t="s">
        <v>262</v>
      </c>
      <c r="H2954" t="s">
        <v>12967</v>
      </c>
      <c r="I2954">
        <f>VLOOKUP(A2954,[1]ВПП!$C$2:$E$22885,3,)</f>
        <v>1829</v>
      </c>
      <c r="J2954">
        <f>VLOOKUP(A2954,[1]ВПП!$C$2:$G$22885,5,)</f>
        <v>46</v>
      </c>
      <c r="K2954" t="str">
        <f>VLOOKUP(A2954,[1]ВПП!$C$2:$H$22885,6,)</f>
        <v>ASP</v>
      </c>
      <c r="L2954" t="str">
        <f t="shared" si="46"/>
        <v>CYHD</v>
      </c>
      <c r="M2954" t="s">
        <v>183</v>
      </c>
      <c r="N2954" t="s">
        <v>2279</v>
      </c>
      <c r="O2954" t="s">
        <v>12968</v>
      </c>
      <c r="P2954" t="s">
        <v>2371</v>
      </c>
      <c r="Q2954" t="str">
        <f>VLOOKUP(P2954,[1]TimeZones!$B$3:$E$597,4,FALSE)</f>
        <v>−06:00</v>
      </c>
    </row>
    <row r="2955" spans="1:17" x14ac:dyDescent="0.25">
      <c r="A2955" t="s">
        <v>12969</v>
      </c>
      <c r="B2955" t="s">
        <v>110</v>
      </c>
      <c r="C2955" t="s">
        <v>12970</v>
      </c>
      <c r="D2955">
        <v>60.839698791499998</v>
      </c>
      <c r="E2955">
        <v>-115.782997131</v>
      </c>
      <c r="F2955">
        <v>541</v>
      </c>
      <c r="G2955" t="s">
        <v>262</v>
      </c>
      <c r="H2955" t="s">
        <v>12971</v>
      </c>
      <c r="I2955">
        <f>VLOOKUP(A2955,[1]ВПП!$C$2:$E$22885,3,)</f>
        <v>1829</v>
      </c>
      <c r="J2955">
        <f>VLOOKUP(A2955,[1]ВПП!$C$2:$G$22885,5,)</f>
        <v>46</v>
      </c>
      <c r="K2955" t="str">
        <f>VLOOKUP(A2955,[1]ВПП!$C$2:$H$22885,6,)</f>
        <v>ASP</v>
      </c>
      <c r="L2955" t="str">
        <f t="shared" si="46"/>
        <v>CYHY</v>
      </c>
      <c r="M2955" t="s">
        <v>183</v>
      </c>
      <c r="N2955" t="s">
        <v>9614</v>
      </c>
      <c r="O2955" t="s">
        <v>12972</v>
      </c>
      <c r="P2955" t="s">
        <v>266</v>
      </c>
      <c r="Q2955" t="str">
        <f>VLOOKUP(P2955,[1]TimeZones!$B$3:$E$597,4,FALSE)</f>
        <v>−07:00</v>
      </c>
    </row>
    <row r="2956" spans="1:17" x14ac:dyDescent="0.25">
      <c r="A2956" t="s">
        <v>12973</v>
      </c>
      <c r="B2956" t="s">
        <v>333</v>
      </c>
      <c r="C2956" t="s">
        <v>12974</v>
      </c>
      <c r="D2956">
        <v>44.485298156699997</v>
      </c>
      <c r="E2956">
        <v>-79.555603027299995</v>
      </c>
      <c r="F2956">
        <v>972</v>
      </c>
      <c r="G2956" t="s">
        <v>262</v>
      </c>
      <c r="H2956" t="s">
        <v>12975</v>
      </c>
      <c r="I2956">
        <f>VLOOKUP(A2956,[1]ВПП!$C$2:$E$22885,3,)</f>
        <v>1829</v>
      </c>
      <c r="J2956">
        <f>VLOOKUP(A2956,[1]ВПП!$C$2:$G$22885,5,)</f>
        <v>30</v>
      </c>
      <c r="K2956" t="str">
        <f>VLOOKUP(A2956,[1]ВПП!$C$2:$H$22885,6,)</f>
        <v>ASP</v>
      </c>
      <c r="L2956" t="str">
        <f t="shared" si="46"/>
        <v>CYLS</v>
      </c>
      <c r="M2956" t="s">
        <v>183</v>
      </c>
      <c r="N2956" t="s">
        <v>2279</v>
      </c>
      <c r="O2956" t="s">
        <v>12976</v>
      </c>
      <c r="P2956" t="s">
        <v>1281</v>
      </c>
      <c r="Q2956" t="str">
        <f>VLOOKUP(P2956,[1]TimeZones!$B$3:$E$597,4,FALSE)</f>
        <v>−05:00</v>
      </c>
    </row>
    <row r="2957" spans="1:17" x14ac:dyDescent="0.25">
      <c r="A2957" t="s">
        <v>12977</v>
      </c>
      <c r="B2957" t="s">
        <v>110</v>
      </c>
      <c r="C2957" t="s">
        <v>12978</v>
      </c>
      <c r="D2957">
        <v>45.521701999999998</v>
      </c>
      <c r="E2957">
        <v>-75.563598999999996</v>
      </c>
      <c r="F2957">
        <v>211</v>
      </c>
      <c r="G2957" t="s">
        <v>262</v>
      </c>
      <c r="H2957" t="s">
        <v>12979</v>
      </c>
      <c r="I2957">
        <f>VLOOKUP(A2957,[1]ВПП!$C$2:$E$22885,3,)</f>
        <v>1829</v>
      </c>
      <c r="J2957">
        <f>VLOOKUP(A2957,[1]ВПП!$C$2:$G$22885,5,)</f>
        <v>46</v>
      </c>
      <c r="K2957" t="str">
        <f>VLOOKUP(A2957,[1]ВПП!$C$2:$H$22885,6,)</f>
        <v>ASP</v>
      </c>
      <c r="L2957" t="str">
        <f t="shared" si="46"/>
        <v>CYND</v>
      </c>
      <c r="M2957" t="s">
        <v>183</v>
      </c>
      <c r="N2957" t="s">
        <v>1279</v>
      </c>
      <c r="O2957" t="s">
        <v>12980</v>
      </c>
      <c r="P2957" t="s">
        <v>1281</v>
      </c>
      <c r="Q2957" t="str">
        <f>VLOOKUP(P2957,[1]TimeZones!$B$3:$E$597,4,FALSE)</f>
        <v>−05:00</v>
      </c>
    </row>
    <row r="2958" spans="1:17" x14ac:dyDescent="0.25">
      <c r="A2958" t="s">
        <v>12981</v>
      </c>
      <c r="B2958" t="s">
        <v>110</v>
      </c>
      <c r="C2958" t="s">
        <v>12982</v>
      </c>
      <c r="D2958">
        <v>54.286098480199897</v>
      </c>
      <c r="E2958">
        <v>-130.44500732399999</v>
      </c>
      <c r="F2958">
        <v>116</v>
      </c>
      <c r="G2958" t="s">
        <v>262</v>
      </c>
      <c r="H2958" t="s">
        <v>12983</v>
      </c>
      <c r="I2958">
        <f>VLOOKUP(A2958,[1]ВПП!$C$2:$E$22885,3,)</f>
        <v>1829</v>
      </c>
      <c r="J2958">
        <f>VLOOKUP(A2958,[1]ВПП!$C$2:$G$22885,5,)</f>
        <v>61</v>
      </c>
      <c r="K2958" t="str">
        <f>VLOOKUP(A2958,[1]ВПП!$C$2:$H$22885,6,)</f>
        <v>ASP</v>
      </c>
      <c r="L2958" t="str">
        <f t="shared" si="46"/>
        <v>CYPR</v>
      </c>
      <c r="M2958" t="s">
        <v>183</v>
      </c>
      <c r="N2958" t="s">
        <v>1755</v>
      </c>
      <c r="O2958" t="s">
        <v>12984</v>
      </c>
      <c r="P2958" t="s">
        <v>1757</v>
      </c>
      <c r="Q2958" t="str">
        <f>VLOOKUP(P2958,[1]TimeZones!$B$3:$E$597,4,FALSE)</f>
        <v>−08:00</v>
      </c>
    </row>
    <row r="2959" spans="1:17" x14ac:dyDescent="0.25">
      <c r="A2959" t="s">
        <v>12985</v>
      </c>
      <c r="B2959" t="s">
        <v>110</v>
      </c>
      <c r="C2959" t="s">
        <v>12986</v>
      </c>
      <c r="D2959">
        <v>44.974700927734297</v>
      </c>
      <c r="E2959">
        <v>-79.303298950195298</v>
      </c>
      <c r="F2959">
        <v>925</v>
      </c>
      <c r="G2959" t="s">
        <v>262</v>
      </c>
      <c r="H2959" t="s">
        <v>12987</v>
      </c>
      <c r="I2959">
        <f>VLOOKUP(A2959,[1]ВПП!$C$2:$E$22885,3,)</f>
        <v>1829</v>
      </c>
      <c r="J2959">
        <f>VLOOKUP(A2959,[1]ВПП!$C$2:$G$22885,5,)</f>
        <v>46</v>
      </c>
      <c r="K2959" t="str">
        <f>VLOOKUP(A2959,[1]ВПП!$C$2:$H$22885,6,)</f>
        <v>ASP</v>
      </c>
      <c r="L2959" t="str">
        <f t="shared" si="46"/>
        <v>CYQA</v>
      </c>
      <c r="M2959" t="s">
        <v>183</v>
      </c>
      <c r="N2959" t="s">
        <v>2279</v>
      </c>
      <c r="O2959" t="s">
        <v>12988</v>
      </c>
      <c r="P2959" t="s">
        <v>1281</v>
      </c>
      <c r="Q2959" t="str">
        <f>VLOOKUP(P2959,[1]TimeZones!$B$3:$E$597,4,FALSE)</f>
        <v>−05:00</v>
      </c>
    </row>
    <row r="2960" spans="1:17" x14ac:dyDescent="0.25">
      <c r="A2960" t="s">
        <v>12989</v>
      </c>
      <c r="B2960" t="s">
        <v>110</v>
      </c>
      <c r="C2960" t="s">
        <v>12990</v>
      </c>
      <c r="D2960">
        <v>43.826900482177699</v>
      </c>
      <c r="E2960">
        <v>-66.088096618652301</v>
      </c>
      <c r="F2960">
        <v>141</v>
      </c>
      <c r="G2960" t="s">
        <v>262</v>
      </c>
      <c r="H2960" t="s">
        <v>12991</v>
      </c>
      <c r="I2960">
        <f>VLOOKUP(A2960,[1]ВПП!$C$2:$E$22885,3,)</f>
        <v>1829</v>
      </c>
      <c r="J2960">
        <f>VLOOKUP(A2960,[1]ВПП!$C$2:$G$22885,5,)</f>
        <v>46</v>
      </c>
      <c r="K2960" t="str">
        <f>VLOOKUP(A2960,[1]ВПП!$C$2:$H$22885,6,)</f>
        <v>ASP</v>
      </c>
      <c r="L2960" t="str">
        <f t="shared" si="46"/>
        <v>CYQI</v>
      </c>
      <c r="M2960" t="s">
        <v>183</v>
      </c>
      <c r="N2960" t="s">
        <v>2915</v>
      </c>
      <c r="O2960" t="s">
        <v>12992</v>
      </c>
      <c r="P2960" t="s">
        <v>2319</v>
      </c>
      <c r="Q2960" t="str">
        <f>VLOOKUP(P2960,[1]TimeZones!$B$3:$E$597,4,FALSE)</f>
        <v>−04:00</v>
      </c>
    </row>
    <row r="2961" spans="1:17" x14ac:dyDescent="0.25">
      <c r="A2961" t="s">
        <v>12993</v>
      </c>
      <c r="B2961" t="s">
        <v>110</v>
      </c>
      <c r="C2961" t="s">
        <v>12994</v>
      </c>
      <c r="D2961">
        <v>47.764400482177699</v>
      </c>
      <c r="E2961">
        <v>-69.584701538085895</v>
      </c>
      <c r="F2961">
        <v>427</v>
      </c>
      <c r="G2961" t="s">
        <v>262</v>
      </c>
      <c r="H2961" t="s">
        <v>12995</v>
      </c>
      <c r="I2961">
        <f>VLOOKUP(A2961,[1]ВПП!$C$2:$E$22885,3,)</f>
        <v>1829</v>
      </c>
      <c r="J2961">
        <f>VLOOKUP(A2961,[1]ВПП!$C$2:$G$22885,5,)</f>
        <v>46</v>
      </c>
      <c r="K2961" t="str">
        <f>VLOOKUP(A2961,[1]ВПП!$C$2:$H$22885,6,)</f>
        <v>ASP</v>
      </c>
      <c r="L2961" t="str">
        <f t="shared" si="46"/>
        <v>CYRI</v>
      </c>
      <c r="M2961" t="s">
        <v>183</v>
      </c>
      <c r="N2961" t="s">
        <v>1279</v>
      </c>
      <c r="O2961" t="s">
        <v>12996</v>
      </c>
      <c r="P2961" t="s">
        <v>1281</v>
      </c>
      <c r="Q2961" t="str">
        <f>VLOOKUP(P2961,[1]TimeZones!$B$3:$E$597,4,FALSE)</f>
        <v>−05:00</v>
      </c>
    </row>
    <row r="2962" spans="1:17" x14ac:dyDescent="0.25">
      <c r="A2962" t="s">
        <v>12997</v>
      </c>
      <c r="B2962" t="s">
        <v>110</v>
      </c>
      <c r="C2962" t="s">
        <v>12998</v>
      </c>
      <c r="D2962">
        <v>62.811401367199998</v>
      </c>
      <c r="E2962">
        <v>-92.115798950200002</v>
      </c>
      <c r="F2962">
        <v>94</v>
      </c>
      <c r="G2962" t="s">
        <v>262</v>
      </c>
      <c r="H2962" t="s">
        <v>12999</v>
      </c>
      <c r="I2962">
        <f>VLOOKUP(A2962,[1]ВПП!$C$2:$E$22885,3,)</f>
        <v>1829</v>
      </c>
      <c r="J2962">
        <f>VLOOKUP(A2962,[1]ВПП!$C$2:$G$22885,5,)</f>
        <v>46</v>
      </c>
      <c r="K2962" t="str">
        <f>VLOOKUP(A2962,[1]ВПП!$C$2:$H$22885,6,)</f>
        <v>ASP</v>
      </c>
      <c r="L2962" t="str">
        <f t="shared" si="46"/>
        <v>CYRT</v>
      </c>
      <c r="M2962" t="s">
        <v>183</v>
      </c>
      <c r="N2962" t="s">
        <v>6713</v>
      </c>
      <c r="O2962" t="s">
        <v>13000</v>
      </c>
      <c r="P2962" t="s">
        <v>2371</v>
      </c>
      <c r="Q2962" t="str">
        <f>VLOOKUP(P2962,[1]TimeZones!$B$3:$E$597,4,FALSE)</f>
        <v>−06:00</v>
      </c>
    </row>
    <row r="2963" spans="1:17" x14ac:dyDescent="0.25">
      <c r="A2963" t="s">
        <v>13001</v>
      </c>
      <c r="B2963" t="s">
        <v>110</v>
      </c>
      <c r="C2963" t="s">
        <v>13002</v>
      </c>
      <c r="D2963">
        <v>45.4385986328125</v>
      </c>
      <c r="E2963">
        <v>-71.691398620605398</v>
      </c>
      <c r="F2963">
        <v>792</v>
      </c>
      <c r="G2963" t="s">
        <v>262</v>
      </c>
      <c r="H2963" t="s">
        <v>13003</v>
      </c>
      <c r="I2963">
        <f>VLOOKUP(A2963,[1]ВПП!$C$2:$E$22885,3,)</f>
        <v>1829</v>
      </c>
      <c r="J2963">
        <f>VLOOKUP(A2963,[1]ВПП!$C$2:$G$22885,5,)</f>
        <v>46</v>
      </c>
      <c r="K2963" t="str">
        <f>VLOOKUP(A2963,[1]ВПП!$C$2:$H$22885,6,)</f>
        <v>ASP</v>
      </c>
      <c r="L2963" t="str">
        <f t="shared" si="46"/>
        <v>CYSC</v>
      </c>
      <c r="M2963" t="s">
        <v>183</v>
      </c>
      <c r="N2963" t="s">
        <v>1279</v>
      </c>
      <c r="O2963" t="s">
        <v>13004</v>
      </c>
      <c r="P2963" t="s">
        <v>1281</v>
      </c>
      <c r="Q2963" t="str">
        <f>VLOOKUP(P2963,[1]TimeZones!$B$3:$E$597,4,FALSE)</f>
        <v>−05:00</v>
      </c>
    </row>
    <row r="2964" spans="1:17" x14ac:dyDescent="0.25">
      <c r="A2964" t="s">
        <v>13005</v>
      </c>
      <c r="B2964" t="s">
        <v>110</v>
      </c>
      <c r="C2964" t="s">
        <v>13006</v>
      </c>
      <c r="D2964">
        <v>60.020302000000001</v>
      </c>
      <c r="E2964">
        <v>-111.96199799999999</v>
      </c>
      <c r="F2964">
        <v>671</v>
      </c>
      <c r="G2964" t="s">
        <v>262</v>
      </c>
      <c r="H2964" t="s">
        <v>13007</v>
      </c>
      <c r="I2964">
        <f>VLOOKUP(A2964,[1]ВПП!$C$2:$E$22885,3,)</f>
        <v>1829</v>
      </c>
      <c r="J2964">
        <f>VLOOKUP(A2964,[1]ВПП!$C$2:$G$22885,5,)</f>
        <v>61</v>
      </c>
      <c r="K2964" t="str">
        <f>VLOOKUP(A2964,[1]ВПП!$C$2:$H$22885,6,)</f>
        <v>ASP</v>
      </c>
      <c r="L2964" t="str">
        <f t="shared" si="46"/>
        <v>CYSM</v>
      </c>
      <c r="M2964" t="s">
        <v>183</v>
      </c>
      <c r="N2964" t="s">
        <v>9614</v>
      </c>
      <c r="O2964" t="s">
        <v>13008</v>
      </c>
      <c r="P2964" t="s">
        <v>266</v>
      </c>
      <c r="Q2964" t="str">
        <f>VLOOKUP(P2964,[1]TimeZones!$B$3:$E$597,4,FALSE)</f>
        <v>−07:00</v>
      </c>
    </row>
    <row r="2965" spans="1:17" x14ac:dyDescent="0.25">
      <c r="A2965" t="s">
        <v>13009</v>
      </c>
      <c r="B2965" t="s">
        <v>110</v>
      </c>
      <c r="C2965" t="s">
        <v>13010</v>
      </c>
      <c r="D2965">
        <v>48.569698333699897</v>
      </c>
      <c r="E2965">
        <v>-81.376701354999994</v>
      </c>
      <c r="F2965">
        <v>967</v>
      </c>
      <c r="G2965" t="s">
        <v>262</v>
      </c>
      <c r="H2965" t="s">
        <v>13011</v>
      </c>
      <c r="I2965">
        <f>VLOOKUP(A2965,[1]ВПП!$C$2:$E$22885,3,)</f>
        <v>1829</v>
      </c>
      <c r="J2965">
        <f>VLOOKUP(A2965,[1]ВПП!$C$2:$G$22885,5,)</f>
        <v>46</v>
      </c>
      <c r="K2965" t="str">
        <f>VLOOKUP(A2965,[1]ВПП!$C$2:$H$22885,6,)</f>
        <v>ASP</v>
      </c>
      <c r="L2965" t="str">
        <f t="shared" si="46"/>
        <v>CYTS</v>
      </c>
      <c r="M2965" t="s">
        <v>183</v>
      </c>
      <c r="N2965" t="s">
        <v>2279</v>
      </c>
      <c r="O2965" t="s">
        <v>13012</v>
      </c>
      <c r="P2965" t="s">
        <v>1281</v>
      </c>
      <c r="Q2965" t="str">
        <f>VLOOKUP(P2965,[1]TimeZones!$B$3:$E$597,4,FALSE)</f>
        <v>−05:00</v>
      </c>
    </row>
    <row r="2966" spans="1:17" x14ac:dyDescent="0.25">
      <c r="A2966" t="s">
        <v>13013</v>
      </c>
      <c r="B2966" t="s">
        <v>110</v>
      </c>
      <c r="C2966" t="s">
        <v>13014</v>
      </c>
      <c r="D2966">
        <v>58.096099853515597</v>
      </c>
      <c r="E2966">
        <v>-68.426902770996094</v>
      </c>
      <c r="F2966">
        <v>129</v>
      </c>
      <c r="G2966" t="s">
        <v>262</v>
      </c>
      <c r="H2966" t="s">
        <v>13015</v>
      </c>
      <c r="I2966">
        <f>VLOOKUP(A2966,[1]ВПП!$C$2:$E$22885,3,)</f>
        <v>1829</v>
      </c>
      <c r="J2966">
        <f>VLOOKUP(A2966,[1]ВПП!$C$2:$G$22885,5,)</f>
        <v>46</v>
      </c>
      <c r="K2966" t="str">
        <f>VLOOKUP(A2966,[1]ВПП!$C$2:$H$22885,6,)</f>
        <v>ASP</v>
      </c>
      <c r="L2966" t="str">
        <f t="shared" si="46"/>
        <v>CYVP</v>
      </c>
      <c r="M2966" t="s">
        <v>183</v>
      </c>
      <c r="N2966" t="s">
        <v>1279</v>
      </c>
      <c r="O2966" t="s">
        <v>13016</v>
      </c>
      <c r="P2966" t="s">
        <v>1281</v>
      </c>
      <c r="Q2966" t="str">
        <f>VLOOKUP(P2966,[1]TimeZones!$B$3:$E$597,4,FALSE)</f>
        <v>−05:00</v>
      </c>
    </row>
    <row r="2967" spans="1:17" x14ac:dyDescent="0.25">
      <c r="A2967" t="s">
        <v>13017</v>
      </c>
      <c r="B2967" t="s">
        <v>110</v>
      </c>
      <c r="C2967" t="s">
        <v>13018</v>
      </c>
      <c r="D2967">
        <v>52.921901702880803</v>
      </c>
      <c r="E2967">
        <v>-66.864402770996094</v>
      </c>
      <c r="F2967">
        <v>1808</v>
      </c>
      <c r="G2967" t="s">
        <v>262</v>
      </c>
      <c r="H2967" t="s">
        <v>13019</v>
      </c>
      <c r="I2967">
        <f>VLOOKUP(A2967,[1]ВПП!$C$2:$E$22885,3,)</f>
        <v>1829</v>
      </c>
      <c r="J2967">
        <f>VLOOKUP(A2967,[1]ВПП!$C$2:$G$22885,5,)</f>
        <v>46</v>
      </c>
      <c r="K2967" t="str">
        <f>VLOOKUP(A2967,[1]ВПП!$C$2:$H$22885,6,)</f>
        <v>ASP</v>
      </c>
      <c r="L2967" t="str">
        <f t="shared" si="46"/>
        <v>CYWK</v>
      </c>
      <c r="M2967" t="s">
        <v>183</v>
      </c>
      <c r="N2967" t="s">
        <v>2317</v>
      </c>
      <c r="O2967" t="s">
        <v>13020</v>
      </c>
      <c r="P2967" t="s">
        <v>2319</v>
      </c>
      <c r="Q2967" t="str">
        <f>VLOOKUP(P2967,[1]TimeZones!$B$3:$E$597,4,FALSE)</f>
        <v>−04:00</v>
      </c>
    </row>
    <row r="2968" spans="1:17" x14ac:dyDescent="0.25">
      <c r="A2968" t="s">
        <v>13021</v>
      </c>
      <c r="B2968" t="s">
        <v>110</v>
      </c>
      <c r="C2968" t="s">
        <v>13022</v>
      </c>
      <c r="D2968">
        <v>49.610801696777003</v>
      </c>
      <c r="E2968">
        <v>-115.78199768066</v>
      </c>
      <c r="F2968">
        <v>3082</v>
      </c>
      <c r="G2968" t="s">
        <v>262</v>
      </c>
      <c r="H2968" t="s">
        <v>13023</v>
      </c>
      <c r="I2968">
        <f>VLOOKUP(A2968,[1]ВПП!$C$2:$E$22885,3,)</f>
        <v>1829</v>
      </c>
      <c r="J2968">
        <f>VLOOKUP(A2968,[1]ВПП!$C$2:$G$22885,5,)</f>
        <v>46</v>
      </c>
      <c r="K2968" t="str">
        <f>VLOOKUP(A2968,[1]ВПП!$C$2:$H$22885,6,)</f>
        <v>ASP</v>
      </c>
      <c r="L2968" t="str">
        <f t="shared" si="46"/>
        <v>CYXC</v>
      </c>
      <c r="M2968" t="s">
        <v>183</v>
      </c>
      <c r="N2968" t="s">
        <v>1755</v>
      </c>
      <c r="O2968" t="s">
        <v>13024</v>
      </c>
      <c r="P2968" t="s">
        <v>266</v>
      </c>
      <c r="Q2968" t="str">
        <f>VLOOKUP(P2968,[1]TimeZones!$B$3:$E$597,4,FALSE)</f>
        <v>−07:00</v>
      </c>
    </row>
    <row r="2969" spans="1:17" x14ac:dyDescent="0.25">
      <c r="A2969" t="s">
        <v>13025</v>
      </c>
      <c r="B2969" t="s">
        <v>110</v>
      </c>
      <c r="C2969" t="s">
        <v>13026</v>
      </c>
      <c r="D2969">
        <v>49.463100433349602</v>
      </c>
      <c r="E2969">
        <v>-119.601997375488</v>
      </c>
      <c r="F2969">
        <v>1129</v>
      </c>
      <c r="G2969" t="s">
        <v>262</v>
      </c>
      <c r="H2969" t="s">
        <v>13027</v>
      </c>
      <c r="I2969">
        <f>VLOOKUP(A2969,[1]ВПП!$C$2:$E$22885,3,)</f>
        <v>1829</v>
      </c>
      <c r="J2969">
        <f>VLOOKUP(A2969,[1]ВПП!$C$2:$G$22885,5,)</f>
        <v>45</v>
      </c>
      <c r="K2969" t="str">
        <f>VLOOKUP(A2969,[1]ВПП!$C$2:$H$22885,6,)</f>
        <v>ASP</v>
      </c>
      <c r="L2969" t="str">
        <f t="shared" si="46"/>
        <v>CYYF</v>
      </c>
      <c r="M2969" t="s">
        <v>183</v>
      </c>
      <c r="N2969" t="s">
        <v>1755</v>
      </c>
      <c r="O2969" t="s">
        <v>13028</v>
      </c>
      <c r="P2969" t="s">
        <v>1757</v>
      </c>
      <c r="Q2969" t="str">
        <f>VLOOKUP(P2969,[1]TimeZones!$B$3:$E$597,4,FALSE)</f>
        <v>−08:00</v>
      </c>
    </row>
    <row r="2970" spans="1:17" x14ac:dyDescent="0.25">
      <c r="A2970" t="s">
        <v>13029</v>
      </c>
      <c r="B2970" t="s">
        <v>110</v>
      </c>
      <c r="C2970" t="s">
        <v>13030</v>
      </c>
      <c r="D2970">
        <v>48.608600616455</v>
      </c>
      <c r="E2970">
        <v>-68.208099365234304</v>
      </c>
      <c r="F2970">
        <v>172</v>
      </c>
      <c r="G2970" t="s">
        <v>262</v>
      </c>
      <c r="H2970" t="s">
        <v>13031</v>
      </c>
      <c r="I2970">
        <f>VLOOKUP(A2970,[1]ВПП!$C$2:$E$22885,3,)</f>
        <v>1829</v>
      </c>
      <c r="J2970">
        <f>VLOOKUP(A2970,[1]ВПП!$C$2:$G$22885,5,)</f>
        <v>46</v>
      </c>
      <c r="K2970" t="str">
        <f>VLOOKUP(A2970,[1]ВПП!$C$2:$H$22885,6,)</f>
        <v>ASP</v>
      </c>
      <c r="L2970" t="str">
        <f t="shared" si="46"/>
        <v>CYYY</v>
      </c>
      <c r="M2970" t="s">
        <v>183</v>
      </c>
      <c r="N2970" t="s">
        <v>1279</v>
      </c>
      <c r="O2970" t="s">
        <v>13032</v>
      </c>
      <c r="P2970" t="s">
        <v>1281</v>
      </c>
      <c r="Q2970" t="str">
        <f>VLOOKUP(P2970,[1]TimeZones!$B$3:$E$597,4,FALSE)</f>
        <v>−05:00</v>
      </c>
    </row>
    <row r="2971" spans="1:17" x14ac:dyDescent="0.25">
      <c r="A2971" t="s">
        <v>13033</v>
      </c>
      <c r="B2971" t="s">
        <v>110</v>
      </c>
      <c r="C2971" t="s">
        <v>13034</v>
      </c>
      <c r="D2971">
        <v>54.618099000000001</v>
      </c>
      <c r="E2971">
        <v>-5.8724999999999996</v>
      </c>
      <c r="F2971">
        <v>15</v>
      </c>
      <c r="G2971" t="s">
        <v>734</v>
      </c>
      <c r="H2971" t="s">
        <v>13035</v>
      </c>
      <c r="I2971">
        <f>VLOOKUP(A2971,[1]ВПП!$C$2:$E$22885,3,)</f>
        <v>1829</v>
      </c>
      <c r="J2971">
        <f>VLOOKUP(A2971,[1]ВПП!$C$2:$G$22885,5,)</f>
        <v>45</v>
      </c>
      <c r="K2971" t="str">
        <f>VLOOKUP(A2971,[1]ВПП!$C$2:$H$22885,6,)</f>
        <v>ASP</v>
      </c>
      <c r="L2971" t="str">
        <f t="shared" si="46"/>
        <v>EGAC</v>
      </c>
      <c r="M2971" t="s">
        <v>126</v>
      </c>
      <c r="N2971" t="s">
        <v>5811</v>
      </c>
      <c r="O2971" t="s">
        <v>5812</v>
      </c>
      <c r="P2971" t="s">
        <v>738</v>
      </c>
      <c r="Q2971" t="str">
        <f>VLOOKUP(P2971,[1]TimeZones!$B$3:$E$597,4,FALSE)</f>
        <v>+00:00</v>
      </c>
    </row>
    <row r="2972" spans="1:17" x14ac:dyDescent="0.25">
      <c r="A2972" t="s">
        <v>13036</v>
      </c>
      <c r="B2972" t="s">
        <v>110</v>
      </c>
      <c r="C2972" t="s">
        <v>13037</v>
      </c>
      <c r="D2972">
        <v>54.9375</v>
      </c>
      <c r="E2972">
        <v>-2.80917000770568</v>
      </c>
      <c r="F2972">
        <v>190</v>
      </c>
      <c r="G2972" t="s">
        <v>734</v>
      </c>
      <c r="H2972" t="s">
        <v>13038</v>
      </c>
      <c r="I2972">
        <f>VLOOKUP(A2972,[1]ВПП!$C$2:$E$22885,3,)</f>
        <v>1829</v>
      </c>
      <c r="J2972">
        <f>VLOOKUP(A2972,[1]ВПП!$C$2:$G$22885,5,)</f>
        <v>30</v>
      </c>
      <c r="K2972" t="str">
        <f>VLOOKUP(A2972,[1]ВПП!$C$2:$H$22885,6,)</f>
        <v>Grooved ASP</v>
      </c>
      <c r="L2972" t="str">
        <f t="shared" si="46"/>
        <v>EGNC</v>
      </c>
      <c r="M2972" t="s">
        <v>126</v>
      </c>
      <c r="N2972" t="s">
        <v>736</v>
      </c>
      <c r="O2972" t="s">
        <v>13039</v>
      </c>
      <c r="P2972" t="s">
        <v>738</v>
      </c>
      <c r="Q2972" t="str">
        <f>VLOOKUP(P2972,[1]TimeZones!$B$3:$E$597,4,FALSE)</f>
        <v>+00:00</v>
      </c>
    </row>
    <row r="2973" spans="1:17" x14ac:dyDescent="0.25">
      <c r="A2973" t="s">
        <v>13040</v>
      </c>
      <c r="B2973" t="s">
        <v>110</v>
      </c>
      <c r="C2973" t="s">
        <v>13041</v>
      </c>
      <c r="D2973">
        <v>53.301700592000003</v>
      </c>
      <c r="E2973">
        <v>-6.4513301849399998</v>
      </c>
      <c r="F2973">
        <v>319</v>
      </c>
      <c r="G2973" t="s">
        <v>3171</v>
      </c>
      <c r="H2973" t="s">
        <v>202</v>
      </c>
      <c r="I2973">
        <f>VLOOKUP(A2973,[1]ВПП!$C$2:$E$22885,3,)</f>
        <v>1829</v>
      </c>
      <c r="J2973">
        <f>VLOOKUP(A2973,[1]ВПП!$C$2:$G$22885,5,)</f>
        <v>46</v>
      </c>
      <c r="K2973" t="str">
        <f>VLOOKUP(A2973,[1]ВПП!$C$2:$H$22885,6,)</f>
        <v>ASP</v>
      </c>
      <c r="L2973" t="str">
        <f t="shared" si="46"/>
        <v>EIME</v>
      </c>
      <c r="M2973" t="s">
        <v>126</v>
      </c>
      <c r="N2973" t="s">
        <v>6669</v>
      </c>
      <c r="O2973" t="s">
        <v>13042</v>
      </c>
      <c r="P2973" t="s">
        <v>3175</v>
      </c>
      <c r="Q2973" t="str">
        <f>VLOOKUP(P2973,[1]TimeZones!$B$3:$E$597,4,FALSE)</f>
        <v>+01:00</v>
      </c>
    </row>
    <row r="2974" spans="1:17" x14ac:dyDescent="0.25">
      <c r="A2974" t="s">
        <v>13043</v>
      </c>
      <c r="B2974" t="s">
        <v>110</v>
      </c>
      <c r="C2974" t="s">
        <v>13044</v>
      </c>
      <c r="D2974">
        <v>6.2890601158142001</v>
      </c>
      <c r="E2974">
        <v>-10.7587003707885</v>
      </c>
      <c r="F2974">
        <v>25</v>
      </c>
      <c r="G2974" t="s">
        <v>2378</v>
      </c>
      <c r="H2974" t="s">
        <v>13045</v>
      </c>
      <c r="I2974">
        <f>VLOOKUP(A2974,[1]ВПП!$C$2:$E$22885,3,)</f>
        <v>1829</v>
      </c>
      <c r="J2974">
        <f>VLOOKUP(A2974,[1]ВПП!$C$2:$G$22885,5,)</f>
        <v>30</v>
      </c>
      <c r="K2974" t="str">
        <f>VLOOKUP(A2974,[1]ВПП!$C$2:$H$22885,6,)</f>
        <v>ASP</v>
      </c>
      <c r="L2974" t="str">
        <f t="shared" si="46"/>
        <v>GLMR</v>
      </c>
      <c r="M2974" t="s">
        <v>134</v>
      </c>
      <c r="N2974" t="s">
        <v>13046</v>
      </c>
      <c r="O2974" t="s">
        <v>2381</v>
      </c>
      <c r="P2974" t="s">
        <v>2382</v>
      </c>
      <c r="Q2974" t="str">
        <f>VLOOKUP(P2974,[1]TimeZones!$B$3:$E$597,4,FALSE)</f>
        <v>+00:00</v>
      </c>
    </row>
    <row r="2975" spans="1:17" x14ac:dyDescent="0.25">
      <c r="A2975" t="s">
        <v>13047</v>
      </c>
      <c r="B2975" t="s">
        <v>333</v>
      </c>
      <c r="C2975" t="s">
        <v>13048</v>
      </c>
      <c r="D2975">
        <v>8.697222</v>
      </c>
      <c r="E2975">
        <v>-8.713889</v>
      </c>
      <c r="F2975">
        <v>2190</v>
      </c>
      <c r="G2975" t="s">
        <v>2589</v>
      </c>
      <c r="H2975" t="s">
        <v>202</v>
      </c>
      <c r="I2975">
        <f>VLOOKUP(A2975,[1]ВПП!$C$2:$E$22885,3,)</f>
        <v>1829</v>
      </c>
      <c r="J2975">
        <f>VLOOKUP(A2975,[1]ВПП!$C$2:$G$22885,5,)</f>
        <v>0</v>
      </c>
      <c r="K2975" t="str">
        <f>VLOOKUP(A2975,[1]ВПП!$C$2:$H$22885,6,)</f>
        <v>asphalt</v>
      </c>
      <c r="L2975" t="str">
        <f t="shared" si="46"/>
        <v>GUBE</v>
      </c>
      <c r="M2975" t="s">
        <v>134</v>
      </c>
      <c r="N2975" t="s">
        <v>13049</v>
      </c>
      <c r="O2975" t="s">
        <v>13050</v>
      </c>
      <c r="P2975" t="e">
        <v>#N/A</v>
      </c>
      <c r="Q2975" t="e">
        <f>VLOOKUP(P2975,[1]TimeZones!$B$3:$E$597,4,FALSE)</f>
        <v>#N/A</v>
      </c>
    </row>
    <row r="2976" spans="1:17" x14ac:dyDescent="0.25">
      <c r="A2976" t="s">
        <v>13051</v>
      </c>
      <c r="B2976" t="s">
        <v>110</v>
      </c>
      <c r="C2976" t="s">
        <v>13052</v>
      </c>
      <c r="D2976">
        <v>36.151199340799998</v>
      </c>
      <c r="E2976">
        <v>-5.3496599197399997</v>
      </c>
      <c r="F2976">
        <v>15</v>
      </c>
      <c r="G2976" t="s">
        <v>13053</v>
      </c>
      <c r="H2976" t="s">
        <v>13054</v>
      </c>
      <c r="I2976">
        <f>VLOOKUP(A2976,[1]ВПП!$C$2:$E$22885,3,)</f>
        <v>1829</v>
      </c>
      <c r="J2976">
        <f>VLOOKUP(A2976,[1]ВПП!$C$2:$G$22885,5,)</f>
        <v>46</v>
      </c>
      <c r="K2976" t="str">
        <f>VLOOKUP(A2976,[1]ВПП!$C$2:$H$22885,6,)</f>
        <v>ASP</v>
      </c>
      <c r="L2976" t="str">
        <f t="shared" si="46"/>
        <v>LXGB</v>
      </c>
      <c r="M2976" t="s">
        <v>126</v>
      </c>
      <c r="N2976" t="s">
        <v>13055</v>
      </c>
      <c r="O2976" t="s">
        <v>13056</v>
      </c>
      <c r="P2976" t="s">
        <v>13057</v>
      </c>
      <c r="Q2976" t="str">
        <f>VLOOKUP(P2976,[1]TimeZones!$B$3:$E$597,4,FALSE)</f>
        <v>+01:00</v>
      </c>
    </row>
    <row r="2977" spans="1:17" x14ac:dyDescent="0.25">
      <c r="A2977" t="s">
        <v>13058</v>
      </c>
      <c r="B2977" t="s">
        <v>110</v>
      </c>
      <c r="C2977" t="s">
        <v>13059</v>
      </c>
      <c r="D2977">
        <v>9.3566398620605398</v>
      </c>
      <c r="E2977">
        <v>-79.867401123046804</v>
      </c>
      <c r="F2977">
        <v>25</v>
      </c>
      <c r="G2977" t="s">
        <v>3590</v>
      </c>
      <c r="H2977" t="s">
        <v>13060</v>
      </c>
      <c r="I2977">
        <f>VLOOKUP(A2977,[1]ВПП!$C$2:$E$22885,3,)</f>
        <v>1829</v>
      </c>
      <c r="J2977">
        <f>VLOOKUP(A2977,[1]ВПП!$C$2:$G$22885,5,)</f>
        <v>46</v>
      </c>
      <c r="K2977" t="str">
        <f>VLOOKUP(A2977,[1]ВПП!$C$2:$H$22885,6,)</f>
        <v>CON</v>
      </c>
      <c r="L2977" t="str">
        <f t="shared" si="46"/>
        <v>MPEJ</v>
      </c>
      <c r="M2977" t="s">
        <v>183</v>
      </c>
      <c r="N2977" t="s">
        <v>13061</v>
      </c>
      <c r="O2977" t="s">
        <v>13062</v>
      </c>
      <c r="P2977" t="s">
        <v>3594</v>
      </c>
      <c r="Q2977" t="str">
        <f>VLOOKUP(P2977,[1]TimeZones!$B$3:$E$597,4,FALSE)</f>
        <v>−05:00</v>
      </c>
    </row>
    <row r="2978" spans="1:17" x14ac:dyDescent="0.25">
      <c r="A2978" t="s">
        <v>13063</v>
      </c>
      <c r="B2978" t="s">
        <v>110</v>
      </c>
      <c r="C2978" t="s">
        <v>13064</v>
      </c>
      <c r="D2978">
        <v>19.6870002746582</v>
      </c>
      <c r="E2978">
        <v>-79.882797241210895</v>
      </c>
      <c r="F2978">
        <v>8</v>
      </c>
      <c r="G2978" t="s">
        <v>10427</v>
      </c>
      <c r="H2978" t="s">
        <v>13065</v>
      </c>
      <c r="I2978">
        <f>VLOOKUP(A2978,[1]ВПП!$C$2:$E$22885,3,)</f>
        <v>1829</v>
      </c>
      <c r="J2978">
        <f>VLOOKUP(A2978,[1]ВПП!$C$2:$G$22885,5,)</f>
        <v>45</v>
      </c>
      <c r="K2978" t="str">
        <f>VLOOKUP(A2978,[1]ВПП!$C$2:$H$22885,6,)</f>
        <v>ASP</v>
      </c>
      <c r="L2978" t="str">
        <f t="shared" si="46"/>
        <v>MWCB</v>
      </c>
      <c r="M2978" t="s">
        <v>183</v>
      </c>
      <c r="N2978" t="s">
        <v>10429</v>
      </c>
      <c r="O2978" t="s">
        <v>13066</v>
      </c>
      <c r="P2978" t="s">
        <v>10430</v>
      </c>
      <c r="Q2978" t="str">
        <f>VLOOKUP(P2978,[1]TimeZones!$B$3:$E$597,4,FALSE)</f>
        <v>−05:00</v>
      </c>
    </row>
    <row r="2979" spans="1:17" x14ac:dyDescent="0.25">
      <c r="A2979" t="s">
        <v>13067</v>
      </c>
      <c r="B2979" t="s">
        <v>110</v>
      </c>
      <c r="C2979" t="s">
        <v>13068</v>
      </c>
      <c r="D2979">
        <v>28.6450996398925</v>
      </c>
      <c r="E2979">
        <v>69.176902770996094</v>
      </c>
      <c r="F2979">
        <v>763</v>
      </c>
      <c r="G2979" t="s">
        <v>1294</v>
      </c>
      <c r="H2979" t="s">
        <v>13069</v>
      </c>
      <c r="I2979">
        <f>VLOOKUP(A2979,[1]ВПП!$C$2:$E$22885,3,)</f>
        <v>1829</v>
      </c>
      <c r="J2979">
        <f>VLOOKUP(A2979,[1]ВПП!$C$2:$G$22885,5,)</f>
        <v>30</v>
      </c>
      <c r="K2979" t="str">
        <f>VLOOKUP(A2979,[1]ВПП!$C$2:$H$22885,6,)</f>
        <v>ASP</v>
      </c>
      <c r="L2979" t="str">
        <f t="shared" si="46"/>
        <v>OPSU</v>
      </c>
      <c r="M2979" t="s">
        <v>114</v>
      </c>
      <c r="N2979" t="s">
        <v>1301</v>
      </c>
      <c r="O2979" t="s">
        <v>13070</v>
      </c>
      <c r="P2979" t="s">
        <v>1303</v>
      </c>
      <c r="Q2979" t="str">
        <f>VLOOKUP(P2979,[1]TimeZones!$B$3:$E$597,4,FALSE)</f>
        <v>+05:00</v>
      </c>
    </row>
    <row r="2980" spans="1:17" x14ac:dyDescent="0.25">
      <c r="A2980" t="s">
        <v>13071</v>
      </c>
      <c r="B2980" t="s">
        <v>110</v>
      </c>
      <c r="C2980" t="s">
        <v>13072</v>
      </c>
      <c r="D2980">
        <v>25.986400604248001</v>
      </c>
      <c r="E2980">
        <v>63.030200958251903</v>
      </c>
      <c r="F2980">
        <v>498</v>
      </c>
      <c r="G2980" t="s">
        <v>1294</v>
      </c>
      <c r="H2980" t="s">
        <v>13073</v>
      </c>
      <c r="I2980">
        <f>VLOOKUP(A2980,[1]ВПП!$C$2:$E$22885,3,)</f>
        <v>1829</v>
      </c>
      <c r="J2980">
        <f>VLOOKUP(A2980,[1]ВПП!$C$2:$G$22885,5,)</f>
        <v>30</v>
      </c>
      <c r="K2980" t="str">
        <f>VLOOKUP(A2980,[1]ВПП!$C$2:$H$22885,6,)</f>
        <v>ASP</v>
      </c>
      <c r="L2980" t="str">
        <f t="shared" si="46"/>
        <v>OPTU</v>
      </c>
      <c r="M2980" t="s">
        <v>114</v>
      </c>
      <c r="N2980" t="s">
        <v>1301</v>
      </c>
      <c r="O2980" t="s">
        <v>13074</v>
      </c>
      <c r="P2980" t="s">
        <v>1303</v>
      </c>
      <c r="Q2980" t="str">
        <f>VLOOKUP(P2980,[1]TimeZones!$B$3:$E$597,4,FALSE)</f>
        <v>+05:00</v>
      </c>
    </row>
    <row r="2981" spans="1:17" x14ac:dyDescent="0.25">
      <c r="A2981" t="s">
        <v>13075</v>
      </c>
      <c r="B2981" t="s">
        <v>110</v>
      </c>
      <c r="C2981" t="s">
        <v>13076</v>
      </c>
      <c r="D2981">
        <v>31.358400344848601</v>
      </c>
      <c r="E2981">
        <v>69.463600158691406</v>
      </c>
      <c r="F2981">
        <v>4728</v>
      </c>
      <c r="G2981" t="s">
        <v>1294</v>
      </c>
      <c r="H2981" t="s">
        <v>13077</v>
      </c>
      <c r="I2981">
        <f>VLOOKUP(A2981,[1]ВПП!$C$2:$E$22885,3,)</f>
        <v>1829</v>
      </c>
      <c r="J2981">
        <f>VLOOKUP(A2981,[1]ВПП!$C$2:$G$22885,5,)</f>
        <v>30</v>
      </c>
      <c r="K2981" t="str">
        <f>VLOOKUP(A2981,[1]ВПП!$C$2:$H$22885,6,)</f>
        <v>ASP</v>
      </c>
      <c r="L2981" t="str">
        <f t="shared" si="46"/>
        <v>OPZB</v>
      </c>
      <c r="M2981" t="s">
        <v>114</v>
      </c>
      <c r="N2981" t="s">
        <v>1301</v>
      </c>
      <c r="O2981" t="s">
        <v>13078</v>
      </c>
      <c r="P2981" t="s">
        <v>1303</v>
      </c>
      <c r="Q2981" t="str">
        <f>VLOOKUP(P2981,[1]TimeZones!$B$3:$E$597,4,FALSE)</f>
        <v>+05:00</v>
      </c>
    </row>
    <row r="2982" spans="1:17" x14ac:dyDescent="0.25">
      <c r="A2982" t="s">
        <v>13079</v>
      </c>
      <c r="B2982" t="s">
        <v>110</v>
      </c>
      <c r="C2982" t="s">
        <v>13080</v>
      </c>
      <c r="D2982">
        <v>14.174300000000001</v>
      </c>
      <c r="E2982">
        <v>145.24299600000001</v>
      </c>
      <c r="F2982">
        <v>607</v>
      </c>
      <c r="G2982" t="s">
        <v>6602</v>
      </c>
      <c r="H2982" t="s">
        <v>13081</v>
      </c>
      <c r="I2982">
        <f>VLOOKUP(A2982,[1]ВПП!$C$2:$E$22885,3,)</f>
        <v>1829</v>
      </c>
      <c r="J2982">
        <f>VLOOKUP(A2982,[1]ВПП!$C$2:$G$22885,5,)</f>
        <v>46</v>
      </c>
      <c r="K2982" t="str">
        <f>VLOOKUP(A2982,[1]ВПП!$C$2:$H$22885,6,)</f>
        <v>ASP</v>
      </c>
      <c r="L2982" t="str">
        <f t="shared" si="46"/>
        <v>PGRO</v>
      </c>
      <c r="M2982" t="s">
        <v>702</v>
      </c>
      <c r="N2982" t="s">
        <v>6604</v>
      </c>
      <c r="O2982" t="s">
        <v>13082</v>
      </c>
      <c r="P2982" t="s">
        <v>6606</v>
      </c>
      <c r="Q2982" t="str">
        <f>VLOOKUP(P2982,[1]TimeZones!$B$3:$E$597,4,FALSE)</f>
        <v>+10:00</v>
      </c>
    </row>
    <row r="2983" spans="1:17" x14ac:dyDescent="0.25">
      <c r="A2983" t="s">
        <v>13083</v>
      </c>
      <c r="B2983" t="s">
        <v>110</v>
      </c>
      <c r="C2983" t="s">
        <v>13084</v>
      </c>
      <c r="D2983">
        <v>6.9850997924804599</v>
      </c>
      <c r="E2983">
        <v>158.20899963378901</v>
      </c>
      <c r="F2983">
        <v>10</v>
      </c>
      <c r="G2983" t="s">
        <v>12899</v>
      </c>
      <c r="H2983" t="s">
        <v>13085</v>
      </c>
      <c r="I2983">
        <f>VLOOKUP(A2983,[1]ВПП!$C$2:$E$22885,3,)</f>
        <v>1829</v>
      </c>
      <c r="J2983">
        <f>VLOOKUP(A2983,[1]ВПП!$C$2:$G$22885,5,)</f>
        <v>46</v>
      </c>
      <c r="K2983" t="str">
        <f>VLOOKUP(A2983,[1]ВПП!$C$2:$H$22885,6,)</f>
        <v>ASP</v>
      </c>
      <c r="L2983" t="str">
        <f t="shared" si="46"/>
        <v>PTPN</v>
      </c>
      <c r="M2983" t="s">
        <v>702</v>
      </c>
      <c r="N2983" t="s">
        <v>13086</v>
      </c>
      <c r="O2983" t="s">
        <v>13087</v>
      </c>
      <c r="P2983" t="s">
        <v>13088</v>
      </c>
      <c r="Q2983" t="str">
        <f>VLOOKUP(P2983,[1]TimeZones!$B$3:$E$597,4,FALSE)</f>
        <v>+11:00</v>
      </c>
    </row>
    <row r="2984" spans="1:17" x14ac:dyDescent="0.25">
      <c r="A2984" t="s">
        <v>13089</v>
      </c>
      <c r="B2984" t="s">
        <v>110</v>
      </c>
      <c r="C2984" t="s">
        <v>13090</v>
      </c>
      <c r="D2984">
        <v>9.4989100000000004</v>
      </c>
      <c r="E2984">
        <v>138.08299299999999</v>
      </c>
      <c r="F2984">
        <v>91</v>
      </c>
      <c r="G2984" t="s">
        <v>12899</v>
      </c>
      <c r="H2984" t="s">
        <v>13091</v>
      </c>
      <c r="I2984">
        <f>VLOOKUP(A2984,[1]ВПП!$C$2:$E$22885,3,)</f>
        <v>1829</v>
      </c>
      <c r="J2984">
        <f>VLOOKUP(A2984,[1]ВПП!$C$2:$G$22885,5,)</f>
        <v>46</v>
      </c>
      <c r="K2984" t="str">
        <f>VLOOKUP(A2984,[1]ВПП!$C$2:$H$22885,6,)</f>
        <v>ASP</v>
      </c>
      <c r="L2984" t="str">
        <f t="shared" si="46"/>
        <v>PTYA</v>
      </c>
      <c r="M2984" t="s">
        <v>702</v>
      </c>
      <c r="N2984" t="s">
        <v>13092</v>
      </c>
      <c r="O2984" t="s">
        <v>13093</v>
      </c>
      <c r="P2984" t="s">
        <v>12903</v>
      </c>
      <c r="Q2984" t="str">
        <f>VLOOKUP(P2984,[1]TimeZones!$B$3:$E$597,4,FALSE)</f>
        <v>+10:00</v>
      </c>
    </row>
    <row r="2985" spans="1:17" x14ac:dyDescent="0.25">
      <c r="A2985" t="s">
        <v>13094</v>
      </c>
      <c r="B2985" t="s">
        <v>110</v>
      </c>
      <c r="C2985" t="s">
        <v>13095</v>
      </c>
      <c r="D2985">
        <v>25.703599929809499</v>
      </c>
      <c r="E2985">
        <v>91.978698730468693</v>
      </c>
      <c r="F2985">
        <v>2910</v>
      </c>
      <c r="G2985" t="s">
        <v>227</v>
      </c>
      <c r="H2985" t="s">
        <v>13096</v>
      </c>
      <c r="I2985">
        <f>VLOOKUP(A2985,[1]ВПП!$C$2:$E$22885,3,)</f>
        <v>1829</v>
      </c>
      <c r="J2985">
        <f>VLOOKUP(A2985,[1]ВПП!$C$2:$G$22885,5,)</f>
        <v>46</v>
      </c>
      <c r="K2985" t="str">
        <f>VLOOKUP(A2985,[1]ВПП!$C$2:$H$22885,6,)</f>
        <v>CON</v>
      </c>
      <c r="L2985" t="str">
        <f t="shared" si="46"/>
        <v>VEBI</v>
      </c>
      <c r="M2985" t="s">
        <v>114</v>
      </c>
      <c r="N2985" t="s">
        <v>13097</v>
      </c>
      <c r="O2985" t="s">
        <v>13098</v>
      </c>
      <c r="P2985" t="s">
        <v>231</v>
      </c>
      <c r="Q2985" t="str">
        <f>VLOOKUP(P2985,[1]TimeZones!$B$3:$E$597,4,FALSE)</f>
        <v>+05:30</v>
      </c>
    </row>
    <row r="2986" spans="1:17" x14ac:dyDescent="0.25">
      <c r="A2986" t="s">
        <v>13099</v>
      </c>
      <c r="B2986" t="s">
        <v>110</v>
      </c>
      <c r="C2986" t="s">
        <v>13100</v>
      </c>
      <c r="D2986">
        <v>27.483900070200001</v>
      </c>
      <c r="E2986">
        <v>95.016899108900006</v>
      </c>
      <c r="F2986">
        <v>362</v>
      </c>
      <c r="G2986" t="s">
        <v>227</v>
      </c>
      <c r="H2986" t="s">
        <v>13101</v>
      </c>
      <c r="I2986">
        <f>VLOOKUP(A2986,[1]ВПП!$C$2:$E$22885,3,)</f>
        <v>1829</v>
      </c>
      <c r="J2986">
        <f>VLOOKUP(A2986,[1]ВПП!$C$2:$G$22885,5,)</f>
        <v>45</v>
      </c>
      <c r="K2986" t="str">
        <f>VLOOKUP(A2986,[1]ВПП!$C$2:$H$22885,6,)</f>
        <v>ASP</v>
      </c>
      <c r="L2986" t="str">
        <f t="shared" si="46"/>
        <v>VEMN</v>
      </c>
      <c r="M2986" t="s">
        <v>114</v>
      </c>
      <c r="N2986" t="s">
        <v>6007</v>
      </c>
      <c r="O2986" t="s">
        <v>6077</v>
      </c>
      <c r="P2986" t="s">
        <v>231</v>
      </c>
      <c r="Q2986" t="str">
        <f>VLOOKUP(P2986,[1]TimeZones!$B$3:$E$597,4,FALSE)</f>
        <v>+05:30</v>
      </c>
    </row>
    <row r="2987" spans="1:17" x14ac:dyDescent="0.25">
      <c r="A2987" t="s">
        <v>13102</v>
      </c>
      <c r="B2987" t="s">
        <v>333</v>
      </c>
      <c r="C2987" t="s">
        <v>13103</v>
      </c>
      <c r="D2987">
        <v>17.721201000000001</v>
      </c>
      <c r="E2987">
        <v>83.224502999999999</v>
      </c>
      <c r="F2987">
        <v>15</v>
      </c>
      <c r="G2987" t="s">
        <v>227</v>
      </c>
      <c r="H2987" t="s">
        <v>13104</v>
      </c>
      <c r="I2987">
        <f>VLOOKUP(A2987,[1]ВПП!$C$2:$E$22885,3,)</f>
        <v>1829</v>
      </c>
      <c r="J2987">
        <f>VLOOKUP(A2987,[1]ВПП!$C$2:$G$22885,5,)</f>
        <v>46</v>
      </c>
      <c r="K2987" t="str">
        <f>VLOOKUP(A2987,[1]ВПП!$C$2:$H$22885,6,)</f>
        <v>ASP</v>
      </c>
      <c r="L2987" t="str">
        <f t="shared" si="46"/>
        <v>VEVZ</v>
      </c>
      <c r="M2987" t="s">
        <v>114</v>
      </c>
      <c r="N2987" t="s">
        <v>8778</v>
      </c>
      <c r="O2987" t="s">
        <v>13105</v>
      </c>
      <c r="P2987" t="s">
        <v>231</v>
      </c>
      <c r="Q2987" t="str">
        <f>VLOOKUP(P2987,[1]TimeZones!$B$3:$E$597,4,FALSE)</f>
        <v>+05:30</v>
      </c>
    </row>
    <row r="2988" spans="1:17" x14ac:dyDescent="0.25">
      <c r="A2988" t="s">
        <v>13106</v>
      </c>
      <c r="B2988" t="s">
        <v>110</v>
      </c>
      <c r="C2988" t="s">
        <v>13107</v>
      </c>
      <c r="D2988">
        <v>24.437200546264599</v>
      </c>
      <c r="E2988">
        <v>88.616500854492102</v>
      </c>
      <c r="F2988">
        <v>64</v>
      </c>
      <c r="G2988" t="s">
        <v>1767</v>
      </c>
      <c r="H2988" t="s">
        <v>13108</v>
      </c>
      <c r="I2988">
        <f>VLOOKUP(A2988,[1]ВПП!$C$2:$E$22885,3,)</f>
        <v>1829</v>
      </c>
      <c r="J2988">
        <f>VLOOKUP(A2988,[1]ВПП!$C$2:$G$22885,5,)</f>
        <v>30</v>
      </c>
      <c r="K2988" t="str">
        <f>VLOOKUP(A2988,[1]ВПП!$C$2:$H$22885,6,)</f>
        <v>ASP</v>
      </c>
      <c r="L2988" t="str">
        <f t="shared" si="46"/>
        <v>VGRJ</v>
      </c>
      <c r="M2988" t="s">
        <v>114</v>
      </c>
      <c r="N2988" t="s">
        <v>13109</v>
      </c>
      <c r="O2988" t="s">
        <v>13110</v>
      </c>
      <c r="P2988" t="s">
        <v>1771</v>
      </c>
      <c r="Q2988" t="str">
        <f>VLOOKUP(P2988,[1]TimeZones!$B$3:$E$597,4,FALSE)</f>
        <v>+06:00</v>
      </c>
    </row>
    <row r="2989" spans="1:17" x14ac:dyDescent="0.25">
      <c r="A2989" t="s">
        <v>13111</v>
      </c>
      <c r="B2989" t="s">
        <v>110</v>
      </c>
      <c r="C2989" t="s">
        <v>13112</v>
      </c>
      <c r="D2989">
        <v>25.759199142456001</v>
      </c>
      <c r="E2989">
        <v>88.908897399902301</v>
      </c>
      <c r="F2989">
        <v>125</v>
      </c>
      <c r="G2989" t="s">
        <v>1767</v>
      </c>
      <c r="H2989" t="s">
        <v>13113</v>
      </c>
      <c r="I2989">
        <f>VLOOKUP(A2989,[1]ВПП!$C$2:$E$22885,3,)</f>
        <v>1829</v>
      </c>
      <c r="J2989">
        <f>VLOOKUP(A2989,[1]ВПП!$C$2:$G$22885,5,)</f>
        <v>30</v>
      </c>
      <c r="K2989" t="str">
        <f>VLOOKUP(A2989,[1]ВПП!$C$2:$H$22885,6,)</f>
        <v>ASP</v>
      </c>
      <c r="L2989" t="str">
        <f t="shared" si="46"/>
        <v>VGSD</v>
      </c>
      <c r="M2989" t="s">
        <v>114</v>
      </c>
      <c r="N2989" t="s">
        <v>13109</v>
      </c>
      <c r="O2989" t="s">
        <v>13114</v>
      </c>
      <c r="P2989" t="s">
        <v>1771</v>
      </c>
      <c r="Q2989" t="str">
        <f>VLOOKUP(P2989,[1]TimeZones!$B$3:$E$597,4,FALSE)</f>
        <v>+06:00</v>
      </c>
    </row>
    <row r="2990" spans="1:17" x14ac:dyDescent="0.25">
      <c r="A2990" t="s">
        <v>13115</v>
      </c>
      <c r="B2990" t="s">
        <v>110</v>
      </c>
      <c r="C2990" t="s">
        <v>13116</v>
      </c>
      <c r="D2990">
        <v>10.0493001937866</v>
      </c>
      <c r="E2990">
        <v>98.538002014160099</v>
      </c>
      <c r="F2990">
        <v>180</v>
      </c>
      <c r="G2990" t="s">
        <v>255</v>
      </c>
      <c r="H2990" t="s">
        <v>13117</v>
      </c>
      <c r="I2990">
        <f>VLOOKUP(A2990,[1]ВПП!$C$2:$E$22885,3,)</f>
        <v>1829</v>
      </c>
      <c r="J2990">
        <f>VLOOKUP(A2990,[1]ВПП!$C$2:$G$22885,5,)</f>
        <v>46</v>
      </c>
      <c r="K2990" t="str">
        <f>VLOOKUP(A2990,[1]ВПП!$C$2:$H$22885,6,)</f>
        <v>ASP</v>
      </c>
      <c r="L2990" t="str">
        <f t="shared" si="46"/>
        <v>VYKT</v>
      </c>
      <c r="M2990" t="s">
        <v>114</v>
      </c>
      <c r="N2990" t="s">
        <v>3514</v>
      </c>
      <c r="O2990" t="s">
        <v>13118</v>
      </c>
      <c r="P2990" t="s">
        <v>259</v>
      </c>
      <c r="Q2990" t="str">
        <f>VLOOKUP(P2990,[1]TimeZones!$B$3:$E$597,4,FALSE)</f>
        <v>+06:30</v>
      </c>
    </row>
    <row r="2991" spans="1:17" x14ac:dyDescent="0.25">
      <c r="A2991" t="s">
        <v>13119</v>
      </c>
      <c r="B2991" t="s">
        <v>110</v>
      </c>
      <c r="C2991" t="s">
        <v>13120</v>
      </c>
      <c r="D2991">
        <v>20.1326999664306</v>
      </c>
      <c r="E2991">
        <v>92.872596740722599</v>
      </c>
      <c r="F2991">
        <v>27</v>
      </c>
      <c r="G2991" t="s">
        <v>255</v>
      </c>
      <c r="H2991" t="s">
        <v>13121</v>
      </c>
      <c r="I2991">
        <f>VLOOKUP(A2991,[1]ВПП!$C$2:$E$22885,3,)</f>
        <v>1829</v>
      </c>
      <c r="J2991">
        <f>VLOOKUP(A2991,[1]ВПП!$C$2:$G$22885,5,)</f>
        <v>46</v>
      </c>
      <c r="K2991" t="str">
        <f>VLOOKUP(A2991,[1]ВПП!$C$2:$H$22885,6,)</f>
        <v>BIT</v>
      </c>
      <c r="L2991" t="str">
        <f t="shared" si="46"/>
        <v>VYSW</v>
      </c>
      <c r="M2991" t="s">
        <v>114</v>
      </c>
      <c r="N2991" t="s">
        <v>6976</v>
      </c>
      <c r="O2991" t="s">
        <v>13122</v>
      </c>
      <c r="P2991" t="s">
        <v>259</v>
      </c>
      <c r="Q2991" t="str">
        <f>VLOOKUP(P2991,[1]TimeZones!$B$3:$E$597,4,FALSE)</f>
        <v>+06:30</v>
      </c>
    </row>
    <row r="2992" spans="1:17" x14ac:dyDescent="0.25">
      <c r="A2992" t="s">
        <v>13123</v>
      </c>
      <c r="B2992" t="s">
        <v>110</v>
      </c>
      <c r="C2992" t="s">
        <v>13124</v>
      </c>
      <c r="D2992">
        <v>-15.7781</v>
      </c>
      <c r="E2992">
        <v>128.70799299999999</v>
      </c>
      <c r="F2992">
        <v>145</v>
      </c>
      <c r="G2992" t="s">
        <v>700</v>
      </c>
      <c r="H2992" t="s">
        <v>13125</v>
      </c>
      <c r="I2992">
        <f>VLOOKUP(A2992,[1]ВПП!$C$2:$E$22885,3,)</f>
        <v>1829</v>
      </c>
      <c r="J2992">
        <f>VLOOKUP(A2992,[1]ВПП!$C$2:$G$22885,5,)</f>
        <v>30</v>
      </c>
      <c r="K2992" t="str">
        <f>VLOOKUP(A2992,[1]ВПП!$C$2:$H$22885,6,)</f>
        <v>ASP</v>
      </c>
      <c r="L2992" t="str">
        <f t="shared" si="46"/>
        <v>YPKU</v>
      </c>
      <c r="M2992" t="s">
        <v>702</v>
      </c>
      <c r="N2992" t="s">
        <v>2086</v>
      </c>
      <c r="O2992" t="s">
        <v>13126</v>
      </c>
      <c r="P2992" t="s">
        <v>2088</v>
      </c>
      <c r="Q2992" t="str">
        <f>VLOOKUP(P2992,[1]TimeZones!$B$3:$E$597,4,FALSE)</f>
        <v>+08:00</v>
      </c>
    </row>
    <row r="2993" spans="1:17" x14ac:dyDescent="0.25">
      <c r="A2993" t="s">
        <v>13127</v>
      </c>
      <c r="B2993" t="s">
        <v>110</v>
      </c>
      <c r="C2993" t="s">
        <v>13128</v>
      </c>
      <c r="D2993">
        <v>34.281225999999997</v>
      </c>
      <c r="E2993">
        <v>35.680095999999999</v>
      </c>
      <c r="F2993">
        <v>840</v>
      </c>
      <c r="G2993" t="s">
        <v>893</v>
      </c>
      <c r="H2993" t="s">
        <v>202</v>
      </c>
      <c r="I2993">
        <f>VLOOKUP(A2993,[1]ВПП!$C$2:$E$22885,3,)</f>
        <v>1829</v>
      </c>
      <c r="J2993">
        <f>VLOOKUP(A2993,[1]ВПП!$C$2:$G$22885,5,)</f>
        <v>0</v>
      </c>
      <c r="K2993" t="str">
        <f>VLOOKUP(A2993,[1]ВПП!$C$2:$H$22885,6,)</f>
        <v>Concrete</v>
      </c>
      <c r="L2993" t="str">
        <f t="shared" si="46"/>
        <v>Z19O</v>
      </c>
      <c r="M2993" t="s">
        <v>114</v>
      </c>
      <c r="N2993" t="s">
        <v>4528</v>
      </c>
      <c r="O2993" t="s">
        <v>13129</v>
      </c>
      <c r="P2993" t="e">
        <v>#N/A</v>
      </c>
      <c r="Q2993" t="e">
        <f>VLOOKUP(P2993,[1]TimeZones!$B$3:$E$597,4,FALSE)</f>
        <v>#N/A</v>
      </c>
    </row>
    <row r="2994" spans="1:17" x14ac:dyDescent="0.25">
      <c r="A2994" t="s">
        <v>13130</v>
      </c>
      <c r="B2994" t="s">
        <v>110</v>
      </c>
      <c r="C2994" t="s">
        <v>13131</v>
      </c>
      <c r="D2994">
        <v>65.281600952148395</v>
      </c>
      <c r="E2994">
        <v>-126.79799652099599</v>
      </c>
      <c r="F2994">
        <v>238</v>
      </c>
      <c r="G2994" t="s">
        <v>262</v>
      </c>
      <c r="H2994" t="s">
        <v>13132</v>
      </c>
      <c r="I2994">
        <f>VLOOKUP(A2994,[1]ВПП!$C$2:$E$22885,3,)</f>
        <v>1828</v>
      </c>
      <c r="J2994">
        <f>VLOOKUP(A2994,[1]ВПП!$C$2:$G$22885,5,)</f>
        <v>46</v>
      </c>
      <c r="K2994" t="str">
        <f>VLOOKUP(A2994,[1]ВПП!$C$2:$H$22885,6,)</f>
        <v>ASP</v>
      </c>
      <c r="L2994" t="str">
        <f t="shared" si="46"/>
        <v>CYVQ</v>
      </c>
      <c r="M2994" t="s">
        <v>183</v>
      </c>
      <c r="N2994" t="s">
        <v>9614</v>
      </c>
      <c r="O2994" t="s">
        <v>13133</v>
      </c>
      <c r="P2994" t="s">
        <v>266</v>
      </c>
      <c r="Q2994" t="str">
        <f>VLOOKUP(P2994,[1]TimeZones!$B$3:$E$597,4,FALSE)</f>
        <v>−07:00</v>
      </c>
    </row>
    <row r="2995" spans="1:17" x14ac:dyDescent="0.25">
      <c r="A2995" t="s">
        <v>13134</v>
      </c>
      <c r="B2995" t="s">
        <v>110</v>
      </c>
      <c r="C2995" t="s">
        <v>13135</v>
      </c>
      <c r="D2995">
        <v>47.697400654599903</v>
      </c>
      <c r="E2995">
        <v>-79.847345352199994</v>
      </c>
      <c r="F2995">
        <v>800</v>
      </c>
      <c r="G2995" t="s">
        <v>262</v>
      </c>
      <c r="H2995" t="s">
        <v>13136</v>
      </c>
      <c r="I2995">
        <f>VLOOKUP(A2995,[1]ВПП!$C$2:$E$22885,3,)</f>
        <v>1828</v>
      </c>
      <c r="J2995">
        <f>VLOOKUP(A2995,[1]ВПП!$C$2:$G$22885,5,)</f>
        <v>46</v>
      </c>
      <c r="K2995" t="str">
        <f>VLOOKUP(A2995,[1]ВПП!$C$2:$H$22885,6,)</f>
        <v>ASP</v>
      </c>
      <c r="L2995" t="str">
        <f t="shared" si="46"/>
        <v>CYXR</v>
      </c>
      <c r="M2995" t="s">
        <v>183</v>
      </c>
      <c r="N2995" t="s">
        <v>2279</v>
      </c>
      <c r="O2995" t="s">
        <v>13137</v>
      </c>
      <c r="P2995" t="s">
        <v>1281</v>
      </c>
      <c r="Q2995" t="str">
        <f>VLOOKUP(P2995,[1]TimeZones!$B$3:$E$597,4,FALSE)</f>
        <v>−05:00</v>
      </c>
    </row>
    <row r="2996" spans="1:17" x14ac:dyDescent="0.25">
      <c r="A2996" t="s">
        <v>13138</v>
      </c>
      <c r="B2996" t="s">
        <v>110</v>
      </c>
      <c r="C2996" t="s">
        <v>13139</v>
      </c>
      <c r="D2996">
        <v>51.404800000000002</v>
      </c>
      <c r="E2996">
        <v>-3.4357500000000001</v>
      </c>
      <c r="F2996">
        <v>163</v>
      </c>
      <c r="G2996" t="s">
        <v>734</v>
      </c>
      <c r="H2996" t="s">
        <v>202</v>
      </c>
      <c r="I2996">
        <f>VLOOKUP(A2996,[1]ВПП!$C$2:$E$22885,3,)</f>
        <v>1828</v>
      </c>
      <c r="J2996">
        <f>VLOOKUP(A2996,[1]ВПП!$C$2:$G$22885,5,)</f>
        <v>43</v>
      </c>
      <c r="K2996" t="str">
        <f>VLOOKUP(A2996,[1]ВПП!$C$2:$H$22885,6,)</f>
        <v>ASP</v>
      </c>
      <c r="L2996" t="str">
        <f t="shared" si="46"/>
        <v>EGDX</v>
      </c>
      <c r="M2996" t="s">
        <v>126</v>
      </c>
      <c r="N2996" t="s">
        <v>9201</v>
      </c>
      <c r="O2996" t="s">
        <v>13140</v>
      </c>
      <c r="P2996" t="s">
        <v>738</v>
      </c>
      <c r="Q2996" t="str">
        <f>VLOOKUP(P2996,[1]TimeZones!$B$3:$E$597,4,FALSE)</f>
        <v>+00:00</v>
      </c>
    </row>
    <row r="2997" spans="1:17" x14ac:dyDescent="0.25">
      <c r="A2997" t="s">
        <v>13141</v>
      </c>
      <c r="B2997" t="s">
        <v>110</v>
      </c>
      <c r="C2997" t="s">
        <v>13142</v>
      </c>
      <c r="D2997">
        <v>-25.6539</v>
      </c>
      <c r="E2997">
        <v>28.224198999999999</v>
      </c>
      <c r="F2997">
        <v>4095</v>
      </c>
      <c r="G2997" t="s">
        <v>132</v>
      </c>
      <c r="H2997" t="s">
        <v>13143</v>
      </c>
      <c r="I2997">
        <f>VLOOKUP(A2997,[1]ВПП!$C$2:$E$22885,3,)</f>
        <v>1828</v>
      </c>
      <c r="J2997">
        <f>VLOOKUP(A2997,[1]ВПП!$C$2:$G$22885,5,)</f>
        <v>30</v>
      </c>
      <c r="K2997" t="str">
        <f>VLOOKUP(A2997,[1]ВПП!$C$2:$H$22885,6,)</f>
        <v>Asphalt</v>
      </c>
      <c r="L2997" t="str">
        <f t="shared" si="46"/>
        <v>FAWB</v>
      </c>
      <c r="M2997" t="s">
        <v>134</v>
      </c>
      <c r="N2997" t="s">
        <v>235</v>
      </c>
      <c r="O2997" t="s">
        <v>2375</v>
      </c>
      <c r="P2997" t="s">
        <v>137</v>
      </c>
      <c r="Q2997" t="str">
        <f>VLOOKUP(P2997,[1]TimeZones!$B$3:$E$597,4,FALSE)</f>
        <v>+02:00</v>
      </c>
    </row>
    <row r="2998" spans="1:17" x14ac:dyDescent="0.25">
      <c r="A2998" t="s">
        <v>13144</v>
      </c>
      <c r="B2998" t="s">
        <v>333</v>
      </c>
      <c r="C2998" t="s">
        <v>13145</v>
      </c>
      <c r="D2998">
        <v>-31.4652996063232</v>
      </c>
      <c r="E2998">
        <v>115.862998962402</v>
      </c>
      <c r="F2998">
        <v>247</v>
      </c>
      <c r="G2998" t="s">
        <v>700</v>
      </c>
      <c r="H2998" t="s">
        <v>202</v>
      </c>
      <c r="I2998">
        <f>VLOOKUP(A2998,[1]ВПП!$C$2:$E$22885,3,)</f>
        <v>1828</v>
      </c>
      <c r="J2998">
        <f>VLOOKUP(A2998,[1]ВПП!$C$2:$G$22885,5,)</f>
        <v>45</v>
      </c>
      <c r="K2998" t="str">
        <f>VLOOKUP(A2998,[1]ВПП!$C$2:$H$22885,6,)</f>
        <v>ASP</v>
      </c>
      <c r="L2998" t="str">
        <f t="shared" si="46"/>
        <v>YGIG</v>
      </c>
      <c r="M2998" t="s">
        <v>702</v>
      </c>
      <c r="N2998" t="s">
        <v>2086</v>
      </c>
      <c r="O2998" t="s">
        <v>202</v>
      </c>
      <c r="P2998" t="e">
        <v>#N/A</v>
      </c>
      <c r="Q2998" t="e">
        <f>VLOOKUP(P2998,[1]TimeZones!$B$3:$E$597,4,FALSE)</f>
        <v>#N/A</v>
      </c>
    </row>
    <row r="2999" spans="1:17" x14ac:dyDescent="0.25">
      <c r="A2999" t="s">
        <v>13146</v>
      </c>
      <c r="B2999" t="s">
        <v>333</v>
      </c>
      <c r="C2999" t="s">
        <v>13147</v>
      </c>
      <c r="D2999">
        <v>53.022800445556598</v>
      </c>
      <c r="E2999">
        <v>-0.91111099720001198</v>
      </c>
      <c r="F2999">
        <v>228</v>
      </c>
      <c r="G2999" t="s">
        <v>734</v>
      </c>
      <c r="H2999" t="s">
        <v>202</v>
      </c>
      <c r="I2999">
        <f>VLOOKUP(A2999,[1]ВПП!$C$2:$E$22885,3,)</f>
        <v>1827</v>
      </c>
      <c r="J2999">
        <f>VLOOKUP(A2999,[1]ВПП!$C$2:$G$22885,5,)</f>
        <v>46</v>
      </c>
      <c r="K2999" t="str">
        <f>VLOOKUP(A2999,[1]ВПП!$C$2:$H$22885,6,)</f>
        <v>ASP</v>
      </c>
      <c r="L2999" t="str">
        <f t="shared" si="46"/>
        <v>EGXY</v>
      </c>
      <c r="M2999" t="s">
        <v>126</v>
      </c>
      <c r="N2999" t="s">
        <v>736</v>
      </c>
      <c r="O2999" t="s">
        <v>13148</v>
      </c>
      <c r="P2999" t="e">
        <v>#N/A</v>
      </c>
      <c r="Q2999" t="e">
        <f>VLOOKUP(P2999,[1]TimeZones!$B$3:$E$597,4,FALSE)</f>
        <v>#N/A</v>
      </c>
    </row>
    <row r="3000" spans="1:17" x14ac:dyDescent="0.25">
      <c r="A3000" t="s">
        <v>13149</v>
      </c>
      <c r="B3000" t="s">
        <v>110</v>
      </c>
      <c r="C3000" t="s">
        <v>13150</v>
      </c>
      <c r="D3000">
        <v>24.912900924700001</v>
      </c>
      <c r="E3000">
        <v>92.9786987305</v>
      </c>
      <c r="F3000">
        <v>352</v>
      </c>
      <c r="G3000" t="s">
        <v>227</v>
      </c>
      <c r="H3000" t="s">
        <v>13151</v>
      </c>
      <c r="I3000">
        <f>VLOOKUP(A3000,[1]ВПП!$C$2:$E$22885,3,)</f>
        <v>1827</v>
      </c>
      <c r="J3000">
        <f>VLOOKUP(A3000,[1]ВПП!$C$2:$G$22885,5,)</f>
        <v>45</v>
      </c>
      <c r="K3000" t="str">
        <f>VLOOKUP(A3000,[1]ВПП!$C$2:$H$22885,6,)</f>
        <v>ASP</v>
      </c>
      <c r="L3000" t="str">
        <f t="shared" si="46"/>
        <v>VEKU</v>
      </c>
      <c r="M3000" t="s">
        <v>114</v>
      </c>
      <c r="N3000" t="s">
        <v>6007</v>
      </c>
      <c r="O3000" t="s">
        <v>13152</v>
      </c>
      <c r="P3000" t="s">
        <v>231</v>
      </c>
      <c r="Q3000" t="str">
        <f>VLOOKUP(P3000,[1]TimeZones!$B$3:$E$597,4,FALSE)</f>
        <v>+05:30</v>
      </c>
    </row>
    <row r="3001" spans="1:17" x14ac:dyDescent="0.25">
      <c r="A3001" t="s">
        <v>13153</v>
      </c>
      <c r="B3001" t="s">
        <v>110</v>
      </c>
      <c r="C3001" t="s">
        <v>13154</v>
      </c>
      <c r="D3001">
        <v>22.801000595092699</v>
      </c>
      <c r="E3001">
        <v>90.301200866699205</v>
      </c>
      <c r="F3001">
        <v>23</v>
      </c>
      <c r="G3001" t="s">
        <v>1767</v>
      </c>
      <c r="H3001" t="s">
        <v>13155</v>
      </c>
      <c r="I3001">
        <f>VLOOKUP(A3001,[1]ВПП!$C$2:$E$22885,3,)</f>
        <v>1827</v>
      </c>
      <c r="J3001">
        <f>VLOOKUP(A3001,[1]ВПП!$C$2:$G$22885,5,)</f>
        <v>30</v>
      </c>
      <c r="K3001" t="str">
        <f>VLOOKUP(A3001,[1]ВПП!$C$2:$H$22885,6,)</f>
        <v>ASP</v>
      </c>
      <c r="L3001" t="str">
        <f t="shared" si="46"/>
        <v>VGBR</v>
      </c>
      <c r="M3001" t="s">
        <v>114</v>
      </c>
      <c r="N3001" t="s">
        <v>13156</v>
      </c>
      <c r="O3001" t="s">
        <v>13157</v>
      </c>
      <c r="P3001" t="s">
        <v>1771</v>
      </c>
      <c r="Q3001" t="str">
        <f>VLOOKUP(P3001,[1]TimeZones!$B$3:$E$597,4,FALSE)</f>
        <v>+06:00</v>
      </c>
    </row>
    <row r="3002" spans="1:17" x14ac:dyDescent="0.25">
      <c r="A3002" t="s">
        <v>13158</v>
      </c>
      <c r="B3002" t="s">
        <v>110</v>
      </c>
      <c r="C3002" t="s">
        <v>13159</v>
      </c>
      <c r="D3002">
        <v>-35.994701385497997</v>
      </c>
      <c r="E3002">
        <v>146.35699462890599</v>
      </c>
      <c r="F3002">
        <v>469</v>
      </c>
      <c r="G3002" t="s">
        <v>700</v>
      </c>
      <c r="H3002" t="s">
        <v>13160</v>
      </c>
      <c r="I3002">
        <f>VLOOKUP(A3002,[1]ВПП!$C$2:$E$22885,3,)</f>
        <v>1827</v>
      </c>
      <c r="J3002">
        <f>VLOOKUP(A3002,[1]ВПП!$C$2:$G$22885,5,)</f>
        <v>45</v>
      </c>
      <c r="K3002" t="str">
        <f>VLOOKUP(A3002,[1]ВПП!$C$2:$H$22885,6,)</f>
        <v>ASP</v>
      </c>
      <c r="L3002" t="str">
        <f t="shared" si="46"/>
        <v>YCOR</v>
      </c>
      <c r="M3002" t="s">
        <v>702</v>
      </c>
      <c r="N3002" t="s">
        <v>703</v>
      </c>
      <c r="O3002" t="s">
        <v>202</v>
      </c>
      <c r="P3002" t="s">
        <v>145</v>
      </c>
      <c r="Q3002" t="e">
        <f>VLOOKUP(P3002,[1]TimeZones!$B$3:$E$597,4,FALSE)</f>
        <v>#N/A</v>
      </c>
    </row>
    <row r="3003" spans="1:17" x14ac:dyDescent="0.25">
      <c r="A3003" t="s">
        <v>13161</v>
      </c>
      <c r="B3003" t="s">
        <v>110</v>
      </c>
      <c r="C3003" t="s">
        <v>13162</v>
      </c>
      <c r="D3003">
        <v>21.515699386599898</v>
      </c>
      <c r="E3003">
        <v>-71.528503418</v>
      </c>
      <c r="F3003">
        <v>6</v>
      </c>
      <c r="G3003" t="s">
        <v>9349</v>
      </c>
      <c r="H3003" t="s">
        <v>13163</v>
      </c>
      <c r="I3003">
        <f>VLOOKUP(A3003,[1]ВПП!$C$2:$E$22885,3,)</f>
        <v>1826</v>
      </c>
      <c r="J3003">
        <f>VLOOKUP(A3003,[1]ВПП!$C$2:$G$22885,5,)</f>
        <v>30</v>
      </c>
      <c r="K3003" t="str">
        <f>VLOOKUP(A3003,[1]ВПП!$C$2:$H$22885,6,)</f>
        <v>ASP</v>
      </c>
      <c r="L3003" t="str">
        <f t="shared" si="46"/>
        <v>MBSC</v>
      </c>
      <c r="M3003" t="s">
        <v>183</v>
      </c>
      <c r="N3003" t="s">
        <v>13164</v>
      </c>
      <c r="O3003" t="s">
        <v>202</v>
      </c>
      <c r="P3003" t="s">
        <v>9353</v>
      </c>
      <c r="Q3003" t="str">
        <f>VLOOKUP(P3003,[1]TimeZones!$B$3:$E$597,4,FALSE)</f>
        <v>−05:00</v>
      </c>
    </row>
    <row r="3004" spans="1:17" x14ac:dyDescent="0.25">
      <c r="A3004" t="s">
        <v>13165</v>
      </c>
      <c r="B3004" t="s">
        <v>110</v>
      </c>
      <c r="C3004" t="s">
        <v>13166</v>
      </c>
      <c r="D3004">
        <v>9.5533750000000008</v>
      </c>
      <c r="E3004">
        <v>-69.237869000000003</v>
      </c>
      <c r="F3004">
        <v>640</v>
      </c>
      <c r="G3004" t="s">
        <v>1951</v>
      </c>
      <c r="H3004" t="s">
        <v>13167</v>
      </c>
      <c r="I3004">
        <f>VLOOKUP(A3004,[1]ВПП!$C$2:$E$22885,3,)</f>
        <v>1826</v>
      </c>
      <c r="J3004">
        <f>VLOOKUP(A3004,[1]ВПП!$C$2:$G$22885,5,)</f>
        <v>40</v>
      </c>
      <c r="K3004" t="str">
        <f>VLOOKUP(A3004,[1]ВПП!$C$2:$H$22885,6,)</f>
        <v>ASP</v>
      </c>
      <c r="L3004" t="str">
        <f t="shared" si="46"/>
        <v>SVAC</v>
      </c>
      <c r="M3004" t="s">
        <v>301</v>
      </c>
      <c r="N3004" t="s">
        <v>13168</v>
      </c>
      <c r="O3004" t="s">
        <v>13169</v>
      </c>
      <c r="P3004" t="s">
        <v>1955</v>
      </c>
      <c r="Q3004" t="str">
        <f>VLOOKUP(P3004,[1]TimeZones!$B$3:$E$597,4,FALSE)</f>
        <v>−04:00</v>
      </c>
    </row>
    <row r="3005" spans="1:17" x14ac:dyDescent="0.25">
      <c r="A3005" t="s">
        <v>13170</v>
      </c>
      <c r="B3005" t="s">
        <v>110</v>
      </c>
      <c r="C3005" t="s">
        <v>13171</v>
      </c>
      <c r="D3005">
        <v>9.8345098495500007</v>
      </c>
      <c r="E3005">
        <v>78.093399047899993</v>
      </c>
      <c r="F3005">
        <v>459</v>
      </c>
      <c r="G3005" t="s">
        <v>227</v>
      </c>
      <c r="H3005" t="s">
        <v>13172</v>
      </c>
      <c r="I3005">
        <f>VLOOKUP(A3005,[1]ВПП!$C$2:$E$22885,3,)</f>
        <v>1826</v>
      </c>
      <c r="J3005">
        <f>VLOOKUP(A3005,[1]ВПП!$C$2:$G$22885,5,)</f>
        <v>45</v>
      </c>
      <c r="K3005" t="str">
        <f>VLOOKUP(A3005,[1]ВПП!$C$2:$H$22885,6,)</f>
        <v>ASP</v>
      </c>
      <c r="L3005" t="str">
        <f t="shared" si="46"/>
        <v>VOMD</v>
      </c>
      <c r="M3005" t="s">
        <v>114</v>
      </c>
      <c r="N3005" t="s">
        <v>372</v>
      </c>
      <c r="O3005" t="s">
        <v>13173</v>
      </c>
      <c r="P3005" t="s">
        <v>231</v>
      </c>
      <c r="Q3005" t="str">
        <f>VLOOKUP(P3005,[1]TimeZones!$B$3:$E$597,4,FALSE)</f>
        <v>+05:30</v>
      </c>
    </row>
    <row r="3006" spans="1:17" x14ac:dyDescent="0.25">
      <c r="A3006" t="s">
        <v>13174</v>
      </c>
      <c r="B3006" t="s">
        <v>110</v>
      </c>
      <c r="C3006" t="s">
        <v>13175</v>
      </c>
      <c r="D3006">
        <v>13.7790002822875</v>
      </c>
      <c r="E3006">
        <v>8.9837598800659109</v>
      </c>
      <c r="F3006">
        <v>1516</v>
      </c>
      <c r="G3006" t="s">
        <v>4194</v>
      </c>
      <c r="H3006" t="s">
        <v>13176</v>
      </c>
      <c r="I3006">
        <f>VLOOKUP(A3006,[1]ВПП!$C$2:$E$22885,3,)</f>
        <v>1825</v>
      </c>
      <c r="J3006">
        <f>VLOOKUP(A3006,[1]ВПП!$C$2:$G$22885,5,)</f>
        <v>30</v>
      </c>
      <c r="K3006" t="str">
        <f>VLOOKUP(A3006,[1]ВПП!$C$2:$H$22885,6,)</f>
        <v>ASP</v>
      </c>
      <c r="L3006" t="str">
        <f t="shared" si="46"/>
        <v>DRZR</v>
      </c>
      <c r="M3006" t="s">
        <v>134</v>
      </c>
      <c r="N3006" t="s">
        <v>13177</v>
      </c>
      <c r="O3006" t="s">
        <v>13178</v>
      </c>
      <c r="P3006" t="s">
        <v>4198</v>
      </c>
      <c r="Q3006" t="str">
        <f>VLOOKUP(P3006,[1]TimeZones!$B$3:$E$597,4,FALSE)</f>
        <v>+01:00</v>
      </c>
    </row>
    <row r="3007" spans="1:17" x14ac:dyDescent="0.25">
      <c r="A3007" t="s">
        <v>13179</v>
      </c>
      <c r="B3007" t="s">
        <v>110</v>
      </c>
      <c r="C3007" t="s">
        <v>13180</v>
      </c>
      <c r="D3007">
        <v>52.369701385500001</v>
      </c>
      <c r="E3007">
        <v>-1.4797199964499901</v>
      </c>
      <c r="F3007">
        <v>267</v>
      </c>
      <c r="G3007" t="s">
        <v>734</v>
      </c>
      <c r="H3007" t="s">
        <v>13181</v>
      </c>
      <c r="I3007">
        <f>VLOOKUP(A3007,[1]ВПП!$C$2:$E$22885,3,)</f>
        <v>1825</v>
      </c>
      <c r="J3007">
        <f>VLOOKUP(A3007,[1]ВПП!$C$2:$G$22885,5,)</f>
        <v>46</v>
      </c>
      <c r="K3007" t="str">
        <f>VLOOKUP(A3007,[1]ВПП!$C$2:$H$22885,6,)</f>
        <v>ASP</v>
      </c>
      <c r="L3007" t="str">
        <f t="shared" si="46"/>
        <v>EGBE</v>
      </c>
      <c r="M3007" t="s">
        <v>126</v>
      </c>
      <c r="N3007" t="s">
        <v>736</v>
      </c>
      <c r="O3007" t="s">
        <v>13182</v>
      </c>
      <c r="P3007" t="s">
        <v>738</v>
      </c>
      <c r="Q3007" t="str">
        <f>VLOOKUP(P3007,[1]TimeZones!$B$3:$E$597,4,FALSE)</f>
        <v>+00:00</v>
      </c>
    </row>
    <row r="3008" spans="1:17" x14ac:dyDescent="0.25">
      <c r="A3008" t="s">
        <v>13183</v>
      </c>
      <c r="B3008" t="s">
        <v>110</v>
      </c>
      <c r="C3008" t="s">
        <v>13184</v>
      </c>
      <c r="D3008">
        <v>58.458900451660099</v>
      </c>
      <c r="E3008">
        <v>-3.0930600166320801</v>
      </c>
      <c r="F3008">
        <v>126</v>
      </c>
      <c r="G3008" t="s">
        <v>734</v>
      </c>
      <c r="H3008" t="s">
        <v>13185</v>
      </c>
      <c r="I3008">
        <f>VLOOKUP(A3008,[1]ВПП!$C$2:$E$22885,3,)</f>
        <v>1825</v>
      </c>
      <c r="J3008">
        <f>VLOOKUP(A3008,[1]ВПП!$C$2:$G$22885,5,)</f>
        <v>45</v>
      </c>
      <c r="K3008" t="str">
        <f>VLOOKUP(A3008,[1]ВПП!$C$2:$H$22885,6,)</f>
        <v>ASP</v>
      </c>
      <c r="L3008" t="str">
        <f t="shared" si="46"/>
        <v>EGPC</v>
      </c>
      <c r="M3008" t="s">
        <v>126</v>
      </c>
      <c r="N3008" t="s">
        <v>5017</v>
      </c>
      <c r="O3008" t="s">
        <v>13186</v>
      </c>
      <c r="P3008" t="s">
        <v>738</v>
      </c>
      <c r="Q3008" t="str">
        <f>VLOOKUP(P3008,[1]TimeZones!$B$3:$E$597,4,FALSE)</f>
        <v>+00:00</v>
      </c>
    </row>
    <row r="3009" spans="1:17" x14ac:dyDescent="0.25">
      <c r="A3009" t="s">
        <v>13187</v>
      </c>
      <c r="B3009" t="s">
        <v>110</v>
      </c>
      <c r="C3009" t="s">
        <v>13188</v>
      </c>
      <c r="D3009">
        <v>43.556301116943303</v>
      </c>
      <c r="E3009">
        <v>2.28918004035949</v>
      </c>
      <c r="F3009">
        <v>788</v>
      </c>
      <c r="G3009" t="s">
        <v>294</v>
      </c>
      <c r="H3009" t="s">
        <v>13189</v>
      </c>
      <c r="I3009">
        <f>VLOOKUP(A3009,[1]ВПП!$C$2:$E$22885,3,)</f>
        <v>1825</v>
      </c>
      <c r="J3009">
        <f>VLOOKUP(A3009,[1]ВПП!$C$2:$G$22885,5,)</f>
        <v>30</v>
      </c>
      <c r="K3009" t="str">
        <f>VLOOKUP(A3009,[1]ВПП!$C$2:$H$22885,6,)</f>
        <v>CON</v>
      </c>
      <c r="L3009" t="str">
        <f t="shared" si="46"/>
        <v>LFCK</v>
      </c>
      <c r="M3009" t="s">
        <v>126</v>
      </c>
      <c r="N3009" t="s">
        <v>1851</v>
      </c>
      <c r="O3009" t="s">
        <v>13190</v>
      </c>
      <c r="P3009" t="s">
        <v>298</v>
      </c>
      <c r="Q3009" t="str">
        <f>VLOOKUP(P3009,[1]TimeZones!$B$3:$E$597,4,FALSE)</f>
        <v>+01:00</v>
      </c>
    </row>
    <row r="3010" spans="1:17" x14ac:dyDescent="0.25">
      <c r="A3010" t="s">
        <v>13191</v>
      </c>
      <c r="B3010" t="s">
        <v>110</v>
      </c>
      <c r="C3010" t="s">
        <v>13192</v>
      </c>
      <c r="D3010">
        <v>-37.671901702880803</v>
      </c>
      <c r="E3010">
        <v>176.19599914550699</v>
      </c>
      <c r="F3010">
        <v>13</v>
      </c>
      <c r="G3010" t="s">
        <v>1377</v>
      </c>
      <c r="H3010" t="s">
        <v>13193</v>
      </c>
      <c r="I3010">
        <f>VLOOKUP(A3010,[1]ВПП!$C$2:$E$22885,3,)</f>
        <v>1825</v>
      </c>
      <c r="J3010">
        <f>VLOOKUP(A3010,[1]ВПП!$C$2:$G$22885,5,)</f>
        <v>45</v>
      </c>
      <c r="K3010" t="str">
        <f>VLOOKUP(A3010,[1]ВПП!$C$2:$H$22885,6,)</f>
        <v>ASP</v>
      </c>
      <c r="L3010" t="str">
        <f t="shared" ref="L3010:L3073" si="47">A3010</f>
        <v>NZTG</v>
      </c>
      <c r="M3010" t="s">
        <v>702</v>
      </c>
      <c r="N3010" t="s">
        <v>13194</v>
      </c>
      <c r="O3010" t="s">
        <v>13195</v>
      </c>
      <c r="P3010" t="s">
        <v>1381</v>
      </c>
      <c r="Q3010" t="str">
        <f>VLOOKUP(P3010,[1]TimeZones!$B$3:$E$597,4,FALSE)</f>
        <v>+12:00</v>
      </c>
    </row>
    <row r="3011" spans="1:17" x14ac:dyDescent="0.25">
      <c r="A3011" t="s">
        <v>13196</v>
      </c>
      <c r="B3011" t="s">
        <v>110</v>
      </c>
      <c r="C3011" t="s">
        <v>13197</v>
      </c>
      <c r="D3011">
        <v>22.256701</v>
      </c>
      <c r="E3011">
        <v>84.814598000000004</v>
      </c>
      <c r="F3011">
        <v>659</v>
      </c>
      <c r="G3011" t="s">
        <v>227</v>
      </c>
      <c r="H3011" t="s">
        <v>13198</v>
      </c>
      <c r="I3011">
        <f>VLOOKUP(A3011,[1]ВПП!$C$2:$E$22885,3,)</f>
        <v>1825</v>
      </c>
      <c r="J3011">
        <f>VLOOKUP(A3011,[1]ВПП!$C$2:$G$22885,5,)</f>
        <v>30</v>
      </c>
      <c r="K3011" t="str">
        <f>VLOOKUP(A3011,[1]ВПП!$C$2:$H$22885,6,)</f>
        <v>ASP</v>
      </c>
      <c r="L3011" t="str">
        <f t="shared" si="47"/>
        <v>VERK</v>
      </c>
      <c r="M3011" t="s">
        <v>114</v>
      </c>
      <c r="N3011" t="s">
        <v>6183</v>
      </c>
      <c r="O3011" t="s">
        <v>202</v>
      </c>
      <c r="P3011" t="s">
        <v>231</v>
      </c>
      <c r="Q3011" t="str">
        <f>VLOOKUP(P3011,[1]TimeZones!$B$3:$E$597,4,FALSE)</f>
        <v>+05:30</v>
      </c>
    </row>
    <row r="3012" spans="1:17" x14ac:dyDescent="0.25">
      <c r="A3012" t="s">
        <v>13199</v>
      </c>
      <c r="B3012" t="s">
        <v>110</v>
      </c>
      <c r="C3012" t="s">
        <v>13200</v>
      </c>
      <c r="D3012">
        <v>48.071098327636697</v>
      </c>
      <c r="E3012">
        <v>-65.460296630859304</v>
      </c>
      <c r="F3012">
        <v>123</v>
      </c>
      <c r="G3012" t="s">
        <v>262</v>
      </c>
      <c r="H3012" t="s">
        <v>13201</v>
      </c>
      <c r="I3012">
        <f>VLOOKUP(A3012,[1]ВПП!$C$2:$E$22885,3,)</f>
        <v>1824</v>
      </c>
      <c r="J3012">
        <f>VLOOKUP(A3012,[1]ВПП!$C$2:$G$22885,5,)</f>
        <v>46</v>
      </c>
      <c r="K3012" t="str">
        <f>VLOOKUP(A3012,[1]ВПП!$C$2:$H$22885,6,)</f>
        <v>ASP</v>
      </c>
      <c r="L3012" t="str">
        <f t="shared" si="47"/>
        <v>CYVB</v>
      </c>
      <c r="M3012" t="s">
        <v>183</v>
      </c>
      <c r="N3012" t="s">
        <v>1279</v>
      </c>
      <c r="O3012" t="s">
        <v>13202</v>
      </c>
      <c r="P3012" t="s">
        <v>1281</v>
      </c>
      <c r="Q3012" t="str">
        <f>VLOOKUP(P3012,[1]TimeZones!$B$3:$E$597,4,FALSE)</f>
        <v>−05:00</v>
      </c>
    </row>
    <row r="3013" spans="1:17" x14ac:dyDescent="0.25">
      <c r="A3013" t="s">
        <v>13203</v>
      </c>
      <c r="B3013" t="s">
        <v>333</v>
      </c>
      <c r="C3013" t="s">
        <v>13204</v>
      </c>
      <c r="D3013">
        <v>50.001201999999999</v>
      </c>
      <c r="E3013">
        <v>-5.2308300000000001</v>
      </c>
      <c r="F3013">
        <v>295</v>
      </c>
      <c r="G3013" t="s">
        <v>734</v>
      </c>
      <c r="H3013" t="s">
        <v>202</v>
      </c>
      <c r="I3013">
        <f>VLOOKUP(A3013,[1]ВПП!$C$2:$E$22885,3,)</f>
        <v>1824</v>
      </c>
      <c r="J3013">
        <f>VLOOKUP(A3013,[1]ВПП!$C$2:$G$22885,5,)</f>
        <v>46</v>
      </c>
      <c r="K3013" t="str">
        <f>VLOOKUP(A3013,[1]ВПП!$C$2:$H$22885,6,)</f>
        <v>ASP</v>
      </c>
      <c r="L3013" t="str">
        <f t="shared" si="47"/>
        <v>EGDO</v>
      </c>
      <c r="M3013" t="s">
        <v>126</v>
      </c>
      <c r="N3013" t="s">
        <v>736</v>
      </c>
      <c r="O3013" t="s">
        <v>13205</v>
      </c>
      <c r="P3013" t="e">
        <v>#N/A</v>
      </c>
      <c r="Q3013" t="e">
        <f>VLOOKUP(P3013,[1]TimeZones!$B$3:$E$597,4,FALSE)</f>
        <v>#N/A</v>
      </c>
    </row>
    <row r="3014" spans="1:17" x14ac:dyDescent="0.25">
      <c r="A3014" t="s">
        <v>13206</v>
      </c>
      <c r="B3014" t="s">
        <v>110</v>
      </c>
      <c r="C3014" t="s">
        <v>13207</v>
      </c>
      <c r="D3014">
        <v>3.37276</v>
      </c>
      <c r="E3014">
        <v>-59.789397999999998</v>
      </c>
      <c r="F3014">
        <v>351</v>
      </c>
      <c r="G3014" t="s">
        <v>9707</v>
      </c>
      <c r="H3014" t="s">
        <v>13208</v>
      </c>
      <c r="I3014">
        <f>VLOOKUP(A3014,[1]ВПП!$C$2:$E$22885,3,)</f>
        <v>1824</v>
      </c>
      <c r="J3014">
        <f>VLOOKUP(A3014,[1]ВПП!$C$2:$G$22885,5,)</f>
        <v>30</v>
      </c>
      <c r="K3014" t="str">
        <f>VLOOKUP(A3014,[1]ВПП!$C$2:$H$22885,6,)</f>
        <v>ASP</v>
      </c>
      <c r="L3014" t="str">
        <f t="shared" si="47"/>
        <v>SYLT</v>
      </c>
      <c r="M3014" t="s">
        <v>301</v>
      </c>
      <c r="N3014" t="s">
        <v>13209</v>
      </c>
      <c r="O3014" t="s">
        <v>13210</v>
      </c>
      <c r="P3014" t="s">
        <v>9711</v>
      </c>
      <c r="Q3014" t="str">
        <f>VLOOKUP(P3014,[1]TimeZones!$B$3:$E$597,4,FALSE)</f>
        <v>−04:00</v>
      </c>
    </row>
    <row r="3015" spans="1:17" x14ac:dyDescent="0.25">
      <c r="A3015" t="s">
        <v>13211</v>
      </c>
      <c r="B3015" t="s">
        <v>110</v>
      </c>
      <c r="C3015" t="s">
        <v>13212</v>
      </c>
      <c r="D3015">
        <v>51.616401672399903</v>
      </c>
      <c r="E3015">
        <v>-1.09582996368</v>
      </c>
      <c r="F3015">
        <v>226</v>
      </c>
      <c r="G3015" t="s">
        <v>734</v>
      </c>
      <c r="H3015" t="s">
        <v>13213</v>
      </c>
      <c r="I3015">
        <f>VLOOKUP(A3015,[1]ВПП!$C$2:$E$22885,3,)</f>
        <v>1823</v>
      </c>
      <c r="J3015">
        <f>VLOOKUP(A3015,[1]ВПП!$C$2:$G$22885,5,)</f>
        <v>46</v>
      </c>
      <c r="K3015" t="str">
        <f>VLOOKUP(A3015,[1]ВПП!$C$2:$H$22885,6,)</f>
        <v>ASP</v>
      </c>
      <c r="L3015" t="str">
        <f t="shared" si="47"/>
        <v>EGUB</v>
      </c>
      <c r="M3015" t="s">
        <v>126</v>
      </c>
      <c r="N3015" t="s">
        <v>736</v>
      </c>
      <c r="O3015" t="s">
        <v>13214</v>
      </c>
      <c r="P3015" t="s">
        <v>738</v>
      </c>
      <c r="Q3015" t="str">
        <f>VLOOKUP(P3015,[1]TimeZones!$B$3:$E$597,4,FALSE)</f>
        <v>+00:00</v>
      </c>
    </row>
    <row r="3016" spans="1:17" x14ac:dyDescent="0.25">
      <c r="A3016" t="s">
        <v>13215</v>
      </c>
      <c r="B3016" t="s">
        <v>333</v>
      </c>
      <c r="C3016" t="s">
        <v>13216</v>
      </c>
      <c r="D3016">
        <v>20.713100000000001</v>
      </c>
      <c r="E3016">
        <v>70.921097000000003</v>
      </c>
      <c r="F3016">
        <v>31</v>
      </c>
      <c r="G3016" t="s">
        <v>227</v>
      </c>
      <c r="H3016" t="s">
        <v>13217</v>
      </c>
      <c r="I3016">
        <f>VLOOKUP(A3016,[1]ВПП!$C$2:$E$22885,3,)</f>
        <v>1823</v>
      </c>
      <c r="J3016">
        <f>VLOOKUP(A3016,[1]ВПП!$C$2:$G$22885,5,)</f>
        <v>45</v>
      </c>
      <c r="K3016" t="str">
        <f>VLOOKUP(A3016,[1]ВПП!$C$2:$H$22885,6,)</f>
        <v>ASP</v>
      </c>
      <c r="L3016" t="str">
        <f t="shared" si="47"/>
        <v>VA1P</v>
      </c>
      <c r="M3016" t="s">
        <v>114</v>
      </c>
      <c r="N3016" t="s">
        <v>13218</v>
      </c>
      <c r="O3016" t="s">
        <v>13219</v>
      </c>
      <c r="P3016" t="s">
        <v>231</v>
      </c>
      <c r="Q3016" t="str">
        <f>VLOOKUP(P3016,[1]TimeZones!$B$3:$E$597,4,FALSE)</f>
        <v>+05:30</v>
      </c>
    </row>
    <row r="3017" spans="1:17" x14ac:dyDescent="0.25">
      <c r="A3017" t="s">
        <v>13220</v>
      </c>
      <c r="B3017" t="s">
        <v>333</v>
      </c>
      <c r="C3017" t="s">
        <v>13221</v>
      </c>
      <c r="D3017">
        <v>-8.6406497955300008</v>
      </c>
      <c r="E3017">
        <v>122.236999512</v>
      </c>
      <c r="F3017">
        <v>115</v>
      </c>
      <c r="G3017" t="s">
        <v>414</v>
      </c>
      <c r="H3017" t="s">
        <v>13222</v>
      </c>
      <c r="I3017">
        <f>VLOOKUP(A3017,[1]ВПП!$C$2:$E$22885,3,)</f>
        <v>1823</v>
      </c>
      <c r="J3017">
        <f>VLOOKUP(A3017,[1]ВПП!$C$2:$G$22885,5,)</f>
        <v>30</v>
      </c>
      <c r="K3017" t="str">
        <f>VLOOKUP(A3017,[1]ВПП!$C$2:$H$22885,6,)</f>
        <v>ASP</v>
      </c>
      <c r="L3017" t="str">
        <f t="shared" si="47"/>
        <v>WATC</v>
      </c>
      <c r="M3017" t="s">
        <v>114</v>
      </c>
      <c r="N3017" t="s">
        <v>8074</v>
      </c>
      <c r="O3017" t="s">
        <v>13223</v>
      </c>
      <c r="P3017" t="s">
        <v>5028</v>
      </c>
      <c r="Q3017" t="str">
        <f>VLOOKUP(P3017,[1]TimeZones!$B$3:$E$597,4,FALSE)</f>
        <v>+08:00</v>
      </c>
    </row>
    <row r="3018" spans="1:17" x14ac:dyDescent="0.25">
      <c r="A3018" t="s">
        <v>13224</v>
      </c>
      <c r="B3018" t="s">
        <v>110</v>
      </c>
      <c r="C3018" t="s">
        <v>13225</v>
      </c>
      <c r="D3018">
        <v>40.286098480224602</v>
      </c>
      <c r="E3018">
        <v>21.840799331665</v>
      </c>
      <c r="F3018">
        <v>2059</v>
      </c>
      <c r="G3018" t="s">
        <v>514</v>
      </c>
      <c r="H3018" t="s">
        <v>13226</v>
      </c>
      <c r="I3018">
        <f>VLOOKUP(A3018,[1]ВПП!$C$2:$E$22885,3,)</f>
        <v>1822</v>
      </c>
      <c r="J3018">
        <f>VLOOKUP(A3018,[1]ВПП!$C$2:$G$22885,5,)</f>
        <v>30</v>
      </c>
      <c r="K3018" t="str">
        <f>VLOOKUP(A3018,[1]ВПП!$C$2:$H$22885,6,)</f>
        <v>ASP</v>
      </c>
      <c r="L3018" t="str">
        <f t="shared" si="47"/>
        <v>LGKZ</v>
      </c>
      <c r="M3018" t="s">
        <v>126</v>
      </c>
      <c r="N3018" t="s">
        <v>13227</v>
      </c>
      <c r="O3018" t="s">
        <v>13228</v>
      </c>
      <c r="P3018" t="s">
        <v>518</v>
      </c>
      <c r="Q3018" t="str">
        <f>VLOOKUP(P3018,[1]TimeZones!$B$3:$E$597,4,FALSE)</f>
        <v>+02:00</v>
      </c>
    </row>
    <row r="3019" spans="1:17" x14ac:dyDescent="0.25">
      <c r="A3019" t="s">
        <v>13229</v>
      </c>
      <c r="B3019" t="s">
        <v>333</v>
      </c>
      <c r="C3019" t="s">
        <v>13230</v>
      </c>
      <c r="D3019">
        <v>-6.2931710000000001</v>
      </c>
      <c r="E3019">
        <v>106.57</v>
      </c>
      <c r="F3019">
        <v>151</v>
      </c>
      <c r="G3019" t="s">
        <v>414</v>
      </c>
      <c r="H3019" t="s">
        <v>202</v>
      </c>
      <c r="I3019">
        <f>VLOOKUP(A3019,[1]ВПП!$C$2:$E$22885,3,)</f>
        <v>1821</v>
      </c>
      <c r="J3019">
        <f>VLOOKUP(A3019,[1]ВПП!$C$2:$G$22885,5,)</f>
        <v>30</v>
      </c>
      <c r="K3019" t="str">
        <f>VLOOKUP(A3019,[1]ВПП!$C$2:$H$22885,6,)</f>
        <v>ASP</v>
      </c>
      <c r="L3019" t="str">
        <f t="shared" si="47"/>
        <v>WICB</v>
      </c>
      <c r="M3019" t="s">
        <v>114</v>
      </c>
      <c r="N3019" t="s">
        <v>1246</v>
      </c>
      <c r="O3019" t="s">
        <v>13231</v>
      </c>
      <c r="P3019" t="s">
        <v>418</v>
      </c>
      <c r="Q3019" t="str">
        <f>VLOOKUP(P3019,[1]TimeZones!$B$3:$E$597,4,FALSE)</f>
        <v>+07:00</v>
      </c>
    </row>
    <row r="3020" spans="1:17" x14ac:dyDescent="0.25">
      <c r="A3020" t="s">
        <v>13232</v>
      </c>
      <c r="B3020" t="s">
        <v>110</v>
      </c>
      <c r="C3020" t="s">
        <v>13233</v>
      </c>
      <c r="D3020">
        <v>45.727199554443303</v>
      </c>
      <c r="E3020">
        <v>4.94427013397216</v>
      </c>
      <c r="F3020">
        <v>659</v>
      </c>
      <c r="G3020" t="s">
        <v>294</v>
      </c>
      <c r="H3020" t="s">
        <v>13234</v>
      </c>
      <c r="I3020">
        <f>VLOOKUP(A3020,[1]ВПП!$C$2:$E$22885,3,)</f>
        <v>1820</v>
      </c>
      <c r="J3020">
        <f>VLOOKUP(A3020,[1]ВПП!$C$2:$G$22885,5,)</f>
        <v>45</v>
      </c>
      <c r="K3020" t="str">
        <f>VLOOKUP(A3020,[1]ВПП!$C$2:$H$22885,6,)</f>
        <v>ASP</v>
      </c>
      <c r="L3020" t="str">
        <f t="shared" si="47"/>
        <v>LFLY</v>
      </c>
      <c r="M3020" t="s">
        <v>126</v>
      </c>
      <c r="N3020" t="s">
        <v>510</v>
      </c>
      <c r="O3020" t="s">
        <v>13235</v>
      </c>
      <c r="P3020" t="s">
        <v>298</v>
      </c>
      <c r="Q3020" t="str">
        <f>VLOOKUP(P3020,[1]TimeZones!$B$3:$E$597,4,FALSE)</f>
        <v>+01:00</v>
      </c>
    </row>
    <row r="3021" spans="1:17" x14ac:dyDescent="0.25">
      <c r="A3021" t="s">
        <v>13236</v>
      </c>
      <c r="B3021" t="s">
        <v>110</v>
      </c>
      <c r="C3021" t="s">
        <v>13237</v>
      </c>
      <c r="D3021">
        <v>43.323501586913999</v>
      </c>
      <c r="E3021">
        <v>3.3538999557495099</v>
      </c>
      <c r="F3021">
        <v>56</v>
      </c>
      <c r="G3021" t="s">
        <v>294</v>
      </c>
      <c r="H3021" t="s">
        <v>13238</v>
      </c>
      <c r="I3021">
        <f>VLOOKUP(A3021,[1]ВПП!$C$2:$E$22885,3,)</f>
        <v>1820</v>
      </c>
      <c r="J3021">
        <f>VLOOKUP(A3021,[1]ВПП!$C$2:$G$22885,5,)</f>
        <v>30</v>
      </c>
      <c r="K3021" t="str">
        <f>VLOOKUP(A3021,[1]ВПП!$C$2:$H$22885,6,)</f>
        <v>ASP</v>
      </c>
      <c r="L3021" t="str">
        <f t="shared" si="47"/>
        <v>LFMU</v>
      </c>
      <c r="M3021" t="s">
        <v>126</v>
      </c>
      <c r="N3021" t="s">
        <v>1851</v>
      </c>
      <c r="O3021" t="s">
        <v>13239</v>
      </c>
      <c r="P3021" t="s">
        <v>298</v>
      </c>
      <c r="Q3021" t="str">
        <f>VLOOKUP(P3021,[1]TimeZones!$B$3:$E$597,4,FALSE)</f>
        <v>+01:00</v>
      </c>
    </row>
    <row r="3022" spans="1:17" x14ac:dyDescent="0.25">
      <c r="A3022" t="s">
        <v>13240</v>
      </c>
      <c r="B3022" t="s">
        <v>110</v>
      </c>
      <c r="C3022" t="s">
        <v>13241</v>
      </c>
      <c r="D3022">
        <v>20.987600326538001</v>
      </c>
      <c r="E3022">
        <v>-76.935798645019503</v>
      </c>
      <c r="F3022">
        <v>328</v>
      </c>
      <c r="G3022" t="s">
        <v>448</v>
      </c>
      <c r="H3022" t="s">
        <v>13242</v>
      </c>
      <c r="I3022">
        <f>VLOOKUP(A3022,[1]ВПП!$C$2:$E$22885,3,)</f>
        <v>1820</v>
      </c>
      <c r="J3022">
        <f>VLOOKUP(A3022,[1]ВПП!$C$2:$G$22885,5,)</f>
        <v>45</v>
      </c>
      <c r="K3022" t="str">
        <f>VLOOKUP(A3022,[1]ВПП!$C$2:$H$22885,6,)</f>
        <v>ASP</v>
      </c>
      <c r="L3022" t="str">
        <f t="shared" si="47"/>
        <v>MUVT</v>
      </c>
      <c r="M3022" t="s">
        <v>183</v>
      </c>
      <c r="N3022" t="s">
        <v>13243</v>
      </c>
      <c r="O3022" t="s">
        <v>13244</v>
      </c>
      <c r="P3022" t="s">
        <v>452</v>
      </c>
      <c r="Q3022" t="str">
        <f>VLOOKUP(P3022,[1]TimeZones!$B$3:$E$597,4,FALSE)</f>
        <v>−05:00</v>
      </c>
    </row>
    <row r="3023" spans="1:17" x14ac:dyDescent="0.25">
      <c r="A3023" t="s">
        <v>13245</v>
      </c>
      <c r="B3023" t="s">
        <v>110</v>
      </c>
      <c r="C3023" t="s">
        <v>13246</v>
      </c>
      <c r="D3023">
        <v>-34.561100000000003</v>
      </c>
      <c r="E3023">
        <v>150.78900100000001</v>
      </c>
      <c r="F3023">
        <v>31</v>
      </c>
      <c r="G3023" t="s">
        <v>700</v>
      </c>
      <c r="H3023" t="s">
        <v>13247</v>
      </c>
      <c r="I3023">
        <f>VLOOKUP(A3023,[1]ВПП!$C$2:$E$22885,3,)</f>
        <v>1819</v>
      </c>
      <c r="J3023">
        <f>VLOOKUP(A3023,[1]ВПП!$C$2:$G$22885,5,)</f>
        <v>30</v>
      </c>
      <c r="K3023" t="str">
        <f>VLOOKUP(A3023,[1]ВПП!$C$2:$H$22885,6,)</f>
        <v>ASP</v>
      </c>
      <c r="L3023" t="str">
        <f t="shared" si="47"/>
        <v>YWOL</v>
      </c>
      <c r="M3023" t="s">
        <v>702</v>
      </c>
      <c r="N3023" t="s">
        <v>703</v>
      </c>
      <c r="O3023" t="s">
        <v>13248</v>
      </c>
      <c r="P3023" t="s">
        <v>705</v>
      </c>
      <c r="Q3023" t="str">
        <f>VLOOKUP(P3023,[1]TimeZones!$B$3:$E$597,4,FALSE)</f>
        <v>+10:00</v>
      </c>
    </row>
    <row r="3024" spans="1:17" x14ac:dyDescent="0.25">
      <c r="A3024" t="s">
        <v>13249</v>
      </c>
      <c r="B3024" t="s">
        <v>333</v>
      </c>
      <c r="C3024" t="s">
        <v>13250</v>
      </c>
      <c r="D3024">
        <v>12.9071998596191</v>
      </c>
      <c r="E3024">
        <v>80.121902465820298</v>
      </c>
      <c r="F3024">
        <v>90</v>
      </c>
      <c r="G3024" t="s">
        <v>227</v>
      </c>
      <c r="H3024" t="s">
        <v>202</v>
      </c>
      <c r="I3024">
        <f>VLOOKUP(A3024,[1]ВПП!$C$2:$E$22885,3,)</f>
        <v>1818</v>
      </c>
      <c r="J3024">
        <f>VLOOKUP(A3024,[1]ВПП!$C$2:$G$22885,5,)</f>
        <v>46</v>
      </c>
      <c r="K3024" t="str">
        <f>VLOOKUP(A3024,[1]ВПП!$C$2:$H$22885,6,)</f>
        <v>ASP</v>
      </c>
      <c r="L3024" t="str">
        <f t="shared" si="47"/>
        <v>VOTX</v>
      </c>
      <c r="M3024" t="s">
        <v>114</v>
      </c>
      <c r="N3024" t="s">
        <v>372</v>
      </c>
      <c r="O3024" t="s">
        <v>1312</v>
      </c>
      <c r="P3024" t="s">
        <v>231</v>
      </c>
      <c r="Q3024" t="str">
        <f>VLOOKUP(P3024,[1]TimeZones!$B$3:$E$597,4,FALSE)</f>
        <v>+05:30</v>
      </c>
    </row>
    <row r="3025" spans="1:17" x14ac:dyDescent="0.25">
      <c r="A3025" t="s">
        <v>13251</v>
      </c>
      <c r="B3025" t="s">
        <v>333</v>
      </c>
      <c r="C3025" t="s">
        <v>13252</v>
      </c>
      <c r="D3025">
        <v>9.9460639999999998</v>
      </c>
      <c r="E3025">
        <v>76.271946999999997</v>
      </c>
      <c r="F3025">
        <v>8</v>
      </c>
      <c r="G3025" t="s">
        <v>227</v>
      </c>
      <c r="H3025" t="s">
        <v>202</v>
      </c>
      <c r="I3025">
        <f>VLOOKUP(A3025,[1]ВПП!$C$2:$E$22885,3,)</f>
        <v>1817</v>
      </c>
      <c r="J3025">
        <f>VLOOKUP(A3025,[1]ВПП!$C$2:$G$22885,5,)</f>
        <v>44</v>
      </c>
      <c r="K3025" t="str">
        <f>VLOOKUP(A3025,[1]ВПП!$C$2:$H$22885,6,)</f>
        <v>ASP</v>
      </c>
      <c r="L3025" t="str">
        <f t="shared" si="47"/>
        <v>VOCC</v>
      </c>
      <c r="M3025" t="s">
        <v>114</v>
      </c>
      <c r="N3025" t="s">
        <v>2223</v>
      </c>
      <c r="O3025" t="s">
        <v>2224</v>
      </c>
      <c r="P3025" t="e">
        <v>#N/A</v>
      </c>
      <c r="Q3025" t="e">
        <f>VLOOKUP(P3025,[1]TimeZones!$B$3:$E$597,4,FALSE)</f>
        <v>#N/A</v>
      </c>
    </row>
    <row r="3026" spans="1:17" x14ac:dyDescent="0.25">
      <c r="A3026" t="s">
        <v>13253</v>
      </c>
      <c r="B3026" t="s">
        <v>110</v>
      </c>
      <c r="C3026" t="s">
        <v>13254</v>
      </c>
      <c r="D3026">
        <v>14.0045003890991</v>
      </c>
      <c r="E3026">
        <v>108.016998291015</v>
      </c>
      <c r="F3026">
        <v>2434</v>
      </c>
      <c r="G3026" t="s">
        <v>926</v>
      </c>
      <c r="H3026" t="s">
        <v>13255</v>
      </c>
      <c r="I3026">
        <f>VLOOKUP(A3026,[1]ВПП!$C$2:$E$22885,3,)</f>
        <v>1817</v>
      </c>
      <c r="J3026">
        <f>VLOOKUP(A3026,[1]ВПП!$C$2:$G$22885,5,)</f>
        <v>35</v>
      </c>
      <c r="K3026" t="str">
        <f>VLOOKUP(A3026,[1]ВПП!$C$2:$H$22885,6,)</f>
        <v>ASP</v>
      </c>
      <c r="L3026" t="str">
        <f t="shared" si="47"/>
        <v>VVPK</v>
      </c>
      <c r="M3026" t="s">
        <v>114</v>
      </c>
      <c r="N3026" t="s">
        <v>13256</v>
      </c>
      <c r="O3026" t="s">
        <v>13257</v>
      </c>
      <c r="P3026" t="s">
        <v>930</v>
      </c>
      <c r="Q3026" t="str">
        <f>VLOOKUP(P3026,[1]TimeZones!$B$3:$E$597,4,FALSE)</f>
        <v>+07:00</v>
      </c>
    </row>
    <row r="3027" spans="1:17" x14ac:dyDescent="0.25">
      <c r="A3027" t="s">
        <v>13258</v>
      </c>
      <c r="B3027" t="s">
        <v>333</v>
      </c>
      <c r="C3027" t="s">
        <v>13259</v>
      </c>
      <c r="D3027">
        <v>20.962678</v>
      </c>
      <c r="E3027">
        <v>75.627492000000004</v>
      </c>
      <c r="F3027">
        <v>818</v>
      </c>
      <c r="G3027" t="s">
        <v>227</v>
      </c>
      <c r="H3027" t="s">
        <v>202</v>
      </c>
      <c r="I3027">
        <f>VLOOKUP(A3027,[1]ВПП!$C$2:$E$22885,3,)</f>
        <v>1816</v>
      </c>
      <c r="J3027">
        <f>VLOOKUP(A3027,[1]ВПП!$C$2:$G$22885,5,)</f>
        <v>23</v>
      </c>
      <c r="K3027" t="str">
        <f>VLOOKUP(A3027,[1]ВПП!$C$2:$H$22885,6,)</f>
        <v>BIT</v>
      </c>
      <c r="L3027" t="str">
        <f t="shared" si="47"/>
        <v>IN-VA47</v>
      </c>
      <c r="M3027" t="s">
        <v>114</v>
      </c>
      <c r="N3027" t="s">
        <v>2077</v>
      </c>
      <c r="O3027" t="s">
        <v>13260</v>
      </c>
      <c r="P3027" t="e">
        <v>#N/A</v>
      </c>
      <c r="Q3027" t="e">
        <f>VLOOKUP(P3027,[1]TimeZones!$B$3:$E$597,4,FALSE)</f>
        <v>#N/A</v>
      </c>
    </row>
    <row r="3028" spans="1:17" x14ac:dyDescent="0.25">
      <c r="A3028" t="s">
        <v>13261</v>
      </c>
      <c r="B3028" t="s">
        <v>333</v>
      </c>
      <c r="C3028" t="s">
        <v>13262</v>
      </c>
      <c r="D3028">
        <v>40.651100158691399</v>
      </c>
      <c r="E3028">
        <v>22.488700866699201</v>
      </c>
      <c r="F3028">
        <v>27</v>
      </c>
      <c r="G3028" t="s">
        <v>514</v>
      </c>
      <c r="H3028" t="s">
        <v>202</v>
      </c>
      <c r="I3028">
        <f>VLOOKUP(A3028,[1]ВПП!$C$2:$E$22885,3,)</f>
        <v>1815</v>
      </c>
      <c r="J3028">
        <f>VLOOKUP(A3028,[1]ВПП!$C$2:$G$22885,5,)</f>
        <v>30</v>
      </c>
      <c r="K3028" t="str">
        <f>VLOOKUP(A3028,[1]ВПП!$C$2:$H$22885,6,)</f>
        <v>ASP</v>
      </c>
      <c r="L3028" t="str">
        <f t="shared" si="47"/>
        <v>LGAX</v>
      </c>
      <c r="M3028" t="s">
        <v>126</v>
      </c>
      <c r="N3028" t="s">
        <v>13263</v>
      </c>
      <c r="O3028" t="s">
        <v>2168</v>
      </c>
      <c r="P3028" t="s">
        <v>518</v>
      </c>
      <c r="Q3028" t="str">
        <f>VLOOKUP(P3028,[1]TimeZones!$B$3:$E$597,4,FALSE)</f>
        <v>+02:00</v>
      </c>
    </row>
    <row r="3029" spans="1:17" x14ac:dyDescent="0.25">
      <c r="A3029" t="s">
        <v>13264</v>
      </c>
      <c r="B3029" t="s">
        <v>110</v>
      </c>
      <c r="C3029" t="s">
        <v>13265</v>
      </c>
      <c r="D3029">
        <v>60.957901</v>
      </c>
      <c r="E3029">
        <v>14.5114</v>
      </c>
      <c r="F3029">
        <v>634</v>
      </c>
      <c r="G3029" t="s">
        <v>2430</v>
      </c>
      <c r="H3029" t="s">
        <v>13266</v>
      </c>
      <c r="I3029">
        <f>VLOOKUP(A3029,[1]ВПП!$C$2:$E$22885,3,)</f>
        <v>1814</v>
      </c>
      <c r="J3029">
        <f>VLOOKUP(A3029,[1]ВПП!$C$2:$G$22885,5,)</f>
        <v>45</v>
      </c>
      <c r="K3029" t="str">
        <f>VLOOKUP(A3029,[1]ВПП!$C$2:$H$22885,6,)</f>
        <v>ASP</v>
      </c>
      <c r="L3029" t="str">
        <f t="shared" si="47"/>
        <v>ESKM</v>
      </c>
      <c r="M3029" t="s">
        <v>126</v>
      </c>
      <c r="N3029" t="s">
        <v>7881</v>
      </c>
      <c r="O3029" t="s">
        <v>13267</v>
      </c>
      <c r="P3029" t="s">
        <v>2434</v>
      </c>
      <c r="Q3029" t="str">
        <f>VLOOKUP(P3029,[1]TimeZones!$B$3:$E$597,4,FALSE)</f>
        <v>+01:00</v>
      </c>
    </row>
    <row r="3030" spans="1:17" x14ac:dyDescent="0.25">
      <c r="A3030" t="s">
        <v>13268</v>
      </c>
      <c r="B3030" t="s">
        <v>110</v>
      </c>
      <c r="C3030" t="s">
        <v>13269</v>
      </c>
      <c r="D3030">
        <v>54.205501556399902</v>
      </c>
      <c r="E3030">
        <v>-1.3820899725</v>
      </c>
      <c r="F3030">
        <v>92</v>
      </c>
      <c r="G3030" t="s">
        <v>734</v>
      </c>
      <c r="H3030" t="s">
        <v>202</v>
      </c>
      <c r="I3030">
        <f>VLOOKUP(A3030,[1]ВПП!$C$2:$E$22885,3,)</f>
        <v>1813</v>
      </c>
      <c r="J3030">
        <f>VLOOKUP(A3030,[1]ВПП!$C$2:$G$22885,5,)</f>
        <v>45</v>
      </c>
      <c r="K3030" t="str">
        <f>VLOOKUP(A3030,[1]ВПП!$C$2:$H$22885,6,)</f>
        <v>ASP</v>
      </c>
      <c r="L3030" t="str">
        <f t="shared" si="47"/>
        <v>EGXZ</v>
      </c>
      <c r="M3030" t="s">
        <v>126</v>
      </c>
      <c r="N3030" t="s">
        <v>736</v>
      </c>
      <c r="O3030" t="s">
        <v>13270</v>
      </c>
      <c r="P3030" t="s">
        <v>738</v>
      </c>
      <c r="Q3030" t="str">
        <f>VLOOKUP(P3030,[1]TimeZones!$B$3:$E$597,4,FALSE)</f>
        <v>+00:00</v>
      </c>
    </row>
    <row r="3031" spans="1:17" x14ac:dyDescent="0.25">
      <c r="A3031" t="s">
        <v>13271</v>
      </c>
      <c r="B3031" t="s">
        <v>110</v>
      </c>
      <c r="C3031" t="s">
        <v>13272</v>
      </c>
      <c r="D3031">
        <v>48.774166700000002</v>
      </c>
      <c r="E3031">
        <v>2.1916666999999999</v>
      </c>
      <c r="F3031">
        <v>584</v>
      </c>
      <c r="G3031" t="s">
        <v>294</v>
      </c>
      <c r="H3031" t="s">
        <v>13273</v>
      </c>
      <c r="I3031">
        <f>VLOOKUP(A3031,[1]ВПП!$C$2:$E$22885,3,)</f>
        <v>1813</v>
      </c>
      <c r="J3031">
        <f>VLOOKUP(A3031,[1]ВПП!$C$2:$G$22885,5,)</f>
        <v>45</v>
      </c>
      <c r="K3031" t="str">
        <f>VLOOKUP(A3031,[1]ВПП!$C$2:$H$22885,6,)</f>
        <v>ASP</v>
      </c>
      <c r="L3031" t="str">
        <f t="shared" si="47"/>
        <v>LFPV</v>
      </c>
      <c r="M3031" t="s">
        <v>126</v>
      </c>
      <c r="N3031" t="s">
        <v>296</v>
      </c>
      <c r="O3031" t="s">
        <v>13274</v>
      </c>
      <c r="P3031" t="s">
        <v>298</v>
      </c>
      <c r="Q3031" t="str">
        <f>VLOOKUP(P3031,[1]TimeZones!$B$3:$E$597,4,FALSE)</f>
        <v>+01:00</v>
      </c>
    </row>
    <row r="3032" spans="1:17" x14ac:dyDescent="0.25">
      <c r="A3032" t="s">
        <v>13275</v>
      </c>
      <c r="B3032" t="s">
        <v>110</v>
      </c>
      <c r="C3032" t="s">
        <v>13276</v>
      </c>
      <c r="D3032">
        <v>8.7163000000000004</v>
      </c>
      <c r="E3032">
        <v>39.005899999999997</v>
      </c>
      <c r="F3032">
        <v>6201</v>
      </c>
      <c r="G3032" t="s">
        <v>877</v>
      </c>
      <c r="H3032" t="s">
        <v>13277</v>
      </c>
      <c r="I3032">
        <f>VLOOKUP(A3032,[1]ВПП!$C$2:$E$22885,3,)</f>
        <v>1811</v>
      </c>
      <c r="J3032">
        <f>VLOOKUP(A3032,[1]ВПП!$C$2:$G$22885,5,)</f>
        <v>0</v>
      </c>
      <c r="K3032" t="str">
        <f>VLOOKUP(A3032,[1]ВПП!$C$2:$H$22885,6,)</f>
        <v>ASP</v>
      </c>
      <c r="L3032" t="str">
        <f t="shared" si="47"/>
        <v>HAHM</v>
      </c>
      <c r="M3032" t="s">
        <v>134</v>
      </c>
      <c r="N3032" t="s">
        <v>11536</v>
      </c>
      <c r="O3032" t="s">
        <v>13278</v>
      </c>
      <c r="P3032" t="s">
        <v>881</v>
      </c>
      <c r="Q3032" t="str">
        <f>VLOOKUP(P3032,[1]TimeZones!$B$3:$E$597,4,FALSE)</f>
        <v>+03:00</v>
      </c>
    </row>
    <row r="3033" spans="1:17" x14ac:dyDescent="0.25">
      <c r="A3033" t="s">
        <v>13279</v>
      </c>
      <c r="B3033" t="s">
        <v>333</v>
      </c>
      <c r="C3033" t="s">
        <v>13280</v>
      </c>
      <c r="D3033">
        <v>29.006299972534102</v>
      </c>
      <c r="E3033">
        <v>20.7861003875732</v>
      </c>
      <c r="F3033">
        <v>318</v>
      </c>
      <c r="G3033" t="s">
        <v>335</v>
      </c>
      <c r="H3033" t="s">
        <v>202</v>
      </c>
      <c r="I3033">
        <f>VLOOKUP(A3033,[1]ВПП!$C$2:$E$22885,3,)</f>
        <v>1811</v>
      </c>
      <c r="J3033">
        <f>VLOOKUP(A3033,[1]ВПП!$C$2:$G$22885,5,)</f>
        <v>30</v>
      </c>
      <c r="K3033" t="str">
        <f>VLOOKUP(A3033,[1]ВПП!$C$2:$H$22885,6,)</f>
        <v>ASP</v>
      </c>
      <c r="L3033" t="str">
        <f t="shared" si="47"/>
        <v>HLZG</v>
      </c>
      <c r="M3033" t="s">
        <v>134</v>
      </c>
      <c r="N3033" t="s">
        <v>1503</v>
      </c>
      <c r="O3033" t="s">
        <v>13281</v>
      </c>
      <c r="P3033" t="e">
        <v>#N/A</v>
      </c>
      <c r="Q3033" t="e">
        <f>VLOOKUP(P3033,[1]TimeZones!$B$3:$E$597,4,FALSE)</f>
        <v>#N/A</v>
      </c>
    </row>
    <row r="3034" spans="1:17" x14ac:dyDescent="0.25">
      <c r="A3034" t="s">
        <v>13282</v>
      </c>
      <c r="B3034" t="s">
        <v>110</v>
      </c>
      <c r="C3034" t="s">
        <v>13283</v>
      </c>
      <c r="D3034">
        <v>-26.6291999816894</v>
      </c>
      <c r="E3034">
        <v>120.22100067138599</v>
      </c>
      <c r="F3034">
        <v>1649</v>
      </c>
      <c r="G3034" t="s">
        <v>700</v>
      </c>
      <c r="H3034" t="s">
        <v>13284</v>
      </c>
      <c r="I3034">
        <f>VLOOKUP(A3034,[1]ВПП!$C$2:$E$22885,3,)</f>
        <v>1811</v>
      </c>
      <c r="J3034">
        <f>VLOOKUP(A3034,[1]ВПП!$C$2:$G$22885,5,)</f>
        <v>30</v>
      </c>
      <c r="K3034" t="str">
        <f>VLOOKUP(A3034,[1]ВПП!$C$2:$H$22885,6,)</f>
        <v>ASP</v>
      </c>
      <c r="L3034" t="str">
        <f t="shared" si="47"/>
        <v>YWLU</v>
      </c>
      <c r="M3034" t="s">
        <v>702</v>
      </c>
      <c r="N3034" t="s">
        <v>2086</v>
      </c>
      <c r="O3034" t="s">
        <v>202</v>
      </c>
      <c r="P3034" t="s">
        <v>2088</v>
      </c>
      <c r="Q3034" t="str">
        <f>VLOOKUP(P3034,[1]TimeZones!$B$3:$E$597,4,FALSE)</f>
        <v>+08:00</v>
      </c>
    </row>
    <row r="3035" spans="1:17" x14ac:dyDescent="0.25">
      <c r="A3035" t="s">
        <v>13285</v>
      </c>
      <c r="B3035" t="s">
        <v>110</v>
      </c>
      <c r="C3035" t="s">
        <v>13286</v>
      </c>
      <c r="D3035">
        <v>45.729197999999997</v>
      </c>
      <c r="E3035">
        <v>0.22145599999999999</v>
      </c>
      <c r="F3035">
        <v>436</v>
      </c>
      <c r="G3035" t="s">
        <v>294</v>
      </c>
      <c r="H3035" t="s">
        <v>13287</v>
      </c>
      <c r="I3035">
        <f>VLOOKUP(A3035,[1]ВПП!$C$2:$E$22885,3,)</f>
        <v>1810</v>
      </c>
      <c r="J3035">
        <f>VLOOKUP(A3035,[1]ВПП!$C$2:$G$22885,5,)</f>
        <v>45</v>
      </c>
      <c r="K3035" t="str">
        <f>VLOOKUP(A3035,[1]ВПП!$C$2:$H$22885,6,)</f>
        <v>ASP</v>
      </c>
      <c r="L3035" t="str">
        <f t="shared" si="47"/>
        <v>LFBU</v>
      </c>
      <c r="M3035" t="s">
        <v>126</v>
      </c>
      <c r="N3035" t="s">
        <v>1434</v>
      </c>
      <c r="O3035" t="s">
        <v>13288</v>
      </c>
      <c r="P3035" t="s">
        <v>298</v>
      </c>
      <c r="Q3035" t="str">
        <f>VLOOKUP(P3035,[1]TimeZones!$B$3:$E$597,4,FALSE)</f>
        <v>+01:00</v>
      </c>
    </row>
    <row r="3036" spans="1:17" x14ac:dyDescent="0.25">
      <c r="A3036" t="s">
        <v>13289</v>
      </c>
      <c r="B3036" t="s">
        <v>333</v>
      </c>
      <c r="C3036" t="s">
        <v>13290</v>
      </c>
      <c r="D3036">
        <v>-3.4124100208299999</v>
      </c>
      <c r="E3036">
        <v>115.995002747</v>
      </c>
      <c r="F3036">
        <v>3</v>
      </c>
      <c r="G3036" t="s">
        <v>414</v>
      </c>
      <c r="H3036" t="s">
        <v>13291</v>
      </c>
      <c r="I3036">
        <f>VLOOKUP(A3036,[1]ВПП!$C$2:$E$22885,3,)</f>
        <v>1807</v>
      </c>
      <c r="J3036">
        <f>VLOOKUP(A3036,[1]ВПП!$C$2:$G$22885,5,)</f>
        <v>30</v>
      </c>
      <c r="K3036" t="str">
        <f>VLOOKUP(A3036,[1]ВПП!$C$2:$H$22885,6,)</f>
        <v>ASP</v>
      </c>
      <c r="L3036" t="str">
        <f t="shared" si="47"/>
        <v>WAOC</v>
      </c>
      <c r="M3036" t="s">
        <v>114</v>
      </c>
      <c r="N3036" t="s">
        <v>8059</v>
      </c>
      <c r="O3036" t="s">
        <v>13292</v>
      </c>
      <c r="P3036" t="s">
        <v>5028</v>
      </c>
      <c r="Q3036" t="str">
        <f>VLOOKUP(P3036,[1]TimeZones!$B$3:$E$597,4,FALSE)</f>
        <v>+08:00</v>
      </c>
    </row>
    <row r="3037" spans="1:17" x14ac:dyDescent="0.25">
      <c r="A3037" t="s">
        <v>13293</v>
      </c>
      <c r="B3037" t="s">
        <v>333</v>
      </c>
      <c r="C3037" t="s">
        <v>13294</v>
      </c>
      <c r="D3037">
        <v>-22.473300933837798</v>
      </c>
      <c r="E3037">
        <v>150.17799377441401</v>
      </c>
      <c r="F3037">
        <v>89</v>
      </c>
      <c r="G3037" t="s">
        <v>700</v>
      </c>
      <c r="H3037" t="s">
        <v>202</v>
      </c>
      <c r="I3037">
        <f>VLOOKUP(A3037,[1]ВПП!$C$2:$E$22885,3,)</f>
        <v>1807</v>
      </c>
      <c r="J3037">
        <f>VLOOKUP(A3037,[1]ВПП!$C$2:$G$22885,5,)</f>
        <v>30</v>
      </c>
      <c r="K3037" t="str">
        <f>VLOOKUP(A3037,[1]ВПП!$C$2:$H$22885,6,)</f>
        <v>ASP</v>
      </c>
      <c r="L3037" t="str">
        <f t="shared" si="47"/>
        <v>YWIS</v>
      </c>
      <c r="M3037" t="s">
        <v>702</v>
      </c>
      <c r="N3037" t="s">
        <v>1682</v>
      </c>
      <c r="O3037" t="s">
        <v>202</v>
      </c>
      <c r="P3037" t="e">
        <v>#N/A</v>
      </c>
      <c r="Q3037" t="e">
        <f>VLOOKUP(P3037,[1]TimeZones!$B$3:$E$597,4,FALSE)</f>
        <v>#N/A</v>
      </c>
    </row>
    <row r="3038" spans="1:17" x14ac:dyDescent="0.25">
      <c r="A3038" t="s">
        <v>13295</v>
      </c>
      <c r="B3038" t="s">
        <v>333</v>
      </c>
      <c r="C3038" t="s">
        <v>13296</v>
      </c>
      <c r="D3038">
        <v>7.95666980743</v>
      </c>
      <c r="E3038">
        <v>80.728500366199995</v>
      </c>
      <c r="F3038">
        <v>630</v>
      </c>
      <c r="G3038" t="s">
        <v>1979</v>
      </c>
      <c r="H3038" t="s">
        <v>13297</v>
      </c>
      <c r="I3038">
        <f>VLOOKUP(A3038,[1]ВПП!$C$2:$E$22885,3,)</f>
        <v>1806</v>
      </c>
      <c r="J3038">
        <f>VLOOKUP(A3038,[1]ВПП!$C$2:$G$22885,5,)</f>
        <v>44</v>
      </c>
      <c r="K3038" t="str">
        <f>VLOOKUP(A3038,[1]ВПП!$C$2:$H$22885,6,)</f>
        <v>ASP</v>
      </c>
      <c r="L3038" t="str">
        <f t="shared" si="47"/>
        <v>VCCS</v>
      </c>
      <c r="M3038" t="s">
        <v>114</v>
      </c>
      <c r="N3038" t="s">
        <v>13298</v>
      </c>
      <c r="O3038" t="s">
        <v>13299</v>
      </c>
      <c r="P3038" t="s">
        <v>1982</v>
      </c>
      <c r="Q3038" t="str">
        <f>VLOOKUP(P3038,[1]TimeZones!$B$3:$E$597,4,FALSE)</f>
        <v>+05:30</v>
      </c>
    </row>
    <row r="3039" spans="1:17" x14ac:dyDescent="0.25">
      <c r="A3039" t="s">
        <v>13300</v>
      </c>
      <c r="B3039" t="s">
        <v>110</v>
      </c>
      <c r="C3039" t="s">
        <v>13301</v>
      </c>
      <c r="D3039">
        <v>11.78330039978</v>
      </c>
      <c r="E3039">
        <v>78.06559753418</v>
      </c>
      <c r="F3039">
        <v>1008</v>
      </c>
      <c r="G3039" t="s">
        <v>227</v>
      </c>
      <c r="H3039" t="s">
        <v>13302</v>
      </c>
      <c r="I3039">
        <f>VLOOKUP(A3039,[1]ВПП!$C$2:$E$22885,3,)</f>
        <v>1806</v>
      </c>
      <c r="J3039">
        <f>VLOOKUP(A3039,[1]ВПП!$C$2:$G$22885,5,)</f>
        <v>46</v>
      </c>
      <c r="K3039" t="str">
        <f>VLOOKUP(A3039,[1]ВПП!$C$2:$H$22885,6,)</f>
        <v>ASP</v>
      </c>
      <c r="L3039" t="str">
        <f t="shared" si="47"/>
        <v>VOSM</v>
      </c>
      <c r="M3039" t="s">
        <v>114</v>
      </c>
      <c r="N3039" t="s">
        <v>372</v>
      </c>
      <c r="O3039" t="s">
        <v>13303</v>
      </c>
      <c r="P3039" t="s">
        <v>231</v>
      </c>
      <c r="Q3039" t="str">
        <f>VLOOKUP(P3039,[1]TimeZones!$B$3:$E$597,4,FALSE)</f>
        <v>+05:30</v>
      </c>
    </row>
    <row r="3040" spans="1:17" x14ac:dyDescent="0.25">
      <c r="A3040" t="s">
        <v>13304</v>
      </c>
      <c r="B3040" t="s">
        <v>110</v>
      </c>
      <c r="C3040" t="s">
        <v>13305</v>
      </c>
      <c r="D3040">
        <v>29.260299682617099</v>
      </c>
      <c r="E3040">
        <v>50.323898315429602</v>
      </c>
      <c r="F3040">
        <v>17</v>
      </c>
      <c r="G3040" t="s">
        <v>212</v>
      </c>
      <c r="H3040" t="s">
        <v>13306</v>
      </c>
      <c r="I3040">
        <f>VLOOKUP(A3040,[1]ВПП!$C$2:$E$22885,3,)</f>
        <v>1805</v>
      </c>
      <c r="J3040">
        <f>VLOOKUP(A3040,[1]ВПП!$C$2:$G$22885,5,)</f>
        <v>45</v>
      </c>
      <c r="K3040" t="str">
        <f>VLOOKUP(A3040,[1]ВПП!$C$2:$H$22885,6,)</f>
        <v>ASP</v>
      </c>
      <c r="L3040" t="str">
        <f t="shared" si="47"/>
        <v>OIBQ</v>
      </c>
      <c r="M3040" t="s">
        <v>114</v>
      </c>
      <c r="N3040" t="s">
        <v>214</v>
      </c>
      <c r="O3040" t="s">
        <v>202</v>
      </c>
      <c r="P3040" t="s">
        <v>216</v>
      </c>
      <c r="Q3040" t="str">
        <f>VLOOKUP(P3040,[1]TimeZones!$B$3:$E$597,4,FALSE)</f>
        <v>+03:30</v>
      </c>
    </row>
    <row r="3041" spans="1:17" x14ac:dyDescent="0.25">
      <c r="A3041" t="s">
        <v>13307</v>
      </c>
      <c r="B3041" t="s">
        <v>333</v>
      </c>
      <c r="C3041" t="s">
        <v>13308</v>
      </c>
      <c r="D3041">
        <v>-9.7681303024291992</v>
      </c>
      <c r="E3041">
        <v>-70.706497192382798</v>
      </c>
      <c r="F3041">
        <v>725</v>
      </c>
      <c r="G3041" t="s">
        <v>315</v>
      </c>
      <c r="H3041" t="s">
        <v>202</v>
      </c>
      <c r="I3041">
        <f>VLOOKUP(A3041,[1]ВПП!$C$2:$E$22885,3,)</f>
        <v>1805</v>
      </c>
      <c r="J3041">
        <f>VLOOKUP(A3041,[1]ВПП!$C$2:$G$22885,5,)</f>
        <v>30</v>
      </c>
      <c r="K3041" t="str">
        <f>VLOOKUP(A3041,[1]ВПП!$C$2:$H$22885,6,)</f>
        <v>ASP</v>
      </c>
      <c r="L3041" t="str">
        <f t="shared" si="47"/>
        <v>SPEP</v>
      </c>
      <c r="M3041" t="s">
        <v>301</v>
      </c>
      <c r="N3041" t="s">
        <v>5677</v>
      </c>
      <c r="O3041" t="s">
        <v>13309</v>
      </c>
      <c r="P3041" t="s">
        <v>319</v>
      </c>
      <c r="Q3041" t="str">
        <f>VLOOKUP(P3041,[1]TimeZones!$B$3:$E$597,4,FALSE)</f>
        <v>−05:00</v>
      </c>
    </row>
    <row r="3042" spans="1:17" x14ac:dyDescent="0.25">
      <c r="A3042" t="s">
        <v>13310</v>
      </c>
      <c r="B3042" t="s">
        <v>333</v>
      </c>
      <c r="C3042" t="s">
        <v>13311</v>
      </c>
      <c r="D3042">
        <v>-18.8309001922607</v>
      </c>
      <c r="E3042">
        <v>-159.76400756835901</v>
      </c>
      <c r="F3042">
        <v>14</v>
      </c>
      <c r="G3042" t="s">
        <v>9303</v>
      </c>
      <c r="H3042" t="s">
        <v>13312</v>
      </c>
      <c r="I3042">
        <f>VLOOKUP(A3042,[1]ВПП!$C$2:$E$22885,3,)</f>
        <v>1804</v>
      </c>
      <c r="J3042">
        <f>VLOOKUP(A3042,[1]ВПП!$C$2:$G$22885,5,)</f>
        <v>30</v>
      </c>
      <c r="K3042" t="str">
        <f>VLOOKUP(A3042,[1]ВПП!$C$2:$H$22885,6,)</f>
        <v>ASP</v>
      </c>
      <c r="L3042" t="str">
        <f t="shared" si="47"/>
        <v>NCAI</v>
      </c>
      <c r="M3042" t="s">
        <v>702</v>
      </c>
      <c r="N3042" t="s">
        <v>9305</v>
      </c>
      <c r="O3042" t="s">
        <v>13313</v>
      </c>
      <c r="P3042" t="s">
        <v>9307</v>
      </c>
      <c r="Q3042" t="str">
        <f>VLOOKUP(P3042,[1]TimeZones!$B$3:$E$597,4,FALSE)</f>
        <v>−10:00</v>
      </c>
    </row>
    <row r="3043" spans="1:17" x14ac:dyDescent="0.25">
      <c r="A3043" t="s">
        <v>13314</v>
      </c>
      <c r="B3043" t="s">
        <v>110</v>
      </c>
      <c r="C3043" t="s">
        <v>13315</v>
      </c>
      <c r="D3043">
        <v>-7.2278700000000002</v>
      </c>
      <c r="E3043">
        <v>-48.240501000000002</v>
      </c>
      <c r="F3043">
        <v>771</v>
      </c>
      <c r="G3043" t="s">
        <v>591</v>
      </c>
      <c r="H3043" t="s">
        <v>13316</v>
      </c>
      <c r="I3043">
        <f>VLOOKUP(A3043,[1]ВПП!$C$2:$E$22885,3,)</f>
        <v>1804</v>
      </c>
      <c r="J3043">
        <f>VLOOKUP(A3043,[1]ВПП!$C$2:$G$22885,5,)</f>
        <v>45</v>
      </c>
      <c r="K3043" t="str">
        <f>VLOOKUP(A3043,[1]ВПП!$C$2:$H$22885,6,)</f>
        <v>ASP</v>
      </c>
      <c r="L3043" t="str">
        <f t="shared" si="47"/>
        <v>SWGN</v>
      </c>
      <c r="M3043" t="s">
        <v>301</v>
      </c>
      <c r="N3043" t="s">
        <v>7872</v>
      </c>
      <c r="O3043" t="s">
        <v>13317</v>
      </c>
      <c r="P3043" t="s">
        <v>3960</v>
      </c>
      <c r="Q3043" t="str">
        <f>VLOOKUP(P3043,[1]TimeZones!$B$3:$E$597,4,FALSE)</f>
        <v>−03:00</v>
      </c>
    </row>
    <row r="3044" spans="1:17" x14ac:dyDescent="0.25">
      <c r="A3044" t="s">
        <v>13318</v>
      </c>
      <c r="B3044" t="s">
        <v>333</v>
      </c>
      <c r="C3044" t="s">
        <v>13319</v>
      </c>
      <c r="D3044">
        <v>-6.3923101425170898</v>
      </c>
      <c r="E3044">
        <v>-77.501197814941406</v>
      </c>
      <c r="F3044">
        <v>5082</v>
      </c>
      <c r="G3044" t="s">
        <v>315</v>
      </c>
      <c r="H3044" t="s">
        <v>13320</v>
      </c>
      <c r="I3044">
        <f>VLOOKUP(A3044,[1]ВПП!$C$2:$E$22885,3,)</f>
        <v>1803</v>
      </c>
      <c r="J3044">
        <f>VLOOKUP(A3044,[1]ВПП!$C$2:$G$22885,5,)</f>
        <v>30</v>
      </c>
      <c r="K3044" t="str">
        <f>VLOOKUP(A3044,[1]ВПП!$C$2:$H$22885,6,)</f>
        <v>ASP</v>
      </c>
      <c r="L3044" t="str">
        <f t="shared" si="47"/>
        <v>SPLN</v>
      </c>
      <c r="M3044" t="s">
        <v>301</v>
      </c>
      <c r="N3044" t="s">
        <v>12127</v>
      </c>
      <c r="O3044" t="s">
        <v>13321</v>
      </c>
      <c r="P3044" t="e">
        <v>#N/A</v>
      </c>
      <c r="Q3044" t="e">
        <f>VLOOKUP(P3044,[1]TimeZones!$B$3:$E$597,4,FALSE)</f>
        <v>#N/A</v>
      </c>
    </row>
    <row r="3045" spans="1:17" x14ac:dyDescent="0.25">
      <c r="A3045" t="s">
        <v>13322</v>
      </c>
      <c r="B3045" t="s">
        <v>110</v>
      </c>
      <c r="C3045" t="s">
        <v>13323</v>
      </c>
      <c r="D3045">
        <v>51.330799102799901</v>
      </c>
      <c r="E3045">
        <v>3.2499998807899999E-2</v>
      </c>
      <c r="F3045">
        <v>598</v>
      </c>
      <c r="G3045" t="s">
        <v>734</v>
      </c>
      <c r="H3045" t="s">
        <v>13324</v>
      </c>
      <c r="I3045">
        <f>VLOOKUP(A3045,[1]ВПП!$C$2:$E$22885,3,)</f>
        <v>1802</v>
      </c>
      <c r="J3045">
        <f>VLOOKUP(A3045,[1]ВПП!$C$2:$G$22885,5,)</f>
        <v>45</v>
      </c>
      <c r="K3045" t="str">
        <f>VLOOKUP(A3045,[1]ВПП!$C$2:$H$22885,6,)</f>
        <v>ASP</v>
      </c>
      <c r="L3045" t="str">
        <f t="shared" si="47"/>
        <v>EGKB</v>
      </c>
      <c r="M3045" t="s">
        <v>126</v>
      </c>
      <c r="N3045" t="s">
        <v>736</v>
      </c>
      <c r="O3045" t="s">
        <v>737</v>
      </c>
      <c r="P3045" t="s">
        <v>738</v>
      </c>
      <c r="Q3045" t="str">
        <f>VLOOKUP(P3045,[1]TimeZones!$B$3:$E$597,4,FALSE)</f>
        <v>+00:00</v>
      </c>
    </row>
    <row r="3046" spans="1:17" x14ac:dyDescent="0.25">
      <c r="A3046" t="s">
        <v>13325</v>
      </c>
      <c r="B3046" t="s">
        <v>333</v>
      </c>
      <c r="C3046" t="s">
        <v>13326</v>
      </c>
      <c r="D3046">
        <v>51.690299987799897</v>
      </c>
      <c r="E3046">
        <v>-1.31666994095</v>
      </c>
      <c r="F3046">
        <v>259</v>
      </c>
      <c r="G3046" t="s">
        <v>734</v>
      </c>
      <c r="H3046" t="s">
        <v>202</v>
      </c>
      <c r="I3046">
        <f>VLOOKUP(A3046,[1]ВПП!$C$2:$E$22885,3,)</f>
        <v>1802</v>
      </c>
      <c r="J3046">
        <f>VLOOKUP(A3046,[1]ВПП!$C$2:$G$22885,5,)</f>
        <v>0</v>
      </c>
      <c r="K3046" t="str">
        <f>VLOOKUP(A3046,[1]ВПП!$C$2:$H$22885,6,)</f>
        <v>Asphalt</v>
      </c>
      <c r="L3046" t="str">
        <f t="shared" si="47"/>
        <v>EGUD</v>
      </c>
      <c r="M3046" t="s">
        <v>126</v>
      </c>
      <c r="N3046" t="s">
        <v>736</v>
      </c>
      <c r="O3046" t="s">
        <v>13327</v>
      </c>
      <c r="P3046" t="e">
        <v>#N/A</v>
      </c>
      <c r="Q3046" t="e">
        <f>VLOOKUP(P3046,[1]TimeZones!$B$3:$E$597,4,FALSE)</f>
        <v>#N/A</v>
      </c>
    </row>
    <row r="3047" spans="1:17" x14ac:dyDescent="0.25">
      <c r="A3047" t="s">
        <v>13328</v>
      </c>
      <c r="B3047" t="s">
        <v>110</v>
      </c>
      <c r="C3047" t="s">
        <v>13329</v>
      </c>
      <c r="D3047">
        <v>16.375099182128899</v>
      </c>
      <c r="E3047">
        <v>120.620002746582</v>
      </c>
      <c r="F3047">
        <v>4251</v>
      </c>
      <c r="G3047" t="s">
        <v>1034</v>
      </c>
      <c r="H3047" t="s">
        <v>13330</v>
      </c>
      <c r="I3047">
        <f>VLOOKUP(A3047,[1]ВПП!$C$2:$E$22885,3,)</f>
        <v>1802</v>
      </c>
      <c r="J3047">
        <f>VLOOKUP(A3047,[1]ВПП!$C$2:$G$22885,5,)</f>
        <v>35</v>
      </c>
      <c r="K3047" t="str">
        <f>VLOOKUP(A3047,[1]ВПП!$C$2:$H$22885,6,)</f>
        <v>CON</v>
      </c>
      <c r="L3047" t="str">
        <f t="shared" si="47"/>
        <v>RPUB</v>
      </c>
      <c r="M3047" t="s">
        <v>114</v>
      </c>
      <c r="N3047" t="s">
        <v>13331</v>
      </c>
      <c r="O3047" t="s">
        <v>13332</v>
      </c>
      <c r="P3047" t="s">
        <v>1038</v>
      </c>
      <c r="Q3047" t="str">
        <f>VLOOKUP(P3047,[1]TimeZones!$B$3:$E$597,4,FALSE)</f>
        <v>+08:00</v>
      </c>
    </row>
    <row r="3048" spans="1:17" x14ac:dyDescent="0.25">
      <c r="A3048" t="s">
        <v>13333</v>
      </c>
      <c r="B3048" t="s">
        <v>110</v>
      </c>
      <c r="C3048" t="s">
        <v>13334</v>
      </c>
      <c r="D3048">
        <v>-5.8937702178954998</v>
      </c>
      <c r="E3048">
        <v>-76.118202209472599</v>
      </c>
      <c r="F3048">
        <v>587</v>
      </c>
      <c r="G3048" t="s">
        <v>315</v>
      </c>
      <c r="H3048" t="s">
        <v>13335</v>
      </c>
      <c r="I3048">
        <f>VLOOKUP(A3048,[1]ВПП!$C$2:$E$22885,3,)</f>
        <v>1802</v>
      </c>
      <c r="J3048">
        <f>VLOOKUP(A3048,[1]ВПП!$C$2:$G$22885,5,)</f>
        <v>30</v>
      </c>
      <c r="K3048" t="str">
        <f>VLOOKUP(A3048,[1]ВПП!$C$2:$H$22885,6,)</f>
        <v>ASP</v>
      </c>
      <c r="L3048" t="str">
        <f t="shared" si="47"/>
        <v>SPMS</v>
      </c>
      <c r="M3048" t="s">
        <v>301</v>
      </c>
      <c r="N3048" t="s">
        <v>7919</v>
      </c>
      <c r="O3048" t="s">
        <v>13336</v>
      </c>
      <c r="P3048" t="s">
        <v>319</v>
      </c>
      <c r="Q3048" t="str">
        <f>VLOOKUP(P3048,[1]TimeZones!$B$3:$E$597,4,FALSE)</f>
        <v>−05:00</v>
      </c>
    </row>
    <row r="3049" spans="1:17" x14ac:dyDescent="0.25">
      <c r="A3049" t="s">
        <v>13337</v>
      </c>
      <c r="B3049" t="s">
        <v>333</v>
      </c>
      <c r="C3049" t="s">
        <v>13338</v>
      </c>
      <c r="D3049">
        <v>51.676101684570298</v>
      </c>
      <c r="E3049">
        <v>-1.0808299779891899</v>
      </c>
      <c r="F3049">
        <v>240</v>
      </c>
      <c r="G3049" t="s">
        <v>734</v>
      </c>
      <c r="H3049" t="s">
        <v>202</v>
      </c>
      <c r="I3049">
        <f>VLOOKUP(A3049,[1]ВПП!$C$2:$E$22885,3,)</f>
        <v>1801</v>
      </c>
      <c r="J3049">
        <f>VLOOKUP(A3049,[1]ВПП!$C$2:$G$22885,5,)</f>
        <v>46</v>
      </c>
      <c r="K3049" t="str">
        <f>VLOOKUP(A3049,[1]ВПП!$C$2:$H$22885,6,)</f>
        <v>ASP</v>
      </c>
      <c r="L3049" t="str">
        <f t="shared" si="47"/>
        <v>EGLJ</v>
      </c>
      <c r="M3049" t="s">
        <v>126</v>
      </c>
      <c r="N3049" t="s">
        <v>736</v>
      </c>
      <c r="O3049" t="s">
        <v>13339</v>
      </c>
      <c r="P3049" t="s">
        <v>738</v>
      </c>
      <c r="Q3049" t="str">
        <f>VLOOKUP(P3049,[1]TimeZones!$B$3:$E$597,4,FALSE)</f>
        <v>+00:00</v>
      </c>
    </row>
    <row r="3050" spans="1:17" x14ac:dyDescent="0.25">
      <c r="A3050" t="s">
        <v>13340</v>
      </c>
      <c r="B3050" t="s">
        <v>333</v>
      </c>
      <c r="C3050" t="s">
        <v>13341</v>
      </c>
      <c r="D3050">
        <v>29.333662</v>
      </c>
      <c r="E3050">
        <v>-101.100555</v>
      </c>
      <c r="F3050">
        <v>1410</v>
      </c>
      <c r="G3050" t="s">
        <v>308</v>
      </c>
      <c r="H3050" t="s">
        <v>13342</v>
      </c>
      <c r="I3050">
        <f>VLOOKUP(A3050,[1]ВПП!$C$2:$E$22885,3,)</f>
        <v>1801</v>
      </c>
      <c r="J3050">
        <f>VLOOKUP(A3050,[1]ВПП!$C$2:$G$22885,5,)</f>
        <v>30</v>
      </c>
      <c r="K3050" t="str">
        <f>VLOOKUP(A3050,[1]ВПП!$C$2:$H$22885,6,)</f>
        <v>ASP</v>
      </c>
      <c r="L3050" t="str">
        <f t="shared" si="47"/>
        <v>MMCC</v>
      </c>
      <c r="M3050" t="s">
        <v>183</v>
      </c>
      <c r="N3050" t="s">
        <v>5291</v>
      </c>
      <c r="O3050" t="s">
        <v>13343</v>
      </c>
      <c r="P3050" t="s">
        <v>312</v>
      </c>
      <c r="Q3050" t="str">
        <f>VLOOKUP(P3050,[1]TimeZones!$B$3:$E$597,4,FALSE)</f>
        <v>−06:00</v>
      </c>
    </row>
    <row r="3051" spans="1:17" x14ac:dyDescent="0.25">
      <c r="A3051" t="s">
        <v>13344</v>
      </c>
      <c r="B3051" t="s">
        <v>110</v>
      </c>
      <c r="C3051" t="s">
        <v>13345</v>
      </c>
      <c r="D3051">
        <v>21.7882995605468</v>
      </c>
      <c r="E3051">
        <v>-79.997200012207003</v>
      </c>
      <c r="F3051">
        <v>125</v>
      </c>
      <c r="G3051" t="s">
        <v>448</v>
      </c>
      <c r="H3051" t="s">
        <v>13346</v>
      </c>
      <c r="I3051">
        <f>VLOOKUP(A3051,[1]ВПП!$C$2:$E$22885,3,)</f>
        <v>1801</v>
      </c>
      <c r="J3051">
        <f>VLOOKUP(A3051,[1]ВПП!$C$2:$G$22885,5,)</f>
        <v>30</v>
      </c>
      <c r="K3051" t="str">
        <f>VLOOKUP(A3051,[1]ВПП!$C$2:$H$22885,6,)</f>
        <v>ASP</v>
      </c>
      <c r="L3051" t="str">
        <f t="shared" si="47"/>
        <v>MUTD</v>
      </c>
      <c r="M3051" t="s">
        <v>183</v>
      </c>
      <c r="N3051" t="s">
        <v>13347</v>
      </c>
      <c r="O3051" t="s">
        <v>9030</v>
      </c>
      <c r="P3051" t="s">
        <v>452</v>
      </c>
      <c r="Q3051" t="str">
        <f>VLOOKUP(P3051,[1]TimeZones!$B$3:$E$597,4,FALSE)</f>
        <v>−05:00</v>
      </c>
    </row>
    <row r="3052" spans="1:17" x14ac:dyDescent="0.25">
      <c r="A3052" t="s">
        <v>13348</v>
      </c>
      <c r="B3052" t="s">
        <v>110</v>
      </c>
      <c r="C3052" t="s">
        <v>13349</v>
      </c>
      <c r="D3052">
        <v>-34.453200000000002</v>
      </c>
      <c r="E3052">
        <v>-58.589599999999997</v>
      </c>
      <c r="F3052">
        <v>10</v>
      </c>
      <c r="G3052" t="s">
        <v>1705</v>
      </c>
      <c r="H3052" t="s">
        <v>13350</v>
      </c>
      <c r="I3052">
        <f>VLOOKUP(A3052,[1]ВПП!$C$2:$E$22885,3,)</f>
        <v>1801</v>
      </c>
      <c r="J3052">
        <f>VLOOKUP(A3052,[1]ВПП!$C$2:$G$22885,5,)</f>
        <v>30</v>
      </c>
      <c r="K3052" t="str">
        <f>VLOOKUP(A3052,[1]ВПП!$C$2:$H$22885,6,)</f>
        <v>ASP</v>
      </c>
      <c r="L3052" t="str">
        <f t="shared" si="47"/>
        <v>SADF</v>
      </c>
      <c r="M3052" t="s">
        <v>301</v>
      </c>
      <c r="N3052" t="s">
        <v>2638</v>
      </c>
      <c r="O3052" t="s">
        <v>13351</v>
      </c>
      <c r="P3052" t="s">
        <v>2640</v>
      </c>
      <c r="Q3052" t="str">
        <f>VLOOKUP(P3052,[1]TimeZones!$B$3:$E$597,4,FALSE)</f>
        <v>−03:00</v>
      </c>
    </row>
    <row r="3053" spans="1:17" x14ac:dyDescent="0.25">
      <c r="A3053" t="s">
        <v>13352</v>
      </c>
      <c r="B3053" t="s">
        <v>333</v>
      </c>
      <c r="C3053" t="s">
        <v>13353</v>
      </c>
      <c r="D3053">
        <v>-22.639999389648398</v>
      </c>
      <c r="E3053">
        <v>-55.830001831054602</v>
      </c>
      <c r="F3053">
        <v>1873</v>
      </c>
      <c r="G3053" t="s">
        <v>1929</v>
      </c>
      <c r="H3053" t="s">
        <v>13354</v>
      </c>
      <c r="I3053">
        <f>VLOOKUP(A3053,[1]ВПП!$C$2:$E$22885,3,)</f>
        <v>1801</v>
      </c>
      <c r="J3053">
        <f>VLOOKUP(A3053,[1]ВПП!$C$2:$G$22885,5,)</f>
        <v>30</v>
      </c>
      <c r="K3053" t="str">
        <f>VLOOKUP(A3053,[1]ВПП!$C$2:$H$22885,6,)</f>
        <v>ASP</v>
      </c>
      <c r="L3053" t="str">
        <f t="shared" si="47"/>
        <v>SGPJ</v>
      </c>
      <c r="M3053" t="s">
        <v>301</v>
      </c>
      <c r="N3053" t="s">
        <v>13355</v>
      </c>
      <c r="O3053" t="s">
        <v>13356</v>
      </c>
      <c r="P3053" t="s">
        <v>1933</v>
      </c>
      <c r="Q3053" t="str">
        <f>VLOOKUP(P3053,[1]TimeZones!$B$3:$E$597,4,FALSE)</f>
        <v>−04:00</v>
      </c>
    </row>
    <row r="3054" spans="1:17" x14ac:dyDescent="0.25">
      <c r="A3054" t="s">
        <v>13357</v>
      </c>
      <c r="B3054" t="s">
        <v>110</v>
      </c>
      <c r="C3054" t="s">
        <v>13358</v>
      </c>
      <c r="D3054">
        <v>3.8535300000000001</v>
      </c>
      <c r="E3054">
        <v>-67.906199999999998</v>
      </c>
      <c r="F3054">
        <v>460</v>
      </c>
      <c r="G3054" t="s">
        <v>900</v>
      </c>
      <c r="H3054" t="s">
        <v>13359</v>
      </c>
      <c r="I3054">
        <f>VLOOKUP(A3054,[1]ВПП!$C$2:$E$22885,3,)</f>
        <v>1801</v>
      </c>
      <c r="J3054">
        <f>VLOOKUP(A3054,[1]ВПП!$C$2:$G$22885,5,)</f>
        <v>26</v>
      </c>
      <c r="K3054" t="str">
        <f>VLOOKUP(A3054,[1]ВПП!$C$2:$H$22885,6,)</f>
        <v>ASP</v>
      </c>
      <c r="L3054" t="str">
        <f t="shared" si="47"/>
        <v>SKPD</v>
      </c>
      <c r="M3054" t="s">
        <v>301</v>
      </c>
      <c r="N3054" t="s">
        <v>13360</v>
      </c>
      <c r="O3054" t="s">
        <v>13361</v>
      </c>
      <c r="P3054" t="s">
        <v>904</v>
      </c>
      <c r="Q3054" t="str">
        <f>VLOOKUP(P3054,[1]TimeZones!$B$3:$E$597,4,FALSE)</f>
        <v>−05:00</v>
      </c>
    </row>
    <row r="3055" spans="1:17" x14ac:dyDescent="0.25">
      <c r="A3055" t="s">
        <v>13362</v>
      </c>
      <c r="B3055" t="s">
        <v>110</v>
      </c>
      <c r="C3055" t="s">
        <v>13363</v>
      </c>
      <c r="D3055">
        <v>20.434401000000001</v>
      </c>
      <c r="E3055">
        <v>72.843200999999993</v>
      </c>
      <c r="F3055">
        <v>33</v>
      </c>
      <c r="G3055" t="s">
        <v>227</v>
      </c>
      <c r="H3055" t="s">
        <v>13364</v>
      </c>
      <c r="I3055">
        <f>VLOOKUP(A3055,[1]ВПП!$C$2:$E$22885,3,)</f>
        <v>1801</v>
      </c>
      <c r="J3055">
        <f>VLOOKUP(A3055,[1]ВПП!$C$2:$G$22885,5,)</f>
        <v>46</v>
      </c>
      <c r="K3055" t="str">
        <f>VLOOKUP(A3055,[1]ВПП!$C$2:$H$22885,6,)</f>
        <v>ASP</v>
      </c>
      <c r="L3055" t="str">
        <f t="shared" si="47"/>
        <v>VADN</v>
      </c>
      <c r="M3055" t="s">
        <v>114</v>
      </c>
      <c r="N3055" t="s">
        <v>13218</v>
      </c>
      <c r="O3055" t="s">
        <v>13365</v>
      </c>
      <c r="P3055" t="s">
        <v>231</v>
      </c>
      <c r="Q3055" t="str">
        <f>VLOOKUP(P3055,[1]TimeZones!$B$3:$E$597,4,FALSE)</f>
        <v>+05:30</v>
      </c>
    </row>
    <row r="3056" spans="1:17" x14ac:dyDescent="0.25">
      <c r="A3056" t="s">
        <v>13366</v>
      </c>
      <c r="B3056" t="s">
        <v>333</v>
      </c>
      <c r="C3056" t="s">
        <v>13367</v>
      </c>
      <c r="D3056">
        <v>-26.753610999999999</v>
      </c>
      <c r="E3056">
        <v>-60.492221999999998</v>
      </c>
      <c r="F3056">
        <v>308</v>
      </c>
      <c r="G3056" t="s">
        <v>1705</v>
      </c>
      <c r="H3056" t="s">
        <v>13368</v>
      </c>
      <c r="I3056">
        <f>VLOOKUP(A3056,[1]ВПП!$C$2:$E$22885,3,)</f>
        <v>1800</v>
      </c>
      <c r="J3056">
        <f>VLOOKUP(A3056,[1]ВПП!$C$2:$G$22885,5,)</f>
        <v>33</v>
      </c>
      <c r="K3056" t="str">
        <f>VLOOKUP(A3056,[1]ВПП!$C$2:$H$22885,6,)</f>
        <v>Concrete</v>
      </c>
      <c r="L3056" t="str">
        <f t="shared" si="47"/>
        <v>AR-0462</v>
      </c>
      <c r="M3056" t="s">
        <v>301</v>
      </c>
      <c r="N3056" t="s">
        <v>5846</v>
      </c>
      <c r="O3056" t="s">
        <v>13369</v>
      </c>
      <c r="P3056" t="e">
        <v>#N/A</v>
      </c>
      <c r="Q3056" t="e">
        <f>VLOOKUP(P3056,[1]TimeZones!$B$3:$E$597,4,FALSE)</f>
        <v>#N/A</v>
      </c>
    </row>
    <row r="3057" spans="1:17" x14ac:dyDescent="0.25">
      <c r="A3057" t="s">
        <v>13370</v>
      </c>
      <c r="B3057" t="s">
        <v>333</v>
      </c>
      <c r="C3057" t="s">
        <v>13371</v>
      </c>
      <c r="D3057">
        <v>13.372900009155201</v>
      </c>
      <c r="E3057">
        <v>12.626700401306101</v>
      </c>
      <c r="F3057">
        <v>994</v>
      </c>
      <c r="G3057" t="s">
        <v>4194</v>
      </c>
      <c r="H3057" t="s">
        <v>202</v>
      </c>
      <c r="I3057">
        <f>VLOOKUP(A3057,[1]ВПП!$C$2:$E$22885,3,)</f>
        <v>1800</v>
      </c>
      <c r="J3057">
        <f>VLOOKUP(A3057,[1]ВПП!$C$2:$G$22885,5,)</f>
        <v>30</v>
      </c>
      <c r="K3057" t="str">
        <f>VLOOKUP(A3057,[1]ВПП!$C$2:$H$22885,6,)</f>
        <v>ASP</v>
      </c>
      <c r="L3057" t="str">
        <f t="shared" si="47"/>
        <v>DRZF</v>
      </c>
      <c r="M3057" t="s">
        <v>134</v>
      </c>
      <c r="N3057" t="s">
        <v>13372</v>
      </c>
      <c r="O3057" t="s">
        <v>13373</v>
      </c>
      <c r="P3057" t="s">
        <v>4198</v>
      </c>
      <c r="Q3057" t="str">
        <f>VLOOKUP(P3057,[1]TimeZones!$B$3:$E$597,4,FALSE)</f>
        <v>+01:00</v>
      </c>
    </row>
    <row r="3058" spans="1:17" x14ac:dyDescent="0.25">
      <c r="A3058" t="s">
        <v>13374</v>
      </c>
      <c r="B3058" t="s">
        <v>333</v>
      </c>
      <c r="C3058" t="s">
        <v>13375</v>
      </c>
      <c r="D3058">
        <v>-25.684799194335898</v>
      </c>
      <c r="E3058">
        <v>29.440200805663999</v>
      </c>
      <c r="F3058">
        <v>4886</v>
      </c>
      <c r="G3058" t="s">
        <v>132</v>
      </c>
      <c r="H3058" t="s">
        <v>202</v>
      </c>
      <c r="I3058">
        <f>VLOOKUP(A3058,[1]ВПП!$C$2:$E$22885,3,)</f>
        <v>1800</v>
      </c>
      <c r="J3058">
        <f>VLOOKUP(A3058,[1]ВПП!$C$2:$G$22885,5,)</f>
        <v>15</v>
      </c>
      <c r="K3058" t="str">
        <f>VLOOKUP(A3058,[1]ВПП!$C$2:$H$22885,6,)</f>
        <v>ASP</v>
      </c>
      <c r="L3058" t="str">
        <f t="shared" si="47"/>
        <v>FAMB</v>
      </c>
      <c r="M3058" t="s">
        <v>134</v>
      </c>
      <c r="N3058" t="s">
        <v>3322</v>
      </c>
      <c r="O3058" t="s">
        <v>13376</v>
      </c>
      <c r="P3058" t="s">
        <v>137</v>
      </c>
      <c r="Q3058" t="str">
        <f>VLOOKUP(P3058,[1]TimeZones!$B$3:$E$597,4,FALSE)</f>
        <v>+02:00</v>
      </c>
    </row>
    <row r="3059" spans="1:17" x14ac:dyDescent="0.25">
      <c r="A3059" t="s">
        <v>13377</v>
      </c>
      <c r="B3059" t="s">
        <v>110</v>
      </c>
      <c r="C3059" t="s">
        <v>13378</v>
      </c>
      <c r="D3059">
        <v>-0.53135001659393299</v>
      </c>
      <c r="E3059">
        <v>15.950099945068301</v>
      </c>
      <c r="F3059">
        <v>1214</v>
      </c>
      <c r="G3059" t="s">
        <v>2577</v>
      </c>
      <c r="H3059" t="s">
        <v>13379</v>
      </c>
      <c r="I3059">
        <f>VLOOKUP(A3059,[1]ВПП!$C$2:$E$22885,3,)</f>
        <v>1800</v>
      </c>
      <c r="J3059">
        <f>VLOOKUP(A3059,[1]ВПП!$C$2:$G$22885,5,)</f>
        <v>30</v>
      </c>
      <c r="K3059" t="str">
        <f>VLOOKUP(A3059,[1]ВПП!$C$2:$H$22885,6,)</f>
        <v>ASP</v>
      </c>
      <c r="L3059" t="str">
        <f t="shared" si="47"/>
        <v>FCOO</v>
      </c>
      <c r="M3059" t="s">
        <v>134</v>
      </c>
      <c r="N3059" t="s">
        <v>11083</v>
      </c>
      <c r="O3059" t="s">
        <v>13380</v>
      </c>
      <c r="P3059" t="s">
        <v>2581</v>
      </c>
      <c r="Q3059" t="str">
        <f>VLOOKUP(P3059,[1]TimeZones!$B$3:$E$597,4,FALSE)</f>
        <v>+01:00</v>
      </c>
    </row>
    <row r="3060" spans="1:17" x14ac:dyDescent="0.25">
      <c r="A3060" t="s">
        <v>13381</v>
      </c>
      <c r="B3060" t="s">
        <v>110</v>
      </c>
      <c r="C3060" t="s">
        <v>13382</v>
      </c>
      <c r="D3060">
        <v>-6.2698998451232901</v>
      </c>
      <c r="E3060">
        <v>14.246999740600501</v>
      </c>
      <c r="F3060">
        <v>1860</v>
      </c>
      <c r="G3060" t="s">
        <v>1071</v>
      </c>
      <c r="H3060" t="s">
        <v>13383</v>
      </c>
      <c r="I3060">
        <f>VLOOKUP(A3060,[1]ВПП!$C$2:$E$22885,3,)</f>
        <v>1800</v>
      </c>
      <c r="J3060">
        <f>VLOOKUP(A3060,[1]ВПП!$C$2:$G$22885,5,)</f>
        <v>30</v>
      </c>
      <c r="K3060" t="str">
        <f>VLOOKUP(A3060,[1]ВПП!$C$2:$H$22885,6,)</f>
        <v>ASP</v>
      </c>
      <c r="L3060" t="str">
        <f t="shared" si="47"/>
        <v>FNBC</v>
      </c>
      <c r="M3060" t="s">
        <v>134</v>
      </c>
      <c r="N3060" t="s">
        <v>10957</v>
      </c>
      <c r="O3060" t="s">
        <v>13384</v>
      </c>
      <c r="P3060" t="s">
        <v>1075</v>
      </c>
      <c r="Q3060" t="str">
        <f>VLOOKUP(P3060,[1]TimeZones!$B$3:$E$597,4,FALSE)</f>
        <v>+01:00</v>
      </c>
    </row>
    <row r="3061" spans="1:17" x14ac:dyDescent="0.25">
      <c r="A3061" t="s">
        <v>13385</v>
      </c>
      <c r="B3061" t="s">
        <v>333</v>
      </c>
      <c r="C3061" t="s">
        <v>13386</v>
      </c>
      <c r="D3061">
        <v>-7.7169399261499896</v>
      </c>
      <c r="E3061">
        <v>21.358200073199999</v>
      </c>
      <c r="F3061">
        <v>2431</v>
      </c>
      <c r="G3061" t="s">
        <v>1071</v>
      </c>
      <c r="H3061" t="s">
        <v>13387</v>
      </c>
      <c r="I3061">
        <f>VLOOKUP(A3061,[1]ВПП!$C$2:$E$22885,3,)</f>
        <v>1800</v>
      </c>
      <c r="J3061">
        <f>VLOOKUP(A3061,[1]ВПП!$C$2:$G$22885,5,)</f>
        <v>21</v>
      </c>
      <c r="K3061" t="str">
        <f>VLOOKUP(A3061,[1]ВПП!$C$2:$H$22885,6,)</f>
        <v>ASP</v>
      </c>
      <c r="L3061" t="str">
        <f t="shared" si="47"/>
        <v>FNZG</v>
      </c>
      <c r="M3061" t="s">
        <v>134</v>
      </c>
      <c r="N3061" t="s">
        <v>12144</v>
      </c>
      <c r="O3061" t="s">
        <v>13388</v>
      </c>
      <c r="P3061" t="s">
        <v>1075</v>
      </c>
      <c r="Q3061" t="str">
        <f>VLOOKUP(P3061,[1]TimeZones!$B$3:$E$597,4,FALSE)</f>
        <v>+01:00</v>
      </c>
    </row>
    <row r="3062" spans="1:17" x14ac:dyDescent="0.25">
      <c r="A3062" t="s">
        <v>13389</v>
      </c>
      <c r="B3062" t="s">
        <v>110</v>
      </c>
      <c r="C3062" t="s">
        <v>13390</v>
      </c>
      <c r="D3062">
        <v>1.5431100130081099</v>
      </c>
      <c r="E3062">
        <v>11.5813999176025</v>
      </c>
      <c r="F3062">
        <v>2158</v>
      </c>
      <c r="G3062" t="s">
        <v>3461</v>
      </c>
      <c r="H3062" t="s">
        <v>13391</v>
      </c>
      <c r="I3062">
        <f>VLOOKUP(A3062,[1]ВПП!$C$2:$E$22885,3,)</f>
        <v>1800</v>
      </c>
      <c r="J3062">
        <f>VLOOKUP(A3062,[1]ВПП!$C$2:$G$22885,5,)</f>
        <v>30</v>
      </c>
      <c r="K3062" t="str">
        <f>VLOOKUP(A3062,[1]ВПП!$C$2:$H$22885,6,)</f>
        <v>ASP</v>
      </c>
      <c r="L3062" t="str">
        <f t="shared" si="47"/>
        <v>FOGO</v>
      </c>
      <c r="M3062" t="s">
        <v>134</v>
      </c>
      <c r="N3062" t="s">
        <v>13392</v>
      </c>
      <c r="O3062" t="s">
        <v>13393</v>
      </c>
      <c r="P3062" t="s">
        <v>3465</v>
      </c>
      <c r="Q3062" t="str">
        <f>VLOOKUP(P3062,[1]TimeZones!$B$3:$E$597,4,FALSE)</f>
        <v>+01:00</v>
      </c>
    </row>
    <row r="3063" spans="1:17" x14ac:dyDescent="0.25">
      <c r="A3063" t="s">
        <v>13394</v>
      </c>
      <c r="B3063" t="s">
        <v>110</v>
      </c>
      <c r="C3063" t="s">
        <v>13395</v>
      </c>
      <c r="D3063">
        <v>-12.991762161254799</v>
      </c>
      <c r="E3063">
        <v>40.524013519287102</v>
      </c>
      <c r="F3063">
        <v>331</v>
      </c>
      <c r="G3063" t="s">
        <v>1205</v>
      </c>
      <c r="H3063" t="s">
        <v>13396</v>
      </c>
      <c r="I3063">
        <f>VLOOKUP(A3063,[1]ВПП!$C$2:$E$22885,3,)</f>
        <v>1800</v>
      </c>
      <c r="J3063">
        <f>VLOOKUP(A3063,[1]ВПП!$C$2:$G$22885,5,)</f>
        <v>45</v>
      </c>
      <c r="K3063" t="str">
        <f>VLOOKUP(A3063,[1]ВПП!$C$2:$H$22885,6,)</f>
        <v>ASP</v>
      </c>
      <c r="L3063" t="str">
        <f t="shared" si="47"/>
        <v>FQPB</v>
      </c>
      <c r="M3063" t="s">
        <v>134</v>
      </c>
      <c r="N3063" t="s">
        <v>9211</v>
      </c>
      <c r="O3063" t="s">
        <v>13397</v>
      </c>
      <c r="P3063" t="s">
        <v>1209</v>
      </c>
      <c r="Q3063" t="str">
        <f>VLOOKUP(P3063,[1]TimeZones!$B$3:$E$597,4,FALSE)</f>
        <v>+02:00</v>
      </c>
    </row>
    <row r="3064" spans="1:17" x14ac:dyDescent="0.25">
      <c r="A3064" t="s">
        <v>13398</v>
      </c>
      <c r="B3064" t="s">
        <v>110</v>
      </c>
      <c r="C3064" t="s">
        <v>13399</v>
      </c>
      <c r="D3064">
        <v>-17.8554992675781</v>
      </c>
      <c r="E3064">
        <v>36.86909866333</v>
      </c>
      <c r="F3064">
        <v>36</v>
      </c>
      <c r="G3064" t="s">
        <v>1205</v>
      </c>
      <c r="H3064" t="s">
        <v>13400</v>
      </c>
      <c r="I3064">
        <f>VLOOKUP(A3064,[1]ВПП!$C$2:$E$22885,3,)</f>
        <v>1800</v>
      </c>
      <c r="J3064">
        <f>VLOOKUP(A3064,[1]ВПП!$C$2:$G$22885,5,)</f>
        <v>45</v>
      </c>
      <c r="K3064" t="str">
        <f>VLOOKUP(A3064,[1]ВПП!$C$2:$H$22885,6,)</f>
        <v>ASP</v>
      </c>
      <c r="L3064" t="str">
        <f t="shared" si="47"/>
        <v>FQQL</v>
      </c>
      <c r="M3064" t="s">
        <v>134</v>
      </c>
      <c r="N3064" t="s">
        <v>13401</v>
      </c>
      <c r="O3064" t="s">
        <v>13402</v>
      </c>
      <c r="P3064" t="s">
        <v>1209</v>
      </c>
      <c r="Q3064" t="str">
        <f>VLOOKUP(P3064,[1]TimeZones!$B$3:$E$597,4,FALSE)</f>
        <v>+02:00</v>
      </c>
    </row>
    <row r="3065" spans="1:17" x14ac:dyDescent="0.25">
      <c r="A3065" t="s">
        <v>13403</v>
      </c>
      <c r="B3065" t="s">
        <v>110</v>
      </c>
      <c r="C3065" t="s">
        <v>13404</v>
      </c>
      <c r="D3065">
        <v>8.6244099999999992</v>
      </c>
      <c r="E3065">
        <v>16.071400000000001</v>
      </c>
      <c r="F3065">
        <v>1407</v>
      </c>
      <c r="G3065" t="s">
        <v>5617</v>
      </c>
      <c r="H3065" t="s">
        <v>13405</v>
      </c>
      <c r="I3065">
        <f>VLOOKUP(A3065,[1]ВПП!$C$2:$E$22885,3,)</f>
        <v>1800</v>
      </c>
      <c r="J3065">
        <f>VLOOKUP(A3065,[1]ВПП!$C$2:$G$22885,5,)</f>
        <v>35</v>
      </c>
      <c r="K3065" t="str">
        <f>VLOOKUP(A3065,[1]ВПП!$C$2:$H$22885,6,)</f>
        <v>ASP</v>
      </c>
      <c r="L3065" t="str">
        <f t="shared" si="47"/>
        <v>FTTD</v>
      </c>
      <c r="M3065" t="s">
        <v>134</v>
      </c>
      <c r="N3065" t="s">
        <v>13406</v>
      </c>
      <c r="O3065" t="s">
        <v>13407</v>
      </c>
      <c r="P3065" t="s">
        <v>5621</v>
      </c>
      <c r="Q3065" t="str">
        <f>VLOOKUP(P3065,[1]TimeZones!$B$3:$E$597,4,FALSE)</f>
        <v>+01:00</v>
      </c>
    </row>
    <row r="3066" spans="1:17" x14ac:dyDescent="0.25">
      <c r="A3066" t="s">
        <v>13408</v>
      </c>
      <c r="B3066" t="s">
        <v>333</v>
      </c>
      <c r="C3066" t="s">
        <v>13409</v>
      </c>
      <c r="D3066">
        <v>-2.7852779999999999</v>
      </c>
      <c r="E3066">
        <v>10.047222</v>
      </c>
      <c r="F3066">
        <v>30</v>
      </c>
      <c r="G3066" t="s">
        <v>3461</v>
      </c>
      <c r="H3066" t="s">
        <v>13410</v>
      </c>
      <c r="I3066">
        <f>VLOOKUP(A3066,[1]ВПП!$C$2:$E$22885,3,)</f>
        <v>1800</v>
      </c>
      <c r="J3066">
        <f>VLOOKUP(A3066,[1]ВПП!$C$2:$G$22885,5,)</f>
        <v>0</v>
      </c>
      <c r="K3066" t="str">
        <f>VLOOKUP(A3066,[1]ВПП!$C$2:$H$22885,6,)</f>
        <v>ASP</v>
      </c>
      <c r="L3066" t="str">
        <f t="shared" si="47"/>
        <v>GA-GAX</v>
      </c>
      <c r="M3066" t="s">
        <v>134</v>
      </c>
      <c r="N3066" t="s">
        <v>12424</v>
      </c>
      <c r="O3066" t="s">
        <v>13411</v>
      </c>
      <c r="P3066" t="e">
        <v>#N/A</v>
      </c>
      <c r="Q3066" t="e">
        <f>VLOOKUP(P3066,[1]TimeZones!$B$3:$E$597,4,FALSE)</f>
        <v>#N/A</v>
      </c>
    </row>
    <row r="3067" spans="1:17" x14ac:dyDescent="0.25">
      <c r="A3067" t="s">
        <v>13412</v>
      </c>
      <c r="B3067" t="s">
        <v>110</v>
      </c>
      <c r="C3067" t="s">
        <v>13413</v>
      </c>
      <c r="D3067">
        <v>12.5722999572753</v>
      </c>
      <c r="E3067">
        <v>-12.2202997207641</v>
      </c>
      <c r="F3067">
        <v>584</v>
      </c>
      <c r="G3067" t="s">
        <v>1825</v>
      </c>
      <c r="H3067" t="s">
        <v>13414</v>
      </c>
      <c r="I3067">
        <f>VLOOKUP(A3067,[1]ВПП!$C$2:$E$22885,3,)</f>
        <v>1800</v>
      </c>
      <c r="J3067">
        <f>VLOOKUP(A3067,[1]ВПП!$C$2:$G$22885,5,)</f>
        <v>45</v>
      </c>
      <c r="K3067" t="str">
        <f>VLOOKUP(A3067,[1]ВПП!$C$2:$H$22885,6,)</f>
        <v>ASP</v>
      </c>
      <c r="L3067" t="str">
        <f t="shared" si="47"/>
        <v>GOTK</v>
      </c>
      <c r="M3067" t="s">
        <v>134</v>
      </c>
      <c r="N3067" t="s">
        <v>11518</v>
      </c>
      <c r="O3067" t="s">
        <v>13415</v>
      </c>
      <c r="P3067" t="s">
        <v>2014</v>
      </c>
      <c r="Q3067" t="str">
        <f>VLOOKUP(P3067,[1]TimeZones!$B$3:$E$597,4,FALSE)</f>
        <v>+00:00</v>
      </c>
    </row>
    <row r="3068" spans="1:17" x14ac:dyDescent="0.25">
      <c r="A3068" t="s">
        <v>13416</v>
      </c>
      <c r="B3068" t="s">
        <v>333</v>
      </c>
      <c r="C3068" t="s">
        <v>13417</v>
      </c>
      <c r="D3068">
        <v>29.345500946044901</v>
      </c>
      <c r="E3068">
        <v>25.506700515746999</v>
      </c>
      <c r="F3068">
        <v>330</v>
      </c>
      <c r="G3068" t="s">
        <v>481</v>
      </c>
      <c r="H3068" t="s">
        <v>13418</v>
      </c>
      <c r="I3068">
        <f>VLOOKUP(A3068,[1]ВПП!$C$2:$E$22885,3,)</f>
        <v>1800</v>
      </c>
      <c r="J3068">
        <f>VLOOKUP(A3068,[1]ВПП!$C$2:$G$22885,5,)</f>
        <v>45</v>
      </c>
      <c r="K3068" t="str">
        <f>VLOOKUP(A3068,[1]ВПП!$C$2:$H$22885,6,)</f>
        <v>ASP</v>
      </c>
      <c r="L3068" t="str">
        <f t="shared" si="47"/>
        <v>HE24</v>
      </c>
      <c r="M3068" t="s">
        <v>134</v>
      </c>
      <c r="N3068" t="s">
        <v>1995</v>
      </c>
      <c r="O3068" t="s">
        <v>4791</v>
      </c>
      <c r="P3068" t="e">
        <v>#N/A</v>
      </c>
      <c r="Q3068" t="e">
        <f>VLOOKUP(P3068,[1]TimeZones!$B$3:$E$597,4,FALSE)</f>
        <v>#N/A</v>
      </c>
    </row>
    <row r="3069" spans="1:17" x14ac:dyDescent="0.25">
      <c r="A3069" t="s">
        <v>13419</v>
      </c>
      <c r="B3069" t="s">
        <v>333</v>
      </c>
      <c r="C3069" t="s">
        <v>13420</v>
      </c>
      <c r="D3069">
        <v>31.739200592</v>
      </c>
      <c r="E3069">
        <v>13.954000473000001</v>
      </c>
      <c r="F3069">
        <v>985</v>
      </c>
      <c r="G3069" t="s">
        <v>335</v>
      </c>
      <c r="H3069" t="s">
        <v>202</v>
      </c>
      <c r="I3069">
        <f>VLOOKUP(A3069,[1]ВПП!$C$2:$E$22885,3,)</f>
        <v>1800</v>
      </c>
      <c r="J3069">
        <f>VLOOKUP(A3069,[1]ВПП!$C$2:$G$22885,5,)</f>
        <v>43</v>
      </c>
      <c r="K3069" t="str">
        <f>VLOOKUP(A3069,[1]ВПП!$C$2:$H$22885,6,)</f>
        <v>ASP</v>
      </c>
      <c r="L3069" t="str">
        <f t="shared" si="47"/>
        <v>HL54</v>
      </c>
      <c r="M3069" t="s">
        <v>134</v>
      </c>
      <c r="N3069" t="s">
        <v>13421</v>
      </c>
      <c r="O3069" t="s">
        <v>202</v>
      </c>
      <c r="P3069" t="e">
        <v>#N/A</v>
      </c>
      <c r="Q3069" t="e">
        <f>VLOOKUP(P3069,[1]TimeZones!$B$3:$E$597,4,FALSE)</f>
        <v>#N/A</v>
      </c>
    </row>
    <row r="3070" spans="1:17" x14ac:dyDescent="0.25">
      <c r="A3070" t="s">
        <v>13422</v>
      </c>
      <c r="B3070" t="s">
        <v>333</v>
      </c>
      <c r="C3070" t="s">
        <v>13423</v>
      </c>
      <c r="D3070">
        <v>29.110099999999999</v>
      </c>
      <c r="E3070">
        <v>15.9656</v>
      </c>
      <c r="F3070">
        <v>919</v>
      </c>
      <c r="G3070" t="s">
        <v>335</v>
      </c>
      <c r="H3070" t="s">
        <v>13424</v>
      </c>
      <c r="I3070">
        <f>VLOOKUP(A3070,[1]ВПП!$C$2:$E$22885,3,)</f>
        <v>1800</v>
      </c>
      <c r="J3070">
        <f>VLOOKUP(A3070,[1]ВПП!$C$2:$G$22885,5,)</f>
        <v>30</v>
      </c>
      <c r="K3070" t="str">
        <f>VLOOKUP(A3070,[1]ВПП!$C$2:$H$22885,6,)</f>
        <v>ASP</v>
      </c>
      <c r="L3070" t="str">
        <f t="shared" si="47"/>
        <v>HLON</v>
      </c>
      <c r="M3070" t="s">
        <v>134</v>
      </c>
      <c r="N3070" t="s">
        <v>336</v>
      </c>
      <c r="O3070" t="s">
        <v>202</v>
      </c>
      <c r="P3070" t="s">
        <v>1215</v>
      </c>
      <c r="Q3070" t="str">
        <f>VLOOKUP(P3070,[1]TimeZones!$B$3:$E$597,4,FALSE)</f>
        <v>+02:00</v>
      </c>
    </row>
    <row r="3071" spans="1:17" x14ac:dyDescent="0.25">
      <c r="A3071" t="s">
        <v>13425</v>
      </c>
      <c r="B3071" t="s">
        <v>333</v>
      </c>
      <c r="C3071" t="s">
        <v>13426</v>
      </c>
      <c r="D3071">
        <v>32.952300999999999</v>
      </c>
      <c r="E3071">
        <v>12.015499999999999</v>
      </c>
      <c r="F3071">
        <v>9</v>
      </c>
      <c r="G3071" t="s">
        <v>335</v>
      </c>
      <c r="H3071" t="s">
        <v>13427</v>
      </c>
      <c r="I3071">
        <f>VLOOKUP(A3071,[1]ВПП!$C$2:$E$22885,3,)</f>
        <v>1800</v>
      </c>
      <c r="J3071">
        <f>VLOOKUP(A3071,[1]ВПП!$C$2:$G$22885,5,)</f>
        <v>45</v>
      </c>
      <c r="K3071" t="str">
        <f>VLOOKUP(A3071,[1]ВПП!$C$2:$H$22885,6,)</f>
        <v>ASP</v>
      </c>
      <c r="L3071" t="str">
        <f t="shared" si="47"/>
        <v>HLZW</v>
      </c>
      <c r="M3071" t="s">
        <v>134</v>
      </c>
      <c r="N3071" t="s">
        <v>3007</v>
      </c>
      <c r="O3071" t="s">
        <v>13428</v>
      </c>
      <c r="P3071" t="e">
        <v>#N/A</v>
      </c>
      <c r="Q3071" t="e">
        <f>VLOOKUP(P3071,[1]TimeZones!$B$3:$E$597,4,FALSE)</f>
        <v>#N/A</v>
      </c>
    </row>
    <row r="3072" spans="1:17" x14ac:dyDescent="0.25">
      <c r="A3072" t="s">
        <v>13429</v>
      </c>
      <c r="B3072" t="s">
        <v>110</v>
      </c>
      <c r="C3072" t="s">
        <v>13430</v>
      </c>
      <c r="D3072">
        <v>42.035801999999997</v>
      </c>
      <c r="E3072">
        <v>20.415955</v>
      </c>
      <c r="F3072">
        <v>1120</v>
      </c>
      <c r="G3072" t="s">
        <v>5462</v>
      </c>
      <c r="H3072" t="s">
        <v>13431</v>
      </c>
      <c r="I3072">
        <f>VLOOKUP(A3072,[1]ВПП!$C$2:$E$22885,3,)</f>
        <v>1800</v>
      </c>
      <c r="J3072">
        <f>VLOOKUP(A3072,[1]ВПП!$C$2:$G$22885,5,)</f>
        <v>45</v>
      </c>
      <c r="K3072" t="str">
        <f>VLOOKUP(A3072,[1]ВПП!$C$2:$H$22885,6,)</f>
        <v>paved</v>
      </c>
      <c r="L3072" t="str">
        <f t="shared" si="47"/>
        <v>LAKU</v>
      </c>
      <c r="M3072" t="s">
        <v>126</v>
      </c>
      <c r="N3072" t="s">
        <v>13432</v>
      </c>
      <c r="O3072" t="s">
        <v>13433</v>
      </c>
      <c r="P3072" t="s">
        <v>145</v>
      </c>
      <c r="Q3072" t="e">
        <f>VLOOKUP(P3072,[1]TimeZones!$B$3:$E$597,4,FALSE)</f>
        <v>#N/A</v>
      </c>
    </row>
    <row r="3073" spans="1:17" x14ac:dyDescent="0.25">
      <c r="A3073" t="s">
        <v>13434</v>
      </c>
      <c r="B3073" t="s">
        <v>110</v>
      </c>
      <c r="C3073" t="s">
        <v>13435</v>
      </c>
      <c r="D3073">
        <v>43.545600891113203</v>
      </c>
      <c r="E3073">
        <v>1.3674999475479099</v>
      </c>
      <c r="F3073">
        <v>535</v>
      </c>
      <c r="G3073" t="s">
        <v>294</v>
      </c>
      <c r="H3073" t="s">
        <v>202</v>
      </c>
      <c r="I3073">
        <f>VLOOKUP(A3073,[1]ВПП!$C$2:$E$22885,3,)</f>
        <v>1800</v>
      </c>
      <c r="J3073">
        <f>VLOOKUP(A3073,[1]ВПП!$C$2:$G$22885,5,)</f>
        <v>45</v>
      </c>
      <c r="K3073" t="str">
        <f>VLOOKUP(A3073,[1]ВПП!$C$2:$H$22885,6,)</f>
        <v>ASP</v>
      </c>
      <c r="L3073" t="str">
        <f t="shared" si="47"/>
        <v>LFBF</v>
      </c>
      <c r="M3073" t="s">
        <v>126</v>
      </c>
      <c r="N3073" t="s">
        <v>1851</v>
      </c>
      <c r="O3073" t="s">
        <v>13436</v>
      </c>
      <c r="P3073" t="s">
        <v>298</v>
      </c>
      <c r="Q3073" t="str">
        <f>VLOOKUP(P3073,[1]TimeZones!$B$3:$E$597,4,FALSE)</f>
        <v>+01:00</v>
      </c>
    </row>
    <row r="3074" spans="1:17" x14ac:dyDescent="0.25">
      <c r="A3074" t="s">
        <v>13437</v>
      </c>
      <c r="B3074" t="s">
        <v>110</v>
      </c>
      <c r="C3074" t="s">
        <v>13438</v>
      </c>
      <c r="D3074">
        <v>47.560299000000001</v>
      </c>
      <c r="E3074">
        <v>-0.312222</v>
      </c>
      <c r="F3074">
        <v>194</v>
      </c>
      <c r="G3074" t="s">
        <v>294</v>
      </c>
      <c r="H3074" t="s">
        <v>13439</v>
      </c>
      <c r="I3074">
        <f>VLOOKUP(A3074,[1]ВПП!$C$2:$E$22885,3,)</f>
        <v>1800</v>
      </c>
      <c r="J3074">
        <f>VLOOKUP(A3074,[1]ВПП!$C$2:$G$22885,5,)</f>
        <v>45</v>
      </c>
      <c r="K3074" t="str">
        <f>VLOOKUP(A3074,[1]ВПП!$C$2:$H$22885,6,)</f>
        <v>ASP</v>
      </c>
      <c r="L3074" t="str">
        <f t="shared" ref="L3074:L3137" si="48">A3074</f>
        <v>LFJR</v>
      </c>
      <c r="M3074" t="s">
        <v>126</v>
      </c>
      <c r="N3074" t="s">
        <v>5273</v>
      </c>
      <c r="O3074" t="s">
        <v>13440</v>
      </c>
      <c r="P3074" t="s">
        <v>298</v>
      </c>
      <c r="Q3074" t="str">
        <f>VLOOKUP(P3074,[1]TimeZones!$B$3:$E$597,4,FALSE)</f>
        <v>+01:00</v>
      </c>
    </row>
    <row r="3075" spans="1:17" x14ac:dyDescent="0.25">
      <c r="A3075" t="s">
        <v>13441</v>
      </c>
      <c r="B3075" t="s">
        <v>110</v>
      </c>
      <c r="C3075" t="s">
        <v>13442</v>
      </c>
      <c r="D3075">
        <v>35.497897999999999</v>
      </c>
      <c r="E3075">
        <v>12.6181</v>
      </c>
      <c r="F3075">
        <v>70</v>
      </c>
      <c r="G3075" t="s">
        <v>727</v>
      </c>
      <c r="H3075" t="s">
        <v>13443</v>
      </c>
      <c r="I3075">
        <f>VLOOKUP(A3075,[1]ВПП!$C$2:$E$22885,3,)</f>
        <v>1800</v>
      </c>
      <c r="J3075">
        <f>VLOOKUP(A3075,[1]ВПП!$C$2:$G$22885,5,)</f>
        <v>45</v>
      </c>
      <c r="K3075" t="str">
        <f>VLOOKUP(A3075,[1]ВПП!$C$2:$H$22885,6,)</f>
        <v>ASP</v>
      </c>
      <c r="L3075" t="str">
        <f t="shared" si="48"/>
        <v>LICD</v>
      </c>
      <c r="M3075" t="s">
        <v>126</v>
      </c>
      <c r="N3075" t="s">
        <v>2511</v>
      </c>
      <c r="O3075" t="s">
        <v>13444</v>
      </c>
      <c r="P3075" t="s">
        <v>731</v>
      </c>
      <c r="Q3075" t="str">
        <f>VLOOKUP(P3075,[1]TimeZones!$B$3:$E$597,4,FALSE)</f>
        <v>+01:00</v>
      </c>
    </row>
    <row r="3076" spans="1:17" x14ac:dyDescent="0.25">
      <c r="A3076" t="s">
        <v>13445</v>
      </c>
      <c r="B3076" t="s">
        <v>110</v>
      </c>
      <c r="C3076" t="s">
        <v>13446</v>
      </c>
      <c r="D3076">
        <v>38.831099999999999</v>
      </c>
      <c r="E3076">
        <v>-9.3395499999999991</v>
      </c>
      <c r="F3076">
        <v>440</v>
      </c>
      <c r="G3076" t="s">
        <v>836</v>
      </c>
      <c r="H3076" t="s">
        <v>202</v>
      </c>
      <c r="I3076">
        <f>VLOOKUP(A3076,[1]ВПП!$C$2:$E$22885,3,)</f>
        <v>1800</v>
      </c>
      <c r="J3076">
        <f>VLOOKUP(A3076,[1]ВПП!$C$2:$G$22885,5,)</f>
        <v>40</v>
      </c>
      <c r="K3076" t="str">
        <f>VLOOKUP(A3076,[1]ВПП!$C$2:$H$22885,6,)</f>
        <v>ASP</v>
      </c>
      <c r="L3076" t="str">
        <f t="shared" si="48"/>
        <v>LPST</v>
      </c>
      <c r="M3076" t="s">
        <v>126</v>
      </c>
      <c r="N3076" t="s">
        <v>838</v>
      </c>
      <c r="O3076" t="s">
        <v>13447</v>
      </c>
      <c r="P3076" t="s">
        <v>840</v>
      </c>
      <c r="Q3076" t="str">
        <f>VLOOKUP(P3076,[1]TimeZones!$B$3:$E$597,4,FALSE)</f>
        <v>+00:00</v>
      </c>
    </row>
    <row r="3077" spans="1:17" x14ac:dyDescent="0.25">
      <c r="A3077" t="s">
        <v>13448</v>
      </c>
      <c r="B3077" t="s">
        <v>110</v>
      </c>
      <c r="C3077" t="s">
        <v>13449</v>
      </c>
      <c r="D3077">
        <v>47.025299072265597</v>
      </c>
      <c r="E3077">
        <v>21.902500152587798</v>
      </c>
      <c r="F3077">
        <v>465</v>
      </c>
      <c r="G3077" t="s">
        <v>1868</v>
      </c>
      <c r="H3077" t="s">
        <v>13450</v>
      </c>
      <c r="I3077">
        <f>VLOOKUP(A3077,[1]ВПП!$C$2:$E$22885,3,)</f>
        <v>1800</v>
      </c>
      <c r="J3077">
        <f>VLOOKUP(A3077,[1]ВПП!$C$2:$G$22885,5,)</f>
        <v>30</v>
      </c>
      <c r="K3077" t="str">
        <f>VLOOKUP(A3077,[1]ВПП!$C$2:$H$22885,6,)</f>
        <v>CON</v>
      </c>
      <c r="L3077" t="str">
        <f t="shared" si="48"/>
        <v>LROD</v>
      </c>
      <c r="M3077" t="s">
        <v>126</v>
      </c>
      <c r="N3077" t="s">
        <v>13451</v>
      </c>
      <c r="O3077" t="s">
        <v>13452</v>
      </c>
      <c r="P3077" t="s">
        <v>1872</v>
      </c>
      <c r="Q3077" t="str">
        <f>VLOOKUP(P3077,[1]TimeZones!$B$3:$E$597,4,FALSE)</f>
        <v>+02:00</v>
      </c>
    </row>
    <row r="3078" spans="1:17" x14ac:dyDescent="0.25">
      <c r="A3078" t="s">
        <v>13453</v>
      </c>
      <c r="B3078" t="s">
        <v>110</v>
      </c>
      <c r="C3078" t="s">
        <v>13454</v>
      </c>
      <c r="D3078">
        <v>47.6875</v>
      </c>
      <c r="E3078">
        <v>26.354099273681602</v>
      </c>
      <c r="F3078">
        <v>1375</v>
      </c>
      <c r="G3078" t="s">
        <v>1868</v>
      </c>
      <c r="H3078" t="s">
        <v>13455</v>
      </c>
      <c r="I3078">
        <f>VLOOKUP(A3078,[1]ВПП!$C$2:$E$22885,3,)</f>
        <v>1800</v>
      </c>
      <c r="J3078">
        <f>VLOOKUP(A3078,[1]ВПП!$C$2:$G$22885,5,)</f>
        <v>30</v>
      </c>
      <c r="K3078" t="str">
        <f>VLOOKUP(A3078,[1]ВПП!$C$2:$H$22885,6,)</f>
        <v>CON</v>
      </c>
      <c r="L3078" t="str">
        <f t="shared" si="48"/>
        <v>LRSV</v>
      </c>
      <c r="M3078" t="s">
        <v>126</v>
      </c>
      <c r="N3078" t="s">
        <v>13456</v>
      </c>
      <c r="O3078" t="s">
        <v>13457</v>
      </c>
      <c r="P3078" t="s">
        <v>1872</v>
      </c>
      <c r="Q3078" t="str">
        <f>VLOOKUP(P3078,[1]TimeZones!$B$3:$E$597,4,FALSE)</f>
        <v>+02:00</v>
      </c>
    </row>
    <row r="3079" spans="1:17" x14ac:dyDescent="0.25">
      <c r="A3079" t="s">
        <v>13458</v>
      </c>
      <c r="B3079" t="s">
        <v>110</v>
      </c>
      <c r="C3079" t="s">
        <v>13459</v>
      </c>
      <c r="D3079">
        <v>46.534099578857401</v>
      </c>
      <c r="E3079">
        <v>9.88411045074462</v>
      </c>
      <c r="F3079">
        <v>5600</v>
      </c>
      <c r="G3079" t="s">
        <v>758</v>
      </c>
      <c r="H3079" t="s">
        <v>13460</v>
      </c>
      <c r="I3079">
        <f>VLOOKUP(A3079,[1]ВПП!$C$2:$E$22885,3,)</f>
        <v>1800</v>
      </c>
      <c r="J3079">
        <f>VLOOKUP(A3079,[1]ВПП!$C$2:$G$22885,5,)</f>
        <v>40</v>
      </c>
      <c r="K3079" t="str">
        <f>VLOOKUP(A3079,[1]ВПП!$C$2:$H$22885,6,)</f>
        <v>ASP</v>
      </c>
      <c r="L3079" t="str">
        <f t="shared" si="48"/>
        <v>LSZS</v>
      </c>
      <c r="M3079" t="s">
        <v>126</v>
      </c>
      <c r="N3079" t="s">
        <v>13461</v>
      </c>
      <c r="O3079" t="s">
        <v>202</v>
      </c>
      <c r="P3079" t="s">
        <v>1120</v>
      </c>
      <c r="Q3079" t="str">
        <f>VLOOKUP(P3079,[1]TimeZones!$B$3:$E$597,4,FALSE)</f>
        <v>+01:00</v>
      </c>
    </row>
    <row r="3080" spans="1:17" x14ac:dyDescent="0.25">
      <c r="A3080" t="s">
        <v>13462</v>
      </c>
      <c r="B3080" t="s">
        <v>110</v>
      </c>
      <c r="C3080" t="s">
        <v>13463</v>
      </c>
      <c r="D3080">
        <v>40.137699127200001</v>
      </c>
      <c r="E3080">
        <v>26.426799774199999</v>
      </c>
      <c r="F3080">
        <v>23</v>
      </c>
      <c r="G3080" t="s">
        <v>376</v>
      </c>
      <c r="H3080" t="s">
        <v>13464</v>
      </c>
      <c r="I3080">
        <f>VLOOKUP(A3080,[1]ВПП!$C$2:$E$22885,3,)</f>
        <v>1800</v>
      </c>
      <c r="J3080">
        <f>VLOOKUP(A3080,[1]ВПП!$C$2:$G$22885,5,)</f>
        <v>30</v>
      </c>
      <c r="K3080" t="str">
        <f>VLOOKUP(A3080,[1]ВПП!$C$2:$H$22885,6,)</f>
        <v>CON</v>
      </c>
      <c r="L3080" t="str">
        <f t="shared" si="48"/>
        <v>LTBH</v>
      </c>
      <c r="M3080" t="s">
        <v>114</v>
      </c>
      <c r="N3080" t="s">
        <v>10406</v>
      </c>
      <c r="O3080" t="s">
        <v>13465</v>
      </c>
      <c r="P3080" t="s">
        <v>817</v>
      </c>
      <c r="Q3080" t="str">
        <f>VLOOKUP(P3080,[1]TimeZones!$B$3:$E$597,4,FALSE)</f>
        <v>+03:00</v>
      </c>
    </row>
    <row r="3081" spans="1:17" x14ac:dyDescent="0.25">
      <c r="A3081" t="s">
        <v>13466</v>
      </c>
      <c r="B3081" t="s">
        <v>110</v>
      </c>
      <c r="C3081" t="s">
        <v>13467</v>
      </c>
      <c r="D3081">
        <v>37.9789009094238</v>
      </c>
      <c r="E3081">
        <v>41.840400695800703</v>
      </c>
      <c r="F3081">
        <v>2001</v>
      </c>
      <c r="G3081" t="s">
        <v>376</v>
      </c>
      <c r="H3081" t="s">
        <v>13468</v>
      </c>
      <c r="I3081">
        <f>VLOOKUP(A3081,[1]ВПП!$C$2:$E$22885,3,)</f>
        <v>1800</v>
      </c>
      <c r="J3081">
        <f>VLOOKUP(A3081,[1]ВПП!$C$2:$G$22885,5,)</f>
        <v>30</v>
      </c>
      <c r="K3081" t="str">
        <f>VLOOKUP(A3081,[1]ВПП!$C$2:$H$22885,6,)</f>
        <v>CON</v>
      </c>
      <c r="L3081" t="str">
        <f t="shared" si="48"/>
        <v>LTCL</v>
      </c>
      <c r="M3081" t="s">
        <v>114</v>
      </c>
      <c r="N3081" t="s">
        <v>13469</v>
      </c>
      <c r="O3081" t="s">
        <v>13470</v>
      </c>
      <c r="P3081" t="s">
        <v>817</v>
      </c>
      <c r="Q3081" t="str">
        <f>VLOOKUP(P3081,[1]TimeZones!$B$3:$E$597,4,FALSE)</f>
        <v>+03:00</v>
      </c>
    </row>
    <row r="3082" spans="1:17" x14ac:dyDescent="0.25">
      <c r="A3082" t="s">
        <v>13471</v>
      </c>
      <c r="B3082" t="s">
        <v>333</v>
      </c>
      <c r="C3082" t="s">
        <v>13472</v>
      </c>
      <c r="D3082">
        <v>31.225756000000001</v>
      </c>
      <c r="E3082">
        <v>-110.976934</v>
      </c>
      <c r="F3082">
        <v>3990</v>
      </c>
      <c r="G3082" t="s">
        <v>308</v>
      </c>
      <c r="H3082" t="s">
        <v>13473</v>
      </c>
      <c r="I3082">
        <f>VLOOKUP(A3082,[1]ВПП!$C$2:$E$22885,3,)</f>
        <v>1800</v>
      </c>
      <c r="J3082">
        <f>VLOOKUP(A3082,[1]ВПП!$C$2:$G$22885,5,)</f>
        <v>30</v>
      </c>
      <c r="K3082" t="str">
        <f>VLOOKUP(A3082,[1]ВПП!$C$2:$H$22885,6,)</f>
        <v>ASP</v>
      </c>
      <c r="L3082" t="str">
        <f t="shared" si="48"/>
        <v>MMNG</v>
      </c>
      <c r="M3082" t="s">
        <v>183</v>
      </c>
      <c r="N3082" t="s">
        <v>7065</v>
      </c>
      <c r="O3082" t="s">
        <v>13474</v>
      </c>
      <c r="P3082" t="s">
        <v>9233</v>
      </c>
      <c r="Q3082" t="str">
        <f>VLOOKUP(P3082,[1]TimeZones!$B$3:$E$597,4,FALSE)</f>
        <v>−07:00</v>
      </c>
    </row>
    <row r="3083" spans="1:17" x14ac:dyDescent="0.25">
      <c r="A3083" t="s">
        <v>13475</v>
      </c>
      <c r="B3083" t="s">
        <v>110</v>
      </c>
      <c r="C3083" t="s">
        <v>13476</v>
      </c>
      <c r="D3083">
        <v>20.602699279799999</v>
      </c>
      <c r="E3083">
        <v>-97.460800170900001</v>
      </c>
      <c r="F3083">
        <v>497</v>
      </c>
      <c r="G3083" t="s">
        <v>308</v>
      </c>
      <c r="H3083" t="s">
        <v>13477</v>
      </c>
      <c r="I3083">
        <f>VLOOKUP(A3083,[1]ВПП!$C$2:$E$22885,3,)</f>
        <v>1800</v>
      </c>
      <c r="J3083">
        <f>VLOOKUP(A3083,[1]ВПП!$C$2:$G$22885,5,)</f>
        <v>45</v>
      </c>
      <c r="K3083" t="str">
        <f>VLOOKUP(A3083,[1]ВПП!$C$2:$H$22885,6,)</f>
        <v>ASP</v>
      </c>
      <c r="L3083" t="str">
        <f t="shared" si="48"/>
        <v>MMPA</v>
      </c>
      <c r="M3083" t="s">
        <v>183</v>
      </c>
      <c r="N3083" t="s">
        <v>8982</v>
      </c>
      <c r="O3083" t="s">
        <v>13478</v>
      </c>
      <c r="P3083" t="s">
        <v>312</v>
      </c>
      <c r="Q3083" t="str">
        <f>VLOOKUP(P3083,[1]TimeZones!$B$3:$E$597,4,FALSE)</f>
        <v>−06:00</v>
      </c>
    </row>
    <row r="3084" spans="1:17" x14ac:dyDescent="0.25">
      <c r="A3084" t="s">
        <v>13479</v>
      </c>
      <c r="B3084" t="s">
        <v>110</v>
      </c>
      <c r="C3084" t="s">
        <v>13480</v>
      </c>
      <c r="D3084">
        <v>8.9733400344848597</v>
      </c>
      <c r="E3084">
        <v>-79.555603027343693</v>
      </c>
      <c r="F3084">
        <v>31</v>
      </c>
      <c r="G3084" t="s">
        <v>3590</v>
      </c>
      <c r="H3084" t="s">
        <v>13481</v>
      </c>
      <c r="I3084">
        <f>VLOOKUP(A3084,[1]ВПП!$C$2:$E$22885,3,)</f>
        <v>1800</v>
      </c>
      <c r="J3084">
        <f>VLOOKUP(A3084,[1]ВПП!$C$2:$G$22885,5,)</f>
        <v>30</v>
      </c>
      <c r="K3084" t="str">
        <f>VLOOKUP(A3084,[1]ВПП!$C$2:$H$22885,6,)</f>
        <v>ASP</v>
      </c>
      <c r="L3084" t="str">
        <f t="shared" si="48"/>
        <v>MPMG</v>
      </c>
      <c r="M3084" t="s">
        <v>183</v>
      </c>
      <c r="N3084" t="s">
        <v>3592</v>
      </c>
      <c r="O3084" t="s">
        <v>13482</v>
      </c>
      <c r="P3084" t="s">
        <v>3594</v>
      </c>
      <c r="Q3084" t="str">
        <f>VLOOKUP(P3084,[1]TimeZones!$B$3:$E$597,4,FALSE)</f>
        <v>−05:00</v>
      </c>
    </row>
    <row r="3085" spans="1:17" x14ac:dyDescent="0.25">
      <c r="A3085" t="s">
        <v>13483</v>
      </c>
      <c r="B3085" t="s">
        <v>110</v>
      </c>
      <c r="C3085" t="s">
        <v>13484</v>
      </c>
      <c r="D3085">
        <v>9.9579601287841797</v>
      </c>
      <c r="E3085">
        <v>-83.022003173828097</v>
      </c>
      <c r="F3085">
        <v>7</v>
      </c>
      <c r="G3085" t="s">
        <v>3904</v>
      </c>
      <c r="H3085" t="s">
        <v>13485</v>
      </c>
      <c r="I3085">
        <f>VLOOKUP(A3085,[1]ВПП!$C$2:$E$22885,3,)</f>
        <v>1800</v>
      </c>
      <c r="J3085">
        <f>VLOOKUP(A3085,[1]ВПП!$C$2:$G$22885,5,)</f>
        <v>30</v>
      </c>
      <c r="K3085" t="str">
        <f>VLOOKUP(A3085,[1]ВПП!$C$2:$H$22885,6,)</f>
        <v>ASP</v>
      </c>
      <c r="L3085" t="str">
        <f t="shared" si="48"/>
        <v>MRLM</v>
      </c>
      <c r="M3085" t="s">
        <v>183</v>
      </c>
      <c r="N3085" t="s">
        <v>13486</v>
      </c>
      <c r="O3085" t="s">
        <v>13487</v>
      </c>
      <c r="P3085" t="s">
        <v>3908</v>
      </c>
      <c r="Q3085" t="str">
        <f>VLOOKUP(P3085,[1]TimeZones!$B$3:$E$597,4,FALSE)</f>
        <v>−06:00</v>
      </c>
    </row>
    <row r="3086" spans="1:17" x14ac:dyDescent="0.25">
      <c r="A3086" t="s">
        <v>13488</v>
      </c>
      <c r="B3086" t="s">
        <v>333</v>
      </c>
      <c r="C3086" t="s">
        <v>13489</v>
      </c>
      <c r="D3086">
        <v>22.6212997436999</v>
      </c>
      <c r="E3086">
        <v>-79.147201538100006</v>
      </c>
      <c r="F3086">
        <v>13</v>
      </c>
      <c r="G3086" t="s">
        <v>448</v>
      </c>
      <c r="H3086" t="s">
        <v>13490</v>
      </c>
      <c r="I3086">
        <f>VLOOKUP(A3086,[1]ВПП!$C$2:$E$22885,3,)</f>
        <v>1800</v>
      </c>
      <c r="J3086">
        <f>VLOOKUP(A3086,[1]ВПП!$C$2:$G$22885,5,)</f>
        <v>45</v>
      </c>
      <c r="K3086" t="str">
        <f>VLOOKUP(A3086,[1]ВПП!$C$2:$H$22885,6,)</f>
        <v>ASP</v>
      </c>
      <c r="L3086" t="str">
        <f t="shared" si="48"/>
        <v>MUBR</v>
      </c>
      <c r="M3086" t="s">
        <v>183</v>
      </c>
      <c r="N3086" t="s">
        <v>13347</v>
      </c>
      <c r="O3086" t="s">
        <v>13491</v>
      </c>
      <c r="P3086" t="s">
        <v>145</v>
      </c>
      <c r="Q3086" t="e">
        <f>VLOOKUP(P3086,[1]TimeZones!$B$3:$E$597,4,FALSE)</f>
        <v>#N/A</v>
      </c>
    </row>
    <row r="3087" spans="1:17" x14ac:dyDescent="0.25">
      <c r="A3087" t="s">
        <v>13492</v>
      </c>
      <c r="B3087" t="s">
        <v>333</v>
      </c>
      <c r="C3087" t="s">
        <v>13493</v>
      </c>
      <c r="D3087">
        <v>21.509455906699898</v>
      </c>
      <c r="E3087">
        <v>-77.020597457899996</v>
      </c>
      <c r="F3087">
        <v>13</v>
      </c>
      <c r="G3087" t="s">
        <v>448</v>
      </c>
      <c r="H3087" t="s">
        <v>202</v>
      </c>
      <c r="I3087">
        <f>VLOOKUP(A3087,[1]ВПП!$C$2:$E$22885,3,)</f>
        <v>1800</v>
      </c>
      <c r="J3087">
        <f>VLOOKUP(A3087,[1]ВПП!$C$2:$G$22885,5,)</f>
        <v>30</v>
      </c>
      <c r="K3087" t="str">
        <f>VLOOKUP(A3087,[1]ВПП!$C$2:$H$22885,6,)</f>
        <v>ASP</v>
      </c>
      <c r="L3087" t="str">
        <f t="shared" si="48"/>
        <v>MUSL</v>
      </c>
      <c r="M3087" t="s">
        <v>183</v>
      </c>
      <c r="N3087" t="s">
        <v>4504</v>
      </c>
      <c r="O3087" t="s">
        <v>13494</v>
      </c>
      <c r="P3087" t="s">
        <v>452</v>
      </c>
      <c r="Q3087" t="str">
        <f>VLOOKUP(P3087,[1]TimeZones!$B$3:$E$597,4,FALSE)</f>
        <v>−05:00</v>
      </c>
    </row>
    <row r="3088" spans="1:17" x14ac:dyDescent="0.25">
      <c r="A3088" t="s">
        <v>13495</v>
      </c>
      <c r="B3088" t="s">
        <v>110</v>
      </c>
      <c r="C3088" t="s">
        <v>13496</v>
      </c>
      <c r="D3088">
        <v>21.642499923706001</v>
      </c>
      <c r="E3088">
        <v>-82.955101013183594</v>
      </c>
      <c r="F3088">
        <v>39</v>
      </c>
      <c r="G3088" t="s">
        <v>448</v>
      </c>
      <c r="H3088" t="s">
        <v>13497</v>
      </c>
      <c r="I3088">
        <f>VLOOKUP(A3088,[1]ВПП!$C$2:$E$22885,3,)</f>
        <v>1800</v>
      </c>
      <c r="J3088">
        <f>VLOOKUP(A3088,[1]ВПП!$C$2:$G$22885,5,)</f>
        <v>30</v>
      </c>
      <c r="K3088" t="str">
        <f>VLOOKUP(A3088,[1]ВПП!$C$2:$H$22885,6,)</f>
        <v>ASP</v>
      </c>
      <c r="L3088" t="str">
        <f t="shared" si="48"/>
        <v>MUSN</v>
      </c>
      <c r="M3088" t="s">
        <v>183</v>
      </c>
      <c r="N3088" t="s">
        <v>3928</v>
      </c>
      <c r="O3088" t="s">
        <v>13498</v>
      </c>
      <c r="P3088" t="s">
        <v>452</v>
      </c>
      <c r="Q3088" t="str">
        <f>VLOOKUP(P3088,[1]TimeZones!$B$3:$E$597,4,FALSE)</f>
        <v>−05:00</v>
      </c>
    </row>
    <row r="3089" spans="1:17" x14ac:dyDescent="0.25">
      <c r="A3089" t="s">
        <v>13499</v>
      </c>
      <c r="B3089" t="s">
        <v>333</v>
      </c>
      <c r="C3089" t="s">
        <v>13500</v>
      </c>
      <c r="D3089">
        <v>21.970400000000001</v>
      </c>
      <c r="E3089">
        <v>-79.442702999999995</v>
      </c>
      <c r="F3089">
        <v>295</v>
      </c>
      <c r="G3089" t="s">
        <v>448</v>
      </c>
      <c r="H3089" t="s">
        <v>13501</v>
      </c>
      <c r="I3089">
        <f>VLOOKUP(A3089,[1]ВПП!$C$2:$E$22885,3,)</f>
        <v>1800</v>
      </c>
      <c r="J3089">
        <f>VLOOKUP(A3089,[1]ВПП!$C$2:$G$22885,5,)</f>
        <v>29</v>
      </c>
      <c r="K3089" t="str">
        <f>VLOOKUP(A3089,[1]ВПП!$C$2:$H$22885,6,)</f>
        <v>ASP</v>
      </c>
      <c r="L3089" t="str">
        <f t="shared" si="48"/>
        <v>MUSS</v>
      </c>
      <c r="M3089" t="s">
        <v>183</v>
      </c>
      <c r="N3089" t="s">
        <v>13347</v>
      </c>
      <c r="O3089" t="s">
        <v>13502</v>
      </c>
      <c r="P3089" t="s">
        <v>452</v>
      </c>
      <c r="Q3089" t="str">
        <f>VLOOKUP(P3089,[1]TimeZones!$B$3:$E$597,4,FALSE)</f>
        <v>−05:00</v>
      </c>
    </row>
    <row r="3090" spans="1:17" x14ac:dyDescent="0.25">
      <c r="A3090" t="s">
        <v>13503</v>
      </c>
      <c r="B3090" t="s">
        <v>110</v>
      </c>
      <c r="C3090" t="s">
        <v>13504</v>
      </c>
      <c r="D3090">
        <v>32.001719000000001</v>
      </c>
      <c r="E3090">
        <v>49.268599000000002</v>
      </c>
      <c r="F3090">
        <v>1206</v>
      </c>
      <c r="G3090" t="s">
        <v>212</v>
      </c>
      <c r="H3090" t="s">
        <v>13505</v>
      </c>
      <c r="I3090">
        <f>VLOOKUP(A3090,[1]ВПП!$C$2:$E$22885,3,)</f>
        <v>1800</v>
      </c>
      <c r="J3090">
        <f>VLOOKUP(A3090,[1]ВПП!$C$2:$G$22885,5,)</f>
        <v>30</v>
      </c>
      <c r="K3090" t="str">
        <f>VLOOKUP(A3090,[1]ВПП!$C$2:$H$22885,6,)</f>
        <v>ASP</v>
      </c>
      <c r="L3090" t="str">
        <f t="shared" si="48"/>
        <v>OIAI</v>
      </c>
      <c r="M3090" t="s">
        <v>114</v>
      </c>
      <c r="N3090" t="s">
        <v>368</v>
      </c>
      <c r="O3090" t="s">
        <v>13506</v>
      </c>
      <c r="P3090" t="s">
        <v>216</v>
      </c>
      <c r="Q3090" t="str">
        <f>VLOOKUP(P3090,[1]TimeZones!$B$3:$E$597,4,FALSE)</f>
        <v>+03:30</v>
      </c>
    </row>
    <row r="3091" spans="1:17" x14ac:dyDescent="0.25">
      <c r="A3091" t="s">
        <v>13507</v>
      </c>
      <c r="B3091" t="s">
        <v>110</v>
      </c>
      <c r="C3091" t="s">
        <v>13508</v>
      </c>
      <c r="D3091">
        <v>45.242000579799999</v>
      </c>
      <c r="E3091">
        <v>141.186004639</v>
      </c>
      <c r="F3091">
        <v>112</v>
      </c>
      <c r="G3091" t="s">
        <v>575</v>
      </c>
      <c r="H3091" t="s">
        <v>13509</v>
      </c>
      <c r="I3091">
        <f>VLOOKUP(A3091,[1]ВПП!$C$2:$E$22885,3,)</f>
        <v>1800</v>
      </c>
      <c r="J3091">
        <f>VLOOKUP(A3091,[1]ВПП!$C$2:$G$22885,5,)</f>
        <v>45</v>
      </c>
      <c r="K3091" t="str">
        <f>VLOOKUP(A3091,[1]ВПП!$C$2:$H$22885,6,)</f>
        <v>ASP</v>
      </c>
      <c r="L3091" t="str">
        <f t="shared" si="48"/>
        <v>RJER</v>
      </c>
      <c r="M3091" t="s">
        <v>114</v>
      </c>
      <c r="N3091" t="s">
        <v>587</v>
      </c>
      <c r="O3091" t="s">
        <v>13510</v>
      </c>
      <c r="P3091" t="s">
        <v>579</v>
      </c>
      <c r="Q3091" t="str">
        <f>VLOOKUP(P3091,[1]TimeZones!$B$3:$E$597,4,FALSE)</f>
        <v>+09:00</v>
      </c>
    </row>
    <row r="3092" spans="1:17" x14ac:dyDescent="0.25">
      <c r="A3092" t="s">
        <v>13511</v>
      </c>
      <c r="B3092" t="s">
        <v>110</v>
      </c>
      <c r="C3092" t="s">
        <v>13512</v>
      </c>
      <c r="D3092">
        <v>34.782001495399903</v>
      </c>
      <c r="E3092">
        <v>139.36000060999999</v>
      </c>
      <c r="F3092">
        <v>130</v>
      </c>
      <c r="G3092" t="s">
        <v>575</v>
      </c>
      <c r="H3092" t="s">
        <v>13513</v>
      </c>
      <c r="I3092">
        <f>VLOOKUP(A3092,[1]ВПП!$C$2:$E$22885,3,)</f>
        <v>1800</v>
      </c>
      <c r="J3092">
        <f>VLOOKUP(A3092,[1]ВПП!$C$2:$G$22885,5,)</f>
        <v>46</v>
      </c>
      <c r="K3092" t="str">
        <f>VLOOKUP(A3092,[1]ВПП!$C$2:$H$22885,6,)</f>
        <v>ASP</v>
      </c>
      <c r="L3092" t="str">
        <f t="shared" si="48"/>
        <v>RJTO</v>
      </c>
      <c r="M3092" t="s">
        <v>114</v>
      </c>
      <c r="N3092" t="s">
        <v>2336</v>
      </c>
      <c r="O3092" t="s">
        <v>13514</v>
      </c>
      <c r="P3092" t="s">
        <v>579</v>
      </c>
      <c r="Q3092" t="str">
        <f>VLOOKUP(P3092,[1]TimeZones!$B$3:$E$597,4,FALSE)</f>
        <v>+09:00</v>
      </c>
    </row>
    <row r="3093" spans="1:17" x14ac:dyDescent="0.25">
      <c r="A3093" t="s">
        <v>13515</v>
      </c>
      <c r="B3093" t="s">
        <v>110</v>
      </c>
      <c r="C3093" t="s">
        <v>13516</v>
      </c>
      <c r="D3093">
        <v>11.9245</v>
      </c>
      <c r="E3093">
        <v>121.954002</v>
      </c>
      <c r="F3093">
        <v>7</v>
      </c>
      <c r="G3093" t="s">
        <v>1034</v>
      </c>
      <c r="H3093" t="s">
        <v>13517</v>
      </c>
      <c r="I3093">
        <f>VLOOKUP(A3093,[1]ВПП!$C$2:$E$22885,3,)</f>
        <v>1800</v>
      </c>
      <c r="J3093">
        <f>VLOOKUP(A3093,[1]ВПП!$C$2:$G$22885,5,)</f>
        <v>30</v>
      </c>
      <c r="K3093" t="str">
        <f>VLOOKUP(A3093,[1]ВПП!$C$2:$H$22885,6,)</f>
        <v>CON</v>
      </c>
      <c r="L3093" t="str">
        <f t="shared" si="48"/>
        <v>RPVE</v>
      </c>
      <c r="M3093" t="s">
        <v>114</v>
      </c>
      <c r="N3093" t="s">
        <v>10260</v>
      </c>
      <c r="O3093" t="s">
        <v>13518</v>
      </c>
      <c r="P3093" t="s">
        <v>1038</v>
      </c>
      <c r="Q3093" t="str">
        <f>VLOOKUP(P3093,[1]TimeZones!$B$3:$E$597,4,FALSE)</f>
        <v>+08:00</v>
      </c>
    </row>
    <row r="3094" spans="1:17" x14ac:dyDescent="0.25">
      <c r="A3094" t="s">
        <v>13519</v>
      </c>
      <c r="B3094" t="s">
        <v>333</v>
      </c>
      <c r="C3094" t="s">
        <v>3730</v>
      </c>
      <c r="D3094">
        <v>-26.673400878900001</v>
      </c>
      <c r="E3094">
        <v>-66.024002075200002</v>
      </c>
      <c r="F3094">
        <v>5904</v>
      </c>
      <c r="G3094" t="s">
        <v>1705</v>
      </c>
      <c r="H3094" t="s">
        <v>202</v>
      </c>
      <c r="I3094">
        <f>VLOOKUP(A3094,[1]ВПП!$C$2:$E$22885,3,)</f>
        <v>1800</v>
      </c>
      <c r="J3094">
        <f>VLOOKUP(A3094,[1]ВПП!$C$2:$G$22885,5,)</f>
        <v>30</v>
      </c>
      <c r="K3094" t="str">
        <f>VLOOKUP(A3094,[1]ВПП!$C$2:$H$22885,6,)</f>
        <v>ASP</v>
      </c>
      <c r="L3094" t="str">
        <f t="shared" si="48"/>
        <v>SA42</v>
      </c>
      <c r="M3094" t="s">
        <v>301</v>
      </c>
      <c r="N3094" t="s">
        <v>5656</v>
      </c>
      <c r="O3094" t="s">
        <v>6473</v>
      </c>
      <c r="P3094" t="e">
        <v>#N/A</v>
      </c>
      <c r="Q3094" t="e">
        <f>VLOOKUP(P3094,[1]TimeZones!$B$3:$E$597,4,FALSE)</f>
        <v>#N/A</v>
      </c>
    </row>
    <row r="3095" spans="1:17" x14ac:dyDescent="0.25">
      <c r="A3095" t="s">
        <v>13520</v>
      </c>
      <c r="B3095" t="s">
        <v>333</v>
      </c>
      <c r="C3095" t="s">
        <v>13521</v>
      </c>
      <c r="D3095">
        <v>-34.534399999999998</v>
      </c>
      <c r="E3095">
        <v>-58.671700000000001</v>
      </c>
      <c r="F3095">
        <v>78</v>
      </c>
      <c r="G3095" t="s">
        <v>1705</v>
      </c>
      <c r="H3095" t="s">
        <v>202</v>
      </c>
      <c r="I3095">
        <f>VLOOKUP(A3095,[1]ВПП!$C$2:$E$22885,3,)</f>
        <v>1800</v>
      </c>
      <c r="J3095">
        <f>VLOOKUP(A3095,[1]ВПП!$C$2:$G$22885,5,)</f>
        <v>30</v>
      </c>
      <c r="K3095" t="str">
        <f>VLOOKUP(A3095,[1]ВПП!$C$2:$H$22885,6,)</f>
        <v>ASP</v>
      </c>
      <c r="L3095" t="str">
        <f t="shared" si="48"/>
        <v>SADO</v>
      </c>
      <c r="M3095" t="s">
        <v>301</v>
      </c>
      <c r="N3095" t="s">
        <v>2638</v>
      </c>
      <c r="O3095" t="s">
        <v>13522</v>
      </c>
      <c r="P3095" t="e">
        <v>#N/A</v>
      </c>
      <c r="Q3095" t="e">
        <f>VLOOKUP(P3095,[1]TimeZones!$B$3:$E$597,4,FALSE)</f>
        <v>#N/A</v>
      </c>
    </row>
    <row r="3096" spans="1:17" x14ac:dyDescent="0.25">
      <c r="A3096" t="s">
        <v>13523</v>
      </c>
      <c r="B3096" t="s">
        <v>110</v>
      </c>
      <c r="C3096" t="s">
        <v>13524</v>
      </c>
      <c r="D3096">
        <v>-26.212700000000002</v>
      </c>
      <c r="E3096">
        <v>-58.228099999999998</v>
      </c>
      <c r="F3096">
        <v>193</v>
      </c>
      <c r="G3096" t="s">
        <v>1705</v>
      </c>
      <c r="H3096" t="s">
        <v>13525</v>
      </c>
      <c r="I3096">
        <f>VLOOKUP(A3096,[1]ВПП!$C$2:$E$22885,3,)</f>
        <v>1800</v>
      </c>
      <c r="J3096">
        <f>VLOOKUP(A3096,[1]ВПП!$C$2:$G$22885,5,)</f>
        <v>40</v>
      </c>
      <c r="K3096" t="str">
        <f>VLOOKUP(A3096,[1]ВПП!$C$2:$H$22885,6,)</f>
        <v>ASP</v>
      </c>
      <c r="L3096" t="str">
        <f t="shared" si="48"/>
        <v>SARF</v>
      </c>
      <c r="M3096" t="s">
        <v>301</v>
      </c>
      <c r="N3096" t="s">
        <v>13526</v>
      </c>
      <c r="O3096" t="s">
        <v>13527</v>
      </c>
      <c r="P3096" t="s">
        <v>2646</v>
      </c>
      <c r="Q3096" t="str">
        <f>VLOOKUP(P3096,[1]TimeZones!$B$3:$E$597,4,FALSE)</f>
        <v>−03:00</v>
      </c>
    </row>
    <row r="3097" spans="1:17" x14ac:dyDescent="0.25">
      <c r="A3097" t="s">
        <v>13528</v>
      </c>
      <c r="B3097" t="s">
        <v>333</v>
      </c>
      <c r="C3097" t="s">
        <v>13529</v>
      </c>
      <c r="D3097">
        <v>-27.518199920699999</v>
      </c>
      <c r="E3097">
        <v>-55.124198913599997</v>
      </c>
      <c r="F3097">
        <v>1125</v>
      </c>
      <c r="G3097" t="s">
        <v>1705</v>
      </c>
      <c r="H3097" t="s">
        <v>202</v>
      </c>
      <c r="I3097">
        <f>VLOOKUP(A3097,[1]ВПП!$C$2:$E$22885,3,)</f>
        <v>1800</v>
      </c>
      <c r="J3097">
        <f>VLOOKUP(A3097,[1]ВПП!$C$2:$G$22885,5,)</f>
        <v>30</v>
      </c>
      <c r="K3097" t="str">
        <f>VLOOKUP(A3097,[1]ВПП!$C$2:$H$22885,6,)</f>
        <v>ASP</v>
      </c>
      <c r="L3097" t="str">
        <f t="shared" si="48"/>
        <v>SATO</v>
      </c>
      <c r="M3097" t="s">
        <v>301</v>
      </c>
      <c r="N3097" t="s">
        <v>2644</v>
      </c>
      <c r="O3097" t="s">
        <v>13530</v>
      </c>
      <c r="P3097" t="s">
        <v>2646</v>
      </c>
      <c r="Q3097" t="str">
        <f>VLOOKUP(P3097,[1]TimeZones!$B$3:$E$597,4,FALSE)</f>
        <v>−03:00</v>
      </c>
    </row>
    <row r="3098" spans="1:17" x14ac:dyDescent="0.25">
      <c r="A3098" t="s">
        <v>13531</v>
      </c>
      <c r="B3098" t="s">
        <v>333</v>
      </c>
      <c r="C3098" t="s">
        <v>13532</v>
      </c>
      <c r="D3098">
        <v>-40.751199999999997</v>
      </c>
      <c r="E3098">
        <v>-65.034300000000002</v>
      </c>
      <c r="F3098">
        <v>85</v>
      </c>
      <c r="G3098" t="s">
        <v>1705</v>
      </c>
      <c r="H3098" t="s">
        <v>13533</v>
      </c>
      <c r="I3098">
        <f>VLOOKUP(A3098,[1]ВПП!$C$2:$E$22885,3,)</f>
        <v>1800</v>
      </c>
      <c r="J3098">
        <f>VLOOKUP(A3098,[1]ВПП!$C$2:$G$22885,5,)</f>
        <v>30</v>
      </c>
      <c r="K3098" t="str">
        <f>VLOOKUP(A3098,[1]ВПП!$C$2:$H$22885,6,)</f>
        <v>ASP</v>
      </c>
      <c r="L3098" t="str">
        <f t="shared" si="48"/>
        <v>SAVN</v>
      </c>
      <c r="M3098" t="s">
        <v>301</v>
      </c>
      <c r="N3098" t="s">
        <v>7147</v>
      </c>
      <c r="O3098" t="s">
        <v>13534</v>
      </c>
      <c r="P3098" t="s">
        <v>4610</v>
      </c>
      <c r="Q3098" t="str">
        <f>VLOOKUP(P3098,[1]TimeZones!$B$3:$E$597,4,FALSE)</f>
        <v>−03:00</v>
      </c>
    </row>
    <row r="3099" spans="1:17" x14ac:dyDescent="0.25">
      <c r="A3099" t="s">
        <v>13535</v>
      </c>
      <c r="B3099" t="s">
        <v>110</v>
      </c>
      <c r="C3099" t="s">
        <v>13536</v>
      </c>
      <c r="D3099">
        <v>-8.3483499999999999</v>
      </c>
      <c r="E3099">
        <v>-49.301498000000002</v>
      </c>
      <c r="F3099">
        <v>653</v>
      </c>
      <c r="G3099" t="s">
        <v>591</v>
      </c>
      <c r="H3099" t="s">
        <v>13537</v>
      </c>
      <c r="I3099">
        <f>VLOOKUP(A3099,[1]ВПП!$C$2:$E$22885,3,)</f>
        <v>1800</v>
      </c>
      <c r="J3099">
        <f>VLOOKUP(A3099,[1]ВПП!$C$2:$G$22885,5,)</f>
        <v>30</v>
      </c>
      <c r="K3099" t="str">
        <f>VLOOKUP(A3099,[1]ВПП!$C$2:$H$22885,6,)</f>
        <v>ASP</v>
      </c>
      <c r="L3099" t="str">
        <f t="shared" si="48"/>
        <v>SBAA</v>
      </c>
      <c r="M3099" t="s">
        <v>301</v>
      </c>
      <c r="N3099" t="s">
        <v>5671</v>
      </c>
      <c r="O3099" t="s">
        <v>13538</v>
      </c>
      <c r="P3099" t="s">
        <v>5673</v>
      </c>
      <c r="Q3099" t="str">
        <f>VLOOKUP(P3099,[1]TimeZones!$B$3:$E$597,4,FALSE)</f>
        <v>−03:00</v>
      </c>
    </row>
    <row r="3100" spans="1:17" x14ac:dyDescent="0.25">
      <c r="A3100" t="s">
        <v>13539</v>
      </c>
      <c r="B3100" t="s">
        <v>110</v>
      </c>
      <c r="C3100" t="s">
        <v>13540</v>
      </c>
      <c r="D3100">
        <v>-0.01</v>
      </c>
      <c r="E3100">
        <v>-0.01</v>
      </c>
      <c r="F3100">
        <v>128</v>
      </c>
      <c r="G3100" t="s">
        <v>591</v>
      </c>
      <c r="H3100" t="s">
        <v>13541</v>
      </c>
      <c r="I3100">
        <f>VLOOKUP(A3100,[1]ВПП!$C$2:$E$22885,3,)</f>
        <v>1800</v>
      </c>
      <c r="J3100">
        <f>VLOOKUP(A3100,[1]ВПП!$C$2:$G$22885,5,)</f>
        <v>30</v>
      </c>
      <c r="K3100" t="str">
        <f>VLOOKUP(A3100,[1]ВПП!$C$2:$H$22885,6,)</f>
        <v>ASPH</v>
      </c>
      <c r="L3100" t="str">
        <f t="shared" si="48"/>
        <v>SBAC</v>
      </c>
      <c r="M3100" t="s">
        <v>301</v>
      </c>
      <c r="N3100" t="s">
        <v>7169</v>
      </c>
      <c r="O3100" t="s">
        <v>13542</v>
      </c>
      <c r="P3100" t="e">
        <v>#N/A</v>
      </c>
      <c r="Q3100" t="e">
        <f>VLOOKUP(P3100,[1]TimeZones!$B$3:$E$597,4,FALSE)</f>
        <v>#N/A</v>
      </c>
    </row>
    <row r="3101" spans="1:17" x14ac:dyDescent="0.25">
      <c r="A3101" t="s">
        <v>13543</v>
      </c>
      <c r="B3101" t="s">
        <v>110</v>
      </c>
      <c r="C3101" t="s">
        <v>13544</v>
      </c>
      <c r="D3101">
        <v>-21.812000000000001</v>
      </c>
      <c r="E3101">
        <v>-48.132998999999998</v>
      </c>
      <c r="F3101">
        <v>2334</v>
      </c>
      <c r="G3101" t="s">
        <v>591</v>
      </c>
      <c r="H3101" t="s">
        <v>13545</v>
      </c>
      <c r="I3101">
        <f>VLOOKUP(A3101,[1]ВПП!$C$2:$E$22885,3,)</f>
        <v>1800</v>
      </c>
      <c r="J3101">
        <f>VLOOKUP(A3101,[1]ВПП!$C$2:$G$22885,5,)</f>
        <v>30</v>
      </c>
      <c r="K3101" t="str">
        <f>VLOOKUP(A3101,[1]ВПП!$C$2:$H$22885,6,)</f>
        <v>ASP</v>
      </c>
      <c r="L3101" t="str">
        <f t="shared" si="48"/>
        <v>SBAQ</v>
      </c>
      <c r="M3101" t="s">
        <v>301</v>
      </c>
      <c r="N3101" t="s">
        <v>1124</v>
      </c>
      <c r="O3101" t="s">
        <v>13546</v>
      </c>
      <c r="P3101" t="s">
        <v>595</v>
      </c>
      <c r="Q3101" t="str">
        <f>VLOOKUP(P3101,[1]TimeZones!$B$3:$E$597,4,FALSE)</f>
        <v>−03:00</v>
      </c>
    </row>
    <row r="3102" spans="1:17" x14ac:dyDescent="0.25">
      <c r="A3102" t="s">
        <v>13547</v>
      </c>
      <c r="B3102" t="s">
        <v>110</v>
      </c>
      <c r="C3102" t="s">
        <v>13548</v>
      </c>
      <c r="D3102">
        <v>-20.584499359131001</v>
      </c>
      <c r="E3102">
        <v>-48.594100952147997</v>
      </c>
      <c r="F3102">
        <v>1898</v>
      </c>
      <c r="G3102" t="s">
        <v>591</v>
      </c>
      <c r="H3102" t="s">
        <v>13549</v>
      </c>
      <c r="I3102">
        <f>VLOOKUP(A3102,[1]ВПП!$C$2:$E$22885,3,)</f>
        <v>1800</v>
      </c>
      <c r="J3102">
        <f>VLOOKUP(A3102,[1]ВПП!$C$2:$G$22885,5,)</f>
        <v>30</v>
      </c>
      <c r="K3102" t="str">
        <f>VLOOKUP(A3102,[1]ВПП!$C$2:$H$22885,6,)</f>
        <v>ASP</v>
      </c>
      <c r="L3102" t="str">
        <f t="shared" si="48"/>
        <v>SBBT</v>
      </c>
      <c r="M3102" t="s">
        <v>301</v>
      </c>
      <c r="N3102" t="s">
        <v>1124</v>
      </c>
      <c r="O3102" t="s">
        <v>13550</v>
      </c>
      <c r="P3102" t="s">
        <v>145</v>
      </c>
      <c r="Q3102" t="e">
        <f>VLOOKUP(P3102,[1]TimeZones!$B$3:$E$597,4,FALSE)</f>
        <v>#N/A</v>
      </c>
    </row>
    <row r="3103" spans="1:17" x14ac:dyDescent="0.25">
      <c r="A3103" t="s">
        <v>13551</v>
      </c>
      <c r="B3103" t="s">
        <v>110</v>
      </c>
      <c r="C3103" t="s">
        <v>13552</v>
      </c>
      <c r="D3103">
        <v>-7.3204399999999996</v>
      </c>
      <c r="E3103">
        <v>-47.458697999999998</v>
      </c>
      <c r="F3103">
        <v>565</v>
      </c>
      <c r="G3103" t="s">
        <v>591</v>
      </c>
      <c r="H3103" t="s">
        <v>13553</v>
      </c>
      <c r="I3103">
        <f>VLOOKUP(A3103,[1]ВПП!$C$2:$E$22885,3,)</f>
        <v>1800</v>
      </c>
      <c r="J3103">
        <f>VLOOKUP(A3103,[1]ВПП!$C$2:$G$22885,5,)</f>
        <v>45</v>
      </c>
      <c r="K3103" t="str">
        <f>VLOOKUP(A3103,[1]ВПП!$C$2:$H$22885,6,)</f>
        <v>ASP</v>
      </c>
      <c r="L3103" t="str">
        <f t="shared" si="48"/>
        <v>SBCI</v>
      </c>
      <c r="M3103" t="s">
        <v>301</v>
      </c>
      <c r="N3103" t="s">
        <v>9130</v>
      </c>
      <c r="O3103" t="s">
        <v>13554</v>
      </c>
      <c r="P3103" t="s">
        <v>3960</v>
      </c>
      <c r="Q3103" t="str">
        <f>VLOOKUP(P3103,[1]TimeZones!$B$3:$E$597,4,FALSE)</f>
        <v>−03:00</v>
      </c>
    </row>
    <row r="3104" spans="1:17" x14ac:dyDescent="0.25">
      <c r="A3104" t="s">
        <v>13555</v>
      </c>
      <c r="B3104" t="s">
        <v>333</v>
      </c>
      <c r="C3104" t="s">
        <v>13556</v>
      </c>
      <c r="D3104">
        <v>-22.812901</v>
      </c>
      <c r="E3104">
        <v>-42.092601999999999</v>
      </c>
      <c r="F3104">
        <v>61</v>
      </c>
      <c r="G3104" t="s">
        <v>591</v>
      </c>
      <c r="H3104" t="s">
        <v>202</v>
      </c>
      <c r="I3104">
        <f>VLOOKUP(A3104,[1]ВПП!$C$2:$E$22885,3,)</f>
        <v>1800</v>
      </c>
      <c r="J3104">
        <f>VLOOKUP(A3104,[1]ВПП!$C$2:$G$22885,5,)</f>
        <v>28</v>
      </c>
      <c r="K3104" t="str">
        <f>VLOOKUP(A3104,[1]ВПП!$C$2:$H$22885,6,)</f>
        <v>CON</v>
      </c>
      <c r="L3104" t="str">
        <f t="shared" si="48"/>
        <v>SBES</v>
      </c>
      <c r="M3104" t="s">
        <v>301</v>
      </c>
      <c r="N3104" t="s">
        <v>593</v>
      </c>
      <c r="O3104" t="s">
        <v>13557</v>
      </c>
      <c r="P3104" t="s">
        <v>595</v>
      </c>
      <c r="Q3104" t="str">
        <f>VLOOKUP(P3104,[1]TimeZones!$B$3:$E$597,4,FALSE)</f>
        <v>−03:00</v>
      </c>
    </row>
    <row r="3105" spans="1:17" x14ac:dyDescent="0.25">
      <c r="A3105" t="s">
        <v>13558</v>
      </c>
      <c r="B3105" t="s">
        <v>333</v>
      </c>
      <c r="C3105" t="s">
        <v>13559</v>
      </c>
      <c r="D3105">
        <v>-7.2193199999999997</v>
      </c>
      <c r="E3105">
        <v>-39.269095999999998</v>
      </c>
      <c r="F3105">
        <v>1342</v>
      </c>
      <c r="G3105" t="s">
        <v>591</v>
      </c>
      <c r="H3105" t="s">
        <v>13560</v>
      </c>
      <c r="I3105">
        <f>VLOOKUP(A3105,[1]ВПП!$C$2:$E$22885,3,)</f>
        <v>1800</v>
      </c>
      <c r="J3105">
        <f>VLOOKUP(A3105,[1]ВПП!$C$2:$G$22885,5,)</f>
        <v>45</v>
      </c>
      <c r="K3105" t="str">
        <f>VLOOKUP(A3105,[1]ВПП!$C$2:$H$22885,6,)</f>
        <v>ASP</v>
      </c>
      <c r="L3105" t="str">
        <f t="shared" si="48"/>
        <v>SBJU</v>
      </c>
      <c r="M3105" t="s">
        <v>301</v>
      </c>
      <c r="N3105" t="s">
        <v>7169</v>
      </c>
      <c r="O3105" t="s">
        <v>13561</v>
      </c>
      <c r="P3105" t="s">
        <v>3960</v>
      </c>
      <c r="Q3105" t="str">
        <f>VLOOKUP(P3105,[1]TimeZones!$B$3:$E$597,4,FALSE)</f>
        <v>−03:00</v>
      </c>
    </row>
    <row r="3106" spans="1:17" x14ac:dyDescent="0.25">
      <c r="A3106" t="s">
        <v>13562</v>
      </c>
      <c r="B3106" t="s">
        <v>110</v>
      </c>
      <c r="C3106" t="s">
        <v>13563</v>
      </c>
      <c r="D3106">
        <v>-0.88983900000000005</v>
      </c>
      <c r="E3106">
        <v>-52.602200000000003</v>
      </c>
      <c r="F3106">
        <v>677</v>
      </c>
      <c r="G3106" t="s">
        <v>591</v>
      </c>
      <c r="H3106" t="s">
        <v>13564</v>
      </c>
      <c r="I3106">
        <f>VLOOKUP(A3106,[1]ВПП!$C$2:$E$22885,3,)</f>
        <v>1800</v>
      </c>
      <c r="J3106">
        <f>VLOOKUP(A3106,[1]ВПП!$C$2:$G$22885,5,)</f>
        <v>30</v>
      </c>
      <c r="K3106" t="str">
        <f>VLOOKUP(A3106,[1]ВПП!$C$2:$H$22885,6,)</f>
        <v>ASP</v>
      </c>
      <c r="L3106" t="str">
        <f t="shared" si="48"/>
        <v>SBMD</v>
      </c>
      <c r="M3106" t="s">
        <v>301</v>
      </c>
      <c r="N3106" t="s">
        <v>5671</v>
      </c>
      <c r="O3106" t="s">
        <v>13565</v>
      </c>
      <c r="P3106" t="s">
        <v>5673</v>
      </c>
      <c r="Q3106" t="str">
        <f>VLOOKUP(P3106,[1]TimeZones!$B$3:$E$597,4,FALSE)</f>
        <v>−03:00</v>
      </c>
    </row>
    <row r="3107" spans="1:17" x14ac:dyDescent="0.25">
      <c r="A3107" t="s">
        <v>13566</v>
      </c>
      <c r="B3107" t="s">
        <v>110</v>
      </c>
      <c r="C3107" t="s">
        <v>13567</v>
      </c>
      <c r="D3107">
        <v>-24.317800999999999</v>
      </c>
      <c r="E3107">
        <v>-50.651600000000002</v>
      </c>
      <c r="F3107">
        <v>2610</v>
      </c>
      <c r="G3107" t="s">
        <v>591</v>
      </c>
      <c r="H3107" t="s">
        <v>13568</v>
      </c>
      <c r="I3107">
        <f>VLOOKUP(A3107,[1]ВПП!$C$2:$E$22885,3,)</f>
        <v>1800</v>
      </c>
      <c r="J3107">
        <f>VLOOKUP(A3107,[1]ВПП!$C$2:$G$22885,5,)</f>
        <v>30</v>
      </c>
      <c r="K3107" t="str">
        <f>VLOOKUP(A3107,[1]ВПП!$C$2:$H$22885,6,)</f>
        <v>ASP</v>
      </c>
      <c r="L3107" t="str">
        <f t="shared" si="48"/>
        <v>SBTL</v>
      </c>
      <c r="M3107" t="s">
        <v>301</v>
      </c>
      <c r="N3107" t="s">
        <v>9913</v>
      </c>
      <c r="O3107" t="s">
        <v>13569</v>
      </c>
      <c r="P3107" t="s">
        <v>595</v>
      </c>
      <c r="Q3107" t="str">
        <f>VLOOKUP(P3107,[1]TimeZones!$B$3:$E$597,4,FALSE)</f>
        <v>−03:00</v>
      </c>
    </row>
    <row r="3108" spans="1:17" x14ac:dyDescent="0.25">
      <c r="A3108" t="s">
        <v>13570</v>
      </c>
      <c r="B3108" t="s">
        <v>110</v>
      </c>
      <c r="C3108" t="s">
        <v>13571</v>
      </c>
      <c r="D3108">
        <v>-9.4008798599243004</v>
      </c>
      <c r="E3108">
        <v>-38.250598907471002</v>
      </c>
      <c r="F3108">
        <v>883</v>
      </c>
      <c r="G3108" t="s">
        <v>591</v>
      </c>
      <c r="H3108" t="s">
        <v>13572</v>
      </c>
      <c r="I3108">
        <f>VLOOKUP(A3108,[1]ВПП!$C$2:$E$22885,3,)</f>
        <v>1800</v>
      </c>
      <c r="J3108">
        <f>VLOOKUP(A3108,[1]ВПП!$C$2:$G$22885,5,)</f>
        <v>45</v>
      </c>
      <c r="K3108" t="str">
        <f>VLOOKUP(A3108,[1]ВПП!$C$2:$H$22885,6,)</f>
        <v>ASP</v>
      </c>
      <c r="L3108" t="str">
        <f t="shared" si="48"/>
        <v>SBUF</v>
      </c>
      <c r="M3108" t="s">
        <v>301</v>
      </c>
      <c r="N3108" t="s">
        <v>3983</v>
      </c>
      <c r="O3108" t="s">
        <v>13573</v>
      </c>
      <c r="P3108" t="s">
        <v>3960</v>
      </c>
      <c r="Q3108" t="str">
        <f>VLOOKUP(P3108,[1]TimeZones!$B$3:$E$597,4,FALSE)</f>
        <v>−03:00</v>
      </c>
    </row>
    <row r="3109" spans="1:17" x14ac:dyDescent="0.25">
      <c r="A3109" t="s">
        <v>13574</v>
      </c>
      <c r="B3109" t="s">
        <v>333</v>
      </c>
      <c r="C3109" t="s">
        <v>13575</v>
      </c>
      <c r="D3109">
        <v>-7.6560100000000002</v>
      </c>
      <c r="E3109">
        <v>-34.856498999999999</v>
      </c>
      <c r="F3109">
        <v>16</v>
      </c>
      <c r="G3109" t="s">
        <v>591</v>
      </c>
      <c r="H3109" t="s">
        <v>202</v>
      </c>
      <c r="I3109">
        <f>VLOOKUP(A3109,[1]ВПП!$C$2:$E$22885,3,)</f>
        <v>1800</v>
      </c>
      <c r="J3109">
        <f>VLOOKUP(A3109,[1]ВПП!$C$2:$G$22885,5,)</f>
        <v>30</v>
      </c>
      <c r="K3109" t="str">
        <f>VLOOKUP(A3109,[1]ВПП!$C$2:$H$22885,6,)</f>
        <v>ASP</v>
      </c>
      <c r="L3109" t="str">
        <f t="shared" si="48"/>
        <v>SIPE</v>
      </c>
      <c r="M3109" t="s">
        <v>301</v>
      </c>
      <c r="N3109" t="s">
        <v>3958</v>
      </c>
      <c r="O3109" t="s">
        <v>13576</v>
      </c>
      <c r="P3109" t="e">
        <v>#N/A</v>
      </c>
      <c r="Q3109" t="e">
        <f>VLOOKUP(P3109,[1]TimeZones!$B$3:$E$597,4,FALSE)</f>
        <v>#N/A</v>
      </c>
    </row>
    <row r="3110" spans="1:17" x14ac:dyDescent="0.25">
      <c r="A3110" t="s">
        <v>13577</v>
      </c>
      <c r="B3110" t="s">
        <v>110</v>
      </c>
      <c r="C3110" t="s">
        <v>13578</v>
      </c>
      <c r="D3110">
        <v>7.02433</v>
      </c>
      <c r="E3110">
        <v>-73.806799999999996</v>
      </c>
      <c r="F3110">
        <v>412</v>
      </c>
      <c r="G3110" t="s">
        <v>900</v>
      </c>
      <c r="H3110" t="s">
        <v>13579</v>
      </c>
      <c r="I3110">
        <f>VLOOKUP(A3110,[1]ВПП!$C$2:$E$22885,3,)</f>
        <v>1800</v>
      </c>
      <c r="J3110">
        <f>VLOOKUP(A3110,[1]ВПП!$C$2:$G$22885,5,)</f>
        <v>45</v>
      </c>
      <c r="K3110" t="str">
        <f>VLOOKUP(A3110,[1]ВПП!$C$2:$H$22885,6,)</f>
        <v>ASP</v>
      </c>
      <c r="L3110" t="str">
        <f t="shared" si="48"/>
        <v>SKEJ</v>
      </c>
      <c r="M3110" t="s">
        <v>301</v>
      </c>
      <c r="N3110" t="s">
        <v>9783</v>
      </c>
      <c r="O3110" t="s">
        <v>13580</v>
      </c>
      <c r="P3110" t="s">
        <v>904</v>
      </c>
      <c r="Q3110" t="str">
        <f>VLOOKUP(P3110,[1]TimeZones!$B$3:$E$597,4,FALSE)</f>
        <v>−05:00</v>
      </c>
    </row>
    <row r="3111" spans="1:17" x14ac:dyDescent="0.25">
      <c r="A3111" t="s">
        <v>13581</v>
      </c>
      <c r="B3111" t="s">
        <v>110</v>
      </c>
      <c r="C3111" t="s">
        <v>13582</v>
      </c>
      <c r="D3111">
        <v>4.4216100000000003</v>
      </c>
      <c r="E3111">
        <v>-75.133300000000006</v>
      </c>
      <c r="F3111">
        <v>2999</v>
      </c>
      <c r="G3111" t="s">
        <v>900</v>
      </c>
      <c r="H3111" t="s">
        <v>13583</v>
      </c>
      <c r="I3111">
        <f>VLOOKUP(A3111,[1]ВПП!$C$2:$E$22885,3,)</f>
        <v>1800</v>
      </c>
      <c r="J3111">
        <f>VLOOKUP(A3111,[1]ВПП!$C$2:$G$22885,5,)</f>
        <v>30</v>
      </c>
      <c r="K3111" t="str">
        <f>VLOOKUP(A3111,[1]ВПП!$C$2:$H$22885,6,)</f>
        <v>ASP</v>
      </c>
      <c r="L3111" t="str">
        <f t="shared" si="48"/>
        <v>SKIB</v>
      </c>
      <c r="M3111" t="s">
        <v>301</v>
      </c>
      <c r="N3111" t="s">
        <v>13584</v>
      </c>
      <c r="O3111" t="s">
        <v>13585</v>
      </c>
      <c r="P3111" t="s">
        <v>904</v>
      </c>
      <c r="Q3111" t="str">
        <f>VLOOKUP(P3111,[1]TimeZones!$B$3:$E$597,4,FALSE)</f>
        <v>−05:00</v>
      </c>
    </row>
    <row r="3112" spans="1:17" x14ac:dyDescent="0.25">
      <c r="A3112" t="s">
        <v>13586</v>
      </c>
      <c r="B3112" t="s">
        <v>110</v>
      </c>
      <c r="C3112" t="s">
        <v>13587</v>
      </c>
      <c r="D3112">
        <v>6.1847200000000004</v>
      </c>
      <c r="E3112">
        <v>-67.493200000000002</v>
      </c>
      <c r="F3112">
        <v>177</v>
      </c>
      <c r="G3112" t="s">
        <v>900</v>
      </c>
      <c r="H3112" t="s">
        <v>13588</v>
      </c>
      <c r="I3112">
        <f>VLOOKUP(A3112,[1]ВПП!$C$2:$E$22885,3,)</f>
        <v>1800</v>
      </c>
      <c r="J3112">
        <f>VLOOKUP(A3112,[1]ВПП!$C$2:$G$22885,5,)</f>
        <v>21</v>
      </c>
      <c r="K3112" t="str">
        <f>VLOOKUP(A3112,[1]ВПП!$C$2:$H$22885,6,)</f>
        <v>ASP</v>
      </c>
      <c r="L3112" t="str">
        <f t="shared" si="48"/>
        <v>SKPC</v>
      </c>
      <c r="M3112" t="s">
        <v>301</v>
      </c>
      <c r="N3112" t="s">
        <v>11020</v>
      </c>
      <c r="O3112" t="s">
        <v>13589</v>
      </c>
      <c r="P3112" t="s">
        <v>904</v>
      </c>
      <c r="Q3112" t="str">
        <f>VLOOKUP(P3112,[1]TimeZones!$B$3:$E$597,4,FALSE)</f>
        <v>−05:00</v>
      </c>
    </row>
    <row r="3113" spans="1:17" x14ac:dyDescent="0.25">
      <c r="A3113" t="s">
        <v>13590</v>
      </c>
      <c r="B3113" t="s">
        <v>110</v>
      </c>
      <c r="C3113" t="s">
        <v>13591</v>
      </c>
      <c r="D3113">
        <v>5.2125599999999999</v>
      </c>
      <c r="E3113">
        <v>-74.883600000000001</v>
      </c>
      <c r="F3113">
        <v>1531</v>
      </c>
      <c r="G3113" t="s">
        <v>900</v>
      </c>
      <c r="H3113" t="s">
        <v>13592</v>
      </c>
      <c r="I3113">
        <f>VLOOKUP(A3113,[1]ВПП!$C$2:$E$22885,3,)</f>
        <v>1800</v>
      </c>
      <c r="J3113">
        <f>VLOOKUP(A3113,[1]ВПП!$C$2:$G$22885,5,)</f>
        <v>50</v>
      </c>
      <c r="K3113" t="str">
        <f>VLOOKUP(A3113,[1]ВПП!$C$2:$H$22885,6,)</f>
        <v>ASP</v>
      </c>
      <c r="L3113" t="str">
        <f t="shared" si="48"/>
        <v>SKQU</v>
      </c>
      <c r="M3113" t="s">
        <v>301</v>
      </c>
      <c r="N3113" t="s">
        <v>13584</v>
      </c>
      <c r="O3113" t="s">
        <v>13593</v>
      </c>
      <c r="P3113" t="s">
        <v>904</v>
      </c>
      <c r="Q3113" t="str">
        <f>VLOOKUP(P3113,[1]TimeZones!$B$3:$E$597,4,FALSE)</f>
        <v>−05:00</v>
      </c>
    </row>
    <row r="3114" spans="1:17" x14ac:dyDescent="0.25">
      <c r="A3114" t="s">
        <v>13594</v>
      </c>
      <c r="B3114" t="s">
        <v>333</v>
      </c>
      <c r="C3114" t="s">
        <v>13595</v>
      </c>
      <c r="D3114">
        <v>-11.954774</v>
      </c>
      <c r="E3114">
        <v>-45.723528000000002</v>
      </c>
      <c r="F3114">
        <v>2464</v>
      </c>
      <c r="G3114" t="s">
        <v>591</v>
      </c>
      <c r="H3114" t="s">
        <v>202</v>
      </c>
      <c r="I3114">
        <f>VLOOKUP(A3114,[1]ВПП!$C$2:$E$22885,3,)</f>
        <v>1800</v>
      </c>
      <c r="J3114">
        <f>VLOOKUP(A3114,[1]ВПП!$C$2:$G$22885,5,)</f>
        <v>30</v>
      </c>
      <c r="K3114" t="str">
        <f>VLOOKUP(A3114,[1]ВПП!$C$2:$H$22885,6,)</f>
        <v>ASP</v>
      </c>
      <c r="L3114" t="str">
        <f t="shared" si="48"/>
        <v>SNBB</v>
      </c>
      <c r="M3114" t="s">
        <v>301</v>
      </c>
      <c r="N3114" t="s">
        <v>3983</v>
      </c>
      <c r="O3114" t="s">
        <v>13596</v>
      </c>
      <c r="P3114" t="e">
        <v>#N/A</v>
      </c>
      <c r="Q3114" t="e">
        <f>VLOOKUP(P3114,[1]TimeZones!$B$3:$E$597,4,FALSE)</f>
        <v>#N/A</v>
      </c>
    </row>
    <row r="3115" spans="1:17" x14ac:dyDescent="0.25">
      <c r="A3115" t="s">
        <v>13597</v>
      </c>
      <c r="B3115" t="s">
        <v>333</v>
      </c>
      <c r="C3115" t="s">
        <v>13598</v>
      </c>
      <c r="D3115">
        <v>-8.8336105346679599</v>
      </c>
      <c r="E3115">
        <v>-50.000556945800703</v>
      </c>
      <c r="F3115">
        <v>591</v>
      </c>
      <c r="G3115" t="s">
        <v>591</v>
      </c>
      <c r="H3115" t="s">
        <v>202</v>
      </c>
      <c r="I3115">
        <f>VLOOKUP(A3115,[1]ВПП!$C$2:$E$22885,3,)</f>
        <v>1800</v>
      </c>
      <c r="J3115">
        <f>VLOOKUP(A3115,[1]ВПП!$C$2:$G$22885,5,)</f>
        <v>35</v>
      </c>
      <c r="K3115" t="str">
        <f>VLOOKUP(A3115,[1]ВПП!$C$2:$H$22885,6,)</f>
        <v>ASP</v>
      </c>
      <c r="L3115" t="str">
        <f t="shared" si="48"/>
        <v>SNPW</v>
      </c>
      <c r="M3115" t="s">
        <v>301</v>
      </c>
      <c r="N3115" t="s">
        <v>5671</v>
      </c>
      <c r="O3115" t="s">
        <v>13599</v>
      </c>
      <c r="P3115" t="e">
        <v>#N/A</v>
      </c>
      <c r="Q3115" t="e">
        <f>VLOOKUP(P3115,[1]TimeZones!$B$3:$E$597,4,FALSE)</f>
        <v>#N/A</v>
      </c>
    </row>
    <row r="3116" spans="1:17" x14ac:dyDescent="0.25">
      <c r="A3116" t="s">
        <v>13600</v>
      </c>
      <c r="B3116" t="s">
        <v>333</v>
      </c>
      <c r="C3116" t="s">
        <v>13601</v>
      </c>
      <c r="D3116">
        <v>-6.8463897705078098</v>
      </c>
      <c r="E3116">
        <v>-43.077301025390597</v>
      </c>
      <c r="F3116">
        <v>689</v>
      </c>
      <c r="G3116" t="s">
        <v>591</v>
      </c>
      <c r="H3116" t="s">
        <v>13602</v>
      </c>
      <c r="I3116">
        <f>VLOOKUP(A3116,[1]ВПП!$C$2:$E$22885,3,)</f>
        <v>1800</v>
      </c>
      <c r="J3116">
        <f>VLOOKUP(A3116,[1]ВПП!$C$2:$G$22885,5,)</f>
        <v>45</v>
      </c>
      <c r="K3116" t="str">
        <f>VLOOKUP(A3116,[1]ВПП!$C$2:$H$22885,6,)</f>
        <v>ASP</v>
      </c>
      <c r="L3116" t="str">
        <f t="shared" si="48"/>
        <v>SNQG</v>
      </c>
      <c r="M3116" t="s">
        <v>301</v>
      </c>
      <c r="N3116" t="s">
        <v>10144</v>
      </c>
      <c r="O3116" t="s">
        <v>13603</v>
      </c>
      <c r="P3116" t="s">
        <v>145</v>
      </c>
      <c r="Q3116" t="e">
        <f>VLOOKUP(P3116,[1]TimeZones!$B$3:$E$597,4,FALSE)</f>
        <v>#N/A</v>
      </c>
    </row>
    <row r="3117" spans="1:17" x14ac:dyDescent="0.25">
      <c r="A3117" t="s">
        <v>13604</v>
      </c>
      <c r="B3117" t="s">
        <v>333</v>
      </c>
      <c r="C3117" t="s">
        <v>13605</v>
      </c>
      <c r="D3117">
        <v>-8.2823896408081001</v>
      </c>
      <c r="E3117">
        <v>-36.013500213622997</v>
      </c>
      <c r="F3117">
        <v>1891</v>
      </c>
      <c r="G3117" t="s">
        <v>591</v>
      </c>
      <c r="H3117" t="s">
        <v>13606</v>
      </c>
      <c r="I3117">
        <f>VLOOKUP(A3117,[1]ВПП!$C$2:$E$22885,3,)</f>
        <v>1800</v>
      </c>
      <c r="J3117">
        <f>VLOOKUP(A3117,[1]ВПП!$C$2:$G$22885,5,)</f>
        <v>30</v>
      </c>
      <c r="K3117" t="str">
        <f>VLOOKUP(A3117,[1]ВПП!$C$2:$H$22885,6,)</f>
        <v>ASP</v>
      </c>
      <c r="L3117" t="str">
        <f t="shared" si="48"/>
        <v>SNRU</v>
      </c>
      <c r="M3117" t="s">
        <v>301</v>
      </c>
      <c r="N3117" t="s">
        <v>3958</v>
      </c>
      <c r="O3117" t="s">
        <v>13607</v>
      </c>
      <c r="P3117" t="s">
        <v>3960</v>
      </c>
      <c r="Q3117" t="str">
        <f>VLOOKUP(P3117,[1]TimeZones!$B$3:$E$597,4,FALSE)</f>
        <v>−03:00</v>
      </c>
    </row>
    <row r="3118" spans="1:17" x14ac:dyDescent="0.25">
      <c r="A3118" t="s">
        <v>13608</v>
      </c>
      <c r="B3118" t="s">
        <v>333</v>
      </c>
      <c r="C3118" t="s">
        <v>13609</v>
      </c>
      <c r="D3118">
        <v>-13.2965</v>
      </c>
      <c r="E3118">
        <v>-38.992401000000001</v>
      </c>
      <c r="F3118">
        <v>21</v>
      </c>
      <c r="G3118" t="s">
        <v>591</v>
      </c>
      <c r="H3118" t="s">
        <v>13610</v>
      </c>
      <c r="I3118">
        <f>VLOOKUP(A3118,[1]ВПП!$C$2:$E$22885,3,)</f>
        <v>1800</v>
      </c>
      <c r="J3118">
        <f>VLOOKUP(A3118,[1]ВПП!$C$2:$G$22885,5,)</f>
        <v>30</v>
      </c>
      <c r="K3118" t="str">
        <f>VLOOKUP(A3118,[1]ВПП!$C$2:$H$22885,6,)</f>
        <v>ASP</v>
      </c>
      <c r="L3118" t="str">
        <f t="shared" si="48"/>
        <v>SNVB</v>
      </c>
      <c r="M3118" t="s">
        <v>301</v>
      </c>
      <c r="N3118" t="s">
        <v>3983</v>
      </c>
      <c r="O3118" t="s">
        <v>13611</v>
      </c>
      <c r="P3118" t="s">
        <v>3960</v>
      </c>
      <c r="Q3118" t="str">
        <f>VLOOKUP(P3118,[1]TimeZones!$B$3:$E$597,4,FALSE)</f>
        <v>−03:00</v>
      </c>
    </row>
    <row r="3119" spans="1:17" x14ac:dyDescent="0.25">
      <c r="A3119" t="s">
        <v>13612</v>
      </c>
      <c r="B3119" t="s">
        <v>333</v>
      </c>
      <c r="C3119" t="s">
        <v>13613</v>
      </c>
      <c r="D3119">
        <v>-19.002434000000001</v>
      </c>
      <c r="E3119">
        <v>-49.487442000000001</v>
      </c>
      <c r="F3119">
        <v>1985</v>
      </c>
      <c r="G3119" t="s">
        <v>591</v>
      </c>
      <c r="H3119" t="s">
        <v>202</v>
      </c>
      <c r="I3119">
        <f>VLOOKUP(A3119,[1]ВПП!$C$2:$E$22885,3,)</f>
        <v>1800</v>
      </c>
      <c r="J3119">
        <f>VLOOKUP(A3119,[1]ВПП!$C$2:$G$22885,5,)</f>
        <v>30</v>
      </c>
      <c r="K3119" t="str">
        <f>VLOOKUP(A3119,[1]ВПП!$C$2:$H$22885,6,)</f>
        <v>ASP</v>
      </c>
      <c r="L3119" t="str">
        <f t="shared" si="48"/>
        <v>SNYB</v>
      </c>
      <c r="M3119" t="s">
        <v>301</v>
      </c>
      <c r="N3119" t="s">
        <v>4614</v>
      </c>
      <c r="O3119" t="s">
        <v>13614</v>
      </c>
      <c r="P3119" t="e">
        <v>#N/A</v>
      </c>
      <c r="Q3119" t="e">
        <f>VLOOKUP(P3119,[1]TimeZones!$B$3:$E$597,4,FALSE)</f>
        <v>#N/A</v>
      </c>
    </row>
    <row r="3120" spans="1:17" x14ac:dyDescent="0.25">
      <c r="A3120" t="s">
        <v>13615</v>
      </c>
      <c r="B3120" t="s">
        <v>110</v>
      </c>
      <c r="C3120" t="s">
        <v>13616</v>
      </c>
      <c r="D3120">
        <v>-3.9168601036099999</v>
      </c>
      <c r="E3120">
        <v>-70.508201599100005</v>
      </c>
      <c r="F3120">
        <v>328</v>
      </c>
      <c r="G3120" t="s">
        <v>315</v>
      </c>
      <c r="H3120" t="s">
        <v>202</v>
      </c>
      <c r="I3120">
        <f>VLOOKUP(A3120,[1]ВПП!$C$2:$E$22885,3,)</f>
        <v>1800</v>
      </c>
      <c r="J3120">
        <f>VLOOKUP(A3120,[1]ВПП!$C$2:$G$22885,5,)</f>
        <v>30</v>
      </c>
      <c r="K3120" t="str">
        <f>VLOOKUP(A3120,[1]ВПП!$C$2:$H$22885,6,)</f>
        <v>ASP</v>
      </c>
      <c r="L3120" t="str">
        <f t="shared" si="48"/>
        <v>SPBC</v>
      </c>
      <c r="M3120" t="s">
        <v>301</v>
      </c>
      <c r="N3120" t="s">
        <v>7919</v>
      </c>
      <c r="O3120" t="s">
        <v>13617</v>
      </c>
      <c r="P3120" t="s">
        <v>319</v>
      </c>
      <c r="Q3120" t="str">
        <f>VLOOKUP(P3120,[1]TimeZones!$B$3:$E$597,4,FALSE)</f>
        <v>−05:00</v>
      </c>
    </row>
    <row r="3121" spans="1:17" x14ac:dyDescent="0.25">
      <c r="A3121" t="s">
        <v>13618</v>
      </c>
      <c r="B3121" t="s">
        <v>110</v>
      </c>
      <c r="C3121" t="s">
        <v>13619</v>
      </c>
      <c r="D3121">
        <v>-9.1496095657348597</v>
      </c>
      <c r="E3121">
        <v>-78.5238037109375</v>
      </c>
      <c r="F3121">
        <v>69</v>
      </c>
      <c r="G3121" t="s">
        <v>315</v>
      </c>
      <c r="H3121" t="s">
        <v>13620</v>
      </c>
      <c r="I3121">
        <f>VLOOKUP(A3121,[1]ВПП!$C$2:$E$22885,3,)</f>
        <v>1800</v>
      </c>
      <c r="J3121">
        <f>VLOOKUP(A3121,[1]ВПП!$C$2:$G$22885,5,)</f>
        <v>30</v>
      </c>
      <c r="K3121" t="str">
        <f>VLOOKUP(A3121,[1]ВПП!$C$2:$H$22885,6,)</f>
        <v>ASP</v>
      </c>
      <c r="L3121" t="str">
        <f t="shared" si="48"/>
        <v>SPEO</v>
      </c>
      <c r="M3121" t="s">
        <v>301</v>
      </c>
      <c r="N3121" t="s">
        <v>3652</v>
      </c>
      <c r="O3121" t="s">
        <v>13621</v>
      </c>
      <c r="P3121" t="s">
        <v>319</v>
      </c>
      <c r="Q3121" t="str">
        <f>VLOOKUP(P3121,[1]TimeZones!$B$3:$E$597,4,FALSE)</f>
        <v>−05:00</v>
      </c>
    </row>
    <row r="3122" spans="1:17" x14ac:dyDescent="0.25">
      <c r="A3122" t="s">
        <v>13622</v>
      </c>
      <c r="B3122" t="s">
        <v>333</v>
      </c>
      <c r="C3122" t="s">
        <v>13623</v>
      </c>
      <c r="D3122">
        <v>-17.179000854492099</v>
      </c>
      <c r="E3122">
        <v>-70.930801391601506</v>
      </c>
      <c r="F3122">
        <v>4480</v>
      </c>
      <c r="G3122" t="s">
        <v>315</v>
      </c>
      <c r="H3122" t="s">
        <v>202</v>
      </c>
      <c r="I3122">
        <f>VLOOKUP(A3122,[1]ВПП!$C$2:$E$22885,3,)</f>
        <v>1800</v>
      </c>
      <c r="J3122">
        <f>VLOOKUP(A3122,[1]ВПП!$C$2:$G$22885,5,)</f>
        <v>30</v>
      </c>
      <c r="K3122" t="str">
        <f>VLOOKUP(A3122,[1]ВПП!$C$2:$H$22885,6,)</f>
        <v>ASP</v>
      </c>
      <c r="L3122" t="str">
        <f t="shared" si="48"/>
        <v>SPEQ</v>
      </c>
      <c r="M3122" t="s">
        <v>301</v>
      </c>
      <c r="N3122" t="s">
        <v>7904</v>
      </c>
      <c r="O3122" t="s">
        <v>13624</v>
      </c>
      <c r="P3122" t="s">
        <v>319</v>
      </c>
      <c r="Q3122" t="str">
        <f>VLOOKUP(P3122,[1]TimeZones!$B$3:$E$597,4,FALSE)</f>
        <v>−05:00</v>
      </c>
    </row>
    <row r="3123" spans="1:17" x14ac:dyDescent="0.25">
      <c r="A3123" t="s">
        <v>13625</v>
      </c>
      <c r="B3123" t="s">
        <v>333</v>
      </c>
      <c r="C3123" t="s">
        <v>13626</v>
      </c>
      <c r="D3123">
        <v>-18.763999999999999</v>
      </c>
      <c r="E3123">
        <v>-52.917599000000003</v>
      </c>
      <c r="F3123">
        <v>2736</v>
      </c>
      <c r="G3123" t="s">
        <v>591</v>
      </c>
      <c r="H3123" t="s">
        <v>202</v>
      </c>
      <c r="I3123">
        <f>VLOOKUP(A3123,[1]ВПП!$C$2:$E$22885,3,)</f>
        <v>1800</v>
      </c>
      <c r="J3123">
        <f>VLOOKUP(A3123,[1]ВПП!$C$2:$G$22885,5,)</f>
        <v>23</v>
      </c>
      <c r="K3123" t="str">
        <f>VLOOKUP(A3123,[1]ВПП!$C$2:$H$22885,6,)</f>
        <v>ASP</v>
      </c>
      <c r="L3123" t="str">
        <f t="shared" si="48"/>
        <v>SSAD</v>
      </c>
      <c r="M3123" t="s">
        <v>301</v>
      </c>
      <c r="N3123" t="s">
        <v>6842</v>
      </c>
      <c r="O3123" t="s">
        <v>13627</v>
      </c>
      <c r="P3123" t="e">
        <v>#N/A</v>
      </c>
      <c r="Q3123" t="e">
        <f>VLOOKUP(P3123,[1]TimeZones!$B$3:$E$597,4,FALSE)</f>
        <v>#N/A</v>
      </c>
    </row>
    <row r="3124" spans="1:17" x14ac:dyDescent="0.25">
      <c r="A3124" t="s">
        <v>13628</v>
      </c>
      <c r="B3124" t="s">
        <v>333</v>
      </c>
      <c r="C3124" t="s">
        <v>13629</v>
      </c>
      <c r="D3124">
        <v>-7.5480561256408603</v>
      </c>
      <c r="E3124">
        <v>-49.208057403564403</v>
      </c>
      <c r="F3124">
        <v>643</v>
      </c>
      <c r="G3124" t="s">
        <v>591</v>
      </c>
      <c r="H3124" t="s">
        <v>202</v>
      </c>
      <c r="I3124">
        <f>VLOOKUP(A3124,[1]ВПП!$C$2:$E$22885,3,)</f>
        <v>1800</v>
      </c>
      <c r="J3124">
        <f>VLOOKUP(A3124,[1]ВПП!$C$2:$G$22885,5,)</f>
        <v>21</v>
      </c>
      <c r="K3124" t="str">
        <f>VLOOKUP(A3124,[1]ВПП!$C$2:$H$22885,6,)</f>
        <v>ASP</v>
      </c>
      <c r="L3124" t="str">
        <f t="shared" si="48"/>
        <v>SSYD</v>
      </c>
      <c r="M3124" t="s">
        <v>301</v>
      </c>
      <c r="N3124" t="s">
        <v>7872</v>
      </c>
      <c r="O3124" t="s">
        <v>13630</v>
      </c>
      <c r="P3124" t="e">
        <v>#N/A</v>
      </c>
      <c r="Q3124" t="e">
        <f>VLOOKUP(P3124,[1]TimeZones!$B$3:$E$597,4,FALSE)</f>
        <v>#N/A</v>
      </c>
    </row>
    <row r="3125" spans="1:17" x14ac:dyDescent="0.25">
      <c r="A3125" t="s">
        <v>13631</v>
      </c>
      <c r="B3125" t="s">
        <v>110</v>
      </c>
      <c r="C3125" t="s">
        <v>13632</v>
      </c>
      <c r="D3125">
        <v>9.0269441604614205</v>
      </c>
      <c r="E3125">
        <v>-69.755149841308594</v>
      </c>
      <c r="F3125">
        <v>606</v>
      </c>
      <c r="G3125" t="s">
        <v>1951</v>
      </c>
      <c r="H3125" t="s">
        <v>13633</v>
      </c>
      <c r="I3125">
        <f>VLOOKUP(A3125,[1]ВПП!$C$2:$E$22885,3,)</f>
        <v>1800</v>
      </c>
      <c r="J3125">
        <f>VLOOKUP(A3125,[1]ВПП!$C$2:$G$22885,5,)</f>
        <v>40</v>
      </c>
      <c r="K3125" t="str">
        <f>VLOOKUP(A3125,[1]ВПП!$C$2:$H$22885,6,)</f>
        <v>ASP</v>
      </c>
      <c r="L3125" t="str">
        <f t="shared" si="48"/>
        <v>SVGU</v>
      </c>
      <c r="M3125" t="s">
        <v>301</v>
      </c>
      <c r="N3125" t="s">
        <v>13168</v>
      </c>
      <c r="O3125" t="s">
        <v>13634</v>
      </c>
      <c r="P3125" t="s">
        <v>1955</v>
      </c>
      <c r="Q3125" t="str">
        <f>VLOOKUP(P3125,[1]TimeZones!$B$3:$E$597,4,FALSE)</f>
        <v>−04:00</v>
      </c>
    </row>
    <row r="3126" spans="1:17" x14ac:dyDescent="0.25">
      <c r="A3126" t="s">
        <v>13635</v>
      </c>
      <c r="B3126" t="s">
        <v>333</v>
      </c>
      <c r="C3126" t="s">
        <v>13636</v>
      </c>
      <c r="D3126">
        <v>7.7577600479125897</v>
      </c>
      <c r="E3126">
        <v>-63.082298278808501</v>
      </c>
      <c r="F3126">
        <v>590</v>
      </c>
      <c r="G3126" t="s">
        <v>1951</v>
      </c>
      <c r="H3126" t="s">
        <v>202</v>
      </c>
      <c r="I3126">
        <f>VLOOKUP(A3126,[1]ВПП!$C$2:$E$22885,3,)</f>
        <v>1800</v>
      </c>
      <c r="J3126">
        <f>VLOOKUP(A3126,[1]ВПП!$C$2:$G$22885,5,)</f>
        <v>25</v>
      </c>
      <c r="K3126" t="str">
        <f>VLOOKUP(A3126,[1]ВПП!$C$2:$H$22885,6,)</f>
        <v>ASP</v>
      </c>
      <c r="L3126" t="str">
        <f t="shared" si="48"/>
        <v>SVQL</v>
      </c>
      <c r="M3126" t="s">
        <v>301</v>
      </c>
      <c r="N3126" t="s">
        <v>5079</v>
      </c>
      <c r="O3126" t="s">
        <v>13637</v>
      </c>
      <c r="P3126" t="e">
        <v>#N/A</v>
      </c>
      <c r="Q3126" t="e">
        <f>VLOOKUP(P3126,[1]TimeZones!$B$3:$E$597,4,FALSE)</f>
        <v>#N/A</v>
      </c>
    </row>
    <row r="3127" spans="1:17" x14ac:dyDescent="0.25">
      <c r="A3127" t="s">
        <v>13638</v>
      </c>
      <c r="B3127" t="s">
        <v>333</v>
      </c>
      <c r="C3127" t="s">
        <v>13639</v>
      </c>
      <c r="D3127">
        <v>-10.392000198364199</v>
      </c>
      <c r="E3127">
        <v>-48.67919921875</v>
      </c>
      <c r="F3127">
        <v>943</v>
      </c>
      <c r="G3127" t="s">
        <v>591</v>
      </c>
      <c r="H3127" t="s">
        <v>202</v>
      </c>
      <c r="I3127">
        <f>VLOOKUP(A3127,[1]ВПП!$C$2:$E$22885,3,)</f>
        <v>1800</v>
      </c>
      <c r="J3127">
        <f>VLOOKUP(A3127,[1]ВПП!$C$2:$G$22885,5,)</f>
        <v>30</v>
      </c>
      <c r="K3127" t="str">
        <f>VLOOKUP(A3127,[1]ВПП!$C$2:$H$22885,6,)</f>
        <v>ASP</v>
      </c>
      <c r="L3127" t="str">
        <f t="shared" si="48"/>
        <v>SWFQ</v>
      </c>
      <c r="M3127" t="s">
        <v>301</v>
      </c>
      <c r="N3127" t="s">
        <v>7872</v>
      </c>
      <c r="O3127" t="s">
        <v>13640</v>
      </c>
      <c r="P3127" t="e">
        <v>#N/A</v>
      </c>
      <c r="Q3127" t="e">
        <f>VLOOKUP(P3127,[1]TimeZones!$B$3:$E$597,4,FALSE)</f>
        <v>#N/A</v>
      </c>
    </row>
    <row r="3128" spans="1:17" x14ac:dyDescent="0.25">
      <c r="A3128" t="s">
        <v>13641</v>
      </c>
      <c r="B3128" t="s">
        <v>333</v>
      </c>
      <c r="C3128" t="s">
        <v>13642</v>
      </c>
      <c r="D3128">
        <v>-10.870800018299899</v>
      </c>
      <c r="E3128">
        <v>-61.846500396700002</v>
      </c>
      <c r="F3128">
        <v>598</v>
      </c>
      <c r="G3128" t="s">
        <v>591</v>
      </c>
      <c r="H3128" t="s">
        <v>13643</v>
      </c>
      <c r="I3128">
        <f>VLOOKUP(A3128,[1]ВПП!$C$2:$E$22885,3,)</f>
        <v>1800</v>
      </c>
      <c r="J3128">
        <f>VLOOKUP(A3128,[1]ВПП!$C$2:$G$22885,5,)</f>
        <v>45</v>
      </c>
      <c r="K3128" t="str">
        <f>VLOOKUP(A3128,[1]ВПП!$C$2:$H$22885,6,)</f>
        <v>ASP</v>
      </c>
      <c r="L3128" t="str">
        <f t="shared" si="48"/>
        <v>SWJI</v>
      </c>
      <c r="M3128" t="s">
        <v>301</v>
      </c>
      <c r="N3128" t="s">
        <v>6854</v>
      </c>
      <c r="O3128" t="s">
        <v>13644</v>
      </c>
      <c r="P3128" t="s">
        <v>6465</v>
      </c>
      <c r="Q3128" t="str">
        <f>VLOOKUP(P3128,[1]TimeZones!$B$3:$E$597,4,FALSE)</f>
        <v>−04:00</v>
      </c>
    </row>
    <row r="3129" spans="1:17" x14ac:dyDescent="0.25">
      <c r="A3129" t="s">
        <v>13645</v>
      </c>
      <c r="B3129" t="s">
        <v>333</v>
      </c>
      <c r="C3129" t="s">
        <v>13646</v>
      </c>
      <c r="D3129">
        <v>-2.6730198860168399</v>
      </c>
      <c r="E3129">
        <v>-56.777198791503899</v>
      </c>
      <c r="F3129">
        <v>87</v>
      </c>
      <c r="G3129" t="s">
        <v>591</v>
      </c>
      <c r="H3129" t="s">
        <v>13647</v>
      </c>
      <c r="I3129">
        <f>VLOOKUP(A3129,[1]ВПП!$C$2:$E$22885,3,)</f>
        <v>1800</v>
      </c>
      <c r="J3129">
        <f>VLOOKUP(A3129,[1]ВПП!$C$2:$G$22885,5,)</f>
        <v>30</v>
      </c>
      <c r="K3129" t="str">
        <f>VLOOKUP(A3129,[1]ВПП!$C$2:$H$22885,6,)</f>
        <v>ASP</v>
      </c>
      <c r="L3129" t="str">
        <f t="shared" si="48"/>
        <v>SWPI</v>
      </c>
      <c r="M3129" t="s">
        <v>301</v>
      </c>
      <c r="N3129" t="s">
        <v>6469</v>
      </c>
      <c r="O3129" t="s">
        <v>13648</v>
      </c>
      <c r="P3129" t="s">
        <v>6465</v>
      </c>
      <c r="Q3129" t="str">
        <f>VLOOKUP(P3129,[1]TimeZones!$B$3:$E$597,4,FALSE)</f>
        <v>−04:00</v>
      </c>
    </row>
    <row r="3130" spans="1:17" x14ac:dyDescent="0.25">
      <c r="A3130" t="s">
        <v>13649</v>
      </c>
      <c r="B3130" t="s">
        <v>110</v>
      </c>
      <c r="C3130" t="s">
        <v>13650</v>
      </c>
      <c r="D3130">
        <v>40.042898999999998</v>
      </c>
      <c r="E3130">
        <v>70.83784</v>
      </c>
      <c r="F3130">
        <v>3517</v>
      </c>
      <c r="G3130" t="s">
        <v>322</v>
      </c>
      <c r="H3130" t="s">
        <v>202</v>
      </c>
      <c r="I3130">
        <f>VLOOKUP(A3130,[1]ВПП!$C$2:$E$22885,3,)</f>
        <v>1800</v>
      </c>
      <c r="J3130">
        <f>VLOOKUP(A3130,[1]ВПП!$C$2:$G$22885,5,)</f>
        <v>35</v>
      </c>
      <c r="K3130" t="str">
        <f>VLOOKUP(A3130,[1]ВПП!$C$2:$H$22885,6,)</f>
        <v>ASP</v>
      </c>
      <c r="L3130" t="str">
        <f t="shared" si="48"/>
        <v>UA30</v>
      </c>
      <c r="M3130" t="s">
        <v>114</v>
      </c>
      <c r="N3130" t="s">
        <v>13651</v>
      </c>
      <c r="O3130" t="s">
        <v>13652</v>
      </c>
      <c r="P3130" t="s">
        <v>326</v>
      </c>
      <c r="Q3130" t="str">
        <f>VLOOKUP(P3130,[1]TimeZones!$B$3:$E$597,4,FALSE)</f>
        <v>+06:00</v>
      </c>
    </row>
    <row r="3131" spans="1:17" x14ac:dyDescent="0.25">
      <c r="A3131" t="s">
        <v>13653</v>
      </c>
      <c r="B3131" t="s">
        <v>110</v>
      </c>
      <c r="C3131" t="s">
        <v>13654</v>
      </c>
      <c r="D3131">
        <v>67.480500000000006</v>
      </c>
      <c r="E3131">
        <v>153.7364</v>
      </c>
      <c r="F3131">
        <v>60</v>
      </c>
      <c r="G3131" t="s">
        <v>124</v>
      </c>
      <c r="H3131" t="s">
        <v>13655</v>
      </c>
      <c r="I3131">
        <f>VLOOKUP(A3131,[1]ВПП!$C$2:$E$22885,3,)</f>
        <v>1800</v>
      </c>
      <c r="J3131">
        <f>VLOOKUP(A3131,[1]ВПП!$C$2:$G$22885,5,)</f>
        <v>60</v>
      </c>
      <c r="K3131" t="str">
        <f>VLOOKUP(A3131,[1]ВПП!$C$2:$H$22885,6,)</f>
        <v>concrete</v>
      </c>
      <c r="L3131" t="str">
        <f t="shared" si="48"/>
        <v>UESK</v>
      </c>
      <c r="M3131" t="s">
        <v>126</v>
      </c>
      <c r="N3131" t="s">
        <v>1554</v>
      </c>
      <c r="O3131" t="s">
        <v>13656</v>
      </c>
      <c r="P3131" t="s">
        <v>2068</v>
      </c>
      <c r="Q3131" t="str">
        <f>VLOOKUP(P3131,[1]TimeZones!$B$3:$E$597,4,FALSE)</f>
        <v>+11:00</v>
      </c>
    </row>
    <row r="3132" spans="1:17" x14ac:dyDescent="0.25">
      <c r="A3132" t="s">
        <v>13657</v>
      </c>
      <c r="B3132" t="s">
        <v>110</v>
      </c>
      <c r="C3132" t="s">
        <v>13658</v>
      </c>
      <c r="D3132">
        <v>3.4705555555599998</v>
      </c>
      <c r="E3132">
        <v>72.835833333300002</v>
      </c>
      <c r="F3132">
        <v>6</v>
      </c>
      <c r="G3132" t="s">
        <v>1315</v>
      </c>
      <c r="H3132" t="s">
        <v>13659</v>
      </c>
      <c r="I3132">
        <f>VLOOKUP(A3132,[1]ВПП!$C$2:$E$22885,3,)</f>
        <v>1800</v>
      </c>
      <c r="J3132">
        <f>VLOOKUP(A3132,[1]ВПП!$C$2:$G$22885,5,)</f>
        <v>30</v>
      </c>
      <c r="K3132" t="str">
        <f>VLOOKUP(A3132,[1]ВПП!$C$2:$H$22885,6,)</f>
        <v>ASP</v>
      </c>
      <c r="L3132" t="str">
        <f t="shared" si="48"/>
        <v>VRMV</v>
      </c>
      <c r="M3132" t="s">
        <v>114</v>
      </c>
      <c r="N3132" t="s">
        <v>13660</v>
      </c>
      <c r="O3132" t="s">
        <v>13661</v>
      </c>
      <c r="P3132" t="s">
        <v>1319</v>
      </c>
      <c r="Q3132" t="str">
        <f>VLOOKUP(P3132,[1]TimeZones!$B$3:$E$597,4,FALSE)</f>
        <v>+05:00</v>
      </c>
    </row>
    <row r="3133" spans="1:17" x14ac:dyDescent="0.25">
      <c r="A3133" t="s">
        <v>13662</v>
      </c>
      <c r="B3133" t="s">
        <v>333</v>
      </c>
      <c r="C3133" t="s">
        <v>13663</v>
      </c>
      <c r="D3133">
        <v>-9.4097200000000001</v>
      </c>
      <c r="E3133">
        <v>119.24400300000001</v>
      </c>
      <c r="F3133">
        <v>161</v>
      </c>
      <c r="G3133" t="s">
        <v>414</v>
      </c>
      <c r="H3133" t="s">
        <v>13664</v>
      </c>
      <c r="I3133">
        <f>VLOOKUP(A3133,[1]ВПП!$C$2:$E$22885,3,)</f>
        <v>1800</v>
      </c>
      <c r="J3133">
        <f>VLOOKUP(A3133,[1]ВПП!$C$2:$G$22885,5,)</f>
        <v>30</v>
      </c>
      <c r="K3133" t="str">
        <f>VLOOKUP(A3133,[1]ВПП!$C$2:$H$22885,6,)</f>
        <v>ASP</v>
      </c>
      <c r="L3133" t="str">
        <f t="shared" si="48"/>
        <v>WADT</v>
      </c>
      <c r="M3133" t="s">
        <v>114</v>
      </c>
      <c r="N3133" t="s">
        <v>8074</v>
      </c>
      <c r="O3133" t="s">
        <v>13665</v>
      </c>
      <c r="P3133" t="s">
        <v>5028</v>
      </c>
      <c r="Q3133" t="str">
        <f>VLOOKUP(P3133,[1]TimeZones!$B$3:$E$597,4,FALSE)</f>
        <v>+08:00</v>
      </c>
    </row>
    <row r="3134" spans="1:17" x14ac:dyDescent="0.25">
      <c r="A3134" t="s">
        <v>13666</v>
      </c>
      <c r="B3134" t="s">
        <v>333</v>
      </c>
      <c r="C3134" t="s">
        <v>13667</v>
      </c>
      <c r="D3134">
        <v>-5.4868798255920401</v>
      </c>
      <c r="E3134">
        <v>122.56900024414</v>
      </c>
      <c r="F3134">
        <v>164</v>
      </c>
      <c r="G3134" t="s">
        <v>414</v>
      </c>
      <c r="H3134" t="s">
        <v>13668</v>
      </c>
      <c r="I3134">
        <f>VLOOKUP(A3134,[1]ВПП!$C$2:$E$22885,3,)</f>
        <v>1800</v>
      </c>
      <c r="J3134">
        <f>VLOOKUP(A3134,[1]ВПП!$C$2:$G$22885,5,)</f>
        <v>30</v>
      </c>
      <c r="K3134" t="str">
        <f>VLOOKUP(A3134,[1]ВПП!$C$2:$H$22885,6,)</f>
        <v>ASP</v>
      </c>
      <c r="L3134" t="str">
        <f t="shared" si="48"/>
        <v>WAWB</v>
      </c>
      <c r="M3134" t="s">
        <v>114</v>
      </c>
      <c r="N3134" t="s">
        <v>10908</v>
      </c>
      <c r="O3134" t="s">
        <v>13669</v>
      </c>
      <c r="P3134" t="s">
        <v>145</v>
      </c>
      <c r="Q3134" t="e">
        <f>VLOOKUP(P3134,[1]TimeZones!$B$3:$E$597,4,FALSE)</f>
        <v>#N/A</v>
      </c>
    </row>
    <row r="3135" spans="1:17" x14ac:dyDescent="0.25">
      <c r="A3135" t="s">
        <v>13670</v>
      </c>
      <c r="B3135" t="s">
        <v>110</v>
      </c>
      <c r="C3135" t="s">
        <v>13671</v>
      </c>
      <c r="D3135">
        <v>1.6091139999999999</v>
      </c>
      <c r="E3135">
        <v>101.433492</v>
      </c>
      <c r="F3135">
        <v>55</v>
      </c>
      <c r="G3135" t="s">
        <v>414</v>
      </c>
      <c r="H3135" t="s">
        <v>13672</v>
      </c>
      <c r="I3135">
        <f>VLOOKUP(A3135,[1]ВПП!$C$2:$E$22885,3,)</f>
        <v>1800</v>
      </c>
      <c r="J3135">
        <f>VLOOKUP(A3135,[1]ВПП!$C$2:$G$22885,5,)</f>
        <v>30</v>
      </c>
      <c r="K3135" t="str">
        <f>VLOOKUP(A3135,[1]ВПП!$C$2:$H$22885,6,)</f>
        <v>ASP</v>
      </c>
      <c r="L3135" t="str">
        <f t="shared" si="48"/>
        <v>WIBD</v>
      </c>
      <c r="M3135" t="s">
        <v>114</v>
      </c>
      <c r="N3135" t="s">
        <v>416</v>
      </c>
      <c r="O3135" t="s">
        <v>13673</v>
      </c>
      <c r="P3135" t="s">
        <v>418</v>
      </c>
      <c r="Q3135" t="str">
        <f>VLOOKUP(P3135,[1]TimeZones!$B$3:$E$597,4,FALSE)</f>
        <v>+07:00</v>
      </c>
    </row>
    <row r="3136" spans="1:17" x14ac:dyDescent="0.25">
      <c r="A3136" t="s">
        <v>13674</v>
      </c>
      <c r="B3136" t="s">
        <v>110</v>
      </c>
      <c r="C3136" t="s">
        <v>13675</v>
      </c>
      <c r="D3136">
        <v>-34.9432983398437</v>
      </c>
      <c r="E3136">
        <v>117.80899810791</v>
      </c>
      <c r="F3136">
        <v>233</v>
      </c>
      <c r="G3136" t="s">
        <v>700</v>
      </c>
      <c r="H3136" t="s">
        <v>13676</v>
      </c>
      <c r="I3136">
        <f>VLOOKUP(A3136,[1]ВПП!$C$2:$E$22885,3,)</f>
        <v>1800</v>
      </c>
      <c r="J3136">
        <f>VLOOKUP(A3136,[1]ВПП!$C$2:$G$22885,5,)</f>
        <v>30</v>
      </c>
      <c r="K3136" t="str">
        <f>VLOOKUP(A3136,[1]ВПП!$C$2:$H$22885,6,)</f>
        <v>ASP</v>
      </c>
      <c r="L3136" t="str">
        <f t="shared" si="48"/>
        <v>YABA</v>
      </c>
      <c r="M3136" t="s">
        <v>702</v>
      </c>
      <c r="N3136" t="s">
        <v>2086</v>
      </c>
      <c r="O3136" t="s">
        <v>13677</v>
      </c>
      <c r="P3136" t="s">
        <v>2088</v>
      </c>
      <c r="Q3136" t="str">
        <f>VLOOKUP(P3136,[1]TimeZones!$B$3:$E$597,4,FALSE)</f>
        <v>+08:00</v>
      </c>
    </row>
    <row r="3137" spans="1:17" x14ac:dyDescent="0.25">
      <c r="A3137" t="s">
        <v>13678</v>
      </c>
      <c r="B3137" t="s">
        <v>333</v>
      </c>
      <c r="C3137" t="s">
        <v>13679</v>
      </c>
      <c r="D3137">
        <v>-19.266700744628899</v>
      </c>
      <c r="E3137">
        <v>121.516998291015</v>
      </c>
      <c r="G3137" t="s">
        <v>700</v>
      </c>
      <c r="H3137" t="s">
        <v>202</v>
      </c>
      <c r="I3137">
        <f>VLOOKUP(A3137,[1]ВПП!$C$2:$E$22885,3,)</f>
        <v>1800</v>
      </c>
      <c r="J3137">
        <f>VLOOKUP(A3137,[1]ВПП!$C$2:$G$22885,5,)</f>
        <v>0</v>
      </c>
      <c r="K3137" t="str">
        <f>VLOOKUP(A3137,[1]ВПП!$C$2:$H$22885,6,)</f>
        <v>X</v>
      </c>
      <c r="L3137" t="str">
        <f t="shared" si="48"/>
        <v>YAPA</v>
      </c>
      <c r="M3137" t="s">
        <v>702</v>
      </c>
      <c r="N3137" t="s">
        <v>2086</v>
      </c>
      <c r="O3137" t="s">
        <v>202</v>
      </c>
      <c r="P3137" t="e">
        <v>#N/A</v>
      </c>
      <c r="Q3137" t="e">
        <f>VLOOKUP(P3137,[1]TimeZones!$B$3:$E$597,4,FALSE)</f>
        <v>#N/A</v>
      </c>
    </row>
    <row r="3138" spans="1:17" x14ac:dyDescent="0.25">
      <c r="A3138" t="s">
        <v>13680</v>
      </c>
      <c r="B3138" t="s">
        <v>333</v>
      </c>
      <c r="C3138" t="s">
        <v>13681</v>
      </c>
      <c r="D3138">
        <v>-33.688423156699997</v>
      </c>
      <c r="E3138">
        <v>115.40159606899999</v>
      </c>
      <c r="F3138">
        <v>55</v>
      </c>
      <c r="G3138" t="s">
        <v>700</v>
      </c>
      <c r="H3138" t="s">
        <v>13682</v>
      </c>
      <c r="I3138">
        <f>VLOOKUP(A3138,[1]ВПП!$C$2:$E$22885,3,)</f>
        <v>1800</v>
      </c>
      <c r="J3138">
        <f>VLOOKUP(A3138,[1]ВПП!$C$2:$G$22885,5,)</f>
        <v>30</v>
      </c>
      <c r="K3138" t="str">
        <f>VLOOKUP(A3138,[1]ВПП!$C$2:$H$22885,6,)</f>
        <v>ASP</v>
      </c>
      <c r="L3138" t="str">
        <f t="shared" ref="L3138:L3201" si="49">A3138</f>
        <v>YBLN</v>
      </c>
      <c r="M3138" t="s">
        <v>702</v>
      </c>
      <c r="N3138" t="s">
        <v>2086</v>
      </c>
      <c r="O3138" t="s">
        <v>202</v>
      </c>
      <c r="P3138" t="s">
        <v>2088</v>
      </c>
      <c r="Q3138" t="str">
        <f>VLOOKUP(P3138,[1]TimeZones!$B$3:$E$597,4,FALSE)</f>
        <v>+08:00</v>
      </c>
    </row>
    <row r="3139" spans="1:17" x14ac:dyDescent="0.25">
      <c r="A3139" t="s">
        <v>13683</v>
      </c>
      <c r="B3139" t="s">
        <v>333</v>
      </c>
      <c r="C3139" t="s">
        <v>13684</v>
      </c>
      <c r="D3139">
        <v>-25.986700057983398</v>
      </c>
      <c r="E3139">
        <v>128.287994384765</v>
      </c>
      <c r="G3139" t="s">
        <v>700</v>
      </c>
      <c r="H3139" t="s">
        <v>202</v>
      </c>
      <c r="I3139">
        <f>VLOOKUP(A3139,[1]ВПП!$C$2:$E$22885,3,)</f>
        <v>1800</v>
      </c>
      <c r="J3139">
        <f>VLOOKUP(A3139,[1]ВПП!$C$2:$G$22885,5,)</f>
        <v>0</v>
      </c>
      <c r="K3139" t="str">
        <f>VLOOKUP(A3139,[1]ВПП!$C$2:$H$22885,6,)</f>
        <v>X</v>
      </c>
      <c r="L3139" t="str">
        <f t="shared" si="49"/>
        <v>YBSR</v>
      </c>
      <c r="M3139" t="s">
        <v>702</v>
      </c>
      <c r="N3139" t="s">
        <v>2086</v>
      </c>
      <c r="O3139" t="s">
        <v>202</v>
      </c>
      <c r="P3139" t="e">
        <v>#N/A</v>
      </c>
      <c r="Q3139" t="e">
        <f>VLOOKUP(P3139,[1]TimeZones!$B$3:$E$597,4,FALSE)</f>
        <v>#N/A</v>
      </c>
    </row>
    <row r="3140" spans="1:17" x14ac:dyDescent="0.25">
      <c r="A3140" t="s">
        <v>13685</v>
      </c>
      <c r="B3140" t="s">
        <v>333</v>
      </c>
      <c r="C3140" t="s">
        <v>13686</v>
      </c>
      <c r="D3140">
        <v>-27.638299942016602</v>
      </c>
      <c r="E3140">
        <v>142.40800476074199</v>
      </c>
      <c r="F3140">
        <v>106</v>
      </c>
      <c r="G3140" t="s">
        <v>700</v>
      </c>
      <c r="H3140" t="s">
        <v>202</v>
      </c>
      <c r="I3140">
        <f>VLOOKUP(A3140,[1]ВПП!$C$2:$E$22885,3,)</f>
        <v>1800</v>
      </c>
      <c r="J3140">
        <f>VLOOKUP(A3140,[1]ВПП!$C$2:$G$22885,5,)</f>
        <v>0</v>
      </c>
      <c r="K3140" t="str">
        <f>VLOOKUP(A3140,[1]ВПП!$C$2:$H$22885,6,)</f>
        <v>B</v>
      </c>
      <c r="L3140" t="str">
        <f t="shared" si="49"/>
        <v>YJAK</v>
      </c>
      <c r="M3140" t="s">
        <v>702</v>
      </c>
      <c r="N3140" t="s">
        <v>1682</v>
      </c>
      <c r="O3140" t="s">
        <v>202</v>
      </c>
      <c r="P3140" t="e">
        <v>#N/A</v>
      </c>
      <c r="Q3140" t="e">
        <f>VLOOKUP(P3140,[1]TimeZones!$B$3:$E$597,4,FALSE)</f>
        <v>#N/A</v>
      </c>
    </row>
    <row r="3141" spans="1:17" x14ac:dyDescent="0.25">
      <c r="A3141" t="s">
        <v>13687</v>
      </c>
      <c r="B3141" t="s">
        <v>333</v>
      </c>
      <c r="C3141" t="s">
        <v>13688</v>
      </c>
      <c r="D3141">
        <v>-27.405633000000002</v>
      </c>
      <c r="E3141">
        <v>141.80945800000001</v>
      </c>
      <c r="F3141">
        <v>385</v>
      </c>
      <c r="G3141" t="s">
        <v>700</v>
      </c>
      <c r="H3141" t="s">
        <v>13689</v>
      </c>
      <c r="I3141">
        <f>VLOOKUP(A3141,[1]ВПП!$C$2:$E$22885,3,)</f>
        <v>1800</v>
      </c>
      <c r="J3141">
        <f>VLOOKUP(A3141,[1]ВПП!$C$2:$G$22885,5,)</f>
        <v>30</v>
      </c>
      <c r="K3141" t="str">
        <f>VLOOKUP(A3141,[1]ВПП!$C$2:$H$22885,6,)</f>
        <v>ASP</v>
      </c>
      <c r="L3141" t="str">
        <f t="shared" si="49"/>
        <v>YLLE</v>
      </c>
      <c r="M3141" t="s">
        <v>702</v>
      </c>
      <c r="N3141" t="s">
        <v>1682</v>
      </c>
      <c r="O3141" t="s">
        <v>202</v>
      </c>
      <c r="P3141" t="s">
        <v>1684</v>
      </c>
      <c r="Q3141" t="str">
        <f>VLOOKUP(P3141,[1]TimeZones!$B$3:$E$597,4,FALSE)</f>
        <v>+10:00</v>
      </c>
    </row>
    <row r="3142" spans="1:17" x14ac:dyDescent="0.25">
      <c r="A3142" t="s">
        <v>13690</v>
      </c>
      <c r="B3142" t="s">
        <v>110</v>
      </c>
      <c r="C3142" t="s">
        <v>13691</v>
      </c>
      <c r="D3142">
        <v>-27.843299865722599</v>
      </c>
      <c r="E3142">
        <v>120.703002929687</v>
      </c>
      <c r="F3142">
        <v>1631</v>
      </c>
      <c r="G3142" t="s">
        <v>700</v>
      </c>
      <c r="H3142" t="s">
        <v>13692</v>
      </c>
      <c r="I3142">
        <f>VLOOKUP(A3142,[1]ВПП!$C$2:$E$22885,3,)</f>
        <v>1800</v>
      </c>
      <c r="J3142">
        <f>VLOOKUP(A3142,[1]ВПП!$C$2:$G$22885,5,)</f>
        <v>30</v>
      </c>
      <c r="K3142" t="str">
        <f>VLOOKUP(A3142,[1]ВПП!$C$2:$H$22885,6,)</f>
        <v>ASP</v>
      </c>
      <c r="L3142" t="str">
        <f t="shared" si="49"/>
        <v>YLST</v>
      </c>
      <c r="M3142" t="s">
        <v>702</v>
      </c>
      <c r="N3142" t="s">
        <v>2086</v>
      </c>
      <c r="O3142" t="s">
        <v>202</v>
      </c>
      <c r="P3142" t="s">
        <v>2088</v>
      </c>
      <c r="Q3142" t="str">
        <f>VLOOKUP(P3142,[1]TimeZones!$B$3:$E$597,4,FALSE)</f>
        <v>+08:00</v>
      </c>
    </row>
    <row r="3143" spans="1:17" x14ac:dyDescent="0.25">
      <c r="A3143" t="s">
        <v>13693</v>
      </c>
      <c r="B3143" t="s">
        <v>333</v>
      </c>
      <c r="C3143" t="s">
        <v>13694</v>
      </c>
      <c r="D3143">
        <v>-28.613599777221602</v>
      </c>
      <c r="E3143">
        <v>122.42400360107401</v>
      </c>
      <c r="F3143">
        <v>1530</v>
      </c>
      <c r="G3143" t="s">
        <v>700</v>
      </c>
      <c r="H3143" t="s">
        <v>13695</v>
      </c>
      <c r="I3143">
        <f>VLOOKUP(A3143,[1]ВПП!$C$2:$E$22885,3,)</f>
        <v>1800</v>
      </c>
      <c r="J3143">
        <f>VLOOKUP(A3143,[1]ВПП!$C$2:$G$22885,5,)</f>
        <v>30</v>
      </c>
      <c r="K3143" t="str">
        <f>VLOOKUP(A3143,[1]ВПП!$C$2:$H$22885,6,)</f>
        <v>ASP</v>
      </c>
      <c r="L3143" t="str">
        <f t="shared" si="49"/>
        <v>YLTN</v>
      </c>
      <c r="M3143" t="s">
        <v>702</v>
      </c>
      <c r="N3143" t="s">
        <v>2086</v>
      </c>
      <c r="O3143" t="s">
        <v>202</v>
      </c>
      <c r="P3143" t="s">
        <v>2088</v>
      </c>
      <c r="Q3143" t="str">
        <f>VLOOKUP(P3143,[1]TimeZones!$B$3:$E$597,4,FALSE)</f>
        <v>+08:00</v>
      </c>
    </row>
    <row r="3144" spans="1:17" x14ac:dyDescent="0.25">
      <c r="A3144" t="s">
        <v>13696</v>
      </c>
      <c r="B3144" t="s">
        <v>333</v>
      </c>
      <c r="C3144" t="s">
        <v>13697</v>
      </c>
      <c r="D3144">
        <v>-26.166700363159102</v>
      </c>
      <c r="E3144">
        <v>129.13299560546801</v>
      </c>
      <c r="G3144" t="s">
        <v>700</v>
      </c>
      <c r="H3144" t="s">
        <v>202</v>
      </c>
      <c r="I3144">
        <f>VLOOKUP(A3144,[1]ВПП!$C$2:$E$22885,3,)</f>
        <v>1800</v>
      </c>
      <c r="J3144">
        <f>VLOOKUP(A3144,[1]ВПП!$C$2:$G$22885,5,)</f>
        <v>0</v>
      </c>
      <c r="K3144" t="str">
        <f>VLOOKUP(A3144,[1]ВПП!$C$2:$H$22885,6,)</f>
        <v>X</v>
      </c>
      <c r="L3144" t="str">
        <f t="shared" si="49"/>
        <v>YMDV</v>
      </c>
      <c r="M3144" t="s">
        <v>702</v>
      </c>
      <c r="N3144" t="s">
        <v>3412</v>
      </c>
      <c r="O3144" t="s">
        <v>202</v>
      </c>
      <c r="P3144" t="s">
        <v>145</v>
      </c>
      <c r="Q3144" t="e">
        <f>VLOOKUP(P3144,[1]TimeZones!$B$3:$E$597,4,FALSE)</f>
        <v>#N/A</v>
      </c>
    </row>
    <row r="3145" spans="1:17" x14ac:dyDescent="0.25">
      <c r="A3145" t="s">
        <v>13698</v>
      </c>
      <c r="B3145" t="s">
        <v>110</v>
      </c>
      <c r="C3145" t="s">
        <v>13699</v>
      </c>
      <c r="D3145">
        <v>-28.116100311279201</v>
      </c>
      <c r="E3145">
        <v>117.842002868652</v>
      </c>
      <c r="F3145">
        <v>1354</v>
      </c>
      <c r="G3145" t="s">
        <v>700</v>
      </c>
      <c r="H3145" t="s">
        <v>13700</v>
      </c>
      <c r="I3145">
        <f>VLOOKUP(A3145,[1]ВПП!$C$2:$E$22885,3,)</f>
        <v>1800</v>
      </c>
      <c r="J3145">
        <f>VLOOKUP(A3145,[1]ВПП!$C$2:$G$22885,5,)</f>
        <v>30</v>
      </c>
      <c r="K3145" t="str">
        <f>VLOOKUP(A3145,[1]ВПП!$C$2:$H$22885,6,)</f>
        <v>PER</v>
      </c>
      <c r="L3145" t="str">
        <f t="shared" si="49"/>
        <v>YMOG</v>
      </c>
      <c r="M3145" t="s">
        <v>702</v>
      </c>
      <c r="N3145" t="s">
        <v>2086</v>
      </c>
      <c r="O3145" t="s">
        <v>202</v>
      </c>
      <c r="P3145" t="s">
        <v>2088</v>
      </c>
      <c r="Q3145" t="str">
        <f>VLOOKUP(P3145,[1]TimeZones!$B$3:$E$597,4,FALSE)</f>
        <v>+08:00</v>
      </c>
    </row>
    <row r="3146" spans="1:17" x14ac:dyDescent="0.25">
      <c r="A3146" t="s">
        <v>13701</v>
      </c>
      <c r="B3146" t="s">
        <v>333</v>
      </c>
      <c r="C3146" t="s">
        <v>13702</v>
      </c>
      <c r="D3146">
        <v>-24.618900299100002</v>
      </c>
      <c r="E3146">
        <v>126.327003479</v>
      </c>
      <c r="F3146">
        <v>1493</v>
      </c>
      <c r="G3146" t="s">
        <v>700</v>
      </c>
      <c r="H3146" t="s">
        <v>202</v>
      </c>
      <c r="I3146">
        <f>VLOOKUP(A3146,[1]ВПП!$C$2:$E$22885,3,)</f>
        <v>1800</v>
      </c>
      <c r="J3146">
        <f>VLOOKUP(A3146,[1]ВПП!$C$2:$G$22885,5,)</f>
        <v>0</v>
      </c>
      <c r="K3146" t="str">
        <f>VLOOKUP(A3146,[1]ВПП!$C$2:$H$22885,6,)</f>
        <v>X</v>
      </c>
      <c r="L3146" t="str">
        <f t="shared" si="49"/>
        <v>YPTJ</v>
      </c>
      <c r="M3146" t="s">
        <v>702</v>
      </c>
      <c r="N3146" t="s">
        <v>2086</v>
      </c>
      <c r="O3146" t="s">
        <v>13703</v>
      </c>
      <c r="P3146" t="e">
        <v>#N/A</v>
      </c>
      <c r="Q3146" t="e">
        <f>VLOOKUP(P3146,[1]TimeZones!$B$3:$E$597,4,FALSE)</f>
        <v>#N/A</v>
      </c>
    </row>
    <row r="3147" spans="1:17" x14ac:dyDescent="0.25">
      <c r="A3147" t="s">
        <v>13704</v>
      </c>
      <c r="B3147" t="s">
        <v>333</v>
      </c>
      <c r="C3147" t="s">
        <v>13705</v>
      </c>
      <c r="D3147">
        <v>-23.108299255371001</v>
      </c>
      <c r="E3147">
        <v>119.333000183105</v>
      </c>
      <c r="G3147" t="s">
        <v>700</v>
      </c>
      <c r="H3147" t="s">
        <v>202</v>
      </c>
      <c r="I3147">
        <f>VLOOKUP(A3147,[1]ВПП!$C$2:$E$22885,3,)</f>
        <v>1800</v>
      </c>
      <c r="J3147">
        <f>VLOOKUP(A3147,[1]ВПП!$C$2:$G$22885,5,)</f>
        <v>0</v>
      </c>
      <c r="K3147" t="str">
        <f>VLOOKUP(A3147,[1]ВПП!$C$2:$H$22885,6,)</f>
        <v>X</v>
      </c>
      <c r="L3147" t="str">
        <f t="shared" si="49"/>
        <v>YRRG</v>
      </c>
      <c r="M3147" t="s">
        <v>702</v>
      </c>
      <c r="N3147" t="s">
        <v>2086</v>
      </c>
      <c r="O3147" t="s">
        <v>202</v>
      </c>
      <c r="P3147" t="e">
        <v>#N/A</v>
      </c>
      <c r="Q3147" t="e">
        <f>VLOOKUP(P3147,[1]TimeZones!$B$3:$E$597,4,FALSE)</f>
        <v>#N/A</v>
      </c>
    </row>
    <row r="3148" spans="1:17" x14ac:dyDescent="0.25">
      <c r="A3148" t="s">
        <v>13706</v>
      </c>
      <c r="B3148" t="s">
        <v>110</v>
      </c>
      <c r="C3148" t="s">
        <v>13707</v>
      </c>
      <c r="D3148">
        <v>53.971401214599602</v>
      </c>
      <c r="E3148">
        <v>-101.091003417968</v>
      </c>
      <c r="F3148">
        <v>887</v>
      </c>
      <c r="G3148" t="s">
        <v>262</v>
      </c>
      <c r="H3148" t="s">
        <v>13708</v>
      </c>
      <c r="I3148">
        <f>VLOOKUP(A3148,[1]ВПП!$C$2:$E$22885,3,)</f>
        <v>1799</v>
      </c>
      <c r="J3148">
        <f>VLOOKUP(A3148,[1]ВПП!$C$2:$G$22885,5,)</f>
        <v>46</v>
      </c>
      <c r="K3148" t="str">
        <f>VLOOKUP(A3148,[1]ВПП!$C$2:$H$22885,6,)</f>
        <v>ASP</v>
      </c>
      <c r="L3148" t="str">
        <f t="shared" si="49"/>
        <v>CYQD</v>
      </c>
      <c r="M3148" t="s">
        <v>183</v>
      </c>
      <c r="N3148" t="s">
        <v>2369</v>
      </c>
      <c r="O3148" t="s">
        <v>13709</v>
      </c>
      <c r="P3148" t="s">
        <v>2371</v>
      </c>
      <c r="Q3148" t="str">
        <f>VLOOKUP(P3148,[1]TimeZones!$B$3:$E$597,4,FALSE)</f>
        <v>−06:00</v>
      </c>
    </row>
    <row r="3149" spans="1:17" x14ac:dyDescent="0.25">
      <c r="A3149" t="s">
        <v>13710</v>
      </c>
      <c r="B3149" t="s">
        <v>110</v>
      </c>
      <c r="C3149" t="s">
        <v>13711</v>
      </c>
      <c r="D3149">
        <v>58.307499</v>
      </c>
      <c r="E3149">
        <v>26.690398999999999</v>
      </c>
      <c r="F3149">
        <v>220</v>
      </c>
      <c r="G3149" t="s">
        <v>2022</v>
      </c>
      <c r="H3149" t="s">
        <v>13712</v>
      </c>
      <c r="I3149">
        <f>VLOOKUP(A3149,[1]ВПП!$C$2:$E$22885,3,)</f>
        <v>1799</v>
      </c>
      <c r="J3149">
        <f>VLOOKUP(A3149,[1]ВПП!$C$2:$G$22885,5,)</f>
        <v>31</v>
      </c>
      <c r="K3149" t="str">
        <f>VLOOKUP(A3149,[1]ВПП!$C$2:$H$22885,6,)</f>
        <v>ASP</v>
      </c>
      <c r="L3149" t="str">
        <f t="shared" si="49"/>
        <v>EETU</v>
      </c>
      <c r="M3149" t="s">
        <v>126</v>
      </c>
      <c r="N3149" t="s">
        <v>13713</v>
      </c>
      <c r="O3149" t="s">
        <v>13714</v>
      </c>
      <c r="P3149" t="s">
        <v>2026</v>
      </c>
      <c r="Q3149" t="str">
        <f>VLOOKUP(P3149,[1]TimeZones!$B$3:$E$597,4,FALSE)</f>
        <v>+02:00</v>
      </c>
    </row>
    <row r="3150" spans="1:17" x14ac:dyDescent="0.25">
      <c r="A3150" t="s">
        <v>13715</v>
      </c>
      <c r="B3150" t="s">
        <v>110</v>
      </c>
      <c r="C3150" t="s">
        <v>13716</v>
      </c>
      <c r="D3150">
        <v>52.072201</v>
      </c>
      <c r="E3150">
        <v>-0.61666699999999997</v>
      </c>
      <c r="F3150">
        <v>360</v>
      </c>
      <c r="G3150" t="s">
        <v>734</v>
      </c>
      <c r="H3150" t="s">
        <v>202</v>
      </c>
      <c r="I3150">
        <f>VLOOKUP(A3150,[1]ВПП!$C$2:$E$22885,3,)</f>
        <v>1799</v>
      </c>
      <c r="J3150">
        <f>VLOOKUP(A3150,[1]ВПП!$C$2:$G$22885,5,)</f>
        <v>46</v>
      </c>
      <c r="K3150" t="str">
        <f>VLOOKUP(A3150,[1]ВПП!$C$2:$H$22885,6,)</f>
        <v>ASP</v>
      </c>
      <c r="L3150" t="str">
        <f t="shared" si="49"/>
        <v>EGTC</v>
      </c>
      <c r="M3150" t="s">
        <v>126</v>
      </c>
      <c r="N3150" t="s">
        <v>736</v>
      </c>
      <c r="O3150" t="s">
        <v>13717</v>
      </c>
      <c r="P3150" t="s">
        <v>738</v>
      </c>
      <c r="Q3150" t="str">
        <f>VLOOKUP(P3150,[1]TimeZones!$B$3:$E$597,4,FALSE)</f>
        <v>+00:00</v>
      </c>
    </row>
    <row r="3151" spans="1:17" x14ac:dyDescent="0.25">
      <c r="A3151" t="s">
        <v>13718</v>
      </c>
      <c r="B3151" t="s">
        <v>110</v>
      </c>
      <c r="C3151" t="s">
        <v>13719</v>
      </c>
      <c r="D3151">
        <v>62.063599000000004</v>
      </c>
      <c r="E3151">
        <v>-7.2772199999999998</v>
      </c>
      <c r="F3151">
        <v>280</v>
      </c>
      <c r="G3151" t="s">
        <v>13720</v>
      </c>
      <c r="H3151" t="s">
        <v>13721</v>
      </c>
      <c r="I3151">
        <f>VLOOKUP(A3151,[1]ВПП!$C$2:$E$22885,3,)</f>
        <v>1799</v>
      </c>
      <c r="J3151">
        <f>VLOOKUP(A3151,[1]ВПП!$C$2:$G$22885,5,)</f>
        <v>30</v>
      </c>
      <c r="K3151" t="str">
        <f>VLOOKUP(A3151,[1]ВПП!$C$2:$H$22885,6,)</f>
        <v>ASP</v>
      </c>
      <c r="L3151" t="str">
        <f t="shared" si="49"/>
        <v>EKVG</v>
      </c>
      <c r="M3151" t="s">
        <v>126</v>
      </c>
      <c r="N3151" t="s">
        <v>13722</v>
      </c>
      <c r="O3151" t="s">
        <v>13723</v>
      </c>
      <c r="P3151" t="s">
        <v>13724</v>
      </c>
      <c r="Q3151" t="str">
        <f>VLOOKUP(P3151,[1]TimeZones!$B$3:$E$597,4,FALSE)</f>
        <v>+00:00</v>
      </c>
    </row>
    <row r="3152" spans="1:17" x14ac:dyDescent="0.25">
      <c r="A3152" t="s">
        <v>13725</v>
      </c>
      <c r="B3152" t="s">
        <v>333</v>
      </c>
      <c r="C3152" t="s">
        <v>13726</v>
      </c>
      <c r="D3152">
        <v>-26.238599777221602</v>
      </c>
      <c r="E3152">
        <v>28.301799774169901</v>
      </c>
      <c r="F3152">
        <v>5300</v>
      </c>
      <c r="G3152" t="s">
        <v>132</v>
      </c>
      <c r="H3152" t="s">
        <v>202</v>
      </c>
      <c r="I3152">
        <f>VLOOKUP(A3152,[1]ВПП!$C$2:$E$22885,3,)</f>
        <v>1799</v>
      </c>
      <c r="J3152">
        <f>VLOOKUP(A3152,[1]ВПП!$C$2:$G$22885,5,)</f>
        <v>15</v>
      </c>
      <c r="K3152" t="str">
        <f>VLOOKUP(A3152,[1]ВПП!$C$2:$H$22885,6,)</f>
        <v>ASP</v>
      </c>
      <c r="L3152" t="str">
        <f t="shared" si="49"/>
        <v>FABB</v>
      </c>
      <c r="M3152" t="s">
        <v>134</v>
      </c>
      <c r="N3152" t="s">
        <v>235</v>
      </c>
      <c r="O3152" t="s">
        <v>13727</v>
      </c>
      <c r="P3152" t="s">
        <v>137</v>
      </c>
      <c r="Q3152" t="str">
        <f>VLOOKUP(P3152,[1]TimeZones!$B$3:$E$597,4,FALSE)</f>
        <v>+02:00</v>
      </c>
    </row>
    <row r="3153" spans="1:17" x14ac:dyDescent="0.25">
      <c r="A3153" t="s">
        <v>13728</v>
      </c>
      <c r="B3153" t="s">
        <v>333</v>
      </c>
      <c r="C3153" t="s">
        <v>13729</v>
      </c>
      <c r="D3153">
        <v>-21.834999084473001</v>
      </c>
      <c r="E3153">
        <v>140.88800048828</v>
      </c>
      <c r="F3153">
        <v>891</v>
      </c>
      <c r="G3153" t="s">
        <v>700</v>
      </c>
      <c r="H3153" t="s">
        <v>13730</v>
      </c>
      <c r="I3153">
        <f>VLOOKUP(A3153,[1]ВПП!$C$2:$E$22885,3,)</f>
        <v>1799</v>
      </c>
      <c r="J3153">
        <f>VLOOKUP(A3153,[1]ВПП!$C$2:$G$22885,5,)</f>
        <v>30</v>
      </c>
      <c r="K3153" t="str">
        <f>VLOOKUP(A3153,[1]ВПП!$C$2:$H$22885,6,)</f>
        <v>PER</v>
      </c>
      <c r="L3153" t="str">
        <f t="shared" si="49"/>
        <v>YTEE</v>
      </c>
      <c r="M3153" t="s">
        <v>702</v>
      </c>
      <c r="N3153" t="s">
        <v>1682</v>
      </c>
      <c r="O3153" t="s">
        <v>13731</v>
      </c>
      <c r="P3153" t="e">
        <v>#N/A</v>
      </c>
      <c r="Q3153" t="e">
        <f>VLOOKUP(P3153,[1]TimeZones!$B$3:$E$597,4,FALSE)</f>
        <v>#N/A</v>
      </c>
    </row>
    <row r="3154" spans="1:17" x14ac:dyDescent="0.25">
      <c r="A3154" t="s">
        <v>13732</v>
      </c>
      <c r="B3154" t="s">
        <v>333</v>
      </c>
      <c r="C3154" t="s">
        <v>13733</v>
      </c>
      <c r="D3154">
        <v>57.141899108886697</v>
      </c>
      <c r="E3154">
        <v>-115.074996948242</v>
      </c>
      <c r="F3154">
        <v>1550</v>
      </c>
      <c r="G3154" t="s">
        <v>262</v>
      </c>
      <c r="H3154" t="s">
        <v>202</v>
      </c>
      <c r="I3154">
        <f>VLOOKUP(A3154,[1]ВПП!$C$2:$E$22885,3,)</f>
        <v>1798</v>
      </c>
      <c r="J3154">
        <f>VLOOKUP(A3154,[1]ВПП!$C$2:$G$22885,5,)</f>
        <v>30</v>
      </c>
      <c r="K3154" t="str">
        <f>VLOOKUP(A3154,[1]ВПП!$C$2:$H$22885,6,)</f>
        <v>ASP</v>
      </c>
      <c r="L3154" t="str">
        <f t="shared" si="49"/>
        <v>CFS6</v>
      </c>
      <c r="M3154" t="s">
        <v>183</v>
      </c>
      <c r="N3154" t="s">
        <v>264</v>
      </c>
      <c r="O3154" t="s">
        <v>13734</v>
      </c>
      <c r="P3154" t="e">
        <v>#N/A</v>
      </c>
      <c r="Q3154" t="e">
        <f>VLOOKUP(P3154,[1]TimeZones!$B$3:$E$597,4,FALSE)</f>
        <v>#N/A</v>
      </c>
    </row>
    <row r="3155" spans="1:17" x14ac:dyDescent="0.25">
      <c r="A3155" t="s">
        <v>13735</v>
      </c>
      <c r="B3155" t="s">
        <v>333</v>
      </c>
      <c r="C3155" t="s">
        <v>13736</v>
      </c>
      <c r="D3155">
        <v>-14.704600334167401</v>
      </c>
      <c r="E3155">
        <v>34.352401733398402</v>
      </c>
      <c r="F3155">
        <v>4265</v>
      </c>
      <c r="G3155" t="s">
        <v>1205</v>
      </c>
      <c r="H3155" t="s">
        <v>202</v>
      </c>
      <c r="I3155">
        <f>VLOOKUP(A3155,[1]ВПП!$C$2:$E$22885,3,)</f>
        <v>1798</v>
      </c>
      <c r="J3155">
        <f>VLOOKUP(A3155,[1]ВПП!$C$2:$G$22885,5,)</f>
        <v>30</v>
      </c>
      <c r="K3155" t="str">
        <f>VLOOKUP(A3155,[1]ВПП!$C$2:$H$22885,6,)</f>
        <v>ASP</v>
      </c>
      <c r="L3155" t="str">
        <f t="shared" si="49"/>
        <v>FQUG</v>
      </c>
      <c r="M3155" t="s">
        <v>134</v>
      </c>
      <c r="N3155" t="s">
        <v>7338</v>
      </c>
      <c r="O3155" t="s">
        <v>13737</v>
      </c>
      <c r="P3155" t="s">
        <v>1209</v>
      </c>
      <c r="Q3155" t="str">
        <f>VLOOKUP(P3155,[1]TimeZones!$B$3:$E$597,4,FALSE)</f>
        <v>+02:00</v>
      </c>
    </row>
    <row r="3156" spans="1:17" x14ac:dyDescent="0.25">
      <c r="A3156" t="s">
        <v>13738</v>
      </c>
      <c r="B3156" t="s">
        <v>110</v>
      </c>
      <c r="C3156" t="s">
        <v>13739</v>
      </c>
      <c r="D3156">
        <v>46.762901306152301</v>
      </c>
      <c r="E3156">
        <v>-56.173099517822202</v>
      </c>
      <c r="F3156">
        <v>27</v>
      </c>
      <c r="G3156" t="s">
        <v>13740</v>
      </c>
      <c r="H3156" t="s">
        <v>13741</v>
      </c>
      <c r="I3156">
        <f>VLOOKUP(A3156,[1]ВПП!$C$2:$E$22885,3,)</f>
        <v>1798</v>
      </c>
      <c r="J3156">
        <f>VLOOKUP(A3156,[1]ВПП!$C$2:$G$22885,5,)</f>
        <v>46</v>
      </c>
      <c r="K3156" t="str">
        <f>VLOOKUP(A3156,[1]ВПП!$C$2:$H$22885,6,)</f>
        <v>ASP</v>
      </c>
      <c r="L3156" t="str">
        <f t="shared" si="49"/>
        <v>LFVP</v>
      </c>
      <c r="M3156" t="s">
        <v>183</v>
      </c>
      <c r="N3156" t="s">
        <v>13742</v>
      </c>
      <c r="O3156" t="s">
        <v>13743</v>
      </c>
      <c r="P3156" t="s">
        <v>13744</v>
      </c>
      <c r="Q3156" t="str">
        <f>VLOOKUP(P3156,[1]TimeZones!$B$3:$E$597,4,FALSE)</f>
        <v>−03:00</v>
      </c>
    </row>
    <row r="3157" spans="1:17" x14ac:dyDescent="0.25">
      <c r="A3157" t="s">
        <v>13745</v>
      </c>
      <c r="B3157" t="s">
        <v>110</v>
      </c>
      <c r="C3157" t="s">
        <v>13746</v>
      </c>
      <c r="D3157">
        <v>-5.5312900000000003</v>
      </c>
      <c r="E3157">
        <v>-47.459999000000003</v>
      </c>
      <c r="F3157">
        <v>432</v>
      </c>
      <c r="G3157" t="s">
        <v>591</v>
      </c>
      <c r="H3157" t="s">
        <v>13747</v>
      </c>
      <c r="I3157">
        <f>VLOOKUP(A3157,[1]ВПП!$C$2:$E$22885,3,)</f>
        <v>1798</v>
      </c>
      <c r="J3157">
        <f>VLOOKUP(A3157,[1]ВПП!$C$2:$G$22885,5,)</f>
        <v>45</v>
      </c>
      <c r="K3157" t="str">
        <f>VLOOKUP(A3157,[1]ВПП!$C$2:$H$22885,6,)</f>
        <v>ASP</v>
      </c>
      <c r="L3157" t="str">
        <f t="shared" si="49"/>
        <v>SBIZ</v>
      </c>
      <c r="M3157" t="s">
        <v>301</v>
      </c>
      <c r="N3157" t="s">
        <v>9130</v>
      </c>
      <c r="O3157" t="s">
        <v>13748</v>
      </c>
      <c r="P3157" t="s">
        <v>3960</v>
      </c>
      <c r="Q3157" t="str">
        <f>VLOOKUP(P3157,[1]TimeZones!$B$3:$E$597,4,FALSE)</f>
        <v>−03:00</v>
      </c>
    </row>
    <row r="3158" spans="1:17" x14ac:dyDescent="0.25">
      <c r="A3158" t="s">
        <v>13749</v>
      </c>
      <c r="B3158" t="s">
        <v>110</v>
      </c>
      <c r="C3158" t="s">
        <v>13750</v>
      </c>
      <c r="D3158">
        <v>12.699</v>
      </c>
      <c r="E3158">
        <v>-61.342399999999998</v>
      </c>
      <c r="F3158">
        <v>11</v>
      </c>
      <c r="G3158" t="s">
        <v>6170</v>
      </c>
      <c r="H3158" t="s">
        <v>13751</v>
      </c>
      <c r="I3158">
        <f>VLOOKUP(A3158,[1]ВПП!$C$2:$E$22885,3,)</f>
        <v>1798</v>
      </c>
      <c r="J3158">
        <f>VLOOKUP(A3158,[1]ВПП!$C$2:$G$22885,5,)</f>
        <v>30</v>
      </c>
      <c r="K3158" t="str">
        <f>VLOOKUP(A3158,[1]ВПП!$C$2:$H$22885,6,)</f>
        <v>ASP</v>
      </c>
      <c r="L3158" t="str">
        <f t="shared" si="49"/>
        <v>TVSC</v>
      </c>
      <c r="M3158" t="s">
        <v>183</v>
      </c>
      <c r="N3158" t="s">
        <v>13752</v>
      </c>
      <c r="O3158" t="s">
        <v>13753</v>
      </c>
      <c r="P3158" t="s">
        <v>6174</v>
      </c>
      <c r="Q3158" t="str">
        <f>VLOOKUP(P3158,[1]TimeZones!$B$3:$E$597,4,FALSE)</f>
        <v>−04:00</v>
      </c>
    </row>
    <row r="3159" spans="1:17" x14ac:dyDescent="0.25">
      <c r="A3159" t="s">
        <v>13754</v>
      </c>
      <c r="B3159" t="s">
        <v>110</v>
      </c>
      <c r="C3159" t="s">
        <v>13755</v>
      </c>
      <c r="D3159">
        <v>4.5679697990417401</v>
      </c>
      <c r="E3159">
        <v>101.092002868652</v>
      </c>
      <c r="F3159">
        <v>130</v>
      </c>
      <c r="G3159" t="s">
        <v>353</v>
      </c>
      <c r="H3159" t="s">
        <v>13756</v>
      </c>
      <c r="I3159">
        <f>VLOOKUP(A3159,[1]ВПП!$C$2:$E$22885,3,)</f>
        <v>1798</v>
      </c>
      <c r="J3159">
        <f>VLOOKUP(A3159,[1]ВПП!$C$2:$G$22885,5,)</f>
        <v>37</v>
      </c>
      <c r="K3159" t="str">
        <f>VLOOKUP(A3159,[1]ВПП!$C$2:$H$22885,6,)</f>
        <v>ASP</v>
      </c>
      <c r="L3159" t="str">
        <f t="shared" si="49"/>
        <v>WMKI</v>
      </c>
      <c r="M3159" t="s">
        <v>114</v>
      </c>
      <c r="N3159" t="s">
        <v>13757</v>
      </c>
      <c r="O3159" t="s">
        <v>13758</v>
      </c>
      <c r="P3159" t="s">
        <v>357</v>
      </c>
      <c r="Q3159" t="str">
        <f>VLOOKUP(P3159,[1]TimeZones!$B$3:$E$597,4,FALSE)</f>
        <v>+08:00</v>
      </c>
    </row>
    <row r="3160" spans="1:17" x14ac:dyDescent="0.25">
      <c r="A3160" t="s">
        <v>13759</v>
      </c>
      <c r="B3160" t="s">
        <v>110</v>
      </c>
      <c r="C3160" t="s">
        <v>13760</v>
      </c>
      <c r="D3160">
        <v>51.187199</v>
      </c>
      <c r="E3160">
        <v>-1.0335000000000001</v>
      </c>
      <c r="F3160">
        <v>618</v>
      </c>
      <c r="G3160" t="s">
        <v>734</v>
      </c>
      <c r="H3160" t="s">
        <v>202</v>
      </c>
      <c r="I3160">
        <f>VLOOKUP(A3160,[1]ВПП!$C$2:$E$22885,3,)</f>
        <v>1797</v>
      </c>
      <c r="J3160">
        <f>VLOOKUP(A3160,[1]ВПП!$C$2:$G$22885,5,)</f>
        <v>40</v>
      </c>
      <c r="K3160" t="str">
        <f>VLOOKUP(A3160,[1]ВПП!$C$2:$H$22885,6,)</f>
        <v>ASP</v>
      </c>
      <c r="L3160" t="str">
        <f t="shared" si="49"/>
        <v>EGHL</v>
      </c>
      <c r="M3160" t="s">
        <v>126</v>
      </c>
      <c r="N3160" t="s">
        <v>736</v>
      </c>
      <c r="O3160" t="s">
        <v>13761</v>
      </c>
      <c r="P3160" t="s">
        <v>738</v>
      </c>
      <c r="Q3160" t="str">
        <f>VLOOKUP(P3160,[1]TimeZones!$B$3:$E$597,4,FALSE)</f>
        <v>+00:00</v>
      </c>
    </row>
    <row r="3161" spans="1:17" x14ac:dyDescent="0.25">
      <c r="A3161" t="s">
        <v>13762</v>
      </c>
      <c r="B3161" t="s">
        <v>110</v>
      </c>
      <c r="C3161" t="s">
        <v>13763</v>
      </c>
      <c r="D3161">
        <v>54.964401245117102</v>
      </c>
      <c r="E3161">
        <v>9.7917299270629794</v>
      </c>
      <c r="F3161">
        <v>24</v>
      </c>
      <c r="G3161" t="s">
        <v>1469</v>
      </c>
      <c r="H3161" t="s">
        <v>13764</v>
      </c>
      <c r="I3161">
        <f>VLOOKUP(A3161,[1]ВПП!$C$2:$E$22885,3,)</f>
        <v>1797</v>
      </c>
      <c r="J3161">
        <f>VLOOKUP(A3161,[1]ВПП!$C$2:$G$22885,5,)</f>
        <v>30</v>
      </c>
      <c r="K3161" t="str">
        <f>VLOOKUP(A3161,[1]ВПП!$C$2:$H$22885,6,)</f>
        <v>ASP</v>
      </c>
      <c r="L3161" t="str">
        <f t="shared" si="49"/>
        <v>EKSB</v>
      </c>
      <c r="M3161" t="s">
        <v>126</v>
      </c>
      <c r="N3161" t="s">
        <v>3317</v>
      </c>
      <c r="O3161" t="s">
        <v>13765</v>
      </c>
      <c r="P3161" t="s">
        <v>1473</v>
      </c>
      <c r="Q3161" t="str">
        <f>VLOOKUP(P3161,[1]TimeZones!$B$3:$E$597,4,FALSE)</f>
        <v>+01:00</v>
      </c>
    </row>
    <row r="3162" spans="1:17" x14ac:dyDescent="0.25">
      <c r="A3162" t="s">
        <v>13766</v>
      </c>
      <c r="B3162" t="s">
        <v>333</v>
      </c>
      <c r="C3162" t="s">
        <v>13767</v>
      </c>
      <c r="D3162">
        <v>-22.622754</v>
      </c>
      <c r="E3162">
        <v>-56.634506999999999</v>
      </c>
      <c r="F3162">
        <v>582</v>
      </c>
      <c r="G3162" t="s">
        <v>1929</v>
      </c>
      <c r="H3162" t="s">
        <v>202</v>
      </c>
      <c r="I3162">
        <f>VLOOKUP(A3162,[1]ВПП!$C$2:$E$22885,3,)</f>
        <v>1797</v>
      </c>
      <c r="J3162">
        <f>VLOOKUP(A3162,[1]ВПП!$C$2:$G$22885,5,)</f>
        <v>20</v>
      </c>
      <c r="K3162" t="str">
        <f>VLOOKUP(A3162,[1]ВПП!$C$2:$H$22885,6,)</f>
        <v>ASP</v>
      </c>
      <c r="L3162" t="str">
        <f t="shared" si="49"/>
        <v>SGST</v>
      </c>
      <c r="M3162" t="s">
        <v>301</v>
      </c>
      <c r="N3162" t="s">
        <v>13355</v>
      </c>
      <c r="O3162" t="s">
        <v>13768</v>
      </c>
      <c r="P3162" t="e">
        <v>#N/A</v>
      </c>
      <c r="Q3162" t="e">
        <f>VLOOKUP(P3162,[1]TimeZones!$B$3:$E$597,4,FALSE)</f>
        <v>#N/A</v>
      </c>
    </row>
    <row r="3163" spans="1:17" x14ac:dyDescent="0.25">
      <c r="A3163" t="s">
        <v>13769</v>
      </c>
      <c r="B3163" t="s">
        <v>110</v>
      </c>
      <c r="C3163" t="s">
        <v>13770</v>
      </c>
      <c r="D3163">
        <v>-27.286399841308501</v>
      </c>
      <c r="E3163">
        <v>120.555000305175</v>
      </c>
      <c r="F3163">
        <v>1792</v>
      </c>
      <c r="G3163" t="s">
        <v>700</v>
      </c>
      <c r="H3163" t="s">
        <v>13771</v>
      </c>
      <c r="I3163">
        <f>VLOOKUP(A3163,[1]ВПП!$C$2:$E$22885,3,)</f>
        <v>1797</v>
      </c>
      <c r="J3163">
        <f>VLOOKUP(A3163,[1]ВПП!$C$2:$G$22885,5,)</f>
        <v>30</v>
      </c>
      <c r="K3163" t="str">
        <f>VLOOKUP(A3163,[1]ВПП!$C$2:$H$22885,6,)</f>
        <v>ASP</v>
      </c>
      <c r="L3163" t="str">
        <f t="shared" si="49"/>
        <v>YMNE</v>
      </c>
      <c r="M3163" t="s">
        <v>702</v>
      </c>
      <c r="N3163" t="s">
        <v>2086</v>
      </c>
      <c r="O3163" t="s">
        <v>202</v>
      </c>
      <c r="P3163" t="s">
        <v>2088</v>
      </c>
      <c r="Q3163" t="str">
        <f>VLOOKUP(P3163,[1]TimeZones!$B$3:$E$597,4,FALSE)</f>
        <v>+08:00</v>
      </c>
    </row>
    <row r="3164" spans="1:17" x14ac:dyDescent="0.25">
      <c r="A3164" t="s">
        <v>13772</v>
      </c>
      <c r="B3164" t="s">
        <v>110</v>
      </c>
      <c r="C3164" t="s">
        <v>13773</v>
      </c>
      <c r="D3164">
        <v>-1.8451399803161599</v>
      </c>
      <c r="E3164">
        <v>11.056699752807599</v>
      </c>
      <c r="F3164">
        <v>295</v>
      </c>
      <c r="G3164" t="s">
        <v>3461</v>
      </c>
      <c r="H3164" t="s">
        <v>13774</v>
      </c>
      <c r="I3164">
        <f>VLOOKUP(A3164,[1]ВПП!$C$2:$E$22885,3,)</f>
        <v>1796</v>
      </c>
      <c r="J3164">
        <f>VLOOKUP(A3164,[1]ВПП!$C$2:$G$22885,5,)</f>
        <v>30</v>
      </c>
      <c r="K3164" t="str">
        <f>VLOOKUP(A3164,[1]ВПП!$C$2:$H$22885,6,)</f>
        <v>ASP</v>
      </c>
      <c r="L3164" t="str">
        <f t="shared" si="49"/>
        <v>FOGM</v>
      </c>
      <c r="M3164" t="s">
        <v>134</v>
      </c>
      <c r="N3164" t="s">
        <v>13775</v>
      </c>
      <c r="O3164" t="s">
        <v>13776</v>
      </c>
      <c r="P3164" t="s">
        <v>3465</v>
      </c>
      <c r="Q3164" t="str">
        <f>VLOOKUP(P3164,[1]TimeZones!$B$3:$E$597,4,FALSE)</f>
        <v>+01:00</v>
      </c>
    </row>
    <row r="3165" spans="1:17" x14ac:dyDescent="0.25">
      <c r="A3165" t="s">
        <v>13777</v>
      </c>
      <c r="B3165" t="s">
        <v>110</v>
      </c>
      <c r="C3165" t="s">
        <v>13778</v>
      </c>
      <c r="D3165">
        <v>0.57921099662780695</v>
      </c>
      <c r="E3165">
        <v>12.8908996582031</v>
      </c>
      <c r="F3165">
        <v>1726</v>
      </c>
      <c r="G3165" t="s">
        <v>3461</v>
      </c>
      <c r="H3165" t="s">
        <v>13779</v>
      </c>
      <c r="I3165">
        <f>VLOOKUP(A3165,[1]ВПП!$C$2:$E$22885,3,)</f>
        <v>1796</v>
      </c>
      <c r="J3165">
        <f>VLOOKUP(A3165,[1]ВПП!$C$2:$G$22885,5,)</f>
        <v>45</v>
      </c>
      <c r="K3165" t="str">
        <f>VLOOKUP(A3165,[1]ВПП!$C$2:$H$22885,6,)</f>
        <v>ASP</v>
      </c>
      <c r="L3165" t="str">
        <f t="shared" si="49"/>
        <v>FOOK</v>
      </c>
      <c r="M3165" t="s">
        <v>134</v>
      </c>
      <c r="N3165" t="s">
        <v>13780</v>
      </c>
      <c r="O3165" t="s">
        <v>13781</v>
      </c>
      <c r="P3165" t="s">
        <v>3465</v>
      </c>
      <c r="Q3165" t="str">
        <f>VLOOKUP(P3165,[1]TimeZones!$B$3:$E$597,4,FALSE)</f>
        <v>+01:00</v>
      </c>
    </row>
    <row r="3166" spans="1:17" x14ac:dyDescent="0.25">
      <c r="A3166" t="s">
        <v>13782</v>
      </c>
      <c r="B3166" t="s">
        <v>110</v>
      </c>
      <c r="C3166" t="s">
        <v>13783</v>
      </c>
      <c r="D3166">
        <v>-10.78641</v>
      </c>
      <c r="E3166">
        <v>-65.284859999999995</v>
      </c>
      <c r="F3166">
        <v>478</v>
      </c>
      <c r="G3166" t="s">
        <v>591</v>
      </c>
      <c r="H3166" t="s">
        <v>13784</v>
      </c>
      <c r="I3166">
        <f>VLOOKUP(A3166,[1]ВПП!$C$2:$E$22885,3,)</f>
        <v>1795</v>
      </c>
      <c r="J3166">
        <f>VLOOKUP(A3166,[1]ВПП!$C$2:$G$22885,5,)</f>
        <v>45</v>
      </c>
      <c r="K3166" t="str">
        <f>VLOOKUP(A3166,[1]ВПП!$C$2:$H$22885,6,)</f>
        <v>ASP</v>
      </c>
      <c r="L3166" t="str">
        <f t="shared" si="49"/>
        <v>SBGM</v>
      </c>
      <c r="M3166" t="s">
        <v>301</v>
      </c>
      <c r="N3166" t="s">
        <v>6854</v>
      </c>
      <c r="O3166" t="s">
        <v>13785</v>
      </c>
      <c r="P3166" t="s">
        <v>6465</v>
      </c>
      <c r="Q3166" t="str">
        <f>VLOOKUP(P3166,[1]TimeZones!$B$3:$E$597,4,FALSE)</f>
        <v>−04:00</v>
      </c>
    </row>
    <row r="3167" spans="1:17" x14ac:dyDescent="0.25">
      <c r="A3167" t="s">
        <v>13786</v>
      </c>
      <c r="B3167" t="s">
        <v>110</v>
      </c>
      <c r="C3167" t="s">
        <v>13787</v>
      </c>
      <c r="D3167">
        <v>1.25366</v>
      </c>
      <c r="E3167">
        <v>-70.233900000000006</v>
      </c>
      <c r="F3167">
        <v>680</v>
      </c>
      <c r="G3167" t="s">
        <v>900</v>
      </c>
      <c r="H3167" t="s">
        <v>13788</v>
      </c>
      <c r="I3167">
        <f>VLOOKUP(A3167,[1]ВПП!$C$2:$E$22885,3,)</f>
        <v>1795</v>
      </c>
      <c r="J3167">
        <f>VLOOKUP(A3167,[1]ВПП!$C$2:$G$22885,5,)</f>
        <v>20</v>
      </c>
      <c r="K3167" t="str">
        <f>VLOOKUP(A3167,[1]ВПП!$C$2:$H$22885,6,)</f>
        <v>ASP</v>
      </c>
      <c r="L3167" t="str">
        <f t="shared" si="49"/>
        <v>SKMU</v>
      </c>
      <c r="M3167" t="s">
        <v>301</v>
      </c>
      <c r="N3167" t="s">
        <v>13789</v>
      </c>
      <c r="O3167" t="s">
        <v>13790</v>
      </c>
      <c r="P3167" t="s">
        <v>904</v>
      </c>
      <c r="Q3167" t="str">
        <f>VLOOKUP(P3167,[1]TimeZones!$B$3:$E$597,4,FALSE)</f>
        <v>−05:00</v>
      </c>
    </row>
    <row r="3168" spans="1:17" x14ac:dyDescent="0.25">
      <c r="A3168" t="s">
        <v>13791</v>
      </c>
      <c r="B3168" t="s">
        <v>110</v>
      </c>
      <c r="C3168" t="s">
        <v>13792</v>
      </c>
      <c r="D3168">
        <v>2.9501499999999998</v>
      </c>
      <c r="E3168">
        <v>-75.293999999999997</v>
      </c>
      <c r="F3168">
        <v>1464</v>
      </c>
      <c r="G3168" t="s">
        <v>900</v>
      </c>
      <c r="H3168" t="s">
        <v>13793</v>
      </c>
      <c r="I3168">
        <f>VLOOKUP(A3168,[1]ВПП!$C$2:$E$22885,3,)</f>
        <v>1792</v>
      </c>
      <c r="J3168">
        <f>VLOOKUP(A3168,[1]ВПП!$C$2:$G$22885,5,)</f>
        <v>40</v>
      </c>
      <c r="K3168" t="str">
        <f>VLOOKUP(A3168,[1]ВПП!$C$2:$H$22885,6,)</f>
        <v>ASP</v>
      </c>
      <c r="L3168" t="str">
        <f t="shared" si="49"/>
        <v>SKNV</v>
      </c>
      <c r="M3168" t="s">
        <v>301</v>
      </c>
      <c r="N3168" t="s">
        <v>13794</v>
      </c>
      <c r="O3168" t="s">
        <v>13795</v>
      </c>
      <c r="P3168" t="s">
        <v>904</v>
      </c>
      <c r="Q3168" t="str">
        <f>VLOOKUP(P3168,[1]TimeZones!$B$3:$E$597,4,FALSE)</f>
        <v>−05:00</v>
      </c>
    </row>
    <row r="3169" spans="1:17" x14ac:dyDescent="0.25">
      <c r="A3169" t="s">
        <v>13796</v>
      </c>
      <c r="B3169" t="s">
        <v>110</v>
      </c>
      <c r="C3169" t="s">
        <v>13797</v>
      </c>
      <c r="D3169">
        <v>0.83141399999999999</v>
      </c>
      <c r="E3169">
        <v>127.38099699999999</v>
      </c>
      <c r="F3169">
        <v>49</v>
      </c>
      <c r="G3169" t="s">
        <v>414</v>
      </c>
      <c r="H3169" t="s">
        <v>13798</v>
      </c>
      <c r="I3169">
        <f>VLOOKUP(A3169,[1]ВПП!$C$2:$E$22885,3,)</f>
        <v>1791</v>
      </c>
      <c r="J3169">
        <f>VLOOKUP(A3169,[1]ВПП!$C$2:$G$22885,5,)</f>
        <v>30</v>
      </c>
      <c r="K3169" t="str">
        <f>VLOOKUP(A3169,[1]ВПП!$C$2:$H$22885,6,)</f>
        <v>ASP</v>
      </c>
      <c r="L3169" t="str">
        <f t="shared" si="49"/>
        <v>WAMT</v>
      </c>
      <c r="M3169" t="s">
        <v>114</v>
      </c>
      <c r="N3169" t="s">
        <v>8829</v>
      </c>
      <c r="O3169" t="s">
        <v>13799</v>
      </c>
      <c r="P3169" t="s">
        <v>1660</v>
      </c>
      <c r="Q3169" t="str">
        <f>VLOOKUP(P3169,[1]TimeZones!$B$3:$E$597,4,FALSE)</f>
        <v>+09:00</v>
      </c>
    </row>
    <row r="3170" spans="1:17" x14ac:dyDescent="0.25">
      <c r="A3170" t="s">
        <v>13800</v>
      </c>
      <c r="B3170" t="s">
        <v>333</v>
      </c>
      <c r="C3170" t="s">
        <v>13801</v>
      </c>
      <c r="D3170">
        <v>-23.7819004059</v>
      </c>
      <c r="E3170">
        <v>-64.749496460000003</v>
      </c>
      <c r="F3170">
        <v>1449</v>
      </c>
      <c r="G3170" t="s">
        <v>1705</v>
      </c>
      <c r="H3170" t="s">
        <v>202</v>
      </c>
      <c r="I3170">
        <f>VLOOKUP(A3170,[1]ВПП!$C$2:$E$22885,3,)</f>
        <v>1790</v>
      </c>
      <c r="J3170">
        <f>VLOOKUP(A3170,[1]ВПП!$C$2:$G$22885,5,)</f>
        <v>23</v>
      </c>
      <c r="K3170" t="str">
        <f>VLOOKUP(A3170,[1]ВПП!$C$2:$H$22885,6,)</f>
        <v>ASP</v>
      </c>
      <c r="L3170" t="str">
        <f t="shared" si="49"/>
        <v>SA24</v>
      </c>
      <c r="M3170" t="s">
        <v>301</v>
      </c>
      <c r="N3170" t="s">
        <v>5136</v>
      </c>
      <c r="O3170" t="s">
        <v>13802</v>
      </c>
      <c r="P3170" t="e">
        <v>#N/A</v>
      </c>
      <c r="Q3170" t="e">
        <f>VLOOKUP(P3170,[1]TimeZones!$B$3:$E$597,4,FALSE)</f>
        <v>#N/A</v>
      </c>
    </row>
    <row r="3171" spans="1:17" x14ac:dyDescent="0.25">
      <c r="A3171" t="s">
        <v>13803</v>
      </c>
      <c r="B3171" t="s">
        <v>110</v>
      </c>
      <c r="C3171" t="s">
        <v>13804</v>
      </c>
      <c r="D3171">
        <v>-22.058299999999999</v>
      </c>
      <c r="E3171">
        <v>27.828800000000001</v>
      </c>
      <c r="F3171">
        <v>2925</v>
      </c>
      <c r="G3171" t="s">
        <v>474</v>
      </c>
      <c r="H3171" t="s">
        <v>13805</v>
      </c>
      <c r="I3171">
        <f>VLOOKUP(A3171,[1]ВПП!$C$2:$E$22885,3,)</f>
        <v>1780</v>
      </c>
      <c r="J3171">
        <f>VLOOKUP(A3171,[1]ВПП!$C$2:$G$22885,5,)</f>
        <v>30</v>
      </c>
      <c r="K3171" t="str">
        <f>VLOOKUP(A3171,[1]ВПП!$C$2:$H$22885,6,)</f>
        <v>ASP</v>
      </c>
      <c r="L3171" t="str">
        <f t="shared" si="49"/>
        <v>FBSP</v>
      </c>
      <c r="M3171" t="s">
        <v>134</v>
      </c>
      <c r="N3171" t="s">
        <v>13806</v>
      </c>
      <c r="O3171" t="s">
        <v>13807</v>
      </c>
      <c r="P3171" t="s">
        <v>478</v>
      </c>
      <c r="Q3171" t="str">
        <f>VLOOKUP(P3171,[1]TimeZones!$B$3:$E$597,4,FALSE)</f>
        <v>+02:00</v>
      </c>
    </row>
    <row r="3172" spans="1:17" x14ac:dyDescent="0.25">
      <c r="A3172" t="s">
        <v>13808</v>
      </c>
      <c r="B3172" t="s">
        <v>110</v>
      </c>
      <c r="C3172" t="s">
        <v>13809</v>
      </c>
      <c r="D3172">
        <v>-1.1846100091934</v>
      </c>
      <c r="E3172">
        <v>12.441300392151</v>
      </c>
      <c r="F3172">
        <v>1070</v>
      </c>
      <c r="G3172" t="s">
        <v>3461</v>
      </c>
      <c r="H3172" t="s">
        <v>13810</v>
      </c>
      <c r="I3172">
        <f>VLOOKUP(A3172,[1]ВПП!$C$2:$E$22885,3,)</f>
        <v>1780</v>
      </c>
      <c r="J3172">
        <f>VLOOKUP(A3172,[1]ВПП!$C$2:$G$22885,5,)</f>
        <v>45</v>
      </c>
      <c r="K3172" t="str">
        <f>VLOOKUP(A3172,[1]ВПП!$C$2:$H$22885,6,)</f>
        <v>ASP</v>
      </c>
      <c r="L3172" t="str">
        <f t="shared" si="49"/>
        <v>FOGK</v>
      </c>
      <c r="M3172" t="s">
        <v>134</v>
      </c>
      <c r="N3172" t="s">
        <v>13811</v>
      </c>
      <c r="O3172" t="s">
        <v>13812</v>
      </c>
      <c r="P3172" t="s">
        <v>3465</v>
      </c>
      <c r="Q3172" t="str">
        <f>VLOOKUP(P3172,[1]TimeZones!$B$3:$E$597,4,FALSE)</f>
        <v>+01:00</v>
      </c>
    </row>
    <row r="3173" spans="1:17" x14ac:dyDescent="0.25">
      <c r="A3173" t="s">
        <v>13813</v>
      </c>
      <c r="B3173" t="s">
        <v>110</v>
      </c>
      <c r="C3173" t="s">
        <v>13814</v>
      </c>
      <c r="D3173">
        <v>47.178501129150298</v>
      </c>
      <c r="E3173">
        <v>27.620599746704102</v>
      </c>
      <c r="F3173">
        <v>397</v>
      </c>
      <c r="G3173" t="s">
        <v>1868</v>
      </c>
      <c r="H3173" t="s">
        <v>13815</v>
      </c>
      <c r="I3173">
        <f>VLOOKUP(A3173,[1]ВПП!$C$2:$E$22885,3,)</f>
        <v>1780</v>
      </c>
      <c r="J3173">
        <f>VLOOKUP(A3173,[1]ВПП!$C$2:$G$22885,5,)</f>
        <v>30</v>
      </c>
      <c r="K3173" t="str">
        <f>VLOOKUP(A3173,[1]ВПП!$C$2:$H$22885,6,)</f>
        <v>CON</v>
      </c>
      <c r="L3173" t="str">
        <f t="shared" si="49"/>
        <v>LRIA</v>
      </c>
      <c r="M3173" t="s">
        <v>126</v>
      </c>
      <c r="N3173" t="s">
        <v>13816</v>
      </c>
      <c r="O3173" t="s">
        <v>13817</v>
      </c>
      <c r="P3173" t="s">
        <v>1872</v>
      </c>
      <c r="Q3173" t="str">
        <f>VLOOKUP(P3173,[1]TimeZones!$B$3:$E$597,4,FALSE)</f>
        <v>+02:00</v>
      </c>
    </row>
    <row r="3174" spans="1:17" x14ac:dyDescent="0.25">
      <c r="A3174" t="s">
        <v>13818</v>
      </c>
      <c r="B3174" t="s">
        <v>110</v>
      </c>
      <c r="C3174" t="s">
        <v>13819</v>
      </c>
      <c r="D3174">
        <v>36.503601000000003</v>
      </c>
      <c r="E3174">
        <v>2.8141699999999998</v>
      </c>
      <c r="F3174">
        <v>535</v>
      </c>
      <c r="G3174" t="s">
        <v>772</v>
      </c>
      <c r="H3174" t="s">
        <v>13820</v>
      </c>
      <c r="I3174">
        <f>VLOOKUP(A3174,[1]ВПП!$C$2:$E$22885,3,)</f>
        <v>1778</v>
      </c>
      <c r="J3174">
        <f>VLOOKUP(A3174,[1]ВПП!$C$2:$G$22885,5,)</f>
        <v>46</v>
      </c>
      <c r="K3174" t="str">
        <f>VLOOKUP(A3174,[1]ВПП!$C$2:$H$22885,6,)</f>
        <v>ASP</v>
      </c>
      <c r="L3174" t="str">
        <f t="shared" si="49"/>
        <v>DAAB</v>
      </c>
      <c r="M3174" t="s">
        <v>134</v>
      </c>
      <c r="N3174" t="s">
        <v>1389</v>
      </c>
      <c r="O3174" t="s">
        <v>13821</v>
      </c>
      <c r="P3174" t="s">
        <v>833</v>
      </c>
      <c r="Q3174" t="str">
        <f>VLOOKUP(P3174,[1]TimeZones!$B$3:$E$597,4,FALSE)</f>
        <v>+01:00</v>
      </c>
    </row>
    <row r="3175" spans="1:17" x14ac:dyDescent="0.25">
      <c r="A3175" t="s">
        <v>13822</v>
      </c>
      <c r="B3175" t="s">
        <v>333</v>
      </c>
      <c r="C3175" t="s">
        <v>13823</v>
      </c>
      <c r="D3175">
        <v>-27.660600662231399</v>
      </c>
      <c r="E3175">
        <v>27.315799713134702</v>
      </c>
      <c r="F3175">
        <v>4700</v>
      </c>
      <c r="G3175" t="s">
        <v>132</v>
      </c>
      <c r="H3175" t="s">
        <v>202</v>
      </c>
      <c r="I3175">
        <f>VLOOKUP(A3175,[1]ВПП!$C$2:$E$22885,3,)</f>
        <v>1775</v>
      </c>
      <c r="J3175">
        <f>VLOOKUP(A3175,[1]ВПП!$C$2:$G$22885,5,)</f>
        <v>14</v>
      </c>
      <c r="K3175" t="str">
        <f>VLOOKUP(A3175,[1]ВПП!$C$2:$H$22885,6,)</f>
        <v>ASP</v>
      </c>
      <c r="L3175" t="str">
        <f t="shared" si="49"/>
        <v>FAKS</v>
      </c>
      <c r="M3175" t="s">
        <v>134</v>
      </c>
      <c r="N3175" t="s">
        <v>7089</v>
      </c>
      <c r="O3175" t="s">
        <v>13824</v>
      </c>
      <c r="P3175" t="s">
        <v>137</v>
      </c>
      <c r="Q3175" t="str">
        <f>VLOOKUP(P3175,[1]TimeZones!$B$3:$E$597,4,FALSE)</f>
        <v>+02:00</v>
      </c>
    </row>
    <row r="3176" spans="1:17" x14ac:dyDescent="0.25">
      <c r="A3176" t="s">
        <v>13825</v>
      </c>
      <c r="B3176" t="s">
        <v>110</v>
      </c>
      <c r="C3176" t="s">
        <v>13826</v>
      </c>
      <c r="D3176">
        <v>49.788299560546797</v>
      </c>
      <c r="E3176">
        <v>-94.363098144531193</v>
      </c>
      <c r="F3176">
        <v>1332</v>
      </c>
      <c r="G3176" t="s">
        <v>262</v>
      </c>
      <c r="H3176" t="s">
        <v>13827</v>
      </c>
      <c r="I3176">
        <f>VLOOKUP(A3176,[1]ВПП!$C$2:$E$22885,3,)</f>
        <v>1768</v>
      </c>
      <c r="J3176">
        <f>VLOOKUP(A3176,[1]ВПП!$C$2:$G$22885,5,)</f>
        <v>46</v>
      </c>
      <c r="K3176" t="str">
        <f>VLOOKUP(A3176,[1]ВПП!$C$2:$H$22885,6,)</f>
        <v>ASP</v>
      </c>
      <c r="L3176" t="str">
        <f t="shared" si="49"/>
        <v>CYQK</v>
      </c>
      <c r="M3176" t="s">
        <v>183</v>
      </c>
      <c r="N3176" t="s">
        <v>2279</v>
      </c>
      <c r="O3176" t="s">
        <v>13828</v>
      </c>
      <c r="P3176" t="s">
        <v>2371</v>
      </c>
      <c r="Q3176" t="str">
        <f>VLOOKUP(P3176,[1]TimeZones!$B$3:$E$597,4,FALSE)</f>
        <v>−06:00</v>
      </c>
    </row>
    <row r="3177" spans="1:17" x14ac:dyDescent="0.25">
      <c r="A3177" t="s">
        <v>13829</v>
      </c>
      <c r="B3177" t="s">
        <v>110</v>
      </c>
      <c r="C3177" t="s">
        <v>13830</v>
      </c>
      <c r="D3177">
        <v>55.801101684570298</v>
      </c>
      <c r="E3177">
        <v>-97.864196777343693</v>
      </c>
      <c r="F3177">
        <v>729</v>
      </c>
      <c r="G3177" t="s">
        <v>262</v>
      </c>
      <c r="H3177" t="s">
        <v>13831</v>
      </c>
      <c r="I3177">
        <f>VLOOKUP(A3177,[1]ВПП!$C$2:$E$22885,3,)</f>
        <v>1768</v>
      </c>
      <c r="J3177">
        <f>VLOOKUP(A3177,[1]ВПП!$C$2:$G$22885,5,)</f>
        <v>46</v>
      </c>
      <c r="K3177" t="str">
        <f>VLOOKUP(A3177,[1]ВПП!$C$2:$H$22885,6,)</f>
        <v>ASP</v>
      </c>
      <c r="L3177" t="str">
        <f t="shared" si="49"/>
        <v>CYTH</v>
      </c>
      <c r="M3177" t="s">
        <v>183</v>
      </c>
      <c r="N3177" t="s">
        <v>2369</v>
      </c>
      <c r="O3177" t="s">
        <v>13832</v>
      </c>
      <c r="P3177" t="s">
        <v>2371</v>
      </c>
      <c r="Q3177" t="str">
        <f>VLOOKUP(P3177,[1]TimeZones!$B$3:$E$597,4,FALSE)</f>
        <v>−06:00</v>
      </c>
    </row>
    <row r="3178" spans="1:17" x14ac:dyDescent="0.25">
      <c r="A3178" t="s">
        <v>13833</v>
      </c>
      <c r="B3178" t="s">
        <v>110</v>
      </c>
      <c r="C3178" t="s">
        <v>13834</v>
      </c>
      <c r="D3178">
        <v>54.143901824951101</v>
      </c>
      <c r="E3178">
        <v>-115.78700256347599</v>
      </c>
      <c r="F3178">
        <v>2567</v>
      </c>
      <c r="G3178" t="s">
        <v>262</v>
      </c>
      <c r="H3178" t="s">
        <v>13835</v>
      </c>
      <c r="I3178">
        <f>VLOOKUP(A3178,[1]ВПП!$C$2:$E$22885,3,)</f>
        <v>1768</v>
      </c>
      <c r="J3178">
        <f>VLOOKUP(A3178,[1]ВПП!$C$2:$G$22885,5,)</f>
        <v>30</v>
      </c>
      <c r="K3178" t="str">
        <f>VLOOKUP(A3178,[1]ВПП!$C$2:$H$22885,6,)</f>
        <v>ASP</v>
      </c>
      <c r="L3178" t="str">
        <f t="shared" si="49"/>
        <v>CYZU</v>
      </c>
      <c r="M3178" t="s">
        <v>183</v>
      </c>
      <c r="N3178" t="s">
        <v>264</v>
      </c>
      <c r="O3178" t="s">
        <v>13836</v>
      </c>
      <c r="P3178" t="s">
        <v>266</v>
      </c>
      <c r="Q3178" t="str">
        <f>VLOOKUP(P3178,[1]TimeZones!$B$3:$E$597,4,FALSE)</f>
        <v>−07:00</v>
      </c>
    </row>
    <row r="3179" spans="1:17" x14ac:dyDescent="0.25">
      <c r="A3179" t="s">
        <v>13837</v>
      </c>
      <c r="B3179" t="s">
        <v>110</v>
      </c>
      <c r="C3179" t="s">
        <v>13838</v>
      </c>
      <c r="D3179">
        <v>-35.165298461900001</v>
      </c>
      <c r="E3179">
        <v>147.46600341800001</v>
      </c>
      <c r="F3179">
        <v>724</v>
      </c>
      <c r="G3179" t="s">
        <v>700</v>
      </c>
      <c r="H3179" t="s">
        <v>13839</v>
      </c>
      <c r="I3179">
        <f>VLOOKUP(A3179,[1]ВПП!$C$2:$E$22885,3,)</f>
        <v>1768</v>
      </c>
      <c r="J3179">
        <f>VLOOKUP(A3179,[1]ВПП!$C$2:$G$22885,5,)</f>
        <v>45</v>
      </c>
      <c r="K3179" t="str">
        <f>VLOOKUP(A3179,[1]ВПП!$C$2:$H$22885,6,)</f>
        <v>ASP</v>
      </c>
      <c r="L3179" t="str">
        <f t="shared" si="49"/>
        <v>YSWG</v>
      </c>
      <c r="M3179" t="s">
        <v>702</v>
      </c>
      <c r="N3179" t="s">
        <v>703</v>
      </c>
      <c r="O3179" t="s">
        <v>13840</v>
      </c>
      <c r="P3179" t="s">
        <v>705</v>
      </c>
      <c r="Q3179" t="str">
        <f>VLOOKUP(P3179,[1]TimeZones!$B$3:$E$597,4,FALSE)</f>
        <v>+10:00</v>
      </c>
    </row>
    <row r="3180" spans="1:17" x14ac:dyDescent="0.25">
      <c r="A3180" t="s">
        <v>13841</v>
      </c>
      <c r="B3180" t="s">
        <v>333</v>
      </c>
      <c r="C3180" t="s">
        <v>13842</v>
      </c>
      <c r="D3180">
        <v>60.192199707</v>
      </c>
      <c r="E3180">
        <v>-1.2436100244499999</v>
      </c>
      <c r="F3180">
        <v>43</v>
      </c>
      <c r="G3180" t="s">
        <v>734</v>
      </c>
      <c r="H3180" t="s">
        <v>13843</v>
      </c>
      <c r="I3180">
        <f>VLOOKUP(A3180,[1]ВПП!$C$2:$E$22885,3,)</f>
        <v>1764</v>
      </c>
      <c r="J3180">
        <f>VLOOKUP(A3180,[1]ВПП!$C$2:$G$22885,5,)</f>
        <v>18</v>
      </c>
      <c r="K3180" t="str">
        <f>VLOOKUP(A3180,[1]ВПП!$C$2:$H$22885,6,)</f>
        <v>Asphalt</v>
      </c>
      <c r="L3180" t="str">
        <f t="shared" si="49"/>
        <v>EGET</v>
      </c>
      <c r="M3180" t="s">
        <v>126</v>
      </c>
      <c r="N3180" t="s">
        <v>5017</v>
      </c>
      <c r="O3180" t="s">
        <v>13844</v>
      </c>
      <c r="P3180" t="s">
        <v>738</v>
      </c>
      <c r="Q3180" t="str">
        <f>VLOOKUP(P3180,[1]TimeZones!$B$3:$E$597,4,FALSE)</f>
        <v>+00:00</v>
      </c>
    </row>
    <row r="3181" spans="1:17" x14ac:dyDescent="0.25">
      <c r="A3181" t="s">
        <v>13845</v>
      </c>
      <c r="B3181" t="s">
        <v>333</v>
      </c>
      <c r="C3181" t="s">
        <v>13846</v>
      </c>
      <c r="D3181">
        <v>38.108898162841797</v>
      </c>
      <c r="E3181">
        <v>23.783800125121999</v>
      </c>
      <c r="F3181">
        <v>785</v>
      </c>
      <c r="G3181" t="s">
        <v>514</v>
      </c>
      <c r="H3181" t="s">
        <v>202</v>
      </c>
      <c r="I3181">
        <f>VLOOKUP(A3181,[1]ВПП!$C$2:$E$22885,3,)</f>
        <v>1764</v>
      </c>
      <c r="J3181">
        <f>VLOOKUP(A3181,[1]ВПП!$C$2:$G$22885,5,)</f>
        <v>45</v>
      </c>
      <c r="K3181" t="str">
        <f>VLOOKUP(A3181,[1]ВПП!$C$2:$H$22885,6,)</f>
        <v>ASP</v>
      </c>
      <c r="L3181" t="str">
        <f t="shared" si="49"/>
        <v>LGTT</v>
      </c>
      <c r="M3181" t="s">
        <v>126</v>
      </c>
      <c r="N3181" t="s">
        <v>516</v>
      </c>
      <c r="O3181" t="s">
        <v>13847</v>
      </c>
      <c r="P3181" t="s">
        <v>518</v>
      </c>
      <c r="Q3181" t="str">
        <f>VLOOKUP(P3181,[1]TimeZones!$B$3:$E$597,4,FALSE)</f>
        <v>+02:00</v>
      </c>
    </row>
    <row r="3182" spans="1:17" x14ac:dyDescent="0.25">
      <c r="A3182" t="s">
        <v>13848</v>
      </c>
      <c r="B3182" t="s">
        <v>110</v>
      </c>
      <c r="C3182" t="s">
        <v>13849</v>
      </c>
      <c r="D3182">
        <v>-51.671501159667898</v>
      </c>
      <c r="E3182">
        <v>-72.528396606445298</v>
      </c>
      <c r="F3182">
        <v>217</v>
      </c>
      <c r="G3182" t="s">
        <v>1023</v>
      </c>
      <c r="H3182" t="s">
        <v>13850</v>
      </c>
      <c r="I3182">
        <f>VLOOKUP(A3182,[1]ВПП!$C$2:$E$22885,3,)</f>
        <v>1764</v>
      </c>
      <c r="J3182">
        <f>VLOOKUP(A3182,[1]ВПП!$C$2:$G$22885,5,)</f>
        <v>30</v>
      </c>
      <c r="K3182" t="str">
        <f>VLOOKUP(A3182,[1]ВПП!$C$2:$H$22885,6,)</f>
        <v>ASP</v>
      </c>
      <c r="L3182" t="str">
        <f t="shared" si="49"/>
        <v>SCNT</v>
      </c>
      <c r="M3182" t="s">
        <v>301</v>
      </c>
      <c r="N3182" t="s">
        <v>5771</v>
      </c>
      <c r="O3182" t="s">
        <v>13851</v>
      </c>
      <c r="P3182" t="s">
        <v>1026</v>
      </c>
      <c r="Q3182" t="str">
        <f>VLOOKUP(P3182,[1]TimeZones!$B$3:$E$597,4,FALSE)</f>
        <v>−04:00</v>
      </c>
    </row>
    <row r="3183" spans="1:17" x14ac:dyDescent="0.25">
      <c r="A3183" t="s">
        <v>13852</v>
      </c>
      <c r="B3183" t="s">
        <v>110</v>
      </c>
      <c r="C3183" t="s">
        <v>13853</v>
      </c>
      <c r="D3183">
        <v>-21.008101</v>
      </c>
      <c r="E3183">
        <v>31.578600000000002</v>
      </c>
      <c r="F3183">
        <v>1421</v>
      </c>
      <c r="G3183" t="s">
        <v>153</v>
      </c>
      <c r="H3183" t="s">
        <v>13854</v>
      </c>
      <c r="I3183">
        <f>VLOOKUP(A3183,[1]ВПП!$C$2:$E$22885,3,)</f>
        <v>1763</v>
      </c>
      <c r="J3183">
        <f>VLOOKUP(A3183,[1]ВПП!$C$2:$G$22885,5,)</f>
        <v>30</v>
      </c>
      <c r="K3183" t="str">
        <f>VLOOKUP(A3183,[1]ВПП!$C$2:$H$22885,6,)</f>
        <v>BIT</v>
      </c>
      <c r="L3183" t="str">
        <f t="shared" si="49"/>
        <v>FVCZ</v>
      </c>
      <c r="M3183" t="s">
        <v>134</v>
      </c>
      <c r="N3183" t="s">
        <v>13855</v>
      </c>
      <c r="O3183" t="s">
        <v>13856</v>
      </c>
      <c r="P3183" t="s">
        <v>157</v>
      </c>
      <c r="Q3183" t="str">
        <f>VLOOKUP(P3183,[1]TimeZones!$B$3:$E$597,4,FALSE)</f>
        <v>+02:00</v>
      </c>
    </row>
    <row r="3184" spans="1:17" x14ac:dyDescent="0.25">
      <c r="A3184" t="s">
        <v>13857</v>
      </c>
      <c r="B3184" t="s">
        <v>333</v>
      </c>
      <c r="C3184" t="s">
        <v>13858</v>
      </c>
      <c r="D3184">
        <v>24.8950996398925</v>
      </c>
      <c r="E3184">
        <v>72.845901489257798</v>
      </c>
      <c r="F3184">
        <v>1000</v>
      </c>
      <c r="G3184" t="s">
        <v>227</v>
      </c>
      <c r="H3184" t="s">
        <v>202</v>
      </c>
      <c r="I3184">
        <f>VLOOKUP(A3184,[1]ВПП!$C$2:$E$22885,3,)</f>
        <v>1762</v>
      </c>
      <c r="J3184">
        <f>VLOOKUP(A3184,[1]ВПП!$C$2:$G$22885,5,)</f>
        <v>15</v>
      </c>
      <c r="K3184" t="str">
        <f>VLOOKUP(A3184,[1]ВПП!$C$2:$H$22885,6,)</f>
        <v>ASP</v>
      </c>
      <c r="L3184" t="str">
        <f t="shared" si="49"/>
        <v>IN-VA38</v>
      </c>
      <c r="M3184" t="s">
        <v>114</v>
      </c>
      <c r="N3184" t="s">
        <v>5755</v>
      </c>
      <c r="O3184" t="s">
        <v>202</v>
      </c>
      <c r="P3184" t="e">
        <v>#N/A</v>
      </c>
      <c r="Q3184" t="e">
        <f>VLOOKUP(P3184,[1]TimeZones!$B$3:$E$597,4,FALSE)</f>
        <v>#N/A</v>
      </c>
    </row>
    <row r="3185" spans="1:17" x14ac:dyDescent="0.25">
      <c r="A3185" t="s">
        <v>13859</v>
      </c>
      <c r="B3185" t="s">
        <v>333</v>
      </c>
      <c r="C3185" t="s">
        <v>13860</v>
      </c>
      <c r="D3185">
        <v>21.155716000000002</v>
      </c>
      <c r="E3185">
        <v>-88.172917999999996</v>
      </c>
      <c r="F3185">
        <v>56</v>
      </c>
      <c r="G3185" t="s">
        <v>308</v>
      </c>
      <c r="H3185" t="s">
        <v>13861</v>
      </c>
      <c r="I3185">
        <f>VLOOKUP(A3185,[1]ВПП!$C$2:$E$22885,3,)</f>
        <v>1762</v>
      </c>
      <c r="J3185">
        <f>VLOOKUP(A3185,[1]ВПП!$C$2:$G$22885,5,)</f>
        <v>28</v>
      </c>
      <c r="K3185" t="str">
        <f>VLOOKUP(A3185,[1]ВПП!$C$2:$H$22885,6,)</f>
        <v>ASP</v>
      </c>
      <c r="L3185" t="str">
        <f t="shared" si="49"/>
        <v>MM72</v>
      </c>
      <c r="M3185" t="s">
        <v>183</v>
      </c>
      <c r="N3185" t="s">
        <v>3045</v>
      </c>
      <c r="O3185" t="s">
        <v>13862</v>
      </c>
      <c r="P3185" t="e">
        <v>#N/A</v>
      </c>
      <c r="Q3185" t="e">
        <f>VLOOKUP(P3185,[1]TimeZones!$B$3:$E$597,4,FALSE)</f>
        <v>#N/A</v>
      </c>
    </row>
    <row r="3186" spans="1:17" x14ac:dyDescent="0.25">
      <c r="A3186" t="s">
        <v>13863</v>
      </c>
      <c r="B3186" t="s">
        <v>110</v>
      </c>
      <c r="C3186" t="s">
        <v>13864</v>
      </c>
      <c r="D3186">
        <v>-2.6926000000000001</v>
      </c>
      <c r="E3186">
        <v>141.30279999999999</v>
      </c>
      <c r="F3186">
        <v>10</v>
      </c>
      <c r="G3186" t="s">
        <v>5932</v>
      </c>
      <c r="H3186" t="s">
        <v>13865</v>
      </c>
      <c r="I3186">
        <f>VLOOKUP(A3186,[1]ВПП!$C$2:$E$22885,3,)</f>
        <v>1760</v>
      </c>
      <c r="J3186">
        <f>VLOOKUP(A3186,[1]ВПП!$C$2:$G$22885,5,)</f>
        <v>26</v>
      </c>
      <c r="K3186" t="str">
        <f>VLOOKUP(A3186,[1]ВПП!$C$2:$H$22885,6,)</f>
        <v>ASP</v>
      </c>
      <c r="L3186" t="str">
        <f t="shared" si="49"/>
        <v>AYVN</v>
      </c>
      <c r="M3186" t="s">
        <v>702</v>
      </c>
      <c r="N3186" t="s">
        <v>13866</v>
      </c>
      <c r="O3186" t="s">
        <v>13867</v>
      </c>
      <c r="P3186" t="s">
        <v>5936</v>
      </c>
      <c r="Q3186" t="str">
        <f>VLOOKUP(P3186,[1]TimeZones!$B$3:$E$597,4,FALSE)</f>
        <v>+10:00</v>
      </c>
    </row>
    <row r="3187" spans="1:17" x14ac:dyDescent="0.25">
      <c r="A3187" t="s">
        <v>13868</v>
      </c>
      <c r="B3187" t="s">
        <v>333</v>
      </c>
      <c r="C3187" t="s">
        <v>13869</v>
      </c>
      <c r="D3187">
        <v>2.3265630000000002</v>
      </c>
      <c r="E3187">
        <v>31.497698</v>
      </c>
      <c r="F3187">
        <v>2365</v>
      </c>
      <c r="G3187" t="s">
        <v>1284</v>
      </c>
      <c r="H3187" t="s">
        <v>13870</v>
      </c>
      <c r="I3187">
        <f>VLOOKUP(A3187,[1]ВПП!$C$2:$E$22885,3,)</f>
        <v>1760</v>
      </c>
      <c r="J3187">
        <f>VLOOKUP(A3187,[1]ВПП!$C$2:$G$22885,5,)</f>
        <v>30</v>
      </c>
      <c r="K3187" t="str">
        <f>VLOOKUP(A3187,[1]ВПП!$C$2:$H$22885,6,)</f>
        <v>Murram</v>
      </c>
      <c r="L3187" t="str">
        <f t="shared" si="49"/>
        <v>HUKF</v>
      </c>
      <c r="M3187" t="s">
        <v>134</v>
      </c>
      <c r="N3187" t="s">
        <v>13871</v>
      </c>
      <c r="O3187" t="s">
        <v>13872</v>
      </c>
      <c r="P3187" t="e">
        <v>#N/A</v>
      </c>
      <c r="Q3187" t="e">
        <f>VLOOKUP(P3187,[1]TimeZones!$B$3:$E$597,4,FALSE)</f>
        <v>#N/A</v>
      </c>
    </row>
    <row r="3188" spans="1:17" x14ac:dyDescent="0.25">
      <c r="A3188" t="s">
        <v>13873</v>
      </c>
      <c r="B3188" t="s">
        <v>110</v>
      </c>
      <c r="C3188" t="s">
        <v>13874</v>
      </c>
      <c r="D3188">
        <v>46.313476999999999</v>
      </c>
      <c r="E3188">
        <v>-0.39452900000000002</v>
      </c>
      <c r="F3188">
        <v>203</v>
      </c>
      <c r="G3188" t="s">
        <v>294</v>
      </c>
      <c r="H3188" t="s">
        <v>13875</v>
      </c>
      <c r="I3188">
        <f>VLOOKUP(A3188,[1]ВПП!$C$2:$E$22885,3,)</f>
        <v>1760</v>
      </c>
      <c r="J3188">
        <f>VLOOKUP(A3188,[1]ВПП!$C$2:$G$22885,5,)</f>
        <v>30</v>
      </c>
      <c r="K3188" t="str">
        <f>VLOOKUP(A3188,[1]ВПП!$C$2:$H$22885,6,)</f>
        <v>ASP</v>
      </c>
      <c r="L3188" t="str">
        <f t="shared" si="49"/>
        <v>LFBN</v>
      </c>
      <c r="M3188" t="s">
        <v>126</v>
      </c>
      <c r="N3188" t="s">
        <v>1434</v>
      </c>
      <c r="O3188" t="s">
        <v>13876</v>
      </c>
      <c r="P3188" t="s">
        <v>298</v>
      </c>
      <c r="Q3188" t="str">
        <f>VLOOKUP(P3188,[1]TimeZones!$B$3:$E$597,4,FALSE)</f>
        <v>+01:00</v>
      </c>
    </row>
    <row r="3189" spans="1:17" x14ac:dyDescent="0.25">
      <c r="A3189" t="s">
        <v>13877</v>
      </c>
      <c r="B3189" t="s">
        <v>110</v>
      </c>
      <c r="C3189" t="s">
        <v>13878</v>
      </c>
      <c r="D3189">
        <v>-21.267199999999999</v>
      </c>
      <c r="E3189">
        <v>-43.761009999999999</v>
      </c>
      <c r="F3189">
        <v>3657</v>
      </c>
      <c r="G3189" t="s">
        <v>591</v>
      </c>
      <c r="H3189" t="s">
        <v>202</v>
      </c>
      <c r="I3189">
        <f>VLOOKUP(A3189,[1]ВПП!$C$2:$E$22885,3,)</f>
        <v>1760</v>
      </c>
      <c r="J3189">
        <f>VLOOKUP(A3189,[1]ВПП!$C$2:$G$22885,5,)</f>
        <v>30</v>
      </c>
      <c r="K3189" t="str">
        <f>VLOOKUP(A3189,[1]ВПП!$C$2:$H$22885,6,)</f>
        <v>ASP</v>
      </c>
      <c r="L3189" t="str">
        <f t="shared" si="49"/>
        <v>SBBQ</v>
      </c>
      <c r="M3189" t="s">
        <v>301</v>
      </c>
      <c r="N3189" t="s">
        <v>4614</v>
      </c>
      <c r="O3189" t="s">
        <v>13879</v>
      </c>
      <c r="P3189" t="s">
        <v>595</v>
      </c>
      <c r="Q3189" t="str">
        <f>VLOOKUP(P3189,[1]TimeZones!$B$3:$E$597,4,FALSE)</f>
        <v>−03:00</v>
      </c>
    </row>
    <row r="3190" spans="1:17" x14ac:dyDescent="0.25">
      <c r="A3190" t="s">
        <v>13880</v>
      </c>
      <c r="B3190" t="s">
        <v>110</v>
      </c>
      <c r="C3190" t="s">
        <v>12702</v>
      </c>
      <c r="D3190">
        <v>0.86192500000000005</v>
      </c>
      <c r="E3190">
        <v>-77.671800000000005</v>
      </c>
      <c r="F3190">
        <v>9765</v>
      </c>
      <c r="G3190" t="s">
        <v>900</v>
      </c>
      <c r="H3190" t="s">
        <v>13881</v>
      </c>
      <c r="I3190">
        <f>VLOOKUP(A3190,[1]ВПП!$C$2:$E$22885,3,)</f>
        <v>1760</v>
      </c>
      <c r="J3190">
        <f>VLOOKUP(A3190,[1]ВПП!$C$2:$G$22885,5,)</f>
        <v>28</v>
      </c>
      <c r="K3190" t="str">
        <f>VLOOKUP(A3190,[1]ВПП!$C$2:$H$22885,6,)</f>
        <v>ASP</v>
      </c>
      <c r="L3190" t="str">
        <f t="shared" si="49"/>
        <v>SKIP</v>
      </c>
      <c r="M3190" t="s">
        <v>301</v>
      </c>
      <c r="N3190" t="s">
        <v>9370</v>
      </c>
      <c r="O3190" t="s">
        <v>13882</v>
      </c>
      <c r="P3190" t="s">
        <v>904</v>
      </c>
      <c r="Q3190" t="str">
        <f>VLOOKUP(P3190,[1]TimeZones!$B$3:$E$597,4,FALSE)</f>
        <v>−05:00</v>
      </c>
    </row>
    <row r="3191" spans="1:17" x14ac:dyDescent="0.25">
      <c r="A3191" t="s">
        <v>13883</v>
      </c>
      <c r="B3191" t="s">
        <v>333</v>
      </c>
      <c r="C3191" t="s">
        <v>13884</v>
      </c>
      <c r="D3191">
        <v>-11.3254</v>
      </c>
      <c r="E3191">
        <v>-74.535597999999993</v>
      </c>
      <c r="F3191">
        <v>2247</v>
      </c>
      <c r="G3191" t="s">
        <v>315</v>
      </c>
      <c r="H3191" t="s">
        <v>13885</v>
      </c>
      <c r="I3191">
        <f>VLOOKUP(A3191,[1]ВПП!$C$2:$E$22885,3,)</f>
        <v>1760</v>
      </c>
      <c r="J3191">
        <f>VLOOKUP(A3191,[1]ВПП!$C$2:$G$22885,5,)</f>
        <v>30</v>
      </c>
      <c r="K3191" t="str">
        <f>VLOOKUP(A3191,[1]ВПП!$C$2:$H$22885,6,)</f>
        <v>ASP</v>
      </c>
      <c r="L3191" t="str">
        <f t="shared" si="49"/>
        <v>SPMF</v>
      </c>
      <c r="M3191" t="s">
        <v>301</v>
      </c>
      <c r="N3191" t="s">
        <v>5558</v>
      </c>
      <c r="O3191" t="s">
        <v>13886</v>
      </c>
      <c r="P3191" t="e">
        <v>#N/A</v>
      </c>
      <c r="Q3191" t="e">
        <f>VLOOKUP(P3191,[1]TimeZones!$B$3:$E$597,4,FALSE)</f>
        <v>#N/A</v>
      </c>
    </row>
    <row r="3192" spans="1:17" x14ac:dyDescent="0.25">
      <c r="A3192" t="s">
        <v>13887</v>
      </c>
      <c r="B3192" t="s">
        <v>110</v>
      </c>
      <c r="C3192" t="s">
        <v>13888</v>
      </c>
      <c r="D3192">
        <v>33.523899078369098</v>
      </c>
      <c r="E3192">
        <v>44.256698608398402</v>
      </c>
      <c r="F3192">
        <v>121</v>
      </c>
      <c r="G3192" t="s">
        <v>284</v>
      </c>
      <c r="H3192" t="s">
        <v>202</v>
      </c>
      <c r="I3192">
        <f>VLOOKUP(A3192,[1]ВПП!$C$2:$E$22885,3,)</f>
        <v>1759</v>
      </c>
      <c r="J3192">
        <f>VLOOKUP(A3192,[1]ВПП!$C$2:$G$22885,5,)</f>
        <v>50</v>
      </c>
      <c r="K3192" t="str">
        <f>VLOOKUP(A3192,[1]ВПП!$C$2:$H$22885,6,)</f>
        <v>PEM</v>
      </c>
      <c r="L3192" t="str">
        <f t="shared" si="49"/>
        <v>ORTI</v>
      </c>
      <c r="M3192" t="s">
        <v>114</v>
      </c>
      <c r="N3192" t="s">
        <v>566</v>
      </c>
      <c r="O3192" t="s">
        <v>13889</v>
      </c>
      <c r="P3192" t="s">
        <v>145</v>
      </c>
      <c r="Q3192" t="e">
        <f>VLOOKUP(P3192,[1]TimeZones!$B$3:$E$597,4,FALSE)</f>
        <v>#N/A</v>
      </c>
    </row>
    <row r="3193" spans="1:17" x14ac:dyDescent="0.25">
      <c r="A3193" t="s">
        <v>13890</v>
      </c>
      <c r="B3193" t="s">
        <v>110</v>
      </c>
      <c r="C3193" t="s">
        <v>13891</v>
      </c>
      <c r="D3193">
        <v>-19.764722824096999</v>
      </c>
      <c r="E3193">
        <v>-47.966110229492003</v>
      </c>
      <c r="F3193">
        <v>2655</v>
      </c>
      <c r="G3193" t="s">
        <v>591</v>
      </c>
      <c r="H3193" t="s">
        <v>13892</v>
      </c>
      <c r="I3193">
        <f>VLOOKUP(A3193,[1]ВПП!$C$2:$E$22885,3,)</f>
        <v>1759</v>
      </c>
      <c r="J3193">
        <f>VLOOKUP(A3193,[1]ВПП!$C$2:$G$22885,5,)</f>
        <v>45</v>
      </c>
      <c r="K3193" t="str">
        <f>VLOOKUP(A3193,[1]ВПП!$C$2:$H$22885,6,)</f>
        <v>ASP</v>
      </c>
      <c r="L3193" t="str">
        <f t="shared" si="49"/>
        <v>SBUR</v>
      </c>
      <c r="M3193" t="s">
        <v>301</v>
      </c>
      <c r="N3193" t="s">
        <v>4614</v>
      </c>
      <c r="O3193" t="s">
        <v>13893</v>
      </c>
      <c r="P3193" t="s">
        <v>595</v>
      </c>
      <c r="Q3193" t="str">
        <f>VLOOKUP(P3193,[1]TimeZones!$B$3:$E$597,4,FALSE)</f>
        <v>−03:00</v>
      </c>
    </row>
    <row r="3194" spans="1:17" x14ac:dyDescent="0.25">
      <c r="A3194" t="s">
        <v>13894</v>
      </c>
      <c r="B3194" t="s">
        <v>110</v>
      </c>
      <c r="C3194" t="s">
        <v>13895</v>
      </c>
      <c r="D3194">
        <v>-32.949599999999997</v>
      </c>
      <c r="E3194">
        <v>-71.4786</v>
      </c>
      <c r="F3194">
        <v>461</v>
      </c>
      <c r="G3194" t="s">
        <v>1023</v>
      </c>
      <c r="H3194" t="s">
        <v>13896</v>
      </c>
      <c r="I3194">
        <f>VLOOKUP(A3194,[1]ВПП!$C$2:$E$22885,3,)</f>
        <v>1756</v>
      </c>
      <c r="J3194">
        <f>VLOOKUP(A3194,[1]ВПП!$C$2:$G$22885,5,)</f>
        <v>30</v>
      </c>
      <c r="K3194" t="str">
        <f>VLOOKUP(A3194,[1]ВПП!$C$2:$H$22885,6,)</f>
        <v>ASP</v>
      </c>
      <c r="L3194" t="str">
        <f t="shared" si="49"/>
        <v>SCVM</v>
      </c>
      <c r="M3194" t="s">
        <v>301</v>
      </c>
      <c r="N3194" t="s">
        <v>2659</v>
      </c>
      <c r="O3194" t="s">
        <v>13897</v>
      </c>
      <c r="P3194" t="s">
        <v>1026</v>
      </c>
      <c r="Q3194" t="str">
        <f>VLOOKUP(P3194,[1]TimeZones!$B$3:$E$597,4,FALSE)</f>
        <v>−04:00</v>
      </c>
    </row>
    <row r="3195" spans="1:17" x14ac:dyDescent="0.25">
      <c r="A3195" t="s">
        <v>13898</v>
      </c>
      <c r="B3195" t="s">
        <v>333</v>
      </c>
      <c r="C3195" t="s">
        <v>13899</v>
      </c>
      <c r="D3195">
        <v>10.088299751281699</v>
      </c>
      <c r="E3195">
        <v>-72.554801940917898</v>
      </c>
      <c r="F3195">
        <v>361</v>
      </c>
      <c r="G3195" t="s">
        <v>1951</v>
      </c>
      <c r="H3195" t="s">
        <v>202</v>
      </c>
      <c r="I3195">
        <f>VLOOKUP(A3195,[1]ВПП!$C$2:$E$22885,3,)</f>
        <v>1756</v>
      </c>
      <c r="J3195">
        <f>VLOOKUP(A3195,[1]ВПП!$C$2:$G$22885,5,)</f>
        <v>21</v>
      </c>
      <c r="K3195" t="str">
        <f>VLOOKUP(A3195,[1]ВПП!$C$2:$H$22885,6,)</f>
        <v>ASP</v>
      </c>
      <c r="L3195" t="str">
        <f t="shared" si="49"/>
        <v>SV75</v>
      </c>
      <c r="M3195" t="s">
        <v>301</v>
      </c>
      <c r="N3195" t="s">
        <v>4650</v>
      </c>
      <c r="O3195" t="s">
        <v>202</v>
      </c>
      <c r="P3195" t="e">
        <v>#N/A</v>
      </c>
      <c r="Q3195" t="e">
        <f>VLOOKUP(P3195,[1]TimeZones!$B$3:$E$597,4,FALSE)</f>
        <v>#N/A</v>
      </c>
    </row>
    <row r="3196" spans="1:17" x14ac:dyDescent="0.25">
      <c r="A3196" t="s">
        <v>13900</v>
      </c>
      <c r="B3196" t="s">
        <v>110</v>
      </c>
      <c r="C3196" t="s">
        <v>13901</v>
      </c>
      <c r="D3196">
        <v>54.083301544189403</v>
      </c>
      <c r="E3196">
        <v>-4.6238899230956996</v>
      </c>
      <c r="F3196">
        <v>52</v>
      </c>
      <c r="G3196" t="s">
        <v>13902</v>
      </c>
      <c r="H3196" t="s">
        <v>13903</v>
      </c>
      <c r="I3196">
        <f>VLOOKUP(A3196,[1]ВПП!$C$2:$E$22885,3,)</f>
        <v>1753</v>
      </c>
      <c r="J3196">
        <f>VLOOKUP(A3196,[1]ВПП!$C$2:$G$22885,5,)</f>
        <v>46</v>
      </c>
      <c r="K3196" t="str">
        <f>VLOOKUP(A3196,[1]ВПП!$C$2:$H$22885,6,)</f>
        <v>ASP</v>
      </c>
      <c r="L3196" t="str">
        <f t="shared" si="49"/>
        <v>EGNS</v>
      </c>
      <c r="M3196" t="s">
        <v>126</v>
      </c>
      <c r="N3196" t="s">
        <v>13904</v>
      </c>
      <c r="O3196" t="s">
        <v>13905</v>
      </c>
      <c r="P3196" t="s">
        <v>13906</v>
      </c>
      <c r="Q3196" t="str">
        <f>VLOOKUP(P3196,[1]TimeZones!$B$3:$E$597,4,FALSE)</f>
        <v>+00:00</v>
      </c>
    </row>
    <row r="3197" spans="1:17" x14ac:dyDescent="0.25">
      <c r="A3197" t="s">
        <v>13907</v>
      </c>
      <c r="B3197" t="s">
        <v>333</v>
      </c>
      <c r="C3197" t="s">
        <v>13908</v>
      </c>
      <c r="D3197">
        <v>29.8111</v>
      </c>
      <c r="E3197">
        <v>28.547701</v>
      </c>
      <c r="F3197">
        <v>206</v>
      </c>
      <c r="G3197" t="s">
        <v>481</v>
      </c>
      <c r="H3197" t="s">
        <v>202</v>
      </c>
      <c r="I3197">
        <f>VLOOKUP(A3197,[1]ВПП!$C$2:$E$22885,3,)</f>
        <v>1753</v>
      </c>
      <c r="J3197">
        <f>VLOOKUP(A3197,[1]ВПП!$C$2:$G$22885,5,)</f>
        <v>31</v>
      </c>
      <c r="K3197" t="str">
        <f>VLOOKUP(A3197,[1]ВПП!$C$2:$H$22885,6,)</f>
        <v>ASP</v>
      </c>
      <c r="L3197" t="str">
        <f t="shared" si="49"/>
        <v>HE31</v>
      </c>
      <c r="M3197" t="s">
        <v>134</v>
      </c>
      <c r="N3197" t="s">
        <v>1995</v>
      </c>
      <c r="O3197" t="s">
        <v>1996</v>
      </c>
      <c r="P3197" t="e">
        <v>#N/A</v>
      </c>
      <c r="Q3197" t="e">
        <f>VLOOKUP(P3197,[1]TimeZones!$B$3:$E$597,4,FALSE)</f>
        <v>#N/A</v>
      </c>
    </row>
    <row r="3198" spans="1:17" x14ac:dyDescent="0.25">
      <c r="A3198" t="s">
        <v>13909</v>
      </c>
      <c r="B3198" t="s">
        <v>110</v>
      </c>
      <c r="C3198" t="s">
        <v>13910</v>
      </c>
      <c r="D3198">
        <v>5.3569800000000001</v>
      </c>
      <c r="E3198">
        <v>162.95799299999999</v>
      </c>
      <c r="F3198">
        <v>11</v>
      </c>
      <c r="G3198" t="s">
        <v>12899</v>
      </c>
      <c r="H3198" t="s">
        <v>13911</v>
      </c>
      <c r="I3198">
        <f>VLOOKUP(A3198,[1]ВПП!$C$2:$E$22885,3,)</f>
        <v>1753</v>
      </c>
      <c r="J3198">
        <f>VLOOKUP(A3198,[1]ВПП!$C$2:$G$22885,5,)</f>
        <v>46</v>
      </c>
      <c r="K3198" t="str">
        <f>VLOOKUP(A3198,[1]ВПП!$C$2:$H$22885,6,)</f>
        <v>ASP</v>
      </c>
      <c r="L3198" t="str">
        <f t="shared" si="49"/>
        <v>PTSA</v>
      </c>
      <c r="M3198" t="s">
        <v>702</v>
      </c>
      <c r="N3198" t="s">
        <v>13912</v>
      </c>
      <c r="O3198" t="s">
        <v>13913</v>
      </c>
      <c r="P3198" t="s">
        <v>13914</v>
      </c>
      <c r="Q3198" t="str">
        <f>VLOOKUP(P3198,[1]TimeZones!$B$3:$E$597,4,FALSE)</f>
        <v>+11:00</v>
      </c>
    </row>
    <row r="3199" spans="1:17" x14ac:dyDescent="0.25">
      <c r="A3199" t="s">
        <v>13915</v>
      </c>
      <c r="B3199" t="s">
        <v>110</v>
      </c>
      <c r="C3199" t="s">
        <v>13916</v>
      </c>
      <c r="D3199">
        <v>4.8960599899291903</v>
      </c>
      <c r="E3199">
        <v>-1.7747600078582699</v>
      </c>
      <c r="F3199">
        <v>21</v>
      </c>
      <c r="G3199" t="s">
        <v>2119</v>
      </c>
      <c r="H3199" t="s">
        <v>13917</v>
      </c>
      <c r="I3199">
        <f>VLOOKUP(A3199,[1]ВПП!$C$2:$E$22885,3,)</f>
        <v>1751</v>
      </c>
      <c r="J3199">
        <f>VLOOKUP(A3199,[1]ВПП!$C$2:$G$22885,5,)</f>
        <v>45</v>
      </c>
      <c r="K3199" t="str">
        <f>VLOOKUP(A3199,[1]ВПП!$C$2:$H$22885,6,)</f>
        <v>ASP</v>
      </c>
      <c r="L3199" t="str">
        <f t="shared" si="49"/>
        <v>DGTK</v>
      </c>
      <c r="M3199" t="s">
        <v>134</v>
      </c>
      <c r="N3199" t="s">
        <v>13918</v>
      </c>
      <c r="O3199" t="s">
        <v>13919</v>
      </c>
      <c r="P3199" t="s">
        <v>2123</v>
      </c>
      <c r="Q3199" t="str">
        <f>VLOOKUP(P3199,[1]TimeZones!$B$3:$E$597,4,FALSE)</f>
        <v>+00:00</v>
      </c>
    </row>
    <row r="3200" spans="1:17" x14ac:dyDescent="0.25">
      <c r="A3200" t="s">
        <v>13920</v>
      </c>
      <c r="B3200" t="s">
        <v>110</v>
      </c>
      <c r="C3200" t="s">
        <v>13921</v>
      </c>
      <c r="D3200">
        <v>34.8135986328125</v>
      </c>
      <c r="E3200">
        <v>72.352798461914006</v>
      </c>
      <c r="F3200">
        <v>3183</v>
      </c>
      <c r="G3200" t="s">
        <v>1294</v>
      </c>
      <c r="H3200" t="s">
        <v>13922</v>
      </c>
      <c r="I3200">
        <f>VLOOKUP(A3200,[1]ВПП!$C$2:$E$22885,3,)</f>
        <v>1751</v>
      </c>
      <c r="J3200">
        <f>VLOOKUP(A3200,[1]ВПП!$C$2:$G$22885,5,)</f>
        <v>46</v>
      </c>
      <c r="K3200" t="str">
        <f>VLOOKUP(A3200,[1]ВПП!$C$2:$H$22885,6,)</f>
        <v>ASP</v>
      </c>
      <c r="L3200" t="str">
        <f t="shared" si="49"/>
        <v>OPSS</v>
      </c>
      <c r="M3200" t="s">
        <v>114</v>
      </c>
      <c r="N3200" t="s">
        <v>5854</v>
      </c>
      <c r="O3200" t="s">
        <v>13923</v>
      </c>
      <c r="P3200" t="s">
        <v>1303</v>
      </c>
      <c r="Q3200" t="str">
        <f>VLOOKUP(P3200,[1]TimeZones!$B$3:$E$597,4,FALSE)</f>
        <v>+05:00</v>
      </c>
    </row>
    <row r="3201" spans="1:17" x14ac:dyDescent="0.25">
      <c r="A3201" t="s">
        <v>13924</v>
      </c>
      <c r="B3201" t="s">
        <v>110</v>
      </c>
      <c r="C3201" t="s">
        <v>13925</v>
      </c>
      <c r="D3201">
        <v>55.437198638916001</v>
      </c>
      <c r="E3201">
        <v>-5.6863899230956996</v>
      </c>
      <c r="F3201">
        <v>42</v>
      </c>
      <c r="G3201" t="s">
        <v>734</v>
      </c>
      <c r="H3201" t="s">
        <v>13926</v>
      </c>
      <c r="I3201">
        <f>VLOOKUP(A3201,[1]ВПП!$C$2:$E$22885,3,)</f>
        <v>1750</v>
      </c>
      <c r="J3201">
        <f>VLOOKUP(A3201,[1]ВПП!$C$2:$G$22885,5,)</f>
        <v>46</v>
      </c>
      <c r="K3201" t="str">
        <f>VLOOKUP(A3201,[1]ВПП!$C$2:$H$22885,6,)</f>
        <v>ASP</v>
      </c>
      <c r="L3201" t="str">
        <f t="shared" si="49"/>
        <v>EGEC</v>
      </c>
      <c r="M3201" t="s">
        <v>126</v>
      </c>
      <c r="N3201" t="s">
        <v>5017</v>
      </c>
      <c r="O3201" t="s">
        <v>13927</v>
      </c>
      <c r="P3201" t="s">
        <v>738</v>
      </c>
      <c r="Q3201" t="str">
        <f>VLOOKUP(P3201,[1]TimeZones!$B$3:$E$597,4,FALSE)</f>
        <v>+00:00</v>
      </c>
    </row>
    <row r="3202" spans="1:17" x14ac:dyDescent="0.25">
      <c r="A3202" t="s">
        <v>13928</v>
      </c>
      <c r="B3202" t="s">
        <v>110</v>
      </c>
      <c r="C3202" t="s">
        <v>13929</v>
      </c>
      <c r="D3202">
        <v>-10.7658996582031</v>
      </c>
      <c r="E3202">
        <v>25.505699157714801</v>
      </c>
      <c r="F3202">
        <v>5007</v>
      </c>
      <c r="G3202" t="s">
        <v>160</v>
      </c>
      <c r="H3202" t="s">
        <v>13930</v>
      </c>
      <c r="I3202">
        <f>VLOOKUP(A3202,[1]ВПП!$C$2:$E$22885,3,)</f>
        <v>1750</v>
      </c>
      <c r="J3202">
        <f>VLOOKUP(A3202,[1]ВПП!$C$2:$G$22885,5,)</f>
        <v>30</v>
      </c>
      <c r="K3202" t="str">
        <f>VLOOKUP(A3202,[1]ВПП!$C$2:$H$22885,6,)</f>
        <v>ASP</v>
      </c>
      <c r="L3202" t="str">
        <f t="shared" ref="L3202:L3265" si="50">A3202</f>
        <v>FZQM</v>
      </c>
      <c r="M3202" t="s">
        <v>134</v>
      </c>
      <c r="N3202" t="s">
        <v>2838</v>
      </c>
      <c r="O3202" t="s">
        <v>202</v>
      </c>
      <c r="P3202" t="s">
        <v>1812</v>
      </c>
      <c r="Q3202" t="str">
        <f>VLOOKUP(P3202,[1]TimeZones!$B$3:$E$597,4,FALSE)</f>
        <v>+02:00</v>
      </c>
    </row>
    <row r="3203" spans="1:17" x14ac:dyDescent="0.25">
      <c r="A3203" t="s">
        <v>13931</v>
      </c>
      <c r="B3203" t="s">
        <v>110</v>
      </c>
      <c r="C3203" t="s">
        <v>13932</v>
      </c>
      <c r="D3203">
        <v>-5.8755598068237296</v>
      </c>
      <c r="E3203">
        <v>29.25</v>
      </c>
      <c r="F3203">
        <v>2569</v>
      </c>
      <c r="G3203" t="s">
        <v>160</v>
      </c>
      <c r="H3203" t="s">
        <v>13933</v>
      </c>
      <c r="I3203">
        <f>VLOOKUP(A3203,[1]ВПП!$C$2:$E$22885,3,)</f>
        <v>1750</v>
      </c>
      <c r="J3203">
        <f>VLOOKUP(A3203,[1]ВПП!$C$2:$G$22885,5,)</f>
        <v>27</v>
      </c>
      <c r="K3203" t="str">
        <f>VLOOKUP(A3203,[1]ВПП!$C$2:$H$22885,6,)</f>
        <v>ASP</v>
      </c>
      <c r="L3203" t="str">
        <f t="shared" si="50"/>
        <v>FZRF</v>
      </c>
      <c r="M3203" t="s">
        <v>134</v>
      </c>
      <c r="N3203" t="s">
        <v>2838</v>
      </c>
      <c r="O3203" t="s">
        <v>202</v>
      </c>
      <c r="P3203" t="s">
        <v>1812</v>
      </c>
      <c r="Q3203" t="str">
        <f>VLOOKUP(P3203,[1]TimeZones!$B$3:$E$597,4,FALSE)</f>
        <v>+02:00</v>
      </c>
    </row>
    <row r="3204" spans="1:17" x14ac:dyDescent="0.25">
      <c r="A3204" t="s">
        <v>13934</v>
      </c>
      <c r="B3204" t="s">
        <v>110</v>
      </c>
      <c r="C3204" t="s">
        <v>13935</v>
      </c>
      <c r="D3204">
        <v>14.8472995758056</v>
      </c>
      <c r="E3204">
        <v>-12.468299865722599</v>
      </c>
      <c r="F3204">
        <v>98</v>
      </c>
      <c r="G3204" t="s">
        <v>1825</v>
      </c>
      <c r="H3204" t="s">
        <v>13936</v>
      </c>
      <c r="I3204">
        <f>VLOOKUP(A3204,[1]ВПП!$C$2:$E$22885,3,)</f>
        <v>1750</v>
      </c>
      <c r="J3204">
        <f>VLOOKUP(A3204,[1]ВПП!$C$2:$G$22885,5,)</f>
        <v>30</v>
      </c>
      <c r="K3204" t="str">
        <f>VLOOKUP(A3204,[1]ВПП!$C$2:$H$22885,6,)</f>
        <v>MAC</v>
      </c>
      <c r="L3204" t="str">
        <f t="shared" si="50"/>
        <v>GOTB</v>
      </c>
      <c r="M3204" t="s">
        <v>134</v>
      </c>
      <c r="N3204" t="s">
        <v>11518</v>
      </c>
      <c r="O3204" t="s">
        <v>13937</v>
      </c>
      <c r="P3204" t="s">
        <v>2014</v>
      </c>
      <c r="Q3204" t="str">
        <f>VLOOKUP(P3204,[1]TimeZones!$B$3:$E$597,4,FALSE)</f>
        <v>+00:00</v>
      </c>
    </row>
    <row r="3205" spans="1:17" x14ac:dyDescent="0.25">
      <c r="A3205" t="s">
        <v>13938</v>
      </c>
      <c r="B3205" t="s">
        <v>110</v>
      </c>
      <c r="C3205" t="s">
        <v>13939</v>
      </c>
      <c r="D3205">
        <v>45.198101043701101</v>
      </c>
      <c r="E3205">
        <v>0.81555598974227905</v>
      </c>
      <c r="F3205">
        <v>328</v>
      </c>
      <c r="G3205" t="s">
        <v>294</v>
      </c>
      <c r="H3205" t="s">
        <v>13940</v>
      </c>
      <c r="I3205">
        <f>VLOOKUP(A3205,[1]ВПП!$C$2:$E$22885,3,)</f>
        <v>1750</v>
      </c>
      <c r="J3205">
        <f>VLOOKUP(A3205,[1]ВПП!$C$2:$G$22885,5,)</f>
        <v>30</v>
      </c>
      <c r="K3205" t="str">
        <f>VLOOKUP(A3205,[1]ВПП!$C$2:$H$22885,6,)</f>
        <v>ASP</v>
      </c>
      <c r="L3205" t="str">
        <f t="shared" si="50"/>
        <v>LFBX</v>
      </c>
      <c r="M3205" t="s">
        <v>126</v>
      </c>
      <c r="N3205" t="s">
        <v>1434</v>
      </c>
      <c r="O3205" t="s">
        <v>13941</v>
      </c>
      <c r="P3205" t="s">
        <v>298</v>
      </c>
      <c r="Q3205" t="str">
        <f>VLOOKUP(P3205,[1]TimeZones!$B$3:$E$597,4,FALSE)</f>
        <v>+01:00</v>
      </c>
    </row>
    <row r="3206" spans="1:17" x14ac:dyDescent="0.25">
      <c r="A3206" t="s">
        <v>13942</v>
      </c>
      <c r="B3206" t="s">
        <v>110</v>
      </c>
      <c r="C3206" t="s">
        <v>13943</v>
      </c>
      <c r="D3206">
        <v>43.252498626708899</v>
      </c>
      <c r="E3206">
        <v>5.7851901054382298</v>
      </c>
      <c r="F3206">
        <v>1391</v>
      </c>
      <c r="G3206" t="s">
        <v>294</v>
      </c>
      <c r="H3206" t="s">
        <v>13944</v>
      </c>
      <c r="I3206">
        <f>VLOOKUP(A3206,[1]ВПП!$C$2:$E$22885,3,)</f>
        <v>1750</v>
      </c>
      <c r="J3206">
        <f>VLOOKUP(A3206,[1]ВПП!$C$2:$G$22885,5,)</f>
        <v>30</v>
      </c>
      <c r="K3206" t="str">
        <f>VLOOKUP(A3206,[1]ВПП!$C$2:$H$22885,6,)</f>
        <v>ASP</v>
      </c>
      <c r="L3206" t="str">
        <f t="shared" si="50"/>
        <v>LFMQ</v>
      </c>
      <c r="M3206" t="s">
        <v>126</v>
      </c>
      <c r="N3206" t="s">
        <v>1005</v>
      </c>
      <c r="O3206" t="s">
        <v>13945</v>
      </c>
      <c r="P3206" t="s">
        <v>298</v>
      </c>
      <c r="Q3206" t="str">
        <f>VLOOKUP(P3206,[1]TimeZones!$B$3:$E$597,4,FALSE)</f>
        <v>+01:00</v>
      </c>
    </row>
    <row r="3207" spans="1:17" x14ac:dyDescent="0.25">
      <c r="A3207" t="s">
        <v>13946</v>
      </c>
      <c r="B3207" t="s">
        <v>110</v>
      </c>
      <c r="C3207" t="s">
        <v>13947</v>
      </c>
      <c r="D3207">
        <v>-39.465800999999999</v>
      </c>
      <c r="E3207">
        <v>176.86999499999999</v>
      </c>
      <c r="F3207">
        <v>6</v>
      </c>
      <c r="G3207" t="s">
        <v>1377</v>
      </c>
      <c r="H3207" t="s">
        <v>13948</v>
      </c>
      <c r="I3207">
        <f>VLOOKUP(A3207,[1]ВПП!$C$2:$E$22885,3,)</f>
        <v>1750</v>
      </c>
      <c r="J3207">
        <f>VLOOKUP(A3207,[1]ВПП!$C$2:$G$22885,5,)</f>
        <v>45</v>
      </c>
      <c r="K3207" t="str">
        <f>VLOOKUP(A3207,[1]ВПП!$C$2:$H$22885,6,)</f>
        <v>ASP</v>
      </c>
      <c r="L3207" t="str">
        <f t="shared" si="50"/>
        <v>NZNR</v>
      </c>
      <c r="M3207" t="s">
        <v>702</v>
      </c>
      <c r="N3207" t="s">
        <v>13949</v>
      </c>
      <c r="O3207" t="s">
        <v>13950</v>
      </c>
      <c r="P3207" t="s">
        <v>1381</v>
      </c>
      <c r="Q3207" t="str">
        <f>VLOOKUP(P3207,[1]TimeZones!$B$3:$E$597,4,FALSE)</f>
        <v>+12:00</v>
      </c>
    </row>
    <row r="3208" spans="1:17" x14ac:dyDescent="0.25">
      <c r="A3208" t="s">
        <v>13951</v>
      </c>
      <c r="B3208" t="s">
        <v>110</v>
      </c>
      <c r="C3208" t="s">
        <v>13952</v>
      </c>
      <c r="D3208">
        <v>35.886212999999998</v>
      </c>
      <c r="E3208">
        <v>71.799921999999995</v>
      </c>
      <c r="F3208">
        <v>4920</v>
      </c>
      <c r="G3208" t="s">
        <v>1294</v>
      </c>
      <c r="H3208" t="s">
        <v>13953</v>
      </c>
      <c r="I3208">
        <f>VLOOKUP(A3208,[1]ВПП!$C$2:$E$22885,3,)</f>
        <v>1750</v>
      </c>
      <c r="J3208">
        <f>VLOOKUP(A3208,[1]ВПП!$C$2:$G$22885,5,)</f>
        <v>30</v>
      </c>
      <c r="K3208" t="str">
        <f>VLOOKUP(A3208,[1]ВПП!$C$2:$H$22885,6,)</f>
        <v>ASP</v>
      </c>
      <c r="L3208" t="str">
        <f t="shared" si="50"/>
        <v>OPCH</v>
      </c>
      <c r="M3208" t="s">
        <v>114</v>
      </c>
      <c r="N3208" t="s">
        <v>5854</v>
      </c>
      <c r="O3208" t="s">
        <v>13954</v>
      </c>
      <c r="P3208" t="s">
        <v>1303</v>
      </c>
      <c r="Q3208" t="str">
        <f>VLOOKUP(P3208,[1]TimeZones!$B$3:$E$597,4,FALSE)</f>
        <v>+05:00</v>
      </c>
    </row>
    <row r="3209" spans="1:17" x14ac:dyDescent="0.25">
      <c r="A3209" t="s">
        <v>13955</v>
      </c>
      <c r="B3209" t="s">
        <v>333</v>
      </c>
      <c r="C3209" t="s">
        <v>13956</v>
      </c>
      <c r="D3209">
        <v>51.782336999999998</v>
      </c>
      <c r="E3209">
        <v>143.140783</v>
      </c>
      <c r="F3209">
        <v>109</v>
      </c>
      <c r="G3209" t="s">
        <v>124</v>
      </c>
      <c r="H3209" t="s">
        <v>13957</v>
      </c>
      <c r="I3209">
        <f>VLOOKUP(A3209,[1]ВПП!$C$2:$E$22885,3,)</f>
        <v>1750</v>
      </c>
      <c r="J3209">
        <f>VLOOKUP(A3209,[1]ВПП!$C$2:$G$22885,5,)</f>
        <v>35</v>
      </c>
      <c r="K3209" t="str">
        <f>VLOOKUP(A3209,[1]ВПП!$C$2:$H$22885,6,)</f>
        <v>ASP</v>
      </c>
      <c r="L3209" t="str">
        <f t="shared" si="50"/>
        <v>RU-0025</v>
      </c>
      <c r="M3209" t="s">
        <v>126</v>
      </c>
      <c r="N3209" t="s">
        <v>2218</v>
      </c>
      <c r="O3209" t="s">
        <v>13958</v>
      </c>
      <c r="P3209" t="e">
        <v>#N/A</v>
      </c>
      <c r="Q3209" t="e">
        <f>VLOOKUP(P3209,[1]TimeZones!$B$3:$E$597,4,FALSE)</f>
        <v>#N/A</v>
      </c>
    </row>
    <row r="3210" spans="1:17" x14ac:dyDescent="0.25">
      <c r="A3210" t="s">
        <v>13959</v>
      </c>
      <c r="B3210" t="s">
        <v>333</v>
      </c>
      <c r="C3210" t="s">
        <v>13960</v>
      </c>
      <c r="D3210">
        <v>-18.444700000000001</v>
      </c>
      <c r="E3210">
        <v>-49.213402000000002</v>
      </c>
      <c r="F3210">
        <v>1630</v>
      </c>
      <c r="G3210" t="s">
        <v>591</v>
      </c>
      <c r="H3210" t="s">
        <v>13961</v>
      </c>
      <c r="I3210">
        <f>VLOOKUP(A3210,[1]ВПП!$C$2:$E$22885,3,)</f>
        <v>1750</v>
      </c>
      <c r="J3210">
        <f>VLOOKUP(A3210,[1]ВПП!$C$2:$G$22885,5,)</f>
        <v>30</v>
      </c>
      <c r="K3210" t="str">
        <f>VLOOKUP(A3210,[1]ВПП!$C$2:$H$22885,6,)</f>
        <v>ASP</v>
      </c>
      <c r="L3210" t="str">
        <f t="shared" si="50"/>
        <v>SBIT</v>
      </c>
      <c r="M3210" t="s">
        <v>301</v>
      </c>
      <c r="N3210" t="s">
        <v>2649</v>
      </c>
      <c r="O3210" t="s">
        <v>13962</v>
      </c>
      <c r="P3210" t="s">
        <v>595</v>
      </c>
      <c r="Q3210" t="str">
        <f>VLOOKUP(P3210,[1]TimeZones!$B$3:$E$597,4,FALSE)</f>
        <v>−03:00</v>
      </c>
    </row>
    <row r="3211" spans="1:17" x14ac:dyDescent="0.25">
      <c r="A3211" t="s">
        <v>13963</v>
      </c>
      <c r="B3211" t="s">
        <v>110</v>
      </c>
      <c r="C3211" t="s">
        <v>13964</v>
      </c>
      <c r="D3211">
        <v>-36.582500457763601</v>
      </c>
      <c r="E3211">
        <v>-72.031402587890597</v>
      </c>
      <c r="F3211">
        <v>495</v>
      </c>
      <c r="G3211" t="s">
        <v>1023</v>
      </c>
      <c r="H3211" t="s">
        <v>13965</v>
      </c>
      <c r="I3211">
        <f>VLOOKUP(A3211,[1]ВПП!$C$2:$E$22885,3,)</f>
        <v>1750</v>
      </c>
      <c r="J3211">
        <f>VLOOKUP(A3211,[1]ВПП!$C$2:$G$22885,5,)</f>
        <v>30</v>
      </c>
      <c r="K3211" t="str">
        <f>VLOOKUP(A3211,[1]ВПП!$C$2:$H$22885,6,)</f>
        <v>ASP</v>
      </c>
      <c r="L3211" t="str">
        <f t="shared" si="50"/>
        <v>SCCH</v>
      </c>
      <c r="M3211" t="s">
        <v>301</v>
      </c>
      <c r="N3211" t="s">
        <v>9561</v>
      </c>
      <c r="O3211" t="s">
        <v>13966</v>
      </c>
      <c r="P3211" t="s">
        <v>1026</v>
      </c>
      <c r="Q3211" t="str">
        <f>VLOOKUP(P3211,[1]TimeZones!$B$3:$E$597,4,FALSE)</f>
        <v>−04:00</v>
      </c>
    </row>
    <row r="3212" spans="1:17" x14ac:dyDescent="0.25">
      <c r="A3212" t="s">
        <v>13967</v>
      </c>
      <c r="B3212" t="s">
        <v>333</v>
      </c>
      <c r="C3212" t="s">
        <v>13968</v>
      </c>
      <c r="D3212">
        <v>-15.937469</v>
      </c>
      <c r="E3212">
        <v>-47.726635999999999</v>
      </c>
      <c r="F3212">
        <v>3399</v>
      </c>
      <c r="G3212" t="s">
        <v>591</v>
      </c>
      <c r="H3212" t="s">
        <v>202</v>
      </c>
      <c r="I3212">
        <f>VLOOKUP(A3212,[1]ВПП!$C$2:$E$22885,3,)</f>
        <v>1750</v>
      </c>
      <c r="J3212">
        <f>VLOOKUP(A3212,[1]ВПП!$C$2:$G$22885,5,)</f>
        <v>30</v>
      </c>
      <c r="K3212" t="str">
        <f>VLOOKUP(A3212,[1]ВПП!$C$2:$H$22885,6,)</f>
        <v>ASP</v>
      </c>
      <c r="L3212" t="str">
        <f t="shared" si="50"/>
        <v>SIQE</v>
      </c>
      <c r="M3212" t="s">
        <v>301</v>
      </c>
      <c r="N3212" t="s">
        <v>2654</v>
      </c>
      <c r="O3212" t="s">
        <v>2655</v>
      </c>
      <c r="P3212" t="e">
        <v>#N/A</v>
      </c>
      <c r="Q3212" t="e">
        <f>VLOOKUP(P3212,[1]TimeZones!$B$3:$E$597,4,FALSE)</f>
        <v>#N/A</v>
      </c>
    </row>
    <row r="3213" spans="1:17" x14ac:dyDescent="0.25">
      <c r="A3213" t="s">
        <v>13969</v>
      </c>
      <c r="B3213" t="s">
        <v>333</v>
      </c>
      <c r="C3213" t="s">
        <v>13970</v>
      </c>
      <c r="D3213">
        <v>-9.83</v>
      </c>
      <c r="E3213">
        <v>-39.886667000000003</v>
      </c>
      <c r="F3213">
        <v>1476</v>
      </c>
      <c r="G3213" t="s">
        <v>591</v>
      </c>
      <c r="H3213" t="s">
        <v>202</v>
      </c>
      <c r="I3213">
        <f>VLOOKUP(A3213,[1]ВПП!$C$2:$E$22885,3,)</f>
        <v>1750</v>
      </c>
      <c r="J3213">
        <f>VLOOKUP(A3213,[1]ВПП!$C$2:$G$22885,5,)</f>
        <v>36</v>
      </c>
      <c r="K3213" t="str">
        <f>VLOOKUP(A3213,[1]ВПП!$C$2:$H$22885,6,)</f>
        <v>ASP</v>
      </c>
      <c r="L3213" t="str">
        <f t="shared" si="50"/>
        <v>SNMI</v>
      </c>
      <c r="M3213" t="s">
        <v>301</v>
      </c>
      <c r="N3213" t="s">
        <v>3983</v>
      </c>
      <c r="O3213" t="s">
        <v>13971</v>
      </c>
      <c r="P3213" t="e">
        <v>#N/A</v>
      </c>
      <c r="Q3213" t="e">
        <f>VLOOKUP(P3213,[1]TimeZones!$B$3:$E$597,4,FALSE)</f>
        <v>#N/A</v>
      </c>
    </row>
    <row r="3214" spans="1:17" x14ac:dyDescent="0.25">
      <c r="A3214" t="s">
        <v>13972</v>
      </c>
      <c r="B3214" t="s">
        <v>333</v>
      </c>
      <c r="C3214" t="s">
        <v>13973</v>
      </c>
      <c r="D3214">
        <v>-29.25</v>
      </c>
      <c r="E3214">
        <v>117.66699981689401</v>
      </c>
      <c r="G3214" t="s">
        <v>700</v>
      </c>
      <c r="H3214" t="s">
        <v>202</v>
      </c>
      <c r="I3214">
        <f>VLOOKUP(A3214,[1]ВПП!$C$2:$E$22885,3,)</f>
        <v>1750</v>
      </c>
      <c r="J3214">
        <f>VLOOKUP(A3214,[1]ВПП!$C$2:$G$22885,5,)</f>
        <v>0</v>
      </c>
      <c r="K3214" t="str">
        <f>VLOOKUP(A3214,[1]ВПП!$C$2:$H$22885,6,)</f>
        <v>X</v>
      </c>
      <c r="L3214" t="str">
        <f t="shared" si="50"/>
        <v>YPYF</v>
      </c>
      <c r="M3214" t="s">
        <v>702</v>
      </c>
      <c r="N3214" t="s">
        <v>2086</v>
      </c>
      <c r="O3214" t="s">
        <v>202</v>
      </c>
      <c r="P3214" t="e">
        <v>#N/A</v>
      </c>
      <c r="Q3214" t="e">
        <f>VLOOKUP(P3214,[1]TimeZones!$B$3:$E$597,4,FALSE)</f>
        <v>#N/A</v>
      </c>
    </row>
    <row r="3215" spans="1:17" x14ac:dyDescent="0.25">
      <c r="A3215" t="s">
        <v>13974</v>
      </c>
      <c r="B3215" t="s">
        <v>333</v>
      </c>
      <c r="C3215" t="s">
        <v>13975</v>
      </c>
      <c r="D3215">
        <v>-17.4829998016357</v>
      </c>
      <c r="E3215">
        <v>16.32200050354</v>
      </c>
      <c r="F3215">
        <v>3660</v>
      </c>
      <c r="G3215" t="s">
        <v>183</v>
      </c>
      <c r="H3215" t="s">
        <v>202</v>
      </c>
      <c r="I3215">
        <f>VLOOKUP(A3215,[1]ВПП!$C$2:$E$22885,3,)</f>
        <v>1748</v>
      </c>
      <c r="J3215">
        <f>VLOOKUP(A3215,[1]ВПП!$C$2:$G$22885,5,)</f>
        <v>30</v>
      </c>
      <c r="K3215" t="str">
        <f>VLOOKUP(A3215,[1]ВПП!$C$2:$H$22885,6,)</f>
        <v>ASP</v>
      </c>
      <c r="L3215" t="str">
        <f t="shared" si="50"/>
        <v>FYEN</v>
      </c>
      <c r="M3215" t="s">
        <v>134</v>
      </c>
      <c r="N3215" t="s">
        <v>13976</v>
      </c>
      <c r="O3215" t="s">
        <v>13977</v>
      </c>
      <c r="P3215" t="e">
        <v>#N/A</v>
      </c>
      <c r="Q3215" t="e">
        <f>VLOOKUP(P3215,[1]TimeZones!$B$3:$E$597,4,FALSE)</f>
        <v>#N/A</v>
      </c>
    </row>
    <row r="3216" spans="1:17" x14ac:dyDescent="0.25">
      <c r="A3216" t="s">
        <v>13978</v>
      </c>
      <c r="B3216" t="s">
        <v>110</v>
      </c>
      <c r="C3216" t="s">
        <v>13979</v>
      </c>
      <c r="D3216">
        <v>14.020200000000001</v>
      </c>
      <c r="E3216">
        <v>-60.992901000000003</v>
      </c>
      <c r="F3216">
        <v>22</v>
      </c>
      <c r="G3216" t="s">
        <v>6065</v>
      </c>
      <c r="H3216" t="s">
        <v>13980</v>
      </c>
      <c r="I3216">
        <f>VLOOKUP(A3216,[1]ВПП!$C$2:$E$22885,3,)</f>
        <v>1748</v>
      </c>
      <c r="J3216">
        <f>VLOOKUP(A3216,[1]ВПП!$C$2:$G$22885,5,)</f>
        <v>45</v>
      </c>
      <c r="K3216" t="str">
        <f>VLOOKUP(A3216,[1]ВПП!$C$2:$H$22885,6,)</f>
        <v>ASP</v>
      </c>
      <c r="L3216" t="str">
        <f t="shared" si="50"/>
        <v>TLPC</v>
      </c>
      <c r="M3216" t="s">
        <v>183</v>
      </c>
      <c r="N3216" t="s">
        <v>13981</v>
      </c>
      <c r="O3216" t="s">
        <v>13982</v>
      </c>
      <c r="P3216" t="s">
        <v>6069</v>
      </c>
      <c r="Q3216" t="str">
        <f>VLOOKUP(P3216,[1]TimeZones!$B$3:$E$597,4,FALSE)</f>
        <v>−04:00</v>
      </c>
    </row>
    <row r="3217" spans="1:17" x14ac:dyDescent="0.25">
      <c r="A3217" t="s">
        <v>13983</v>
      </c>
      <c r="B3217" t="s">
        <v>333</v>
      </c>
      <c r="C3217" t="s">
        <v>13984</v>
      </c>
      <c r="D3217">
        <v>-18.753299713134702</v>
      </c>
      <c r="E3217">
        <v>138.70700073242099</v>
      </c>
      <c r="F3217">
        <v>416</v>
      </c>
      <c r="G3217" t="s">
        <v>700</v>
      </c>
      <c r="H3217" t="s">
        <v>202</v>
      </c>
      <c r="I3217">
        <f>VLOOKUP(A3217,[1]ВПП!$C$2:$E$22885,3,)</f>
        <v>1748</v>
      </c>
      <c r="J3217">
        <f>VLOOKUP(A3217,[1]ВПП!$C$2:$G$22885,5,)</f>
        <v>30</v>
      </c>
      <c r="K3217" t="str">
        <f>VLOOKUP(A3217,[1]ВПП!$C$2:$H$22885,6,)</f>
        <v>ASP</v>
      </c>
      <c r="L3217" t="str">
        <f t="shared" si="50"/>
        <v>YCNY</v>
      </c>
      <c r="M3217" t="s">
        <v>702</v>
      </c>
      <c r="N3217" t="s">
        <v>1682</v>
      </c>
      <c r="O3217" t="s">
        <v>202</v>
      </c>
      <c r="P3217" t="e">
        <v>#N/A</v>
      </c>
      <c r="Q3217" t="e">
        <f>VLOOKUP(P3217,[1]TimeZones!$B$3:$E$597,4,FALSE)</f>
        <v>#N/A</v>
      </c>
    </row>
    <row r="3218" spans="1:17" x14ac:dyDescent="0.25">
      <c r="A3218" t="s">
        <v>13985</v>
      </c>
      <c r="B3218" t="s">
        <v>110</v>
      </c>
      <c r="C3218" t="s">
        <v>13986</v>
      </c>
      <c r="D3218">
        <v>2.07563996315002</v>
      </c>
      <c r="E3218">
        <v>11.493200302124</v>
      </c>
      <c r="F3218">
        <v>1969</v>
      </c>
      <c r="G3218" t="s">
        <v>3461</v>
      </c>
      <c r="H3218" t="s">
        <v>13987</v>
      </c>
      <c r="I3218">
        <f>VLOOKUP(A3218,[1]ВПП!$C$2:$E$22885,3,)</f>
        <v>1745</v>
      </c>
      <c r="J3218">
        <f>VLOOKUP(A3218,[1]ВПП!$C$2:$G$22885,5,)</f>
        <v>30</v>
      </c>
      <c r="K3218" t="str">
        <f>VLOOKUP(A3218,[1]ВПП!$C$2:$H$22885,6,)</f>
        <v>LAT</v>
      </c>
      <c r="L3218" t="str">
        <f t="shared" si="50"/>
        <v>FOOB</v>
      </c>
      <c r="M3218" t="s">
        <v>134</v>
      </c>
      <c r="N3218" t="s">
        <v>13392</v>
      </c>
      <c r="O3218" t="s">
        <v>13988</v>
      </c>
      <c r="P3218" t="s">
        <v>3465</v>
      </c>
      <c r="Q3218" t="str">
        <f>VLOOKUP(P3218,[1]TimeZones!$B$3:$E$597,4,FALSE)</f>
        <v>+01:00</v>
      </c>
    </row>
    <row r="3219" spans="1:17" x14ac:dyDescent="0.25">
      <c r="A3219" t="s">
        <v>13989</v>
      </c>
      <c r="B3219" t="s">
        <v>333</v>
      </c>
      <c r="C3219" t="s">
        <v>13990</v>
      </c>
      <c r="D3219">
        <v>30.8701992034912</v>
      </c>
      <c r="E3219">
        <v>20.0755004882812</v>
      </c>
      <c r="F3219">
        <v>16</v>
      </c>
      <c r="G3219" t="s">
        <v>335</v>
      </c>
      <c r="H3219" t="s">
        <v>202</v>
      </c>
      <c r="I3219">
        <f>VLOOKUP(A3219,[1]ВПП!$C$2:$E$22885,3,)</f>
        <v>1745</v>
      </c>
      <c r="J3219">
        <f>VLOOKUP(A3219,[1]ВПП!$C$2:$G$22885,5,)</f>
        <v>30</v>
      </c>
      <c r="K3219" t="str">
        <f>VLOOKUP(A3219,[1]ВПП!$C$2:$H$22885,6,)</f>
        <v>ASP</v>
      </c>
      <c r="L3219" t="str">
        <f t="shared" si="50"/>
        <v>HL62</v>
      </c>
      <c r="M3219" t="s">
        <v>134</v>
      </c>
      <c r="N3219" t="s">
        <v>1503</v>
      </c>
      <c r="O3219" t="s">
        <v>202</v>
      </c>
      <c r="P3219" t="e">
        <v>#N/A</v>
      </c>
      <c r="Q3219" t="e">
        <f>VLOOKUP(P3219,[1]TimeZones!$B$3:$E$597,4,FALSE)</f>
        <v>#N/A</v>
      </c>
    </row>
    <row r="3220" spans="1:17" x14ac:dyDescent="0.25">
      <c r="A3220" t="s">
        <v>13991</v>
      </c>
      <c r="B3220" t="s">
        <v>110</v>
      </c>
      <c r="C3220" t="s">
        <v>13992</v>
      </c>
      <c r="D3220">
        <v>38.554298000000003</v>
      </c>
      <c r="E3220">
        <v>-28.441299000000001</v>
      </c>
      <c r="F3220">
        <v>109</v>
      </c>
      <c r="G3220" t="s">
        <v>836</v>
      </c>
      <c r="H3220" t="s">
        <v>13993</v>
      </c>
      <c r="I3220">
        <f>VLOOKUP(A3220,[1]ВПП!$C$2:$E$22885,3,)</f>
        <v>1745</v>
      </c>
      <c r="J3220">
        <f>VLOOKUP(A3220,[1]ВПП!$C$2:$G$22885,5,)</f>
        <v>45</v>
      </c>
      <c r="K3220" t="str">
        <f>VLOOKUP(A3220,[1]ВПП!$C$2:$H$22885,6,)</f>
        <v>ASP</v>
      </c>
      <c r="L3220" t="str">
        <f t="shared" si="50"/>
        <v>LPPI</v>
      </c>
      <c r="M3220" t="s">
        <v>126</v>
      </c>
      <c r="N3220" t="s">
        <v>2519</v>
      </c>
      <c r="O3220" t="s">
        <v>13994</v>
      </c>
      <c r="P3220" t="s">
        <v>2521</v>
      </c>
      <c r="Q3220" t="str">
        <f>VLOOKUP(P3220,[1]TimeZones!$B$3:$E$597,4,FALSE)</f>
        <v>−01:00</v>
      </c>
    </row>
    <row r="3221" spans="1:17" x14ac:dyDescent="0.25">
      <c r="A3221" t="s">
        <v>13995</v>
      </c>
      <c r="B3221" t="s">
        <v>110</v>
      </c>
      <c r="C3221" t="s">
        <v>13996</v>
      </c>
      <c r="D3221">
        <v>52.962200164799903</v>
      </c>
      <c r="E3221">
        <v>-0.56162500381500002</v>
      </c>
      <c r="F3221">
        <v>367</v>
      </c>
      <c r="G3221" t="s">
        <v>734</v>
      </c>
      <c r="H3221" t="s">
        <v>202</v>
      </c>
      <c r="I3221">
        <f>VLOOKUP(A3221,[1]ВПП!$C$2:$E$22885,3,)</f>
        <v>1744</v>
      </c>
      <c r="J3221">
        <f>VLOOKUP(A3221,[1]ВПП!$C$2:$G$22885,5,)</f>
        <v>46</v>
      </c>
      <c r="K3221" t="str">
        <f>VLOOKUP(A3221,[1]ВПП!$C$2:$H$22885,6,)</f>
        <v>ASP</v>
      </c>
      <c r="L3221" t="str">
        <f t="shared" si="50"/>
        <v>EGYE</v>
      </c>
      <c r="M3221" t="s">
        <v>126</v>
      </c>
      <c r="N3221" t="s">
        <v>736</v>
      </c>
      <c r="O3221" t="s">
        <v>13997</v>
      </c>
      <c r="P3221" t="s">
        <v>738</v>
      </c>
      <c r="Q3221" t="str">
        <f>VLOOKUP(P3221,[1]TimeZones!$B$3:$E$597,4,FALSE)</f>
        <v>+00:00</v>
      </c>
    </row>
    <row r="3222" spans="1:17" x14ac:dyDescent="0.25">
      <c r="A3222" t="s">
        <v>13998</v>
      </c>
      <c r="B3222" t="s">
        <v>110</v>
      </c>
      <c r="C3222" t="s">
        <v>13999</v>
      </c>
      <c r="D3222">
        <v>8.1785097122192294</v>
      </c>
      <c r="E3222">
        <v>123.842002868652</v>
      </c>
      <c r="F3222">
        <v>75</v>
      </c>
      <c r="G3222" t="s">
        <v>1034</v>
      </c>
      <c r="H3222" t="s">
        <v>14000</v>
      </c>
      <c r="I3222">
        <f>VLOOKUP(A3222,[1]ВПП!$C$2:$E$22885,3,)</f>
        <v>1743</v>
      </c>
      <c r="J3222">
        <f>VLOOKUP(A3222,[1]ВПП!$C$2:$G$22885,5,)</f>
        <v>29</v>
      </c>
      <c r="K3222" t="str">
        <f>VLOOKUP(A3222,[1]ВПП!$C$2:$H$22885,6,)</f>
        <v>PEM</v>
      </c>
      <c r="L3222" t="str">
        <f t="shared" si="50"/>
        <v>RPMO</v>
      </c>
      <c r="M3222" t="s">
        <v>114</v>
      </c>
      <c r="N3222" t="s">
        <v>14001</v>
      </c>
      <c r="O3222" t="s">
        <v>14002</v>
      </c>
      <c r="P3222" t="s">
        <v>1038</v>
      </c>
      <c r="Q3222" t="str">
        <f>VLOOKUP(P3222,[1]TimeZones!$B$3:$E$597,4,FALSE)</f>
        <v>+08:00</v>
      </c>
    </row>
    <row r="3223" spans="1:17" x14ac:dyDescent="0.25">
      <c r="A3223" t="s">
        <v>14003</v>
      </c>
      <c r="B3223" t="s">
        <v>333</v>
      </c>
      <c r="C3223" t="s">
        <v>14004</v>
      </c>
      <c r="D3223">
        <v>28.389900000000001</v>
      </c>
      <c r="E3223">
        <v>48.516499000000003</v>
      </c>
      <c r="F3223">
        <v>50</v>
      </c>
      <c r="G3223" t="s">
        <v>301</v>
      </c>
      <c r="H3223" t="s">
        <v>202</v>
      </c>
      <c r="I3223">
        <f>VLOOKUP(A3223,[1]ВПП!$C$2:$E$22885,3,)</f>
        <v>1742</v>
      </c>
      <c r="J3223">
        <f>VLOOKUP(A3223,[1]ВПП!$C$2:$G$22885,5,)</f>
        <v>21</v>
      </c>
      <c r="K3223" t="str">
        <f>VLOOKUP(A3223,[1]ВПП!$C$2:$H$22885,6,)</f>
        <v>ASP</v>
      </c>
      <c r="L3223" t="str">
        <f t="shared" si="50"/>
        <v>OE45</v>
      </c>
      <c r="M3223" t="s">
        <v>114</v>
      </c>
      <c r="N3223" t="s">
        <v>527</v>
      </c>
      <c r="O3223" t="s">
        <v>14005</v>
      </c>
      <c r="P3223" t="e">
        <v>#N/A</v>
      </c>
      <c r="Q3223" t="e">
        <f>VLOOKUP(P3223,[1]TimeZones!$B$3:$E$597,4,FALSE)</f>
        <v>#N/A</v>
      </c>
    </row>
    <row r="3224" spans="1:17" x14ac:dyDescent="0.25">
      <c r="A3224" t="s">
        <v>14006</v>
      </c>
      <c r="B3224" t="s">
        <v>110</v>
      </c>
      <c r="C3224" t="s">
        <v>14007</v>
      </c>
      <c r="D3224">
        <v>55.585601806640597</v>
      </c>
      <c r="E3224">
        <v>12.131400108337401</v>
      </c>
      <c r="F3224">
        <v>146</v>
      </c>
      <c r="G3224" t="s">
        <v>1469</v>
      </c>
      <c r="H3224" t="s">
        <v>14008</v>
      </c>
      <c r="I3224">
        <f>VLOOKUP(A3224,[1]ВПП!$C$2:$E$22885,3,)</f>
        <v>1740</v>
      </c>
      <c r="J3224">
        <f>VLOOKUP(A3224,[1]ВПП!$C$2:$G$22885,5,)</f>
        <v>32</v>
      </c>
      <c r="K3224" t="str">
        <f>VLOOKUP(A3224,[1]ВПП!$C$2:$H$22885,6,)</f>
        <v>ASP</v>
      </c>
      <c r="L3224" t="str">
        <f t="shared" si="50"/>
        <v>EKRK</v>
      </c>
      <c r="M3224" t="s">
        <v>126</v>
      </c>
      <c r="N3224" t="s">
        <v>14009</v>
      </c>
      <c r="O3224" t="s">
        <v>1472</v>
      </c>
      <c r="P3224" t="s">
        <v>1473</v>
      </c>
      <c r="Q3224" t="str">
        <f>VLOOKUP(P3224,[1]TimeZones!$B$3:$E$597,4,FALSE)</f>
        <v>+01:00</v>
      </c>
    </row>
    <row r="3225" spans="1:17" x14ac:dyDescent="0.25">
      <c r="A3225" t="s">
        <v>14010</v>
      </c>
      <c r="B3225" t="s">
        <v>110</v>
      </c>
      <c r="C3225" t="s">
        <v>14011</v>
      </c>
      <c r="D3225">
        <v>-27.648599624599999</v>
      </c>
      <c r="E3225">
        <v>22.9993000031</v>
      </c>
      <c r="F3225">
        <v>3848</v>
      </c>
      <c r="G3225" t="s">
        <v>132</v>
      </c>
      <c r="H3225" t="s">
        <v>14012</v>
      </c>
      <c r="I3225">
        <f>VLOOKUP(A3225,[1]ВПП!$C$2:$E$22885,3,)</f>
        <v>1740</v>
      </c>
      <c r="J3225">
        <f>VLOOKUP(A3225,[1]ВПП!$C$2:$G$22885,5,)</f>
        <v>23</v>
      </c>
      <c r="K3225" t="str">
        <f>VLOOKUP(A3225,[1]ВПП!$C$2:$H$22885,6,)</f>
        <v>ASP</v>
      </c>
      <c r="L3225" t="str">
        <f t="shared" si="50"/>
        <v>FASS</v>
      </c>
      <c r="M3225" t="s">
        <v>134</v>
      </c>
      <c r="N3225" t="s">
        <v>135</v>
      </c>
      <c r="O3225" t="s">
        <v>14013</v>
      </c>
      <c r="P3225" t="s">
        <v>137</v>
      </c>
      <c r="Q3225" t="str">
        <f>VLOOKUP(P3225,[1]TimeZones!$B$3:$E$597,4,FALSE)</f>
        <v>+02:00</v>
      </c>
    </row>
    <row r="3226" spans="1:17" x14ac:dyDescent="0.25">
      <c r="A3226" t="s">
        <v>14014</v>
      </c>
      <c r="B3226" t="s">
        <v>110</v>
      </c>
      <c r="C3226" t="s">
        <v>14015</v>
      </c>
      <c r="D3226">
        <v>40.944400999999999</v>
      </c>
      <c r="E3226">
        <v>72.977798000000007</v>
      </c>
      <c r="F3226">
        <v>2591</v>
      </c>
      <c r="G3226" t="s">
        <v>322</v>
      </c>
      <c r="H3226" t="s">
        <v>202</v>
      </c>
      <c r="I3226">
        <f>VLOOKUP(A3226,[1]ВПП!$C$2:$E$22885,3,)</f>
        <v>1740</v>
      </c>
      <c r="J3226">
        <f>VLOOKUP(A3226,[1]ВПП!$C$2:$G$22885,5,)</f>
        <v>35</v>
      </c>
      <c r="K3226" t="str">
        <f>VLOOKUP(A3226,[1]ВПП!$C$2:$H$22885,6,)</f>
        <v>concrete</v>
      </c>
      <c r="L3226" t="str">
        <f t="shared" si="50"/>
        <v>KG-0001</v>
      </c>
      <c r="M3226" t="s">
        <v>114</v>
      </c>
      <c r="N3226" t="s">
        <v>14016</v>
      </c>
      <c r="O3226" t="s">
        <v>14017</v>
      </c>
      <c r="P3226" t="e">
        <v>#N/A</v>
      </c>
      <c r="Q3226" t="e">
        <f>VLOOKUP(P3226,[1]TimeZones!$B$3:$E$597,4,FALSE)</f>
        <v>#N/A</v>
      </c>
    </row>
    <row r="3227" spans="1:17" x14ac:dyDescent="0.25">
      <c r="A3227" t="s">
        <v>14018</v>
      </c>
      <c r="B3227" t="s">
        <v>333</v>
      </c>
      <c r="C3227" t="s">
        <v>14019</v>
      </c>
      <c r="D3227">
        <v>41.484500885000003</v>
      </c>
      <c r="E3227">
        <v>71.733703613299994</v>
      </c>
      <c r="F3227">
        <v>4199</v>
      </c>
      <c r="G3227" t="s">
        <v>322</v>
      </c>
      <c r="H3227" t="s">
        <v>202</v>
      </c>
      <c r="I3227">
        <f>VLOOKUP(A3227,[1]ВПП!$C$2:$E$22885,3,)</f>
        <v>1740</v>
      </c>
      <c r="J3227">
        <f>VLOOKUP(A3227,[1]ВПП!$C$2:$G$22885,5,)</f>
        <v>35</v>
      </c>
      <c r="K3227" t="str">
        <f>VLOOKUP(A3227,[1]ВПП!$C$2:$H$22885,6,)</f>
        <v>ASB</v>
      </c>
      <c r="L3227" t="str">
        <f t="shared" si="50"/>
        <v>KG-0014</v>
      </c>
      <c r="M3227" t="s">
        <v>114</v>
      </c>
      <c r="N3227" t="s">
        <v>14016</v>
      </c>
      <c r="O3227" t="s">
        <v>14020</v>
      </c>
      <c r="P3227" t="e">
        <v>#N/A</v>
      </c>
      <c r="Q3227" t="e">
        <f>VLOOKUP(P3227,[1]TimeZones!$B$3:$E$597,4,FALSE)</f>
        <v>#N/A</v>
      </c>
    </row>
    <row r="3228" spans="1:17" x14ac:dyDescent="0.25">
      <c r="A3228" t="s">
        <v>14021</v>
      </c>
      <c r="B3228" t="s">
        <v>333</v>
      </c>
      <c r="C3228" t="s">
        <v>14022</v>
      </c>
      <c r="D3228">
        <v>37.950698852538999</v>
      </c>
      <c r="E3228">
        <v>27.329000473022401</v>
      </c>
      <c r="F3228">
        <v>10</v>
      </c>
      <c r="G3228" t="s">
        <v>376</v>
      </c>
      <c r="H3228" t="s">
        <v>202</v>
      </c>
      <c r="I3228">
        <f>VLOOKUP(A3228,[1]ВПП!$C$2:$E$22885,3,)</f>
        <v>1740</v>
      </c>
      <c r="J3228">
        <f>VLOOKUP(A3228,[1]ВПП!$C$2:$G$22885,5,)</f>
        <v>30</v>
      </c>
      <c r="K3228" t="str">
        <f>VLOOKUP(A3228,[1]ВПП!$C$2:$H$22885,6,)</f>
        <v>CON</v>
      </c>
      <c r="L3228" t="str">
        <f t="shared" si="50"/>
        <v>LTFB</v>
      </c>
      <c r="M3228" t="s">
        <v>114</v>
      </c>
      <c r="N3228" t="s">
        <v>2827</v>
      </c>
      <c r="O3228" t="s">
        <v>14023</v>
      </c>
      <c r="P3228" t="s">
        <v>817</v>
      </c>
      <c r="Q3228" t="str">
        <f>VLOOKUP(P3228,[1]TimeZones!$B$3:$E$597,4,FALSE)</f>
        <v>+03:00</v>
      </c>
    </row>
    <row r="3229" spans="1:17" x14ac:dyDescent="0.25">
      <c r="A3229" t="s">
        <v>14024</v>
      </c>
      <c r="B3229" t="s">
        <v>110</v>
      </c>
      <c r="C3229" t="s">
        <v>14025</v>
      </c>
      <c r="D3229">
        <v>-37.235399999999998</v>
      </c>
      <c r="E3229">
        <v>-57.029200000000003</v>
      </c>
      <c r="F3229">
        <v>32</v>
      </c>
      <c r="G3229" t="s">
        <v>1705</v>
      </c>
      <c r="H3229" t="s">
        <v>14026</v>
      </c>
      <c r="I3229">
        <f>VLOOKUP(A3229,[1]ВПП!$C$2:$E$22885,3,)</f>
        <v>1740</v>
      </c>
      <c r="J3229">
        <f>VLOOKUP(A3229,[1]ВПП!$C$2:$G$22885,5,)</f>
        <v>28</v>
      </c>
      <c r="K3229" t="str">
        <f>VLOOKUP(A3229,[1]ВПП!$C$2:$H$22885,6,)</f>
        <v>ASP</v>
      </c>
      <c r="L3229" t="str">
        <f t="shared" si="50"/>
        <v>SAZV</v>
      </c>
      <c r="M3229" t="s">
        <v>301</v>
      </c>
      <c r="N3229" t="s">
        <v>2638</v>
      </c>
      <c r="O3229" t="s">
        <v>14027</v>
      </c>
      <c r="P3229" t="s">
        <v>2640</v>
      </c>
      <c r="Q3229" t="str">
        <f>VLOOKUP(P3229,[1]TimeZones!$B$3:$E$597,4,FALSE)</f>
        <v>−03:00</v>
      </c>
    </row>
    <row r="3230" spans="1:17" x14ac:dyDescent="0.25">
      <c r="A3230" t="s">
        <v>14028</v>
      </c>
      <c r="B3230" t="s">
        <v>333</v>
      </c>
      <c r="C3230" t="s">
        <v>14029</v>
      </c>
      <c r="D3230">
        <v>-14.2554</v>
      </c>
      <c r="E3230">
        <v>-41.817501</v>
      </c>
      <c r="F3230">
        <v>1673</v>
      </c>
      <c r="G3230" t="s">
        <v>591</v>
      </c>
      <c r="H3230" t="s">
        <v>14030</v>
      </c>
      <c r="I3230">
        <f>VLOOKUP(A3230,[1]ВПП!$C$2:$E$22885,3,)</f>
        <v>1740</v>
      </c>
      <c r="J3230">
        <f>VLOOKUP(A3230,[1]ВПП!$C$2:$G$22885,5,)</f>
        <v>30</v>
      </c>
      <c r="K3230" t="str">
        <f>VLOOKUP(A3230,[1]ВПП!$C$2:$H$22885,6,)</f>
        <v>ASP</v>
      </c>
      <c r="L3230" t="str">
        <f t="shared" si="50"/>
        <v>SNBU</v>
      </c>
      <c r="M3230" t="s">
        <v>301</v>
      </c>
      <c r="N3230" t="s">
        <v>3983</v>
      </c>
      <c r="O3230" t="s">
        <v>14031</v>
      </c>
      <c r="P3230" t="e">
        <v>#N/A</v>
      </c>
      <c r="Q3230" t="e">
        <f>VLOOKUP(P3230,[1]TimeZones!$B$3:$E$597,4,FALSE)</f>
        <v>#N/A</v>
      </c>
    </row>
    <row r="3231" spans="1:17" x14ac:dyDescent="0.25">
      <c r="A3231" t="s">
        <v>14032</v>
      </c>
      <c r="B3231" t="s">
        <v>333</v>
      </c>
      <c r="C3231" t="s">
        <v>14033</v>
      </c>
      <c r="D3231">
        <v>-2.4774259999999999</v>
      </c>
      <c r="E3231">
        <v>-45.105003000000004</v>
      </c>
      <c r="F3231">
        <v>66</v>
      </c>
      <c r="G3231" t="s">
        <v>591</v>
      </c>
      <c r="H3231" t="s">
        <v>14034</v>
      </c>
      <c r="I3231">
        <f>VLOOKUP(A3231,[1]ВПП!$C$2:$E$22885,3,)</f>
        <v>1740</v>
      </c>
      <c r="J3231">
        <f>VLOOKUP(A3231,[1]ВПП!$C$2:$G$22885,5,)</f>
        <v>30</v>
      </c>
      <c r="K3231" t="str">
        <f>VLOOKUP(A3231,[1]ВПП!$C$2:$H$22885,6,)</f>
        <v>ASP</v>
      </c>
      <c r="L3231" t="str">
        <f t="shared" si="50"/>
        <v>SNYE</v>
      </c>
      <c r="M3231" t="s">
        <v>301</v>
      </c>
      <c r="N3231" t="s">
        <v>9130</v>
      </c>
      <c r="O3231" t="s">
        <v>14035</v>
      </c>
      <c r="P3231" t="e">
        <v>#N/A</v>
      </c>
      <c r="Q3231" t="e">
        <f>VLOOKUP(P3231,[1]TimeZones!$B$3:$E$597,4,FALSE)</f>
        <v>#N/A</v>
      </c>
    </row>
    <row r="3232" spans="1:17" x14ac:dyDescent="0.25">
      <c r="A3232" t="s">
        <v>14036</v>
      </c>
      <c r="B3232" t="s">
        <v>333</v>
      </c>
      <c r="C3232" t="s">
        <v>14037</v>
      </c>
      <c r="D3232">
        <v>42.649479999999997</v>
      </c>
      <c r="E3232">
        <v>77.058380999999997</v>
      </c>
      <c r="F3232">
        <v>5420</v>
      </c>
      <c r="G3232" t="s">
        <v>322</v>
      </c>
      <c r="H3232" t="s">
        <v>202</v>
      </c>
      <c r="I3232">
        <f>VLOOKUP(A3232,[1]ВПП!$C$2:$E$22885,3,)</f>
        <v>1740</v>
      </c>
      <c r="J3232">
        <f>VLOOKUP(A3232,[1]ВПП!$C$2:$G$22885,5,)</f>
        <v>40</v>
      </c>
      <c r="K3232" t="str">
        <f>VLOOKUP(A3232,[1]ВПП!$C$2:$H$22885,6,)</f>
        <v>asphalt</v>
      </c>
      <c r="L3232" t="str">
        <f t="shared" si="50"/>
        <v>UAFG</v>
      </c>
      <c r="M3232" t="s">
        <v>114</v>
      </c>
      <c r="N3232" t="s">
        <v>11815</v>
      </c>
      <c r="O3232" t="s">
        <v>14038</v>
      </c>
      <c r="P3232" t="e">
        <v>#N/A</v>
      </c>
      <c r="Q3232" t="e">
        <f>VLOOKUP(P3232,[1]TimeZones!$B$3:$E$597,4,FALSE)</f>
        <v>#N/A</v>
      </c>
    </row>
    <row r="3233" spans="1:17" x14ac:dyDescent="0.25">
      <c r="A3233" t="s">
        <v>14039</v>
      </c>
      <c r="B3233" t="s">
        <v>333</v>
      </c>
      <c r="C3233" t="s">
        <v>14040</v>
      </c>
      <c r="D3233">
        <v>12.23</v>
      </c>
      <c r="E3233">
        <v>76.655833000000001</v>
      </c>
      <c r="F3233">
        <v>2349</v>
      </c>
      <c r="G3233" t="s">
        <v>227</v>
      </c>
      <c r="H3233" t="s">
        <v>14041</v>
      </c>
      <c r="I3233">
        <f>VLOOKUP(A3233,[1]ВПП!$C$2:$E$22885,3,)</f>
        <v>1740</v>
      </c>
      <c r="J3233">
        <f>VLOOKUP(A3233,[1]ВПП!$C$2:$G$22885,5,)</f>
        <v>30</v>
      </c>
      <c r="K3233" t="str">
        <f>VLOOKUP(A3233,[1]ВПП!$C$2:$H$22885,6,)</f>
        <v>CON</v>
      </c>
      <c r="L3233" t="str">
        <f t="shared" si="50"/>
        <v>VOMY</v>
      </c>
      <c r="M3233" t="s">
        <v>114</v>
      </c>
      <c r="N3233" t="s">
        <v>633</v>
      </c>
      <c r="O3233" t="s">
        <v>14042</v>
      </c>
      <c r="P3233" t="s">
        <v>231</v>
      </c>
      <c r="Q3233" t="str">
        <f>VLOOKUP(P3233,[1]TimeZones!$B$3:$E$597,4,FALSE)</f>
        <v>+05:30</v>
      </c>
    </row>
    <row r="3234" spans="1:17" x14ac:dyDescent="0.25">
      <c r="A3234" t="s">
        <v>14043</v>
      </c>
      <c r="B3234" t="s">
        <v>110</v>
      </c>
      <c r="C3234" t="s">
        <v>14044</v>
      </c>
      <c r="D3234">
        <v>17.1103992462</v>
      </c>
      <c r="E3234">
        <v>81.818199157699993</v>
      </c>
      <c r="F3234">
        <v>151</v>
      </c>
      <c r="G3234" t="s">
        <v>227</v>
      </c>
      <c r="H3234" t="s">
        <v>14045</v>
      </c>
      <c r="I3234">
        <f>VLOOKUP(A3234,[1]ВПП!$C$2:$E$22885,3,)</f>
        <v>1740</v>
      </c>
      <c r="J3234">
        <f>VLOOKUP(A3234,[1]ВПП!$C$2:$G$22885,5,)</f>
        <v>46</v>
      </c>
      <c r="K3234" t="str">
        <f>VLOOKUP(A3234,[1]ВПП!$C$2:$H$22885,6,)</f>
        <v>ASP</v>
      </c>
      <c r="L3234" t="str">
        <f t="shared" si="50"/>
        <v>VORY</v>
      </c>
      <c r="M3234" t="s">
        <v>114</v>
      </c>
      <c r="N3234" t="s">
        <v>8778</v>
      </c>
      <c r="O3234" t="s">
        <v>14046</v>
      </c>
      <c r="P3234" t="s">
        <v>231</v>
      </c>
      <c r="Q3234" t="str">
        <f>VLOOKUP(P3234,[1]TimeZones!$B$3:$E$597,4,FALSE)</f>
        <v>+05:30</v>
      </c>
    </row>
    <row r="3235" spans="1:17" x14ac:dyDescent="0.25">
      <c r="A3235" t="s">
        <v>14047</v>
      </c>
      <c r="B3235" t="s">
        <v>110</v>
      </c>
      <c r="C3235" t="s">
        <v>14048</v>
      </c>
      <c r="D3235">
        <v>-32.130599975585902</v>
      </c>
      <c r="E3235">
        <v>133.71000671386699</v>
      </c>
      <c r="F3235">
        <v>77</v>
      </c>
      <c r="G3235" t="s">
        <v>700</v>
      </c>
      <c r="H3235" t="s">
        <v>14049</v>
      </c>
      <c r="I3235">
        <f>VLOOKUP(A3235,[1]ВПП!$C$2:$E$22885,3,)</f>
        <v>1740</v>
      </c>
      <c r="J3235">
        <f>VLOOKUP(A3235,[1]ВПП!$C$2:$G$22885,5,)</f>
        <v>30</v>
      </c>
      <c r="K3235" t="str">
        <f>VLOOKUP(A3235,[1]ВПП!$C$2:$H$22885,6,)</f>
        <v>ASP</v>
      </c>
      <c r="L3235" t="str">
        <f t="shared" si="50"/>
        <v>YCDU</v>
      </c>
      <c r="M3235" t="s">
        <v>702</v>
      </c>
      <c r="N3235" t="s">
        <v>3412</v>
      </c>
      <c r="O3235" t="s">
        <v>202</v>
      </c>
      <c r="P3235" t="s">
        <v>3414</v>
      </c>
      <c r="Q3235" t="str">
        <f>VLOOKUP(P3235,[1]TimeZones!$B$3:$E$597,4,FALSE)</f>
        <v>+09:30</v>
      </c>
    </row>
    <row r="3236" spans="1:17" x14ac:dyDescent="0.25">
      <c r="A3236" t="s">
        <v>14050</v>
      </c>
      <c r="B3236" t="s">
        <v>110</v>
      </c>
      <c r="C3236" t="s">
        <v>14051</v>
      </c>
      <c r="D3236">
        <v>-34.196399688720703</v>
      </c>
      <c r="E3236">
        <v>140.67399597167901</v>
      </c>
      <c r="F3236">
        <v>115</v>
      </c>
      <c r="G3236" t="s">
        <v>700</v>
      </c>
      <c r="H3236" t="s">
        <v>14052</v>
      </c>
      <c r="I3236">
        <f>VLOOKUP(A3236,[1]ВПП!$C$2:$E$22885,3,)</f>
        <v>1740</v>
      </c>
      <c r="J3236">
        <f>VLOOKUP(A3236,[1]ВПП!$C$2:$G$22885,5,)</f>
        <v>30</v>
      </c>
      <c r="K3236" t="str">
        <f>VLOOKUP(A3236,[1]ВПП!$C$2:$H$22885,6,)</f>
        <v>ASP</v>
      </c>
      <c r="L3236" t="str">
        <f t="shared" si="50"/>
        <v>YREN</v>
      </c>
      <c r="M3236" t="s">
        <v>702</v>
      </c>
      <c r="N3236" t="s">
        <v>3412</v>
      </c>
      <c r="O3236" t="s">
        <v>202</v>
      </c>
      <c r="P3236" t="s">
        <v>3414</v>
      </c>
      <c r="Q3236" t="str">
        <f>VLOOKUP(P3236,[1]TimeZones!$B$3:$E$597,4,FALSE)</f>
        <v>+09:30</v>
      </c>
    </row>
    <row r="3237" spans="1:17" x14ac:dyDescent="0.25">
      <c r="A3237" t="s">
        <v>14053</v>
      </c>
      <c r="B3237" t="s">
        <v>110</v>
      </c>
      <c r="C3237" t="s">
        <v>14054</v>
      </c>
      <c r="D3237">
        <v>-32.5625</v>
      </c>
      <c r="E3237">
        <v>149.61099243199999</v>
      </c>
      <c r="F3237">
        <v>1545</v>
      </c>
      <c r="G3237" t="s">
        <v>700</v>
      </c>
      <c r="H3237" t="s">
        <v>14055</v>
      </c>
      <c r="I3237">
        <f>VLOOKUP(A3237,[1]ВПП!$C$2:$E$22885,3,)</f>
        <v>1739</v>
      </c>
      <c r="J3237">
        <f>VLOOKUP(A3237,[1]ВПП!$C$2:$G$22885,5,)</f>
        <v>30</v>
      </c>
      <c r="K3237" t="str">
        <f>VLOOKUP(A3237,[1]ВПП!$C$2:$H$22885,6,)</f>
        <v>ASP</v>
      </c>
      <c r="L3237" t="str">
        <f t="shared" si="50"/>
        <v>YMDG</v>
      </c>
      <c r="M3237" t="s">
        <v>702</v>
      </c>
      <c r="N3237" t="s">
        <v>703</v>
      </c>
      <c r="O3237" t="s">
        <v>14056</v>
      </c>
      <c r="P3237" t="s">
        <v>705</v>
      </c>
      <c r="Q3237" t="str">
        <f>VLOOKUP(P3237,[1]TimeZones!$B$3:$E$597,4,FALSE)</f>
        <v>+10:00</v>
      </c>
    </row>
    <row r="3238" spans="1:17" x14ac:dyDescent="0.25">
      <c r="A3238" t="s">
        <v>14057</v>
      </c>
      <c r="B3238" t="s">
        <v>110</v>
      </c>
      <c r="C3238" t="s">
        <v>14058</v>
      </c>
      <c r="D3238">
        <v>-30.528099060099901</v>
      </c>
      <c r="E3238">
        <v>151.61700439500001</v>
      </c>
      <c r="F3238">
        <v>3556</v>
      </c>
      <c r="G3238" t="s">
        <v>700</v>
      </c>
      <c r="H3238" t="s">
        <v>14059</v>
      </c>
      <c r="I3238">
        <f>VLOOKUP(A3238,[1]ВПП!$C$2:$E$22885,3,)</f>
        <v>1738</v>
      </c>
      <c r="J3238">
        <f>VLOOKUP(A3238,[1]ВПП!$C$2:$G$22885,5,)</f>
        <v>30</v>
      </c>
      <c r="K3238" t="str">
        <f>VLOOKUP(A3238,[1]ВПП!$C$2:$H$22885,6,)</f>
        <v>ASP</v>
      </c>
      <c r="L3238" t="str">
        <f t="shared" si="50"/>
        <v>YARM</v>
      </c>
      <c r="M3238" t="s">
        <v>702</v>
      </c>
      <c r="N3238" t="s">
        <v>703</v>
      </c>
      <c r="O3238" t="s">
        <v>14060</v>
      </c>
      <c r="P3238" t="s">
        <v>705</v>
      </c>
      <c r="Q3238" t="str">
        <f>VLOOKUP(P3238,[1]TimeZones!$B$3:$E$597,4,FALSE)</f>
        <v>+10:00</v>
      </c>
    </row>
    <row r="3239" spans="1:17" x14ac:dyDescent="0.25">
      <c r="A3239" t="s">
        <v>14061</v>
      </c>
      <c r="B3239" t="s">
        <v>333</v>
      </c>
      <c r="C3239" t="s">
        <v>14062</v>
      </c>
      <c r="D3239">
        <v>54.7703018188</v>
      </c>
      <c r="E3239">
        <v>-112.03199768100001</v>
      </c>
      <c r="F3239">
        <v>1884</v>
      </c>
      <c r="G3239" t="s">
        <v>262</v>
      </c>
      <c r="H3239" t="s">
        <v>14063</v>
      </c>
      <c r="I3239">
        <f>VLOOKUP(A3239,[1]ВПП!$C$2:$E$22885,3,)</f>
        <v>1737</v>
      </c>
      <c r="J3239">
        <f>VLOOKUP(A3239,[1]ВПП!$C$2:$G$22885,5,)</f>
        <v>30</v>
      </c>
      <c r="K3239" t="str">
        <f>VLOOKUP(A3239,[1]ВПП!$C$2:$H$22885,6,)</f>
        <v>ASP</v>
      </c>
      <c r="L3239" t="str">
        <f t="shared" si="50"/>
        <v>CYLB</v>
      </c>
      <c r="M3239" t="s">
        <v>183</v>
      </c>
      <c r="N3239" t="s">
        <v>264</v>
      </c>
      <c r="O3239" t="s">
        <v>14064</v>
      </c>
      <c r="P3239" t="e">
        <v>#N/A</v>
      </c>
      <c r="Q3239" t="e">
        <f>VLOOKUP(P3239,[1]TimeZones!$B$3:$E$597,4,FALSE)</f>
        <v>#N/A</v>
      </c>
    </row>
    <row r="3240" spans="1:17" x14ac:dyDescent="0.25">
      <c r="A3240" t="s">
        <v>14065</v>
      </c>
      <c r="B3240" t="s">
        <v>333</v>
      </c>
      <c r="C3240" t="s">
        <v>14066</v>
      </c>
      <c r="D3240">
        <v>29.479499816894499</v>
      </c>
      <c r="E3240">
        <v>21.122400283813398</v>
      </c>
      <c r="F3240">
        <v>145</v>
      </c>
      <c r="G3240" t="s">
        <v>335</v>
      </c>
      <c r="H3240" t="s">
        <v>202</v>
      </c>
      <c r="I3240">
        <f>VLOOKUP(A3240,[1]ВПП!$C$2:$E$22885,3,)</f>
        <v>1737</v>
      </c>
      <c r="J3240">
        <f>VLOOKUP(A3240,[1]ВПП!$C$2:$G$22885,5,)</f>
        <v>29</v>
      </c>
      <c r="K3240" t="str">
        <f>VLOOKUP(A3240,[1]ВПП!$C$2:$H$22885,6,)</f>
        <v>ASP</v>
      </c>
      <c r="L3240" t="str">
        <f t="shared" si="50"/>
        <v>HLAM</v>
      </c>
      <c r="M3240" t="s">
        <v>134</v>
      </c>
      <c r="N3240" t="s">
        <v>1503</v>
      </c>
      <c r="O3240" t="s">
        <v>14067</v>
      </c>
      <c r="P3240" t="e">
        <v>#N/A</v>
      </c>
      <c r="Q3240" t="e">
        <f>VLOOKUP(P3240,[1]TimeZones!$B$3:$E$597,4,FALSE)</f>
        <v>#N/A</v>
      </c>
    </row>
    <row r="3241" spans="1:17" x14ac:dyDescent="0.25">
      <c r="A3241" t="s">
        <v>14068</v>
      </c>
      <c r="B3241" t="s">
        <v>333</v>
      </c>
      <c r="C3241" t="s">
        <v>14069</v>
      </c>
      <c r="D3241">
        <v>-20.0431003570556</v>
      </c>
      <c r="E3241">
        <v>146.27299499511699</v>
      </c>
      <c r="F3241">
        <v>955</v>
      </c>
      <c r="G3241" t="s">
        <v>700</v>
      </c>
      <c r="H3241" t="s">
        <v>14070</v>
      </c>
      <c r="I3241">
        <f>VLOOKUP(A3241,[1]ВПП!$C$2:$E$22885,3,)</f>
        <v>1737</v>
      </c>
      <c r="J3241">
        <f>VLOOKUP(A3241,[1]ВПП!$C$2:$G$22885,5,)</f>
        <v>30</v>
      </c>
      <c r="K3241" t="str">
        <f>VLOOKUP(A3241,[1]ВПП!$C$2:$H$22885,6,)</f>
        <v>COP</v>
      </c>
      <c r="L3241" t="str">
        <f t="shared" si="50"/>
        <v>YCHT</v>
      </c>
      <c r="M3241" t="s">
        <v>702</v>
      </c>
      <c r="N3241" t="s">
        <v>1682</v>
      </c>
      <c r="O3241" t="s">
        <v>202</v>
      </c>
      <c r="P3241" t="e">
        <v>#N/A</v>
      </c>
      <c r="Q3241" t="e">
        <f>VLOOKUP(P3241,[1]TimeZones!$B$3:$E$597,4,FALSE)</f>
        <v>#N/A</v>
      </c>
    </row>
    <row r="3242" spans="1:17" x14ac:dyDescent="0.25">
      <c r="A3242" t="s">
        <v>14071</v>
      </c>
      <c r="B3242" t="s">
        <v>110</v>
      </c>
      <c r="C3242" t="s">
        <v>14072</v>
      </c>
      <c r="D3242">
        <v>58.456401824951101</v>
      </c>
      <c r="E3242">
        <v>13.9727001190185</v>
      </c>
      <c r="F3242">
        <v>324</v>
      </c>
      <c r="G3242" t="s">
        <v>2430</v>
      </c>
      <c r="H3242" t="s">
        <v>14073</v>
      </c>
      <c r="I3242">
        <f>VLOOKUP(A3242,[1]ВПП!$C$2:$E$22885,3,)</f>
        <v>1736</v>
      </c>
      <c r="J3242">
        <f>VLOOKUP(A3242,[1]ВПП!$C$2:$G$22885,5,)</f>
        <v>30</v>
      </c>
      <c r="K3242" t="str">
        <f>VLOOKUP(A3242,[1]ВПП!$C$2:$H$22885,6,)</f>
        <v>ASP</v>
      </c>
      <c r="L3242" t="str">
        <f t="shared" si="50"/>
        <v>ESGR</v>
      </c>
      <c r="M3242" t="s">
        <v>126</v>
      </c>
      <c r="N3242" t="s">
        <v>2688</v>
      </c>
      <c r="O3242" t="s">
        <v>14074</v>
      </c>
      <c r="P3242" t="s">
        <v>2434</v>
      </c>
      <c r="Q3242" t="str">
        <f>VLOOKUP(P3242,[1]TimeZones!$B$3:$E$597,4,FALSE)</f>
        <v>+01:00</v>
      </c>
    </row>
    <row r="3243" spans="1:17" x14ac:dyDescent="0.25">
      <c r="A3243" t="s">
        <v>14075</v>
      </c>
      <c r="B3243" t="s">
        <v>110</v>
      </c>
      <c r="C3243" t="s">
        <v>14076</v>
      </c>
      <c r="D3243">
        <v>-17.371929999999999</v>
      </c>
      <c r="E3243">
        <v>123.66221</v>
      </c>
      <c r="F3243">
        <v>24</v>
      </c>
      <c r="G3243" t="s">
        <v>700</v>
      </c>
      <c r="H3243" t="s">
        <v>14077</v>
      </c>
      <c r="I3243">
        <f>VLOOKUP(A3243,[1]ВПП!$C$2:$E$22885,3,)</f>
        <v>1736</v>
      </c>
      <c r="J3243">
        <f>VLOOKUP(A3243,[1]ВПП!$C$2:$G$22885,5,)</f>
        <v>30</v>
      </c>
      <c r="K3243" t="str">
        <f>VLOOKUP(A3243,[1]ВПП!$C$2:$H$22885,6,)</f>
        <v>ASP</v>
      </c>
      <c r="L3243" t="str">
        <f t="shared" si="50"/>
        <v>YDBY</v>
      </c>
      <c r="M3243" t="s">
        <v>702</v>
      </c>
      <c r="N3243" t="s">
        <v>2086</v>
      </c>
      <c r="O3243" t="s">
        <v>3689</v>
      </c>
      <c r="P3243" t="s">
        <v>2088</v>
      </c>
      <c r="Q3243" t="str">
        <f>VLOOKUP(P3243,[1]TimeZones!$B$3:$E$597,4,FALSE)</f>
        <v>+08:00</v>
      </c>
    </row>
    <row r="3244" spans="1:17" x14ac:dyDescent="0.25">
      <c r="A3244" t="s">
        <v>14078</v>
      </c>
      <c r="B3244" t="s">
        <v>333</v>
      </c>
      <c r="C3244" t="s">
        <v>14079</v>
      </c>
      <c r="D3244">
        <v>2.0075099468199999</v>
      </c>
      <c r="E3244">
        <v>117.749000549</v>
      </c>
      <c r="F3244">
        <v>47</v>
      </c>
      <c r="G3244" t="s">
        <v>414</v>
      </c>
      <c r="H3244" t="s">
        <v>202</v>
      </c>
      <c r="I3244">
        <f>VLOOKUP(A3244,[1]ВПП!$C$2:$E$22885,3,)</f>
        <v>1734</v>
      </c>
      <c r="J3244">
        <f>VLOOKUP(A3244,[1]ВПП!$C$2:$G$22885,5,)</f>
        <v>44</v>
      </c>
      <c r="K3244" t="str">
        <f>VLOOKUP(A3244,[1]ВПП!$C$2:$H$22885,6,)</f>
        <v>CON</v>
      </c>
      <c r="L3244" t="str">
        <f t="shared" si="50"/>
        <v>WALX</v>
      </c>
      <c r="M3244" t="s">
        <v>114</v>
      </c>
      <c r="N3244" t="s">
        <v>4327</v>
      </c>
      <c r="O3244" t="s">
        <v>14080</v>
      </c>
      <c r="P3244" t="e">
        <v>#N/A</v>
      </c>
      <c r="Q3244" t="e">
        <f>VLOOKUP(P3244,[1]TimeZones!$B$3:$E$597,4,FALSE)</f>
        <v>#N/A</v>
      </c>
    </row>
    <row r="3245" spans="1:17" x14ac:dyDescent="0.25">
      <c r="A3245" t="s">
        <v>14081</v>
      </c>
      <c r="B3245" t="s">
        <v>110</v>
      </c>
      <c r="C3245" t="s">
        <v>14082</v>
      </c>
      <c r="D3245">
        <v>-28.030000686645501</v>
      </c>
      <c r="E3245">
        <v>145.62199401855401</v>
      </c>
      <c r="F3245">
        <v>630</v>
      </c>
      <c r="G3245" t="s">
        <v>700</v>
      </c>
      <c r="H3245" t="s">
        <v>14083</v>
      </c>
      <c r="I3245">
        <f>VLOOKUP(A3245,[1]ВПП!$C$2:$E$22885,3,)</f>
        <v>1733</v>
      </c>
      <c r="J3245">
        <f>VLOOKUP(A3245,[1]ВПП!$C$2:$G$22885,5,)</f>
        <v>30</v>
      </c>
      <c r="K3245" t="str">
        <f>VLOOKUP(A3245,[1]ВПП!$C$2:$H$22885,6,)</f>
        <v>ASP</v>
      </c>
      <c r="L3245" t="str">
        <f t="shared" si="50"/>
        <v>YCMU</v>
      </c>
      <c r="M3245" t="s">
        <v>702</v>
      </c>
      <c r="N3245" t="s">
        <v>1682</v>
      </c>
      <c r="O3245" t="s">
        <v>202</v>
      </c>
      <c r="P3245" t="s">
        <v>1684</v>
      </c>
      <c r="Q3245" t="str">
        <f>VLOOKUP(P3245,[1]TimeZones!$B$3:$E$597,4,FALSE)</f>
        <v>+10:00</v>
      </c>
    </row>
    <row r="3246" spans="1:17" x14ac:dyDescent="0.25">
      <c r="A3246" t="s">
        <v>14084</v>
      </c>
      <c r="B3246" t="s">
        <v>110</v>
      </c>
      <c r="C3246" t="s">
        <v>14085</v>
      </c>
      <c r="D3246">
        <v>-25.897499084472599</v>
      </c>
      <c r="E3246">
        <v>139.34800720214801</v>
      </c>
      <c r="F3246">
        <v>159</v>
      </c>
      <c r="G3246" t="s">
        <v>700</v>
      </c>
      <c r="H3246" t="s">
        <v>14086</v>
      </c>
      <c r="I3246">
        <f>VLOOKUP(A3246,[1]ВПП!$C$2:$E$22885,3,)</f>
        <v>1732</v>
      </c>
      <c r="J3246">
        <f>VLOOKUP(A3246,[1]ВПП!$C$2:$G$22885,5,)</f>
        <v>30</v>
      </c>
      <c r="K3246" t="str">
        <f>VLOOKUP(A3246,[1]ВПП!$C$2:$H$22885,6,)</f>
        <v>ASP</v>
      </c>
      <c r="L3246" t="str">
        <f t="shared" si="50"/>
        <v>YBDV</v>
      </c>
      <c r="M3246" t="s">
        <v>702</v>
      </c>
      <c r="N3246" t="s">
        <v>1682</v>
      </c>
      <c r="O3246" t="s">
        <v>202</v>
      </c>
      <c r="P3246" t="s">
        <v>1684</v>
      </c>
      <c r="Q3246" t="str">
        <f>VLOOKUP(P3246,[1]TimeZones!$B$3:$E$597,4,FALSE)</f>
        <v>+10:00</v>
      </c>
    </row>
    <row r="3247" spans="1:17" x14ac:dyDescent="0.25">
      <c r="A3247" t="s">
        <v>14087</v>
      </c>
      <c r="B3247" t="s">
        <v>333</v>
      </c>
      <c r="C3247" t="s">
        <v>14088</v>
      </c>
      <c r="D3247">
        <v>10.7224</v>
      </c>
      <c r="E3247">
        <v>79.101601000000002</v>
      </c>
      <c r="F3247">
        <v>253</v>
      </c>
      <c r="G3247" t="s">
        <v>227</v>
      </c>
      <c r="H3247" t="s">
        <v>14089</v>
      </c>
      <c r="I3247">
        <f>VLOOKUP(A3247,[1]ВПП!$C$2:$E$22885,3,)</f>
        <v>1731</v>
      </c>
      <c r="J3247">
        <f>VLOOKUP(A3247,[1]ВПП!$C$2:$G$22885,5,)</f>
        <v>46</v>
      </c>
      <c r="K3247" t="str">
        <f>VLOOKUP(A3247,[1]ВПП!$C$2:$H$22885,6,)</f>
        <v>CON</v>
      </c>
      <c r="L3247" t="str">
        <f t="shared" si="50"/>
        <v>VOTJ</v>
      </c>
      <c r="M3247" t="s">
        <v>114</v>
      </c>
      <c r="N3247" t="s">
        <v>372</v>
      </c>
      <c r="O3247" t="s">
        <v>14090</v>
      </c>
      <c r="P3247" t="s">
        <v>231</v>
      </c>
      <c r="Q3247" t="str">
        <f>VLOOKUP(P3247,[1]TimeZones!$B$3:$E$597,4,FALSE)</f>
        <v>+05:30</v>
      </c>
    </row>
    <row r="3248" spans="1:17" x14ac:dyDescent="0.25">
      <c r="A3248" t="s">
        <v>14091</v>
      </c>
      <c r="B3248" t="s">
        <v>333</v>
      </c>
      <c r="C3248" t="s">
        <v>14092</v>
      </c>
      <c r="D3248">
        <v>46.294647216796797</v>
      </c>
      <c r="E3248">
        <v>16.3829326629638</v>
      </c>
      <c r="F3248">
        <v>548</v>
      </c>
      <c r="G3248" t="s">
        <v>2596</v>
      </c>
      <c r="H3248" t="s">
        <v>202</v>
      </c>
      <c r="I3248">
        <f>VLOOKUP(A3248,[1]ВПП!$C$2:$E$22885,3,)</f>
        <v>1730</v>
      </c>
      <c r="J3248">
        <f>VLOOKUP(A3248,[1]ВПП!$C$2:$G$22885,5,)</f>
        <v>30</v>
      </c>
      <c r="K3248" t="str">
        <f>VLOOKUP(A3248,[1]ВПП!$C$2:$H$22885,6,)</f>
        <v>ASP</v>
      </c>
      <c r="L3248" t="str">
        <f t="shared" si="50"/>
        <v>LDVA</v>
      </c>
      <c r="M3248" t="s">
        <v>126</v>
      </c>
      <c r="N3248" t="s">
        <v>14093</v>
      </c>
      <c r="O3248" t="s">
        <v>14094</v>
      </c>
      <c r="P3248" t="s">
        <v>2600</v>
      </c>
      <c r="Q3248" t="str">
        <f>VLOOKUP(P3248,[1]TimeZones!$B$3:$E$597,4,FALSE)</f>
        <v>+01:00</v>
      </c>
    </row>
    <row r="3249" spans="1:17" x14ac:dyDescent="0.25">
      <c r="A3249" t="s">
        <v>14095</v>
      </c>
      <c r="B3249" t="s">
        <v>110</v>
      </c>
      <c r="C3249" t="s">
        <v>14096</v>
      </c>
      <c r="D3249">
        <v>46.914100646999998</v>
      </c>
      <c r="E3249">
        <v>7.4971499443099896</v>
      </c>
      <c r="F3249">
        <v>1674</v>
      </c>
      <c r="G3249" t="s">
        <v>758</v>
      </c>
      <c r="H3249" t="s">
        <v>14097</v>
      </c>
      <c r="I3249">
        <f>VLOOKUP(A3249,[1]ВПП!$C$2:$E$22885,3,)</f>
        <v>1730</v>
      </c>
      <c r="J3249">
        <f>VLOOKUP(A3249,[1]ВПП!$C$2:$G$22885,5,)</f>
        <v>30</v>
      </c>
      <c r="K3249" t="str">
        <f>VLOOKUP(A3249,[1]ВПП!$C$2:$H$22885,6,)</f>
        <v>ASP</v>
      </c>
      <c r="L3249" t="str">
        <f t="shared" si="50"/>
        <v>LSZB</v>
      </c>
      <c r="M3249" t="s">
        <v>126</v>
      </c>
      <c r="N3249" t="s">
        <v>11102</v>
      </c>
      <c r="O3249" t="s">
        <v>14098</v>
      </c>
      <c r="P3249" t="s">
        <v>1120</v>
      </c>
      <c r="Q3249" t="str">
        <f>VLOOKUP(P3249,[1]TimeZones!$B$3:$E$597,4,FALSE)</f>
        <v>+01:00</v>
      </c>
    </row>
    <row r="3250" spans="1:17" x14ac:dyDescent="0.25">
      <c r="A3250" t="s">
        <v>14099</v>
      </c>
      <c r="B3250" t="s">
        <v>110</v>
      </c>
      <c r="C3250" t="s">
        <v>14100</v>
      </c>
      <c r="D3250">
        <v>-20.055299758911101</v>
      </c>
      <c r="E3250">
        <v>30.8591003417968</v>
      </c>
      <c r="F3250">
        <v>3595</v>
      </c>
      <c r="G3250" t="s">
        <v>153</v>
      </c>
      <c r="H3250" t="s">
        <v>14101</v>
      </c>
      <c r="I3250">
        <f>VLOOKUP(A3250,[1]ВПП!$C$2:$E$22885,3,)</f>
        <v>1726</v>
      </c>
      <c r="J3250">
        <f>VLOOKUP(A3250,[1]ВПП!$C$2:$G$22885,5,)</f>
        <v>18</v>
      </c>
      <c r="K3250" t="str">
        <f>VLOOKUP(A3250,[1]ВПП!$C$2:$H$22885,6,)</f>
        <v>BIT</v>
      </c>
      <c r="L3250" t="str">
        <f t="shared" si="50"/>
        <v>FVMV</v>
      </c>
      <c r="M3250" t="s">
        <v>134</v>
      </c>
      <c r="N3250" t="s">
        <v>13855</v>
      </c>
      <c r="O3250" t="s">
        <v>14102</v>
      </c>
      <c r="P3250" t="s">
        <v>157</v>
      </c>
      <c r="Q3250" t="str">
        <f>VLOOKUP(P3250,[1]TimeZones!$B$3:$E$597,4,FALSE)</f>
        <v>+02:00</v>
      </c>
    </row>
    <row r="3251" spans="1:17" x14ac:dyDescent="0.25">
      <c r="A3251" t="s">
        <v>14103</v>
      </c>
      <c r="B3251" t="s">
        <v>333</v>
      </c>
      <c r="C3251" t="s">
        <v>14104</v>
      </c>
      <c r="D3251">
        <v>-13.225099563598601</v>
      </c>
      <c r="E3251">
        <v>37.552101135253899</v>
      </c>
      <c r="F3251">
        <v>2480</v>
      </c>
      <c r="G3251" t="s">
        <v>1205</v>
      </c>
      <c r="H3251" t="s">
        <v>202</v>
      </c>
      <c r="I3251">
        <f>VLOOKUP(A3251,[1]ВПП!$C$2:$E$22885,3,)</f>
        <v>1725</v>
      </c>
      <c r="J3251">
        <f>VLOOKUP(A3251,[1]ВПП!$C$2:$G$22885,5,)</f>
        <v>30</v>
      </c>
      <c r="K3251" t="str">
        <f>VLOOKUP(A3251,[1]ВПП!$C$2:$H$22885,6,)</f>
        <v>ASP</v>
      </c>
      <c r="L3251" t="str">
        <f t="shared" si="50"/>
        <v>FQMR</v>
      </c>
      <c r="M3251" t="s">
        <v>134</v>
      </c>
      <c r="N3251" t="s">
        <v>7208</v>
      </c>
      <c r="O3251" t="s">
        <v>14105</v>
      </c>
      <c r="P3251" t="s">
        <v>1209</v>
      </c>
      <c r="Q3251" t="str">
        <f>VLOOKUP(P3251,[1]TimeZones!$B$3:$E$597,4,FALSE)</f>
        <v>+02:00</v>
      </c>
    </row>
    <row r="3252" spans="1:17" x14ac:dyDescent="0.25">
      <c r="A3252" t="s">
        <v>14106</v>
      </c>
      <c r="B3252" t="s">
        <v>110</v>
      </c>
      <c r="C3252" t="s">
        <v>14107</v>
      </c>
      <c r="D3252">
        <v>1.5571269999999999</v>
      </c>
      <c r="E3252">
        <v>98.887145000000004</v>
      </c>
      <c r="F3252">
        <v>33</v>
      </c>
      <c r="G3252" t="s">
        <v>414</v>
      </c>
      <c r="H3252" t="s">
        <v>14108</v>
      </c>
      <c r="I3252">
        <f>VLOOKUP(A3252,[1]ВПП!$C$2:$E$22885,3,)</f>
        <v>1724</v>
      </c>
      <c r="J3252">
        <f>VLOOKUP(A3252,[1]ВПП!$C$2:$G$22885,5,)</f>
        <v>30</v>
      </c>
      <c r="K3252" t="str">
        <f>VLOOKUP(A3252,[1]ВПП!$C$2:$H$22885,6,)</f>
        <v>ASP</v>
      </c>
      <c r="L3252" t="str">
        <f t="shared" si="50"/>
        <v>WIMS</v>
      </c>
      <c r="M3252" t="s">
        <v>114</v>
      </c>
      <c r="N3252" t="s">
        <v>1030</v>
      </c>
      <c r="O3252" t="s">
        <v>14109</v>
      </c>
      <c r="P3252" t="s">
        <v>418</v>
      </c>
      <c r="Q3252" t="str">
        <f>VLOOKUP(P3252,[1]TimeZones!$B$3:$E$597,4,FALSE)</f>
        <v>+07:00</v>
      </c>
    </row>
    <row r="3253" spans="1:17" x14ac:dyDescent="0.25">
      <c r="A3253" t="s">
        <v>14110</v>
      </c>
      <c r="B3253" t="s">
        <v>139</v>
      </c>
      <c r="C3253" t="s">
        <v>14111</v>
      </c>
      <c r="D3253">
        <v>50.950298309326101</v>
      </c>
      <c r="E3253">
        <v>-1.35679996013641</v>
      </c>
      <c r="F3253">
        <v>44</v>
      </c>
      <c r="G3253" t="s">
        <v>734</v>
      </c>
      <c r="H3253" t="s">
        <v>14112</v>
      </c>
      <c r="I3253">
        <f>VLOOKUP(A3253,[1]ВПП!$C$2:$E$22885,3,)</f>
        <v>1723</v>
      </c>
      <c r="J3253">
        <f>VLOOKUP(A3253,[1]ВПП!$C$2:$G$22885,5,)</f>
        <v>37</v>
      </c>
      <c r="K3253" t="str">
        <f>VLOOKUP(A3253,[1]ВПП!$C$2:$H$22885,6,)</f>
        <v>ASP</v>
      </c>
      <c r="L3253" t="str">
        <f t="shared" si="50"/>
        <v>EGHI</v>
      </c>
      <c r="M3253" t="s">
        <v>126</v>
      </c>
      <c r="N3253" t="s">
        <v>736</v>
      </c>
      <c r="O3253" t="s">
        <v>14113</v>
      </c>
      <c r="P3253" t="s">
        <v>738</v>
      </c>
      <c r="Q3253" t="str">
        <f>VLOOKUP(P3253,[1]TimeZones!$B$3:$E$597,4,FALSE)</f>
        <v>+00:00</v>
      </c>
    </row>
    <row r="3254" spans="1:17" x14ac:dyDescent="0.25">
      <c r="A3254" t="s">
        <v>14114</v>
      </c>
      <c r="B3254" t="s">
        <v>333</v>
      </c>
      <c r="C3254" t="s">
        <v>14115</v>
      </c>
      <c r="D3254">
        <v>26.248501000000001</v>
      </c>
      <c r="E3254">
        <v>81.380500999999995</v>
      </c>
      <c r="F3254">
        <v>360</v>
      </c>
      <c r="G3254" t="s">
        <v>227</v>
      </c>
      <c r="H3254" t="s">
        <v>202</v>
      </c>
      <c r="I3254">
        <f>VLOOKUP(A3254,[1]ВПП!$C$2:$E$22885,3,)</f>
        <v>1722</v>
      </c>
      <c r="J3254">
        <f>VLOOKUP(A3254,[1]ВПП!$C$2:$G$22885,5,)</f>
        <v>42</v>
      </c>
      <c r="K3254" t="str">
        <f>VLOOKUP(A3254,[1]ВПП!$C$2:$H$22885,6,)</f>
        <v>ASP</v>
      </c>
      <c r="L3254" t="str">
        <f t="shared" si="50"/>
        <v>VIRB</v>
      </c>
      <c r="M3254" t="s">
        <v>114</v>
      </c>
      <c r="N3254" t="s">
        <v>6194</v>
      </c>
      <c r="O3254" t="s">
        <v>14116</v>
      </c>
      <c r="P3254" t="s">
        <v>231</v>
      </c>
      <c r="Q3254" t="str">
        <f>VLOOKUP(P3254,[1]TimeZones!$B$3:$E$597,4,FALSE)</f>
        <v>+05:30</v>
      </c>
    </row>
    <row r="3255" spans="1:17" x14ac:dyDescent="0.25">
      <c r="A3255" t="s">
        <v>14117</v>
      </c>
      <c r="B3255" t="s">
        <v>110</v>
      </c>
      <c r="C3255" t="s">
        <v>14118</v>
      </c>
      <c r="D3255">
        <v>-4.3404600000000002</v>
      </c>
      <c r="E3255">
        <v>152.38000500000001</v>
      </c>
      <c r="F3255">
        <v>49</v>
      </c>
      <c r="G3255" t="s">
        <v>5932</v>
      </c>
      <c r="H3255" t="s">
        <v>14119</v>
      </c>
      <c r="I3255">
        <f>VLOOKUP(A3255,[1]ВПП!$C$2:$E$22885,3,)</f>
        <v>1720</v>
      </c>
      <c r="J3255">
        <f>VLOOKUP(A3255,[1]ВПП!$C$2:$G$22885,5,)</f>
        <v>28</v>
      </c>
      <c r="K3255" t="str">
        <f>VLOOKUP(A3255,[1]ВПП!$C$2:$H$22885,6,)</f>
        <v>ASP</v>
      </c>
      <c r="L3255" t="str">
        <f t="shared" si="50"/>
        <v>AYTK</v>
      </c>
      <c r="M3255" t="s">
        <v>702</v>
      </c>
      <c r="N3255" t="s">
        <v>14120</v>
      </c>
      <c r="O3255" t="s">
        <v>14121</v>
      </c>
      <c r="P3255" t="s">
        <v>5936</v>
      </c>
      <c r="Q3255" t="str">
        <f>VLOOKUP(P3255,[1]TimeZones!$B$3:$E$597,4,FALSE)</f>
        <v>+10:00</v>
      </c>
    </row>
    <row r="3256" spans="1:17" x14ac:dyDescent="0.25">
      <c r="A3256" t="s">
        <v>14122</v>
      </c>
      <c r="B3256" t="s">
        <v>110</v>
      </c>
      <c r="C3256" t="s">
        <v>14123</v>
      </c>
      <c r="D3256">
        <v>50.991604000000002</v>
      </c>
      <c r="E3256">
        <v>10.47973</v>
      </c>
      <c r="F3256">
        <v>1112</v>
      </c>
      <c r="G3256" t="s">
        <v>455</v>
      </c>
      <c r="H3256" t="s">
        <v>14124</v>
      </c>
      <c r="I3256">
        <f>VLOOKUP(A3256,[1]ВПП!$C$2:$E$22885,3,)</f>
        <v>1720</v>
      </c>
      <c r="J3256">
        <f>VLOOKUP(A3256,[1]ВПП!$C$2:$G$22885,5,)</f>
        <v>55</v>
      </c>
      <c r="K3256" t="str">
        <f>VLOOKUP(A3256,[1]ВПП!$C$2:$H$22885,6,)</f>
        <v>CON</v>
      </c>
      <c r="L3256" t="str">
        <f t="shared" si="50"/>
        <v>EDGE</v>
      </c>
      <c r="M3256" t="s">
        <v>126</v>
      </c>
      <c r="N3256" t="s">
        <v>6787</v>
      </c>
      <c r="O3256" t="s">
        <v>14125</v>
      </c>
      <c r="P3256" t="s">
        <v>459</v>
      </c>
      <c r="Q3256" t="str">
        <f>VLOOKUP(P3256,[1]TimeZones!$B$3:$E$597,4,FALSE)</f>
        <v>+01:00</v>
      </c>
    </row>
    <row r="3257" spans="1:17" x14ac:dyDescent="0.25">
      <c r="A3257" t="s">
        <v>14126</v>
      </c>
      <c r="B3257" t="s">
        <v>110</v>
      </c>
      <c r="C3257" t="s">
        <v>14127</v>
      </c>
      <c r="D3257">
        <v>62.578399658202997</v>
      </c>
      <c r="E3257">
        <v>11.342300415039</v>
      </c>
      <c r="F3257">
        <v>2054</v>
      </c>
      <c r="G3257" t="s">
        <v>1476</v>
      </c>
      <c r="H3257" t="s">
        <v>14128</v>
      </c>
      <c r="I3257">
        <f>VLOOKUP(A3257,[1]ВПП!$C$2:$E$22885,3,)</f>
        <v>1720</v>
      </c>
      <c r="J3257">
        <f>VLOOKUP(A3257,[1]ВПП!$C$2:$G$22885,5,)</f>
        <v>40</v>
      </c>
      <c r="K3257" t="str">
        <f>VLOOKUP(A3257,[1]ВПП!$C$2:$H$22885,6,)</f>
        <v>ASP</v>
      </c>
      <c r="L3257" t="str">
        <f t="shared" si="50"/>
        <v>ENRO</v>
      </c>
      <c r="M3257" t="s">
        <v>126</v>
      </c>
      <c r="N3257" t="s">
        <v>6306</v>
      </c>
      <c r="O3257" t="s">
        <v>14129</v>
      </c>
      <c r="P3257" t="s">
        <v>1480</v>
      </c>
      <c r="Q3257" t="str">
        <f>VLOOKUP(P3257,[1]TimeZones!$B$3:$E$597,4,FALSE)</f>
        <v>+01:00</v>
      </c>
    </row>
    <row r="3258" spans="1:17" x14ac:dyDescent="0.25">
      <c r="A3258" t="s">
        <v>14130</v>
      </c>
      <c r="B3258" t="s">
        <v>333</v>
      </c>
      <c r="C3258" t="s">
        <v>14131</v>
      </c>
      <c r="D3258">
        <v>4.8123300000000002</v>
      </c>
      <c r="E3258">
        <v>-74.064899999999994</v>
      </c>
      <c r="F3258">
        <v>8390</v>
      </c>
      <c r="G3258" t="s">
        <v>900</v>
      </c>
      <c r="H3258" t="s">
        <v>202</v>
      </c>
      <c r="I3258">
        <f>VLOOKUP(A3258,[1]ВПП!$C$2:$E$22885,3,)</f>
        <v>1720</v>
      </c>
      <c r="J3258">
        <f>VLOOKUP(A3258,[1]ВПП!$C$2:$G$22885,5,)</f>
        <v>20</v>
      </c>
      <c r="K3258" t="str">
        <f>VLOOKUP(A3258,[1]ВПП!$C$2:$H$22885,6,)</f>
        <v>ASP</v>
      </c>
      <c r="L3258" t="str">
        <f t="shared" si="50"/>
        <v>SKGY</v>
      </c>
      <c r="M3258" t="s">
        <v>301</v>
      </c>
      <c r="N3258" t="s">
        <v>6859</v>
      </c>
      <c r="O3258" t="s">
        <v>14132</v>
      </c>
      <c r="P3258" t="s">
        <v>904</v>
      </c>
      <c r="Q3258" t="str">
        <f>VLOOKUP(P3258,[1]TimeZones!$B$3:$E$597,4,FALSE)</f>
        <v>−05:00</v>
      </c>
    </row>
    <row r="3259" spans="1:17" x14ac:dyDescent="0.25">
      <c r="A3259" t="s">
        <v>14133</v>
      </c>
      <c r="B3259" t="s">
        <v>333</v>
      </c>
      <c r="C3259" t="s">
        <v>14134</v>
      </c>
      <c r="D3259">
        <v>-20.278662000000001</v>
      </c>
      <c r="E3259">
        <v>-49.187635999999998</v>
      </c>
      <c r="F3259">
        <v>1598</v>
      </c>
      <c r="G3259" t="s">
        <v>591</v>
      </c>
      <c r="H3259" t="s">
        <v>202</v>
      </c>
      <c r="I3259">
        <f>VLOOKUP(A3259,[1]ВПП!$C$2:$E$22885,3,)</f>
        <v>1720</v>
      </c>
      <c r="J3259">
        <f>VLOOKUP(A3259,[1]ВПП!$C$2:$G$22885,5,)</f>
        <v>30</v>
      </c>
      <c r="K3259" t="str">
        <f>VLOOKUP(A3259,[1]ВПП!$C$2:$H$22885,6,)</f>
        <v>ASP</v>
      </c>
      <c r="L3259" t="str">
        <f t="shared" si="50"/>
        <v>SSFR</v>
      </c>
      <c r="M3259" t="s">
        <v>301</v>
      </c>
      <c r="N3259" t="s">
        <v>4614</v>
      </c>
      <c r="O3259" t="s">
        <v>14135</v>
      </c>
      <c r="P3259" t="e">
        <v>#N/A</v>
      </c>
      <c r="Q3259" t="e">
        <f>VLOOKUP(P3259,[1]TimeZones!$B$3:$E$597,4,FALSE)</f>
        <v>#N/A</v>
      </c>
    </row>
    <row r="3260" spans="1:17" x14ac:dyDescent="0.25">
      <c r="A3260" t="s">
        <v>14136</v>
      </c>
      <c r="B3260" t="s">
        <v>333</v>
      </c>
      <c r="C3260" t="s">
        <v>14137</v>
      </c>
      <c r="D3260">
        <v>-40.0917015076</v>
      </c>
      <c r="E3260">
        <v>147.99299621599999</v>
      </c>
      <c r="F3260">
        <v>10</v>
      </c>
      <c r="G3260" t="s">
        <v>700</v>
      </c>
      <c r="H3260" t="s">
        <v>14138</v>
      </c>
      <c r="I3260">
        <f>VLOOKUP(A3260,[1]ВПП!$C$2:$E$22885,3,)</f>
        <v>1720</v>
      </c>
      <c r="J3260">
        <f>VLOOKUP(A3260,[1]ВПП!$C$2:$G$22885,5,)</f>
        <v>0</v>
      </c>
      <c r="K3260" t="str">
        <f>VLOOKUP(A3260,[1]ВПП!$C$2:$H$22885,6,)</f>
        <v>X</v>
      </c>
      <c r="L3260" t="str">
        <f t="shared" si="50"/>
        <v>YFLI</v>
      </c>
      <c r="M3260" t="s">
        <v>702</v>
      </c>
      <c r="N3260" t="s">
        <v>9763</v>
      </c>
      <c r="O3260" t="s">
        <v>14139</v>
      </c>
      <c r="P3260" t="s">
        <v>9765</v>
      </c>
      <c r="Q3260" t="str">
        <f>VLOOKUP(P3260,[1]TimeZones!$B$3:$E$597,4,FALSE)</f>
        <v>+10:00</v>
      </c>
    </row>
    <row r="3261" spans="1:17" x14ac:dyDescent="0.25">
      <c r="A3261" t="s">
        <v>14140</v>
      </c>
      <c r="B3261" t="s">
        <v>333</v>
      </c>
      <c r="C3261" t="s">
        <v>14141</v>
      </c>
      <c r="D3261">
        <v>-14.089699745178001</v>
      </c>
      <c r="E3261">
        <v>126.3809967041</v>
      </c>
      <c r="F3261">
        <v>181</v>
      </c>
      <c r="G3261" t="s">
        <v>700</v>
      </c>
      <c r="H3261" t="s">
        <v>14142</v>
      </c>
      <c r="I3261">
        <f>VLOOKUP(A3261,[1]ВПП!$C$2:$E$22885,3,)</f>
        <v>1720</v>
      </c>
      <c r="J3261">
        <f>VLOOKUP(A3261,[1]ВПП!$C$2:$G$22885,5,)</f>
        <v>30</v>
      </c>
      <c r="K3261" t="str">
        <f>VLOOKUP(A3261,[1]ВПП!$C$2:$H$22885,6,)</f>
        <v>PER</v>
      </c>
      <c r="L3261" t="str">
        <f t="shared" si="50"/>
        <v>YTST</v>
      </c>
      <c r="M3261" t="s">
        <v>702</v>
      </c>
      <c r="N3261" t="s">
        <v>2086</v>
      </c>
      <c r="O3261" t="s">
        <v>14143</v>
      </c>
      <c r="P3261" t="e">
        <v>#N/A</v>
      </c>
      <c r="Q3261" t="e">
        <f>VLOOKUP(P3261,[1]TimeZones!$B$3:$E$597,4,FALSE)</f>
        <v>#N/A</v>
      </c>
    </row>
    <row r="3262" spans="1:17" x14ac:dyDescent="0.25">
      <c r="A3262" t="s">
        <v>14144</v>
      </c>
      <c r="B3262" t="s">
        <v>333</v>
      </c>
      <c r="C3262" t="s">
        <v>14145</v>
      </c>
      <c r="D3262">
        <v>-28.099399566650298</v>
      </c>
      <c r="E3262">
        <v>140.197006225585</v>
      </c>
      <c r="F3262">
        <v>143</v>
      </c>
      <c r="G3262" t="s">
        <v>700</v>
      </c>
      <c r="H3262" t="s">
        <v>14146</v>
      </c>
      <c r="I3262">
        <f>VLOOKUP(A3262,[1]ВПП!$C$2:$E$22885,3,)</f>
        <v>1718</v>
      </c>
      <c r="J3262">
        <f>VLOOKUP(A3262,[1]ВПП!$C$2:$G$22885,5,)</f>
        <v>30</v>
      </c>
      <c r="K3262" t="str">
        <f>VLOOKUP(A3262,[1]ВПП!$C$2:$H$22885,6,)</f>
        <v>ASP</v>
      </c>
      <c r="L3262" t="str">
        <f t="shared" si="50"/>
        <v>YOOM</v>
      </c>
      <c r="M3262" t="s">
        <v>702</v>
      </c>
      <c r="N3262" t="s">
        <v>3412</v>
      </c>
      <c r="O3262" t="s">
        <v>202</v>
      </c>
      <c r="P3262" t="s">
        <v>3414</v>
      </c>
      <c r="Q3262" t="str">
        <f>VLOOKUP(P3262,[1]TimeZones!$B$3:$E$597,4,FALSE)</f>
        <v>+09:30</v>
      </c>
    </row>
    <row r="3263" spans="1:17" x14ac:dyDescent="0.25">
      <c r="A3263" t="s">
        <v>14147</v>
      </c>
      <c r="B3263" t="s">
        <v>333</v>
      </c>
      <c r="C3263" t="s">
        <v>14148</v>
      </c>
      <c r="D3263">
        <v>-26.066700000000001</v>
      </c>
      <c r="E3263">
        <v>128.949997</v>
      </c>
      <c r="F3263">
        <v>2218</v>
      </c>
      <c r="G3263" t="s">
        <v>700</v>
      </c>
      <c r="H3263" t="s">
        <v>202</v>
      </c>
      <c r="I3263">
        <f>VLOOKUP(A3263,[1]ВПП!$C$2:$E$22885,3,)</f>
        <v>1715</v>
      </c>
      <c r="J3263">
        <f>VLOOKUP(A3263,[1]ВПП!$C$2:$G$22885,5,)</f>
        <v>0</v>
      </c>
      <c r="K3263" t="str">
        <f>VLOOKUP(A3263,[1]ВПП!$C$2:$H$22885,6,)</f>
        <v>X</v>
      </c>
      <c r="L3263" t="str">
        <f t="shared" si="50"/>
        <v>YWNL</v>
      </c>
      <c r="M3263" t="s">
        <v>702</v>
      </c>
      <c r="N3263" t="s">
        <v>2086</v>
      </c>
      <c r="O3263" t="s">
        <v>14149</v>
      </c>
      <c r="P3263" t="e">
        <v>#N/A</v>
      </c>
      <c r="Q3263" t="e">
        <f>VLOOKUP(P3263,[1]TimeZones!$B$3:$E$597,4,FALSE)</f>
        <v>#N/A</v>
      </c>
    </row>
    <row r="3264" spans="1:17" x14ac:dyDescent="0.25">
      <c r="A3264" t="s">
        <v>14150</v>
      </c>
      <c r="B3264" t="s">
        <v>110</v>
      </c>
      <c r="C3264" t="s">
        <v>14151</v>
      </c>
      <c r="D3264">
        <v>67.132400512695298</v>
      </c>
      <c r="E3264">
        <v>20.814599990844702</v>
      </c>
      <c r="F3264">
        <v>1027</v>
      </c>
      <c r="G3264" t="s">
        <v>2430</v>
      </c>
      <c r="H3264" t="s">
        <v>14152</v>
      </c>
      <c r="I3264">
        <f>VLOOKUP(A3264,[1]ВПП!$C$2:$E$22885,3,)</f>
        <v>1714</v>
      </c>
      <c r="J3264">
        <f>VLOOKUP(A3264,[1]ВПП!$C$2:$G$22885,5,)</f>
        <v>45</v>
      </c>
      <c r="K3264" t="str">
        <f>VLOOKUP(A3264,[1]ВПП!$C$2:$H$22885,6,)</f>
        <v>ASP</v>
      </c>
      <c r="L3264" t="str">
        <f t="shared" si="50"/>
        <v>ESNG</v>
      </c>
      <c r="M3264" t="s">
        <v>126</v>
      </c>
      <c r="N3264" t="s">
        <v>2432</v>
      </c>
      <c r="O3264" t="s">
        <v>14153</v>
      </c>
      <c r="P3264" t="s">
        <v>2434</v>
      </c>
      <c r="Q3264" t="str">
        <f>VLOOKUP(P3264,[1]TimeZones!$B$3:$E$597,4,FALSE)</f>
        <v>+01:00</v>
      </c>
    </row>
    <row r="3265" spans="1:17" x14ac:dyDescent="0.25">
      <c r="A3265" t="s">
        <v>14154</v>
      </c>
      <c r="B3265" t="s">
        <v>110</v>
      </c>
      <c r="C3265" t="s">
        <v>14155</v>
      </c>
      <c r="D3265">
        <v>-26.2425</v>
      </c>
      <c r="E3265">
        <v>28.151198999999998</v>
      </c>
      <c r="F3265">
        <v>5483</v>
      </c>
      <c r="G3265" t="s">
        <v>132</v>
      </c>
      <c r="H3265" t="s">
        <v>14156</v>
      </c>
      <c r="I3265">
        <f>VLOOKUP(A3265,[1]ВПП!$C$2:$E$22885,3,)</f>
        <v>1712</v>
      </c>
      <c r="J3265">
        <f>VLOOKUP(A3265,[1]ВПП!$C$2:$G$22885,5,)</f>
        <v>15</v>
      </c>
      <c r="K3265" t="str">
        <f>VLOOKUP(A3265,[1]ВПП!$C$2:$H$22885,6,)</f>
        <v>ASP</v>
      </c>
      <c r="L3265" t="str">
        <f t="shared" si="50"/>
        <v>FAGM</v>
      </c>
      <c r="M3265" t="s">
        <v>134</v>
      </c>
      <c r="N3265" t="s">
        <v>235</v>
      </c>
      <c r="O3265" t="s">
        <v>236</v>
      </c>
      <c r="P3265" t="s">
        <v>137</v>
      </c>
      <c r="Q3265" t="str">
        <f>VLOOKUP(P3265,[1]TimeZones!$B$3:$E$597,4,FALSE)</f>
        <v>+02:00</v>
      </c>
    </row>
    <row r="3266" spans="1:17" x14ac:dyDescent="0.25">
      <c r="A3266" t="s">
        <v>14157</v>
      </c>
      <c r="B3266" t="s">
        <v>110</v>
      </c>
      <c r="C3266" t="s">
        <v>14158</v>
      </c>
      <c r="D3266">
        <v>4.1678699999999997</v>
      </c>
      <c r="E3266">
        <v>-73.613799999999998</v>
      </c>
      <c r="F3266">
        <v>1394</v>
      </c>
      <c r="G3266" t="s">
        <v>900</v>
      </c>
      <c r="H3266" t="s">
        <v>14159</v>
      </c>
      <c r="I3266">
        <f>VLOOKUP(A3266,[1]ВПП!$C$2:$E$22885,3,)</f>
        <v>1712</v>
      </c>
      <c r="J3266">
        <f>VLOOKUP(A3266,[1]ВПП!$C$2:$G$22885,5,)</f>
        <v>30</v>
      </c>
      <c r="K3266" t="str">
        <f>VLOOKUP(A3266,[1]ВПП!$C$2:$H$22885,6,)</f>
        <v>ASP</v>
      </c>
      <c r="L3266" t="str">
        <f t="shared" ref="L3266:L3329" si="51">A3266</f>
        <v>SKVV</v>
      </c>
      <c r="M3266" t="s">
        <v>301</v>
      </c>
      <c r="N3266" t="s">
        <v>7479</v>
      </c>
      <c r="O3266" t="s">
        <v>14160</v>
      </c>
      <c r="P3266" t="s">
        <v>904</v>
      </c>
      <c r="Q3266" t="str">
        <f>VLOOKUP(P3266,[1]TimeZones!$B$3:$E$597,4,FALSE)</f>
        <v>−05:00</v>
      </c>
    </row>
    <row r="3267" spans="1:17" x14ac:dyDescent="0.25">
      <c r="A3267" t="s">
        <v>14161</v>
      </c>
      <c r="B3267" t="s">
        <v>110</v>
      </c>
      <c r="C3267" t="s">
        <v>14162</v>
      </c>
      <c r="D3267">
        <v>58.318099975585902</v>
      </c>
      <c r="E3267">
        <v>12.3450002670288</v>
      </c>
      <c r="F3267">
        <v>137</v>
      </c>
      <c r="G3267" t="s">
        <v>2430</v>
      </c>
      <c r="H3267" t="s">
        <v>14163</v>
      </c>
      <c r="I3267">
        <f>VLOOKUP(A3267,[1]ВПП!$C$2:$E$22885,3,)</f>
        <v>1710</v>
      </c>
      <c r="J3267">
        <f>VLOOKUP(A3267,[1]ВПП!$C$2:$G$22885,5,)</f>
        <v>30</v>
      </c>
      <c r="K3267" t="str">
        <f>VLOOKUP(A3267,[1]ВПП!$C$2:$H$22885,6,)</f>
        <v>ASP</v>
      </c>
      <c r="L3267" t="str">
        <f t="shared" si="51"/>
        <v>ESGT</v>
      </c>
      <c r="M3267" t="s">
        <v>126</v>
      </c>
      <c r="N3267" t="s">
        <v>2688</v>
      </c>
      <c r="O3267" t="s">
        <v>14164</v>
      </c>
      <c r="P3267" t="s">
        <v>2434</v>
      </c>
      <c r="Q3267" t="str">
        <f>VLOOKUP(P3267,[1]TimeZones!$B$3:$E$597,4,FALSE)</f>
        <v>+01:00</v>
      </c>
    </row>
    <row r="3268" spans="1:17" x14ac:dyDescent="0.25">
      <c r="A3268" t="s">
        <v>14165</v>
      </c>
      <c r="B3268" t="s">
        <v>110</v>
      </c>
      <c r="C3268" t="s">
        <v>14166</v>
      </c>
      <c r="D3268">
        <v>-30.598300933837798</v>
      </c>
      <c r="E3268">
        <v>138.42599487304599</v>
      </c>
      <c r="F3268">
        <v>856</v>
      </c>
      <c r="G3268" t="s">
        <v>700</v>
      </c>
      <c r="H3268" t="s">
        <v>14167</v>
      </c>
      <c r="I3268">
        <f>VLOOKUP(A3268,[1]ВПП!$C$2:$E$22885,3,)</f>
        <v>1710</v>
      </c>
      <c r="J3268">
        <f>VLOOKUP(A3268,[1]ВПП!$C$2:$G$22885,5,)</f>
        <v>30</v>
      </c>
      <c r="K3268" t="str">
        <f>VLOOKUP(A3268,[1]ВПП!$C$2:$H$22885,6,)</f>
        <v>ASP</v>
      </c>
      <c r="L3268" t="str">
        <f t="shared" si="51"/>
        <v>YLEC</v>
      </c>
      <c r="M3268" t="s">
        <v>702</v>
      </c>
      <c r="N3268" t="s">
        <v>3412</v>
      </c>
      <c r="O3268" t="s">
        <v>202</v>
      </c>
      <c r="P3268" t="s">
        <v>3414</v>
      </c>
      <c r="Q3268" t="str">
        <f>VLOOKUP(P3268,[1]TimeZones!$B$3:$E$597,4,FALSE)</f>
        <v>+09:30</v>
      </c>
    </row>
    <row r="3269" spans="1:17" x14ac:dyDescent="0.25">
      <c r="A3269" t="s">
        <v>14168</v>
      </c>
      <c r="B3269" t="s">
        <v>110</v>
      </c>
      <c r="C3269" t="s">
        <v>14169</v>
      </c>
      <c r="D3269">
        <v>49.074199999999998</v>
      </c>
      <c r="E3269">
        <v>-123.012001</v>
      </c>
      <c r="F3269">
        <v>6</v>
      </c>
      <c r="G3269" t="s">
        <v>262</v>
      </c>
      <c r="H3269" t="s">
        <v>14170</v>
      </c>
      <c r="I3269">
        <f>VLOOKUP(A3269,[1]ВПП!$C$2:$E$22885,3,)</f>
        <v>1709</v>
      </c>
      <c r="J3269">
        <f>VLOOKUP(A3269,[1]ВПП!$C$2:$G$22885,5,)</f>
        <v>30</v>
      </c>
      <c r="K3269" t="str">
        <f>VLOOKUP(A3269,[1]ВПП!$C$2:$H$22885,6,)</f>
        <v>ASP</v>
      </c>
      <c r="L3269" t="str">
        <f t="shared" si="51"/>
        <v>CZBB</v>
      </c>
      <c r="M3269" t="s">
        <v>183</v>
      </c>
      <c r="N3269" t="s">
        <v>1755</v>
      </c>
      <c r="O3269" t="s">
        <v>1756</v>
      </c>
      <c r="P3269" t="s">
        <v>1757</v>
      </c>
      <c r="Q3269" t="str">
        <f>VLOOKUP(P3269,[1]TimeZones!$B$3:$E$597,4,FALSE)</f>
        <v>−08:00</v>
      </c>
    </row>
    <row r="3270" spans="1:17" x14ac:dyDescent="0.25">
      <c r="A3270" t="s">
        <v>14171</v>
      </c>
      <c r="B3270" t="s">
        <v>110</v>
      </c>
      <c r="C3270" t="s">
        <v>14172</v>
      </c>
      <c r="D3270">
        <v>41.277290000000001</v>
      </c>
      <c r="E3270">
        <v>-8.5162089999999999</v>
      </c>
      <c r="F3270">
        <v>762</v>
      </c>
      <c r="G3270" t="s">
        <v>836</v>
      </c>
      <c r="H3270" t="s">
        <v>202</v>
      </c>
      <c r="I3270">
        <f>VLOOKUP(A3270,[1]ВПП!$C$2:$E$22885,3,)</f>
        <v>1709</v>
      </c>
      <c r="J3270">
        <f>VLOOKUP(A3270,[1]ВПП!$C$2:$G$22885,5,)</f>
        <v>30</v>
      </c>
      <c r="K3270" t="str">
        <f>VLOOKUP(A3270,[1]ВПП!$C$2:$H$22885,6,)</f>
        <v>ASP</v>
      </c>
      <c r="L3270" t="str">
        <f t="shared" si="51"/>
        <v>LPVL</v>
      </c>
      <c r="M3270" t="s">
        <v>126</v>
      </c>
      <c r="N3270" t="s">
        <v>2030</v>
      </c>
      <c r="O3270" t="s">
        <v>14173</v>
      </c>
      <c r="P3270" t="s">
        <v>145</v>
      </c>
      <c r="Q3270" t="e">
        <f>VLOOKUP(P3270,[1]TimeZones!$B$3:$E$597,4,FALSE)</f>
        <v>#N/A</v>
      </c>
    </row>
    <row r="3271" spans="1:17" x14ac:dyDescent="0.25">
      <c r="A3271" t="s">
        <v>14174</v>
      </c>
      <c r="B3271" t="s">
        <v>110</v>
      </c>
      <c r="C3271" t="s">
        <v>14175</v>
      </c>
      <c r="D3271">
        <v>-29.7593994140625</v>
      </c>
      <c r="E3271">
        <v>153.02999877929599</v>
      </c>
      <c r="F3271">
        <v>110</v>
      </c>
      <c r="G3271" t="s">
        <v>700</v>
      </c>
      <c r="H3271" t="s">
        <v>14176</v>
      </c>
      <c r="I3271">
        <f>VLOOKUP(A3271,[1]ВПП!$C$2:$E$22885,3,)</f>
        <v>1709</v>
      </c>
      <c r="J3271">
        <f>VLOOKUP(A3271,[1]ВПП!$C$2:$G$22885,5,)</f>
        <v>30</v>
      </c>
      <c r="K3271" t="str">
        <f>VLOOKUP(A3271,[1]ВПП!$C$2:$H$22885,6,)</f>
        <v>ASP</v>
      </c>
      <c r="L3271" t="str">
        <f t="shared" si="51"/>
        <v>YGFN</v>
      </c>
      <c r="M3271" t="s">
        <v>702</v>
      </c>
      <c r="N3271" t="s">
        <v>703</v>
      </c>
      <c r="O3271" t="s">
        <v>202</v>
      </c>
      <c r="P3271" t="s">
        <v>705</v>
      </c>
      <c r="Q3271" t="str">
        <f>VLOOKUP(P3271,[1]TimeZones!$B$3:$E$597,4,FALSE)</f>
        <v>+10:00</v>
      </c>
    </row>
    <row r="3272" spans="1:17" x14ac:dyDescent="0.25">
      <c r="A3272" t="s">
        <v>14177</v>
      </c>
      <c r="B3272" t="s">
        <v>110</v>
      </c>
      <c r="C3272" t="s">
        <v>14178</v>
      </c>
      <c r="D3272">
        <v>50.325802000000003</v>
      </c>
      <c r="E3272">
        <v>3.4612599999999998</v>
      </c>
      <c r="F3272">
        <v>165</v>
      </c>
      <c r="G3272" t="s">
        <v>294</v>
      </c>
      <c r="H3272" t="s">
        <v>202</v>
      </c>
      <c r="I3272">
        <f>VLOOKUP(A3272,[1]ВПП!$C$2:$E$22885,3,)</f>
        <v>1708</v>
      </c>
      <c r="J3272">
        <f>VLOOKUP(A3272,[1]ВПП!$C$2:$G$22885,5,)</f>
        <v>45</v>
      </c>
      <c r="K3272" t="str">
        <f>VLOOKUP(A3272,[1]ВПП!$C$2:$H$22885,6,)</f>
        <v>ASP</v>
      </c>
      <c r="L3272" t="str">
        <f t="shared" si="51"/>
        <v>LFAV</v>
      </c>
      <c r="M3272" t="s">
        <v>126</v>
      </c>
      <c r="N3272" t="s">
        <v>5500</v>
      </c>
      <c r="O3272" t="s">
        <v>14179</v>
      </c>
      <c r="P3272" t="s">
        <v>298</v>
      </c>
      <c r="Q3272" t="str">
        <f>VLOOKUP(P3272,[1]TimeZones!$B$3:$E$597,4,FALSE)</f>
        <v>+01:00</v>
      </c>
    </row>
    <row r="3273" spans="1:17" x14ac:dyDescent="0.25">
      <c r="A3273" t="s">
        <v>14180</v>
      </c>
      <c r="B3273" t="s">
        <v>110</v>
      </c>
      <c r="C3273" t="s">
        <v>14181</v>
      </c>
      <c r="D3273">
        <v>9.7558383256299894</v>
      </c>
      <c r="E3273">
        <v>125.480947495</v>
      </c>
      <c r="F3273">
        <v>20</v>
      </c>
      <c r="G3273" t="s">
        <v>1034</v>
      </c>
      <c r="H3273" t="s">
        <v>14182</v>
      </c>
      <c r="I3273">
        <f>VLOOKUP(A3273,[1]ВПП!$C$2:$E$22885,3,)</f>
        <v>1708</v>
      </c>
      <c r="J3273">
        <f>VLOOKUP(A3273,[1]ВПП!$C$2:$G$22885,5,)</f>
        <v>30</v>
      </c>
      <c r="K3273" t="str">
        <f>VLOOKUP(A3273,[1]ВПП!$C$2:$H$22885,6,)</f>
        <v>CON</v>
      </c>
      <c r="L3273" t="str">
        <f t="shared" si="51"/>
        <v>RPMS</v>
      </c>
      <c r="M3273" t="s">
        <v>114</v>
      </c>
      <c r="N3273" t="s">
        <v>14183</v>
      </c>
      <c r="O3273" t="s">
        <v>14184</v>
      </c>
      <c r="P3273" t="s">
        <v>1038</v>
      </c>
      <c r="Q3273" t="str">
        <f>VLOOKUP(P3273,[1]TimeZones!$B$3:$E$597,4,FALSE)</f>
        <v>+08:00</v>
      </c>
    </row>
    <row r="3274" spans="1:17" x14ac:dyDescent="0.25">
      <c r="A3274" t="s">
        <v>14185</v>
      </c>
      <c r="B3274" t="s">
        <v>110</v>
      </c>
      <c r="C3274" t="s">
        <v>14186</v>
      </c>
      <c r="D3274">
        <v>-32.2167015076</v>
      </c>
      <c r="E3274">
        <v>148.57499694800001</v>
      </c>
      <c r="F3274">
        <v>935</v>
      </c>
      <c r="G3274" t="s">
        <v>700</v>
      </c>
      <c r="H3274" t="s">
        <v>14187</v>
      </c>
      <c r="I3274">
        <f>VLOOKUP(A3274,[1]ВПП!$C$2:$E$22885,3,)</f>
        <v>1708</v>
      </c>
      <c r="J3274">
        <f>VLOOKUP(A3274,[1]ВПП!$C$2:$G$22885,5,)</f>
        <v>45</v>
      </c>
      <c r="K3274" t="str">
        <f>VLOOKUP(A3274,[1]ВПП!$C$2:$H$22885,6,)</f>
        <v>ASP</v>
      </c>
      <c r="L3274" t="str">
        <f t="shared" si="51"/>
        <v>YSDU</v>
      </c>
      <c r="M3274" t="s">
        <v>702</v>
      </c>
      <c r="N3274" t="s">
        <v>703</v>
      </c>
      <c r="O3274" t="s">
        <v>14188</v>
      </c>
      <c r="P3274" t="s">
        <v>705</v>
      </c>
      <c r="Q3274" t="str">
        <f>VLOOKUP(P3274,[1]TimeZones!$B$3:$E$597,4,FALSE)</f>
        <v>+10:00</v>
      </c>
    </row>
    <row r="3275" spans="1:17" x14ac:dyDescent="0.25">
      <c r="A3275" t="s">
        <v>14189</v>
      </c>
      <c r="B3275" t="s">
        <v>110</v>
      </c>
      <c r="C3275" t="s">
        <v>14190</v>
      </c>
      <c r="D3275">
        <v>41.857799999999997</v>
      </c>
      <c r="E3275">
        <v>-6.7071300000000003</v>
      </c>
      <c r="F3275">
        <v>2241</v>
      </c>
      <c r="G3275" t="s">
        <v>836</v>
      </c>
      <c r="H3275" t="s">
        <v>14191</v>
      </c>
      <c r="I3275">
        <f>VLOOKUP(A3275,[1]ВПП!$C$2:$E$22885,3,)</f>
        <v>1707</v>
      </c>
      <c r="J3275">
        <f>VLOOKUP(A3275,[1]ВПП!$C$2:$G$22885,5,)</f>
        <v>30</v>
      </c>
      <c r="K3275" t="str">
        <f>VLOOKUP(A3275,[1]ВПП!$C$2:$H$22885,6,)</f>
        <v>ASP</v>
      </c>
      <c r="L3275" t="str">
        <f t="shared" si="51"/>
        <v>LPBG</v>
      </c>
      <c r="M3275" t="s">
        <v>126</v>
      </c>
      <c r="N3275" t="s">
        <v>14192</v>
      </c>
      <c r="O3275" t="s">
        <v>14193</v>
      </c>
      <c r="P3275" t="s">
        <v>840</v>
      </c>
      <c r="Q3275" t="str">
        <f>VLOOKUP(P3275,[1]TimeZones!$B$3:$E$597,4,FALSE)</f>
        <v>+00:00</v>
      </c>
    </row>
    <row r="3276" spans="1:17" x14ac:dyDescent="0.25">
      <c r="A3276" t="s">
        <v>14194</v>
      </c>
      <c r="B3276" t="s">
        <v>110</v>
      </c>
      <c r="C3276" t="s">
        <v>14195</v>
      </c>
      <c r="D3276">
        <v>49.207901000976499</v>
      </c>
      <c r="E3276">
        <v>-2.1955099105834899</v>
      </c>
      <c r="F3276">
        <v>277</v>
      </c>
      <c r="G3276" t="s">
        <v>14196</v>
      </c>
      <c r="H3276" t="s">
        <v>14197</v>
      </c>
      <c r="I3276">
        <f>VLOOKUP(A3276,[1]ВПП!$C$2:$E$22885,3,)</f>
        <v>1706</v>
      </c>
      <c r="J3276">
        <f>VLOOKUP(A3276,[1]ВПП!$C$2:$G$22885,5,)</f>
        <v>46</v>
      </c>
      <c r="K3276" t="str">
        <f>VLOOKUP(A3276,[1]ВПП!$C$2:$H$22885,6,)</f>
        <v>ASP</v>
      </c>
      <c r="L3276" t="str">
        <f t="shared" si="51"/>
        <v>EGJJ</v>
      </c>
      <c r="M3276" t="s">
        <v>126</v>
      </c>
      <c r="N3276" t="s">
        <v>14198</v>
      </c>
      <c r="O3276" t="s">
        <v>14199</v>
      </c>
      <c r="P3276" t="s">
        <v>14200</v>
      </c>
      <c r="Q3276" t="str">
        <f>VLOOKUP(P3276,[1]TimeZones!$B$3:$E$597,4,FALSE)</f>
        <v>+00:00</v>
      </c>
    </row>
    <row r="3277" spans="1:17" x14ac:dyDescent="0.25">
      <c r="A3277" t="s">
        <v>14201</v>
      </c>
      <c r="B3277" t="s">
        <v>333</v>
      </c>
      <c r="C3277" t="s">
        <v>14202</v>
      </c>
      <c r="D3277">
        <v>-28.6203002929687</v>
      </c>
      <c r="E3277">
        <v>151.99099731445301</v>
      </c>
      <c r="F3277">
        <v>2938</v>
      </c>
      <c r="G3277" t="s">
        <v>700</v>
      </c>
      <c r="H3277" t="s">
        <v>14203</v>
      </c>
      <c r="I3277">
        <f>VLOOKUP(A3277,[1]ВПП!$C$2:$E$22885,3,)</f>
        <v>1706</v>
      </c>
      <c r="J3277">
        <f>VLOOKUP(A3277,[1]ВПП!$C$2:$G$22885,5,)</f>
        <v>30</v>
      </c>
      <c r="K3277" t="str">
        <f>VLOOKUP(A3277,[1]ВПП!$C$2:$H$22885,6,)</f>
        <v>ASP</v>
      </c>
      <c r="L3277" t="str">
        <f t="shared" si="51"/>
        <v>YSPE</v>
      </c>
      <c r="M3277" t="s">
        <v>702</v>
      </c>
      <c r="N3277" t="s">
        <v>1682</v>
      </c>
      <c r="O3277" t="s">
        <v>202</v>
      </c>
      <c r="P3277" t="e">
        <v>#N/A</v>
      </c>
      <c r="Q3277" t="e">
        <f>VLOOKUP(P3277,[1]TimeZones!$B$3:$E$597,4,FALSE)</f>
        <v>#N/A</v>
      </c>
    </row>
    <row r="3278" spans="1:17" x14ac:dyDescent="0.25">
      <c r="A3278" t="s">
        <v>14204</v>
      </c>
      <c r="B3278" t="s">
        <v>333</v>
      </c>
      <c r="C3278" t="s">
        <v>14205</v>
      </c>
      <c r="D3278">
        <v>-8.2380560000000003</v>
      </c>
      <c r="E3278">
        <v>113.694439</v>
      </c>
      <c r="F3278">
        <v>281</v>
      </c>
      <c r="G3278" t="s">
        <v>414</v>
      </c>
      <c r="H3278" t="s">
        <v>14206</v>
      </c>
      <c r="I3278">
        <f>VLOOKUP(A3278,[1]ВПП!$C$2:$E$22885,3,)</f>
        <v>1705</v>
      </c>
      <c r="J3278">
        <f>VLOOKUP(A3278,[1]ВПП!$C$2:$G$22885,5,)</f>
        <v>30</v>
      </c>
      <c r="K3278" t="str">
        <f>VLOOKUP(A3278,[1]ВПП!$C$2:$H$22885,6,)</f>
        <v>ASP</v>
      </c>
      <c r="L3278" t="str">
        <f t="shared" si="51"/>
        <v>ID-0006</v>
      </c>
      <c r="M3278" t="s">
        <v>114</v>
      </c>
      <c r="N3278" t="s">
        <v>3505</v>
      </c>
      <c r="O3278" t="s">
        <v>14207</v>
      </c>
      <c r="P3278" t="e">
        <v>#N/A</v>
      </c>
      <c r="Q3278" t="e">
        <f>VLOOKUP(P3278,[1]TimeZones!$B$3:$E$597,4,FALSE)</f>
        <v>#N/A</v>
      </c>
    </row>
    <row r="3279" spans="1:17" x14ac:dyDescent="0.25">
      <c r="A3279" t="s">
        <v>14208</v>
      </c>
      <c r="B3279" t="s">
        <v>110</v>
      </c>
      <c r="C3279" t="s">
        <v>14209</v>
      </c>
      <c r="D3279">
        <v>-18.585300445556602</v>
      </c>
      <c r="E3279">
        <v>-173.96200561523401</v>
      </c>
      <c r="F3279">
        <v>236</v>
      </c>
      <c r="G3279" t="s">
        <v>6532</v>
      </c>
      <c r="H3279" t="s">
        <v>14210</v>
      </c>
      <c r="I3279">
        <f>VLOOKUP(A3279,[1]ВПП!$C$2:$E$22885,3,)</f>
        <v>1705</v>
      </c>
      <c r="J3279">
        <f>VLOOKUP(A3279,[1]ВПП!$C$2:$G$22885,5,)</f>
        <v>30</v>
      </c>
      <c r="K3279" t="str">
        <f>VLOOKUP(A3279,[1]ВПП!$C$2:$H$22885,6,)</f>
        <v>BIT</v>
      </c>
      <c r="L3279" t="str">
        <f t="shared" si="51"/>
        <v>NFTV</v>
      </c>
      <c r="M3279" t="s">
        <v>702</v>
      </c>
      <c r="N3279" t="s">
        <v>14211</v>
      </c>
      <c r="O3279" t="s">
        <v>14212</v>
      </c>
      <c r="P3279" t="s">
        <v>6536</v>
      </c>
      <c r="Q3279" t="str">
        <f>VLOOKUP(P3279,[1]TimeZones!$B$3:$E$597,4,FALSE)</f>
        <v>+13:00</v>
      </c>
    </row>
    <row r="3280" spans="1:17" x14ac:dyDescent="0.25">
      <c r="A3280" t="s">
        <v>14213</v>
      </c>
      <c r="B3280" t="s">
        <v>110</v>
      </c>
      <c r="C3280" t="s">
        <v>14214</v>
      </c>
      <c r="D3280">
        <v>-33.409400939900003</v>
      </c>
      <c r="E3280">
        <v>149.65199279800001</v>
      </c>
      <c r="F3280">
        <v>2435</v>
      </c>
      <c r="G3280" t="s">
        <v>700</v>
      </c>
      <c r="H3280" t="s">
        <v>14215</v>
      </c>
      <c r="I3280">
        <f>VLOOKUP(A3280,[1]ВПП!$C$2:$E$22885,3,)</f>
        <v>1705</v>
      </c>
      <c r="J3280">
        <f>VLOOKUP(A3280,[1]ВПП!$C$2:$G$22885,5,)</f>
        <v>30</v>
      </c>
      <c r="K3280" t="str">
        <f>VLOOKUP(A3280,[1]ВПП!$C$2:$H$22885,6,)</f>
        <v>ASP</v>
      </c>
      <c r="L3280" t="str">
        <f t="shared" si="51"/>
        <v>YBTH</v>
      </c>
      <c r="M3280" t="s">
        <v>702</v>
      </c>
      <c r="N3280" t="s">
        <v>703</v>
      </c>
      <c r="O3280" t="s">
        <v>14216</v>
      </c>
      <c r="P3280" t="s">
        <v>705</v>
      </c>
      <c r="Q3280" t="str">
        <f>VLOOKUP(P3280,[1]TimeZones!$B$3:$E$597,4,FALSE)</f>
        <v>+10:00</v>
      </c>
    </row>
    <row r="3281" spans="1:17" x14ac:dyDescent="0.25">
      <c r="A3281" t="s">
        <v>14217</v>
      </c>
      <c r="B3281" t="s">
        <v>110</v>
      </c>
      <c r="C3281" t="s">
        <v>14218</v>
      </c>
      <c r="D3281">
        <v>-2.57940006256</v>
      </c>
      <c r="E3281">
        <v>150.80799865700001</v>
      </c>
      <c r="F3281">
        <v>7</v>
      </c>
      <c r="G3281" t="s">
        <v>5932</v>
      </c>
      <c r="H3281" t="s">
        <v>14219</v>
      </c>
      <c r="I3281">
        <f>VLOOKUP(A3281,[1]ВПП!$C$2:$E$22885,3,)</f>
        <v>1704</v>
      </c>
      <c r="J3281">
        <f>VLOOKUP(A3281,[1]ВПП!$C$2:$G$22885,5,)</f>
        <v>30</v>
      </c>
      <c r="K3281" t="str">
        <f>VLOOKUP(A3281,[1]ВПП!$C$2:$H$22885,6,)</f>
        <v>ASP</v>
      </c>
      <c r="L3281" t="str">
        <f t="shared" si="51"/>
        <v>AYKV</v>
      </c>
      <c r="M3281" t="s">
        <v>702</v>
      </c>
      <c r="N3281" t="s">
        <v>14220</v>
      </c>
      <c r="O3281" t="s">
        <v>14221</v>
      </c>
      <c r="P3281" t="s">
        <v>5936</v>
      </c>
      <c r="Q3281" t="str">
        <f>VLOOKUP(P3281,[1]TimeZones!$B$3:$E$597,4,FALSE)</f>
        <v>+10:00</v>
      </c>
    </row>
    <row r="3282" spans="1:17" x14ac:dyDescent="0.25">
      <c r="A3282" t="s">
        <v>14222</v>
      </c>
      <c r="B3282" t="s">
        <v>333</v>
      </c>
      <c r="C3282" t="s">
        <v>14223</v>
      </c>
      <c r="D3282">
        <v>19.7453</v>
      </c>
      <c r="E3282">
        <v>-104.33699799999999</v>
      </c>
      <c r="F3282">
        <v>2900</v>
      </c>
      <c r="G3282" t="s">
        <v>308</v>
      </c>
      <c r="H3282" t="s">
        <v>202</v>
      </c>
      <c r="I3282">
        <f>VLOOKUP(A3282,[1]ВПП!$C$2:$E$22885,3,)</f>
        <v>1704</v>
      </c>
      <c r="J3282">
        <f>VLOOKUP(A3282,[1]ВПП!$C$2:$G$22885,5,)</f>
        <v>17</v>
      </c>
      <c r="K3282" t="str">
        <f>VLOOKUP(A3282,[1]ВПП!$C$2:$H$22885,6,)</f>
        <v>ASP</v>
      </c>
      <c r="L3282" t="str">
        <f t="shared" si="51"/>
        <v>MM63</v>
      </c>
      <c r="M3282" t="s">
        <v>183</v>
      </c>
      <c r="N3282" t="s">
        <v>444</v>
      </c>
      <c r="O3282" t="s">
        <v>14224</v>
      </c>
      <c r="P3282" t="e">
        <v>#N/A</v>
      </c>
      <c r="Q3282" t="e">
        <f>VLOOKUP(P3282,[1]TimeZones!$B$3:$E$597,4,FALSE)</f>
        <v>#N/A</v>
      </c>
    </row>
    <row r="3283" spans="1:17" x14ac:dyDescent="0.25">
      <c r="A3283" t="s">
        <v>14225</v>
      </c>
      <c r="B3283" t="s">
        <v>110</v>
      </c>
      <c r="C3283" t="s">
        <v>14226</v>
      </c>
      <c r="D3283">
        <v>-23.5652999878</v>
      </c>
      <c r="E3283">
        <v>145.307006836</v>
      </c>
      <c r="F3283">
        <v>878</v>
      </c>
      <c r="G3283" t="s">
        <v>700</v>
      </c>
      <c r="H3283" t="s">
        <v>14227</v>
      </c>
      <c r="I3283">
        <f>VLOOKUP(A3283,[1]ВПП!$C$2:$E$22885,3,)</f>
        <v>1704</v>
      </c>
      <c r="J3283">
        <f>VLOOKUP(A3283,[1]ВПП!$C$2:$G$22885,5,)</f>
        <v>30</v>
      </c>
      <c r="K3283" t="str">
        <f>VLOOKUP(A3283,[1]ВПП!$C$2:$H$22885,6,)</f>
        <v>ASP</v>
      </c>
      <c r="L3283" t="str">
        <f t="shared" si="51"/>
        <v>YBAR</v>
      </c>
      <c r="M3283" t="s">
        <v>702</v>
      </c>
      <c r="N3283" t="s">
        <v>1682</v>
      </c>
      <c r="O3283" t="s">
        <v>14228</v>
      </c>
      <c r="P3283" t="s">
        <v>1684</v>
      </c>
      <c r="Q3283" t="str">
        <f>VLOOKUP(P3283,[1]TimeZones!$B$3:$E$597,4,FALSE)</f>
        <v>+10:00</v>
      </c>
    </row>
    <row r="3284" spans="1:17" x14ac:dyDescent="0.25">
      <c r="A3284" t="s">
        <v>14229</v>
      </c>
      <c r="B3284" t="s">
        <v>110</v>
      </c>
      <c r="C3284" t="s">
        <v>14230</v>
      </c>
      <c r="D3284">
        <v>-20.358100891100001</v>
      </c>
      <c r="E3284">
        <v>148.95199585</v>
      </c>
      <c r="F3284">
        <v>15</v>
      </c>
      <c r="G3284" t="s">
        <v>700</v>
      </c>
      <c r="H3284" t="s">
        <v>14231</v>
      </c>
      <c r="I3284">
        <f>VLOOKUP(A3284,[1]ВПП!$C$2:$E$22885,3,)</f>
        <v>1704</v>
      </c>
      <c r="J3284">
        <f>VLOOKUP(A3284,[1]ВПП!$C$2:$G$22885,5,)</f>
        <v>45</v>
      </c>
      <c r="K3284" t="str">
        <f>VLOOKUP(A3284,[1]ВПП!$C$2:$H$22885,6,)</f>
        <v>ASP</v>
      </c>
      <c r="L3284" t="str">
        <f t="shared" si="51"/>
        <v>YBHM</v>
      </c>
      <c r="M3284" t="s">
        <v>702</v>
      </c>
      <c r="N3284" t="s">
        <v>1682</v>
      </c>
      <c r="O3284" t="s">
        <v>14232</v>
      </c>
      <c r="P3284" t="s">
        <v>1684</v>
      </c>
      <c r="Q3284" t="str">
        <f>VLOOKUP(P3284,[1]TimeZones!$B$3:$E$597,4,FALSE)</f>
        <v>+10:00</v>
      </c>
    </row>
    <row r="3285" spans="1:17" x14ac:dyDescent="0.25">
      <c r="A3285" t="s">
        <v>14233</v>
      </c>
      <c r="B3285" t="s">
        <v>110</v>
      </c>
      <c r="C3285" t="s">
        <v>14234</v>
      </c>
      <c r="D3285">
        <v>46.409401000000003</v>
      </c>
      <c r="E3285">
        <v>-74.779999000000004</v>
      </c>
      <c r="F3285">
        <v>827</v>
      </c>
      <c r="G3285" t="s">
        <v>262</v>
      </c>
      <c r="H3285" t="s">
        <v>14235</v>
      </c>
      <c r="I3285">
        <f>VLOOKUP(A3285,[1]ВПП!$C$2:$E$22885,3,)</f>
        <v>1703</v>
      </c>
      <c r="J3285">
        <f>VLOOKUP(A3285,[1]ВПП!$C$2:$G$22885,5,)</f>
        <v>30</v>
      </c>
      <c r="K3285" t="str">
        <f>VLOOKUP(A3285,[1]ВПП!$C$2:$H$22885,6,)</f>
        <v>ASP</v>
      </c>
      <c r="L3285" t="str">
        <f t="shared" si="51"/>
        <v>CYFJ</v>
      </c>
      <c r="M3285" t="s">
        <v>183</v>
      </c>
      <c r="N3285" t="s">
        <v>1279</v>
      </c>
      <c r="O3285" t="s">
        <v>14236</v>
      </c>
      <c r="P3285" t="s">
        <v>1281</v>
      </c>
      <c r="Q3285" t="str">
        <f>VLOOKUP(P3285,[1]TimeZones!$B$3:$E$597,4,FALSE)</f>
        <v>−05:00</v>
      </c>
    </row>
    <row r="3286" spans="1:17" x14ac:dyDescent="0.25">
      <c r="A3286" t="s">
        <v>14237</v>
      </c>
      <c r="B3286" t="s">
        <v>110</v>
      </c>
      <c r="C3286" t="s">
        <v>14238</v>
      </c>
      <c r="D3286">
        <v>61.686599999999999</v>
      </c>
      <c r="E3286">
        <v>27.201799000000001</v>
      </c>
      <c r="F3286">
        <v>329</v>
      </c>
      <c r="G3286" t="s">
        <v>2091</v>
      </c>
      <c r="H3286" t="s">
        <v>14239</v>
      </c>
      <c r="I3286">
        <f>VLOOKUP(A3286,[1]ВПП!$C$2:$E$22885,3,)</f>
        <v>1702</v>
      </c>
      <c r="J3286">
        <f>VLOOKUP(A3286,[1]ВПП!$C$2:$G$22885,5,)</f>
        <v>44</v>
      </c>
      <c r="K3286" t="str">
        <f>VLOOKUP(A3286,[1]ВПП!$C$2:$H$22885,6,)</f>
        <v>ASP</v>
      </c>
      <c r="L3286" t="str">
        <f t="shared" si="51"/>
        <v>EFMI</v>
      </c>
      <c r="M3286" t="s">
        <v>126</v>
      </c>
      <c r="N3286" t="s">
        <v>9428</v>
      </c>
      <c r="O3286" t="s">
        <v>14240</v>
      </c>
      <c r="P3286" t="s">
        <v>2095</v>
      </c>
      <c r="Q3286" t="str">
        <f>VLOOKUP(P3286,[1]TimeZones!$B$3:$E$597,4,FALSE)</f>
        <v>+02:00</v>
      </c>
    </row>
    <row r="3287" spans="1:17" x14ac:dyDescent="0.25">
      <c r="A3287" t="s">
        <v>14241</v>
      </c>
      <c r="B3287" t="s">
        <v>333</v>
      </c>
      <c r="C3287" t="s">
        <v>14242</v>
      </c>
      <c r="D3287">
        <v>4.405856</v>
      </c>
      <c r="E3287">
        <v>7.1819069999999998</v>
      </c>
      <c r="G3287" t="s">
        <v>741</v>
      </c>
      <c r="H3287" t="s">
        <v>202</v>
      </c>
      <c r="I3287">
        <f>VLOOKUP(A3287,[1]ВПП!$C$2:$E$22885,3,)</f>
        <v>1701</v>
      </c>
      <c r="J3287">
        <f>VLOOKUP(A3287,[1]ВПП!$C$2:$G$22885,5,)</f>
        <v>30</v>
      </c>
      <c r="K3287" t="str">
        <f>VLOOKUP(A3287,[1]ВПП!$C$2:$H$22885,6,)</f>
        <v>ASP</v>
      </c>
      <c r="L3287" t="str">
        <f t="shared" si="51"/>
        <v>DNFB</v>
      </c>
      <c r="M3287" t="s">
        <v>134</v>
      </c>
      <c r="N3287" t="s">
        <v>4059</v>
      </c>
      <c r="O3287" t="s">
        <v>14243</v>
      </c>
      <c r="P3287" t="e">
        <v>#N/A</v>
      </c>
      <c r="Q3287" t="e">
        <f>VLOOKUP(P3287,[1]TimeZones!$B$3:$E$597,4,FALSE)</f>
        <v>#N/A</v>
      </c>
    </row>
    <row r="3288" spans="1:17" x14ac:dyDescent="0.25">
      <c r="A3288" t="s">
        <v>14244</v>
      </c>
      <c r="B3288" t="s">
        <v>110</v>
      </c>
      <c r="C3288" t="s">
        <v>14245</v>
      </c>
      <c r="D3288">
        <v>-26.879999000000002</v>
      </c>
      <c r="E3288">
        <v>-48.651401999999997</v>
      </c>
      <c r="F3288">
        <v>18</v>
      </c>
      <c r="G3288" t="s">
        <v>591</v>
      </c>
      <c r="H3288" t="s">
        <v>14246</v>
      </c>
      <c r="I3288">
        <f>VLOOKUP(A3288,[1]ВПП!$C$2:$E$22885,3,)</f>
        <v>1701</v>
      </c>
      <c r="J3288">
        <f>VLOOKUP(A3288,[1]ВПП!$C$2:$G$22885,5,)</f>
        <v>45</v>
      </c>
      <c r="K3288" t="str">
        <f>VLOOKUP(A3288,[1]ВПП!$C$2:$H$22885,6,)</f>
        <v>ASP</v>
      </c>
      <c r="L3288" t="str">
        <f t="shared" si="51"/>
        <v>SBNF</v>
      </c>
      <c r="M3288" t="s">
        <v>301</v>
      </c>
      <c r="N3288" t="s">
        <v>8190</v>
      </c>
      <c r="O3288" t="s">
        <v>14247</v>
      </c>
      <c r="P3288" t="s">
        <v>595</v>
      </c>
      <c r="Q3288" t="str">
        <f>VLOOKUP(P3288,[1]TimeZones!$B$3:$E$597,4,FALSE)</f>
        <v>−03:00</v>
      </c>
    </row>
    <row r="3289" spans="1:17" x14ac:dyDescent="0.25">
      <c r="A3289" t="s">
        <v>14248</v>
      </c>
      <c r="B3289" t="s">
        <v>333</v>
      </c>
      <c r="C3289" t="s">
        <v>14249</v>
      </c>
      <c r="D3289">
        <v>56.950801849365199</v>
      </c>
      <c r="E3289">
        <v>-117.643997192382</v>
      </c>
      <c r="F3289">
        <v>1612</v>
      </c>
      <c r="G3289" t="s">
        <v>262</v>
      </c>
      <c r="H3289" t="s">
        <v>202</v>
      </c>
      <c r="I3289">
        <f>VLOOKUP(A3289,[1]ВПП!$C$2:$E$22885,3,)</f>
        <v>1700</v>
      </c>
      <c r="J3289">
        <f>VLOOKUP(A3289,[1]ВПП!$C$2:$G$22885,5,)</f>
        <v>30</v>
      </c>
      <c r="K3289" t="str">
        <f>VLOOKUP(A3289,[1]ВПП!$C$2:$H$22885,6,)</f>
        <v>ASP</v>
      </c>
      <c r="L3289" t="str">
        <f t="shared" si="51"/>
        <v>CFX4</v>
      </c>
      <c r="M3289" t="s">
        <v>183</v>
      </c>
      <c r="N3289" t="s">
        <v>264</v>
      </c>
      <c r="O3289" t="s">
        <v>14250</v>
      </c>
      <c r="P3289" t="e">
        <v>#N/A</v>
      </c>
      <c r="Q3289" t="e">
        <f>VLOOKUP(P3289,[1]TimeZones!$B$3:$E$597,4,FALSE)</f>
        <v>#N/A</v>
      </c>
    </row>
    <row r="3290" spans="1:17" x14ac:dyDescent="0.25">
      <c r="A3290" t="s">
        <v>14251</v>
      </c>
      <c r="B3290" t="s">
        <v>110</v>
      </c>
      <c r="C3290" t="s">
        <v>14252</v>
      </c>
      <c r="D3290">
        <v>53.309200286865199</v>
      </c>
      <c r="E3290">
        <v>-110.072998046875</v>
      </c>
      <c r="F3290">
        <v>2193</v>
      </c>
      <c r="G3290" t="s">
        <v>262</v>
      </c>
      <c r="H3290" t="s">
        <v>14253</v>
      </c>
      <c r="I3290">
        <f>VLOOKUP(A3290,[1]ВПП!$C$2:$E$22885,3,)</f>
        <v>1700</v>
      </c>
      <c r="J3290">
        <f>VLOOKUP(A3290,[1]ВПП!$C$2:$G$22885,5,)</f>
        <v>46</v>
      </c>
      <c r="K3290" t="str">
        <f>VLOOKUP(A3290,[1]ВПП!$C$2:$H$22885,6,)</f>
        <v>ASP</v>
      </c>
      <c r="L3290" t="str">
        <f t="shared" si="51"/>
        <v>CYLL</v>
      </c>
      <c r="M3290" t="s">
        <v>183</v>
      </c>
      <c r="N3290" t="s">
        <v>264</v>
      </c>
      <c r="O3290" t="s">
        <v>14254</v>
      </c>
      <c r="P3290" t="s">
        <v>266</v>
      </c>
      <c r="Q3290" t="str">
        <f>VLOOKUP(P3290,[1]TimeZones!$B$3:$E$597,4,FALSE)</f>
        <v>−07:00</v>
      </c>
    </row>
    <row r="3291" spans="1:17" x14ac:dyDescent="0.25">
      <c r="A3291" t="s">
        <v>14255</v>
      </c>
      <c r="B3291" t="s">
        <v>110</v>
      </c>
      <c r="C3291" t="s">
        <v>14256</v>
      </c>
      <c r="D3291">
        <v>35.207698999999998</v>
      </c>
      <c r="E3291">
        <v>0.147142</v>
      </c>
      <c r="F3291">
        <v>1686</v>
      </c>
      <c r="G3291" t="s">
        <v>772</v>
      </c>
      <c r="H3291" t="s">
        <v>14257</v>
      </c>
      <c r="I3291">
        <f>VLOOKUP(A3291,[1]ВПП!$C$2:$E$22885,3,)</f>
        <v>1700</v>
      </c>
      <c r="J3291">
        <f>VLOOKUP(A3291,[1]ВПП!$C$2:$G$22885,5,)</f>
        <v>30</v>
      </c>
      <c r="K3291" t="str">
        <f>VLOOKUP(A3291,[1]ВПП!$C$2:$H$22885,6,)</f>
        <v>ASP</v>
      </c>
      <c r="L3291" t="str">
        <f t="shared" si="51"/>
        <v>DAOV</v>
      </c>
      <c r="M3291" t="s">
        <v>134</v>
      </c>
      <c r="N3291" t="s">
        <v>14258</v>
      </c>
      <c r="O3291" t="s">
        <v>14259</v>
      </c>
      <c r="P3291" t="s">
        <v>833</v>
      </c>
      <c r="Q3291" t="str">
        <f>VLOOKUP(P3291,[1]TimeZones!$B$3:$E$597,4,FALSE)</f>
        <v>+01:00</v>
      </c>
    </row>
    <row r="3292" spans="1:17" x14ac:dyDescent="0.25">
      <c r="A3292" t="s">
        <v>14260</v>
      </c>
      <c r="B3292" t="s">
        <v>333</v>
      </c>
      <c r="C3292" t="s">
        <v>14261</v>
      </c>
      <c r="D3292">
        <v>6.6215000000000002</v>
      </c>
      <c r="E3292">
        <v>9.3190010000000001</v>
      </c>
      <c r="F3292">
        <v>919</v>
      </c>
      <c r="G3292" t="s">
        <v>741</v>
      </c>
      <c r="H3292" t="s">
        <v>202</v>
      </c>
      <c r="I3292">
        <f>VLOOKUP(A3292,[1]ВПП!$C$2:$E$22885,3,)</f>
        <v>1700</v>
      </c>
      <c r="J3292">
        <f>VLOOKUP(A3292,[1]ВПП!$C$2:$G$22885,5,)</f>
        <v>23</v>
      </c>
      <c r="K3292" t="str">
        <f>VLOOKUP(A3292,[1]ВПП!$C$2:$H$22885,6,)</f>
        <v>ASP</v>
      </c>
      <c r="L3292" t="str">
        <f t="shared" si="51"/>
        <v>DNBB</v>
      </c>
      <c r="M3292" t="s">
        <v>134</v>
      </c>
      <c r="N3292" t="s">
        <v>8432</v>
      </c>
      <c r="O3292" t="s">
        <v>14262</v>
      </c>
      <c r="P3292" t="e">
        <v>#N/A</v>
      </c>
      <c r="Q3292" t="e">
        <f>VLOOKUP(P3292,[1]TimeZones!$B$3:$E$597,4,FALSE)</f>
        <v>#N/A</v>
      </c>
    </row>
    <row r="3293" spans="1:17" x14ac:dyDescent="0.25">
      <c r="A3293" t="s">
        <v>14263</v>
      </c>
      <c r="B3293" t="s">
        <v>110</v>
      </c>
      <c r="C3293" t="s">
        <v>14264</v>
      </c>
      <c r="D3293">
        <v>62.047798</v>
      </c>
      <c r="E3293">
        <v>14.4229</v>
      </c>
      <c r="F3293">
        <v>1178</v>
      </c>
      <c r="G3293" t="s">
        <v>2430</v>
      </c>
      <c r="H3293" t="s">
        <v>14265</v>
      </c>
      <c r="I3293">
        <f>VLOOKUP(A3293,[1]ВПП!$C$2:$E$22885,3,)</f>
        <v>1700</v>
      </c>
      <c r="J3293">
        <f>VLOOKUP(A3293,[1]ВПП!$C$2:$G$22885,5,)</f>
        <v>30</v>
      </c>
      <c r="K3293" t="str">
        <f>VLOOKUP(A3293,[1]ВПП!$C$2:$H$22885,6,)</f>
        <v>ASP</v>
      </c>
      <c r="L3293" t="str">
        <f t="shared" si="51"/>
        <v>ESND</v>
      </c>
      <c r="M3293" t="s">
        <v>126</v>
      </c>
      <c r="N3293" t="s">
        <v>7585</v>
      </c>
      <c r="O3293" t="s">
        <v>14266</v>
      </c>
      <c r="P3293" t="s">
        <v>2434</v>
      </c>
      <c r="Q3293" t="str">
        <f>VLOOKUP(P3293,[1]TimeZones!$B$3:$E$597,4,FALSE)</f>
        <v>+01:00</v>
      </c>
    </row>
    <row r="3294" spans="1:17" x14ac:dyDescent="0.25">
      <c r="A3294" t="s">
        <v>14267</v>
      </c>
      <c r="B3294" t="s">
        <v>110</v>
      </c>
      <c r="C3294" t="s">
        <v>14268</v>
      </c>
      <c r="D3294">
        <v>-27.456699371337798</v>
      </c>
      <c r="E3294">
        <v>23.411399841308501</v>
      </c>
      <c r="F3294">
        <v>4382</v>
      </c>
      <c r="G3294" t="s">
        <v>132</v>
      </c>
      <c r="H3294" t="s">
        <v>14269</v>
      </c>
      <c r="I3294">
        <f>VLOOKUP(A3294,[1]ВПП!$C$2:$E$22885,3,)</f>
        <v>1700</v>
      </c>
      <c r="J3294">
        <f>VLOOKUP(A3294,[1]ВПП!$C$2:$G$22885,5,)</f>
        <v>15</v>
      </c>
      <c r="K3294" t="str">
        <f>VLOOKUP(A3294,[1]ВПП!$C$2:$H$22885,6,)</f>
        <v>ASP</v>
      </c>
      <c r="L3294" t="str">
        <f t="shared" si="51"/>
        <v>FAKU</v>
      </c>
      <c r="M3294" t="s">
        <v>134</v>
      </c>
      <c r="N3294" t="s">
        <v>135</v>
      </c>
      <c r="O3294" t="s">
        <v>14270</v>
      </c>
      <c r="P3294" t="s">
        <v>137</v>
      </c>
      <c r="Q3294" t="str">
        <f>VLOOKUP(P3294,[1]TimeZones!$B$3:$E$597,4,FALSE)</f>
        <v>+02:00</v>
      </c>
    </row>
    <row r="3295" spans="1:17" x14ac:dyDescent="0.25">
      <c r="A3295" t="s">
        <v>14271</v>
      </c>
      <c r="B3295" t="s">
        <v>110</v>
      </c>
      <c r="C3295" t="s">
        <v>14272</v>
      </c>
      <c r="D3295">
        <v>-33.606998443599998</v>
      </c>
      <c r="E3295">
        <v>22.188999175999999</v>
      </c>
      <c r="F3295">
        <v>1063</v>
      </c>
      <c r="G3295" t="s">
        <v>132</v>
      </c>
      <c r="H3295" t="s">
        <v>14273</v>
      </c>
      <c r="I3295">
        <f>VLOOKUP(A3295,[1]ВПП!$C$2:$E$22885,3,)</f>
        <v>1700</v>
      </c>
      <c r="J3295">
        <f>VLOOKUP(A3295,[1]ВПП!$C$2:$G$22885,5,)</f>
        <v>30</v>
      </c>
      <c r="K3295" t="str">
        <f>VLOOKUP(A3295,[1]ВПП!$C$2:$H$22885,6,)</f>
        <v>ASP</v>
      </c>
      <c r="L3295" t="str">
        <f t="shared" si="51"/>
        <v>FAOH</v>
      </c>
      <c r="M3295" t="s">
        <v>134</v>
      </c>
      <c r="N3295" t="s">
        <v>2910</v>
      </c>
      <c r="O3295" t="s">
        <v>14274</v>
      </c>
      <c r="P3295" t="s">
        <v>137</v>
      </c>
      <c r="Q3295" t="str">
        <f>VLOOKUP(P3295,[1]TimeZones!$B$3:$E$597,4,FALSE)</f>
        <v>+02:00</v>
      </c>
    </row>
    <row r="3296" spans="1:17" x14ac:dyDescent="0.25">
      <c r="A3296" t="s">
        <v>14275</v>
      </c>
      <c r="B3296" t="s">
        <v>333</v>
      </c>
      <c r="C3296" t="s">
        <v>14276</v>
      </c>
      <c r="D3296">
        <v>42.505901336699999</v>
      </c>
      <c r="E3296">
        <v>72.263099670399995</v>
      </c>
      <c r="F3296">
        <v>4153</v>
      </c>
      <c r="G3296" t="s">
        <v>322</v>
      </c>
      <c r="H3296" t="s">
        <v>202</v>
      </c>
      <c r="I3296">
        <f>VLOOKUP(A3296,[1]ВПП!$C$2:$E$22885,3,)</f>
        <v>1700</v>
      </c>
      <c r="J3296">
        <f>VLOOKUP(A3296,[1]ВПП!$C$2:$G$22885,5,)</f>
        <v>35</v>
      </c>
      <c r="K3296" t="str">
        <f>VLOOKUP(A3296,[1]ВПП!$C$2:$H$22885,6,)</f>
        <v>concrete</v>
      </c>
      <c r="L3296" t="str">
        <f t="shared" si="51"/>
        <v>KG-0004</v>
      </c>
      <c r="M3296" t="s">
        <v>114</v>
      </c>
      <c r="N3296" t="s">
        <v>14277</v>
      </c>
      <c r="O3296" t="s">
        <v>14278</v>
      </c>
      <c r="P3296" t="e">
        <v>#N/A</v>
      </c>
      <c r="Q3296" t="e">
        <f>VLOOKUP(P3296,[1]TimeZones!$B$3:$E$597,4,FALSE)</f>
        <v>#N/A</v>
      </c>
    </row>
    <row r="3297" spans="1:17" x14ac:dyDescent="0.25">
      <c r="A3297" t="s">
        <v>14279</v>
      </c>
      <c r="B3297" t="s">
        <v>333</v>
      </c>
      <c r="C3297" t="s">
        <v>14280</v>
      </c>
      <c r="D3297">
        <v>43.9893</v>
      </c>
      <c r="E3297">
        <v>3.1829999999999998</v>
      </c>
      <c r="F3297">
        <v>2606</v>
      </c>
      <c r="G3297" t="s">
        <v>294</v>
      </c>
      <c r="H3297" t="s">
        <v>202</v>
      </c>
      <c r="I3297">
        <f>VLOOKUP(A3297,[1]ВПП!$C$2:$E$22885,3,)</f>
        <v>1700</v>
      </c>
      <c r="J3297">
        <f>VLOOKUP(A3297,[1]ВПП!$C$2:$G$22885,5,)</f>
        <v>30</v>
      </c>
      <c r="K3297" t="str">
        <f>VLOOKUP(A3297,[1]ВПП!$C$2:$H$22885,6,)</f>
        <v>ASP</v>
      </c>
      <c r="L3297" t="str">
        <f t="shared" si="51"/>
        <v>LFCM</v>
      </c>
      <c r="M3297" t="s">
        <v>126</v>
      </c>
      <c r="N3297" t="s">
        <v>1851</v>
      </c>
      <c r="O3297" t="s">
        <v>14281</v>
      </c>
      <c r="P3297" t="s">
        <v>298</v>
      </c>
      <c r="Q3297" t="str">
        <f>VLOOKUP(P3297,[1]TimeZones!$B$3:$E$597,4,FALSE)</f>
        <v>+01:00</v>
      </c>
    </row>
    <row r="3298" spans="1:17" x14ac:dyDescent="0.25">
      <c r="A3298" t="s">
        <v>14282</v>
      </c>
      <c r="B3298" t="s">
        <v>110</v>
      </c>
      <c r="C3298" t="s">
        <v>14283</v>
      </c>
      <c r="D3298">
        <v>44.891399383544901</v>
      </c>
      <c r="E3298">
        <v>2.4219400882720898</v>
      </c>
      <c r="F3298">
        <v>2096</v>
      </c>
      <c r="G3298" t="s">
        <v>294</v>
      </c>
      <c r="H3298" t="s">
        <v>14284</v>
      </c>
      <c r="I3298">
        <f>VLOOKUP(A3298,[1]ВПП!$C$2:$E$22885,3,)</f>
        <v>1700</v>
      </c>
      <c r="J3298">
        <f>VLOOKUP(A3298,[1]ВПП!$C$2:$G$22885,5,)</f>
        <v>30</v>
      </c>
      <c r="K3298" t="str">
        <f>VLOOKUP(A3298,[1]ВПП!$C$2:$H$22885,6,)</f>
        <v>ASP</v>
      </c>
      <c r="L3298" t="str">
        <f t="shared" si="51"/>
        <v>LFLW</v>
      </c>
      <c r="M3298" t="s">
        <v>126</v>
      </c>
      <c r="N3298" t="s">
        <v>510</v>
      </c>
      <c r="O3298" t="s">
        <v>14285</v>
      </c>
      <c r="P3298" t="s">
        <v>298</v>
      </c>
      <c r="Q3298" t="str">
        <f>VLOOKUP(P3298,[1]TimeZones!$B$3:$E$597,4,FALSE)</f>
        <v>+01:00</v>
      </c>
    </row>
    <row r="3299" spans="1:17" x14ac:dyDescent="0.25">
      <c r="A3299" t="s">
        <v>14286</v>
      </c>
      <c r="B3299" t="s">
        <v>110</v>
      </c>
      <c r="C3299" t="s">
        <v>14287</v>
      </c>
      <c r="D3299">
        <v>49.384201049804602</v>
      </c>
      <c r="E3299">
        <v>1.1748000383377</v>
      </c>
      <c r="F3299">
        <v>512</v>
      </c>
      <c r="G3299" t="s">
        <v>294</v>
      </c>
      <c r="H3299" t="s">
        <v>14288</v>
      </c>
      <c r="I3299">
        <f>VLOOKUP(A3299,[1]ВПП!$C$2:$E$22885,3,)</f>
        <v>1700</v>
      </c>
      <c r="J3299">
        <f>VLOOKUP(A3299,[1]ВПП!$C$2:$G$22885,5,)</f>
        <v>45</v>
      </c>
      <c r="K3299" t="str">
        <f>VLOOKUP(A3299,[1]ВПП!$C$2:$H$22885,6,)</f>
        <v>ASP</v>
      </c>
      <c r="L3299" t="str">
        <f t="shared" si="51"/>
        <v>LFOP</v>
      </c>
      <c r="M3299" t="s">
        <v>126</v>
      </c>
      <c r="N3299" t="s">
        <v>4870</v>
      </c>
      <c r="O3299" t="s">
        <v>14289</v>
      </c>
      <c r="P3299" t="s">
        <v>298</v>
      </c>
      <c r="Q3299" t="str">
        <f>VLOOKUP(P3299,[1]TimeZones!$B$3:$E$597,4,FALSE)</f>
        <v>+01:00</v>
      </c>
    </row>
    <row r="3300" spans="1:17" x14ac:dyDescent="0.25">
      <c r="A3300" t="s">
        <v>14290</v>
      </c>
      <c r="B3300" t="s">
        <v>110</v>
      </c>
      <c r="C3300" t="s">
        <v>14291</v>
      </c>
      <c r="D3300">
        <v>48.754398000000002</v>
      </c>
      <c r="E3300">
        <v>-3.47166</v>
      </c>
      <c r="F3300">
        <v>290</v>
      </c>
      <c r="G3300" t="s">
        <v>294</v>
      </c>
      <c r="H3300" t="s">
        <v>14292</v>
      </c>
      <c r="I3300">
        <f>VLOOKUP(A3300,[1]ВПП!$C$2:$E$22885,3,)</f>
        <v>1700</v>
      </c>
      <c r="J3300">
        <f>VLOOKUP(A3300,[1]ВПП!$C$2:$G$22885,5,)</f>
        <v>45</v>
      </c>
      <c r="K3300" t="str">
        <f>VLOOKUP(A3300,[1]ВПП!$C$2:$H$22885,6,)</f>
        <v>ASP</v>
      </c>
      <c r="L3300" t="str">
        <f t="shared" si="51"/>
        <v>LFRO</v>
      </c>
      <c r="M3300" t="s">
        <v>126</v>
      </c>
      <c r="N3300" t="s">
        <v>3352</v>
      </c>
      <c r="O3300" t="s">
        <v>14293</v>
      </c>
      <c r="P3300" t="s">
        <v>298</v>
      </c>
      <c r="Q3300" t="str">
        <f>VLOOKUP(P3300,[1]TimeZones!$B$3:$E$597,4,FALSE)</f>
        <v>+01:00</v>
      </c>
    </row>
    <row r="3301" spans="1:17" x14ac:dyDescent="0.25">
      <c r="A3301" t="s">
        <v>14294</v>
      </c>
      <c r="B3301" t="s">
        <v>110</v>
      </c>
      <c r="C3301" t="s">
        <v>14295</v>
      </c>
      <c r="D3301">
        <v>47.487000000000002</v>
      </c>
      <c r="E3301">
        <v>6.79054</v>
      </c>
      <c r="F3301">
        <v>1041</v>
      </c>
      <c r="G3301" t="s">
        <v>294</v>
      </c>
      <c r="H3301" t="s">
        <v>202</v>
      </c>
      <c r="I3301">
        <f>VLOOKUP(A3301,[1]ВПП!$C$2:$E$22885,3,)</f>
        <v>1700</v>
      </c>
      <c r="J3301">
        <f>VLOOKUP(A3301,[1]ВПП!$C$2:$G$22885,5,)</f>
        <v>20</v>
      </c>
      <c r="K3301" t="str">
        <f>VLOOKUP(A3301,[1]ВПП!$C$2:$H$22885,6,)</f>
        <v>ASP</v>
      </c>
      <c r="L3301" t="str">
        <f t="shared" si="51"/>
        <v>LFSM</v>
      </c>
      <c r="M3301" t="s">
        <v>126</v>
      </c>
      <c r="N3301" t="s">
        <v>8692</v>
      </c>
      <c r="O3301" t="s">
        <v>14296</v>
      </c>
      <c r="P3301" t="s">
        <v>298</v>
      </c>
      <c r="Q3301" t="str">
        <f>VLOOKUP(P3301,[1]TimeZones!$B$3:$E$597,4,FALSE)</f>
        <v>+01:00</v>
      </c>
    </row>
    <row r="3302" spans="1:17" x14ac:dyDescent="0.25">
      <c r="A3302" t="s">
        <v>14297</v>
      </c>
      <c r="B3302" t="s">
        <v>110</v>
      </c>
      <c r="C3302" t="s">
        <v>14298</v>
      </c>
      <c r="D3302">
        <v>41.542400000000001</v>
      </c>
      <c r="E3302">
        <v>12.909000000000001</v>
      </c>
      <c r="F3302">
        <v>94</v>
      </c>
      <c r="G3302" t="s">
        <v>727</v>
      </c>
      <c r="H3302" t="s">
        <v>202</v>
      </c>
      <c r="I3302">
        <f>VLOOKUP(A3302,[1]ВПП!$C$2:$E$22885,3,)</f>
        <v>1700</v>
      </c>
      <c r="J3302">
        <f>VLOOKUP(A3302,[1]ВПП!$C$2:$G$22885,5,)</f>
        <v>40</v>
      </c>
      <c r="K3302" t="str">
        <f>VLOOKUP(A3302,[1]ВПП!$C$2:$H$22885,6,)</f>
        <v>ASP</v>
      </c>
      <c r="L3302" t="str">
        <f t="shared" si="51"/>
        <v>LIRL</v>
      </c>
      <c r="M3302" t="s">
        <v>126</v>
      </c>
      <c r="N3302" t="s">
        <v>754</v>
      </c>
      <c r="O3302" t="s">
        <v>14299</v>
      </c>
      <c r="P3302" t="s">
        <v>731</v>
      </c>
      <c r="Q3302" t="str">
        <f>VLOOKUP(P3302,[1]TimeZones!$B$3:$E$597,4,FALSE)</f>
        <v>+01:00</v>
      </c>
    </row>
    <row r="3303" spans="1:17" x14ac:dyDescent="0.25">
      <c r="A3303" t="s">
        <v>14300</v>
      </c>
      <c r="B3303" t="s">
        <v>110</v>
      </c>
      <c r="C3303" t="s">
        <v>14301</v>
      </c>
      <c r="D3303">
        <v>19.475099563600001</v>
      </c>
      <c r="E3303">
        <v>-96.797500610399993</v>
      </c>
      <c r="F3303">
        <v>3127</v>
      </c>
      <c r="G3303" t="s">
        <v>308</v>
      </c>
      <c r="H3303" t="s">
        <v>14302</v>
      </c>
      <c r="I3303">
        <f>VLOOKUP(A3303,[1]ВПП!$C$2:$E$22885,3,)</f>
        <v>1700</v>
      </c>
      <c r="J3303">
        <f>VLOOKUP(A3303,[1]ВПП!$C$2:$G$22885,5,)</f>
        <v>25</v>
      </c>
      <c r="K3303" t="str">
        <f>VLOOKUP(A3303,[1]ВПП!$C$2:$H$22885,6,)</f>
        <v>ASP</v>
      </c>
      <c r="L3303" t="str">
        <f t="shared" si="51"/>
        <v>MMJA</v>
      </c>
      <c r="M3303" t="s">
        <v>183</v>
      </c>
      <c r="N3303" t="s">
        <v>8982</v>
      </c>
      <c r="O3303" t="s">
        <v>14303</v>
      </c>
      <c r="P3303" t="s">
        <v>312</v>
      </c>
      <c r="Q3303" t="str">
        <f>VLOOKUP(P3303,[1]TimeZones!$B$3:$E$597,4,FALSE)</f>
        <v>−06:00</v>
      </c>
    </row>
    <row r="3304" spans="1:17" x14ac:dyDescent="0.25">
      <c r="A3304" t="s">
        <v>14304</v>
      </c>
      <c r="B3304" t="s">
        <v>110</v>
      </c>
      <c r="C3304" t="s">
        <v>14305</v>
      </c>
      <c r="D3304">
        <v>-8.7956000000000003</v>
      </c>
      <c r="E3304">
        <v>-140.229004</v>
      </c>
      <c r="F3304">
        <v>220</v>
      </c>
      <c r="G3304" t="s">
        <v>2046</v>
      </c>
      <c r="H3304" t="s">
        <v>14306</v>
      </c>
      <c r="I3304">
        <f>VLOOKUP(A3304,[1]ВПП!$C$2:$E$22885,3,)</f>
        <v>1700</v>
      </c>
      <c r="J3304">
        <f>VLOOKUP(A3304,[1]ВПП!$C$2:$G$22885,5,)</f>
        <v>30</v>
      </c>
      <c r="K3304" t="str">
        <f>VLOOKUP(A3304,[1]ВПП!$C$2:$H$22885,6,)</f>
        <v>ASP</v>
      </c>
      <c r="L3304" t="str">
        <f t="shared" si="51"/>
        <v>NTMD</v>
      </c>
      <c r="M3304" t="s">
        <v>702</v>
      </c>
      <c r="N3304" t="s">
        <v>2048</v>
      </c>
      <c r="O3304" t="s">
        <v>14307</v>
      </c>
      <c r="P3304" t="s">
        <v>14308</v>
      </c>
      <c r="Q3304" t="str">
        <f>VLOOKUP(P3304,[1]TimeZones!$B$3:$E$597,4,FALSE)</f>
        <v>−09:30</v>
      </c>
    </row>
    <row r="3305" spans="1:17" x14ac:dyDescent="0.25">
      <c r="A3305" t="s">
        <v>14309</v>
      </c>
      <c r="B3305" t="s">
        <v>333</v>
      </c>
      <c r="C3305" t="s">
        <v>14310</v>
      </c>
      <c r="D3305">
        <v>29.04692</v>
      </c>
      <c r="E3305">
        <v>62.196818999999998</v>
      </c>
      <c r="F3305">
        <v>2784</v>
      </c>
      <c r="G3305" t="s">
        <v>1294</v>
      </c>
      <c r="H3305" t="s">
        <v>14311</v>
      </c>
      <c r="I3305">
        <f>VLOOKUP(A3305,[1]ВПП!$C$2:$E$22885,3,)</f>
        <v>1700</v>
      </c>
      <c r="J3305">
        <f>VLOOKUP(A3305,[1]ВПП!$C$2:$G$22885,5,)</f>
        <v>30</v>
      </c>
      <c r="K3305" t="str">
        <f>VLOOKUP(A3305,[1]ВПП!$C$2:$H$22885,6,)</f>
        <v>ASP</v>
      </c>
      <c r="L3305" t="str">
        <f t="shared" si="51"/>
        <v>PK-REQ</v>
      </c>
      <c r="M3305" t="s">
        <v>114</v>
      </c>
      <c r="N3305" t="s">
        <v>1301</v>
      </c>
      <c r="O3305" t="s">
        <v>14312</v>
      </c>
      <c r="P3305" t="e">
        <v>#N/A</v>
      </c>
      <c r="Q3305" t="e">
        <f>VLOOKUP(P3305,[1]TimeZones!$B$3:$E$597,4,FALSE)</f>
        <v>#N/A</v>
      </c>
    </row>
    <row r="3306" spans="1:17" x14ac:dyDescent="0.25">
      <c r="A3306" t="s">
        <v>14313</v>
      </c>
      <c r="B3306" t="s">
        <v>110</v>
      </c>
      <c r="C3306" t="s">
        <v>14314</v>
      </c>
      <c r="D3306">
        <v>22.041099548339801</v>
      </c>
      <c r="E3306">
        <v>120.730003356933</v>
      </c>
      <c r="F3306">
        <v>46</v>
      </c>
      <c r="G3306" t="s">
        <v>1238</v>
      </c>
      <c r="H3306" t="s">
        <v>14315</v>
      </c>
      <c r="I3306">
        <f>VLOOKUP(A3306,[1]ВПП!$C$2:$E$22885,3,)</f>
        <v>1700</v>
      </c>
      <c r="J3306">
        <f>VLOOKUP(A3306,[1]ВПП!$C$2:$G$22885,5,)</f>
        <v>30</v>
      </c>
      <c r="K3306" t="str">
        <f>VLOOKUP(A3306,[1]ВПП!$C$2:$H$22885,6,)</f>
        <v>CON</v>
      </c>
      <c r="L3306" t="str">
        <f t="shared" si="51"/>
        <v>RCKW</v>
      </c>
      <c r="M3306" t="s">
        <v>114</v>
      </c>
      <c r="N3306" t="s">
        <v>8502</v>
      </c>
      <c r="O3306" t="s">
        <v>14316</v>
      </c>
      <c r="P3306" t="s">
        <v>1242</v>
      </c>
      <c r="Q3306" t="str">
        <f>VLOOKUP(P3306,[1]TimeZones!$B$3:$E$597,4,FALSE)</f>
        <v>+08:00</v>
      </c>
    </row>
    <row r="3307" spans="1:17" x14ac:dyDescent="0.25">
      <c r="A3307" t="s">
        <v>14317</v>
      </c>
      <c r="B3307" t="s">
        <v>110</v>
      </c>
      <c r="C3307" t="s">
        <v>14318</v>
      </c>
      <c r="D3307">
        <v>6.1064400672900003</v>
      </c>
      <c r="E3307">
        <v>125.23500061</v>
      </c>
      <c r="F3307">
        <v>28</v>
      </c>
      <c r="G3307" t="s">
        <v>1034</v>
      </c>
      <c r="H3307" t="s">
        <v>202</v>
      </c>
      <c r="I3307">
        <f>VLOOKUP(A3307,[1]ВПП!$C$2:$E$22885,3,)</f>
        <v>1700</v>
      </c>
      <c r="J3307">
        <f>VLOOKUP(A3307,[1]ВПП!$C$2:$G$22885,5,)</f>
        <v>30</v>
      </c>
      <c r="K3307" t="str">
        <f>VLOOKUP(A3307,[1]ВПП!$C$2:$H$22885,6,)</f>
        <v>ASP</v>
      </c>
      <c r="L3307" t="str">
        <f t="shared" si="51"/>
        <v>RPMB</v>
      </c>
      <c r="M3307" t="s">
        <v>114</v>
      </c>
      <c r="N3307" t="s">
        <v>2857</v>
      </c>
      <c r="O3307" t="s">
        <v>14319</v>
      </c>
      <c r="P3307" t="s">
        <v>1038</v>
      </c>
      <c r="Q3307" t="str">
        <f>VLOOKUP(P3307,[1]TimeZones!$B$3:$E$597,4,FALSE)</f>
        <v>+08:00</v>
      </c>
    </row>
    <row r="3308" spans="1:17" x14ac:dyDescent="0.25">
      <c r="A3308" t="s">
        <v>14320</v>
      </c>
      <c r="B3308" t="s">
        <v>110</v>
      </c>
      <c r="C3308" t="s">
        <v>14321</v>
      </c>
      <c r="D3308">
        <v>-46.537899000000003</v>
      </c>
      <c r="E3308">
        <v>-70.978699000000006</v>
      </c>
      <c r="F3308">
        <v>1410</v>
      </c>
      <c r="G3308" t="s">
        <v>1705</v>
      </c>
      <c r="H3308" t="s">
        <v>14322</v>
      </c>
      <c r="I3308">
        <f>VLOOKUP(A3308,[1]ВПП!$C$2:$E$22885,3,)</f>
        <v>1700</v>
      </c>
      <c r="J3308">
        <f>VLOOKUP(A3308,[1]ВПП!$C$2:$G$22885,5,)</f>
        <v>30</v>
      </c>
      <c r="K3308" t="str">
        <f>VLOOKUP(A3308,[1]ВПП!$C$2:$H$22885,6,)</f>
        <v>ASP</v>
      </c>
      <c r="L3308" t="str">
        <f t="shared" si="51"/>
        <v>SAWP</v>
      </c>
      <c r="M3308" t="s">
        <v>301</v>
      </c>
      <c r="N3308" t="s">
        <v>1707</v>
      </c>
      <c r="O3308" t="s">
        <v>14323</v>
      </c>
      <c r="P3308" t="s">
        <v>1709</v>
      </c>
      <c r="Q3308" t="str">
        <f>VLOOKUP(P3308,[1]TimeZones!$B$3:$E$597,4,FALSE)</f>
        <v>−03:00</v>
      </c>
    </row>
    <row r="3309" spans="1:17" x14ac:dyDescent="0.25">
      <c r="A3309" t="s">
        <v>14324</v>
      </c>
      <c r="B3309" t="s">
        <v>110</v>
      </c>
      <c r="C3309" t="s">
        <v>14325</v>
      </c>
      <c r="D3309">
        <v>-21.663999557495</v>
      </c>
      <c r="E3309">
        <v>-49.730499267577997</v>
      </c>
      <c r="F3309">
        <v>1559</v>
      </c>
      <c r="G3309" t="s">
        <v>591</v>
      </c>
      <c r="H3309" t="s">
        <v>14326</v>
      </c>
      <c r="I3309">
        <f>VLOOKUP(A3309,[1]ВПП!$C$2:$E$22885,3,)</f>
        <v>1700</v>
      </c>
      <c r="J3309">
        <f>VLOOKUP(A3309,[1]ВПП!$C$2:$G$22885,5,)</f>
        <v>32</v>
      </c>
      <c r="K3309" t="str">
        <f>VLOOKUP(A3309,[1]ВПП!$C$2:$H$22885,6,)</f>
        <v>ASP</v>
      </c>
      <c r="L3309" t="str">
        <f t="shared" si="51"/>
        <v>SBLN</v>
      </c>
      <c r="M3309" t="s">
        <v>301</v>
      </c>
      <c r="N3309" t="s">
        <v>1124</v>
      </c>
      <c r="O3309" t="s">
        <v>14327</v>
      </c>
      <c r="P3309" t="s">
        <v>595</v>
      </c>
      <c r="Q3309" t="str">
        <f>VLOOKUP(P3309,[1]TimeZones!$B$3:$E$597,4,FALSE)</f>
        <v>−03:00</v>
      </c>
    </row>
    <row r="3310" spans="1:17" x14ac:dyDescent="0.25">
      <c r="A3310" t="s">
        <v>14328</v>
      </c>
      <c r="B3310" t="s">
        <v>110</v>
      </c>
      <c r="C3310" t="s">
        <v>14329</v>
      </c>
      <c r="D3310">
        <v>-28.243976</v>
      </c>
      <c r="E3310">
        <v>-52.327770000000001</v>
      </c>
      <c r="F3310">
        <v>2380</v>
      </c>
      <c r="G3310" t="s">
        <v>591</v>
      </c>
      <c r="H3310" t="s">
        <v>14330</v>
      </c>
      <c r="I3310">
        <f>VLOOKUP(A3310,[1]ВПП!$C$2:$E$22885,3,)</f>
        <v>1700</v>
      </c>
      <c r="J3310">
        <f>VLOOKUP(A3310,[1]ВПП!$C$2:$G$22885,5,)</f>
        <v>23</v>
      </c>
      <c r="K3310" t="str">
        <f>VLOOKUP(A3310,[1]ВПП!$C$2:$H$22885,6,)</f>
        <v>ASP</v>
      </c>
      <c r="L3310" t="str">
        <f t="shared" si="51"/>
        <v>SBPF</v>
      </c>
      <c r="M3310" t="s">
        <v>301</v>
      </c>
      <c r="N3310" t="s">
        <v>5928</v>
      </c>
      <c r="O3310" t="s">
        <v>14331</v>
      </c>
      <c r="P3310" t="s">
        <v>595</v>
      </c>
      <c r="Q3310" t="str">
        <f>VLOOKUP(P3310,[1]TimeZones!$B$3:$E$597,4,FALSE)</f>
        <v>−03:00</v>
      </c>
    </row>
    <row r="3311" spans="1:17" x14ac:dyDescent="0.25">
      <c r="A3311" t="s">
        <v>14332</v>
      </c>
      <c r="B3311" t="s">
        <v>110</v>
      </c>
      <c r="C3311" t="s">
        <v>14333</v>
      </c>
      <c r="D3311">
        <v>-10.719402000000001</v>
      </c>
      <c r="E3311">
        <v>-48.399700000000003</v>
      </c>
      <c r="F3311">
        <v>870</v>
      </c>
      <c r="G3311" t="s">
        <v>591</v>
      </c>
      <c r="H3311" t="s">
        <v>14334</v>
      </c>
      <c r="I3311">
        <f>VLOOKUP(A3311,[1]ВПП!$C$2:$E$22885,3,)</f>
        <v>1700</v>
      </c>
      <c r="J3311">
        <f>VLOOKUP(A3311,[1]ВПП!$C$2:$G$22885,5,)</f>
        <v>30</v>
      </c>
      <c r="K3311" t="str">
        <f>VLOOKUP(A3311,[1]ВПП!$C$2:$H$22885,6,)</f>
        <v>ASP</v>
      </c>
      <c r="L3311" t="str">
        <f t="shared" si="51"/>
        <v>SBPN</v>
      </c>
      <c r="M3311" t="s">
        <v>301</v>
      </c>
      <c r="N3311" t="s">
        <v>7872</v>
      </c>
      <c r="O3311" t="s">
        <v>13640</v>
      </c>
      <c r="P3311" t="s">
        <v>3960</v>
      </c>
      <c r="Q3311" t="str">
        <f>VLOOKUP(P3311,[1]TimeZones!$B$3:$E$597,4,FALSE)</f>
        <v>−03:00</v>
      </c>
    </row>
    <row r="3312" spans="1:17" x14ac:dyDescent="0.25">
      <c r="A3312" t="s">
        <v>14335</v>
      </c>
      <c r="B3312" t="s">
        <v>333</v>
      </c>
      <c r="C3312" t="s">
        <v>14336</v>
      </c>
      <c r="D3312">
        <v>-12.479177</v>
      </c>
      <c r="E3312">
        <v>-55.672341000000003</v>
      </c>
      <c r="F3312">
        <v>1266</v>
      </c>
      <c r="G3312" t="s">
        <v>591</v>
      </c>
      <c r="H3312" t="s">
        <v>14337</v>
      </c>
      <c r="I3312">
        <f>VLOOKUP(A3312,[1]ВПП!$C$2:$E$22885,3,)</f>
        <v>1700</v>
      </c>
      <c r="J3312">
        <f>VLOOKUP(A3312,[1]ВПП!$C$2:$G$22885,5,)</f>
        <v>0</v>
      </c>
      <c r="K3312" t="str">
        <f>VLOOKUP(A3312,[1]ВПП!$C$2:$H$22885,6,)</f>
        <v>ASP</v>
      </c>
      <c r="L3312" t="str">
        <f t="shared" si="51"/>
        <v>SBSO</v>
      </c>
      <c r="M3312" t="s">
        <v>301</v>
      </c>
      <c r="N3312" t="s">
        <v>7863</v>
      </c>
      <c r="O3312" t="s">
        <v>14338</v>
      </c>
      <c r="P3312" t="s">
        <v>145</v>
      </c>
      <c r="Q3312" t="e">
        <f>VLOOKUP(P3312,[1]TimeZones!$B$3:$E$597,4,FALSE)</f>
        <v>#N/A</v>
      </c>
    </row>
    <row r="3313" spans="1:17" x14ac:dyDescent="0.25">
      <c r="A3313" t="s">
        <v>14339</v>
      </c>
      <c r="B3313" t="s">
        <v>333</v>
      </c>
      <c r="C3313" t="s">
        <v>14340</v>
      </c>
      <c r="D3313">
        <v>-37.401699066162102</v>
      </c>
      <c r="E3313">
        <v>-72.425399780273395</v>
      </c>
      <c r="F3313">
        <v>374</v>
      </c>
      <c r="G3313" t="s">
        <v>1023</v>
      </c>
      <c r="H3313" t="s">
        <v>14341</v>
      </c>
      <c r="I3313">
        <f>VLOOKUP(A3313,[1]ВПП!$C$2:$E$22885,3,)</f>
        <v>1700</v>
      </c>
      <c r="J3313">
        <f>VLOOKUP(A3313,[1]ВПП!$C$2:$G$22885,5,)</f>
        <v>30</v>
      </c>
      <c r="K3313" t="str">
        <f>VLOOKUP(A3313,[1]ВПП!$C$2:$H$22885,6,)</f>
        <v>ASP</v>
      </c>
      <c r="L3313" t="str">
        <f t="shared" si="51"/>
        <v>SCGE</v>
      </c>
      <c r="M3313" t="s">
        <v>301</v>
      </c>
      <c r="N3313" t="s">
        <v>9561</v>
      </c>
      <c r="O3313" t="s">
        <v>14342</v>
      </c>
      <c r="P3313" t="s">
        <v>1026</v>
      </c>
      <c r="Q3313" t="str">
        <f>VLOOKUP(P3313,[1]TimeZones!$B$3:$E$597,4,FALSE)</f>
        <v>−04:00</v>
      </c>
    </row>
    <row r="3314" spans="1:17" x14ac:dyDescent="0.25">
      <c r="A3314" t="s">
        <v>14343</v>
      </c>
      <c r="B3314" t="s">
        <v>110</v>
      </c>
      <c r="C3314" t="s">
        <v>14344</v>
      </c>
      <c r="D3314">
        <v>-40.611198000000002</v>
      </c>
      <c r="E3314">
        <v>-73.060997</v>
      </c>
      <c r="F3314">
        <v>187</v>
      </c>
      <c r="G3314" t="s">
        <v>1023</v>
      </c>
      <c r="H3314" t="s">
        <v>14345</v>
      </c>
      <c r="I3314">
        <f>VLOOKUP(A3314,[1]ВПП!$C$2:$E$22885,3,)</f>
        <v>1700</v>
      </c>
      <c r="J3314">
        <f>VLOOKUP(A3314,[1]ВПП!$C$2:$G$22885,5,)</f>
        <v>36</v>
      </c>
      <c r="K3314" t="str">
        <f>VLOOKUP(A3314,[1]ВПП!$C$2:$H$22885,6,)</f>
        <v>ASP</v>
      </c>
      <c r="L3314" t="str">
        <f t="shared" si="51"/>
        <v>SCJO</v>
      </c>
      <c r="M3314" t="s">
        <v>301</v>
      </c>
      <c r="N3314" t="s">
        <v>6629</v>
      </c>
      <c r="O3314" t="s">
        <v>14346</v>
      </c>
      <c r="P3314" t="s">
        <v>1026</v>
      </c>
      <c r="Q3314" t="str">
        <f>VLOOKUP(P3314,[1]TimeZones!$B$3:$E$597,4,FALSE)</f>
        <v>−04:00</v>
      </c>
    </row>
    <row r="3315" spans="1:17" x14ac:dyDescent="0.25">
      <c r="A3315" t="s">
        <v>14347</v>
      </c>
      <c r="B3315" t="s">
        <v>333</v>
      </c>
      <c r="C3315" t="s">
        <v>14348</v>
      </c>
      <c r="D3315">
        <v>-39.292800903320298</v>
      </c>
      <c r="E3315">
        <v>-71.915901184082003</v>
      </c>
      <c r="F3315">
        <v>853</v>
      </c>
      <c r="G3315" t="s">
        <v>1023</v>
      </c>
      <c r="H3315" t="s">
        <v>14349</v>
      </c>
      <c r="I3315">
        <f>VLOOKUP(A3315,[1]ВПП!$C$2:$E$22885,3,)</f>
        <v>1700</v>
      </c>
      <c r="J3315">
        <f>VLOOKUP(A3315,[1]ВПП!$C$2:$G$22885,5,)</f>
        <v>30</v>
      </c>
      <c r="K3315" t="str">
        <f>VLOOKUP(A3315,[1]ВПП!$C$2:$H$22885,6,)</f>
        <v>ASP</v>
      </c>
      <c r="L3315" t="str">
        <f t="shared" si="51"/>
        <v>SCPC</v>
      </c>
      <c r="M3315" t="s">
        <v>301</v>
      </c>
      <c r="N3315" t="s">
        <v>14350</v>
      </c>
      <c r="O3315" t="s">
        <v>14351</v>
      </c>
      <c r="P3315" t="s">
        <v>1026</v>
      </c>
      <c r="Q3315" t="str">
        <f>VLOOKUP(P3315,[1]TimeZones!$B$3:$E$597,4,FALSE)</f>
        <v>−04:00</v>
      </c>
    </row>
    <row r="3316" spans="1:17" x14ac:dyDescent="0.25">
      <c r="A3316" t="s">
        <v>14352</v>
      </c>
      <c r="B3316" t="s">
        <v>110</v>
      </c>
      <c r="C3316" t="s">
        <v>14353</v>
      </c>
      <c r="D3316">
        <v>-38.766799926757997</v>
      </c>
      <c r="E3316">
        <v>-72.637100219727003</v>
      </c>
      <c r="F3316">
        <v>304</v>
      </c>
      <c r="G3316" t="s">
        <v>1023</v>
      </c>
      <c r="H3316" t="s">
        <v>14354</v>
      </c>
      <c r="I3316">
        <f>VLOOKUP(A3316,[1]ВПП!$C$2:$E$22885,3,)</f>
        <v>1700</v>
      </c>
      <c r="J3316">
        <f>VLOOKUP(A3316,[1]ВПП!$C$2:$G$22885,5,)</f>
        <v>45</v>
      </c>
      <c r="K3316" t="str">
        <f>VLOOKUP(A3316,[1]ВПП!$C$2:$H$22885,6,)</f>
        <v>ASP</v>
      </c>
      <c r="L3316" t="str">
        <f t="shared" si="51"/>
        <v>SCTC</v>
      </c>
      <c r="M3316" t="s">
        <v>301</v>
      </c>
      <c r="N3316" t="s">
        <v>14350</v>
      </c>
      <c r="O3316" t="s">
        <v>14355</v>
      </c>
      <c r="P3316" t="s">
        <v>1026</v>
      </c>
      <c r="Q3316" t="str">
        <f>VLOOKUP(P3316,[1]TimeZones!$B$3:$E$597,4,FALSE)</f>
        <v>−04:00</v>
      </c>
    </row>
    <row r="3317" spans="1:17" x14ac:dyDescent="0.25">
      <c r="A3317" t="s">
        <v>14356</v>
      </c>
      <c r="B3317" t="s">
        <v>110</v>
      </c>
      <c r="C3317" t="s">
        <v>1950</v>
      </c>
      <c r="D3317">
        <v>11.1196</v>
      </c>
      <c r="E3317">
        <v>-74.230599999999995</v>
      </c>
      <c r="F3317">
        <v>22</v>
      </c>
      <c r="G3317" t="s">
        <v>900</v>
      </c>
      <c r="H3317" t="s">
        <v>14357</v>
      </c>
      <c r="I3317">
        <f>VLOOKUP(A3317,[1]ВПП!$C$2:$E$22885,3,)</f>
        <v>1700</v>
      </c>
      <c r="J3317">
        <f>VLOOKUP(A3317,[1]ВПП!$C$2:$G$22885,5,)</f>
        <v>30</v>
      </c>
      <c r="K3317" t="str">
        <f>VLOOKUP(A3317,[1]ВПП!$C$2:$H$22885,6,)</f>
        <v>ASP</v>
      </c>
      <c r="L3317" t="str">
        <f t="shared" si="51"/>
        <v>SKSM</v>
      </c>
      <c r="M3317" t="s">
        <v>301</v>
      </c>
      <c r="N3317" t="s">
        <v>14358</v>
      </c>
      <c r="O3317" t="s">
        <v>14359</v>
      </c>
      <c r="P3317" t="s">
        <v>904</v>
      </c>
      <c r="Q3317" t="str">
        <f>VLOOKUP(P3317,[1]TimeZones!$B$3:$E$597,4,FALSE)</f>
        <v>−05:00</v>
      </c>
    </row>
    <row r="3318" spans="1:17" x14ac:dyDescent="0.25">
      <c r="A3318" t="s">
        <v>14360</v>
      </c>
      <c r="B3318" t="s">
        <v>333</v>
      </c>
      <c r="C3318" t="s">
        <v>14361</v>
      </c>
      <c r="D3318">
        <v>-14.2082004547119</v>
      </c>
      <c r="E3318">
        <v>-42.746101379394503</v>
      </c>
      <c r="F3318">
        <v>1815</v>
      </c>
      <c r="G3318" t="s">
        <v>591</v>
      </c>
      <c r="H3318" t="s">
        <v>14362</v>
      </c>
      <c r="I3318">
        <f>VLOOKUP(A3318,[1]ВПП!$C$2:$E$22885,3,)</f>
        <v>1700</v>
      </c>
      <c r="J3318">
        <f>VLOOKUP(A3318,[1]ВПП!$C$2:$G$22885,5,)</f>
        <v>30</v>
      </c>
      <c r="K3318" t="str">
        <f>VLOOKUP(A3318,[1]ВПП!$C$2:$H$22885,6,)</f>
        <v>ASP</v>
      </c>
      <c r="L3318" t="str">
        <f t="shared" si="51"/>
        <v>SNGI</v>
      </c>
      <c r="M3318" t="s">
        <v>301</v>
      </c>
      <c r="N3318" t="s">
        <v>3983</v>
      </c>
      <c r="O3318" t="s">
        <v>14363</v>
      </c>
      <c r="P3318" t="s">
        <v>3960</v>
      </c>
      <c r="Q3318" t="str">
        <f>VLOOKUP(P3318,[1]TimeZones!$B$3:$E$597,4,FALSE)</f>
        <v>−03:00</v>
      </c>
    </row>
    <row r="3319" spans="1:17" x14ac:dyDescent="0.25">
      <c r="A3319" t="s">
        <v>14364</v>
      </c>
      <c r="B3319" t="s">
        <v>333</v>
      </c>
      <c r="C3319" t="s">
        <v>14365</v>
      </c>
      <c r="D3319">
        <v>-18.6728000640869</v>
      </c>
      <c r="E3319">
        <v>-46.491199493408203</v>
      </c>
      <c r="F3319">
        <v>2793</v>
      </c>
      <c r="G3319" t="s">
        <v>591</v>
      </c>
      <c r="H3319" t="s">
        <v>14366</v>
      </c>
      <c r="I3319">
        <f>VLOOKUP(A3319,[1]ВПП!$C$2:$E$22885,3,)</f>
        <v>1700</v>
      </c>
      <c r="J3319">
        <f>VLOOKUP(A3319,[1]ВПП!$C$2:$G$22885,5,)</f>
        <v>30</v>
      </c>
      <c r="K3319" t="str">
        <f>VLOOKUP(A3319,[1]ВПП!$C$2:$H$22885,6,)</f>
        <v>ASP</v>
      </c>
      <c r="L3319" t="str">
        <f t="shared" si="51"/>
        <v>SNPD</v>
      </c>
      <c r="M3319" t="s">
        <v>301</v>
      </c>
      <c r="N3319" t="s">
        <v>4614</v>
      </c>
      <c r="O3319" t="s">
        <v>14367</v>
      </c>
      <c r="P3319" t="s">
        <v>595</v>
      </c>
      <c r="Q3319" t="str">
        <f>VLOOKUP(P3319,[1]TimeZones!$B$3:$E$597,4,FALSE)</f>
        <v>−03:00</v>
      </c>
    </row>
    <row r="3320" spans="1:17" x14ac:dyDescent="0.25">
      <c r="A3320" t="s">
        <v>14368</v>
      </c>
      <c r="B3320" t="s">
        <v>333</v>
      </c>
      <c r="C3320" t="s">
        <v>14369</v>
      </c>
      <c r="D3320">
        <v>-11.739600181579499</v>
      </c>
      <c r="E3320">
        <v>-49.132198333740199</v>
      </c>
      <c r="F3320">
        <v>1148</v>
      </c>
      <c r="G3320" t="s">
        <v>591</v>
      </c>
      <c r="H3320" t="s">
        <v>14370</v>
      </c>
      <c r="I3320">
        <f>VLOOKUP(A3320,[1]ВПП!$C$2:$E$22885,3,)</f>
        <v>1700</v>
      </c>
      <c r="J3320">
        <f>VLOOKUP(A3320,[1]ВПП!$C$2:$G$22885,5,)</f>
        <v>30</v>
      </c>
      <c r="K3320" t="str">
        <f>VLOOKUP(A3320,[1]ВПП!$C$2:$H$22885,6,)</f>
        <v>ASP</v>
      </c>
      <c r="L3320" t="str">
        <f t="shared" si="51"/>
        <v>SWGI</v>
      </c>
      <c r="M3320" t="s">
        <v>301</v>
      </c>
      <c r="N3320" t="s">
        <v>7872</v>
      </c>
      <c r="O3320" t="s">
        <v>14371</v>
      </c>
      <c r="P3320" t="s">
        <v>3960</v>
      </c>
      <c r="Q3320" t="str">
        <f>VLOOKUP(P3320,[1]TimeZones!$B$3:$E$597,4,FALSE)</f>
        <v>−03:00</v>
      </c>
    </row>
    <row r="3321" spans="1:17" x14ac:dyDescent="0.25">
      <c r="A3321" t="s">
        <v>14372</v>
      </c>
      <c r="B3321" t="s">
        <v>333</v>
      </c>
      <c r="C3321" t="s">
        <v>14373</v>
      </c>
      <c r="D3321">
        <v>39.824737441299902</v>
      </c>
      <c r="E3321">
        <v>69.568819999699997</v>
      </c>
      <c r="F3321">
        <v>4625</v>
      </c>
      <c r="G3321" t="s">
        <v>322</v>
      </c>
      <c r="H3321" t="s">
        <v>202</v>
      </c>
      <c r="I3321">
        <f>VLOOKUP(A3321,[1]ВПП!$C$2:$E$22885,3,)</f>
        <v>1700</v>
      </c>
      <c r="J3321">
        <f>VLOOKUP(A3321,[1]ВПП!$C$2:$G$22885,5,)</f>
        <v>35</v>
      </c>
      <c r="K3321" t="str">
        <f>VLOOKUP(A3321,[1]ВПП!$C$2:$H$22885,6,)</f>
        <v>ASB</v>
      </c>
      <c r="L3321" t="str">
        <f t="shared" si="51"/>
        <v>UAFI</v>
      </c>
      <c r="M3321" t="s">
        <v>114</v>
      </c>
      <c r="N3321" t="s">
        <v>13651</v>
      </c>
      <c r="O3321" t="s">
        <v>14374</v>
      </c>
      <c r="P3321" t="e">
        <v>#N/A</v>
      </c>
      <c r="Q3321" t="e">
        <f>VLOOKUP(P3321,[1]TimeZones!$B$3:$E$597,4,FALSE)</f>
        <v>#N/A</v>
      </c>
    </row>
    <row r="3322" spans="1:17" x14ac:dyDescent="0.25">
      <c r="A3322" t="s">
        <v>14375</v>
      </c>
      <c r="B3322" t="s">
        <v>333</v>
      </c>
      <c r="C3322" t="s">
        <v>14376</v>
      </c>
      <c r="D3322">
        <v>41.124372999999999</v>
      </c>
      <c r="E3322">
        <v>61.414535000000001</v>
      </c>
      <c r="F3322">
        <v>358</v>
      </c>
      <c r="G3322" t="s">
        <v>907</v>
      </c>
      <c r="H3322" t="s">
        <v>202</v>
      </c>
      <c r="I3322">
        <f>VLOOKUP(A3322,[1]ВПП!$C$2:$E$22885,3,)</f>
        <v>1700</v>
      </c>
      <c r="J3322">
        <f>VLOOKUP(A3322,[1]ВПП!$C$2:$G$22885,5,)</f>
        <v>37</v>
      </c>
      <c r="K3322" t="str">
        <f>VLOOKUP(A3322,[1]ВПП!$C$2:$H$22885,6,)</f>
        <v>CON</v>
      </c>
      <c r="L3322" t="str">
        <f t="shared" si="51"/>
        <v>UT1E</v>
      </c>
      <c r="M3322" t="s">
        <v>114</v>
      </c>
      <c r="N3322" t="s">
        <v>915</v>
      </c>
      <c r="O3322" t="s">
        <v>14377</v>
      </c>
      <c r="P3322" t="e">
        <v>#N/A</v>
      </c>
      <c r="Q3322" t="e">
        <f>VLOOKUP(P3322,[1]TimeZones!$B$3:$E$597,4,FALSE)</f>
        <v>#N/A</v>
      </c>
    </row>
    <row r="3323" spans="1:17" x14ac:dyDescent="0.25">
      <c r="A3323" t="s">
        <v>14378</v>
      </c>
      <c r="B3323" t="s">
        <v>333</v>
      </c>
      <c r="C3323" t="s">
        <v>14379</v>
      </c>
      <c r="D3323">
        <v>-31.4687995910644</v>
      </c>
      <c r="E3323">
        <v>147.89500427246</v>
      </c>
      <c r="G3323" t="s">
        <v>700</v>
      </c>
      <c r="H3323" t="s">
        <v>202</v>
      </c>
      <c r="I3323">
        <f>VLOOKUP(A3323,[1]ВПП!$C$2:$E$22885,3,)</f>
        <v>1700</v>
      </c>
      <c r="J3323">
        <f>VLOOKUP(A3323,[1]ВПП!$C$2:$G$22885,5,)</f>
        <v>0</v>
      </c>
      <c r="K3323" t="str">
        <f>VLOOKUP(A3323,[1]ВПП!$C$2:$H$22885,6,)</f>
        <v>N</v>
      </c>
      <c r="L3323" t="str">
        <f t="shared" si="51"/>
        <v>YHRG</v>
      </c>
      <c r="M3323" t="s">
        <v>702</v>
      </c>
      <c r="N3323" t="s">
        <v>703</v>
      </c>
      <c r="O3323" t="s">
        <v>202</v>
      </c>
      <c r="P3323" t="e">
        <v>#N/A</v>
      </c>
      <c r="Q3323" t="e">
        <f>VLOOKUP(P3323,[1]TimeZones!$B$3:$E$597,4,FALSE)</f>
        <v>#N/A</v>
      </c>
    </row>
    <row r="3324" spans="1:17" x14ac:dyDescent="0.25">
      <c r="A3324" t="s">
        <v>14380</v>
      </c>
      <c r="B3324" t="s">
        <v>333</v>
      </c>
      <c r="C3324" t="s">
        <v>14381</v>
      </c>
      <c r="D3324">
        <v>-14.3886003494262</v>
      </c>
      <c r="E3324">
        <v>132.39300537109301</v>
      </c>
      <c r="G3324" t="s">
        <v>700</v>
      </c>
      <c r="H3324" t="s">
        <v>202</v>
      </c>
      <c r="I3324">
        <f>VLOOKUP(A3324,[1]ВПП!$C$2:$E$22885,3,)</f>
        <v>1700</v>
      </c>
      <c r="J3324">
        <f>VLOOKUP(A3324,[1]ВПП!$C$2:$G$22885,5,)</f>
        <v>0</v>
      </c>
      <c r="K3324" t="str">
        <f>VLOOKUP(A3324,[1]ВПП!$C$2:$H$22885,6,)</f>
        <v>X</v>
      </c>
      <c r="L3324" t="str">
        <f t="shared" si="51"/>
        <v>YKHG</v>
      </c>
      <c r="M3324" t="s">
        <v>702</v>
      </c>
      <c r="N3324" t="s">
        <v>2356</v>
      </c>
      <c r="O3324" t="s">
        <v>202</v>
      </c>
      <c r="P3324" t="e">
        <v>#N/A</v>
      </c>
      <c r="Q3324" t="e">
        <f>VLOOKUP(P3324,[1]TimeZones!$B$3:$E$597,4,FALSE)</f>
        <v>#N/A</v>
      </c>
    </row>
    <row r="3325" spans="1:17" x14ac:dyDescent="0.25">
      <c r="A3325" t="s">
        <v>14382</v>
      </c>
      <c r="B3325" t="s">
        <v>333</v>
      </c>
      <c r="C3325" t="s">
        <v>14383</v>
      </c>
      <c r="D3325">
        <v>-20.016700744628899</v>
      </c>
      <c r="E3325">
        <v>146.48300170898401</v>
      </c>
      <c r="G3325" t="s">
        <v>700</v>
      </c>
      <c r="H3325" t="s">
        <v>202</v>
      </c>
      <c r="I3325">
        <f>VLOOKUP(A3325,[1]ВПП!$C$2:$E$22885,3,)</f>
        <v>1700</v>
      </c>
      <c r="J3325">
        <f>VLOOKUP(A3325,[1]ВПП!$C$2:$G$22885,5,)</f>
        <v>0</v>
      </c>
      <c r="K3325" t="str">
        <f>VLOOKUP(A3325,[1]ВПП!$C$2:$H$22885,6,)</f>
        <v>X</v>
      </c>
      <c r="L3325" t="str">
        <f t="shared" si="51"/>
        <v>YMCS</v>
      </c>
      <c r="M3325" t="s">
        <v>702</v>
      </c>
      <c r="N3325" t="s">
        <v>1682</v>
      </c>
      <c r="O3325" t="s">
        <v>202</v>
      </c>
      <c r="P3325" t="e">
        <v>#N/A</v>
      </c>
      <c r="Q3325" t="e">
        <f>VLOOKUP(P3325,[1]TimeZones!$B$3:$E$597,4,FALSE)</f>
        <v>#N/A</v>
      </c>
    </row>
    <row r="3326" spans="1:17" x14ac:dyDescent="0.25">
      <c r="A3326" t="s">
        <v>14384</v>
      </c>
      <c r="B3326" t="s">
        <v>333</v>
      </c>
      <c r="C3326" t="s">
        <v>14385</v>
      </c>
      <c r="D3326">
        <v>-26.486700057983398</v>
      </c>
      <c r="E3326">
        <v>132.03999328613199</v>
      </c>
      <c r="G3326" t="s">
        <v>700</v>
      </c>
      <c r="H3326" t="s">
        <v>202</v>
      </c>
      <c r="I3326">
        <f>VLOOKUP(A3326,[1]ВПП!$C$2:$E$22885,3,)</f>
        <v>1700</v>
      </c>
      <c r="J3326">
        <f>VLOOKUP(A3326,[1]ВПП!$C$2:$G$22885,5,)</f>
        <v>0</v>
      </c>
      <c r="K3326" t="str">
        <f>VLOOKUP(A3326,[1]ВПП!$C$2:$H$22885,6,)</f>
        <v>N</v>
      </c>
      <c r="L3326" t="str">
        <f t="shared" si="51"/>
        <v>YUMU</v>
      </c>
      <c r="M3326" t="s">
        <v>702</v>
      </c>
      <c r="N3326" t="s">
        <v>3412</v>
      </c>
      <c r="O3326" t="s">
        <v>202</v>
      </c>
      <c r="P3326" t="s">
        <v>145</v>
      </c>
      <c r="Q3326" t="e">
        <f>VLOOKUP(P3326,[1]TimeZones!$B$3:$E$597,4,FALSE)</f>
        <v>#N/A</v>
      </c>
    </row>
    <row r="3327" spans="1:17" x14ac:dyDescent="0.25">
      <c r="A3327" t="s">
        <v>14386</v>
      </c>
      <c r="B3327" t="s">
        <v>333</v>
      </c>
      <c r="C3327" t="s">
        <v>14387</v>
      </c>
      <c r="D3327">
        <v>-27.081699371337798</v>
      </c>
      <c r="E3327">
        <v>116.150001525878</v>
      </c>
      <c r="G3327" t="s">
        <v>700</v>
      </c>
      <c r="H3327" t="s">
        <v>202</v>
      </c>
      <c r="I3327">
        <f>VLOOKUP(A3327,[1]ВПП!$C$2:$E$22885,3,)</f>
        <v>1700</v>
      </c>
      <c r="J3327">
        <f>VLOOKUP(A3327,[1]ВПП!$C$2:$G$22885,5,)</f>
        <v>0</v>
      </c>
      <c r="K3327" t="str">
        <f>VLOOKUP(A3327,[1]ВПП!$C$2:$H$22885,6,)</f>
        <v>X</v>
      </c>
      <c r="L3327" t="str">
        <f t="shared" si="51"/>
        <v>YWEE</v>
      </c>
      <c r="M3327" t="s">
        <v>702</v>
      </c>
      <c r="N3327" t="s">
        <v>2086</v>
      </c>
      <c r="O3327" t="s">
        <v>202</v>
      </c>
      <c r="P3327" t="e">
        <v>#N/A</v>
      </c>
      <c r="Q3327" t="e">
        <f>VLOOKUP(P3327,[1]TimeZones!$B$3:$E$597,4,FALSE)</f>
        <v>#N/A</v>
      </c>
    </row>
    <row r="3328" spans="1:17" x14ac:dyDescent="0.25">
      <c r="A3328" t="s">
        <v>14388</v>
      </c>
      <c r="B3328" t="s">
        <v>110</v>
      </c>
      <c r="C3328" t="s">
        <v>14389</v>
      </c>
      <c r="D3328">
        <v>36.514499999999998</v>
      </c>
      <c r="E3328">
        <v>139.87101000000001</v>
      </c>
      <c r="F3328">
        <v>334</v>
      </c>
      <c r="G3328" t="s">
        <v>575</v>
      </c>
      <c r="H3328" t="s">
        <v>202</v>
      </c>
      <c r="I3328">
        <f>VLOOKUP(A3328,[1]ВПП!$C$2:$E$22885,3,)</f>
        <v>1698</v>
      </c>
      <c r="J3328">
        <f>VLOOKUP(A3328,[1]ВПП!$C$2:$G$22885,5,)</f>
        <v>46</v>
      </c>
      <c r="K3328" t="str">
        <f>VLOOKUP(A3328,[1]ВПП!$C$2:$H$22885,6,)</f>
        <v>CON</v>
      </c>
      <c r="L3328" t="str">
        <f t="shared" si="51"/>
        <v>RJTU</v>
      </c>
      <c r="M3328" t="s">
        <v>114</v>
      </c>
      <c r="N3328" t="s">
        <v>14390</v>
      </c>
      <c r="O3328" t="s">
        <v>14391</v>
      </c>
      <c r="P3328" t="s">
        <v>145</v>
      </c>
      <c r="Q3328" t="e">
        <f>VLOOKUP(P3328,[1]TimeZones!$B$3:$E$597,4,FALSE)</f>
        <v>#N/A</v>
      </c>
    </row>
    <row r="3329" spans="1:17" x14ac:dyDescent="0.25">
      <c r="A3329" t="s">
        <v>14392</v>
      </c>
      <c r="B3329" t="s">
        <v>110</v>
      </c>
      <c r="C3329" t="s">
        <v>14393</v>
      </c>
      <c r="D3329">
        <v>43.095900999999998</v>
      </c>
      <c r="E3329">
        <v>12.513199999999999</v>
      </c>
      <c r="F3329">
        <v>697</v>
      </c>
      <c r="G3329" t="s">
        <v>727</v>
      </c>
      <c r="H3329" t="s">
        <v>14394</v>
      </c>
      <c r="I3329">
        <f>VLOOKUP(A3329,[1]ВПП!$C$2:$E$22885,3,)</f>
        <v>1696</v>
      </c>
      <c r="J3329">
        <f>VLOOKUP(A3329,[1]ВПП!$C$2:$G$22885,5,)</f>
        <v>45</v>
      </c>
      <c r="K3329" t="str">
        <f>VLOOKUP(A3329,[1]ВПП!$C$2:$H$22885,6,)</f>
        <v>ASP</v>
      </c>
      <c r="L3329" t="str">
        <f t="shared" si="51"/>
        <v>LIRZ</v>
      </c>
      <c r="M3329" t="s">
        <v>126</v>
      </c>
      <c r="N3329" t="s">
        <v>14395</v>
      </c>
      <c r="O3329" t="s">
        <v>14396</v>
      </c>
      <c r="P3329" t="s">
        <v>731</v>
      </c>
      <c r="Q3329" t="str">
        <f>VLOOKUP(P3329,[1]TimeZones!$B$3:$E$597,4,FALSE)</f>
        <v>+01:00</v>
      </c>
    </row>
    <row r="3330" spans="1:17" x14ac:dyDescent="0.25">
      <c r="A3330" t="s">
        <v>14397</v>
      </c>
      <c r="B3330" t="s">
        <v>110</v>
      </c>
      <c r="C3330" t="s">
        <v>14398</v>
      </c>
      <c r="D3330">
        <v>55.293098449699997</v>
      </c>
      <c r="E3330">
        <v>-114.777000427</v>
      </c>
      <c r="F3330">
        <v>1912</v>
      </c>
      <c r="G3330" t="s">
        <v>262</v>
      </c>
      <c r="H3330" t="s">
        <v>14399</v>
      </c>
      <c r="I3330">
        <f>VLOOKUP(A3330,[1]ВПП!$C$2:$E$22885,3,)</f>
        <v>1695</v>
      </c>
      <c r="J3330">
        <f>VLOOKUP(A3330,[1]ВПП!$C$2:$G$22885,5,)</f>
        <v>30</v>
      </c>
      <c r="K3330" t="str">
        <f>VLOOKUP(A3330,[1]ВПП!$C$2:$H$22885,6,)</f>
        <v>ASP</v>
      </c>
      <c r="L3330" t="str">
        <f t="shared" ref="L3330:L3393" si="52">A3330</f>
        <v>CYZH</v>
      </c>
      <c r="M3330" t="s">
        <v>183</v>
      </c>
      <c r="N3330" t="s">
        <v>264</v>
      </c>
      <c r="O3330" t="s">
        <v>14400</v>
      </c>
      <c r="P3330" t="s">
        <v>266</v>
      </c>
      <c r="Q3330" t="str">
        <f>VLOOKUP(P3330,[1]TimeZones!$B$3:$E$597,4,FALSE)</f>
        <v>−07:00</v>
      </c>
    </row>
    <row r="3331" spans="1:17" x14ac:dyDescent="0.25">
      <c r="A3331" t="s">
        <v>14401</v>
      </c>
      <c r="B3331" t="s">
        <v>333</v>
      </c>
      <c r="C3331" t="s">
        <v>14402</v>
      </c>
      <c r="D3331">
        <v>7.8035140037536603</v>
      </c>
      <c r="E3331">
        <v>-71.165718078613196</v>
      </c>
      <c r="F3331">
        <v>590</v>
      </c>
      <c r="G3331" t="s">
        <v>1951</v>
      </c>
      <c r="H3331" t="s">
        <v>14403</v>
      </c>
      <c r="I3331">
        <f>VLOOKUP(A3331,[1]ВПП!$C$2:$E$22885,3,)</f>
        <v>1695</v>
      </c>
      <c r="J3331">
        <f>VLOOKUP(A3331,[1]ВПП!$C$2:$G$22885,5,)</f>
        <v>40</v>
      </c>
      <c r="K3331" t="str">
        <f>VLOOKUP(A3331,[1]ВПП!$C$2:$H$22885,6,)</f>
        <v>ASP</v>
      </c>
      <c r="L3331" t="str">
        <f t="shared" si="52"/>
        <v>SVSB</v>
      </c>
      <c r="M3331" t="s">
        <v>301</v>
      </c>
      <c r="N3331" t="s">
        <v>11956</v>
      </c>
      <c r="O3331" t="s">
        <v>14404</v>
      </c>
      <c r="P3331" t="s">
        <v>1955</v>
      </c>
      <c r="Q3331" t="str">
        <f>VLOOKUP(P3331,[1]TimeZones!$B$3:$E$597,4,FALSE)</f>
        <v>−04:00</v>
      </c>
    </row>
    <row r="3332" spans="1:17" x14ac:dyDescent="0.25">
      <c r="A3332" t="s">
        <v>14405</v>
      </c>
      <c r="B3332" t="s">
        <v>110</v>
      </c>
      <c r="C3332" t="s">
        <v>14406</v>
      </c>
      <c r="D3332">
        <v>-38.939701080299997</v>
      </c>
      <c r="E3332">
        <v>-69.2646026611</v>
      </c>
      <c r="F3332">
        <v>2132</v>
      </c>
      <c r="G3332" t="s">
        <v>1705</v>
      </c>
      <c r="H3332" t="s">
        <v>14407</v>
      </c>
      <c r="I3332">
        <f>VLOOKUP(A3332,[1]ВПП!$C$2:$E$22885,3,)</f>
        <v>1694</v>
      </c>
      <c r="J3332">
        <f>VLOOKUP(A3332,[1]ВПП!$C$2:$G$22885,5,)</f>
        <v>30</v>
      </c>
      <c r="K3332" t="str">
        <f>VLOOKUP(A3332,[1]ВПП!$C$2:$H$22885,6,)</f>
        <v>ASP</v>
      </c>
      <c r="L3332" t="str">
        <f t="shared" si="52"/>
        <v>SAZW</v>
      </c>
      <c r="M3332" t="s">
        <v>301</v>
      </c>
      <c r="N3332" t="s">
        <v>7039</v>
      </c>
      <c r="O3332" t="s">
        <v>14408</v>
      </c>
      <c r="P3332" t="s">
        <v>4610</v>
      </c>
      <c r="Q3332" t="str">
        <f>VLOOKUP(P3332,[1]TimeZones!$B$3:$E$597,4,FALSE)</f>
        <v>−03:00</v>
      </c>
    </row>
    <row r="3333" spans="1:17" x14ac:dyDescent="0.25">
      <c r="A3333" t="s">
        <v>14409</v>
      </c>
      <c r="B3333" t="s">
        <v>110</v>
      </c>
      <c r="C3333" t="s">
        <v>14410</v>
      </c>
      <c r="D3333">
        <v>-10.311499595600001</v>
      </c>
      <c r="E3333">
        <v>150.33399963400001</v>
      </c>
      <c r="F3333">
        <v>88</v>
      </c>
      <c r="G3333" t="s">
        <v>5932</v>
      </c>
      <c r="H3333" t="s">
        <v>14411</v>
      </c>
      <c r="I3333">
        <f>VLOOKUP(A3333,[1]ВПП!$C$2:$E$22885,3,)</f>
        <v>1690</v>
      </c>
      <c r="J3333">
        <f>VLOOKUP(A3333,[1]ВПП!$C$2:$G$22885,5,)</f>
        <v>30</v>
      </c>
      <c r="K3333" t="str">
        <f>VLOOKUP(A3333,[1]ВПП!$C$2:$H$22885,6,)</f>
        <v>ASP</v>
      </c>
      <c r="L3333" t="str">
        <f t="shared" si="52"/>
        <v>AYGN</v>
      </c>
      <c r="M3333" t="s">
        <v>702</v>
      </c>
      <c r="N3333" t="s">
        <v>14412</v>
      </c>
      <c r="O3333" t="s">
        <v>14413</v>
      </c>
      <c r="P3333" t="s">
        <v>5936</v>
      </c>
      <c r="Q3333" t="str">
        <f>VLOOKUP(P3333,[1]TimeZones!$B$3:$E$597,4,FALSE)</f>
        <v>+10:00</v>
      </c>
    </row>
    <row r="3334" spans="1:17" x14ac:dyDescent="0.25">
      <c r="A3334" t="s">
        <v>14414</v>
      </c>
      <c r="B3334" t="s">
        <v>110</v>
      </c>
      <c r="C3334" t="s">
        <v>14415</v>
      </c>
      <c r="D3334">
        <v>51.553001403799897</v>
      </c>
      <c r="E3334">
        <v>-0.41816699504900001</v>
      </c>
      <c r="F3334">
        <v>124</v>
      </c>
      <c r="G3334" t="s">
        <v>734</v>
      </c>
      <c r="H3334" t="s">
        <v>14416</v>
      </c>
      <c r="I3334">
        <f>VLOOKUP(A3334,[1]ВПП!$C$2:$E$22885,3,)</f>
        <v>1690</v>
      </c>
      <c r="J3334">
        <f>VLOOKUP(A3334,[1]ВПП!$C$2:$G$22885,5,)</f>
        <v>46</v>
      </c>
      <c r="K3334" t="str">
        <f>VLOOKUP(A3334,[1]ВПП!$C$2:$H$22885,6,)</f>
        <v>ASP</v>
      </c>
      <c r="L3334" t="str">
        <f t="shared" si="52"/>
        <v>EGWU</v>
      </c>
      <c r="M3334" t="s">
        <v>126</v>
      </c>
      <c r="N3334" t="s">
        <v>736</v>
      </c>
      <c r="O3334" t="s">
        <v>737</v>
      </c>
      <c r="P3334" t="s">
        <v>738</v>
      </c>
      <c r="Q3334" t="str">
        <f>VLOOKUP(P3334,[1]TimeZones!$B$3:$E$597,4,FALSE)</f>
        <v>+00:00</v>
      </c>
    </row>
    <row r="3335" spans="1:17" x14ac:dyDescent="0.25">
      <c r="A3335" t="s">
        <v>14417</v>
      </c>
      <c r="B3335" t="s">
        <v>110</v>
      </c>
      <c r="C3335" t="s">
        <v>14418</v>
      </c>
      <c r="D3335">
        <v>-25.893899917599999</v>
      </c>
      <c r="E3335">
        <v>113.577003479</v>
      </c>
      <c r="F3335">
        <v>111</v>
      </c>
      <c r="G3335" t="s">
        <v>700</v>
      </c>
      <c r="H3335" t="s">
        <v>14419</v>
      </c>
      <c r="I3335">
        <f>VLOOKUP(A3335,[1]ВПП!$C$2:$E$22885,3,)</f>
        <v>1690</v>
      </c>
      <c r="J3335">
        <f>VLOOKUP(A3335,[1]ВПП!$C$2:$G$22885,5,)</f>
        <v>30</v>
      </c>
      <c r="K3335" t="str">
        <f>VLOOKUP(A3335,[1]ВПП!$C$2:$H$22885,6,)</f>
        <v>ASP</v>
      </c>
      <c r="L3335" t="str">
        <f t="shared" si="52"/>
        <v>YSHK</v>
      </c>
      <c r="M3335" t="s">
        <v>702</v>
      </c>
      <c r="N3335" t="s">
        <v>2086</v>
      </c>
      <c r="O3335" t="s">
        <v>14420</v>
      </c>
      <c r="P3335" t="s">
        <v>2088</v>
      </c>
      <c r="Q3335" t="str">
        <f>VLOOKUP(P3335,[1]TimeZones!$B$3:$E$597,4,FALSE)</f>
        <v>+08:00</v>
      </c>
    </row>
    <row r="3336" spans="1:17" x14ac:dyDescent="0.25">
      <c r="A3336" t="s">
        <v>14421</v>
      </c>
      <c r="B3336" t="s">
        <v>110</v>
      </c>
      <c r="C3336" t="s">
        <v>14422</v>
      </c>
      <c r="D3336">
        <v>49.096666999999997</v>
      </c>
      <c r="E3336">
        <v>2.0408330000000001</v>
      </c>
      <c r="F3336">
        <v>325</v>
      </c>
      <c r="G3336" t="s">
        <v>294</v>
      </c>
      <c r="H3336" t="s">
        <v>14423</v>
      </c>
      <c r="I3336">
        <f>VLOOKUP(A3336,[1]ВПП!$C$2:$E$22885,3,)</f>
        <v>1689</v>
      </c>
      <c r="J3336">
        <f>VLOOKUP(A3336,[1]ВПП!$C$2:$G$22885,5,)</f>
        <v>50</v>
      </c>
      <c r="K3336" t="str">
        <f>VLOOKUP(A3336,[1]ВПП!$C$2:$H$22885,6,)</f>
        <v>ASP</v>
      </c>
      <c r="L3336" t="str">
        <f t="shared" si="52"/>
        <v>LFPT</v>
      </c>
      <c r="M3336" t="s">
        <v>126</v>
      </c>
      <c r="N3336" t="s">
        <v>296</v>
      </c>
      <c r="O3336" t="s">
        <v>14424</v>
      </c>
      <c r="P3336" t="s">
        <v>298</v>
      </c>
      <c r="Q3336" t="str">
        <f>VLOOKUP(P3336,[1]TimeZones!$B$3:$E$597,4,FALSE)</f>
        <v>+01:00</v>
      </c>
    </row>
    <row r="3337" spans="1:17" x14ac:dyDescent="0.25">
      <c r="A3337" t="s">
        <v>14425</v>
      </c>
      <c r="B3337" t="s">
        <v>333</v>
      </c>
      <c r="C3337" t="s">
        <v>14426</v>
      </c>
      <c r="D3337">
        <v>12.221500000000001</v>
      </c>
      <c r="E3337">
        <v>-71.984800000000007</v>
      </c>
      <c r="F3337">
        <v>90</v>
      </c>
      <c r="G3337" t="s">
        <v>900</v>
      </c>
      <c r="H3337" t="s">
        <v>202</v>
      </c>
      <c r="I3337">
        <f>VLOOKUP(A3337,[1]ВПП!$C$2:$E$22885,3,)</f>
        <v>1689</v>
      </c>
      <c r="J3337">
        <f>VLOOKUP(A3337,[1]ВПП!$C$2:$G$22885,5,)</f>
        <v>45</v>
      </c>
      <c r="K3337" t="str">
        <f>VLOOKUP(A3337,[1]ВПП!$C$2:$H$22885,6,)</f>
        <v>ASP</v>
      </c>
      <c r="L3337" t="str">
        <f t="shared" si="52"/>
        <v>SKPB</v>
      </c>
      <c r="M3337" t="s">
        <v>301</v>
      </c>
      <c r="N3337" t="s">
        <v>14427</v>
      </c>
      <c r="O3337" t="s">
        <v>14428</v>
      </c>
      <c r="P3337" t="s">
        <v>904</v>
      </c>
      <c r="Q3337" t="str">
        <f>VLOOKUP(P3337,[1]TimeZones!$B$3:$E$597,4,FALSE)</f>
        <v>−05:00</v>
      </c>
    </row>
    <row r="3338" spans="1:17" x14ac:dyDescent="0.25">
      <c r="A3338" t="s">
        <v>14429</v>
      </c>
      <c r="B3338" t="s">
        <v>110</v>
      </c>
      <c r="C3338" t="s">
        <v>14430</v>
      </c>
      <c r="D3338">
        <v>-24.427799224899999</v>
      </c>
      <c r="E3338">
        <v>145.42900085400001</v>
      </c>
      <c r="F3338">
        <v>928</v>
      </c>
      <c r="G3338" t="s">
        <v>700</v>
      </c>
      <c r="H3338" t="s">
        <v>14431</v>
      </c>
      <c r="I3338">
        <f>VLOOKUP(A3338,[1]ВПП!$C$2:$E$22885,3,)</f>
        <v>1688</v>
      </c>
      <c r="J3338">
        <f>VLOOKUP(A3338,[1]ВПП!$C$2:$G$22885,5,)</f>
        <v>30</v>
      </c>
      <c r="K3338" t="str">
        <f>VLOOKUP(A3338,[1]ВПП!$C$2:$H$22885,6,)</f>
        <v>ASP</v>
      </c>
      <c r="L3338" t="str">
        <f t="shared" si="52"/>
        <v>YBCK</v>
      </c>
      <c r="M3338" t="s">
        <v>702</v>
      </c>
      <c r="N3338" t="s">
        <v>1682</v>
      </c>
      <c r="O3338" t="s">
        <v>14432</v>
      </c>
      <c r="P3338" t="s">
        <v>1684</v>
      </c>
      <c r="Q3338" t="str">
        <f>VLOOKUP(P3338,[1]TimeZones!$B$3:$E$597,4,FALSE)</f>
        <v>+10:00</v>
      </c>
    </row>
    <row r="3339" spans="1:17" x14ac:dyDescent="0.25">
      <c r="A3339" t="s">
        <v>14433</v>
      </c>
      <c r="B3339" t="s">
        <v>110</v>
      </c>
      <c r="C3339" t="s">
        <v>14434</v>
      </c>
      <c r="D3339">
        <v>-33.0588989257812</v>
      </c>
      <c r="E3339">
        <v>137.51400756835901</v>
      </c>
      <c r="F3339">
        <v>41</v>
      </c>
      <c r="G3339" t="s">
        <v>700</v>
      </c>
      <c r="H3339" t="s">
        <v>14435</v>
      </c>
      <c r="I3339">
        <f>VLOOKUP(A3339,[1]ВПП!$C$2:$E$22885,3,)</f>
        <v>1686</v>
      </c>
      <c r="J3339">
        <f>VLOOKUP(A3339,[1]ВПП!$C$2:$G$22885,5,)</f>
        <v>45</v>
      </c>
      <c r="K3339" t="str">
        <f>VLOOKUP(A3339,[1]ВПП!$C$2:$H$22885,6,)</f>
        <v>ASP</v>
      </c>
      <c r="L3339" t="str">
        <f t="shared" si="52"/>
        <v>YWHA</v>
      </c>
      <c r="M3339" t="s">
        <v>702</v>
      </c>
      <c r="N3339" t="s">
        <v>3412</v>
      </c>
      <c r="O3339" t="s">
        <v>14436</v>
      </c>
      <c r="P3339" t="s">
        <v>3414</v>
      </c>
      <c r="Q3339" t="str">
        <f>VLOOKUP(P3339,[1]TimeZones!$B$3:$E$597,4,FALSE)</f>
        <v>+09:30</v>
      </c>
    </row>
    <row r="3340" spans="1:17" x14ac:dyDescent="0.25">
      <c r="A3340" t="s">
        <v>14437</v>
      </c>
      <c r="B3340" t="s">
        <v>110</v>
      </c>
      <c r="C3340" t="s">
        <v>14438</v>
      </c>
      <c r="D3340">
        <v>52.182201385497997</v>
      </c>
      <c r="E3340">
        <v>-113.893997192382</v>
      </c>
      <c r="F3340">
        <v>2968</v>
      </c>
      <c r="G3340" t="s">
        <v>262</v>
      </c>
      <c r="H3340" t="s">
        <v>14439</v>
      </c>
      <c r="I3340">
        <f>VLOOKUP(A3340,[1]ВПП!$C$2:$E$22885,3,)</f>
        <v>1685</v>
      </c>
      <c r="J3340">
        <f>VLOOKUP(A3340,[1]ВПП!$C$2:$G$22885,5,)</f>
        <v>30</v>
      </c>
      <c r="K3340" t="str">
        <f>VLOOKUP(A3340,[1]ВПП!$C$2:$H$22885,6,)</f>
        <v>ASP</v>
      </c>
      <c r="L3340" t="str">
        <f t="shared" si="52"/>
        <v>CYQF</v>
      </c>
      <c r="M3340" t="s">
        <v>183</v>
      </c>
      <c r="N3340" t="s">
        <v>264</v>
      </c>
      <c r="O3340" t="s">
        <v>14440</v>
      </c>
      <c r="P3340" t="s">
        <v>266</v>
      </c>
      <c r="Q3340" t="str">
        <f>VLOOKUP(P3340,[1]TimeZones!$B$3:$E$597,4,FALSE)</f>
        <v>−07:00</v>
      </c>
    </row>
    <row r="3341" spans="1:17" x14ac:dyDescent="0.25">
      <c r="A3341" t="s">
        <v>14441</v>
      </c>
      <c r="B3341" t="s">
        <v>333</v>
      </c>
      <c r="C3341" t="s">
        <v>14442</v>
      </c>
      <c r="D3341">
        <v>-13.627969999999999</v>
      </c>
      <c r="E3341">
        <v>-57.900964999999999</v>
      </c>
      <c r="F3341">
        <v>1798</v>
      </c>
      <c r="G3341" t="s">
        <v>591</v>
      </c>
      <c r="H3341" t="s">
        <v>202</v>
      </c>
      <c r="I3341">
        <f>VLOOKUP(A3341,[1]ВПП!$C$2:$E$22885,3,)</f>
        <v>1685</v>
      </c>
      <c r="J3341">
        <f>VLOOKUP(A3341,[1]ВПП!$C$2:$G$22885,5,)</f>
        <v>25</v>
      </c>
      <c r="K3341" t="str">
        <f>VLOOKUP(A3341,[1]ВПП!$C$2:$H$22885,6,)</f>
        <v>ASP</v>
      </c>
      <c r="L3341" t="str">
        <f t="shared" si="52"/>
        <v>SJKA</v>
      </c>
      <c r="M3341" t="s">
        <v>301</v>
      </c>
      <c r="N3341" t="s">
        <v>7863</v>
      </c>
      <c r="O3341" t="s">
        <v>11811</v>
      </c>
      <c r="P3341" t="e">
        <v>#N/A</v>
      </c>
      <c r="Q3341" t="e">
        <f>VLOOKUP(P3341,[1]TimeZones!$B$3:$E$597,4,FALSE)</f>
        <v>#N/A</v>
      </c>
    </row>
    <row r="3342" spans="1:17" x14ac:dyDescent="0.25">
      <c r="A3342" t="s">
        <v>14443</v>
      </c>
      <c r="B3342" t="s">
        <v>110</v>
      </c>
      <c r="C3342" t="s">
        <v>14444</v>
      </c>
      <c r="D3342">
        <v>8.12216091156</v>
      </c>
      <c r="E3342">
        <v>-63.536956787100003</v>
      </c>
      <c r="F3342">
        <v>197</v>
      </c>
      <c r="G3342" t="s">
        <v>1951</v>
      </c>
      <c r="H3342" t="s">
        <v>14445</v>
      </c>
      <c r="I3342">
        <f>VLOOKUP(A3342,[1]ВПП!$C$2:$E$22885,3,)</f>
        <v>1685</v>
      </c>
      <c r="J3342">
        <f>VLOOKUP(A3342,[1]ВПП!$C$2:$G$22885,5,)</f>
        <v>45</v>
      </c>
      <c r="K3342" t="str">
        <f>VLOOKUP(A3342,[1]ВПП!$C$2:$H$22885,6,)</f>
        <v>ASP</v>
      </c>
      <c r="L3342" t="str">
        <f t="shared" si="52"/>
        <v>SVCB</v>
      </c>
      <c r="M3342" t="s">
        <v>301</v>
      </c>
      <c r="N3342" t="s">
        <v>5079</v>
      </c>
      <c r="O3342" t="s">
        <v>202</v>
      </c>
      <c r="P3342" t="s">
        <v>1955</v>
      </c>
      <c r="Q3342" t="str">
        <f>VLOOKUP(P3342,[1]TimeZones!$B$3:$E$597,4,FALSE)</f>
        <v>−04:00</v>
      </c>
    </row>
    <row r="3343" spans="1:17" x14ac:dyDescent="0.25">
      <c r="A3343" t="s">
        <v>14446</v>
      </c>
      <c r="B3343" t="s">
        <v>110</v>
      </c>
      <c r="C3343" t="s">
        <v>14447</v>
      </c>
      <c r="D3343">
        <v>-4.32666015625</v>
      </c>
      <c r="E3343">
        <v>15.327500343323001</v>
      </c>
      <c r="F3343">
        <v>915</v>
      </c>
      <c r="G3343" t="s">
        <v>160</v>
      </c>
      <c r="H3343" t="s">
        <v>14448</v>
      </c>
      <c r="I3343">
        <f>VLOOKUP(A3343,[1]ВПП!$C$2:$E$22885,3,)</f>
        <v>1684</v>
      </c>
      <c r="J3343">
        <f>VLOOKUP(A3343,[1]ВПП!$C$2:$G$22885,5,)</f>
        <v>30</v>
      </c>
      <c r="K3343" t="str">
        <f>VLOOKUP(A3343,[1]ВПП!$C$2:$H$22885,6,)</f>
        <v>ASP</v>
      </c>
      <c r="L3343" t="str">
        <f t="shared" si="52"/>
        <v>FZAB</v>
      </c>
      <c r="M3343" t="s">
        <v>134</v>
      </c>
      <c r="N3343" t="s">
        <v>162</v>
      </c>
      <c r="O3343" t="s">
        <v>14449</v>
      </c>
      <c r="P3343" t="s">
        <v>164</v>
      </c>
      <c r="Q3343" t="str">
        <f>VLOOKUP(P3343,[1]TimeZones!$B$3:$E$597,4,FALSE)</f>
        <v>+01:00</v>
      </c>
    </row>
    <row r="3344" spans="1:17" x14ac:dyDescent="0.25">
      <c r="A3344" t="s">
        <v>14450</v>
      </c>
      <c r="B3344" t="s">
        <v>110</v>
      </c>
      <c r="C3344" t="s">
        <v>14451</v>
      </c>
      <c r="D3344">
        <v>-33.131401062000002</v>
      </c>
      <c r="E3344">
        <v>148.23899841299999</v>
      </c>
      <c r="F3344">
        <v>1069</v>
      </c>
      <c r="G3344" t="s">
        <v>700</v>
      </c>
      <c r="H3344" t="s">
        <v>14452</v>
      </c>
      <c r="I3344">
        <f>VLOOKUP(A3344,[1]ВПП!$C$2:$E$22885,3,)</f>
        <v>1684</v>
      </c>
      <c r="J3344">
        <f>VLOOKUP(A3344,[1]ВПП!$C$2:$G$22885,5,)</f>
        <v>45</v>
      </c>
      <c r="K3344" t="str">
        <f>VLOOKUP(A3344,[1]ВПП!$C$2:$H$22885,6,)</f>
        <v>ASP</v>
      </c>
      <c r="L3344" t="str">
        <f t="shared" si="52"/>
        <v>YPKS</v>
      </c>
      <c r="M3344" t="s">
        <v>702</v>
      </c>
      <c r="N3344" t="s">
        <v>703</v>
      </c>
      <c r="O3344" t="s">
        <v>14453</v>
      </c>
      <c r="P3344" t="s">
        <v>705</v>
      </c>
      <c r="Q3344" t="str">
        <f>VLOOKUP(P3344,[1]TimeZones!$B$3:$E$597,4,FALSE)</f>
        <v>+10:00</v>
      </c>
    </row>
    <row r="3345" spans="1:17" x14ac:dyDescent="0.25">
      <c r="A3345" t="s">
        <v>14454</v>
      </c>
      <c r="B3345" t="s">
        <v>333</v>
      </c>
      <c r="C3345" t="s">
        <v>14455</v>
      </c>
      <c r="D3345">
        <v>53.280601501464801</v>
      </c>
      <c r="E3345">
        <v>-0.95138901472091597</v>
      </c>
      <c r="F3345">
        <v>91</v>
      </c>
      <c r="G3345" t="s">
        <v>734</v>
      </c>
      <c r="H3345" t="s">
        <v>202</v>
      </c>
      <c r="I3345">
        <f>VLOOKUP(A3345,[1]ВПП!$C$2:$E$22885,3,)</f>
        <v>1683</v>
      </c>
      <c r="J3345">
        <f>VLOOKUP(A3345,[1]ВПП!$C$2:$G$22885,5,)</f>
        <v>30</v>
      </c>
      <c r="K3345" t="str">
        <f>VLOOKUP(A3345,[1]ВПП!$C$2:$H$22885,6,)</f>
        <v>ASP</v>
      </c>
      <c r="L3345" t="str">
        <f t="shared" si="52"/>
        <v>EGNE</v>
      </c>
      <c r="M3345" t="s">
        <v>126</v>
      </c>
      <c r="N3345" t="s">
        <v>736</v>
      </c>
      <c r="O3345" t="s">
        <v>14456</v>
      </c>
      <c r="P3345" t="s">
        <v>738</v>
      </c>
      <c r="Q3345" t="str">
        <f>VLOOKUP(P3345,[1]TimeZones!$B$3:$E$597,4,FALSE)</f>
        <v>+00:00</v>
      </c>
    </row>
    <row r="3346" spans="1:17" x14ac:dyDescent="0.25">
      <c r="A3346" t="s">
        <v>14457</v>
      </c>
      <c r="B3346" t="s">
        <v>333</v>
      </c>
      <c r="C3346" t="s">
        <v>14458</v>
      </c>
      <c r="D3346">
        <v>31.06615</v>
      </c>
      <c r="E3346">
        <v>-110.09787799999999</v>
      </c>
      <c r="F3346">
        <v>4921</v>
      </c>
      <c r="G3346" t="s">
        <v>308</v>
      </c>
      <c r="H3346" t="s">
        <v>14459</v>
      </c>
      <c r="I3346">
        <f>VLOOKUP(A3346,[1]ВПП!$C$2:$E$22885,3,)</f>
        <v>1682</v>
      </c>
      <c r="J3346">
        <f>VLOOKUP(A3346,[1]ВПП!$C$2:$G$22885,5,)</f>
        <v>29</v>
      </c>
      <c r="K3346" t="str">
        <f>VLOOKUP(A3346,[1]ВПП!$C$2:$H$22885,6,)</f>
        <v>ASP</v>
      </c>
      <c r="L3346" t="str">
        <f t="shared" si="52"/>
        <v>MMCA</v>
      </c>
      <c r="M3346" t="s">
        <v>183</v>
      </c>
      <c r="N3346" t="s">
        <v>7065</v>
      </c>
      <c r="O3346" t="s">
        <v>14460</v>
      </c>
      <c r="P3346" t="e">
        <v>#N/A</v>
      </c>
      <c r="Q3346" t="e">
        <f>VLOOKUP(P3346,[1]TimeZones!$B$3:$E$597,4,FALSE)</f>
        <v>#N/A</v>
      </c>
    </row>
    <row r="3347" spans="1:17" x14ac:dyDescent="0.25">
      <c r="A3347" t="s">
        <v>14461</v>
      </c>
      <c r="B3347" t="s">
        <v>333</v>
      </c>
      <c r="C3347" t="s">
        <v>14462</v>
      </c>
      <c r="D3347">
        <v>5.9390400000000003</v>
      </c>
      <c r="E3347">
        <v>-74.456999999999994</v>
      </c>
      <c r="F3347">
        <v>566</v>
      </c>
      <c r="G3347" t="s">
        <v>900</v>
      </c>
      <c r="H3347" t="s">
        <v>14463</v>
      </c>
      <c r="I3347">
        <f>VLOOKUP(A3347,[1]ВПП!$C$2:$E$22885,3,)</f>
        <v>1682</v>
      </c>
      <c r="J3347">
        <f>VLOOKUP(A3347,[1]ВПП!$C$2:$G$22885,5,)</f>
        <v>15</v>
      </c>
      <c r="K3347" t="str">
        <f>VLOOKUP(A3347,[1]ВПП!$C$2:$H$22885,6,)</f>
        <v>ASP</v>
      </c>
      <c r="L3347" t="str">
        <f t="shared" si="52"/>
        <v>SKVL</v>
      </c>
      <c r="M3347" t="s">
        <v>301</v>
      </c>
      <c r="N3347" t="s">
        <v>12575</v>
      </c>
      <c r="O3347" t="s">
        <v>14464</v>
      </c>
      <c r="P3347" t="e">
        <v>#N/A</v>
      </c>
      <c r="Q3347" t="e">
        <f>VLOOKUP(P3347,[1]TimeZones!$B$3:$E$597,4,FALSE)</f>
        <v>#N/A</v>
      </c>
    </row>
    <row r="3348" spans="1:17" x14ac:dyDescent="0.25">
      <c r="A3348" t="s">
        <v>14465</v>
      </c>
      <c r="B3348" t="s">
        <v>110</v>
      </c>
      <c r="C3348" t="s">
        <v>14466</v>
      </c>
      <c r="D3348">
        <v>9.0889940261840803</v>
      </c>
      <c r="E3348">
        <v>-62.094173431396399</v>
      </c>
      <c r="F3348">
        <v>16</v>
      </c>
      <c r="G3348" t="s">
        <v>1951</v>
      </c>
      <c r="H3348" t="s">
        <v>14467</v>
      </c>
      <c r="I3348">
        <f>VLOOKUP(A3348,[1]ВПП!$C$2:$E$22885,3,)</f>
        <v>1680</v>
      </c>
      <c r="J3348">
        <f>VLOOKUP(A3348,[1]ВПП!$C$2:$G$22885,5,)</f>
        <v>40</v>
      </c>
      <c r="K3348" t="str">
        <f>VLOOKUP(A3348,[1]ВПП!$C$2:$H$22885,6,)</f>
        <v>ASP</v>
      </c>
      <c r="L3348" t="str">
        <f t="shared" si="52"/>
        <v>SVTC</v>
      </c>
      <c r="M3348" t="s">
        <v>301</v>
      </c>
      <c r="N3348" t="s">
        <v>14468</v>
      </c>
      <c r="O3348" t="s">
        <v>14469</v>
      </c>
      <c r="P3348" t="s">
        <v>1955</v>
      </c>
      <c r="Q3348" t="str">
        <f>VLOOKUP(P3348,[1]TimeZones!$B$3:$E$597,4,FALSE)</f>
        <v>−04:00</v>
      </c>
    </row>
    <row r="3349" spans="1:17" x14ac:dyDescent="0.25">
      <c r="A3349" t="s">
        <v>14470</v>
      </c>
      <c r="B3349" t="s">
        <v>333</v>
      </c>
      <c r="C3349" t="s">
        <v>14471</v>
      </c>
      <c r="D3349">
        <v>-33.7971992493</v>
      </c>
      <c r="E3349">
        <v>120.208000183</v>
      </c>
      <c r="F3349">
        <v>197</v>
      </c>
      <c r="G3349" t="s">
        <v>700</v>
      </c>
      <c r="H3349" t="s">
        <v>14472</v>
      </c>
      <c r="I3349">
        <f>VLOOKUP(A3349,[1]ВПП!$C$2:$E$22885,3,)</f>
        <v>1680</v>
      </c>
      <c r="J3349">
        <f>VLOOKUP(A3349,[1]ВПП!$C$2:$G$22885,5,)</f>
        <v>30</v>
      </c>
      <c r="K3349" t="str">
        <f>VLOOKUP(A3349,[1]ВПП!$C$2:$H$22885,6,)</f>
        <v>PER</v>
      </c>
      <c r="L3349" t="str">
        <f t="shared" si="52"/>
        <v>YNRV</v>
      </c>
      <c r="M3349" t="s">
        <v>702</v>
      </c>
      <c r="N3349" t="s">
        <v>2086</v>
      </c>
      <c r="O3349" t="s">
        <v>202</v>
      </c>
      <c r="P3349" t="s">
        <v>2088</v>
      </c>
      <c r="Q3349" t="str">
        <f>VLOOKUP(P3349,[1]TimeZones!$B$3:$E$597,4,FALSE)</f>
        <v>+08:00</v>
      </c>
    </row>
    <row r="3350" spans="1:17" x14ac:dyDescent="0.25">
      <c r="A3350" t="s">
        <v>14473</v>
      </c>
      <c r="B3350" t="s">
        <v>333</v>
      </c>
      <c r="C3350" t="s">
        <v>14474</v>
      </c>
      <c r="D3350">
        <v>-33.783298492431598</v>
      </c>
      <c r="E3350">
        <v>122.949996948242</v>
      </c>
      <c r="G3350" t="s">
        <v>700</v>
      </c>
      <c r="H3350" t="s">
        <v>202</v>
      </c>
      <c r="I3350">
        <f>VLOOKUP(A3350,[1]ВПП!$C$2:$E$22885,3,)</f>
        <v>1680</v>
      </c>
      <c r="J3350">
        <f>VLOOKUP(A3350,[1]ВПП!$C$2:$G$22885,5,)</f>
        <v>0</v>
      </c>
      <c r="K3350" t="str">
        <f>VLOOKUP(A3350,[1]ВПП!$C$2:$H$22885,6,)</f>
        <v>X</v>
      </c>
      <c r="L3350" t="str">
        <f t="shared" si="52"/>
        <v>YORL</v>
      </c>
      <c r="M3350" t="s">
        <v>702</v>
      </c>
      <c r="N3350" t="s">
        <v>2086</v>
      </c>
      <c r="O3350" t="s">
        <v>202</v>
      </c>
      <c r="P3350" t="e">
        <v>#N/A</v>
      </c>
      <c r="Q3350" t="e">
        <f>VLOOKUP(P3350,[1]TimeZones!$B$3:$E$597,4,FALSE)</f>
        <v>#N/A</v>
      </c>
    </row>
    <row r="3351" spans="1:17" x14ac:dyDescent="0.25">
      <c r="A3351" t="s">
        <v>14475</v>
      </c>
      <c r="B3351" t="s">
        <v>333</v>
      </c>
      <c r="C3351" t="s">
        <v>14476</v>
      </c>
      <c r="D3351">
        <v>-20.783300399780199</v>
      </c>
      <c r="E3351" t="s">
        <v>14477</v>
      </c>
      <c r="G3351" t="s">
        <v>700</v>
      </c>
      <c r="H3351" t="s">
        <v>202</v>
      </c>
      <c r="I3351">
        <f>VLOOKUP(A3351,[1]ВПП!$C$2:$E$22885,3,)</f>
        <v>1680</v>
      </c>
      <c r="J3351">
        <f>VLOOKUP(A3351,[1]ВПП!$C$2:$G$22885,5,)</f>
        <v>0</v>
      </c>
      <c r="K3351" t="str">
        <f>VLOOKUP(A3351,[1]ВПП!$C$2:$H$22885,6,)</f>
        <v>N</v>
      </c>
      <c r="L3351" t="str">
        <f t="shared" si="52"/>
        <v>YTCK</v>
      </c>
      <c r="M3351" t="s">
        <v>702</v>
      </c>
      <c r="N3351" t="s">
        <v>1682</v>
      </c>
      <c r="O3351" t="s">
        <v>202</v>
      </c>
      <c r="P3351" t="e">
        <v>#N/A</v>
      </c>
      <c r="Q3351" t="e">
        <f>VLOOKUP(P3351,[1]TimeZones!$B$3:$E$597,4,FALSE)</f>
        <v>#N/A</v>
      </c>
    </row>
    <row r="3352" spans="1:17" x14ac:dyDescent="0.25">
      <c r="A3352" t="s">
        <v>14478</v>
      </c>
      <c r="B3352" t="s">
        <v>333</v>
      </c>
      <c r="C3352" t="s">
        <v>14479</v>
      </c>
      <c r="D3352">
        <v>31.0002</v>
      </c>
      <c r="E3352">
        <v>32.552799</v>
      </c>
      <c r="F3352">
        <v>50</v>
      </c>
      <c r="G3352" t="s">
        <v>481</v>
      </c>
      <c r="H3352" t="s">
        <v>202</v>
      </c>
      <c r="I3352">
        <f>VLOOKUP(A3352,[1]ВПП!$C$2:$E$22885,3,)</f>
        <v>1679</v>
      </c>
      <c r="J3352">
        <f>VLOOKUP(A3352,[1]ВПП!$C$2:$G$22885,5,)</f>
        <v>17</v>
      </c>
      <c r="K3352" t="str">
        <f>VLOOKUP(A3352,[1]ВПП!$C$2:$H$22885,6,)</f>
        <v>ASP</v>
      </c>
      <c r="L3352" t="str">
        <f t="shared" si="52"/>
        <v>HE22</v>
      </c>
      <c r="M3352" t="s">
        <v>134</v>
      </c>
      <c r="N3352" t="s">
        <v>14480</v>
      </c>
      <c r="O3352" t="s">
        <v>14481</v>
      </c>
      <c r="P3352" t="e">
        <v>#N/A</v>
      </c>
      <c r="Q3352" t="e">
        <f>VLOOKUP(P3352,[1]TimeZones!$B$3:$E$597,4,FALSE)</f>
        <v>#N/A</v>
      </c>
    </row>
    <row r="3353" spans="1:17" x14ac:dyDescent="0.25">
      <c r="A3353" t="s">
        <v>14482</v>
      </c>
      <c r="B3353" t="s">
        <v>110</v>
      </c>
      <c r="C3353" t="s">
        <v>14483</v>
      </c>
      <c r="D3353">
        <v>-7.6686301231384197</v>
      </c>
      <c r="E3353">
        <v>35.752101898193303</v>
      </c>
      <c r="F3353">
        <v>4678</v>
      </c>
      <c r="G3353" t="s">
        <v>1413</v>
      </c>
      <c r="H3353" t="s">
        <v>14484</v>
      </c>
      <c r="I3353">
        <f>VLOOKUP(A3353,[1]ВПП!$C$2:$E$22885,3,)</f>
        <v>1679</v>
      </c>
      <c r="J3353">
        <f>VLOOKUP(A3353,[1]ВПП!$C$2:$G$22885,5,)</f>
        <v>30</v>
      </c>
      <c r="K3353" t="str">
        <f>VLOOKUP(A3353,[1]ВПП!$C$2:$H$22885,6,)</f>
        <v>ASP</v>
      </c>
      <c r="L3353" t="str">
        <f t="shared" si="52"/>
        <v>HTIR</v>
      </c>
      <c r="M3353" t="s">
        <v>134</v>
      </c>
      <c r="N3353" t="s">
        <v>14485</v>
      </c>
      <c r="O3353" t="s">
        <v>14486</v>
      </c>
      <c r="P3353" t="s">
        <v>1417</v>
      </c>
      <c r="Q3353" t="str">
        <f>VLOOKUP(P3353,[1]TimeZones!$B$3:$E$597,4,FALSE)</f>
        <v>+03:00</v>
      </c>
    </row>
    <row r="3354" spans="1:17" x14ac:dyDescent="0.25">
      <c r="A3354" t="s">
        <v>14487</v>
      </c>
      <c r="B3354" t="s">
        <v>333</v>
      </c>
      <c r="C3354" t="s">
        <v>14488</v>
      </c>
      <c r="D3354">
        <v>19.851499557495</v>
      </c>
      <c r="E3354">
        <v>-101.75199890137</v>
      </c>
      <c r="F3354">
        <v>6532</v>
      </c>
      <c r="G3354" t="s">
        <v>308</v>
      </c>
      <c r="H3354" t="s">
        <v>202</v>
      </c>
      <c r="I3354">
        <f>VLOOKUP(A3354,[1]ВПП!$C$2:$E$22885,3,)</f>
        <v>1679</v>
      </c>
      <c r="J3354">
        <f>VLOOKUP(A3354,[1]ВПП!$C$2:$G$22885,5,)</f>
        <v>23</v>
      </c>
      <c r="K3354" t="str">
        <f>VLOOKUP(A3354,[1]ВПП!$C$2:$H$22885,6,)</f>
        <v>ASP</v>
      </c>
      <c r="L3354" t="str">
        <f t="shared" si="52"/>
        <v>MM47</v>
      </c>
      <c r="M3354" t="s">
        <v>183</v>
      </c>
      <c r="N3354" t="s">
        <v>2191</v>
      </c>
      <c r="O3354" t="s">
        <v>14489</v>
      </c>
      <c r="P3354" t="e">
        <v>#N/A</v>
      </c>
      <c r="Q3354" t="e">
        <f>VLOOKUP(P3354,[1]TimeZones!$B$3:$E$597,4,FALSE)</f>
        <v>#N/A</v>
      </c>
    </row>
    <row r="3355" spans="1:17" x14ac:dyDescent="0.25">
      <c r="A3355" t="s">
        <v>14490</v>
      </c>
      <c r="B3355" t="s">
        <v>110</v>
      </c>
      <c r="C3355" t="s">
        <v>14491</v>
      </c>
      <c r="D3355">
        <v>-24.880210999999999</v>
      </c>
      <c r="E3355">
        <v>113.67174</v>
      </c>
      <c r="F3355">
        <v>13</v>
      </c>
      <c r="G3355" t="s">
        <v>700</v>
      </c>
      <c r="H3355" t="s">
        <v>14492</v>
      </c>
      <c r="I3355">
        <f>VLOOKUP(A3355,[1]ВПП!$C$2:$E$22885,3,)</f>
        <v>1679</v>
      </c>
      <c r="J3355">
        <f>VLOOKUP(A3355,[1]ВПП!$C$2:$G$22885,5,)</f>
        <v>30</v>
      </c>
      <c r="K3355" t="str">
        <f>VLOOKUP(A3355,[1]ВПП!$C$2:$H$22885,6,)</f>
        <v>ASP</v>
      </c>
      <c r="L3355" t="str">
        <f t="shared" si="52"/>
        <v>YCAR</v>
      </c>
      <c r="M3355" t="s">
        <v>702</v>
      </c>
      <c r="N3355" t="s">
        <v>2086</v>
      </c>
      <c r="O3355" t="s">
        <v>14493</v>
      </c>
      <c r="P3355" t="s">
        <v>2088</v>
      </c>
      <c r="Q3355" t="str">
        <f>VLOOKUP(P3355,[1]TimeZones!$B$3:$E$597,4,FALSE)</f>
        <v>+08:00</v>
      </c>
    </row>
    <row r="3356" spans="1:17" x14ac:dyDescent="0.25">
      <c r="A3356" t="s">
        <v>14494</v>
      </c>
      <c r="B3356" t="s">
        <v>333</v>
      </c>
      <c r="C3356" t="s">
        <v>14495</v>
      </c>
      <c r="D3356">
        <v>42.927500000000002</v>
      </c>
      <c r="E3356">
        <v>-80.746943999999999</v>
      </c>
      <c r="F3356">
        <v>894</v>
      </c>
      <c r="G3356" t="s">
        <v>262</v>
      </c>
      <c r="H3356" t="s">
        <v>202</v>
      </c>
      <c r="I3356">
        <f>VLOOKUP(A3356,[1]ВПП!$C$2:$E$22885,3,)</f>
        <v>1677</v>
      </c>
      <c r="J3356">
        <f>VLOOKUP(A3356,[1]ВПП!$C$2:$G$22885,5,)</f>
        <v>30</v>
      </c>
      <c r="K3356" t="str">
        <f>VLOOKUP(A3356,[1]ВПП!$C$2:$H$22885,6,)</f>
        <v>ASP</v>
      </c>
      <c r="L3356" t="str">
        <f t="shared" si="52"/>
        <v>CNQ4</v>
      </c>
      <c r="M3356" t="s">
        <v>183</v>
      </c>
      <c r="N3356" t="s">
        <v>2279</v>
      </c>
      <c r="O3356" t="s">
        <v>14496</v>
      </c>
      <c r="P3356" t="e">
        <v>#N/A</v>
      </c>
      <c r="Q3356" t="e">
        <f>VLOOKUP(P3356,[1]TimeZones!$B$3:$E$597,4,FALSE)</f>
        <v>#N/A</v>
      </c>
    </row>
    <row r="3357" spans="1:17" x14ac:dyDescent="0.25">
      <c r="A3357" t="s">
        <v>14497</v>
      </c>
      <c r="B3357" t="s">
        <v>333</v>
      </c>
      <c r="C3357" t="s">
        <v>14498</v>
      </c>
      <c r="D3357">
        <v>49.304721999999998</v>
      </c>
      <c r="E3357">
        <v>8.4513890000000007</v>
      </c>
      <c r="F3357">
        <v>312</v>
      </c>
      <c r="G3357" t="s">
        <v>455</v>
      </c>
      <c r="H3357" t="s">
        <v>202</v>
      </c>
      <c r="I3357">
        <f>VLOOKUP(A3357,[1]ВПП!$C$2:$E$22885,3,)</f>
        <v>1677</v>
      </c>
      <c r="J3357">
        <f>VLOOKUP(A3357,[1]ВПП!$C$2:$G$22885,5,)</f>
        <v>30</v>
      </c>
      <c r="K3357" t="str">
        <f>VLOOKUP(A3357,[1]ВПП!$C$2:$H$22885,6,)</f>
        <v>ASP</v>
      </c>
      <c r="L3357" t="str">
        <f t="shared" si="52"/>
        <v>EDRY</v>
      </c>
      <c r="M3357" t="s">
        <v>126</v>
      </c>
      <c r="N3357" t="s">
        <v>864</v>
      </c>
      <c r="O3357" t="s">
        <v>14499</v>
      </c>
      <c r="P3357" t="s">
        <v>459</v>
      </c>
      <c r="Q3357" t="str">
        <f>VLOOKUP(P3357,[1]TimeZones!$B$3:$E$597,4,FALSE)</f>
        <v>+01:00</v>
      </c>
    </row>
    <row r="3358" spans="1:17" x14ac:dyDescent="0.25">
      <c r="A3358" t="s">
        <v>14500</v>
      </c>
      <c r="B3358" t="s">
        <v>333</v>
      </c>
      <c r="C3358" t="s">
        <v>14501</v>
      </c>
      <c r="D3358">
        <v>24.268999099731399</v>
      </c>
      <c r="E3358">
        <v>97.246200561523395</v>
      </c>
      <c r="F3358">
        <v>370</v>
      </c>
      <c r="G3358" t="s">
        <v>255</v>
      </c>
      <c r="H3358" t="s">
        <v>14502</v>
      </c>
      <c r="I3358">
        <f>VLOOKUP(A3358,[1]ВПП!$C$2:$E$22885,3,)</f>
        <v>1677</v>
      </c>
      <c r="J3358">
        <f>VLOOKUP(A3358,[1]ВПП!$C$2:$G$22885,5,)</f>
        <v>31</v>
      </c>
      <c r="K3358" t="str">
        <f>VLOOKUP(A3358,[1]ВПП!$C$2:$H$22885,6,)</f>
        <v>BIT</v>
      </c>
      <c r="L3358" t="str">
        <f t="shared" si="52"/>
        <v>VYBM</v>
      </c>
      <c r="M3358" t="s">
        <v>114</v>
      </c>
      <c r="N3358" t="s">
        <v>2339</v>
      </c>
      <c r="O3358" t="s">
        <v>14503</v>
      </c>
      <c r="P3358" t="s">
        <v>259</v>
      </c>
      <c r="Q3358" t="str">
        <f>VLOOKUP(P3358,[1]TimeZones!$B$3:$E$597,4,FALSE)</f>
        <v>+06:30</v>
      </c>
    </row>
    <row r="3359" spans="1:17" x14ac:dyDescent="0.25">
      <c r="A3359" t="s">
        <v>14504</v>
      </c>
      <c r="B3359" t="s">
        <v>333</v>
      </c>
      <c r="C3359" t="s">
        <v>14505</v>
      </c>
      <c r="D3359">
        <v>23.1888008117675</v>
      </c>
      <c r="E3359">
        <v>94.051101684570298</v>
      </c>
      <c r="F3359">
        <v>499</v>
      </c>
      <c r="G3359" t="s">
        <v>255</v>
      </c>
      <c r="H3359" t="s">
        <v>14506</v>
      </c>
      <c r="I3359">
        <f>VLOOKUP(A3359,[1]ВПП!$C$2:$E$22885,3,)</f>
        <v>1677</v>
      </c>
      <c r="J3359">
        <f>VLOOKUP(A3359,[1]ВПП!$C$2:$G$22885,5,)</f>
        <v>31</v>
      </c>
      <c r="K3359" t="str">
        <f>VLOOKUP(A3359,[1]ВПП!$C$2:$H$22885,6,)</f>
        <v>BIT</v>
      </c>
      <c r="L3359" t="str">
        <f t="shared" si="52"/>
        <v>VYKL</v>
      </c>
      <c r="M3359" t="s">
        <v>114</v>
      </c>
      <c r="N3359" t="s">
        <v>1349</v>
      </c>
      <c r="O3359" t="s">
        <v>14507</v>
      </c>
      <c r="P3359" t="s">
        <v>259</v>
      </c>
      <c r="Q3359" t="str">
        <f>VLOOKUP(P3359,[1]TimeZones!$B$3:$E$597,4,FALSE)</f>
        <v>+06:30</v>
      </c>
    </row>
    <row r="3360" spans="1:17" x14ac:dyDescent="0.25">
      <c r="A3360" t="s">
        <v>14508</v>
      </c>
      <c r="B3360" t="s">
        <v>110</v>
      </c>
      <c r="C3360" t="s">
        <v>14509</v>
      </c>
      <c r="D3360">
        <v>18.460699081420898</v>
      </c>
      <c r="E3360">
        <v>94.300102233886705</v>
      </c>
      <c r="F3360">
        <v>20</v>
      </c>
      <c r="G3360" t="s">
        <v>255</v>
      </c>
      <c r="H3360" t="s">
        <v>14510</v>
      </c>
      <c r="I3360">
        <f>VLOOKUP(A3360,[1]ВПП!$C$2:$E$22885,3,)</f>
        <v>1677</v>
      </c>
      <c r="J3360">
        <f>VLOOKUP(A3360,[1]ВПП!$C$2:$G$22885,5,)</f>
        <v>31</v>
      </c>
      <c r="K3360" t="str">
        <f>VLOOKUP(A3360,[1]ВПП!$C$2:$H$22885,6,)</f>
        <v>BIT</v>
      </c>
      <c r="L3360" t="str">
        <f t="shared" si="52"/>
        <v>VYTD</v>
      </c>
      <c r="M3360" t="s">
        <v>114</v>
      </c>
      <c r="N3360" t="s">
        <v>6976</v>
      </c>
      <c r="O3360" t="s">
        <v>14511</v>
      </c>
      <c r="P3360" t="s">
        <v>259</v>
      </c>
      <c r="Q3360" t="str">
        <f>VLOOKUP(P3360,[1]TimeZones!$B$3:$E$597,4,FALSE)</f>
        <v>+06:30</v>
      </c>
    </row>
    <row r="3361" spans="1:17" x14ac:dyDescent="0.25">
      <c r="A3361" t="s">
        <v>14512</v>
      </c>
      <c r="B3361" t="s">
        <v>110</v>
      </c>
      <c r="C3361" t="s">
        <v>14513</v>
      </c>
      <c r="D3361">
        <v>48.856899261474602</v>
      </c>
      <c r="E3361">
        <v>-67.453300476074205</v>
      </c>
      <c r="F3361">
        <v>102</v>
      </c>
      <c r="G3361" t="s">
        <v>262</v>
      </c>
      <c r="H3361" t="s">
        <v>14514</v>
      </c>
      <c r="I3361">
        <f>VLOOKUP(A3361,[1]ВПП!$C$2:$E$22885,3,)</f>
        <v>1676</v>
      </c>
      <c r="J3361">
        <f>VLOOKUP(A3361,[1]ВПП!$C$2:$G$22885,5,)</f>
        <v>46</v>
      </c>
      <c r="K3361" t="str">
        <f>VLOOKUP(A3361,[1]ВПП!$C$2:$H$22885,6,)</f>
        <v>ASP</v>
      </c>
      <c r="L3361" t="str">
        <f t="shared" si="52"/>
        <v>CYME</v>
      </c>
      <c r="M3361" t="s">
        <v>183</v>
      </c>
      <c r="N3361" t="s">
        <v>1279</v>
      </c>
      <c r="O3361" t="s">
        <v>14515</v>
      </c>
      <c r="P3361" t="s">
        <v>145</v>
      </c>
      <c r="Q3361" t="e">
        <f>VLOOKUP(P3361,[1]TimeZones!$B$3:$E$597,4,FALSE)</f>
        <v>#N/A</v>
      </c>
    </row>
    <row r="3362" spans="1:17" x14ac:dyDescent="0.25">
      <c r="A3362" t="s">
        <v>14516</v>
      </c>
      <c r="B3362" t="s">
        <v>110</v>
      </c>
      <c r="C3362" t="s">
        <v>14517</v>
      </c>
      <c r="D3362">
        <v>60.116401672363203</v>
      </c>
      <c r="E3362">
        <v>-128.822006225585</v>
      </c>
      <c r="F3362">
        <v>2255</v>
      </c>
      <c r="G3362" t="s">
        <v>262</v>
      </c>
      <c r="H3362" t="s">
        <v>14518</v>
      </c>
      <c r="I3362">
        <f>VLOOKUP(A3362,[1]ВПП!$C$2:$E$22885,3,)</f>
        <v>1676</v>
      </c>
      <c r="J3362">
        <f>VLOOKUP(A3362,[1]ВПП!$C$2:$G$22885,5,)</f>
        <v>46</v>
      </c>
      <c r="K3362" t="str">
        <f>VLOOKUP(A3362,[1]ВПП!$C$2:$H$22885,6,)</f>
        <v>ASP</v>
      </c>
      <c r="L3362" t="str">
        <f t="shared" si="52"/>
        <v>CYQH</v>
      </c>
      <c r="M3362" t="s">
        <v>183</v>
      </c>
      <c r="N3362" t="s">
        <v>5301</v>
      </c>
      <c r="O3362" t="s">
        <v>14519</v>
      </c>
      <c r="P3362" t="s">
        <v>1757</v>
      </c>
      <c r="Q3362" t="str">
        <f>VLOOKUP(P3362,[1]TimeZones!$B$3:$E$597,4,FALSE)</f>
        <v>−08:00</v>
      </c>
    </row>
    <row r="3363" spans="1:17" x14ac:dyDescent="0.25">
      <c r="A3363" t="s">
        <v>14520</v>
      </c>
      <c r="B3363" t="s">
        <v>110</v>
      </c>
      <c r="C3363" t="s">
        <v>14521</v>
      </c>
      <c r="D3363">
        <v>53.026100158691399</v>
      </c>
      <c r="E3363">
        <v>-122.51000213623</v>
      </c>
      <c r="F3363">
        <v>1789</v>
      </c>
      <c r="G3363" t="s">
        <v>262</v>
      </c>
      <c r="H3363" t="s">
        <v>14522</v>
      </c>
      <c r="I3363">
        <f>VLOOKUP(A3363,[1]ВПП!$C$2:$E$22885,3,)</f>
        <v>1676</v>
      </c>
      <c r="J3363">
        <f>VLOOKUP(A3363,[1]ВПП!$C$2:$G$22885,5,)</f>
        <v>61</v>
      </c>
      <c r="K3363" t="str">
        <f>VLOOKUP(A3363,[1]ВПП!$C$2:$H$22885,6,)</f>
        <v>ASP</v>
      </c>
      <c r="L3363" t="str">
        <f t="shared" si="52"/>
        <v>CYQZ</v>
      </c>
      <c r="M3363" t="s">
        <v>183</v>
      </c>
      <c r="N3363" t="s">
        <v>1755</v>
      </c>
      <c r="O3363" t="s">
        <v>14523</v>
      </c>
      <c r="P3363" t="s">
        <v>1757</v>
      </c>
      <c r="Q3363" t="str">
        <f>VLOOKUP(P3363,[1]TimeZones!$B$3:$E$597,4,FALSE)</f>
        <v>−08:00</v>
      </c>
    </row>
    <row r="3364" spans="1:17" x14ac:dyDescent="0.25">
      <c r="A3364" t="s">
        <v>14524</v>
      </c>
      <c r="B3364" t="s">
        <v>333</v>
      </c>
      <c r="C3364" t="s">
        <v>14525</v>
      </c>
      <c r="D3364">
        <v>52.429698944099997</v>
      </c>
      <c r="E3364">
        <v>-114.903999329</v>
      </c>
      <c r="F3364">
        <v>3244</v>
      </c>
      <c r="G3364" t="s">
        <v>262</v>
      </c>
      <c r="H3364" t="s">
        <v>14526</v>
      </c>
      <c r="I3364">
        <f>VLOOKUP(A3364,[1]ВПП!$C$2:$E$22885,3,)</f>
        <v>1676</v>
      </c>
      <c r="J3364">
        <f>VLOOKUP(A3364,[1]ВПП!$C$2:$G$22885,5,)</f>
        <v>30</v>
      </c>
      <c r="K3364" t="str">
        <f>VLOOKUP(A3364,[1]ВПП!$C$2:$H$22885,6,)</f>
        <v>ASP</v>
      </c>
      <c r="L3364" t="str">
        <f t="shared" si="52"/>
        <v>CYRM</v>
      </c>
      <c r="M3364" t="s">
        <v>183</v>
      </c>
      <c r="N3364" t="s">
        <v>264</v>
      </c>
      <c r="O3364" t="s">
        <v>14527</v>
      </c>
      <c r="P3364" t="s">
        <v>266</v>
      </c>
      <c r="Q3364" t="str">
        <f>VLOOKUP(P3364,[1]TimeZones!$B$3:$E$597,4,FALSE)</f>
        <v>−07:00</v>
      </c>
    </row>
    <row r="3365" spans="1:17" x14ac:dyDescent="0.25">
      <c r="A3365" t="s">
        <v>14528</v>
      </c>
      <c r="B3365" t="s">
        <v>110</v>
      </c>
      <c r="C3365" t="s">
        <v>14529</v>
      </c>
      <c r="D3365">
        <v>49.4138984680175</v>
      </c>
      <c r="E3365">
        <v>-82.467498779296804</v>
      </c>
      <c r="F3365">
        <v>743</v>
      </c>
      <c r="G3365" t="s">
        <v>262</v>
      </c>
      <c r="H3365" t="s">
        <v>14530</v>
      </c>
      <c r="I3365">
        <f>VLOOKUP(A3365,[1]ВПП!$C$2:$E$22885,3,)</f>
        <v>1676</v>
      </c>
      <c r="J3365">
        <f>VLOOKUP(A3365,[1]ВПП!$C$2:$G$22885,5,)</f>
        <v>30</v>
      </c>
      <c r="K3365" t="str">
        <f>VLOOKUP(A3365,[1]ВПП!$C$2:$H$22885,6,)</f>
        <v>ASP</v>
      </c>
      <c r="L3365" t="str">
        <f t="shared" si="52"/>
        <v>CYYU</v>
      </c>
      <c r="M3365" t="s">
        <v>183</v>
      </c>
      <c r="N3365" t="s">
        <v>2279</v>
      </c>
      <c r="O3365" t="s">
        <v>14531</v>
      </c>
      <c r="P3365" t="s">
        <v>1281</v>
      </c>
      <c r="Q3365" t="str">
        <f>VLOOKUP(P3365,[1]TimeZones!$B$3:$E$597,4,FALSE)</f>
        <v>−05:00</v>
      </c>
    </row>
    <row r="3366" spans="1:17" x14ac:dyDescent="0.25">
      <c r="A3366" t="s">
        <v>14532</v>
      </c>
      <c r="B3366" t="s">
        <v>333</v>
      </c>
      <c r="C3366" t="s">
        <v>14533</v>
      </c>
      <c r="D3366">
        <v>53.561901092529297</v>
      </c>
      <c r="E3366">
        <v>-64.106399536132798</v>
      </c>
      <c r="F3366">
        <v>1442</v>
      </c>
      <c r="G3366" t="s">
        <v>262</v>
      </c>
      <c r="H3366" t="s">
        <v>14534</v>
      </c>
      <c r="I3366">
        <f>VLOOKUP(A3366,[1]ВПП!$C$2:$E$22885,3,)</f>
        <v>1676</v>
      </c>
      <c r="J3366">
        <f>VLOOKUP(A3366,[1]ВПП!$C$2:$G$22885,5,)</f>
        <v>46</v>
      </c>
      <c r="K3366" t="str">
        <f>VLOOKUP(A3366,[1]ВПП!$C$2:$H$22885,6,)</f>
        <v>ASP</v>
      </c>
      <c r="L3366" t="str">
        <f t="shared" si="52"/>
        <v>CZUM</v>
      </c>
      <c r="M3366" t="s">
        <v>183</v>
      </c>
      <c r="N3366" t="s">
        <v>2317</v>
      </c>
      <c r="O3366" t="s">
        <v>14535</v>
      </c>
      <c r="P3366" t="s">
        <v>2319</v>
      </c>
      <c r="Q3366" t="str">
        <f>VLOOKUP(P3366,[1]TimeZones!$B$3:$E$597,4,FALSE)</f>
        <v>−04:00</v>
      </c>
    </row>
    <row r="3367" spans="1:17" x14ac:dyDescent="0.25">
      <c r="A3367" t="s">
        <v>14536</v>
      </c>
      <c r="B3367" t="s">
        <v>333</v>
      </c>
      <c r="C3367" t="s">
        <v>14537</v>
      </c>
      <c r="D3367">
        <v>18.226944</v>
      </c>
      <c r="E3367">
        <v>74.590833000000003</v>
      </c>
      <c r="F3367">
        <v>1978</v>
      </c>
      <c r="G3367" t="s">
        <v>227</v>
      </c>
      <c r="H3367" t="s">
        <v>202</v>
      </c>
      <c r="I3367">
        <f>VLOOKUP(A3367,[1]ВПП!$C$2:$E$22885,3,)</f>
        <v>1676</v>
      </c>
      <c r="J3367">
        <f>VLOOKUP(A3367,[1]ВПП!$C$2:$G$22885,5,)</f>
        <v>30</v>
      </c>
      <c r="K3367" t="str">
        <f>VLOOKUP(A3367,[1]ВПП!$C$2:$H$22885,6,)</f>
        <v>Paved</v>
      </c>
      <c r="L3367" t="str">
        <f t="shared" si="52"/>
        <v>IN-0024</v>
      </c>
      <c r="M3367" t="s">
        <v>114</v>
      </c>
      <c r="N3367" t="s">
        <v>2077</v>
      </c>
      <c r="O3367" t="s">
        <v>7187</v>
      </c>
      <c r="P3367" t="e">
        <v>#N/A</v>
      </c>
      <c r="Q3367" t="e">
        <f>VLOOKUP(P3367,[1]TimeZones!$B$3:$E$597,4,FALSE)</f>
        <v>#N/A</v>
      </c>
    </row>
    <row r="3368" spans="1:17" x14ac:dyDescent="0.25">
      <c r="A3368" t="s">
        <v>14538</v>
      </c>
      <c r="B3368" t="s">
        <v>333</v>
      </c>
      <c r="C3368" t="s">
        <v>14539</v>
      </c>
      <c r="D3368">
        <v>-18.514999389648398</v>
      </c>
      <c r="E3368">
        <v>139.878005981445</v>
      </c>
      <c r="F3368">
        <v>46</v>
      </c>
      <c r="G3368" t="s">
        <v>700</v>
      </c>
      <c r="H3368" t="s">
        <v>14540</v>
      </c>
      <c r="I3368">
        <f>VLOOKUP(A3368,[1]ВПП!$C$2:$E$22885,3,)</f>
        <v>1676</v>
      </c>
      <c r="J3368">
        <f>VLOOKUP(A3368,[1]ВПП!$C$2:$G$22885,5,)</f>
        <v>0</v>
      </c>
      <c r="K3368" t="str">
        <f>VLOOKUP(A3368,[1]ВПП!$C$2:$H$22885,6,)</f>
        <v>X</v>
      </c>
      <c r="L3368" t="str">
        <f t="shared" si="52"/>
        <v>YAGD</v>
      </c>
      <c r="M3368" t="s">
        <v>702</v>
      </c>
      <c r="N3368" t="s">
        <v>1682</v>
      </c>
      <c r="O3368" t="s">
        <v>202</v>
      </c>
      <c r="P3368" t="e">
        <v>#N/A</v>
      </c>
      <c r="Q3368" t="e">
        <f>VLOOKUP(P3368,[1]TimeZones!$B$3:$E$597,4,FALSE)</f>
        <v>#N/A</v>
      </c>
    </row>
    <row r="3369" spans="1:17" x14ac:dyDescent="0.25">
      <c r="A3369" t="s">
        <v>14541</v>
      </c>
      <c r="B3369" t="s">
        <v>110</v>
      </c>
      <c r="C3369" t="s">
        <v>14542</v>
      </c>
      <c r="D3369">
        <v>-17.684090000000001</v>
      </c>
      <c r="E3369">
        <v>141.06966399999999</v>
      </c>
      <c r="F3369">
        <v>73</v>
      </c>
      <c r="G3369" t="s">
        <v>700</v>
      </c>
      <c r="H3369" t="s">
        <v>14543</v>
      </c>
      <c r="I3369">
        <f>VLOOKUP(A3369,[1]ВПП!$C$2:$E$22885,3,)</f>
        <v>1676</v>
      </c>
      <c r="J3369">
        <f>VLOOKUP(A3369,[1]ВПП!$C$2:$G$22885,5,)</f>
        <v>30</v>
      </c>
      <c r="K3369" t="str">
        <f>VLOOKUP(A3369,[1]ВПП!$C$2:$H$22885,6,)</f>
        <v>ASP</v>
      </c>
      <c r="L3369" t="str">
        <f t="shared" si="52"/>
        <v>YNTN</v>
      </c>
      <c r="M3369" t="s">
        <v>702</v>
      </c>
      <c r="N3369" t="s">
        <v>1682</v>
      </c>
      <c r="O3369" t="s">
        <v>14544</v>
      </c>
      <c r="P3369" t="s">
        <v>1684</v>
      </c>
      <c r="Q3369" t="str">
        <f>VLOOKUP(P3369,[1]TimeZones!$B$3:$E$597,4,FALSE)</f>
        <v>+10:00</v>
      </c>
    </row>
    <row r="3370" spans="1:17" x14ac:dyDescent="0.25">
      <c r="A3370" t="s">
        <v>14545</v>
      </c>
      <c r="B3370" t="s">
        <v>110</v>
      </c>
      <c r="C3370" t="s">
        <v>14546</v>
      </c>
      <c r="D3370">
        <v>-33.381698608400001</v>
      </c>
      <c r="E3370">
        <v>149.13299560499999</v>
      </c>
      <c r="F3370">
        <v>3115</v>
      </c>
      <c r="G3370" t="s">
        <v>700</v>
      </c>
      <c r="H3370" t="s">
        <v>14547</v>
      </c>
      <c r="I3370">
        <f>VLOOKUP(A3370,[1]ВПП!$C$2:$E$22885,3,)</f>
        <v>1676</v>
      </c>
      <c r="J3370">
        <f>VLOOKUP(A3370,[1]ВПП!$C$2:$G$22885,5,)</f>
        <v>30</v>
      </c>
      <c r="K3370" t="str">
        <f>VLOOKUP(A3370,[1]ВПП!$C$2:$H$22885,6,)</f>
        <v>ASP</v>
      </c>
      <c r="L3370" t="str">
        <f t="shared" si="52"/>
        <v>YORG</v>
      </c>
      <c r="M3370" t="s">
        <v>702</v>
      </c>
      <c r="N3370" t="s">
        <v>703</v>
      </c>
      <c r="O3370" t="s">
        <v>14548</v>
      </c>
      <c r="P3370" t="s">
        <v>705</v>
      </c>
      <c r="Q3370" t="str">
        <f>VLOOKUP(P3370,[1]TimeZones!$B$3:$E$597,4,FALSE)</f>
        <v>+10:00</v>
      </c>
    </row>
    <row r="3371" spans="1:17" x14ac:dyDescent="0.25">
      <c r="A3371" t="s">
        <v>14549</v>
      </c>
      <c r="B3371" t="s">
        <v>110</v>
      </c>
      <c r="C3371" t="s">
        <v>14550</v>
      </c>
      <c r="D3371">
        <v>-24.602301000000001</v>
      </c>
      <c r="E3371">
        <v>24.690999999999999</v>
      </c>
      <c r="F3371">
        <v>3900</v>
      </c>
      <c r="G3371" t="s">
        <v>474</v>
      </c>
      <c r="H3371" t="s">
        <v>14551</v>
      </c>
      <c r="I3371">
        <f>VLOOKUP(A3371,[1]ВПП!$C$2:$E$22885,3,)</f>
        <v>1675</v>
      </c>
      <c r="J3371">
        <f>VLOOKUP(A3371,[1]ВПП!$C$2:$G$22885,5,)</f>
        <v>25</v>
      </c>
      <c r="K3371" t="str">
        <f>VLOOKUP(A3371,[1]ВПП!$C$2:$H$22885,6,)</f>
        <v>ASP</v>
      </c>
      <c r="L3371" t="str">
        <f t="shared" si="52"/>
        <v>FBJW</v>
      </c>
      <c r="M3371" t="s">
        <v>134</v>
      </c>
      <c r="N3371" t="s">
        <v>14552</v>
      </c>
      <c r="O3371" t="s">
        <v>14553</v>
      </c>
      <c r="P3371" t="s">
        <v>478</v>
      </c>
      <c r="Q3371" t="str">
        <f>VLOOKUP(P3371,[1]TimeZones!$B$3:$E$597,4,FALSE)</f>
        <v>+02:00</v>
      </c>
    </row>
    <row r="3372" spans="1:17" x14ac:dyDescent="0.25">
      <c r="A3372" t="s">
        <v>14554</v>
      </c>
      <c r="B3372" t="s">
        <v>110</v>
      </c>
      <c r="C3372" t="s">
        <v>14555</v>
      </c>
      <c r="D3372">
        <v>36.816502</v>
      </c>
      <c r="E3372">
        <v>11.9689</v>
      </c>
      <c r="F3372">
        <v>628</v>
      </c>
      <c r="G3372" t="s">
        <v>727</v>
      </c>
      <c r="H3372" t="s">
        <v>14556</v>
      </c>
      <c r="I3372">
        <f>VLOOKUP(A3372,[1]ВПП!$C$2:$E$22885,3,)</f>
        <v>1675</v>
      </c>
      <c r="J3372">
        <f>VLOOKUP(A3372,[1]ВПП!$C$2:$G$22885,5,)</f>
        <v>45</v>
      </c>
      <c r="K3372" t="str">
        <f>VLOOKUP(A3372,[1]ВПП!$C$2:$H$22885,6,)</f>
        <v>ASP</v>
      </c>
      <c r="L3372" t="str">
        <f t="shared" si="52"/>
        <v>LICG</v>
      </c>
      <c r="M3372" t="s">
        <v>126</v>
      </c>
      <c r="N3372" t="s">
        <v>2511</v>
      </c>
      <c r="O3372" t="s">
        <v>14557</v>
      </c>
      <c r="P3372" t="s">
        <v>731</v>
      </c>
      <c r="Q3372" t="str">
        <f>VLOOKUP(P3372,[1]TimeZones!$B$3:$E$597,4,FALSE)</f>
        <v>+01:00</v>
      </c>
    </row>
    <row r="3373" spans="1:17" x14ac:dyDescent="0.25">
      <c r="A3373" t="s">
        <v>14558</v>
      </c>
      <c r="B3373" t="s">
        <v>110</v>
      </c>
      <c r="C3373" t="s">
        <v>14559</v>
      </c>
      <c r="D3373">
        <v>-3.2688999999999999</v>
      </c>
      <c r="E3373">
        <v>-79.961601000000002</v>
      </c>
      <c r="F3373">
        <v>11</v>
      </c>
      <c r="G3373" t="s">
        <v>392</v>
      </c>
      <c r="H3373" t="s">
        <v>14560</v>
      </c>
      <c r="I3373">
        <f>VLOOKUP(A3373,[1]ВПП!$C$2:$E$22885,3,)</f>
        <v>1674</v>
      </c>
      <c r="J3373">
        <f>VLOOKUP(A3373,[1]ВПП!$C$2:$G$22885,5,)</f>
        <v>35</v>
      </c>
      <c r="K3373" t="str">
        <f>VLOOKUP(A3373,[1]ВПП!$C$2:$H$22885,6,)</f>
        <v>ASP</v>
      </c>
      <c r="L3373" t="str">
        <f t="shared" si="52"/>
        <v>SEMH</v>
      </c>
      <c r="M3373" t="s">
        <v>301</v>
      </c>
      <c r="N3373" t="s">
        <v>6688</v>
      </c>
      <c r="O3373" t="s">
        <v>14561</v>
      </c>
      <c r="P3373" t="s">
        <v>396</v>
      </c>
      <c r="Q3373" t="str">
        <f>VLOOKUP(P3373,[1]TimeZones!$B$3:$E$597,4,FALSE)</f>
        <v>−05:00</v>
      </c>
    </row>
    <row r="3374" spans="1:17" x14ac:dyDescent="0.25">
      <c r="A3374" t="s">
        <v>14562</v>
      </c>
      <c r="B3374" t="s">
        <v>110</v>
      </c>
      <c r="C3374" t="s">
        <v>14563</v>
      </c>
      <c r="D3374">
        <v>-8.8045396804799996</v>
      </c>
      <c r="E3374">
        <v>148.30900573700001</v>
      </c>
      <c r="F3374">
        <v>311</v>
      </c>
      <c r="G3374" t="s">
        <v>5932</v>
      </c>
      <c r="H3374" t="s">
        <v>14564</v>
      </c>
      <c r="I3374">
        <f>VLOOKUP(A3374,[1]ВПП!$C$2:$E$22885,3,)</f>
        <v>1672</v>
      </c>
      <c r="J3374">
        <f>VLOOKUP(A3374,[1]ВПП!$C$2:$G$22885,5,)</f>
        <v>30</v>
      </c>
      <c r="K3374" t="str">
        <f>VLOOKUP(A3374,[1]ВПП!$C$2:$H$22885,6,)</f>
        <v>ASP</v>
      </c>
      <c r="L3374" t="str">
        <f t="shared" si="52"/>
        <v>AYGR</v>
      </c>
      <c r="M3374" t="s">
        <v>702</v>
      </c>
      <c r="N3374" t="s">
        <v>14565</v>
      </c>
      <c r="O3374" t="s">
        <v>14566</v>
      </c>
      <c r="P3374" t="s">
        <v>5936</v>
      </c>
      <c r="Q3374" t="str">
        <f>VLOOKUP(P3374,[1]TimeZones!$B$3:$E$597,4,FALSE)</f>
        <v>+10:00</v>
      </c>
    </row>
    <row r="3375" spans="1:17" x14ac:dyDescent="0.25">
      <c r="A3375" t="s">
        <v>14567</v>
      </c>
      <c r="B3375" t="s">
        <v>110</v>
      </c>
      <c r="C3375" t="s">
        <v>14568</v>
      </c>
      <c r="D3375">
        <v>14.781999588012599</v>
      </c>
      <c r="E3375">
        <v>45.720100402832003</v>
      </c>
      <c r="F3375">
        <v>3800</v>
      </c>
      <c r="G3375" t="s">
        <v>2625</v>
      </c>
      <c r="H3375" t="s">
        <v>14569</v>
      </c>
      <c r="I3375">
        <f>VLOOKUP(A3375,[1]ВПП!$C$2:$E$22885,3,)</f>
        <v>1670</v>
      </c>
      <c r="J3375">
        <f>VLOOKUP(A3375,[1]ВПП!$C$2:$G$22885,5,)</f>
        <v>23</v>
      </c>
      <c r="K3375" t="str">
        <f>VLOOKUP(A3375,[1]ВПП!$C$2:$H$22885,6,)</f>
        <v>ASP</v>
      </c>
      <c r="L3375" t="str">
        <f t="shared" si="52"/>
        <v>OYBN</v>
      </c>
      <c r="M3375" t="s">
        <v>114</v>
      </c>
      <c r="N3375" t="s">
        <v>5319</v>
      </c>
      <c r="O3375" t="s">
        <v>202</v>
      </c>
      <c r="P3375" t="s">
        <v>2629</v>
      </c>
      <c r="Q3375" t="str">
        <f>VLOOKUP(P3375,[1]TimeZones!$B$3:$E$597,4,FALSE)</f>
        <v>+03:00</v>
      </c>
    </row>
    <row r="3376" spans="1:17" x14ac:dyDescent="0.25">
      <c r="A3376" t="s">
        <v>14570</v>
      </c>
      <c r="B3376" t="s">
        <v>110</v>
      </c>
      <c r="C3376" t="s">
        <v>14571</v>
      </c>
      <c r="D3376">
        <v>-29.197182999999999</v>
      </c>
      <c r="E3376">
        <v>-51.187646999999998</v>
      </c>
      <c r="F3376">
        <v>2472</v>
      </c>
      <c r="G3376" t="s">
        <v>591</v>
      </c>
      <c r="H3376" t="s">
        <v>14572</v>
      </c>
      <c r="I3376">
        <f>VLOOKUP(A3376,[1]ВПП!$C$2:$E$22885,3,)</f>
        <v>1670</v>
      </c>
      <c r="J3376">
        <f>VLOOKUP(A3376,[1]ВПП!$C$2:$G$22885,5,)</f>
        <v>30</v>
      </c>
      <c r="K3376" t="str">
        <f>VLOOKUP(A3376,[1]ВПП!$C$2:$H$22885,6,)</f>
        <v>ASP</v>
      </c>
      <c r="L3376" t="str">
        <f t="shared" si="52"/>
        <v>SBCX</v>
      </c>
      <c r="M3376" t="s">
        <v>301</v>
      </c>
      <c r="N3376" t="s">
        <v>5928</v>
      </c>
      <c r="O3376" t="s">
        <v>14573</v>
      </c>
      <c r="P3376" t="s">
        <v>595</v>
      </c>
      <c r="Q3376" t="str">
        <f>VLOOKUP(P3376,[1]TimeZones!$B$3:$E$597,4,FALSE)</f>
        <v>−03:00</v>
      </c>
    </row>
    <row r="3377" spans="1:17" x14ac:dyDescent="0.25">
      <c r="A3377" t="s">
        <v>14574</v>
      </c>
      <c r="B3377" t="s">
        <v>333</v>
      </c>
      <c r="C3377" t="s">
        <v>14575</v>
      </c>
      <c r="D3377">
        <v>-24.686299999999999</v>
      </c>
      <c r="E3377">
        <v>-53.697498000000003</v>
      </c>
      <c r="F3377">
        <v>1843</v>
      </c>
      <c r="G3377" t="s">
        <v>591</v>
      </c>
      <c r="H3377" t="s">
        <v>14576</v>
      </c>
      <c r="I3377">
        <f>VLOOKUP(A3377,[1]ВПП!$C$2:$E$22885,3,)</f>
        <v>1670</v>
      </c>
      <c r="J3377">
        <f>VLOOKUP(A3377,[1]ВПП!$C$2:$G$22885,5,)</f>
        <v>30</v>
      </c>
      <c r="K3377" t="str">
        <f>VLOOKUP(A3377,[1]ВПП!$C$2:$H$22885,6,)</f>
        <v>ASP</v>
      </c>
      <c r="L3377" t="str">
        <f t="shared" si="52"/>
        <v>SBTD</v>
      </c>
      <c r="M3377" t="s">
        <v>301</v>
      </c>
      <c r="N3377" t="s">
        <v>9913</v>
      </c>
      <c r="O3377" t="s">
        <v>14577</v>
      </c>
      <c r="P3377" t="s">
        <v>595</v>
      </c>
      <c r="Q3377" t="str">
        <f>VLOOKUP(P3377,[1]TimeZones!$B$3:$E$597,4,FALSE)</f>
        <v>−03:00</v>
      </c>
    </row>
    <row r="3378" spans="1:17" x14ac:dyDescent="0.25">
      <c r="A3378" t="s">
        <v>14578</v>
      </c>
      <c r="B3378" t="s">
        <v>110</v>
      </c>
      <c r="C3378" t="s">
        <v>14579</v>
      </c>
      <c r="D3378">
        <v>15.361700058</v>
      </c>
      <c r="E3378">
        <v>75.084899902299995</v>
      </c>
      <c r="F3378">
        <v>2171</v>
      </c>
      <c r="G3378" t="s">
        <v>227</v>
      </c>
      <c r="H3378" t="s">
        <v>14580</v>
      </c>
      <c r="I3378">
        <f>VLOOKUP(A3378,[1]ВПП!$C$2:$E$22885,3,)</f>
        <v>1670</v>
      </c>
      <c r="J3378">
        <f>VLOOKUP(A3378,[1]ВПП!$C$2:$G$22885,5,)</f>
        <v>30</v>
      </c>
      <c r="K3378" t="str">
        <f>VLOOKUP(A3378,[1]ВПП!$C$2:$H$22885,6,)</f>
        <v>ASP</v>
      </c>
      <c r="L3378" t="str">
        <f t="shared" si="52"/>
        <v>VAHB</v>
      </c>
      <c r="M3378" t="s">
        <v>114</v>
      </c>
      <c r="N3378" t="s">
        <v>633</v>
      </c>
      <c r="O3378" t="s">
        <v>14581</v>
      </c>
      <c r="P3378" t="s">
        <v>231</v>
      </c>
      <c r="Q3378" t="str">
        <f>VLOOKUP(P3378,[1]TimeZones!$B$3:$E$597,4,FALSE)</f>
        <v>+05:30</v>
      </c>
    </row>
    <row r="3379" spans="1:17" x14ac:dyDescent="0.25">
      <c r="A3379" t="s">
        <v>14582</v>
      </c>
      <c r="B3379" t="s">
        <v>333</v>
      </c>
      <c r="C3379" t="s">
        <v>14583</v>
      </c>
      <c r="D3379">
        <v>-18.049999237060501</v>
      </c>
      <c r="E3379">
        <v>128.89999389648401</v>
      </c>
      <c r="G3379" t="s">
        <v>700</v>
      </c>
      <c r="H3379" t="s">
        <v>14584</v>
      </c>
      <c r="I3379">
        <f>VLOOKUP(A3379,[1]ВПП!$C$2:$E$22885,3,)</f>
        <v>1670</v>
      </c>
      <c r="J3379">
        <f>VLOOKUP(A3379,[1]ВПП!$C$2:$G$22885,5,)</f>
        <v>0</v>
      </c>
      <c r="K3379" t="str">
        <f>VLOOKUP(A3379,[1]ВПП!$C$2:$H$22885,6,)</f>
        <v>N</v>
      </c>
      <c r="L3379" t="str">
        <f t="shared" si="52"/>
        <v>YNIC</v>
      </c>
      <c r="M3379" t="s">
        <v>702</v>
      </c>
      <c r="N3379" t="s">
        <v>2086</v>
      </c>
      <c r="O3379" t="s">
        <v>202</v>
      </c>
      <c r="P3379" t="e">
        <v>#N/A</v>
      </c>
      <c r="Q3379" t="e">
        <f>VLOOKUP(P3379,[1]TimeZones!$B$3:$E$597,4,FALSE)</f>
        <v>#N/A</v>
      </c>
    </row>
    <row r="3380" spans="1:17" x14ac:dyDescent="0.25">
      <c r="A3380" t="s">
        <v>14585</v>
      </c>
      <c r="B3380" t="s">
        <v>110</v>
      </c>
      <c r="C3380" t="s">
        <v>14586</v>
      </c>
      <c r="D3380">
        <v>59.354400634765597</v>
      </c>
      <c r="E3380">
        <v>17.9416999816894</v>
      </c>
      <c r="F3380">
        <v>47</v>
      </c>
      <c r="G3380" t="s">
        <v>2430</v>
      </c>
      <c r="H3380" t="s">
        <v>14587</v>
      </c>
      <c r="I3380">
        <f>VLOOKUP(A3380,[1]ВПП!$C$2:$E$22885,3,)</f>
        <v>1668</v>
      </c>
      <c r="J3380">
        <f>VLOOKUP(A3380,[1]ВПП!$C$2:$G$22885,5,)</f>
        <v>45</v>
      </c>
      <c r="K3380" t="str">
        <f>VLOOKUP(A3380,[1]ВПП!$C$2:$H$22885,6,)</f>
        <v>ASP</v>
      </c>
      <c r="L3380" t="str">
        <f t="shared" si="52"/>
        <v>ESSB</v>
      </c>
      <c r="M3380" t="s">
        <v>126</v>
      </c>
      <c r="N3380" t="s">
        <v>2554</v>
      </c>
      <c r="O3380" t="s">
        <v>2555</v>
      </c>
      <c r="P3380" t="s">
        <v>2434</v>
      </c>
      <c r="Q3380" t="str">
        <f>VLOOKUP(P3380,[1]TimeZones!$B$3:$E$597,4,FALSE)</f>
        <v>+01:00</v>
      </c>
    </row>
    <row r="3381" spans="1:17" x14ac:dyDescent="0.25">
      <c r="A3381" t="s">
        <v>14588</v>
      </c>
      <c r="B3381" t="s">
        <v>333</v>
      </c>
      <c r="C3381" t="s">
        <v>14589</v>
      </c>
      <c r="D3381">
        <v>-38.2271</v>
      </c>
      <c r="E3381">
        <v>-57.869700000000002</v>
      </c>
      <c r="F3381">
        <v>42</v>
      </c>
      <c r="G3381" t="s">
        <v>1705</v>
      </c>
      <c r="H3381" t="s">
        <v>14590</v>
      </c>
      <c r="I3381">
        <f>VLOOKUP(A3381,[1]ВПП!$C$2:$E$22885,3,)</f>
        <v>1668</v>
      </c>
      <c r="J3381">
        <f>VLOOKUP(A3381,[1]ВПП!$C$2:$G$22885,5,)</f>
        <v>31</v>
      </c>
      <c r="K3381" t="str">
        <f>VLOOKUP(A3381,[1]ВПП!$C$2:$H$22885,6,)</f>
        <v>ASP</v>
      </c>
      <c r="L3381" t="str">
        <f t="shared" si="52"/>
        <v>SA14</v>
      </c>
      <c r="M3381" t="s">
        <v>301</v>
      </c>
      <c r="N3381" t="s">
        <v>2638</v>
      </c>
      <c r="O3381" t="s">
        <v>14591</v>
      </c>
      <c r="P3381" t="e">
        <v>#N/A</v>
      </c>
      <c r="Q3381" t="e">
        <f>VLOOKUP(P3381,[1]TimeZones!$B$3:$E$597,4,FALSE)</f>
        <v>#N/A</v>
      </c>
    </row>
    <row r="3382" spans="1:17" x14ac:dyDescent="0.25">
      <c r="A3382" t="s">
        <v>14592</v>
      </c>
      <c r="B3382" t="s">
        <v>333</v>
      </c>
      <c r="C3382" t="s">
        <v>14593</v>
      </c>
      <c r="D3382">
        <v>26.1980991363525</v>
      </c>
      <c r="E3382">
        <v>67.503700256347599</v>
      </c>
      <c r="F3382">
        <v>420</v>
      </c>
      <c r="G3382" t="s">
        <v>1294</v>
      </c>
      <c r="H3382" t="s">
        <v>202</v>
      </c>
      <c r="I3382">
        <f>VLOOKUP(A3382,[1]ВПП!$C$2:$E$22885,3,)</f>
        <v>1667</v>
      </c>
      <c r="J3382">
        <f>VLOOKUP(A3382,[1]ВПП!$C$2:$G$22885,5,)</f>
        <v>30</v>
      </c>
      <c r="K3382" t="str">
        <f>VLOOKUP(A3382,[1]ВПП!$C$2:$H$22885,6,)</f>
        <v>ASP</v>
      </c>
      <c r="L3382" t="str">
        <f t="shared" si="52"/>
        <v>OP1A</v>
      </c>
      <c r="M3382" t="s">
        <v>114</v>
      </c>
      <c r="N3382" t="s">
        <v>2199</v>
      </c>
      <c r="O3382" t="s">
        <v>14594</v>
      </c>
      <c r="P3382" t="e">
        <v>#N/A</v>
      </c>
      <c r="Q3382" t="e">
        <f>VLOOKUP(P3382,[1]TimeZones!$B$3:$E$597,4,FALSE)</f>
        <v>#N/A</v>
      </c>
    </row>
    <row r="3383" spans="1:17" x14ac:dyDescent="0.25">
      <c r="A3383" t="s">
        <v>14595</v>
      </c>
      <c r="B3383" t="s">
        <v>110</v>
      </c>
      <c r="C3383" t="s">
        <v>14596</v>
      </c>
      <c r="D3383">
        <v>11.1302</v>
      </c>
      <c r="E3383">
        <v>7.68581</v>
      </c>
      <c r="F3383">
        <v>2170</v>
      </c>
      <c r="G3383" t="s">
        <v>741</v>
      </c>
      <c r="H3383" t="s">
        <v>14597</v>
      </c>
      <c r="I3383">
        <f>VLOOKUP(A3383,[1]ВПП!$C$2:$E$22885,3,)</f>
        <v>1665</v>
      </c>
      <c r="J3383">
        <f>VLOOKUP(A3383,[1]ВПП!$C$2:$G$22885,5,)</f>
        <v>30</v>
      </c>
      <c r="K3383" t="str">
        <f>VLOOKUP(A3383,[1]ВПП!$C$2:$H$22885,6,)</f>
        <v>ASP</v>
      </c>
      <c r="L3383" t="str">
        <f t="shared" si="52"/>
        <v>DNZA</v>
      </c>
      <c r="M3383" t="s">
        <v>134</v>
      </c>
      <c r="N3383" t="s">
        <v>4185</v>
      </c>
      <c r="O3383" t="s">
        <v>14598</v>
      </c>
      <c r="P3383" t="s">
        <v>745</v>
      </c>
      <c r="Q3383" t="str">
        <f>VLOOKUP(P3383,[1]TimeZones!$B$3:$E$597,4,FALSE)</f>
        <v>+01:00</v>
      </c>
    </row>
    <row r="3384" spans="1:17" x14ac:dyDescent="0.25">
      <c r="A3384" t="s">
        <v>14599</v>
      </c>
      <c r="B3384" t="s">
        <v>333</v>
      </c>
      <c r="C3384" t="s">
        <v>14600</v>
      </c>
      <c r="D3384">
        <v>-4.87152004241943</v>
      </c>
      <c r="E3384">
        <v>-66.897499084472599</v>
      </c>
      <c r="F3384">
        <v>355</v>
      </c>
      <c r="G3384" t="s">
        <v>591</v>
      </c>
      <c r="H3384" t="s">
        <v>14601</v>
      </c>
      <c r="I3384">
        <f>VLOOKUP(A3384,[1]ВПП!$C$2:$E$22885,3,)</f>
        <v>1665</v>
      </c>
      <c r="J3384">
        <f>VLOOKUP(A3384,[1]ВПП!$C$2:$G$22885,5,)</f>
        <v>18</v>
      </c>
      <c r="K3384" t="str">
        <f>VLOOKUP(A3384,[1]ВПП!$C$2:$H$22885,6,)</f>
        <v>ASP</v>
      </c>
      <c r="L3384" t="str">
        <f t="shared" si="52"/>
        <v>SWCA</v>
      </c>
      <c r="M3384" t="s">
        <v>301</v>
      </c>
      <c r="N3384" t="s">
        <v>6469</v>
      </c>
      <c r="O3384" t="s">
        <v>14602</v>
      </c>
      <c r="P3384" t="s">
        <v>6465</v>
      </c>
      <c r="Q3384" t="str">
        <f>VLOOKUP(P3384,[1]TimeZones!$B$3:$E$597,4,FALSE)</f>
        <v>−04:00</v>
      </c>
    </row>
    <row r="3385" spans="1:17" x14ac:dyDescent="0.25">
      <c r="A3385" t="s">
        <v>14603</v>
      </c>
      <c r="B3385" t="s">
        <v>110</v>
      </c>
      <c r="C3385" t="s">
        <v>14604</v>
      </c>
      <c r="D3385">
        <v>18.204772999999999</v>
      </c>
      <c r="E3385">
        <v>-63.053829999999998</v>
      </c>
      <c r="F3385">
        <v>127</v>
      </c>
      <c r="G3385" t="s">
        <v>14605</v>
      </c>
      <c r="H3385" t="s">
        <v>14606</v>
      </c>
      <c r="I3385">
        <f>VLOOKUP(A3385,[1]ВПП!$C$2:$E$22885,3,)</f>
        <v>1665</v>
      </c>
      <c r="J3385">
        <f>VLOOKUP(A3385,[1]ВПП!$C$2:$G$22885,5,)</f>
        <v>30</v>
      </c>
      <c r="K3385" t="str">
        <f>VLOOKUP(A3385,[1]ВПП!$C$2:$H$22885,6,)</f>
        <v>ASP</v>
      </c>
      <c r="L3385" t="str">
        <f t="shared" si="52"/>
        <v>TQPF</v>
      </c>
      <c r="M3385" t="s">
        <v>183</v>
      </c>
      <c r="N3385" t="s">
        <v>14607</v>
      </c>
      <c r="O3385" t="s">
        <v>14608</v>
      </c>
      <c r="P3385" t="s">
        <v>14609</v>
      </c>
      <c r="Q3385" t="str">
        <f>VLOOKUP(P3385,[1]TimeZones!$B$3:$E$597,4,FALSE)</f>
        <v>−04:00</v>
      </c>
    </row>
    <row r="3386" spans="1:17" x14ac:dyDescent="0.25">
      <c r="A3386" t="s">
        <v>14610</v>
      </c>
      <c r="B3386" t="s">
        <v>333</v>
      </c>
      <c r="C3386" t="s">
        <v>14611</v>
      </c>
      <c r="D3386">
        <v>-32.6599</v>
      </c>
      <c r="E3386">
        <v>-62.701999999999998</v>
      </c>
      <c r="F3386">
        <v>429</v>
      </c>
      <c r="G3386" t="s">
        <v>1705</v>
      </c>
      <c r="H3386" t="s">
        <v>202</v>
      </c>
      <c r="I3386">
        <f>VLOOKUP(A3386,[1]ВПП!$C$2:$E$22885,3,)</f>
        <v>1662</v>
      </c>
      <c r="J3386">
        <f>VLOOKUP(A3386,[1]ВПП!$C$2:$G$22885,5,)</f>
        <v>24</v>
      </c>
      <c r="K3386" t="str">
        <f>VLOOKUP(A3386,[1]ВПП!$C$2:$H$22885,6,)</f>
        <v>ASP</v>
      </c>
      <c r="L3386" t="str">
        <f t="shared" si="52"/>
        <v>SA05</v>
      </c>
      <c r="M3386" t="s">
        <v>301</v>
      </c>
      <c r="N3386" t="s">
        <v>3074</v>
      </c>
      <c r="O3386" t="s">
        <v>14612</v>
      </c>
      <c r="P3386" t="e">
        <v>#N/A</v>
      </c>
      <c r="Q3386" t="e">
        <f>VLOOKUP(P3386,[1]TimeZones!$B$3:$E$597,4,FALSE)</f>
        <v>#N/A</v>
      </c>
    </row>
    <row r="3387" spans="1:17" x14ac:dyDescent="0.25">
      <c r="A3387" t="s">
        <v>14613</v>
      </c>
      <c r="B3387" t="s">
        <v>110</v>
      </c>
      <c r="C3387" t="s">
        <v>14614</v>
      </c>
      <c r="D3387">
        <v>4.2215800285339302</v>
      </c>
      <c r="E3387">
        <v>15.7863998413085</v>
      </c>
      <c r="F3387">
        <v>1929</v>
      </c>
      <c r="G3387" t="s">
        <v>6802</v>
      </c>
      <c r="H3387" t="s">
        <v>14615</v>
      </c>
      <c r="I3387">
        <f>VLOOKUP(A3387,[1]ВПП!$C$2:$E$22885,3,)</f>
        <v>1660</v>
      </c>
      <c r="J3387">
        <f>VLOOKUP(A3387,[1]ВПП!$C$2:$G$22885,5,)</f>
        <v>30</v>
      </c>
      <c r="K3387" t="str">
        <f>VLOOKUP(A3387,[1]ВПП!$C$2:$H$22885,6,)</f>
        <v>ASP</v>
      </c>
      <c r="L3387" t="str">
        <f t="shared" si="52"/>
        <v>FEFT</v>
      </c>
      <c r="M3387" t="s">
        <v>134</v>
      </c>
      <c r="N3387" t="s">
        <v>14616</v>
      </c>
      <c r="O3387" t="s">
        <v>14617</v>
      </c>
      <c r="P3387" t="s">
        <v>6806</v>
      </c>
      <c r="Q3387" t="str">
        <f>VLOOKUP(P3387,[1]TimeZones!$B$3:$E$597,4,FALSE)</f>
        <v>+01:00</v>
      </c>
    </row>
    <row r="3388" spans="1:17" x14ac:dyDescent="0.25">
      <c r="A3388" t="s">
        <v>14618</v>
      </c>
      <c r="B3388" t="s">
        <v>110</v>
      </c>
      <c r="C3388" t="s">
        <v>14619</v>
      </c>
      <c r="D3388">
        <v>-19.01193</v>
      </c>
      <c r="E3388">
        <v>-57.672772000000002</v>
      </c>
      <c r="F3388">
        <v>463</v>
      </c>
      <c r="G3388" t="s">
        <v>591</v>
      </c>
      <c r="H3388" t="s">
        <v>14620</v>
      </c>
      <c r="I3388">
        <f>VLOOKUP(A3388,[1]ВПП!$C$2:$E$22885,3,)</f>
        <v>1660</v>
      </c>
      <c r="J3388">
        <f>VLOOKUP(A3388,[1]ВПП!$C$2:$G$22885,5,)</f>
        <v>30</v>
      </c>
      <c r="K3388" t="str">
        <f>VLOOKUP(A3388,[1]ВПП!$C$2:$H$22885,6,)</f>
        <v>ASP</v>
      </c>
      <c r="L3388" t="str">
        <f t="shared" si="52"/>
        <v>SBCR</v>
      </c>
      <c r="M3388" t="s">
        <v>301</v>
      </c>
      <c r="N3388" t="s">
        <v>6842</v>
      </c>
      <c r="O3388" t="s">
        <v>14621</v>
      </c>
      <c r="P3388" t="s">
        <v>6844</v>
      </c>
      <c r="Q3388" t="str">
        <f>VLOOKUP(P3388,[1]TimeZones!$B$3:$E$597,4,FALSE)</f>
        <v>−04:00</v>
      </c>
    </row>
    <row r="3389" spans="1:17" x14ac:dyDescent="0.25">
      <c r="A3389" t="s">
        <v>14622</v>
      </c>
      <c r="B3389" t="s">
        <v>333</v>
      </c>
      <c r="C3389" t="s">
        <v>14623</v>
      </c>
      <c r="D3389">
        <v>-27.2968997955</v>
      </c>
      <c r="E3389">
        <v>-70.413101196300005</v>
      </c>
      <c r="F3389">
        <v>984</v>
      </c>
      <c r="G3389" t="s">
        <v>1023</v>
      </c>
      <c r="H3389" t="s">
        <v>202</v>
      </c>
      <c r="I3389">
        <f>VLOOKUP(A3389,[1]ВПП!$C$2:$E$22885,3,)</f>
        <v>1660</v>
      </c>
      <c r="J3389">
        <f>VLOOKUP(A3389,[1]ВПП!$C$2:$G$22885,5,)</f>
        <v>28</v>
      </c>
      <c r="K3389" t="str">
        <f>VLOOKUP(A3389,[1]ВПП!$C$2:$H$22885,6,)</f>
        <v>ASP</v>
      </c>
      <c r="L3389" t="str">
        <f t="shared" si="52"/>
        <v>SCHA</v>
      </c>
      <c r="M3389" t="s">
        <v>301</v>
      </c>
      <c r="N3389" t="s">
        <v>9501</v>
      </c>
      <c r="O3389" t="s">
        <v>10153</v>
      </c>
      <c r="P3389" t="s">
        <v>1026</v>
      </c>
      <c r="Q3389" t="str">
        <f>VLOOKUP(P3389,[1]TimeZones!$B$3:$E$597,4,FALSE)</f>
        <v>−04:00</v>
      </c>
    </row>
    <row r="3390" spans="1:17" x14ac:dyDescent="0.25">
      <c r="A3390" t="s">
        <v>14624</v>
      </c>
      <c r="B3390" t="s">
        <v>110</v>
      </c>
      <c r="C3390" t="s">
        <v>14625</v>
      </c>
      <c r="D3390">
        <v>4.5549998283386204</v>
      </c>
      <c r="E3390">
        <v>-61.150001525878899</v>
      </c>
      <c r="F3390">
        <v>2938</v>
      </c>
      <c r="G3390" t="s">
        <v>1951</v>
      </c>
      <c r="H3390" t="s">
        <v>14626</v>
      </c>
      <c r="I3390">
        <f>VLOOKUP(A3390,[1]ВПП!$C$2:$E$22885,3,)</f>
        <v>1660</v>
      </c>
      <c r="J3390">
        <f>VLOOKUP(A3390,[1]ВПП!$C$2:$G$22885,5,)</f>
        <v>30</v>
      </c>
      <c r="K3390" t="str">
        <f>VLOOKUP(A3390,[1]ВПП!$C$2:$H$22885,6,)</f>
        <v>ASP</v>
      </c>
      <c r="L3390" t="str">
        <f t="shared" si="52"/>
        <v>SVSE</v>
      </c>
      <c r="M3390" t="s">
        <v>301</v>
      </c>
      <c r="N3390" t="s">
        <v>5079</v>
      </c>
      <c r="O3390" t="s">
        <v>202</v>
      </c>
      <c r="P3390" t="s">
        <v>1955</v>
      </c>
      <c r="Q3390" t="str">
        <f>VLOOKUP(P3390,[1]TimeZones!$B$3:$E$597,4,FALSE)</f>
        <v>−04:00</v>
      </c>
    </row>
    <row r="3391" spans="1:17" x14ac:dyDescent="0.25">
      <c r="A3391" t="s">
        <v>14627</v>
      </c>
      <c r="B3391" t="s">
        <v>333</v>
      </c>
      <c r="C3391" t="s">
        <v>14628</v>
      </c>
      <c r="D3391">
        <v>50.678404</v>
      </c>
      <c r="E3391">
        <v>25.487165000000001</v>
      </c>
      <c r="F3391">
        <v>774</v>
      </c>
      <c r="G3391" t="s">
        <v>618</v>
      </c>
      <c r="H3391" t="s">
        <v>14629</v>
      </c>
      <c r="I3391">
        <f>VLOOKUP(A3391,[1]ВПП!$C$2:$E$22885,3,)</f>
        <v>1660</v>
      </c>
      <c r="J3391">
        <f>VLOOKUP(A3391,[1]ВПП!$C$2:$G$22885,5,)</f>
        <v>0</v>
      </c>
      <c r="K3391" t="str">
        <f>VLOOKUP(A3391,[1]ВПП!$C$2:$H$22885,6,)</f>
        <v>CON</v>
      </c>
      <c r="L3391" t="str">
        <f t="shared" si="52"/>
        <v>UKLC</v>
      </c>
      <c r="M3391" t="s">
        <v>126</v>
      </c>
      <c r="N3391" t="s">
        <v>14630</v>
      </c>
      <c r="O3391" t="s">
        <v>14631</v>
      </c>
      <c r="P3391" t="s">
        <v>622</v>
      </c>
      <c r="Q3391" t="str">
        <f>VLOOKUP(P3391,[1]TimeZones!$B$3:$E$597,4,FALSE)</f>
        <v>+02:00</v>
      </c>
    </row>
    <row r="3392" spans="1:17" x14ac:dyDescent="0.25">
      <c r="A3392" t="s">
        <v>14632</v>
      </c>
      <c r="B3392" t="s">
        <v>333</v>
      </c>
      <c r="C3392" t="s">
        <v>14633</v>
      </c>
      <c r="D3392">
        <v>-8.8492898941</v>
      </c>
      <c r="E3392">
        <v>121.66100311300001</v>
      </c>
      <c r="F3392">
        <v>49</v>
      </c>
      <c r="G3392" t="s">
        <v>414</v>
      </c>
      <c r="H3392" t="s">
        <v>14634</v>
      </c>
      <c r="I3392">
        <f>VLOOKUP(A3392,[1]ВПП!$C$2:$E$22885,3,)</f>
        <v>1658</v>
      </c>
      <c r="J3392">
        <f>VLOOKUP(A3392,[1]ВПП!$C$2:$G$22885,5,)</f>
        <v>30</v>
      </c>
      <c r="K3392" t="str">
        <f>VLOOKUP(A3392,[1]ВПП!$C$2:$H$22885,6,)</f>
        <v>ASP</v>
      </c>
      <c r="L3392" t="str">
        <f t="shared" si="52"/>
        <v>WATE</v>
      </c>
      <c r="M3392" t="s">
        <v>114</v>
      </c>
      <c r="N3392" t="s">
        <v>8074</v>
      </c>
      <c r="O3392" t="s">
        <v>14635</v>
      </c>
      <c r="P3392" t="s">
        <v>5028</v>
      </c>
      <c r="Q3392" t="str">
        <f>VLOOKUP(P3392,[1]TimeZones!$B$3:$E$597,4,FALSE)</f>
        <v>+08:00</v>
      </c>
    </row>
    <row r="3393" spans="1:17" x14ac:dyDescent="0.25">
      <c r="A3393" t="s">
        <v>14636</v>
      </c>
      <c r="B3393" t="s">
        <v>110</v>
      </c>
      <c r="C3393" t="s">
        <v>14637</v>
      </c>
      <c r="D3393">
        <v>-4.1025099999999997</v>
      </c>
      <c r="E3393">
        <v>138.95700099999999</v>
      </c>
      <c r="F3393">
        <v>5435</v>
      </c>
      <c r="G3393" t="s">
        <v>414</v>
      </c>
      <c r="H3393" t="s">
        <v>14638</v>
      </c>
      <c r="I3393">
        <f>VLOOKUP(A3393,[1]ВПП!$C$2:$E$22885,3,)</f>
        <v>1657</v>
      </c>
      <c r="J3393">
        <f>VLOOKUP(A3393,[1]ВПП!$C$2:$G$22885,5,)</f>
        <v>30</v>
      </c>
      <c r="K3393" t="str">
        <f>VLOOKUP(A3393,[1]ВПП!$C$2:$H$22885,6,)</f>
        <v>ASP</v>
      </c>
      <c r="L3393" t="str">
        <f t="shared" si="52"/>
        <v>WAJW</v>
      </c>
      <c r="M3393" t="s">
        <v>114</v>
      </c>
      <c r="N3393" t="s">
        <v>1658</v>
      </c>
      <c r="O3393" t="s">
        <v>14639</v>
      </c>
      <c r="P3393" t="s">
        <v>1660</v>
      </c>
      <c r="Q3393" t="str">
        <f>VLOOKUP(P3393,[1]TimeZones!$B$3:$E$597,4,FALSE)</f>
        <v>+09:00</v>
      </c>
    </row>
    <row r="3394" spans="1:17" x14ac:dyDescent="0.25">
      <c r="A3394" t="s">
        <v>14640</v>
      </c>
      <c r="B3394" t="s">
        <v>333</v>
      </c>
      <c r="C3394" t="s">
        <v>14641</v>
      </c>
      <c r="D3394">
        <v>-17.940300000000001</v>
      </c>
      <c r="E3394">
        <v>138.82200599999999</v>
      </c>
      <c r="F3394">
        <v>153</v>
      </c>
      <c r="G3394" t="s">
        <v>700</v>
      </c>
      <c r="H3394" t="s">
        <v>14642</v>
      </c>
      <c r="I3394">
        <f>VLOOKUP(A3394,[1]ВПП!$C$2:$E$22885,3,)</f>
        <v>1656</v>
      </c>
      <c r="J3394">
        <f>VLOOKUP(A3394,[1]ВПП!$C$2:$G$22885,5,)</f>
        <v>30</v>
      </c>
      <c r="K3394" t="str">
        <f>VLOOKUP(A3394,[1]ВПП!$C$2:$H$22885,6,)</f>
        <v>ASP</v>
      </c>
      <c r="L3394" t="str">
        <f t="shared" ref="L3394:L3457" si="53">A3394</f>
        <v>YDMG</v>
      </c>
      <c r="M3394" t="s">
        <v>702</v>
      </c>
      <c r="N3394" t="s">
        <v>1682</v>
      </c>
      <c r="O3394" t="s">
        <v>202</v>
      </c>
      <c r="P3394" t="s">
        <v>1684</v>
      </c>
      <c r="Q3394" t="str">
        <f>VLOOKUP(P3394,[1]TimeZones!$B$3:$E$597,4,FALSE)</f>
        <v>+10:00</v>
      </c>
    </row>
    <row r="3395" spans="1:17" x14ac:dyDescent="0.25">
      <c r="A3395" t="s">
        <v>14643</v>
      </c>
      <c r="B3395" t="s">
        <v>110</v>
      </c>
      <c r="C3395" t="s">
        <v>14644</v>
      </c>
      <c r="D3395">
        <v>40.620398999999999</v>
      </c>
      <c r="E3395">
        <v>14.911300000000001</v>
      </c>
      <c r="F3395">
        <v>119</v>
      </c>
      <c r="G3395" t="s">
        <v>727</v>
      </c>
      <c r="H3395" t="s">
        <v>14645</v>
      </c>
      <c r="I3395">
        <f>VLOOKUP(A3395,[1]ВПП!$C$2:$E$22885,3,)</f>
        <v>1654</v>
      </c>
      <c r="J3395">
        <f>VLOOKUP(A3395,[1]ВПП!$C$2:$G$22885,5,)</f>
        <v>45</v>
      </c>
      <c r="K3395" t="str">
        <f>VLOOKUP(A3395,[1]ВПП!$C$2:$H$22885,6,)</f>
        <v>ASP</v>
      </c>
      <c r="L3395" t="str">
        <f t="shared" si="53"/>
        <v>LIRI</v>
      </c>
      <c r="M3395" t="s">
        <v>126</v>
      </c>
      <c r="N3395" t="s">
        <v>4932</v>
      </c>
      <c r="O3395" t="s">
        <v>14646</v>
      </c>
      <c r="P3395" t="s">
        <v>731</v>
      </c>
      <c r="Q3395" t="str">
        <f>VLOOKUP(P3395,[1]TimeZones!$B$3:$E$597,4,FALSE)</f>
        <v>+01:00</v>
      </c>
    </row>
    <row r="3396" spans="1:17" x14ac:dyDescent="0.25">
      <c r="A3396" t="s">
        <v>14647</v>
      </c>
      <c r="B3396" t="s">
        <v>110</v>
      </c>
      <c r="C3396" t="s">
        <v>14648</v>
      </c>
      <c r="D3396">
        <v>43.810001</v>
      </c>
      <c r="E3396">
        <v>11.2051</v>
      </c>
      <c r="F3396">
        <v>142</v>
      </c>
      <c r="G3396" t="s">
        <v>727</v>
      </c>
      <c r="H3396" t="s">
        <v>14649</v>
      </c>
      <c r="I3396">
        <f>VLOOKUP(A3396,[1]ВПП!$C$2:$E$22885,3,)</f>
        <v>1654</v>
      </c>
      <c r="J3396">
        <f>VLOOKUP(A3396,[1]ВПП!$C$2:$G$22885,5,)</f>
        <v>30</v>
      </c>
      <c r="K3396" t="str">
        <f>VLOOKUP(A3396,[1]ВПП!$C$2:$H$22885,6,)</f>
        <v>ASP</v>
      </c>
      <c r="L3396" t="str">
        <f t="shared" si="53"/>
        <v>LIRQ</v>
      </c>
      <c r="M3396" t="s">
        <v>126</v>
      </c>
      <c r="N3396" t="s">
        <v>4875</v>
      </c>
      <c r="O3396" t="s">
        <v>14650</v>
      </c>
      <c r="P3396" t="s">
        <v>731</v>
      </c>
      <c r="Q3396" t="str">
        <f>VLOOKUP(P3396,[1]TimeZones!$B$3:$E$597,4,FALSE)</f>
        <v>+01:00</v>
      </c>
    </row>
    <row r="3397" spans="1:17" x14ac:dyDescent="0.25">
      <c r="A3397" t="s">
        <v>14651</v>
      </c>
      <c r="B3397" t="s">
        <v>333</v>
      </c>
      <c r="C3397" t="s">
        <v>14652</v>
      </c>
      <c r="D3397">
        <v>45.372501373291001</v>
      </c>
      <c r="E3397">
        <v>36.401401519775298</v>
      </c>
      <c r="F3397">
        <v>171</v>
      </c>
      <c r="G3397" t="s">
        <v>618</v>
      </c>
      <c r="H3397" t="s">
        <v>14653</v>
      </c>
      <c r="I3397">
        <f>VLOOKUP(A3397,[1]ВПП!$C$2:$E$22885,3,)</f>
        <v>1652</v>
      </c>
      <c r="J3397">
        <f>VLOOKUP(A3397,[1]ВПП!$C$2:$G$22885,5,)</f>
        <v>35</v>
      </c>
      <c r="K3397" t="str">
        <f>VLOOKUP(A3397,[1]ВПП!$C$2:$H$22885,6,)</f>
        <v>ASP</v>
      </c>
      <c r="L3397" t="str">
        <f t="shared" si="53"/>
        <v>UKFK</v>
      </c>
      <c r="M3397" t="s">
        <v>126</v>
      </c>
      <c r="N3397" t="s">
        <v>1093</v>
      </c>
      <c r="O3397" t="s">
        <v>14654</v>
      </c>
      <c r="P3397" t="s">
        <v>1095</v>
      </c>
      <c r="Q3397" t="str">
        <f>VLOOKUP(P3397,[1]TimeZones!$B$3:$E$597,4,FALSE)</f>
        <v>+03:00</v>
      </c>
    </row>
    <row r="3398" spans="1:17" x14ac:dyDescent="0.25">
      <c r="A3398" t="s">
        <v>14655</v>
      </c>
      <c r="B3398" t="s">
        <v>333</v>
      </c>
      <c r="C3398" t="s">
        <v>14656</v>
      </c>
      <c r="D3398">
        <v>-6.9038600921600004</v>
      </c>
      <c r="E3398">
        <v>107.475997925</v>
      </c>
      <c r="F3398">
        <v>2500</v>
      </c>
      <c r="G3398" t="s">
        <v>414</v>
      </c>
      <c r="H3398" t="s">
        <v>202</v>
      </c>
      <c r="I3398">
        <f>VLOOKUP(A3398,[1]ВПП!$C$2:$E$22885,3,)</f>
        <v>1652</v>
      </c>
      <c r="J3398">
        <f>VLOOKUP(A3398,[1]ВПП!$C$2:$G$22885,5,)</f>
        <v>20</v>
      </c>
      <c r="K3398" t="str">
        <f>VLOOKUP(A3398,[1]ВПП!$C$2:$H$22885,6,)</f>
        <v>ASP</v>
      </c>
      <c r="L3398" t="str">
        <f t="shared" si="53"/>
        <v>WI1B</v>
      </c>
      <c r="M3398" t="s">
        <v>114</v>
      </c>
      <c r="N3398" t="s">
        <v>9816</v>
      </c>
      <c r="O3398" t="s">
        <v>9817</v>
      </c>
      <c r="P3398" t="e">
        <v>#N/A</v>
      </c>
      <c r="Q3398" t="e">
        <f>VLOOKUP(P3398,[1]TimeZones!$B$3:$E$597,4,FALSE)</f>
        <v>#N/A</v>
      </c>
    </row>
    <row r="3399" spans="1:17" x14ac:dyDescent="0.25">
      <c r="A3399" t="s">
        <v>14657</v>
      </c>
      <c r="B3399" t="s">
        <v>110</v>
      </c>
      <c r="C3399" t="s">
        <v>14658</v>
      </c>
      <c r="D3399">
        <v>36.217165999999999</v>
      </c>
      <c r="E3399">
        <v>1.3422369999999999</v>
      </c>
      <c r="F3399">
        <v>463</v>
      </c>
      <c r="G3399" t="s">
        <v>772</v>
      </c>
      <c r="H3399" t="s">
        <v>14659</v>
      </c>
      <c r="I3399">
        <f>VLOOKUP(A3399,[1]ВПП!$C$2:$E$22885,3,)</f>
        <v>1650</v>
      </c>
      <c r="J3399">
        <f>VLOOKUP(A3399,[1]ВПП!$C$2:$G$22885,5,)</f>
        <v>30</v>
      </c>
      <c r="K3399" t="str">
        <f>VLOOKUP(A3399,[1]ВПП!$C$2:$H$22885,6,)</f>
        <v>ASP</v>
      </c>
      <c r="L3399" t="str">
        <f t="shared" si="53"/>
        <v>DAOI</v>
      </c>
      <c r="M3399" t="s">
        <v>134</v>
      </c>
      <c r="N3399" t="s">
        <v>14660</v>
      </c>
      <c r="O3399" t="s">
        <v>14661</v>
      </c>
      <c r="P3399" t="s">
        <v>833</v>
      </c>
      <c r="Q3399" t="str">
        <f>VLOOKUP(P3399,[1]TimeZones!$B$3:$E$597,4,FALSE)</f>
        <v>+01:00</v>
      </c>
    </row>
    <row r="3400" spans="1:17" x14ac:dyDescent="0.25">
      <c r="A3400" t="s">
        <v>14662</v>
      </c>
      <c r="B3400" t="s">
        <v>333</v>
      </c>
      <c r="C3400" t="s">
        <v>14663</v>
      </c>
      <c r="D3400">
        <v>47.902779000000002</v>
      </c>
      <c r="E3400">
        <v>7.6177780000000004</v>
      </c>
      <c r="F3400">
        <v>696</v>
      </c>
      <c r="G3400" t="s">
        <v>455</v>
      </c>
      <c r="H3400" t="s">
        <v>202</v>
      </c>
      <c r="I3400">
        <f>VLOOKUP(A3400,[1]ВПП!$C$2:$E$22885,3,)</f>
        <v>1650</v>
      </c>
      <c r="J3400">
        <f>VLOOKUP(A3400,[1]ВПП!$C$2:$G$22885,5,)</f>
        <v>45</v>
      </c>
      <c r="K3400" t="str">
        <f>VLOOKUP(A3400,[1]ВПП!$C$2:$H$22885,6,)</f>
        <v>ASP</v>
      </c>
      <c r="L3400" t="str">
        <f t="shared" si="53"/>
        <v>EDTG</v>
      </c>
      <c r="M3400" t="s">
        <v>126</v>
      </c>
      <c r="N3400" t="s">
        <v>2489</v>
      </c>
      <c r="O3400" t="s">
        <v>14664</v>
      </c>
      <c r="P3400" t="s">
        <v>459</v>
      </c>
      <c r="Q3400" t="str">
        <f>VLOOKUP(P3400,[1]TimeZones!$B$3:$E$597,4,FALSE)</f>
        <v>+01:00</v>
      </c>
    </row>
    <row r="3401" spans="1:17" x14ac:dyDescent="0.25">
      <c r="A3401" t="s">
        <v>14665</v>
      </c>
      <c r="B3401" t="s">
        <v>110</v>
      </c>
      <c r="C3401" t="s">
        <v>14666</v>
      </c>
      <c r="D3401">
        <v>-16.519800186157202</v>
      </c>
      <c r="E3401">
        <v>28.8850002288818</v>
      </c>
      <c r="F3401">
        <v>1706</v>
      </c>
      <c r="G3401" t="s">
        <v>153</v>
      </c>
      <c r="H3401" t="s">
        <v>14667</v>
      </c>
      <c r="I3401">
        <f>VLOOKUP(A3401,[1]ВПП!$C$2:$E$22885,3,)</f>
        <v>1650</v>
      </c>
      <c r="J3401">
        <f>VLOOKUP(A3401,[1]ВПП!$C$2:$G$22885,5,)</f>
        <v>18</v>
      </c>
      <c r="K3401" t="str">
        <f>VLOOKUP(A3401,[1]ВПП!$C$2:$H$22885,6,)</f>
        <v>ASP</v>
      </c>
      <c r="L3401" t="str">
        <f t="shared" si="53"/>
        <v>FVKB</v>
      </c>
      <c r="M3401" t="s">
        <v>134</v>
      </c>
      <c r="N3401" t="s">
        <v>14668</v>
      </c>
      <c r="O3401" t="s">
        <v>14669</v>
      </c>
      <c r="P3401" t="s">
        <v>157</v>
      </c>
      <c r="Q3401" t="str">
        <f>VLOOKUP(P3401,[1]TimeZones!$B$3:$E$597,4,FALSE)</f>
        <v>+02:00</v>
      </c>
    </row>
    <row r="3402" spans="1:17" x14ac:dyDescent="0.25">
      <c r="A3402" t="s">
        <v>14670</v>
      </c>
      <c r="B3402" t="s">
        <v>110</v>
      </c>
      <c r="C3402" t="s">
        <v>14671</v>
      </c>
      <c r="D3402">
        <v>47.850200653076101</v>
      </c>
      <c r="E3402">
        <v>3.49710988998413</v>
      </c>
      <c r="F3402">
        <v>523</v>
      </c>
      <c r="G3402" t="s">
        <v>294</v>
      </c>
      <c r="H3402" t="s">
        <v>14672</v>
      </c>
      <c r="I3402">
        <f>VLOOKUP(A3402,[1]ВПП!$C$2:$E$22885,3,)</f>
        <v>1650</v>
      </c>
      <c r="J3402">
        <f>VLOOKUP(A3402,[1]ВПП!$C$2:$G$22885,5,)</f>
        <v>30</v>
      </c>
      <c r="K3402" t="str">
        <f>VLOOKUP(A3402,[1]ВПП!$C$2:$H$22885,6,)</f>
        <v>ASP</v>
      </c>
      <c r="L3402" t="str">
        <f t="shared" si="53"/>
        <v>LFLA</v>
      </c>
      <c r="M3402" t="s">
        <v>126</v>
      </c>
      <c r="N3402" t="s">
        <v>8692</v>
      </c>
      <c r="O3402" t="s">
        <v>14673</v>
      </c>
      <c r="P3402" t="s">
        <v>298</v>
      </c>
      <c r="Q3402" t="str">
        <f>VLOOKUP(P3402,[1]TimeZones!$B$3:$E$597,4,FALSE)</f>
        <v>+01:00</v>
      </c>
    </row>
    <row r="3403" spans="1:17" x14ac:dyDescent="0.25">
      <c r="A3403" t="s">
        <v>14674</v>
      </c>
      <c r="B3403" t="s">
        <v>110</v>
      </c>
      <c r="C3403" t="s">
        <v>14675</v>
      </c>
      <c r="D3403">
        <v>48.322102000000001</v>
      </c>
      <c r="E3403">
        <v>4.0167000000000002</v>
      </c>
      <c r="F3403">
        <v>388</v>
      </c>
      <c r="G3403" t="s">
        <v>294</v>
      </c>
      <c r="H3403" t="s">
        <v>202</v>
      </c>
      <c r="I3403">
        <f>VLOOKUP(A3403,[1]ВПП!$C$2:$E$22885,3,)</f>
        <v>1650</v>
      </c>
      <c r="J3403">
        <f>VLOOKUP(A3403,[1]ВПП!$C$2:$G$22885,5,)</f>
        <v>30</v>
      </c>
      <c r="K3403" t="str">
        <f>VLOOKUP(A3403,[1]ВПП!$C$2:$H$22885,6,)</f>
        <v>ASP</v>
      </c>
      <c r="L3403" t="str">
        <f t="shared" si="53"/>
        <v>LFQB</v>
      </c>
      <c r="M3403" t="s">
        <v>126</v>
      </c>
      <c r="N3403" t="s">
        <v>749</v>
      </c>
      <c r="O3403" t="s">
        <v>14676</v>
      </c>
      <c r="P3403" t="s">
        <v>298</v>
      </c>
      <c r="Q3403" t="str">
        <f>VLOOKUP(P3403,[1]TimeZones!$B$3:$E$597,4,FALSE)</f>
        <v>+01:00</v>
      </c>
    </row>
    <row r="3404" spans="1:17" x14ac:dyDescent="0.25">
      <c r="A3404" t="s">
        <v>14677</v>
      </c>
      <c r="B3404" t="s">
        <v>110</v>
      </c>
      <c r="C3404" t="s">
        <v>14678</v>
      </c>
      <c r="D3404">
        <v>18.5725002288818</v>
      </c>
      <c r="E3404">
        <v>-69.985603332519503</v>
      </c>
      <c r="F3404">
        <v>98</v>
      </c>
      <c r="G3404" t="s">
        <v>2385</v>
      </c>
      <c r="H3404" t="s">
        <v>14679</v>
      </c>
      <c r="I3404">
        <f>VLOOKUP(A3404,[1]ВПП!$C$2:$E$22885,3,)</f>
        <v>1650</v>
      </c>
      <c r="J3404">
        <f>VLOOKUP(A3404,[1]ВПП!$C$2:$G$22885,5,)</f>
        <v>30</v>
      </c>
      <c r="K3404" t="str">
        <f>VLOOKUP(A3404,[1]ВПП!$C$2:$H$22885,6,)</f>
        <v>ASP</v>
      </c>
      <c r="L3404" t="str">
        <f t="shared" si="53"/>
        <v>MDJB</v>
      </c>
      <c r="M3404" t="s">
        <v>183</v>
      </c>
      <c r="N3404" t="s">
        <v>2387</v>
      </c>
      <c r="O3404" t="s">
        <v>14680</v>
      </c>
      <c r="P3404" t="s">
        <v>2389</v>
      </c>
      <c r="Q3404" t="str">
        <f>VLOOKUP(P3404,[1]TimeZones!$B$3:$E$597,4,FALSE)</f>
        <v>−04:00</v>
      </c>
    </row>
    <row r="3405" spans="1:17" x14ac:dyDescent="0.25">
      <c r="A3405" t="s">
        <v>14681</v>
      </c>
      <c r="B3405" t="s">
        <v>333</v>
      </c>
      <c r="C3405" t="s">
        <v>14682</v>
      </c>
      <c r="D3405">
        <v>-43.235599999999998</v>
      </c>
      <c r="E3405">
        <v>-65.324100000000001</v>
      </c>
      <c r="F3405">
        <v>127</v>
      </c>
      <c r="G3405" t="s">
        <v>1705</v>
      </c>
      <c r="H3405" t="s">
        <v>202</v>
      </c>
      <c r="I3405">
        <f>VLOOKUP(A3405,[1]ВПП!$C$2:$E$22885,3,)</f>
        <v>1650</v>
      </c>
      <c r="J3405">
        <f>VLOOKUP(A3405,[1]ВПП!$C$2:$G$22885,5,)</f>
        <v>30</v>
      </c>
      <c r="K3405" t="str">
        <f>VLOOKUP(A3405,[1]ВПП!$C$2:$H$22885,6,)</f>
        <v>ASP</v>
      </c>
      <c r="L3405" t="str">
        <f t="shared" si="53"/>
        <v>SA34</v>
      </c>
      <c r="M3405" t="s">
        <v>301</v>
      </c>
      <c r="N3405" t="s">
        <v>5552</v>
      </c>
      <c r="O3405" t="s">
        <v>14683</v>
      </c>
      <c r="P3405" t="e">
        <v>#N/A</v>
      </c>
      <c r="Q3405" t="e">
        <f>VLOOKUP(P3405,[1]TimeZones!$B$3:$E$597,4,FALSE)</f>
        <v>#N/A</v>
      </c>
    </row>
    <row r="3406" spans="1:17" x14ac:dyDescent="0.25">
      <c r="A3406" t="s">
        <v>14684</v>
      </c>
      <c r="B3406" t="s">
        <v>333</v>
      </c>
      <c r="C3406" t="s">
        <v>14685</v>
      </c>
      <c r="D3406">
        <v>-31.602800369299999</v>
      </c>
      <c r="E3406">
        <v>-68.547302246100003</v>
      </c>
      <c r="F3406">
        <v>2079</v>
      </c>
      <c r="G3406" t="s">
        <v>1705</v>
      </c>
      <c r="H3406" t="s">
        <v>202</v>
      </c>
      <c r="I3406">
        <f>VLOOKUP(A3406,[1]ВПП!$C$2:$E$22885,3,)</f>
        <v>1650</v>
      </c>
      <c r="J3406">
        <f>VLOOKUP(A3406,[1]ВПП!$C$2:$G$22885,5,)</f>
        <v>30</v>
      </c>
      <c r="K3406" t="str">
        <f>VLOOKUP(A3406,[1]ВПП!$C$2:$H$22885,6,)</f>
        <v>ASP</v>
      </c>
      <c r="L3406" t="str">
        <f t="shared" si="53"/>
        <v>SA40</v>
      </c>
      <c r="M3406" t="s">
        <v>301</v>
      </c>
      <c r="N3406" t="s">
        <v>8404</v>
      </c>
      <c r="O3406" t="s">
        <v>3682</v>
      </c>
      <c r="P3406" t="e">
        <v>#N/A</v>
      </c>
      <c r="Q3406" t="e">
        <f>VLOOKUP(P3406,[1]TimeZones!$B$3:$E$597,4,FALSE)</f>
        <v>#N/A</v>
      </c>
    </row>
    <row r="3407" spans="1:17" x14ac:dyDescent="0.25">
      <c r="A3407" t="s">
        <v>14686</v>
      </c>
      <c r="B3407" t="s">
        <v>333</v>
      </c>
      <c r="C3407" t="s">
        <v>14687</v>
      </c>
      <c r="D3407">
        <v>-27.707899093599998</v>
      </c>
      <c r="E3407">
        <v>-67.0951004028</v>
      </c>
      <c r="F3407">
        <v>3936</v>
      </c>
      <c r="G3407" t="s">
        <v>1705</v>
      </c>
      <c r="H3407" t="s">
        <v>202</v>
      </c>
      <c r="I3407">
        <f>VLOOKUP(A3407,[1]ВПП!$C$2:$E$22885,3,)</f>
        <v>1650</v>
      </c>
      <c r="J3407">
        <f>VLOOKUP(A3407,[1]ВПП!$C$2:$G$22885,5,)</f>
        <v>23</v>
      </c>
      <c r="K3407" t="str">
        <f>VLOOKUP(A3407,[1]ВПП!$C$2:$H$22885,6,)</f>
        <v>ASP</v>
      </c>
      <c r="L3407" t="str">
        <f t="shared" si="53"/>
        <v>SA44</v>
      </c>
      <c r="M3407" t="s">
        <v>301</v>
      </c>
      <c r="N3407" t="s">
        <v>5656</v>
      </c>
      <c r="O3407" t="s">
        <v>14688</v>
      </c>
      <c r="P3407" t="e">
        <v>#N/A</v>
      </c>
      <c r="Q3407" t="e">
        <f>VLOOKUP(P3407,[1]TimeZones!$B$3:$E$597,4,FALSE)</f>
        <v>#N/A</v>
      </c>
    </row>
    <row r="3408" spans="1:17" x14ac:dyDescent="0.25">
      <c r="A3408" t="s">
        <v>14689</v>
      </c>
      <c r="B3408" t="s">
        <v>110</v>
      </c>
      <c r="C3408" t="s">
        <v>14690</v>
      </c>
      <c r="D3408">
        <v>-34.173698000000002</v>
      </c>
      <c r="E3408">
        <v>-70.775702999999993</v>
      </c>
      <c r="F3408">
        <v>1446</v>
      </c>
      <c r="G3408" t="s">
        <v>1023</v>
      </c>
      <c r="H3408" t="s">
        <v>202</v>
      </c>
      <c r="I3408">
        <f>VLOOKUP(A3408,[1]ВПП!$C$2:$E$22885,3,)</f>
        <v>1650</v>
      </c>
      <c r="J3408">
        <f>VLOOKUP(A3408,[1]ВПП!$C$2:$G$22885,5,)</f>
        <v>23</v>
      </c>
      <c r="K3408" t="str">
        <f>VLOOKUP(A3408,[1]ВПП!$C$2:$H$22885,6,)</f>
        <v>ASP</v>
      </c>
      <c r="L3408" t="str">
        <f t="shared" si="53"/>
        <v>SCRG</v>
      </c>
      <c r="M3408" t="s">
        <v>301</v>
      </c>
      <c r="N3408" t="s">
        <v>14691</v>
      </c>
      <c r="O3408" t="s">
        <v>14692</v>
      </c>
      <c r="P3408" t="s">
        <v>1026</v>
      </c>
      <c r="Q3408" t="str">
        <f>VLOOKUP(P3408,[1]TimeZones!$B$3:$E$597,4,FALSE)</f>
        <v>−04:00</v>
      </c>
    </row>
    <row r="3409" spans="1:17" x14ac:dyDescent="0.25">
      <c r="A3409" t="s">
        <v>14693</v>
      </c>
      <c r="B3409" t="s">
        <v>110</v>
      </c>
      <c r="C3409" t="s">
        <v>14694</v>
      </c>
      <c r="D3409">
        <v>11.526199999999999</v>
      </c>
      <c r="E3409">
        <v>-72.926000000000002</v>
      </c>
      <c r="F3409">
        <v>43</v>
      </c>
      <c r="G3409" t="s">
        <v>900</v>
      </c>
      <c r="H3409" t="s">
        <v>14695</v>
      </c>
      <c r="I3409">
        <f>VLOOKUP(A3409,[1]ВПП!$C$2:$E$22885,3,)</f>
        <v>1650</v>
      </c>
      <c r="J3409">
        <f>VLOOKUP(A3409,[1]ВПП!$C$2:$G$22885,5,)</f>
        <v>30</v>
      </c>
      <c r="K3409" t="str">
        <f>VLOOKUP(A3409,[1]ВПП!$C$2:$H$22885,6,)</f>
        <v>ASP</v>
      </c>
      <c r="L3409" t="str">
        <f t="shared" si="53"/>
        <v>SKRH</v>
      </c>
      <c r="M3409" t="s">
        <v>301</v>
      </c>
      <c r="N3409" t="s">
        <v>14427</v>
      </c>
      <c r="O3409" t="s">
        <v>14696</v>
      </c>
      <c r="P3409" t="s">
        <v>904</v>
      </c>
      <c r="Q3409" t="str">
        <f>VLOOKUP(P3409,[1]TimeZones!$B$3:$E$597,4,FALSE)</f>
        <v>−05:00</v>
      </c>
    </row>
    <row r="3410" spans="1:17" x14ac:dyDescent="0.25">
      <c r="A3410" t="s">
        <v>14697</v>
      </c>
      <c r="B3410" t="s">
        <v>333</v>
      </c>
      <c r="C3410" t="s">
        <v>14698</v>
      </c>
      <c r="D3410">
        <v>-9.0827779999999994</v>
      </c>
      <c r="E3410">
        <v>-42.644444</v>
      </c>
      <c r="F3410">
        <v>1362</v>
      </c>
      <c r="G3410" t="s">
        <v>591</v>
      </c>
      <c r="H3410" t="s">
        <v>202</v>
      </c>
      <c r="I3410">
        <f>VLOOKUP(A3410,[1]ВПП!$C$2:$E$22885,3,)</f>
        <v>1650</v>
      </c>
      <c r="J3410">
        <f>VLOOKUP(A3410,[1]ВПП!$C$2:$G$22885,5,)</f>
        <v>45</v>
      </c>
      <c r="K3410" t="str">
        <f>VLOOKUP(A3410,[1]ВПП!$C$2:$H$22885,6,)</f>
        <v>ASPH</v>
      </c>
      <c r="L3410" t="str">
        <f t="shared" si="53"/>
        <v>SWKQ</v>
      </c>
      <c r="M3410" t="s">
        <v>301</v>
      </c>
      <c r="N3410" t="s">
        <v>10144</v>
      </c>
      <c r="O3410" t="s">
        <v>14699</v>
      </c>
      <c r="P3410" t="s">
        <v>145</v>
      </c>
      <c r="Q3410" t="e">
        <f>VLOOKUP(P3410,[1]TimeZones!$B$3:$E$597,4,FALSE)</f>
        <v>#N/A</v>
      </c>
    </row>
    <row r="3411" spans="1:17" x14ac:dyDescent="0.25">
      <c r="A3411" t="s">
        <v>14700</v>
      </c>
      <c r="B3411" t="s">
        <v>333</v>
      </c>
      <c r="C3411" t="s">
        <v>14701</v>
      </c>
      <c r="D3411">
        <v>-9.6692199999999993</v>
      </c>
      <c r="E3411">
        <v>120.302002</v>
      </c>
      <c r="F3411">
        <v>33</v>
      </c>
      <c r="G3411" t="s">
        <v>414</v>
      </c>
      <c r="H3411" t="s">
        <v>14702</v>
      </c>
      <c r="I3411">
        <f>VLOOKUP(A3411,[1]ВПП!$C$2:$E$22885,3,)</f>
        <v>1650</v>
      </c>
      <c r="J3411">
        <f>VLOOKUP(A3411,[1]ВПП!$C$2:$G$22885,5,)</f>
        <v>30</v>
      </c>
      <c r="K3411" t="str">
        <f>VLOOKUP(A3411,[1]ВПП!$C$2:$H$22885,6,)</f>
        <v>ASP</v>
      </c>
      <c r="L3411" t="str">
        <f t="shared" si="53"/>
        <v>WADW</v>
      </c>
      <c r="M3411" t="s">
        <v>114</v>
      </c>
      <c r="N3411" t="s">
        <v>8074</v>
      </c>
      <c r="O3411" t="s">
        <v>14703</v>
      </c>
      <c r="P3411" t="s">
        <v>5028</v>
      </c>
      <c r="Q3411" t="str">
        <f>VLOOKUP(P3411,[1]TimeZones!$B$3:$E$597,4,FALSE)</f>
        <v>+08:00</v>
      </c>
    </row>
    <row r="3412" spans="1:17" x14ac:dyDescent="0.25">
      <c r="A3412" t="s">
        <v>14704</v>
      </c>
      <c r="B3412" t="s">
        <v>333</v>
      </c>
      <c r="C3412" t="s">
        <v>14705</v>
      </c>
      <c r="D3412">
        <v>-2.7052</v>
      </c>
      <c r="E3412">
        <v>111.672997</v>
      </c>
      <c r="F3412">
        <v>75</v>
      </c>
      <c r="G3412" t="s">
        <v>414</v>
      </c>
      <c r="H3412" t="s">
        <v>14706</v>
      </c>
      <c r="I3412">
        <f>VLOOKUP(A3412,[1]ВПП!$C$2:$E$22885,3,)</f>
        <v>1650</v>
      </c>
      <c r="J3412">
        <f>VLOOKUP(A3412,[1]ВПП!$C$2:$G$22885,5,)</f>
        <v>30</v>
      </c>
      <c r="K3412" t="str">
        <f>VLOOKUP(A3412,[1]ВПП!$C$2:$H$22885,6,)</f>
        <v>ASP</v>
      </c>
      <c r="L3412" t="str">
        <f t="shared" si="53"/>
        <v>WAOI</v>
      </c>
      <c r="M3412" t="s">
        <v>114</v>
      </c>
      <c r="N3412" t="s">
        <v>8064</v>
      </c>
      <c r="O3412" t="s">
        <v>14707</v>
      </c>
      <c r="P3412" t="s">
        <v>418</v>
      </c>
      <c r="Q3412" t="str">
        <f>VLOOKUP(P3412,[1]TimeZones!$B$3:$E$597,4,FALSE)</f>
        <v>+07:00</v>
      </c>
    </row>
    <row r="3413" spans="1:17" x14ac:dyDescent="0.25">
      <c r="A3413" t="s">
        <v>14708</v>
      </c>
      <c r="B3413" t="s">
        <v>333</v>
      </c>
      <c r="C3413" t="s">
        <v>14709</v>
      </c>
      <c r="D3413">
        <v>-3.2947199999999999</v>
      </c>
      <c r="E3413">
        <v>116.165001</v>
      </c>
      <c r="F3413">
        <v>4</v>
      </c>
      <c r="G3413" t="s">
        <v>414</v>
      </c>
      <c r="H3413" t="s">
        <v>14710</v>
      </c>
      <c r="I3413">
        <f>VLOOKUP(A3413,[1]ВПП!$C$2:$E$22885,3,)</f>
        <v>1650</v>
      </c>
      <c r="J3413">
        <f>VLOOKUP(A3413,[1]ВПП!$C$2:$G$22885,5,)</f>
        <v>30</v>
      </c>
      <c r="K3413" t="str">
        <f>VLOOKUP(A3413,[1]ВПП!$C$2:$H$22885,6,)</f>
        <v>ASP</v>
      </c>
      <c r="L3413" t="str">
        <f t="shared" si="53"/>
        <v>WAOK</v>
      </c>
      <c r="M3413" t="s">
        <v>114</v>
      </c>
      <c r="N3413" t="s">
        <v>8059</v>
      </c>
      <c r="O3413" t="s">
        <v>14711</v>
      </c>
      <c r="P3413" t="e">
        <v>#N/A</v>
      </c>
      <c r="Q3413" t="e">
        <f>VLOOKUP(P3413,[1]TimeZones!$B$3:$E$597,4,FALSE)</f>
        <v>#N/A</v>
      </c>
    </row>
    <row r="3414" spans="1:17" x14ac:dyDescent="0.25">
      <c r="A3414" t="s">
        <v>14712</v>
      </c>
      <c r="B3414" t="s">
        <v>333</v>
      </c>
      <c r="C3414" t="s">
        <v>14713</v>
      </c>
      <c r="D3414">
        <v>-10.767300000000001</v>
      </c>
      <c r="E3414">
        <v>123.07470000000001</v>
      </c>
      <c r="F3414">
        <v>470</v>
      </c>
      <c r="G3414" t="s">
        <v>414</v>
      </c>
      <c r="H3414" t="s">
        <v>14714</v>
      </c>
      <c r="I3414">
        <f>VLOOKUP(A3414,[1]ВПП!$C$2:$E$22885,3,)</f>
        <v>1650</v>
      </c>
      <c r="J3414">
        <f>VLOOKUP(A3414,[1]ВПП!$C$2:$G$22885,5,)</f>
        <v>30</v>
      </c>
      <c r="K3414" t="str">
        <f>VLOOKUP(A3414,[1]ВПП!$C$2:$H$22885,6,)</f>
        <v>ASP</v>
      </c>
      <c r="L3414" t="str">
        <f t="shared" si="53"/>
        <v>WRKR</v>
      </c>
      <c r="M3414" t="s">
        <v>114</v>
      </c>
      <c r="N3414" t="s">
        <v>8074</v>
      </c>
      <c r="O3414" t="s">
        <v>14715</v>
      </c>
      <c r="P3414" t="e">
        <v>#N/A</v>
      </c>
      <c r="Q3414" t="e">
        <f>VLOOKUP(P3414,[1]TimeZones!$B$3:$E$597,4,FALSE)</f>
        <v>#N/A</v>
      </c>
    </row>
    <row r="3415" spans="1:17" x14ac:dyDescent="0.25">
      <c r="A3415" t="s">
        <v>14716</v>
      </c>
      <c r="B3415" t="s">
        <v>333</v>
      </c>
      <c r="C3415" t="s">
        <v>14717</v>
      </c>
      <c r="D3415">
        <v>-27.333299636840799</v>
      </c>
      <c r="E3415">
        <v>133.62699890136699</v>
      </c>
      <c r="F3415">
        <v>328</v>
      </c>
      <c r="G3415" t="s">
        <v>700</v>
      </c>
      <c r="H3415" t="s">
        <v>14718</v>
      </c>
      <c r="I3415">
        <f>VLOOKUP(A3415,[1]ВПП!$C$2:$E$22885,3,)</f>
        <v>1650</v>
      </c>
      <c r="J3415">
        <f>VLOOKUP(A3415,[1]ВПП!$C$2:$G$22885,5,)</f>
        <v>0</v>
      </c>
      <c r="K3415" t="str">
        <f>VLOOKUP(A3415,[1]ВПП!$C$2:$H$22885,6,)</f>
        <v>X</v>
      </c>
      <c r="L3415" t="str">
        <f t="shared" si="53"/>
        <v>YALA</v>
      </c>
      <c r="M3415" t="s">
        <v>702</v>
      </c>
      <c r="N3415" t="s">
        <v>3412</v>
      </c>
      <c r="O3415" t="s">
        <v>202</v>
      </c>
      <c r="P3415" t="e">
        <v>#N/A</v>
      </c>
      <c r="Q3415" t="e">
        <f>VLOOKUP(P3415,[1]TimeZones!$B$3:$E$597,4,FALSE)</f>
        <v>#N/A</v>
      </c>
    </row>
    <row r="3416" spans="1:17" x14ac:dyDescent="0.25">
      <c r="A3416" t="s">
        <v>14719</v>
      </c>
      <c r="B3416" t="s">
        <v>110</v>
      </c>
      <c r="C3416" t="s">
        <v>14720</v>
      </c>
      <c r="D3416">
        <v>-31.074399948120099</v>
      </c>
      <c r="E3416">
        <v>152.77000427246</v>
      </c>
      <c r="F3416">
        <v>54</v>
      </c>
      <c r="G3416" t="s">
        <v>700</v>
      </c>
      <c r="H3416" t="s">
        <v>14721</v>
      </c>
      <c r="I3416">
        <f>VLOOKUP(A3416,[1]ВПП!$C$2:$E$22885,3,)</f>
        <v>1650</v>
      </c>
      <c r="J3416">
        <f>VLOOKUP(A3416,[1]ВПП!$C$2:$G$22885,5,)</f>
        <v>30</v>
      </c>
      <c r="K3416" t="str">
        <f>VLOOKUP(A3416,[1]ВПП!$C$2:$H$22885,6,)</f>
        <v>ASP</v>
      </c>
      <c r="L3416" t="str">
        <f t="shared" si="53"/>
        <v>YKMP</v>
      </c>
      <c r="M3416" t="s">
        <v>702</v>
      </c>
      <c r="N3416" t="s">
        <v>703</v>
      </c>
      <c r="O3416" t="s">
        <v>202</v>
      </c>
      <c r="P3416" t="s">
        <v>145</v>
      </c>
      <c r="Q3416" t="e">
        <f>VLOOKUP(P3416,[1]TimeZones!$B$3:$E$597,4,FALSE)</f>
        <v>#N/A</v>
      </c>
    </row>
    <row r="3417" spans="1:17" x14ac:dyDescent="0.25">
      <c r="A3417" t="s">
        <v>14722</v>
      </c>
      <c r="B3417" t="s">
        <v>110</v>
      </c>
      <c r="C3417" t="s">
        <v>14723</v>
      </c>
      <c r="D3417">
        <v>-32.506900787353501</v>
      </c>
      <c r="E3417">
        <v>137.71699523925699</v>
      </c>
      <c r="F3417">
        <v>56</v>
      </c>
      <c r="G3417" t="s">
        <v>700</v>
      </c>
      <c r="H3417" t="s">
        <v>14724</v>
      </c>
      <c r="I3417">
        <f>VLOOKUP(A3417,[1]ВПП!$C$2:$E$22885,3,)</f>
        <v>1650</v>
      </c>
      <c r="J3417">
        <f>VLOOKUP(A3417,[1]ВПП!$C$2:$G$22885,5,)</f>
        <v>30</v>
      </c>
      <c r="K3417" t="str">
        <f>VLOOKUP(A3417,[1]ВПП!$C$2:$H$22885,6,)</f>
        <v>ASP</v>
      </c>
      <c r="L3417" t="str">
        <f t="shared" si="53"/>
        <v>YPAG</v>
      </c>
      <c r="M3417" t="s">
        <v>702</v>
      </c>
      <c r="N3417" t="s">
        <v>3412</v>
      </c>
      <c r="O3417" t="s">
        <v>202</v>
      </c>
      <c r="P3417" t="s">
        <v>3414</v>
      </c>
      <c r="Q3417" t="str">
        <f>VLOOKUP(P3417,[1]TimeZones!$B$3:$E$597,4,FALSE)</f>
        <v>+09:30</v>
      </c>
    </row>
    <row r="3418" spans="1:17" x14ac:dyDescent="0.25">
      <c r="A3418" t="s">
        <v>14725</v>
      </c>
      <c r="B3418" t="s">
        <v>110</v>
      </c>
      <c r="C3418" t="s">
        <v>14726</v>
      </c>
      <c r="D3418">
        <v>-40.9989013671875</v>
      </c>
      <c r="E3418">
        <v>145.73100280761699</v>
      </c>
      <c r="F3418">
        <v>62</v>
      </c>
      <c r="G3418" t="s">
        <v>700</v>
      </c>
      <c r="H3418" t="s">
        <v>14727</v>
      </c>
      <c r="I3418">
        <f>VLOOKUP(A3418,[1]ВПП!$C$2:$E$22885,3,)</f>
        <v>1650</v>
      </c>
      <c r="J3418">
        <f>VLOOKUP(A3418,[1]ВПП!$C$2:$G$22885,5,)</f>
        <v>30</v>
      </c>
      <c r="K3418" t="str">
        <f>VLOOKUP(A3418,[1]ВПП!$C$2:$H$22885,6,)</f>
        <v>ASP</v>
      </c>
      <c r="L3418" t="str">
        <f t="shared" si="53"/>
        <v>YWYY</v>
      </c>
      <c r="M3418" t="s">
        <v>702</v>
      </c>
      <c r="N3418" t="s">
        <v>9763</v>
      </c>
      <c r="O3418" t="s">
        <v>14728</v>
      </c>
      <c r="P3418" t="s">
        <v>9765</v>
      </c>
      <c r="Q3418" t="str">
        <f>VLOOKUP(P3418,[1]TimeZones!$B$3:$E$597,4,FALSE)</f>
        <v>+10:00</v>
      </c>
    </row>
    <row r="3419" spans="1:17" x14ac:dyDescent="0.25">
      <c r="A3419" t="s">
        <v>14729</v>
      </c>
      <c r="B3419" t="s">
        <v>110</v>
      </c>
      <c r="C3419" t="s">
        <v>14730</v>
      </c>
      <c r="D3419">
        <v>25.699899673499999</v>
      </c>
      <c r="E3419">
        <v>-79.264701843300003</v>
      </c>
      <c r="F3419">
        <v>10</v>
      </c>
      <c r="G3419" t="s">
        <v>2053</v>
      </c>
      <c r="H3419" t="s">
        <v>14731</v>
      </c>
      <c r="I3419">
        <f>VLOOKUP(A3419,[1]ВПП!$C$2:$E$22885,3,)</f>
        <v>1649</v>
      </c>
      <c r="J3419">
        <f>VLOOKUP(A3419,[1]ВПП!$C$2:$G$22885,5,)</f>
        <v>30</v>
      </c>
      <c r="K3419" t="str">
        <f>VLOOKUP(A3419,[1]ВПП!$C$2:$H$22885,6,)</f>
        <v>ASP</v>
      </c>
      <c r="L3419" t="str">
        <f t="shared" si="53"/>
        <v>MYBS</v>
      </c>
      <c r="M3419" t="s">
        <v>183</v>
      </c>
      <c r="N3419" t="s">
        <v>14732</v>
      </c>
      <c r="O3419" t="s">
        <v>14733</v>
      </c>
      <c r="P3419" t="s">
        <v>2057</v>
      </c>
      <c r="Q3419" t="str">
        <f>VLOOKUP(P3419,[1]TimeZones!$B$3:$E$597,4,FALSE)</f>
        <v>−05:00</v>
      </c>
    </row>
    <row r="3420" spans="1:17" x14ac:dyDescent="0.25">
      <c r="A3420" t="s">
        <v>14734</v>
      </c>
      <c r="B3420" t="s">
        <v>110</v>
      </c>
      <c r="C3420" t="s">
        <v>14735</v>
      </c>
      <c r="D3420">
        <v>-27.411399841308501</v>
      </c>
      <c r="E3420">
        <v>151.73500061035099</v>
      </c>
      <c r="F3420">
        <v>1335</v>
      </c>
      <c r="G3420" t="s">
        <v>700</v>
      </c>
      <c r="H3420" t="s">
        <v>14736</v>
      </c>
      <c r="I3420">
        <f>VLOOKUP(A3420,[1]ВПП!$C$2:$E$22885,3,)</f>
        <v>1649</v>
      </c>
      <c r="J3420">
        <f>VLOOKUP(A3420,[1]ВПП!$C$2:$G$22885,5,)</f>
        <v>30</v>
      </c>
      <c r="K3420" t="str">
        <f>VLOOKUP(A3420,[1]ВПП!$C$2:$H$22885,6,)</f>
        <v>ASP</v>
      </c>
      <c r="L3420" t="str">
        <f t="shared" si="53"/>
        <v>YBOK</v>
      </c>
      <c r="M3420" t="s">
        <v>702</v>
      </c>
      <c r="N3420" t="s">
        <v>1682</v>
      </c>
      <c r="O3420" t="s">
        <v>202</v>
      </c>
      <c r="P3420" t="s">
        <v>1684</v>
      </c>
      <c r="Q3420" t="str">
        <f>VLOOKUP(P3420,[1]TimeZones!$B$3:$E$597,4,FALSE)</f>
        <v>+10:00</v>
      </c>
    </row>
    <row r="3421" spans="1:17" x14ac:dyDescent="0.25">
      <c r="A3421" t="s">
        <v>14737</v>
      </c>
      <c r="B3421" t="s">
        <v>333</v>
      </c>
      <c r="C3421" t="s">
        <v>14738</v>
      </c>
      <c r="D3421">
        <v>53.581600000000002</v>
      </c>
      <c r="E3421">
        <v>-3.05552</v>
      </c>
      <c r="F3421">
        <v>37</v>
      </c>
      <c r="G3421" t="s">
        <v>734</v>
      </c>
      <c r="H3421" t="s">
        <v>202</v>
      </c>
      <c r="I3421">
        <f>VLOOKUP(A3421,[1]ВПП!$C$2:$E$22885,3,)</f>
        <v>1647</v>
      </c>
      <c r="J3421">
        <f>VLOOKUP(A3421,[1]ВПП!$C$2:$G$22885,5,)</f>
        <v>46</v>
      </c>
      <c r="K3421" t="str">
        <f>VLOOKUP(A3421,[1]ВПП!$C$2:$H$22885,6,)</f>
        <v>ASP</v>
      </c>
      <c r="L3421" t="str">
        <f t="shared" si="53"/>
        <v>EGOW</v>
      </c>
      <c r="M3421" t="s">
        <v>126</v>
      </c>
      <c r="N3421" t="s">
        <v>736</v>
      </c>
      <c r="O3421" t="s">
        <v>14739</v>
      </c>
      <c r="P3421" t="s">
        <v>738</v>
      </c>
      <c r="Q3421" t="str">
        <f>VLOOKUP(P3421,[1]TimeZones!$B$3:$E$597,4,FALSE)</f>
        <v>+00:00</v>
      </c>
    </row>
    <row r="3422" spans="1:17" x14ac:dyDescent="0.25">
      <c r="A3422" t="s">
        <v>14740</v>
      </c>
      <c r="B3422" t="s">
        <v>333</v>
      </c>
      <c r="C3422" t="s">
        <v>14741</v>
      </c>
      <c r="D3422">
        <v>-8.5396499633788991</v>
      </c>
      <c r="E3422">
        <v>118.68699645996</v>
      </c>
      <c r="F3422">
        <v>3</v>
      </c>
      <c r="G3422" t="s">
        <v>414</v>
      </c>
      <c r="H3422" t="s">
        <v>14742</v>
      </c>
      <c r="I3422">
        <f>VLOOKUP(A3422,[1]ВПП!$C$2:$E$22885,3,)</f>
        <v>1647</v>
      </c>
      <c r="J3422">
        <f>VLOOKUP(A3422,[1]ВПП!$C$2:$G$22885,5,)</f>
        <v>30</v>
      </c>
      <c r="K3422" t="str">
        <f>VLOOKUP(A3422,[1]ВПП!$C$2:$H$22885,6,)</f>
        <v>ASP</v>
      </c>
      <c r="L3422" t="str">
        <f t="shared" si="53"/>
        <v>WADB</v>
      </c>
      <c r="M3422" t="s">
        <v>114</v>
      </c>
      <c r="N3422" t="s">
        <v>5983</v>
      </c>
      <c r="O3422" t="s">
        <v>14743</v>
      </c>
      <c r="P3422" t="s">
        <v>5028</v>
      </c>
      <c r="Q3422" t="str">
        <f>VLOOKUP(P3422,[1]TimeZones!$B$3:$E$597,4,FALSE)</f>
        <v>+08:00</v>
      </c>
    </row>
    <row r="3423" spans="1:17" x14ac:dyDescent="0.25">
      <c r="A3423" t="s">
        <v>14744</v>
      </c>
      <c r="B3423" t="s">
        <v>110</v>
      </c>
      <c r="C3423" t="s">
        <v>14745</v>
      </c>
      <c r="D3423">
        <v>-28.830299377399999</v>
      </c>
      <c r="E3423">
        <v>153.25999450699999</v>
      </c>
      <c r="F3423">
        <v>35</v>
      </c>
      <c r="G3423" t="s">
        <v>700</v>
      </c>
      <c r="H3423" t="s">
        <v>14746</v>
      </c>
      <c r="I3423">
        <f>VLOOKUP(A3423,[1]ВПП!$C$2:$E$22885,3,)</f>
        <v>1647</v>
      </c>
      <c r="J3423">
        <f>VLOOKUP(A3423,[1]ВПП!$C$2:$G$22885,5,)</f>
        <v>30</v>
      </c>
      <c r="K3423" t="str">
        <f>VLOOKUP(A3423,[1]ВПП!$C$2:$H$22885,6,)</f>
        <v>ASP</v>
      </c>
      <c r="L3423" t="str">
        <f t="shared" si="53"/>
        <v>YLIS</v>
      </c>
      <c r="M3423" t="s">
        <v>702</v>
      </c>
      <c r="N3423" t="s">
        <v>703</v>
      </c>
      <c r="O3423" t="s">
        <v>14747</v>
      </c>
      <c r="P3423" t="s">
        <v>705</v>
      </c>
      <c r="Q3423" t="str">
        <f>VLOOKUP(P3423,[1]TimeZones!$B$3:$E$597,4,FALSE)</f>
        <v>+10:00</v>
      </c>
    </row>
    <row r="3424" spans="1:17" x14ac:dyDescent="0.25">
      <c r="A3424" t="s">
        <v>14748</v>
      </c>
      <c r="B3424" t="s">
        <v>110</v>
      </c>
      <c r="C3424" t="s">
        <v>14749</v>
      </c>
      <c r="D3424">
        <v>-6.0816898345899997</v>
      </c>
      <c r="E3424">
        <v>145.39199829099999</v>
      </c>
      <c r="F3424">
        <v>5282</v>
      </c>
      <c r="G3424" t="s">
        <v>5932</v>
      </c>
      <c r="H3424" t="s">
        <v>14750</v>
      </c>
      <c r="I3424">
        <f>VLOOKUP(A3424,[1]ВПП!$C$2:$E$22885,3,)</f>
        <v>1646</v>
      </c>
      <c r="J3424">
        <f>VLOOKUP(A3424,[1]ВПП!$C$2:$G$22885,5,)</f>
        <v>30</v>
      </c>
      <c r="K3424" t="str">
        <f>VLOOKUP(A3424,[1]ВПП!$C$2:$H$22885,6,)</f>
        <v>ASP</v>
      </c>
      <c r="L3424" t="str">
        <f t="shared" si="53"/>
        <v>AYGA</v>
      </c>
      <c r="M3424" t="s">
        <v>702</v>
      </c>
      <c r="N3424" t="s">
        <v>14751</v>
      </c>
      <c r="O3424" t="s">
        <v>14752</v>
      </c>
      <c r="P3424" t="s">
        <v>5936</v>
      </c>
      <c r="Q3424" t="str">
        <f>VLOOKUP(P3424,[1]TimeZones!$B$3:$E$597,4,FALSE)</f>
        <v>+10:00</v>
      </c>
    </row>
    <row r="3425" spans="1:17" x14ac:dyDescent="0.25">
      <c r="A3425" t="s">
        <v>14753</v>
      </c>
      <c r="B3425" t="s">
        <v>333</v>
      </c>
      <c r="C3425" t="s">
        <v>14754</v>
      </c>
      <c r="D3425">
        <v>46.426101684570298</v>
      </c>
      <c r="E3425">
        <v>-67.628097534179602</v>
      </c>
      <c r="F3425">
        <v>508</v>
      </c>
      <c r="G3425" t="s">
        <v>262</v>
      </c>
      <c r="H3425" t="s">
        <v>202</v>
      </c>
      <c r="I3425">
        <f>VLOOKUP(A3425,[1]ВПП!$C$2:$E$22885,3,)</f>
        <v>1646</v>
      </c>
      <c r="J3425">
        <f>VLOOKUP(A3425,[1]ВПП!$C$2:$G$22885,5,)</f>
        <v>30</v>
      </c>
      <c r="K3425" t="str">
        <f>VLOOKUP(A3425,[1]ВПП!$C$2:$H$22885,6,)</f>
        <v>ASP</v>
      </c>
      <c r="L3425" t="str">
        <f t="shared" si="53"/>
        <v>CCR3</v>
      </c>
      <c r="M3425" t="s">
        <v>183</v>
      </c>
      <c r="N3425" t="s">
        <v>3558</v>
      </c>
      <c r="O3425" t="s">
        <v>14755</v>
      </c>
      <c r="P3425" t="e">
        <v>#N/A</v>
      </c>
      <c r="Q3425" t="e">
        <f>VLOOKUP(P3425,[1]TimeZones!$B$3:$E$597,4,FALSE)</f>
        <v>#N/A</v>
      </c>
    </row>
    <row r="3426" spans="1:17" x14ac:dyDescent="0.25">
      <c r="A3426" t="s">
        <v>14756</v>
      </c>
      <c r="B3426" t="s">
        <v>110</v>
      </c>
      <c r="C3426" t="s">
        <v>14757</v>
      </c>
      <c r="D3426">
        <v>48.220298999999997</v>
      </c>
      <c r="E3426">
        <v>9.9100199999999994</v>
      </c>
      <c r="F3426">
        <v>1766</v>
      </c>
      <c r="G3426" t="s">
        <v>455</v>
      </c>
      <c r="H3426" t="s">
        <v>202</v>
      </c>
      <c r="I3426">
        <f>VLOOKUP(A3426,[1]ВПП!$C$2:$E$22885,3,)</f>
        <v>1646</v>
      </c>
      <c r="J3426">
        <f>VLOOKUP(A3426,[1]ВПП!$C$2:$G$22885,5,)</f>
        <v>30</v>
      </c>
      <c r="K3426" t="str">
        <f>VLOOKUP(A3426,[1]ВПП!$C$2:$H$22885,6,)</f>
        <v>ASP</v>
      </c>
      <c r="L3426" t="str">
        <f t="shared" si="53"/>
        <v>ETHL</v>
      </c>
      <c r="M3426" t="s">
        <v>126</v>
      </c>
      <c r="N3426" t="s">
        <v>2489</v>
      </c>
      <c r="O3426" t="s">
        <v>202</v>
      </c>
      <c r="P3426" t="s">
        <v>459</v>
      </c>
      <c r="Q3426" t="str">
        <f>VLOOKUP(P3426,[1]TimeZones!$B$3:$E$597,4,FALSE)</f>
        <v>+01:00</v>
      </c>
    </row>
    <row r="3427" spans="1:17" x14ac:dyDescent="0.25">
      <c r="A3427" t="s">
        <v>14758</v>
      </c>
      <c r="B3427" t="s">
        <v>110</v>
      </c>
      <c r="C3427" t="s">
        <v>14759</v>
      </c>
      <c r="D3427">
        <v>35.918800354003899</v>
      </c>
      <c r="E3427">
        <v>74.333602905273395</v>
      </c>
      <c r="F3427">
        <v>4796</v>
      </c>
      <c r="G3427" t="s">
        <v>1294</v>
      </c>
      <c r="H3427" t="s">
        <v>14760</v>
      </c>
      <c r="I3427">
        <f>VLOOKUP(A3427,[1]ВПП!$C$2:$E$22885,3,)</f>
        <v>1646</v>
      </c>
      <c r="J3427">
        <f>VLOOKUP(A3427,[1]ВПП!$C$2:$G$22885,5,)</f>
        <v>30</v>
      </c>
      <c r="K3427" t="str">
        <f>VLOOKUP(A3427,[1]ВПП!$C$2:$H$22885,6,)</f>
        <v>ASP</v>
      </c>
      <c r="L3427" t="str">
        <f t="shared" si="53"/>
        <v>OPGT</v>
      </c>
      <c r="M3427" t="s">
        <v>114</v>
      </c>
      <c r="N3427" t="s">
        <v>1359</v>
      </c>
      <c r="O3427" t="s">
        <v>14761</v>
      </c>
      <c r="P3427" t="s">
        <v>1303</v>
      </c>
      <c r="Q3427" t="str">
        <f>VLOOKUP(P3427,[1]TimeZones!$B$3:$E$597,4,FALSE)</f>
        <v>+05:00</v>
      </c>
    </row>
    <row r="3428" spans="1:17" x14ac:dyDescent="0.25">
      <c r="A3428" t="s">
        <v>14762</v>
      </c>
      <c r="B3428" t="s">
        <v>110</v>
      </c>
      <c r="C3428" t="s">
        <v>14763</v>
      </c>
      <c r="D3428">
        <v>-30.9610996246337</v>
      </c>
      <c r="E3428">
        <v>150.25100708007801</v>
      </c>
      <c r="F3428">
        <v>863</v>
      </c>
      <c r="G3428" t="s">
        <v>700</v>
      </c>
      <c r="H3428" t="s">
        <v>14764</v>
      </c>
      <c r="I3428">
        <f>VLOOKUP(A3428,[1]ВПП!$C$2:$E$22885,3,)</f>
        <v>1646</v>
      </c>
      <c r="J3428">
        <f>VLOOKUP(A3428,[1]ВПП!$C$2:$G$22885,5,)</f>
        <v>30</v>
      </c>
      <c r="K3428" t="str">
        <f>VLOOKUP(A3428,[1]ВПП!$C$2:$H$22885,6,)</f>
        <v>ASP</v>
      </c>
      <c r="L3428" t="str">
        <f t="shared" si="53"/>
        <v>YGDH</v>
      </c>
      <c r="M3428" t="s">
        <v>702</v>
      </c>
      <c r="N3428" t="s">
        <v>703</v>
      </c>
      <c r="O3428" t="s">
        <v>202</v>
      </c>
      <c r="P3428" t="s">
        <v>145</v>
      </c>
      <c r="Q3428" t="e">
        <f>VLOOKUP(P3428,[1]TimeZones!$B$3:$E$597,4,FALSE)</f>
        <v>#N/A</v>
      </c>
    </row>
    <row r="3429" spans="1:17" x14ac:dyDescent="0.25">
      <c r="A3429" t="s">
        <v>14765</v>
      </c>
      <c r="B3429" t="s">
        <v>110</v>
      </c>
      <c r="C3429" t="s">
        <v>14766</v>
      </c>
      <c r="D3429">
        <v>-12.6786003113</v>
      </c>
      <c r="E3429">
        <v>141.92500305199999</v>
      </c>
      <c r="F3429">
        <v>63</v>
      </c>
      <c r="G3429" t="s">
        <v>700</v>
      </c>
      <c r="H3429" t="s">
        <v>14767</v>
      </c>
      <c r="I3429">
        <f>VLOOKUP(A3429,[1]ВПП!$C$2:$E$22885,3,)</f>
        <v>1645</v>
      </c>
      <c r="J3429">
        <f>VLOOKUP(A3429,[1]ВПП!$C$2:$G$22885,5,)</f>
        <v>30</v>
      </c>
      <c r="K3429" t="str">
        <f>VLOOKUP(A3429,[1]ВПП!$C$2:$H$22885,6,)</f>
        <v>ASP</v>
      </c>
      <c r="L3429" t="str">
        <f t="shared" si="53"/>
        <v>YBWP</v>
      </c>
      <c r="M3429" t="s">
        <v>702</v>
      </c>
      <c r="N3429" t="s">
        <v>1682</v>
      </c>
      <c r="O3429" t="s">
        <v>3685</v>
      </c>
      <c r="P3429" t="s">
        <v>1684</v>
      </c>
      <c r="Q3429" t="str">
        <f>VLOOKUP(P3429,[1]TimeZones!$B$3:$E$597,4,FALSE)</f>
        <v>+10:00</v>
      </c>
    </row>
    <row r="3430" spans="1:17" x14ac:dyDescent="0.25">
      <c r="A3430" t="s">
        <v>14768</v>
      </c>
      <c r="B3430" t="s">
        <v>333</v>
      </c>
      <c r="C3430" t="s">
        <v>14769</v>
      </c>
      <c r="D3430">
        <v>-20.815000534057599</v>
      </c>
      <c r="E3430">
        <v>144.225006103515</v>
      </c>
      <c r="F3430">
        <v>1043</v>
      </c>
      <c r="G3430" t="s">
        <v>700</v>
      </c>
      <c r="H3430" t="s">
        <v>14770</v>
      </c>
      <c r="I3430">
        <f>VLOOKUP(A3430,[1]ВПП!$C$2:$E$22885,3,)</f>
        <v>1644</v>
      </c>
      <c r="J3430">
        <f>VLOOKUP(A3430,[1]ВПП!$C$2:$G$22885,5,)</f>
        <v>30</v>
      </c>
      <c r="K3430" t="str">
        <f>VLOOKUP(A3430,[1]ВПП!$C$2:$H$22885,6,)</f>
        <v>ASP</v>
      </c>
      <c r="L3430" t="str">
        <f t="shared" si="53"/>
        <v>YHUG</v>
      </c>
      <c r="M3430" t="s">
        <v>702</v>
      </c>
      <c r="N3430" t="s">
        <v>1682</v>
      </c>
      <c r="O3430" t="s">
        <v>202</v>
      </c>
      <c r="P3430" t="s">
        <v>1684</v>
      </c>
      <c r="Q3430" t="str">
        <f>VLOOKUP(P3430,[1]TimeZones!$B$3:$E$597,4,FALSE)</f>
        <v>+10:00</v>
      </c>
    </row>
    <row r="3431" spans="1:17" x14ac:dyDescent="0.25">
      <c r="A3431" t="s">
        <v>14771</v>
      </c>
      <c r="B3431" t="s">
        <v>333</v>
      </c>
      <c r="C3431" t="s">
        <v>14772</v>
      </c>
      <c r="D3431">
        <v>-31.551099777221602</v>
      </c>
      <c r="E3431">
        <v>147.20300292968699</v>
      </c>
      <c r="F3431">
        <v>569</v>
      </c>
      <c r="G3431" t="s">
        <v>700</v>
      </c>
      <c r="H3431" t="s">
        <v>14773</v>
      </c>
      <c r="I3431">
        <f>VLOOKUP(A3431,[1]ВПП!$C$2:$E$22885,3,)</f>
        <v>1643</v>
      </c>
      <c r="J3431">
        <f>VLOOKUP(A3431,[1]ВПП!$C$2:$G$22885,5,)</f>
        <v>30</v>
      </c>
      <c r="K3431" t="str">
        <f>VLOOKUP(A3431,[1]ВПП!$C$2:$H$22885,6,)</f>
        <v>ASP</v>
      </c>
      <c r="L3431" t="str">
        <f t="shared" si="53"/>
        <v>YNYN</v>
      </c>
      <c r="M3431" t="s">
        <v>702</v>
      </c>
      <c r="N3431" t="s">
        <v>703</v>
      </c>
      <c r="O3431" t="s">
        <v>202</v>
      </c>
      <c r="P3431" t="e">
        <v>#N/A</v>
      </c>
      <c r="Q3431" t="e">
        <f>VLOOKUP(P3431,[1]TimeZones!$B$3:$E$597,4,FALSE)</f>
        <v>#N/A</v>
      </c>
    </row>
    <row r="3432" spans="1:17" x14ac:dyDescent="0.25">
      <c r="A3432" t="s">
        <v>14774</v>
      </c>
      <c r="B3432" t="s">
        <v>110</v>
      </c>
      <c r="C3432" t="s">
        <v>14775</v>
      </c>
      <c r="D3432">
        <v>50.575801849365199</v>
      </c>
      <c r="E3432">
        <v>3.83100008964538</v>
      </c>
      <c r="F3432">
        <v>194</v>
      </c>
      <c r="G3432" t="s">
        <v>1145</v>
      </c>
      <c r="H3432" t="s">
        <v>202</v>
      </c>
      <c r="I3432">
        <f>VLOOKUP(A3432,[1]ВПП!$C$2:$E$22885,3,)</f>
        <v>1642</v>
      </c>
      <c r="J3432">
        <f>VLOOKUP(A3432,[1]ВПП!$C$2:$G$22885,5,)</f>
        <v>50</v>
      </c>
      <c r="K3432" t="str">
        <f>VLOOKUP(A3432,[1]ВПП!$C$2:$H$22885,6,)</f>
        <v>PEM</v>
      </c>
      <c r="L3432" t="str">
        <f t="shared" si="53"/>
        <v>EBCV</v>
      </c>
      <c r="M3432" t="s">
        <v>126</v>
      </c>
      <c r="N3432" t="s">
        <v>7108</v>
      </c>
      <c r="O3432" t="s">
        <v>14776</v>
      </c>
      <c r="P3432" t="s">
        <v>1149</v>
      </c>
      <c r="Q3432" t="str">
        <f>VLOOKUP(P3432,[1]TimeZones!$B$3:$E$597,4,FALSE)</f>
        <v>+01:00</v>
      </c>
    </row>
    <row r="3433" spans="1:17" x14ac:dyDescent="0.25">
      <c r="A3433" t="s">
        <v>14777</v>
      </c>
      <c r="B3433" t="s">
        <v>110</v>
      </c>
      <c r="C3433" t="s">
        <v>14778</v>
      </c>
      <c r="D3433">
        <v>-28.320600509599998</v>
      </c>
      <c r="E3433">
        <v>31.4165000916</v>
      </c>
      <c r="F3433">
        <v>1720</v>
      </c>
      <c r="G3433" t="s">
        <v>132</v>
      </c>
      <c r="H3433" t="s">
        <v>14779</v>
      </c>
      <c r="I3433">
        <f>VLOOKUP(A3433,[1]ВПП!$C$2:$E$22885,3,)</f>
        <v>1640</v>
      </c>
      <c r="J3433">
        <f>VLOOKUP(A3433,[1]ВПП!$C$2:$G$22885,5,)</f>
        <v>23</v>
      </c>
      <c r="K3433" t="str">
        <f>VLOOKUP(A3433,[1]ВПП!$C$2:$H$22885,6,)</f>
        <v>ASP</v>
      </c>
      <c r="L3433" t="str">
        <f t="shared" si="53"/>
        <v>FAUL</v>
      </c>
      <c r="M3433" t="s">
        <v>134</v>
      </c>
      <c r="N3433" t="s">
        <v>1099</v>
      </c>
      <c r="O3433" t="s">
        <v>14780</v>
      </c>
      <c r="P3433" t="s">
        <v>137</v>
      </c>
      <c r="Q3433" t="str">
        <f>VLOOKUP(P3433,[1]TimeZones!$B$3:$E$597,4,FALSE)</f>
        <v>+02:00</v>
      </c>
    </row>
    <row r="3434" spans="1:17" x14ac:dyDescent="0.25">
      <c r="A3434" t="s">
        <v>14781</v>
      </c>
      <c r="B3434" t="s">
        <v>110</v>
      </c>
      <c r="C3434" t="s">
        <v>14782</v>
      </c>
      <c r="D3434">
        <v>-20.5534</v>
      </c>
      <c r="E3434">
        <v>26.115801000000001</v>
      </c>
      <c r="F3434">
        <v>2985</v>
      </c>
      <c r="G3434" t="s">
        <v>474</v>
      </c>
      <c r="H3434" t="s">
        <v>14783</v>
      </c>
      <c r="I3434">
        <f>VLOOKUP(A3434,[1]ВПП!$C$2:$E$22885,3,)</f>
        <v>1640</v>
      </c>
      <c r="J3434">
        <f>VLOOKUP(A3434,[1]ВПП!$C$2:$G$22885,5,)</f>
        <v>20</v>
      </c>
      <c r="K3434" t="str">
        <f>VLOOKUP(A3434,[1]ВПП!$C$2:$H$22885,6,)</f>
        <v>ASP</v>
      </c>
      <c r="L3434" t="str">
        <f t="shared" si="53"/>
        <v>FBSN</v>
      </c>
      <c r="M3434" t="s">
        <v>134</v>
      </c>
      <c r="N3434" t="s">
        <v>13806</v>
      </c>
      <c r="O3434" t="s">
        <v>14784</v>
      </c>
      <c r="P3434" t="s">
        <v>145</v>
      </c>
      <c r="Q3434" t="e">
        <f>VLOOKUP(P3434,[1]TimeZones!$B$3:$E$597,4,FALSE)</f>
        <v>#N/A</v>
      </c>
    </row>
    <row r="3435" spans="1:17" x14ac:dyDescent="0.25">
      <c r="A3435" t="s">
        <v>14785</v>
      </c>
      <c r="B3435" t="s">
        <v>110</v>
      </c>
      <c r="C3435" t="s">
        <v>14786</v>
      </c>
      <c r="D3435">
        <v>33.883099000000001</v>
      </c>
      <c r="E3435">
        <v>130.65299999999999</v>
      </c>
      <c r="F3435">
        <v>98</v>
      </c>
      <c r="G3435" t="s">
        <v>575</v>
      </c>
      <c r="H3435" t="s">
        <v>202</v>
      </c>
      <c r="I3435">
        <f>VLOOKUP(A3435,[1]ВПП!$C$2:$E$22885,3,)</f>
        <v>1640</v>
      </c>
      <c r="J3435">
        <f>VLOOKUP(A3435,[1]ВПП!$C$2:$G$22885,5,)</f>
        <v>46</v>
      </c>
      <c r="K3435" t="str">
        <f>VLOOKUP(A3435,[1]ВПП!$C$2:$H$22885,6,)</f>
        <v>ASP</v>
      </c>
      <c r="L3435" t="str">
        <f t="shared" si="53"/>
        <v>RJFA</v>
      </c>
      <c r="M3435" t="s">
        <v>114</v>
      </c>
      <c r="N3435" t="s">
        <v>5646</v>
      </c>
      <c r="O3435" t="s">
        <v>14787</v>
      </c>
      <c r="P3435" t="s">
        <v>579</v>
      </c>
      <c r="Q3435" t="str">
        <f>VLOOKUP(P3435,[1]TimeZones!$B$3:$E$597,4,FALSE)</f>
        <v>+09:00</v>
      </c>
    </row>
    <row r="3436" spans="1:17" x14ac:dyDescent="0.25">
      <c r="A3436" t="s">
        <v>14788</v>
      </c>
      <c r="B3436" t="s">
        <v>110</v>
      </c>
      <c r="C3436" t="s">
        <v>14789</v>
      </c>
      <c r="D3436">
        <v>-26.224500656127901</v>
      </c>
      <c r="E3436">
        <v>-48.797401428222599</v>
      </c>
      <c r="F3436">
        <v>15</v>
      </c>
      <c r="G3436" t="s">
        <v>591</v>
      </c>
      <c r="H3436" t="s">
        <v>14790</v>
      </c>
      <c r="I3436">
        <f>VLOOKUP(A3436,[1]ВПП!$C$2:$E$22885,3,)</f>
        <v>1640</v>
      </c>
      <c r="J3436">
        <f>VLOOKUP(A3436,[1]ВПП!$C$2:$G$22885,5,)</f>
        <v>45</v>
      </c>
      <c r="K3436" t="str">
        <f>VLOOKUP(A3436,[1]ВПП!$C$2:$H$22885,6,)</f>
        <v>ASP</v>
      </c>
      <c r="L3436" t="str">
        <f t="shared" si="53"/>
        <v>SBJV</v>
      </c>
      <c r="M3436" t="s">
        <v>301</v>
      </c>
      <c r="N3436" t="s">
        <v>8190</v>
      </c>
      <c r="O3436" t="s">
        <v>14791</v>
      </c>
      <c r="P3436" t="s">
        <v>595</v>
      </c>
      <c r="Q3436" t="str">
        <f>VLOOKUP(P3436,[1]TimeZones!$B$3:$E$597,4,FALSE)</f>
        <v>−03:00</v>
      </c>
    </row>
    <row r="3437" spans="1:17" x14ac:dyDescent="0.25">
      <c r="A3437" t="s">
        <v>14792</v>
      </c>
      <c r="B3437" t="s">
        <v>110</v>
      </c>
      <c r="C3437" t="s">
        <v>14793</v>
      </c>
      <c r="D3437">
        <v>-20.8166007995999</v>
      </c>
      <c r="E3437">
        <v>-49.406501769999998</v>
      </c>
      <c r="F3437">
        <v>1784</v>
      </c>
      <c r="G3437" t="s">
        <v>591</v>
      </c>
      <c r="H3437" t="s">
        <v>14794</v>
      </c>
      <c r="I3437">
        <f>VLOOKUP(A3437,[1]ВПП!$C$2:$E$22885,3,)</f>
        <v>1640</v>
      </c>
      <c r="J3437">
        <f>VLOOKUP(A3437,[1]ВПП!$C$2:$G$22885,5,)</f>
        <v>35</v>
      </c>
      <c r="K3437" t="str">
        <f>VLOOKUP(A3437,[1]ВПП!$C$2:$H$22885,6,)</f>
        <v>ASP</v>
      </c>
      <c r="L3437" t="str">
        <f t="shared" si="53"/>
        <v>SBSR</v>
      </c>
      <c r="M3437" t="s">
        <v>301</v>
      </c>
      <c r="N3437" t="s">
        <v>1124</v>
      </c>
      <c r="O3437" t="s">
        <v>14795</v>
      </c>
      <c r="P3437" t="s">
        <v>595</v>
      </c>
      <c r="Q3437" t="str">
        <f>VLOOKUP(P3437,[1]TimeZones!$B$3:$E$597,4,FALSE)</f>
        <v>−03:00</v>
      </c>
    </row>
    <row r="3438" spans="1:17" x14ac:dyDescent="0.25">
      <c r="A3438" t="s">
        <v>14796</v>
      </c>
      <c r="B3438" t="s">
        <v>110</v>
      </c>
      <c r="C3438" t="s">
        <v>14797</v>
      </c>
      <c r="D3438">
        <v>-22.141099929809499</v>
      </c>
      <c r="E3438">
        <v>-70.062896728515597</v>
      </c>
      <c r="F3438">
        <v>3475</v>
      </c>
      <c r="G3438" t="s">
        <v>1023</v>
      </c>
      <c r="H3438" t="s">
        <v>14798</v>
      </c>
      <c r="I3438">
        <f>VLOOKUP(A3438,[1]ВПП!$C$2:$E$22885,3,)</f>
        <v>1640</v>
      </c>
      <c r="J3438">
        <f>VLOOKUP(A3438,[1]ВПП!$C$2:$G$22885,5,)</f>
        <v>29</v>
      </c>
      <c r="K3438" t="str">
        <f>VLOOKUP(A3438,[1]ВПП!$C$2:$H$22885,6,)</f>
        <v>ASP</v>
      </c>
      <c r="L3438" t="str">
        <f t="shared" si="53"/>
        <v>SCBE</v>
      </c>
      <c r="M3438" t="s">
        <v>301</v>
      </c>
      <c r="N3438" t="s">
        <v>5327</v>
      </c>
      <c r="O3438" t="s">
        <v>14799</v>
      </c>
      <c r="P3438" t="s">
        <v>145</v>
      </c>
      <c r="Q3438" t="e">
        <f>VLOOKUP(P3438,[1]TimeZones!$B$3:$E$597,4,FALSE)</f>
        <v>#N/A</v>
      </c>
    </row>
    <row r="3439" spans="1:17" x14ac:dyDescent="0.25">
      <c r="A3439" t="s">
        <v>14800</v>
      </c>
      <c r="B3439" t="s">
        <v>333</v>
      </c>
      <c r="C3439" t="s">
        <v>14801</v>
      </c>
      <c r="D3439">
        <v>5.7645400000000002</v>
      </c>
      <c r="E3439">
        <v>-73.105400000000003</v>
      </c>
      <c r="F3439">
        <v>8205</v>
      </c>
      <c r="G3439" t="s">
        <v>900</v>
      </c>
      <c r="H3439" t="s">
        <v>202</v>
      </c>
      <c r="I3439">
        <f>VLOOKUP(A3439,[1]ВПП!$C$2:$E$22885,3,)</f>
        <v>1640</v>
      </c>
      <c r="J3439">
        <f>VLOOKUP(A3439,[1]ВПП!$C$2:$G$22885,5,)</f>
        <v>30</v>
      </c>
      <c r="K3439" t="str">
        <f>VLOOKUP(A3439,[1]ВПП!$C$2:$H$22885,6,)</f>
        <v>ASP</v>
      </c>
      <c r="L3439" t="str">
        <f t="shared" si="53"/>
        <v>SKPA</v>
      </c>
      <c r="M3439" t="s">
        <v>301</v>
      </c>
      <c r="N3439" t="s">
        <v>12575</v>
      </c>
      <c r="O3439" t="s">
        <v>14802</v>
      </c>
      <c r="P3439" t="e">
        <v>#N/A</v>
      </c>
      <c r="Q3439" t="e">
        <f>VLOOKUP(P3439,[1]TimeZones!$B$3:$E$597,4,FALSE)</f>
        <v>#N/A</v>
      </c>
    </row>
    <row r="3440" spans="1:17" x14ac:dyDescent="0.25">
      <c r="A3440" t="s">
        <v>14803</v>
      </c>
      <c r="B3440" t="s">
        <v>333</v>
      </c>
      <c r="C3440" t="s">
        <v>14804</v>
      </c>
      <c r="D3440">
        <v>-10.305832862854</v>
      </c>
      <c r="E3440">
        <v>-58.489444732666001</v>
      </c>
      <c r="F3440">
        <v>525</v>
      </c>
      <c r="G3440" t="s">
        <v>591</v>
      </c>
      <c r="H3440" t="s">
        <v>14805</v>
      </c>
      <c r="I3440">
        <f>VLOOKUP(A3440,[1]ВПП!$C$2:$E$22885,3,)</f>
        <v>1640</v>
      </c>
      <c r="J3440">
        <f>VLOOKUP(A3440,[1]ВПП!$C$2:$G$22885,5,)</f>
        <v>30</v>
      </c>
      <c r="K3440" t="str">
        <f>VLOOKUP(A3440,[1]ВПП!$C$2:$H$22885,6,)</f>
        <v>ASP</v>
      </c>
      <c r="L3440" t="str">
        <f t="shared" si="53"/>
        <v>SWJU</v>
      </c>
      <c r="M3440" t="s">
        <v>301</v>
      </c>
      <c r="N3440" t="s">
        <v>7863</v>
      </c>
      <c r="O3440" t="s">
        <v>14806</v>
      </c>
      <c r="P3440" t="s">
        <v>145</v>
      </c>
      <c r="Q3440" t="e">
        <f>VLOOKUP(P3440,[1]TimeZones!$B$3:$E$597,4,FALSE)</f>
        <v>#N/A</v>
      </c>
    </row>
    <row r="3441" spans="1:17" x14ac:dyDescent="0.25">
      <c r="A3441" t="s">
        <v>14807</v>
      </c>
      <c r="B3441" t="s">
        <v>333</v>
      </c>
      <c r="C3441" t="s">
        <v>14808</v>
      </c>
      <c r="D3441">
        <v>-26.034999847412099</v>
      </c>
      <c r="E3441">
        <v>125.47200012207</v>
      </c>
      <c r="G3441" t="s">
        <v>700</v>
      </c>
      <c r="H3441" t="s">
        <v>202</v>
      </c>
      <c r="I3441">
        <f>VLOOKUP(A3441,[1]ВПП!$C$2:$E$22885,3,)</f>
        <v>1640</v>
      </c>
      <c r="J3441">
        <f>VLOOKUP(A3441,[1]ВПП!$C$2:$G$22885,5,)</f>
        <v>0</v>
      </c>
      <c r="K3441" t="str">
        <f>VLOOKUP(A3441,[1]ВПП!$C$2:$H$22885,6,)</f>
        <v>X</v>
      </c>
      <c r="L3441" t="str">
        <f t="shared" si="53"/>
        <v>YTJI</v>
      </c>
      <c r="M3441" t="s">
        <v>702</v>
      </c>
      <c r="N3441" t="s">
        <v>2086</v>
      </c>
      <c r="O3441" t="s">
        <v>202</v>
      </c>
      <c r="P3441" t="e">
        <v>#N/A</v>
      </c>
      <c r="Q3441" t="e">
        <f>VLOOKUP(P3441,[1]TimeZones!$B$3:$E$597,4,FALSE)</f>
        <v>#N/A</v>
      </c>
    </row>
    <row r="3442" spans="1:17" x14ac:dyDescent="0.25">
      <c r="A3442" t="s">
        <v>14809</v>
      </c>
      <c r="B3442" t="s">
        <v>110</v>
      </c>
      <c r="C3442" t="s">
        <v>14810</v>
      </c>
      <c r="D3442">
        <v>-36.415798187255803</v>
      </c>
      <c r="E3442">
        <v>146.30700683593699</v>
      </c>
      <c r="F3442">
        <v>504</v>
      </c>
      <c r="G3442" t="s">
        <v>700</v>
      </c>
      <c r="H3442" t="s">
        <v>14811</v>
      </c>
      <c r="I3442">
        <f>VLOOKUP(A3442,[1]ВПП!$C$2:$E$22885,3,)</f>
        <v>1640</v>
      </c>
      <c r="J3442">
        <f>VLOOKUP(A3442,[1]ВПП!$C$2:$G$22885,5,)</f>
        <v>30</v>
      </c>
      <c r="K3442" t="str">
        <f>VLOOKUP(A3442,[1]ВПП!$C$2:$H$22885,6,)</f>
        <v>ASP</v>
      </c>
      <c r="L3442" t="str">
        <f t="shared" si="53"/>
        <v>YWGT</v>
      </c>
      <c r="M3442" t="s">
        <v>702</v>
      </c>
      <c r="N3442" t="s">
        <v>1334</v>
      </c>
      <c r="O3442" t="s">
        <v>202</v>
      </c>
      <c r="P3442" t="s">
        <v>145</v>
      </c>
      <c r="Q3442" t="e">
        <f>VLOOKUP(P3442,[1]TimeZones!$B$3:$E$597,4,FALSE)</f>
        <v>#N/A</v>
      </c>
    </row>
    <row r="3443" spans="1:17" x14ac:dyDescent="0.25">
      <c r="A3443" t="s">
        <v>14812</v>
      </c>
      <c r="B3443" t="s">
        <v>110</v>
      </c>
      <c r="C3443" t="s">
        <v>14813</v>
      </c>
      <c r="D3443">
        <v>-3.3677899837493799</v>
      </c>
      <c r="E3443">
        <v>36.63330078125</v>
      </c>
      <c r="F3443">
        <v>4550</v>
      </c>
      <c r="G3443" t="s">
        <v>1413</v>
      </c>
      <c r="H3443" t="s">
        <v>14814</v>
      </c>
      <c r="I3443">
        <f>VLOOKUP(A3443,[1]ВПП!$C$2:$E$22885,3,)</f>
        <v>1639</v>
      </c>
      <c r="J3443">
        <f>VLOOKUP(A3443,[1]ВПП!$C$2:$G$22885,5,)</f>
        <v>32</v>
      </c>
      <c r="K3443" t="str">
        <f>VLOOKUP(A3443,[1]ВПП!$C$2:$H$22885,6,)</f>
        <v>BIT</v>
      </c>
      <c r="L3443" t="str">
        <f t="shared" si="53"/>
        <v>HTAR</v>
      </c>
      <c r="M3443" t="s">
        <v>134</v>
      </c>
      <c r="N3443" t="s">
        <v>1415</v>
      </c>
      <c r="O3443" t="s">
        <v>1416</v>
      </c>
      <c r="P3443" t="s">
        <v>1417</v>
      </c>
      <c r="Q3443" t="str">
        <f>VLOOKUP(P3443,[1]TimeZones!$B$3:$E$597,4,FALSE)</f>
        <v>+03:00</v>
      </c>
    </row>
    <row r="3444" spans="1:17" x14ac:dyDescent="0.25">
      <c r="A3444" t="s">
        <v>14815</v>
      </c>
      <c r="B3444" t="s">
        <v>333</v>
      </c>
      <c r="C3444" t="s">
        <v>14816</v>
      </c>
      <c r="D3444">
        <v>41.276500701904297</v>
      </c>
      <c r="E3444">
        <v>67.971000671386705</v>
      </c>
      <c r="F3444">
        <v>709</v>
      </c>
      <c r="G3444" t="s">
        <v>201</v>
      </c>
      <c r="H3444" t="s">
        <v>202</v>
      </c>
      <c r="I3444">
        <f>VLOOKUP(A3444,[1]ВПП!$C$2:$E$22885,3,)</f>
        <v>1637</v>
      </c>
      <c r="J3444">
        <f>VLOOKUP(A3444,[1]ВПП!$C$2:$G$22885,5,)</f>
        <v>40</v>
      </c>
      <c r="K3444" t="str">
        <f>VLOOKUP(A3444,[1]ВПП!$C$2:$H$22885,6,)</f>
        <v>PEM</v>
      </c>
      <c r="L3444" t="str">
        <f t="shared" si="53"/>
        <v>UA34</v>
      </c>
      <c r="M3444" t="s">
        <v>114</v>
      </c>
      <c r="N3444" t="s">
        <v>5692</v>
      </c>
      <c r="O3444" t="s">
        <v>14817</v>
      </c>
      <c r="P3444" t="e">
        <v>#N/A</v>
      </c>
      <c r="Q3444" t="e">
        <f>VLOOKUP(P3444,[1]TimeZones!$B$3:$E$597,4,FALSE)</f>
        <v>#N/A</v>
      </c>
    </row>
    <row r="3445" spans="1:17" x14ac:dyDescent="0.25">
      <c r="A3445" t="s">
        <v>14818</v>
      </c>
      <c r="B3445" t="s">
        <v>333</v>
      </c>
      <c r="C3445" t="s">
        <v>14819</v>
      </c>
      <c r="D3445">
        <v>18.52739906311</v>
      </c>
      <c r="E3445">
        <v>-100.8509979248</v>
      </c>
      <c r="F3445">
        <v>984</v>
      </c>
      <c r="G3445" t="s">
        <v>308</v>
      </c>
      <c r="H3445" t="s">
        <v>202</v>
      </c>
      <c r="I3445">
        <f>VLOOKUP(A3445,[1]ВПП!$C$2:$E$22885,3,)</f>
        <v>1635</v>
      </c>
      <c r="J3445">
        <f>VLOOKUP(A3445,[1]ВПП!$C$2:$G$22885,5,)</f>
        <v>18</v>
      </c>
      <c r="K3445" t="str">
        <f>VLOOKUP(A3445,[1]ВПП!$C$2:$H$22885,6,)</f>
        <v>ASP</v>
      </c>
      <c r="L3445" t="str">
        <f t="shared" si="53"/>
        <v>MM73</v>
      </c>
      <c r="M3445" t="s">
        <v>183</v>
      </c>
      <c r="N3445" t="s">
        <v>2191</v>
      </c>
      <c r="O3445" t="s">
        <v>14820</v>
      </c>
      <c r="P3445" t="e">
        <v>#N/A</v>
      </c>
      <c r="Q3445" t="e">
        <f>VLOOKUP(P3445,[1]TimeZones!$B$3:$E$597,4,FALSE)</f>
        <v>#N/A</v>
      </c>
    </row>
    <row r="3446" spans="1:17" x14ac:dyDescent="0.25">
      <c r="A3446" t="s">
        <v>14821</v>
      </c>
      <c r="B3446" t="s">
        <v>333</v>
      </c>
      <c r="C3446" t="s">
        <v>14822</v>
      </c>
      <c r="D3446">
        <v>20.4759006500244</v>
      </c>
      <c r="E3446">
        <v>44.757499694824197</v>
      </c>
      <c r="F3446">
        <v>2225</v>
      </c>
      <c r="G3446" t="s">
        <v>301</v>
      </c>
      <c r="H3446" t="s">
        <v>202</v>
      </c>
      <c r="I3446">
        <f>VLOOKUP(A3446,[1]ВПП!$C$2:$E$22885,3,)</f>
        <v>1635</v>
      </c>
      <c r="J3446">
        <f>VLOOKUP(A3446,[1]ВПП!$C$2:$G$22885,5,)</f>
        <v>41</v>
      </c>
      <c r="K3446" t="str">
        <f>VLOOKUP(A3446,[1]ВПП!$C$2:$H$22885,6,)</f>
        <v>ASP</v>
      </c>
      <c r="L3446" t="str">
        <f t="shared" si="53"/>
        <v>OE46</v>
      </c>
      <c r="M3446" t="s">
        <v>114</v>
      </c>
      <c r="N3446" t="s">
        <v>303</v>
      </c>
      <c r="O3446" t="s">
        <v>202</v>
      </c>
      <c r="P3446" t="e">
        <v>#N/A</v>
      </c>
      <c r="Q3446" t="e">
        <f>VLOOKUP(P3446,[1]TimeZones!$B$3:$E$597,4,FALSE)</f>
        <v>#N/A</v>
      </c>
    </row>
    <row r="3447" spans="1:17" x14ac:dyDescent="0.25">
      <c r="A3447" t="s">
        <v>14823</v>
      </c>
      <c r="B3447" t="s">
        <v>110</v>
      </c>
      <c r="C3447" t="s">
        <v>14824</v>
      </c>
      <c r="D3447">
        <v>-23.869699000000001</v>
      </c>
      <c r="E3447">
        <v>151.223007</v>
      </c>
      <c r="F3447">
        <v>64</v>
      </c>
      <c r="G3447" t="s">
        <v>700</v>
      </c>
      <c r="H3447" t="s">
        <v>14825</v>
      </c>
      <c r="I3447">
        <f>VLOOKUP(A3447,[1]ВПП!$C$2:$E$22885,3,)</f>
        <v>1635</v>
      </c>
      <c r="J3447">
        <f>VLOOKUP(A3447,[1]ВПП!$C$2:$G$22885,5,)</f>
        <v>30</v>
      </c>
      <c r="K3447" t="str">
        <f>VLOOKUP(A3447,[1]ВПП!$C$2:$H$22885,6,)</f>
        <v>ASP</v>
      </c>
      <c r="L3447" t="str">
        <f t="shared" si="53"/>
        <v>YGLA</v>
      </c>
      <c r="M3447" t="s">
        <v>702</v>
      </c>
      <c r="N3447" t="s">
        <v>1682</v>
      </c>
      <c r="O3447" t="s">
        <v>14826</v>
      </c>
      <c r="P3447" t="s">
        <v>1684</v>
      </c>
      <c r="Q3447" t="str">
        <f>VLOOKUP(P3447,[1]TimeZones!$B$3:$E$597,4,FALSE)</f>
        <v>+10:00</v>
      </c>
    </row>
    <row r="3448" spans="1:17" x14ac:dyDescent="0.25">
      <c r="A3448" t="s">
        <v>14827</v>
      </c>
      <c r="B3448" t="s">
        <v>110</v>
      </c>
      <c r="C3448" t="s">
        <v>14828</v>
      </c>
      <c r="D3448">
        <v>16.5566005706787</v>
      </c>
      <c r="E3448">
        <v>104.76000213623</v>
      </c>
      <c r="F3448">
        <v>509</v>
      </c>
      <c r="G3448" t="s">
        <v>4712</v>
      </c>
      <c r="H3448" t="s">
        <v>14829</v>
      </c>
      <c r="I3448">
        <f>VLOOKUP(A3448,[1]ВПП!$C$2:$E$22885,3,)</f>
        <v>1633</v>
      </c>
      <c r="J3448">
        <f>VLOOKUP(A3448,[1]ВПП!$C$2:$G$22885,5,)</f>
        <v>38</v>
      </c>
      <c r="K3448" t="str">
        <f>VLOOKUP(A3448,[1]ВПП!$C$2:$H$22885,6,)</f>
        <v>CON</v>
      </c>
      <c r="L3448" t="str">
        <f t="shared" si="53"/>
        <v>VLSK</v>
      </c>
      <c r="M3448" t="s">
        <v>114</v>
      </c>
      <c r="N3448" t="s">
        <v>14830</v>
      </c>
      <c r="O3448" t="s">
        <v>202</v>
      </c>
      <c r="P3448" t="s">
        <v>4716</v>
      </c>
      <c r="Q3448" t="str">
        <f>VLOOKUP(P3448,[1]TimeZones!$B$3:$E$597,4,FALSE)</f>
        <v>+07:00</v>
      </c>
    </row>
    <row r="3449" spans="1:17" x14ac:dyDescent="0.25">
      <c r="A3449" t="s">
        <v>14831</v>
      </c>
      <c r="B3449" t="s">
        <v>333</v>
      </c>
      <c r="C3449" t="s">
        <v>14832</v>
      </c>
      <c r="D3449">
        <v>-7.917478</v>
      </c>
      <c r="E3449">
        <v>39.668501999999997</v>
      </c>
      <c r="F3449">
        <v>60</v>
      </c>
      <c r="G3449" t="s">
        <v>1413</v>
      </c>
      <c r="H3449" t="s">
        <v>14833</v>
      </c>
      <c r="I3449">
        <f>VLOOKUP(A3449,[1]ВПП!$C$2:$E$22885,3,)</f>
        <v>1630</v>
      </c>
      <c r="J3449">
        <f>VLOOKUP(A3449,[1]ВПП!$C$2:$G$22885,5,)</f>
        <v>0</v>
      </c>
      <c r="K3449" t="str">
        <f>VLOOKUP(A3449,[1]ВПП!$C$2:$H$22885,6,)</f>
        <v>ASP</v>
      </c>
      <c r="L3449" t="str">
        <f t="shared" si="53"/>
        <v>HTMA</v>
      </c>
      <c r="M3449" t="s">
        <v>134</v>
      </c>
      <c r="N3449" t="s">
        <v>14834</v>
      </c>
      <c r="O3449" t="s">
        <v>14835</v>
      </c>
      <c r="P3449" t="s">
        <v>1417</v>
      </c>
      <c r="Q3449" t="str">
        <f>VLOOKUP(P3449,[1]TimeZones!$B$3:$E$597,4,FALSE)</f>
        <v>+03:00</v>
      </c>
    </row>
    <row r="3450" spans="1:17" x14ac:dyDescent="0.25">
      <c r="A3450" t="s">
        <v>14836</v>
      </c>
      <c r="B3450" t="s">
        <v>110</v>
      </c>
      <c r="C3450" t="s">
        <v>14837</v>
      </c>
      <c r="D3450">
        <v>45.930833300000003</v>
      </c>
      <c r="E3450">
        <v>6.1063888999999998</v>
      </c>
      <c r="F3450">
        <v>1521</v>
      </c>
      <c r="G3450" t="s">
        <v>294</v>
      </c>
      <c r="H3450" t="s">
        <v>14838</v>
      </c>
      <c r="I3450">
        <f>VLOOKUP(A3450,[1]ВПП!$C$2:$E$22885,3,)</f>
        <v>1630</v>
      </c>
      <c r="J3450">
        <f>VLOOKUP(A3450,[1]ВПП!$C$2:$G$22885,5,)</f>
        <v>30</v>
      </c>
      <c r="K3450" t="str">
        <f>VLOOKUP(A3450,[1]ВПП!$C$2:$H$22885,6,)</f>
        <v>ASP</v>
      </c>
      <c r="L3450" t="str">
        <f t="shared" si="53"/>
        <v>LFLP</v>
      </c>
      <c r="M3450" t="s">
        <v>126</v>
      </c>
      <c r="N3450" t="s">
        <v>510</v>
      </c>
      <c r="O3450" t="s">
        <v>14839</v>
      </c>
      <c r="P3450" t="s">
        <v>298</v>
      </c>
      <c r="Q3450" t="str">
        <f>VLOOKUP(P3450,[1]TimeZones!$B$3:$E$597,4,FALSE)</f>
        <v>+01:00</v>
      </c>
    </row>
    <row r="3451" spans="1:17" x14ac:dyDescent="0.25">
      <c r="A3451" t="s">
        <v>14840</v>
      </c>
      <c r="B3451" t="s">
        <v>110</v>
      </c>
      <c r="C3451" t="s">
        <v>14841</v>
      </c>
      <c r="D3451">
        <v>47.002601623535099</v>
      </c>
      <c r="E3451">
        <v>3.1133298873901301</v>
      </c>
      <c r="F3451">
        <v>602</v>
      </c>
      <c r="G3451" t="s">
        <v>294</v>
      </c>
      <c r="H3451" t="s">
        <v>14842</v>
      </c>
      <c r="I3451">
        <f>VLOOKUP(A3451,[1]ВПП!$C$2:$E$22885,3,)</f>
        <v>1630</v>
      </c>
      <c r="J3451">
        <f>VLOOKUP(A3451,[1]ВПП!$C$2:$G$22885,5,)</f>
        <v>30</v>
      </c>
      <c r="K3451" t="str">
        <f>VLOOKUP(A3451,[1]ВПП!$C$2:$H$22885,6,)</f>
        <v>ASP</v>
      </c>
      <c r="L3451" t="str">
        <f t="shared" si="53"/>
        <v>LFQG</v>
      </c>
      <c r="M3451" t="s">
        <v>126</v>
      </c>
      <c r="N3451" t="s">
        <v>8692</v>
      </c>
      <c r="O3451" t="s">
        <v>14843</v>
      </c>
      <c r="P3451" t="s">
        <v>298</v>
      </c>
      <c r="Q3451" t="str">
        <f>VLOOKUP(P3451,[1]TimeZones!$B$3:$E$597,4,FALSE)</f>
        <v>+01:00</v>
      </c>
    </row>
    <row r="3452" spans="1:17" x14ac:dyDescent="0.25">
      <c r="A3452" t="s">
        <v>14844</v>
      </c>
      <c r="B3452" t="s">
        <v>110</v>
      </c>
      <c r="C3452" t="s">
        <v>14845</v>
      </c>
      <c r="D3452">
        <v>8.5820779999999992</v>
      </c>
      <c r="E3452">
        <v>-71.161040999999997</v>
      </c>
      <c r="F3452">
        <v>5007</v>
      </c>
      <c r="G3452" t="s">
        <v>1951</v>
      </c>
      <c r="H3452" t="s">
        <v>14846</v>
      </c>
      <c r="I3452">
        <f>VLOOKUP(A3452,[1]ВПП!$C$2:$E$22885,3,)</f>
        <v>1630</v>
      </c>
      <c r="J3452">
        <f>VLOOKUP(A3452,[1]ВПП!$C$2:$G$22885,5,)</f>
        <v>45</v>
      </c>
      <c r="K3452" t="str">
        <f>VLOOKUP(A3452,[1]ВПП!$C$2:$H$22885,6,)</f>
        <v>ASP</v>
      </c>
      <c r="L3452" t="str">
        <f t="shared" si="53"/>
        <v>SVMD</v>
      </c>
      <c r="M3452" t="s">
        <v>301</v>
      </c>
      <c r="N3452" t="s">
        <v>2817</v>
      </c>
      <c r="O3452" t="s">
        <v>3046</v>
      </c>
      <c r="P3452" t="s">
        <v>1955</v>
      </c>
      <c r="Q3452" t="str">
        <f>VLOOKUP(P3452,[1]TimeZones!$B$3:$E$597,4,FALSE)</f>
        <v>−04:00</v>
      </c>
    </row>
    <row r="3453" spans="1:17" x14ac:dyDescent="0.25">
      <c r="A3453" t="s">
        <v>14847</v>
      </c>
      <c r="B3453" t="s">
        <v>333</v>
      </c>
      <c r="C3453" t="s">
        <v>14848</v>
      </c>
      <c r="D3453">
        <v>-11.885001000000001</v>
      </c>
      <c r="E3453">
        <v>-55.586109</v>
      </c>
      <c r="F3453">
        <v>1227</v>
      </c>
      <c r="G3453" t="s">
        <v>591</v>
      </c>
      <c r="H3453" t="s">
        <v>14849</v>
      </c>
      <c r="I3453">
        <f>VLOOKUP(A3453,[1]ВПП!$C$2:$E$22885,3,)</f>
        <v>1630</v>
      </c>
      <c r="J3453">
        <f>VLOOKUP(A3453,[1]ВПП!$C$2:$G$22885,5,)</f>
        <v>30</v>
      </c>
      <c r="K3453" t="str">
        <f>VLOOKUP(A3453,[1]ВПП!$C$2:$H$22885,6,)</f>
        <v>ASP</v>
      </c>
      <c r="L3453" t="str">
        <f t="shared" si="53"/>
        <v>SWSI</v>
      </c>
      <c r="M3453" t="s">
        <v>301</v>
      </c>
      <c r="N3453" t="s">
        <v>7863</v>
      </c>
      <c r="O3453" t="s">
        <v>14850</v>
      </c>
      <c r="P3453" t="s">
        <v>6844</v>
      </c>
      <c r="Q3453" t="str">
        <f>VLOOKUP(P3453,[1]TimeZones!$B$3:$E$597,4,FALSE)</f>
        <v>−04:00</v>
      </c>
    </row>
    <row r="3454" spans="1:17" x14ac:dyDescent="0.25">
      <c r="A3454" t="s">
        <v>14851</v>
      </c>
      <c r="B3454" t="s">
        <v>110</v>
      </c>
      <c r="C3454" t="s">
        <v>14852</v>
      </c>
      <c r="D3454">
        <v>-33.844699859619098</v>
      </c>
      <c r="E3454">
        <v>148.649002075195</v>
      </c>
      <c r="F3454">
        <v>966</v>
      </c>
      <c r="G3454" t="s">
        <v>700</v>
      </c>
      <c r="H3454" t="s">
        <v>14853</v>
      </c>
      <c r="I3454">
        <f>VLOOKUP(A3454,[1]ВПП!$C$2:$E$22885,3,)</f>
        <v>1630</v>
      </c>
      <c r="J3454">
        <f>VLOOKUP(A3454,[1]ВПП!$C$2:$G$22885,5,)</f>
        <v>30</v>
      </c>
      <c r="K3454" t="str">
        <f>VLOOKUP(A3454,[1]ВПП!$C$2:$H$22885,6,)</f>
        <v>ASP</v>
      </c>
      <c r="L3454" t="str">
        <f t="shared" si="53"/>
        <v>YCWR</v>
      </c>
      <c r="M3454" t="s">
        <v>702</v>
      </c>
      <c r="N3454" t="s">
        <v>703</v>
      </c>
      <c r="O3454" t="s">
        <v>202</v>
      </c>
      <c r="P3454" t="s">
        <v>705</v>
      </c>
      <c r="Q3454" t="str">
        <f>VLOOKUP(P3454,[1]TimeZones!$B$3:$E$597,4,FALSE)</f>
        <v>+10:00</v>
      </c>
    </row>
    <row r="3455" spans="1:17" x14ac:dyDescent="0.25">
      <c r="A3455" t="s">
        <v>14854</v>
      </c>
      <c r="B3455" t="s">
        <v>333</v>
      </c>
      <c r="C3455" t="s">
        <v>14855</v>
      </c>
      <c r="D3455">
        <v>50.366000999999997</v>
      </c>
      <c r="E3455">
        <v>7.3153300000000003</v>
      </c>
      <c r="F3455">
        <v>597</v>
      </c>
      <c r="G3455" t="s">
        <v>455</v>
      </c>
      <c r="H3455" t="s">
        <v>202</v>
      </c>
      <c r="I3455">
        <f>VLOOKUP(A3455,[1]ВПП!$C$2:$E$22885,3,)</f>
        <v>1628</v>
      </c>
      <c r="J3455">
        <f>VLOOKUP(A3455,[1]ВПП!$C$2:$G$22885,5,)</f>
        <v>36</v>
      </c>
      <c r="K3455" t="str">
        <f>VLOOKUP(A3455,[1]ВПП!$C$2:$H$22885,6,)</f>
        <v>ASP</v>
      </c>
      <c r="L3455" t="str">
        <f t="shared" si="53"/>
        <v>ETHM</v>
      </c>
      <c r="M3455" t="s">
        <v>126</v>
      </c>
      <c r="N3455" t="s">
        <v>864</v>
      </c>
      <c r="O3455" t="s">
        <v>202</v>
      </c>
      <c r="P3455" t="s">
        <v>459</v>
      </c>
      <c r="Q3455" t="str">
        <f>VLOOKUP(P3455,[1]TimeZones!$B$3:$E$597,4,FALSE)</f>
        <v>+01:00</v>
      </c>
    </row>
    <row r="3456" spans="1:17" x14ac:dyDescent="0.25">
      <c r="A3456" t="s">
        <v>14856</v>
      </c>
      <c r="B3456" t="s">
        <v>110</v>
      </c>
      <c r="C3456" t="s">
        <v>14857</v>
      </c>
      <c r="D3456">
        <v>39.177101135253899</v>
      </c>
      <c r="E3456">
        <v>23.503700256347599</v>
      </c>
      <c r="F3456">
        <v>54</v>
      </c>
      <c r="G3456" t="s">
        <v>514</v>
      </c>
      <c r="H3456" t="s">
        <v>14858</v>
      </c>
      <c r="I3456">
        <f>VLOOKUP(A3456,[1]ВПП!$C$2:$E$22885,3,)</f>
        <v>1628</v>
      </c>
      <c r="J3456">
        <f>VLOOKUP(A3456,[1]ВПП!$C$2:$G$22885,5,)</f>
        <v>30</v>
      </c>
      <c r="K3456" t="str">
        <f>VLOOKUP(A3456,[1]ВПП!$C$2:$H$22885,6,)</f>
        <v>ASP</v>
      </c>
      <c r="L3456" t="str">
        <f t="shared" si="53"/>
        <v>LGSK</v>
      </c>
      <c r="M3456" t="s">
        <v>126</v>
      </c>
      <c r="N3456" t="s">
        <v>5882</v>
      </c>
      <c r="O3456" t="s">
        <v>14859</v>
      </c>
      <c r="P3456" t="s">
        <v>518</v>
      </c>
      <c r="Q3456" t="str">
        <f>VLOOKUP(P3456,[1]TimeZones!$B$3:$E$597,4,FALSE)</f>
        <v>+02:00</v>
      </c>
    </row>
    <row r="3457" spans="1:17" x14ac:dyDescent="0.25">
      <c r="A3457" t="s">
        <v>14860</v>
      </c>
      <c r="B3457" t="s">
        <v>110</v>
      </c>
      <c r="C3457" t="s">
        <v>14861</v>
      </c>
      <c r="D3457">
        <v>-15.4447002410888</v>
      </c>
      <c r="E3457">
        <v>145.18400573730401</v>
      </c>
      <c r="F3457">
        <v>26</v>
      </c>
      <c r="G3457" t="s">
        <v>700</v>
      </c>
      <c r="H3457" t="s">
        <v>14862</v>
      </c>
      <c r="I3457">
        <f>VLOOKUP(A3457,[1]ВПП!$C$2:$E$22885,3,)</f>
        <v>1627</v>
      </c>
      <c r="J3457">
        <f>VLOOKUP(A3457,[1]ВПП!$C$2:$G$22885,5,)</f>
        <v>30</v>
      </c>
      <c r="K3457" t="str">
        <f>VLOOKUP(A3457,[1]ВПП!$C$2:$H$22885,6,)</f>
        <v>ASP</v>
      </c>
      <c r="L3457" t="str">
        <f t="shared" si="53"/>
        <v>YCKN</v>
      </c>
      <c r="M3457" t="s">
        <v>702</v>
      </c>
      <c r="N3457" t="s">
        <v>1682</v>
      </c>
      <c r="O3457" t="s">
        <v>202</v>
      </c>
      <c r="P3457" t="s">
        <v>1684</v>
      </c>
      <c r="Q3457" t="str">
        <f>VLOOKUP(P3457,[1]TimeZones!$B$3:$E$597,4,FALSE)</f>
        <v>+10:00</v>
      </c>
    </row>
    <row r="3458" spans="1:17" x14ac:dyDescent="0.25">
      <c r="A3458" t="s">
        <v>14863</v>
      </c>
      <c r="B3458" t="s">
        <v>110</v>
      </c>
      <c r="C3458" t="s">
        <v>14864</v>
      </c>
      <c r="D3458">
        <v>-30.032800674438398</v>
      </c>
      <c r="E3458">
        <v>148.12600708007801</v>
      </c>
      <c r="F3458">
        <v>439</v>
      </c>
      <c r="G3458" t="s">
        <v>700</v>
      </c>
      <c r="H3458" t="s">
        <v>14865</v>
      </c>
      <c r="I3458">
        <f>VLOOKUP(A3458,[1]ВПП!$C$2:$E$22885,3,)</f>
        <v>1626</v>
      </c>
      <c r="J3458">
        <f>VLOOKUP(A3458,[1]ВПП!$C$2:$G$22885,5,)</f>
        <v>30</v>
      </c>
      <c r="K3458" t="str">
        <f>VLOOKUP(A3458,[1]ВПП!$C$2:$H$22885,6,)</f>
        <v>ASP</v>
      </c>
      <c r="L3458" t="str">
        <f t="shared" ref="L3458:L3521" si="54">A3458</f>
        <v>YWLG</v>
      </c>
      <c r="M3458" t="s">
        <v>702</v>
      </c>
      <c r="N3458" t="s">
        <v>703</v>
      </c>
      <c r="O3458" t="s">
        <v>202</v>
      </c>
      <c r="P3458" t="s">
        <v>705</v>
      </c>
      <c r="Q3458" t="str">
        <f>VLOOKUP(P3458,[1]TimeZones!$B$3:$E$597,4,FALSE)</f>
        <v>+10:00</v>
      </c>
    </row>
    <row r="3459" spans="1:17" x14ac:dyDescent="0.25">
      <c r="A3459" t="s">
        <v>14866</v>
      </c>
      <c r="B3459" t="s">
        <v>110</v>
      </c>
      <c r="C3459" t="s">
        <v>14867</v>
      </c>
      <c r="D3459">
        <v>6.9490910000000001</v>
      </c>
      <c r="E3459">
        <v>126.27368</v>
      </c>
      <c r="F3459">
        <v>156</v>
      </c>
      <c r="G3459" t="s">
        <v>1034</v>
      </c>
      <c r="H3459" t="s">
        <v>14868</v>
      </c>
      <c r="I3459">
        <f>VLOOKUP(A3459,[1]ВПП!$C$2:$E$22885,3,)</f>
        <v>1625</v>
      </c>
      <c r="J3459">
        <f>VLOOKUP(A3459,[1]ВПП!$C$2:$G$22885,5,)</f>
        <v>32</v>
      </c>
      <c r="K3459" t="str">
        <f>VLOOKUP(A3459,[1]ВПП!$C$2:$H$22885,6,)</f>
        <v>CON</v>
      </c>
      <c r="L3459" t="str">
        <f t="shared" si="54"/>
        <v>RPMQ</v>
      </c>
      <c r="M3459" t="s">
        <v>114</v>
      </c>
      <c r="N3459" t="s">
        <v>14869</v>
      </c>
      <c r="O3459" t="s">
        <v>14870</v>
      </c>
      <c r="P3459" t="s">
        <v>145</v>
      </c>
      <c r="Q3459" t="e">
        <f>VLOOKUP(P3459,[1]TimeZones!$B$3:$E$597,4,FALSE)</f>
        <v>#N/A</v>
      </c>
    </row>
    <row r="3460" spans="1:17" x14ac:dyDescent="0.25">
      <c r="A3460" t="s">
        <v>14871</v>
      </c>
      <c r="B3460" t="s">
        <v>333</v>
      </c>
      <c r="C3460" t="s">
        <v>14872</v>
      </c>
      <c r="D3460">
        <v>-26.787423</v>
      </c>
      <c r="E3460">
        <v>-50.939942000000002</v>
      </c>
      <c r="F3460">
        <v>3376</v>
      </c>
      <c r="G3460" t="s">
        <v>591</v>
      </c>
      <c r="H3460" t="s">
        <v>14873</v>
      </c>
      <c r="I3460">
        <f>VLOOKUP(A3460,[1]ВПП!$C$2:$E$22885,3,)</f>
        <v>1625</v>
      </c>
      <c r="J3460">
        <f>VLOOKUP(A3460,[1]ВПП!$C$2:$G$22885,5,)</f>
        <v>30</v>
      </c>
      <c r="K3460" t="str">
        <f>VLOOKUP(A3460,[1]ВПП!$C$2:$H$22885,6,)</f>
        <v>ASP</v>
      </c>
      <c r="L3460" t="str">
        <f t="shared" si="54"/>
        <v>SBCD</v>
      </c>
      <c r="M3460" t="s">
        <v>301</v>
      </c>
      <c r="N3460" t="s">
        <v>8190</v>
      </c>
      <c r="O3460" t="s">
        <v>14874</v>
      </c>
      <c r="P3460" t="s">
        <v>595</v>
      </c>
      <c r="Q3460" t="str">
        <f>VLOOKUP(P3460,[1]TimeZones!$B$3:$E$597,4,FALSE)</f>
        <v>−03:00</v>
      </c>
    </row>
    <row r="3461" spans="1:17" x14ac:dyDescent="0.25">
      <c r="A3461" t="s">
        <v>14875</v>
      </c>
      <c r="B3461" t="s">
        <v>110</v>
      </c>
      <c r="C3461" t="s">
        <v>14876</v>
      </c>
      <c r="D3461">
        <v>-28.281700000000001</v>
      </c>
      <c r="E3461">
        <v>-54.169102000000002</v>
      </c>
      <c r="F3461">
        <v>1056</v>
      </c>
      <c r="G3461" t="s">
        <v>591</v>
      </c>
      <c r="H3461" t="s">
        <v>14877</v>
      </c>
      <c r="I3461">
        <f>VLOOKUP(A3461,[1]ВПП!$C$2:$E$22885,3,)</f>
        <v>1625</v>
      </c>
      <c r="J3461">
        <f>VLOOKUP(A3461,[1]ВПП!$C$2:$G$22885,5,)</f>
        <v>30</v>
      </c>
      <c r="K3461" t="str">
        <f>VLOOKUP(A3461,[1]ВПП!$C$2:$H$22885,6,)</f>
        <v>ASP</v>
      </c>
      <c r="L3461" t="str">
        <f t="shared" si="54"/>
        <v>SBNM</v>
      </c>
      <c r="M3461" t="s">
        <v>301</v>
      </c>
      <c r="N3461" t="s">
        <v>5928</v>
      </c>
      <c r="O3461" t="s">
        <v>14878</v>
      </c>
      <c r="P3461" t="s">
        <v>595</v>
      </c>
      <c r="Q3461" t="str">
        <f>VLOOKUP(P3461,[1]TimeZones!$B$3:$E$597,4,FALSE)</f>
        <v>−03:00</v>
      </c>
    </row>
    <row r="3462" spans="1:17" x14ac:dyDescent="0.25">
      <c r="A3462" t="s">
        <v>14879</v>
      </c>
      <c r="B3462" t="s">
        <v>110</v>
      </c>
      <c r="C3462" t="s">
        <v>14880</v>
      </c>
      <c r="D3462">
        <v>0.50522800000000001</v>
      </c>
      <c r="E3462">
        <v>-76.500799999999998</v>
      </c>
      <c r="F3462">
        <v>815</v>
      </c>
      <c r="G3462" t="s">
        <v>900</v>
      </c>
      <c r="H3462" t="s">
        <v>14881</v>
      </c>
      <c r="I3462">
        <f>VLOOKUP(A3462,[1]ВПП!$C$2:$E$22885,3,)</f>
        <v>1625</v>
      </c>
      <c r="J3462">
        <f>VLOOKUP(A3462,[1]ВПП!$C$2:$G$22885,5,)</f>
        <v>40</v>
      </c>
      <c r="K3462" t="str">
        <f>VLOOKUP(A3462,[1]ВПП!$C$2:$H$22885,6,)</f>
        <v>ASP</v>
      </c>
      <c r="L3462" t="str">
        <f t="shared" si="54"/>
        <v>SKAS</v>
      </c>
      <c r="M3462" t="s">
        <v>301</v>
      </c>
      <c r="N3462" t="s">
        <v>14882</v>
      </c>
      <c r="O3462" t="s">
        <v>14883</v>
      </c>
      <c r="P3462" t="s">
        <v>904</v>
      </c>
      <c r="Q3462" t="str">
        <f>VLOOKUP(P3462,[1]TimeZones!$B$3:$E$597,4,FALSE)</f>
        <v>−05:00</v>
      </c>
    </row>
    <row r="3463" spans="1:17" x14ac:dyDescent="0.25">
      <c r="A3463" t="s">
        <v>14884</v>
      </c>
      <c r="B3463" t="s">
        <v>110</v>
      </c>
      <c r="C3463" t="s">
        <v>14885</v>
      </c>
      <c r="D3463">
        <v>15.1321001052856</v>
      </c>
      <c r="E3463">
        <v>105.78099822998</v>
      </c>
      <c r="F3463">
        <v>351</v>
      </c>
      <c r="G3463" t="s">
        <v>4712</v>
      </c>
      <c r="H3463" t="s">
        <v>14886</v>
      </c>
      <c r="I3463">
        <f>VLOOKUP(A3463,[1]ВПП!$C$2:$E$22885,3,)</f>
        <v>1625</v>
      </c>
      <c r="J3463">
        <f>VLOOKUP(A3463,[1]ВПП!$C$2:$G$22885,5,)</f>
        <v>36</v>
      </c>
      <c r="K3463" t="str">
        <f>VLOOKUP(A3463,[1]ВПП!$C$2:$H$22885,6,)</f>
        <v>CON</v>
      </c>
      <c r="L3463" t="str">
        <f t="shared" si="54"/>
        <v>VLPS</v>
      </c>
      <c r="M3463" t="s">
        <v>114</v>
      </c>
      <c r="N3463" t="s">
        <v>14887</v>
      </c>
      <c r="O3463" t="s">
        <v>14888</v>
      </c>
      <c r="P3463" t="s">
        <v>4716</v>
      </c>
      <c r="Q3463" t="str">
        <f>VLOOKUP(P3463,[1]TimeZones!$B$3:$E$597,4,FALSE)</f>
        <v>+07:00</v>
      </c>
    </row>
    <row r="3464" spans="1:17" x14ac:dyDescent="0.25">
      <c r="A3464" t="s">
        <v>14889</v>
      </c>
      <c r="B3464" t="s">
        <v>333</v>
      </c>
      <c r="C3464" t="s">
        <v>14890</v>
      </c>
      <c r="D3464">
        <v>-29.1219997406</v>
      </c>
      <c r="E3464">
        <v>30.5867004394999</v>
      </c>
      <c r="F3464">
        <v>3531</v>
      </c>
      <c r="G3464" t="s">
        <v>132</v>
      </c>
      <c r="H3464" t="s">
        <v>202</v>
      </c>
      <c r="I3464">
        <f>VLOOKUP(A3464,[1]ВПП!$C$2:$E$22885,3,)</f>
        <v>1624</v>
      </c>
      <c r="J3464">
        <f>VLOOKUP(A3464,[1]ВПП!$C$2:$G$22885,5,)</f>
        <v>11</v>
      </c>
      <c r="K3464" t="str">
        <f>VLOOKUP(A3464,[1]ВПП!$C$2:$H$22885,6,)</f>
        <v>ASP</v>
      </c>
      <c r="L3464" t="str">
        <f t="shared" si="54"/>
        <v>FAGY</v>
      </c>
      <c r="M3464" t="s">
        <v>134</v>
      </c>
      <c r="N3464" t="s">
        <v>1099</v>
      </c>
      <c r="O3464" t="s">
        <v>14891</v>
      </c>
      <c r="P3464" t="s">
        <v>137</v>
      </c>
      <c r="Q3464" t="str">
        <f>VLOOKUP(P3464,[1]TimeZones!$B$3:$E$597,4,FALSE)</f>
        <v>+02:00</v>
      </c>
    </row>
    <row r="3465" spans="1:17" x14ac:dyDescent="0.25">
      <c r="A3465" t="s">
        <v>14892</v>
      </c>
      <c r="B3465" t="s">
        <v>333</v>
      </c>
      <c r="C3465" t="s">
        <v>14893</v>
      </c>
      <c r="D3465">
        <v>21.917273999999999</v>
      </c>
      <c r="E3465">
        <v>-99.939137000000002</v>
      </c>
      <c r="F3465">
        <v>3240</v>
      </c>
      <c r="G3465" t="s">
        <v>308</v>
      </c>
      <c r="H3465" t="s">
        <v>202</v>
      </c>
      <c r="I3465">
        <f>VLOOKUP(A3465,[1]ВПП!$C$2:$E$22885,3,)</f>
        <v>1623</v>
      </c>
      <c r="J3465">
        <f>VLOOKUP(A3465,[1]ВПП!$C$2:$G$22885,5,)</f>
        <v>23</v>
      </c>
      <c r="K3465" t="str">
        <f>VLOOKUP(A3465,[1]ВПП!$C$2:$H$22885,6,)</f>
        <v>ASP</v>
      </c>
      <c r="L3465" t="str">
        <f t="shared" si="54"/>
        <v>MX-0226</v>
      </c>
      <c r="M3465" t="s">
        <v>183</v>
      </c>
      <c r="N3465" t="s">
        <v>3948</v>
      </c>
      <c r="O3465" t="s">
        <v>14894</v>
      </c>
      <c r="P3465" t="e">
        <v>#N/A</v>
      </c>
      <c r="Q3465" t="e">
        <f>VLOOKUP(P3465,[1]TimeZones!$B$3:$E$597,4,FALSE)</f>
        <v>#N/A</v>
      </c>
    </row>
    <row r="3466" spans="1:17" x14ac:dyDescent="0.25">
      <c r="A3466" t="s">
        <v>14895</v>
      </c>
      <c r="B3466" t="s">
        <v>333</v>
      </c>
      <c r="C3466" t="s">
        <v>14896</v>
      </c>
      <c r="D3466">
        <v>59.969298999999999</v>
      </c>
      <c r="E3466">
        <v>11.036099999999999</v>
      </c>
      <c r="F3466">
        <v>354</v>
      </c>
      <c r="G3466" t="s">
        <v>1476</v>
      </c>
      <c r="H3466" t="s">
        <v>202</v>
      </c>
      <c r="I3466">
        <f>VLOOKUP(A3466,[1]ВПП!$C$2:$E$22885,3,)</f>
        <v>1622</v>
      </c>
      <c r="J3466">
        <f>VLOOKUP(A3466,[1]ВПП!$C$2:$G$22885,5,)</f>
        <v>30</v>
      </c>
      <c r="K3466" t="str">
        <f>VLOOKUP(A3466,[1]ВПП!$C$2:$H$22885,6,)</f>
        <v>ASP</v>
      </c>
      <c r="L3466" t="str">
        <f t="shared" si="54"/>
        <v>ENKJ</v>
      </c>
      <c r="M3466" t="s">
        <v>126</v>
      </c>
      <c r="N3466" t="s">
        <v>1478</v>
      </c>
      <c r="O3466" t="s">
        <v>14897</v>
      </c>
      <c r="P3466" t="s">
        <v>1480</v>
      </c>
      <c r="Q3466" t="str">
        <f>VLOOKUP(P3466,[1]TimeZones!$B$3:$E$597,4,FALSE)</f>
        <v>+01:00</v>
      </c>
    </row>
    <row r="3467" spans="1:17" x14ac:dyDescent="0.25">
      <c r="A3467" t="s">
        <v>14898</v>
      </c>
      <c r="B3467" t="s">
        <v>110</v>
      </c>
      <c r="C3467" t="s">
        <v>14899</v>
      </c>
      <c r="D3467">
        <v>-38.109199523925703</v>
      </c>
      <c r="E3467">
        <v>176.31700134277301</v>
      </c>
      <c r="F3467">
        <v>935</v>
      </c>
      <c r="G3467" t="s">
        <v>1377</v>
      </c>
      <c r="H3467" t="s">
        <v>14900</v>
      </c>
      <c r="I3467">
        <f>VLOOKUP(A3467,[1]ВПП!$C$2:$E$22885,3,)</f>
        <v>1622</v>
      </c>
      <c r="J3467">
        <f>VLOOKUP(A3467,[1]ВПП!$C$2:$G$22885,5,)</f>
        <v>30</v>
      </c>
      <c r="K3467" t="str">
        <f>VLOOKUP(A3467,[1]ВПП!$C$2:$H$22885,6,)</f>
        <v>ASP</v>
      </c>
      <c r="L3467" t="str">
        <f t="shared" si="54"/>
        <v>NZRO</v>
      </c>
      <c r="M3467" t="s">
        <v>702</v>
      </c>
      <c r="N3467" t="s">
        <v>13194</v>
      </c>
      <c r="O3467" t="s">
        <v>14901</v>
      </c>
      <c r="P3467" t="s">
        <v>1381</v>
      </c>
      <c r="Q3467" t="str">
        <f>VLOOKUP(P3467,[1]TimeZones!$B$3:$E$597,4,FALSE)</f>
        <v>+12:00</v>
      </c>
    </row>
    <row r="3468" spans="1:17" x14ac:dyDescent="0.25">
      <c r="A3468" t="s">
        <v>14902</v>
      </c>
      <c r="B3468" t="s">
        <v>110</v>
      </c>
      <c r="C3468" t="s">
        <v>14903</v>
      </c>
      <c r="D3468">
        <v>18.456800460815401</v>
      </c>
      <c r="E3468">
        <v>-66.098098754882798</v>
      </c>
      <c r="F3468">
        <v>10</v>
      </c>
      <c r="G3468" t="s">
        <v>1663</v>
      </c>
      <c r="H3468" t="s">
        <v>14904</v>
      </c>
      <c r="I3468">
        <f>VLOOKUP(A3468,[1]ВПП!$C$2:$E$22885,3,)</f>
        <v>1621</v>
      </c>
      <c r="J3468">
        <f>VLOOKUP(A3468,[1]ВПП!$C$2:$G$22885,5,)</f>
        <v>30</v>
      </c>
      <c r="K3468" t="str">
        <f>VLOOKUP(A3468,[1]ВПП!$C$2:$H$22885,6,)</f>
        <v>ASP</v>
      </c>
      <c r="L3468" t="str">
        <f t="shared" si="54"/>
        <v>TJIG</v>
      </c>
      <c r="M3468" t="s">
        <v>183</v>
      </c>
      <c r="N3468" t="s">
        <v>1665</v>
      </c>
      <c r="O3468" t="s">
        <v>3682</v>
      </c>
      <c r="P3468" t="s">
        <v>1667</v>
      </c>
      <c r="Q3468" t="str">
        <f>VLOOKUP(P3468,[1]TimeZones!$B$3:$E$597,4,FALSE)</f>
        <v>−04:00</v>
      </c>
    </row>
    <row r="3469" spans="1:17" x14ac:dyDescent="0.25">
      <c r="A3469" t="s">
        <v>14905</v>
      </c>
      <c r="B3469" t="s">
        <v>110</v>
      </c>
      <c r="C3469" t="s">
        <v>14906</v>
      </c>
      <c r="D3469">
        <v>50.707698822021399</v>
      </c>
      <c r="E3469">
        <v>8.0829696655273402</v>
      </c>
      <c r="F3469">
        <v>1966</v>
      </c>
      <c r="G3469" t="s">
        <v>455</v>
      </c>
      <c r="H3469" t="s">
        <v>14907</v>
      </c>
      <c r="I3469">
        <f>VLOOKUP(A3469,[1]ВПП!$C$2:$E$22885,3,)</f>
        <v>1620</v>
      </c>
      <c r="J3469">
        <f>VLOOKUP(A3469,[1]ВПП!$C$2:$G$22885,5,)</f>
        <v>30</v>
      </c>
      <c r="K3469" t="str">
        <f>VLOOKUP(A3469,[1]ВПП!$C$2:$H$22885,6,)</f>
        <v>ASP</v>
      </c>
      <c r="L3469" t="str">
        <f t="shared" si="54"/>
        <v>EDGS</v>
      </c>
      <c r="M3469" t="s">
        <v>126</v>
      </c>
      <c r="N3469" t="s">
        <v>806</v>
      </c>
      <c r="O3469" t="s">
        <v>202</v>
      </c>
      <c r="P3469" t="s">
        <v>459</v>
      </c>
      <c r="Q3469" t="str">
        <f>VLOOKUP(P3469,[1]TimeZones!$B$3:$E$597,4,FALSE)</f>
        <v>+01:00</v>
      </c>
    </row>
    <row r="3470" spans="1:17" x14ac:dyDescent="0.25">
      <c r="A3470" t="s">
        <v>14908</v>
      </c>
      <c r="B3470" t="s">
        <v>110</v>
      </c>
      <c r="C3470" t="s">
        <v>14909</v>
      </c>
      <c r="D3470">
        <v>-12.609</v>
      </c>
      <c r="E3470">
        <v>13.403700000000001</v>
      </c>
      <c r="F3470">
        <v>118</v>
      </c>
      <c r="G3470" t="s">
        <v>1071</v>
      </c>
      <c r="H3470" t="s">
        <v>14910</v>
      </c>
      <c r="I3470">
        <f>VLOOKUP(A3470,[1]ВПП!$C$2:$E$22885,3,)</f>
        <v>1620</v>
      </c>
      <c r="J3470">
        <f>VLOOKUP(A3470,[1]ВПП!$C$2:$G$22885,5,)</f>
        <v>30</v>
      </c>
      <c r="K3470" t="str">
        <f>VLOOKUP(A3470,[1]ВПП!$C$2:$H$22885,6,)</f>
        <v>ASP</v>
      </c>
      <c r="L3470" t="str">
        <f t="shared" si="54"/>
        <v>FNBG</v>
      </c>
      <c r="M3470" t="s">
        <v>134</v>
      </c>
      <c r="N3470" t="s">
        <v>1104</v>
      </c>
      <c r="O3470" t="s">
        <v>14911</v>
      </c>
      <c r="P3470" t="s">
        <v>1075</v>
      </c>
      <c r="Q3470" t="str">
        <f>VLOOKUP(P3470,[1]TimeZones!$B$3:$E$597,4,FALSE)</f>
        <v>+01:00</v>
      </c>
    </row>
    <row r="3471" spans="1:17" x14ac:dyDescent="0.25">
      <c r="A3471" t="s">
        <v>14912</v>
      </c>
      <c r="B3471" t="s">
        <v>333</v>
      </c>
      <c r="C3471" t="s">
        <v>14913</v>
      </c>
      <c r="D3471">
        <v>37.200715000000002</v>
      </c>
      <c r="E3471">
        <v>127.46921500000001</v>
      </c>
      <c r="F3471">
        <v>255</v>
      </c>
      <c r="G3471" t="s">
        <v>693</v>
      </c>
      <c r="H3471" t="s">
        <v>202</v>
      </c>
      <c r="I3471">
        <f>VLOOKUP(A3471,[1]ВПП!$C$2:$E$22885,3,)</f>
        <v>1620</v>
      </c>
      <c r="J3471">
        <f>VLOOKUP(A3471,[1]ВПП!$C$2:$G$22885,5,)</f>
        <v>30</v>
      </c>
      <c r="K3471" t="str">
        <f>VLOOKUP(A3471,[1]ВПП!$C$2:$H$22885,6,)</f>
        <v>CON</v>
      </c>
      <c r="L3471" t="str">
        <f t="shared" si="54"/>
        <v>RKRN</v>
      </c>
      <c r="M3471" t="s">
        <v>114</v>
      </c>
      <c r="N3471" t="s">
        <v>5131</v>
      </c>
      <c r="O3471" t="s">
        <v>14914</v>
      </c>
      <c r="P3471" t="e">
        <v>#N/A</v>
      </c>
      <c r="Q3471" t="e">
        <f>VLOOKUP(P3471,[1]TimeZones!$B$3:$E$597,4,FALSE)</f>
        <v>#N/A</v>
      </c>
    </row>
    <row r="3472" spans="1:17" x14ac:dyDescent="0.25">
      <c r="A3472" t="s">
        <v>14915</v>
      </c>
      <c r="B3472" t="s">
        <v>333</v>
      </c>
      <c r="C3472" t="s">
        <v>14916</v>
      </c>
      <c r="D3472">
        <v>-25.388327</v>
      </c>
      <c r="E3472">
        <v>-51.523490000000002</v>
      </c>
      <c r="F3472">
        <v>3494</v>
      </c>
      <c r="G3472" t="s">
        <v>591</v>
      </c>
      <c r="H3472" t="s">
        <v>14917</v>
      </c>
      <c r="I3472">
        <f>VLOOKUP(A3472,[1]ВПП!$C$2:$E$22885,3,)</f>
        <v>1620</v>
      </c>
      <c r="J3472">
        <f>VLOOKUP(A3472,[1]ВПП!$C$2:$G$22885,5,)</f>
        <v>30</v>
      </c>
      <c r="K3472" t="str">
        <f>VLOOKUP(A3472,[1]ВПП!$C$2:$H$22885,6,)</f>
        <v>ASP</v>
      </c>
      <c r="L3472" t="str">
        <f t="shared" si="54"/>
        <v>SBGU</v>
      </c>
      <c r="M3472" t="s">
        <v>301</v>
      </c>
      <c r="N3472" t="s">
        <v>9913</v>
      </c>
      <c r="O3472" t="s">
        <v>14918</v>
      </c>
      <c r="P3472" t="s">
        <v>595</v>
      </c>
      <c r="Q3472" t="str">
        <f>VLOOKUP(P3472,[1]TimeZones!$B$3:$E$597,4,FALSE)</f>
        <v>−03:00</v>
      </c>
    </row>
    <row r="3473" spans="1:17" x14ac:dyDescent="0.25">
      <c r="A3473" t="s">
        <v>14919</v>
      </c>
      <c r="B3473" t="s">
        <v>333</v>
      </c>
      <c r="C3473" t="s">
        <v>14920</v>
      </c>
      <c r="D3473">
        <v>-20.913499999999999</v>
      </c>
      <c r="E3473">
        <v>-44.892899</v>
      </c>
      <c r="F3473">
        <v>3601</v>
      </c>
      <c r="G3473" t="s">
        <v>591</v>
      </c>
      <c r="H3473" t="s">
        <v>202</v>
      </c>
      <c r="I3473">
        <f>VLOOKUP(A3473,[1]ВПП!$C$2:$E$22885,3,)</f>
        <v>1620</v>
      </c>
      <c r="J3473">
        <f>VLOOKUP(A3473,[1]ВПП!$C$2:$G$22885,5,)</f>
        <v>30</v>
      </c>
      <c r="K3473" t="str">
        <f>VLOOKUP(A3473,[1]ВПП!$C$2:$H$22885,6,)</f>
        <v>ASP</v>
      </c>
      <c r="L3473" t="str">
        <f t="shared" si="54"/>
        <v>SNAM</v>
      </c>
      <c r="M3473" t="s">
        <v>301</v>
      </c>
      <c r="N3473" t="s">
        <v>4614</v>
      </c>
      <c r="O3473" t="s">
        <v>14921</v>
      </c>
      <c r="P3473" t="e">
        <v>#N/A</v>
      </c>
      <c r="Q3473" t="e">
        <f>VLOOKUP(P3473,[1]TimeZones!$B$3:$E$597,4,FALSE)</f>
        <v>#N/A</v>
      </c>
    </row>
    <row r="3474" spans="1:17" x14ac:dyDescent="0.25">
      <c r="A3474" t="s">
        <v>14922</v>
      </c>
      <c r="B3474" t="s">
        <v>333</v>
      </c>
      <c r="C3474" t="s">
        <v>14923</v>
      </c>
      <c r="D3474">
        <v>-11.1172218322753</v>
      </c>
      <c r="E3474">
        <v>-38.516944885253899</v>
      </c>
      <c r="F3474">
        <v>499</v>
      </c>
      <c r="G3474" t="s">
        <v>591</v>
      </c>
      <c r="H3474" t="s">
        <v>202</v>
      </c>
      <c r="I3474">
        <f>VLOOKUP(A3474,[1]ВПП!$C$2:$E$22885,3,)</f>
        <v>1620</v>
      </c>
      <c r="J3474">
        <f>VLOOKUP(A3474,[1]ВПП!$C$2:$G$22885,5,)</f>
        <v>27</v>
      </c>
      <c r="K3474" t="str">
        <f>VLOOKUP(A3474,[1]ВПП!$C$2:$H$22885,6,)</f>
        <v>ASP</v>
      </c>
      <c r="L3474" t="str">
        <f t="shared" si="54"/>
        <v>SNIO</v>
      </c>
      <c r="M3474" t="s">
        <v>301</v>
      </c>
      <c r="N3474" t="s">
        <v>3983</v>
      </c>
      <c r="O3474" t="s">
        <v>14924</v>
      </c>
      <c r="P3474" t="e">
        <v>#N/A</v>
      </c>
      <c r="Q3474" t="e">
        <f>VLOOKUP(P3474,[1]TimeZones!$B$3:$E$597,4,FALSE)</f>
        <v>#N/A</v>
      </c>
    </row>
    <row r="3475" spans="1:17" x14ac:dyDescent="0.25">
      <c r="A3475" t="s">
        <v>14925</v>
      </c>
      <c r="B3475" t="s">
        <v>333</v>
      </c>
      <c r="C3475" t="s">
        <v>14926</v>
      </c>
      <c r="D3475">
        <v>-28.083299636840799</v>
      </c>
      <c r="E3475">
        <v>120.5</v>
      </c>
      <c r="G3475" t="s">
        <v>700</v>
      </c>
      <c r="H3475" t="s">
        <v>202</v>
      </c>
      <c r="I3475">
        <f>VLOOKUP(A3475,[1]ВПП!$C$2:$E$22885,3,)</f>
        <v>1620</v>
      </c>
      <c r="J3475">
        <f>VLOOKUP(A3475,[1]ВПП!$C$2:$G$22885,5,)</f>
        <v>0</v>
      </c>
      <c r="K3475" t="str">
        <f>VLOOKUP(A3475,[1]ВПП!$C$2:$H$22885,6,)</f>
        <v>X</v>
      </c>
      <c r="L3475" t="str">
        <f t="shared" si="54"/>
        <v>YLAW</v>
      </c>
      <c r="M3475" t="s">
        <v>702</v>
      </c>
      <c r="N3475" t="s">
        <v>2086</v>
      </c>
      <c r="O3475" t="s">
        <v>202</v>
      </c>
      <c r="P3475" t="e">
        <v>#N/A</v>
      </c>
      <c r="Q3475" t="e">
        <f>VLOOKUP(P3475,[1]TimeZones!$B$3:$E$597,4,FALSE)</f>
        <v>#N/A</v>
      </c>
    </row>
    <row r="3476" spans="1:17" x14ac:dyDescent="0.25">
      <c r="A3476" t="s">
        <v>14927</v>
      </c>
      <c r="B3476" t="s">
        <v>110</v>
      </c>
      <c r="C3476" t="s">
        <v>14928</v>
      </c>
      <c r="D3476">
        <v>48.603199005100002</v>
      </c>
      <c r="E3476">
        <v>-3.8157799243900001</v>
      </c>
      <c r="F3476">
        <v>272</v>
      </c>
      <c r="G3476" t="s">
        <v>294</v>
      </c>
      <c r="H3476" t="s">
        <v>14929</v>
      </c>
      <c r="I3476">
        <f>VLOOKUP(A3476,[1]ВПП!$C$2:$E$22885,3,)</f>
        <v>1617</v>
      </c>
      <c r="J3476">
        <f>VLOOKUP(A3476,[1]ВПП!$C$2:$G$22885,5,)</f>
        <v>36</v>
      </c>
      <c r="K3476" t="str">
        <f>VLOOKUP(A3476,[1]ВПП!$C$2:$H$22885,6,)</f>
        <v>ASP</v>
      </c>
      <c r="L3476" t="str">
        <f t="shared" si="54"/>
        <v>LFRU</v>
      </c>
      <c r="M3476" t="s">
        <v>126</v>
      </c>
      <c r="N3476" t="s">
        <v>3352</v>
      </c>
      <c r="O3476" t="s">
        <v>14930</v>
      </c>
      <c r="P3476" t="s">
        <v>298</v>
      </c>
      <c r="Q3476" t="str">
        <f>VLOOKUP(P3476,[1]TimeZones!$B$3:$E$597,4,FALSE)</f>
        <v>+01:00</v>
      </c>
    </row>
    <row r="3477" spans="1:17" x14ac:dyDescent="0.25">
      <c r="A3477" t="s">
        <v>14931</v>
      </c>
      <c r="B3477" t="s">
        <v>110</v>
      </c>
      <c r="C3477" t="s">
        <v>14932</v>
      </c>
      <c r="D3477">
        <v>-34.702201843300003</v>
      </c>
      <c r="E3477">
        <v>146.511993408</v>
      </c>
      <c r="F3477">
        <v>474</v>
      </c>
      <c r="G3477" t="s">
        <v>700</v>
      </c>
      <c r="H3477" t="s">
        <v>14933</v>
      </c>
      <c r="I3477">
        <f>VLOOKUP(A3477,[1]ВПП!$C$2:$E$22885,3,)</f>
        <v>1616</v>
      </c>
      <c r="J3477">
        <f>VLOOKUP(A3477,[1]ВПП!$C$2:$G$22885,5,)</f>
        <v>30</v>
      </c>
      <c r="K3477" t="str">
        <f>VLOOKUP(A3477,[1]ВПП!$C$2:$H$22885,6,)</f>
        <v>ASP</v>
      </c>
      <c r="L3477" t="str">
        <f t="shared" si="54"/>
        <v>YNAR</v>
      </c>
      <c r="M3477" t="s">
        <v>702</v>
      </c>
      <c r="N3477" t="s">
        <v>703</v>
      </c>
      <c r="O3477" t="s">
        <v>14934</v>
      </c>
      <c r="P3477" t="s">
        <v>705</v>
      </c>
      <c r="Q3477" t="str">
        <f>VLOOKUP(P3477,[1]TimeZones!$B$3:$E$597,4,FALSE)</f>
        <v>+10:00</v>
      </c>
    </row>
    <row r="3478" spans="1:17" x14ac:dyDescent="0.25">
      <c r="A3478" t="s">
        <v>14935</v>
      </c>
      <c r="B3478" t="s">
        <v>110</v>
      </c>
      <c r="C3478" t="s">
        <v>14936</v>
      </c>
      <c r="D3478">
        <v>-38.318099975585902</v>
      </c>
      <c r="E3478">
        <v>141.47099304199199</v>
      </c>
      <c r="F3478">
        <v>265</v>
      </c>
      <c r="G3478" t="s">
        <v>700</v>
      </c>
      <c r="H3478" t="s">
        <v>14937</v>
      </c>
      <c r="I3478">
        <f>VLOOKUP(A3478,[1]ВПП!$C$2:$E$22885,3,)</f>
        <v>1616</v>
      </c>
      <c r="J3478">
        <f>VLOOKUP(A3478,[1]ВПП!$C$2:$G$22885,5,)</f>
        <v>30</v>
      </c>
      <c r="K3478" t="str">
        <f>VLOOKUP(A3478,[1]ВПП!$C$2:$H$22885,6,)</f>
        <v>ASP</v>
      </c>
      <c r="L3478" t="str">
        <f t="shared" si="54"/>
        <v>YPOD</v>
      </c>
      <c r="M3478" t="s">
        <v>702</v>
      </c>
      <c r="N3478" t="s">
        <v>1334</v>
      </c>
      <c r="O3478" t="s">
        <v>202</v>
      </c>
      <c r="P3478" t="s">
        <v>1336</v>
      </c>
      <c r="Q3478" t="str">
        <f>VLOOKUP(P3478,[1]TimeZones!$B$3:$E$597,4,FALSE)</f>
        <v>+10:00</v>
      </c>
    </row>
    <row r="3479" spans="1:17" x14ac:dyDescent="0.25">
      <c r="A3479" t="s">
        <v>14938</v>
      </c>
      <c r="B3479" t="s">
        <v>110</v>
      </c>
      <c r="C3479" t="s">
        <v>14939</v>
      </c>
      <c r="D3479">
        <v>49.296398162800003</v>
      </c>
      <c r="E3479">
        <v>-117.63200378400001</v>
      </c>
      <c r="F3479">
        <v>1624</v>
      </c>
      <c r="G3479" t="s">
        <v>262</v>
      </c>
      <c r="H3479" t="s">
        <v>14940</v>
      </c>
      <c r="I3479">
        <f>VLOOKUP(A3479,[1]ВПП!$C$2:$E$22885,3,)</f>
        <v>1615</v>
      </c>
      <c r="J3479">
        <f>VLOOKUP(A3479,[1]ВПП!$C$2:$G$22885,5,)</f>
        <v>46</v>
      </c>
      <c r="K3479" t="str">
        <f>VLOOKUP(A3479,[1]ВПП!$C$2:$H$22885,6,)</f>
        <v>ASP</v>
      </c>
      <c r="L3479" t="str">
        <f t="shared" si="54"/>
        <v>CYCG</v>
      </c>
      <c r="M3479" t="s">
        <v>183</v>
      </c>
      <c r="N3479" t="s">
        <v>1755</v>
      </c>
      <c r="O3479" t="s">
        <v>14941</v>
      </c>
      <c r="P3479" t="s">
        <v>1757</v>
      </c>
      <c r="Q3479" t="str">
        <f>VLOOKUP(P3479,[1]TimeZones!$B$3:$E$597,4,FALSE)</f>
        <v>−08:00</v>
      </c>
    </row>
    <row r="3480" spans="1:17" x14ac:dyDescent="0.25">
      <c r="A3480" t="s">
        <v>14942</v>
      </c>
      <c r="B3480" t="s">
        <v>110</v>
      </c>
      <c r="C3480" t="s">
        <v>14943</v>
      </c>
      <c r="D3480">
        <v>50.113899230957003</v>
      </c>
      <c r="E3480">
        <v>-91.905296325683594</v>
      </c>
      <c r="F3480">
        <v>1258</v>
      </c>
      <c r="G3480" t="s">
        <v>262</v>
      </c>
      <c r="H3480" t="s">
        <v>14944</v>
      </c>
      <c r="I3480">
        <f>VLOOKUP(A3480,[1]ВПП!$C$2:$E$22885,3,)</f>
        <v>1615</v>
      </c>
      <c r="J3480">
        <f>VLOOKUP(A3480,[1]ВПП!$C$2:$G$22885,5,)</f>
        <v>30</v>
      </c>
      <c r="K3480" t="str">
        <f>VLOOKUP(A3480,[1]ВПП!$C$2:$H$22885,6,)</f>
        <v>ASP</v>
      </c>
      <c r="L3480" t="str">
        <f t="shared" si="54"/>
        <v>CYXL</v>
      </c>
      <c r="M3480" t="s">
        <v>183</v>
      </c>
      <c r="N3480" t="s">
        <v>2279</v>
      </c>
      <c r="O3480" t="s">
        <v>14945</v>
      </c>
      <c r="P3480" t="s">
        <v>2371</v>
      </c>
      <c r="Q3480" t="str">
        <f>VLOOKUP(P3480,[1]TimeZones!$B$3:$E$597,4,FALSE)</f>
        <v>−06:00</v>
      </c>
    </row>
    <row r="3481" spans="1:17" x14ac:dyDescent="0.25">
      <c r="A3481" t="s">
        <v>14946</v>
      </c>
      <c r="B3481" t="s">
        <v>110</v>
      </c>
      <c r="C3481" t="s">
        <v>14947</v>
      </c>
      <c r="D3481">
        <v>40.307430267333899</v>
      </c>
      <c r="E3481">
        <v>36.367408752441399</v>
      </c>
      <c r="F3481">
        <v>1831</v>
      </c>
      <c r="G3481" t="s">
        <v>376</v>
      </c>
      <c r="H3481" t="s">
        <v>14948</v>
      </c>
      <c r="I3481">
        <f>VLOOKUP(A3481,[1]ВПП!$C$2:$E$22885,3,)</f>
        <v>1615</v>
      </c>
      <c r="J3481">
        <f>VLOOKUP(A3481,[1]ВПП!$C$2:$G$22885,5,)</f>
        <v>30</v>
      </c>
      <c r="K3481" t="str">
        <f>VLOOKUP(A3481,[1]ВПП!$C$2:$H$22885,6,)</f>
        <v>ASP</v>
      </c>
      <c r="L3481" t="str">
        <f t="shared" si="54"/>
        <v>LTAW</v>
      </c>
      <c r="M3481" t="s">
        <v>114</v>
      </c>
      <c r="N3481" t="s">
        <v>14949</v>
      </c>
      <c r="O3481" t="s">
        <v>14950</v>
      </c>
      <c r="P3481" t="s">
        <v>817</v>
      </c>
      <c r="Q3481" t="str">
        <f>VLOOKUP(P3481,[1]TimeZones!$B$3:$E$597,4,FALSE)</f>
        <v>+03:00</v>
      </c>
    </row>
    <row r="3482" spans="1:17" x14ac:dyDescent="0.25">
      <c r="A3482" t="s">
        <v>14951</v>
      </c>
      <c r="B3482" t="s">
        <v>110</v>
      </c>
      <c r="C3482" t="s">
        <v>14952</v>
      </c>
      <c r="D3482">
        <v>24.158701000000001</v>
      </c>
      <c r="E3482">
        <v>-77.589798000000002</v>
      </c>
      <c r="F3482">
        <v>15</v>
      </c>
      <c r="G3482" t="s">
        <v>2053</v>
      </c>
      <c r="H3482" t="s">
        <v>14953</v>
      </c>
      <c r="I3482">
        <f>VLOOKUP(A3482,[1]ВПП!$C$2:$E$22885,3,)</f>
        <v>1615</v>
      </c>
      <c r="J3482">
        <f>VLOOKUP(A3482,[1]ВПП!$C$2:$G$22885,5,)</f>
        <v>30</v>
      </c>
      <c r="K3482" t="str">
        <f>VLOOKUP(A3482,[1]ВПП!$C$2:$H$22885,6,)</f>
        <v>ASP</v>
      </c>
      <c r="L3482" t="str">
        <f t="shared" si="54"/>
        <v>MYAK</v>
      </c>
      <c r="M3482" t="s">
        <v>183</v>
      </c>
      <c r="N3482" t="s">
        <v>14954</v>
      </c>
      <c r="O3482" t="s">
        <v>14955</v>
      </c>
      <c r="P3482" t="s">
        <v>2057</v>
      </c>
      <c r="Q3482" t="str">
        <f>VLOOKUP(P3482,[1]TimeZones!$B$3:$E$597,4,FALSE)</f>
        <v>−05:00</v>
      </c>
    </row>
    <row r="3483" spans="1:17" x14ac:dyDescent="0.25">
      <c r="A3483" t="s">
        <v>14956</v>
      </c>
      <c r="B3483" t="s">
        <v>333</v>
      </c>
      <c r="C3483" t="s">
        <v>14957</v>
      </c>
      <c r="D3483">
        <v>-54.822699999999998</v>
      </c>
      <c r="E3483">
        <v>-68.304299999999998</v>
      </c>
      <c r="F3483">
        <v>19</v>
      </c>
      <c r="G3483" t="s">
        <v>1705</v>
      </c>
      <c r="H3483" t="s">
        <v>202</v>
      </c>
      <c r="I3483">
        <f>VLOOKUP(A3483,[1]ВПП!$C$2:$E$22885,3,)</f>
        <v>1615</v>
      </c>
      <c r="J3483">
        <f>VLOOKUP(A3483,[1]ВПП!$C$2:$G$22885,5,)</f>
        <v>49</v>
      </c>
      <c r="K3483" t="str">
        <f>VLOOKUP(A3483,[1]ВПП!$C$2:$H$22885,6,)</f>
        <v>ASP</v>
      </c>
      <c r="L3483" t="str">
        <f t="shared" si="54"/>
        <v>SAWO</v>
      </c>
      <c r="M3483" t="s">
        <v>301</v>
      </c>
      <c r="N3483" t="s">
        <v>5665</v>
      </c>
      <c r="O3483" t="s">
        <v>14958</v>
      </c>
      <c r="P3483" t="e">
        <v>#N/A</v>
      </c>
      <c r="Q3483" t="e">
        <f>VLOOKUP(P3483,[1]TimeZones!$B$3:$E$597,4,FALSE)</f>
        <v>#N/A</v>
      </c>
    </row>
    <row r="3484" spans="1:17" x14ac:dyDescent="0.25">
      <c r="A3484" t="s">
        <v>14959</v>
      </c>
      <c r="B3484" t="s">
        <v>110</v>
      </c>
      <c r="C3484" t="s">
        <v>14960</v>
      </c>
      <c r="D3484">
        <v>-25.000323000000002</v>
      </c>
      <c r="E3484">
        <v>-53.501207999999998</v>
      </c>
      <c r="F3484">
        <v>2481</v>
      </c>
      <c r="G3484" t="s">
        <v>591</v>
      </c>
      <c r="H3484" t="s">
        <v>14961</v>
      </c>
      <c r="I3484">
        <f>VLOOKUP(A3484,[1]ВПП!$C$2:$E$22885,3,)</f>
        <v>1615</v>
      </c>
      <c r="J3484">
        <f>VLOOKUP(A3484,[1]ВПП!$C$2:$G$22885,5,)</f>
        <v>30</v>
      </c>
      <c r="K3484" t="str">
        <f>VLOOKUP(A3484,[1]ВПП!$C$2:$H$22885,6,)</f>
        <v>ASP</v>
      </c>
      <c r="L3484" t="str">
        <f t="shared" si="54"/>
        <v>SBCA</v>
      </c>
      <c r="M3484" t="s">
        <v>301</v>
      </c>
      <c r="N3484" t="s">
        <v>9913</v>
      </c>
      <c r="O3484" t="s">
        <v>14962</v>
      </c>
      <c r="P3484" t="s">
        <v>595</v>
      </c>
      <c r="Q3484" t="str">
        <f>VLOOKUP(P3484,[1]TimeZones!$B$3:$E$597,4,FALSE)</f>
        <v>−03:00</v>
      </c>
    </row>
    <row r="3485" spans="1:17" x14ac:dyDescent="0.25">
      <c r="A3485" t="s">
        <v>14963</v>
      </c>
      <c r="B3485" t="s">
        <v>333</v>
      </c>
      <c r="C3485" t="s">
        <v>14964</v>
      </c>
      <c r="D3485">
        <v>11.389900000000001</v>
      </c>
      <c r="E3485">
        <v>-72.239197000000004</v>
      </c>
      <c r="F3485">
        <v>160</v>
      </c>
      <c r="G3485" t="s">
        <v>900</v>
      </c>
      <c r="H3485" t="s">
        <v>202</v>
      </c>
      <c r="I3485">
        <f>VLOOKUP(A3485,[1]ВПП!$C$2:$E$22885,3,)</f>
        <v>1615</v>
      </c>
      <c r="J3485">
        <f>VLOOKUP(A3485,[1]ВПП!$C$2:$G$22885,5,)</f>
        <v>30</v>
      </c>
      <c r="K3485" t="str">
        <f>VLOOKUP(A3485,[1]ВПП!$C$2:$H$22885,6,)</f>
        <v>ASP</v>
      </c>
      <c r="L3485" t="str">
        <f t="shared" si="54"/>
        <v>SKMJ</v>
      </c>
      <c r="M3485" t="s">
        <v>301</v>
      </c>
      <c r="N3485" t="s">
        <v>14427</v>
      </c>
      <c r="O3485" t="s">
        <v>14965</v>
      </c>
      <c r="P3485" t="e">
        <v>#N/A</v>
      </c>
      <c r="Q3485" t="e">
        <f>VLOOKUP(P3485,[1]TimeZones!$B$3:$E$597,4,FALSE)</f>
        <v>#N/A</v>
      </c>
    </row>
    <row r="3486" spans="1:17" x14ac:dyDescent="0.25">
      <c r="A3486" t="s">
        <v>14966</v>
      </c>
      <c r="B3486" t="s">
        <v>333</v>
      </c>
      <c r="C3486" t="s">
        <v>14967</v>
      </c>
      <c r="D3486">
        <v>-19.71799</v>
      </c>
      <c r="E3486">
        <v>-50.220179999999999</v>
      </c>
      <c r="F3486">
        <v>1558</v>
      </c>
      <c r="G3486" t="s">
        <v>591</v>
      </c>
      <c r="H3486" t="s">
        <v>202</v>
      </c>
      <c r="I3486">
        <f>VLOOKUP(A3486,[1]ВПП!$C$2:$E$22885,3,)</f>
        <v>1615</v>
      </c>
      <c r="J3486">
        <f>VLOOKUP(A3486,[1]ВПП!$C$2:$G$22885,5,)</f>
        <v>30</v>
      </c>
      <c r="K3486" t="str">
        <f>VLOOKUP(A3486,[1]ВПП!$C$2:$H$22885,6,)</f>
        <v>ASP</v>
      </c>
      <c r="L3486" t="str">
        <f t="shared" si="54"/>
        <v>SNYU</v>
      </c>
      <c r="M3486" t="s">
        <v>301</v>
      </c>
      <c r="N3486" t="s">
        <v>4614</v>
      </c>
      <c r="O3486" t="s">
        <v>14968</v>
      </c>
      <c r="P3486" t="e">
        <v>#N/A</v>
      </c>
      <c r="Q3486" t="e">
        <f>VLOOKUP(P3486,[1]TimeZones!$B$3:$E$597,4,FALSE)</f>
        <v>#N/A</v>
      </c>
    </row>
    <row r="3487" spans="1:17" x14ac:dyDescent="0.25">
      <c r="A3487" t="s">
        <v>14969</v>
      </c>
      <c r="B3487" t="s">
        <v>333</v>
      </c>
      <c r="C3487" t="s">
        <v>14970</v>
      </c>
      <c r="D3487">
        <v>23.643499374389599</v>
      </c>
      <c r="E3487">
        <v>86.148902893066406</v>
      </c>
      <c r="F3487">
        <v>715</v>
      </c>
      <c r="G3487" t="s">
        <v>227</v>
      </c>
      <c r="H3487" t="s">
        <v>202</v>
      </c>
      <c r="I3487">
        <f>VLOOKUP(A3487,[1]ВПП!$C$2:$E$22885,3,)</f>
        <v>1615</v>
      </c>
      <c r="J3487">
        <f>VLOOKUP(A3487,[1]ВПП!$C$2:$G$22885,5,)</f>
        <v>30</v>
      </c>
      <c r="K3487" t="str">
        <f>VLOOKUP(A3487,[1]ВПП!$C$2:$H$22885,6,)</f>
        <v>ASP</v>
      </c>
      <c r="L3487" t="str">
        <f t="shared" si="54"/>
        <v>VEBK</v>
      </c>
      <c r="M3487" t="s">
        <v>114</v>
      </c>
      <c r="N3487" t="s">
        <v>6187</v>
      </c>
      <c r="O3487" t="s">
        <v>202</v>
      </c>
      <c r="P3487" t="s">
        <v>231</v>
      </c>
      <c r="Q3487" t="str">
        <f>VLOOKUP(P3487,[1]TimeZones!$B$3:$E$597,4,FALSE)</f>
        <v>+05:30</v>
      </c>
    </row>
    <row r="3488" spans="1:17" x14ac:dyDescent="0.25">
      <c r="A3488" t="s">
        <v>14971</v>
      </c>
      <c r="B3488" t="s">
        <v>110</v>
      </c>
      <c r="C3488" t="s">
        <v>14972</v>
      </c>
      <c r="D3488">
        <v>12.9612998962</v>
      </c>
      <c r="E3488">
        <v>74.890098571799996</v>
      </c>
      <c r="F3488">
        <v>337</v>
      </c>
      <c r="G3488" t="s">
        <v>227</v>
      </c>
      <c r="H3488" t="s">
        <v>14973</v>
      </c>
      <c r="I3488">
        <f>VLOOKUP(A3488,[1]ВПП!$C$2:$E$22885,3,)</f>
        <v>1615</v>
      </c>
      <c r="J3488">
        <f>VLOOKUP(A3488,[1]ВПП!$C$2:$G$22885,5,)</f>
        <v>46</v>
      </c>
      <c r="K3488" t="str">
        <f>VLOOKUP(A3488,[1]ВПП!$C$2:$H$22885,6,)</f>
        <v>ASP</v>
      </c>
      <c r="L3488" t="str">
        <f t="shared" si="54"/>
        <v>VOML</v>
      </c>
      <c r="M3488" t="s">
        <v>114</v>
      </c>
      <c r="N3488" t="s">
        <v>633</v>
      </c>
      <c r="O3488" t="s">
        <v>14974</v>
      </c>
      <c r="P3488" t="s">
        <v>231</v>
      </c>
      <c r="Q3488" t="str">
        <f>VLOOKUP(P3488,[1]TimeZones!$B$3:$E$597,4,FALSE)</f>
        <v>+05:30</v>
      </c>
    </row>
    <row r="3489" spans="1:17" x14ac:dyDescent="0.25">
      <c r="A3489" t="s">
        <v>14975</v>
      </c>
      <c r="B3489" t="s">
        <v>333</v>
      </c>
      <c r="C3489" t="s">
        <v>14976</v>
      </c>
      <c r="D3489">
        <v>-29.2017002105712</v>
      </c>
      <c r="E3489">
        <v>116.022003173828</v>
      </c>
      <c r="F3489">
        <v>270</v>
      </c>
      <c r="G3489" t="s">
        <v>700</v>
      </c>
      <c r="H3489" t="s">
        <v>14977</v>
      </c>
      <c r="I3489">
        <f>VLOOKUP(A3489,[1]ВПП!$C$2:$E$22885,3,)</f>
        <v>1615</v>
      </c>
      <c r="J3489">
        <f>VLOOKUP(A3489,[1]ВПП!$C$2:$G$22885,5,)</f>
        <v>0</v>
      </c>
      <c r="K3489" t="str">
        <f>VLOOKUP(A3489,[1]ВПП!$C$2:$H$22885,6,)</f>
        <v>X</v>
      </c>
      <c r="L3489" t="str">
        <f t="shared" si="54"/>
        <v>YMRW</v>
      </c>
      <c r="M3489" t="s">
        <v>702</v>
      </c>
      <c r="N3489" t="s">
        <v>2086</v>
      </c>
      <c r="O3489" t="s">
        <v>202</v>
      </c>
      <c r="P3489" t="e">
        <v>#N/A</v>
      </c>
      <c r="Q3489" t="e">
        <f>VLOOKUP(P3489,[1]TimeZones!$B$3:$E$597,4,FALSE)</f>
        <v>#N/A</v>
      </c>
    </row>
    <row r="3490" spans="1:17" x14ac:dyDescent="0.25">
      <c r="A3490" t="s">
        <v>14978</v>
      </c>
      <c r="B3490" t="s">
        <v>333</v>
      </c>
      <c r="C3490" t="s">
        <v>14979</v>
      </c>
      <c r="D3490">
        <v>51.736099243199902</v>
      </c>
      <c r="E3490">
        <v>-121.333000183</v>
      </c>
      <c r="F3490">
        <v>3126</v>
      </c>
      <c r="G3490" t="s">
        <v>262</v>
      </c>
      <c r="H3490" t="s">
        <v>14980</v>
      </c>
      <c r="I3490">
        <f>VLOOKUP(A3490,[1]ВПП!$C$2:$E$22885,3,)</f>
        <v>1613</v>
      </c>
      <c r="J3490">
        <f>VLOOKUP(A3490,[1]ВПП!$C$2:$G$22885,5,)</f>
        <v>23</v>
      </c>
      <c r="K3490" t="str">
        <f>VLOOKUP(A3490,[1]ВПП!$C$2:$H$22885,6,)</f>
        <v>ASP</v>
      </c>
      <c r="L3490" t="str">
        <f t="shared" si="54"/>
        <v>CZML</v>
      </c>
      <c r="M3490" t="s">
        <v>183</v>
      </c>
      <c r="N3490" t="s">
        <v>1755</v>
      </c>
      <c r="O3490" t="s">
        <v>14981</v>
      </c>
      <c r="P3490" t="s">
        <v>1757</v>
      </c>
      <c r="Q3490" t="str">
        <f>VLOOKUP(P3490,[1]TimeZones!$B$3:$E$597,4,FALSE)</f>
        <v>−08:00</v>
      </c>
    </row>
    <row r="3491" spans="1:17" x14ac:dyDescent="0.25">
      <c r="A3491" t="s">
        <v>14982</v>
      </c>
      <c r="B3491" t="s">
        <v>110</v>
      </c>
      <c r="C3491" t="s">
        <v>14983</v>
      </c>
      <c r="D3491">
        <v>-29.498899459799901</v>
      </c>
      <c r="E3491">
        <v>149.84500122099999</v>
      </c>
      <c r="F3491">
        <v>701</v>
      </c>
      <c r="G3491" t="s">
        <v>700</v>
      </c>
      <c r="H3491" t="s">
        <v>14984</v>
      </c>
      <c r="I3491">
        <f>VLOOKUP(A3491,[1]ВПП!$C$2:$E$22885,3,)</f>
        <v>1613</v>
      </c>
      <c r="J3491">
        <f>VLOOKUP(A3491,[1]ВПП!$C$2:$G$22885,5,)</f>
        <v>30</v>
      </c>
      <c r="K3491" t="str">
        <f>VLOOKUP(A3491,[1]ВПП!$C$2:$H$22885,6,)</f>
        <v>ASP</v>
      </c>
      <c r="L3491" t="str">
        <f t="shared" si="54"/>
        <v>YMOR</v>
      </c>
      <c r="M3491" t="s">
        <v>702</v>
      </c>
      <c r="N3491" t="s">
        <v>703</v>
      </c>
      <c r="O3491" t="s">
        <v>14985</v>
      </c>
      <c r="P3491" t="s">
        <v>705</v>
      </c>
      <c r="Q3491" t="str">
        <f>VLOOKUP(P3491,[1]TimeZones!$B$3:$E$597,4,FALSE)</f>
        <v>+10:00</v>
      </c>
    </row>
    <row r="3492" spans="1:17" x14ac:dyDescent="0.25">
      <c r="A3492" t="s">
        <v>14986</v>
      </c>
      <c r="B3492" t="s">
        <v>333</v>
      </c>
      <c r="C3492" t="s">
        <v>13582</v>
      </c>
      <c r="D3492">
        <v>-27.351667404174801</v>
      </c>
      <c r="E3492">
        <v>-70.589447021484304</v>
      </c>
      <c r="F3492">
        <v>633</v>
      </c>
      <c r="G3492" t="s">
        <v>1023</v>
      </c>
      <c r="H3492" t="s">
        <v>202</v>
      </c>
      <c r="I3492">
        <f>VLOOKUP(A3492,[1]ВПП!$C$2:$E$22885,3,)</f>
        <v>1612</v>
      </c>
      <c r="J3492">
        <f>VLOOKUP(A3492,[1]ВПП!$C$2:$G$22885,5,)</f>
        <v>18</v>
      </c>
      <c r="K3492" t="str">
        <f>VLOOKUP(A3492,[1]ВПП!$C$2:$H$22885,6,)</f>
        <v>ASP</v>
      </c>
      <c r="L3492" t="str">
        <f t="shared" si="54"/>
        <v>SCPS</v>
      </c>
      <c r="M3492" t="s">
        <v>301</v>
      </c>
      <c r="N3492" t="s">
        <v>9501</v>
      </c>
      <c r="O3492" t="s">
        <v>10153</v>
      </c>
      <c r="P3492" t="e">
        <v>#N/A</v>
      </c>
      <c r="Q3492" t="e">
        <f>VLOOKUP(P3492,[1]TimeZones!$B$3:$E$597,4,FALSE)</f>
        <v>#N/A</v>
      </c>
    </row>
    <row r="3493" spans="1:17" x14ac:dyDescent="0.25">
      <c r="A3493" t="s">
        <v>14987</v>
      </c>
      <c r="B3493" t="s">
        <v>110</v>
      </c>
      <c r="C3493" t="s">
        <v>14988</v>
      </c>
      <c r="D3493">
        <v>-1.57473</v>
      </c>
      <c r="E3493">
        <v>9.2626899999999992</v>
      </c>
      <c r="F3493">
        <v>33</v>
      </c>
      <c r="G3493" t="s">
        <v>3461</v>
      </c>
      <c r="H3493" t="s">
        <v>14989</v>
      </c>
      <c r="I3493">
        <f>VLOOKUP(A3493,[1]ВПП!$C$2:$E$22885,3,)</f>
        <v>1611</v>
      </c>
      <c r="J3493">
        <f>VLOOKUP(A3493,[1]ВПП!$C$2:$G$22885,5,)</f>
        <v>30</v>
      </c>
      <c r="K3493" t="str">
        <f>VLOOKUP(A3493,[1]ВПП!$C$2:$H$22885,6,)</f>
        <v>ASP</v>
      </c>
      <c r="L3493" t="str">
        <f t="shared" si="54"/>
        <v>FOOH</v>
      </c>
      <c r="M3493" t="s">
        <v>134</v>
      </c>
      <c r="N3493" t="s">
        <v>12424</v>
      </c>
      <c r="O3493" t="s">
        <v>14990</v>
      </c>
      <c r="P3493" t="s">
        <v>3465</v>
      </c>
      <c r="Q3493" t="str">
        <f>VLOOKUP(P3493,[1]TimeZones!$B$3:$E$597,4,FALSE)</f>
        <v>+01:00</v>
      </c>
    </row>
    <row r="3494" spans="1:17" x14ac:dyDescent="0.25">
      <c r="A3494" t="s">
        <v>14991</v>
      </c>
      <c r="B3494" t="s">
        <v>110</v>
      </c>
      <c r="C3494" t="s">
        <v>14992</v>
      </c>
      <c r="D3494">
        <v>22.977899551391602</v>
      </c>
      <c r="E3494">
        <v>97.752197265625</v>
      </c>
      <c r="F3494">
        <v>2450</v>
      </c>
      <c r="G3494" t="s">
        <v>255</v>
      </c>
      <c r="H3494" t="s">
        <v>14993</v>
      </c>
      <c r="I3494">
        <f>VLOOKUP(A3494,[1]ВПП!$C$2:$E$22885,3,)</f>
        <v>1611</v>
      </c>
      <c r="J3494">
        <f>VLOOKUP(A3494,[1]ВПП!$C$2:$G$22885,5,)</f>
        <v>29</v>
      </c>
      <c r="K3494" t="str">
        <f>VLOOKUP(A3494,[1]ВПП!$C$2:$H$22885,6,)</f>
        <v>BIT</v>
      </c>
      <c r="L3494" t="str">
        <f t="shared" si="54"/>
        <v>VYLS</v>
      </c>
      <c r="M3494" t="s">
        <v>114</v>
      </c>
      <c r="N3494" t="s">
        <v>1270</v>
      </c>
      <c r="O3494" t="s">
        <v>14994</v>
      </c>
      <c r="P3494" t="s">
        <v>259</v>
      </c>
      <c r="Q3494" t="str">
        <f>VLOOKUP(P3494,[1]TimeZones!$B$3:$E$597,4,FALSE)</f>
        <v>+06:30</v>
      </c>
    </row>
    <row r="3495" spans="1:17" x14ac:dyDescent="0.25">
      <c r="A3495" t="s">
        <v>14995</v>
      </c>
      <c r="B3495" t="s">
        <v>110</v>
      </c>
      <c r="C3495" t="s">
        <v>14996</v>
      </c>
      <c r="D3495">
        <v>48.109901428222599</v>
      </c>
      <c r="E3495">
        <v>7.3590102195739702</v>
      </c>
      <c r="F3495">
        <v>628</v>
      </c>
      <c r="G3495" t="s">
        <v>294</v>
      </c>
      <c r="H3495" t="s">
        <v>14997</v>
      </c>
      <c r="I3495">
        <f>VLOOKUP(A3495,[1]ВПП!$C$2:$E$22885,3,)</f>
        <v>1610</v>
      </c>
      <c r="J3495">
        <f>VLOOKUP(A3495,[1]ВПП!$C$2:$G$22885,5,)</f>
        <v>30</v>
      </c>
      <c r="K3495" t="str">
        <f>VLOOKUP(A3495,[1]ВПП!$C$2:$H$22885,6,)</f>
        <v>ASP</v>
      </c>
      <c r="L3495" t="str">
        <f t="shared" si="54"/>
        <v>LFGA</v>
      </c>
      <c r="M3495" t="s">
        <v>126</v>
      </c>
      <c r="N3495" t="s">
        <v>749</v>
      </c>
      <c r="O3495" t="s">
        <v>14998</v>
      </c>
      <c r="P3495" t="s">
        <v>298</v>
      </c>
      <c r="Q3495" t="str">
        <f>VLOOKUP(P3495,[1]TimeZones!$B$3:$E$597,4,FALSE)</f>
        <v>+01:00</v>
      </c>
    </row>
    <row r="3496" spans="1:17" x14ac:dyDescent="0.25">
      <c r="A3496" t="s">
        <v>14999</v>
      </c>
      <c r="B3496" t="s">
        <v>333</v>
      </c>
      <c r="C3496" t="s">
        <v>15000</v>
      </c>
      <c r="D3496">
        <v>-18.232000351</v>
      </c>
      <c r="E3496">
        <v>-43.650398254399903</v>
      </c>
      <c r="F3496">
        <v>4446</v>
      </c>
      <c r="G3496" t="s">
        <v>591</v>
      </c>
      <c r="H3496" t="s">
        <v>15001</v>
      </c>
      <c r="I3496">
        <f>VLOOKUP(A3496,[1]ВПП!$C$2:$E$22885,3,)</f>
        <v>1610</v>
      </c>
      <c r="J3496">
        <f>VLOOKUP(A3496,[1]ВПП!$C$2:$G$22885,5,)</f>
        <v>30</v>
      </c>
      <c r="K3496" t="str">
        <f>VLOOKUP(A3496,[1]ВПП!$C$2:$H$22885,6,)</f>
        <v>ASP</v>
      </c>
      <c r="L3496" t="str">
        <f t="shared" si="54"/>
        <v>SNDT</v>
      </c>
      <c r="M3496" t="s">
        <v>301</v>
      </c>
      <c r="N3496" t="s">
        <v>4614</v>
      </c>
      <c r="O3496" t="s">
        <v>15002</v>
      </c>
      <c r="P3496" t="s">
        <v>595</v>
      </c>
      <c r="Q3496" t="str">
        <f>VLOOKUP(P3496,[1]TimeZones!$B$3:$E$597,4,FALSE)</f>
        <v>−03:00</v>
      </c>
    </row>
    <row r="3497" spans="1:17" x14ac:dyDescent="0.25">
      <c r="A3497" t="s">
        <v>15003</v>
      </c>
      <c r="B3497" t="s">
        <v>333</v>
      </c>
      <c r="C3497" t="s">
        <v>15004</v>
      </c>
      <c r="D3497">
        <v>-22.201899999999998</v>
      </c>
      <c r="E3497">
        <v>-54.926600999999998</v>
      </c>
      <c r="F3497">
        <v>1503</v>
      </c>
      <c r="G3497" t="s">
        <v>591</v>
      </c>
      <c r="H3497" t="s">
        <v>15005</v>
      </c>
      <c r="I3497">
        <f>VLOOKUP(A3497,[1]ВПП!$C$2:$E$22885,3,)</f>
        <v>1610</v>
      </c>
      <c r="J3497">
        <f>VLOOKUP(A3497,[1]ВПП!$C$2:$G$22885,5,)</f>
        <v>30</v>
      </c>
      <c r="K3497" t="str">
        <f>VLOOKUP(A3497,[1]ВПП!$C$2:$H$22885,6,)</f>
        <v>ASP</v>
      </c>
      <c r="L3497" t="str">
        <f t="shared" si="54"/>
        <v>SSDO</v>
      </c>
      <c r="M3497" t="s">
        <v>301</v>
      </c>
      <c r="N3497" t="s">
        <v>6842</v>
      </c>
      <c r="O3497" t="s">
        <v>15006</v>
      </c>
      <c r="P3497" t="s">
        <v>6844</v>
      </c>
      <c r="Q3497" t="str">
        <f>VLOOKUP(P3497,[1]TimeZones!$B$3:$E$597,4,FALSE)</f>
        <v>−04:00</v>
      </c>
    </row>
    <row r="3498" spans="1:17" x14ac:dyDescent="0.25">
      <c r="A3498" t="s">
        <v>15007</v>
      </c>
      <c r="B3498" t="s">
        <v>333</v>
      </c>
      <c r="C3498" t="s">
        <v>15008</v>
      </c>
      <c r="D3498">
        <v>-20.148299999999999</v>
      </c>
      <c r="E3498">
        <v>127.973</v>
      </c>
      <c r="F3498">
        <v>1440</v>
      </c>
      <c r="G3498" t="s">
        <v>700</v>
      </c>
      <c r="H3498" t="s">
        <v>15009</v>
      </c>
      <c r="I3498">
        <f>VLOOKUP(A3498,[1]ВПП!$C$2:$E$22885,3,)</f>
        <v>1610</v>
      </c>
      <c r="J3498">
        <f>VLOOKUP(A3498,[1]ВПП!$C$2:$G$22885,5,)</f>
        <v>0</v>
      </c>
      <c r="K3498" t="str">
        <f>VLOOKUP(A3498,[1]ВПП!$C$2:$H$22885,6,)</f>
        <v>X</v>
      </c>
      <c r="L3498" t="str">
        <f t="shared" si="54"/>
        <v>YBGO</v>
      </c>
      <c r="M3498" t="s">
        <v>702</v>
      </c>
      <c r="N3498" t="s">
        <v>2086</v>
      </c>
      <c r="O3498" t="s">
        <v>15010</v>
      </c>
      <c r="P3498" t="e">
        <v>#N/A</v>
      </c>
      <c r="Q3498" t="e">
        <f>VLOOKUP(P3498,[1]TimeZones!$B$3:$E$597,4,FALSE)</f>
        <v>#N/A</v>
      </c>
    </row>
    <row r="3499" spans="1:17" x14ac:dyDescent="0.25">
      <c r="A3499" t="s">
        <v>15011</v>
      </c>
      <c r="B3499" t="s">
        <v>110</v>
      </c>
      <c r="C3499" t="s">
        <v>15012</v>
      </c>
      <c r="D3499">
        <v>-25.038098999999999</v>
      </c>
      <c r="E3499">
        <v>46.956099999999999</v>
      </c>
      <c r="F3499">
        <v>29</v>
      </c>
      <c r="G3499" t="s">
        <v>3326</v>
      </c>
      <c r="H3499" t="s">
        <v>15013</v>
      </c>
      <c r="I3499">
        <f>VLOOKUP(A3499,[1]ВПП!$C$2:$E$22885,3,)</f>
        <v>1609</v>
      </c>
      <c r="J3499">
        <f>VLOOKUP(A3499,[1]ВПП!$C$2:$G$22885,5,)</f>
        <v>30</v>
      </c>
      <c r="K3499" t="str">
        <f>VLOOKUP(A3499,[1]ВПП!$C$2:$H$22885,6,)</f>
        <v>ASP</v>
      </c>
      <c r="L3499" t="str">
        <f t="shared" si="54"/>
        <v>FMSD</v>
      </c>
      <c r="M3499" t="s">
        <v>134</v>
      </c>
      <c r="N3499" t="s">
        <v>11488</v>
      </c>
      <c r="O3499" t="s">
        <v>15014</v>
      </c>
      <c r="P3499" t="s">
        <v>3330</v>
      </c>
      <c r="Q3499" t="str">
        <f>VLOOKUP(P3499,[1]TimeZones!$B$3:$E$597,4,FALSE)</f>
        <v>+03:00</v>
      </c>
    </row>
    <row r="3500" spans="1:17" x14ac:dyDescent="0.25">
      <c r="A3500" t="s">
        <v>15015</v>
      </c>
      <c r="B3500" t="s">
        <v>333</v>
      </c>
      <c r="C3500" t="s">
        <v>15016</v>
      </c>
      <c r="D3500">
        <v>-19.375</v>
      </c>
      <c r="E3500">
        <v>140.05700683593699</v>
      </c>
      <c r="F3500">
        <v>91</v>
      </c>
      <c r="G3500" t="s">
        <v>700</v>
      </c>
      <c r="H3500" t="s">
        <v>15017</v>
      </c>
      <c r="I3500">
        <f>VLOOKUP(A3500,[1]ВПП!$C$2:$E$22885,3,)</f>
        <v>1608</v>
      </c>
      <c r="J3500">
        <f>VLOOKUP(A3500,[1]ВПП!$C$2:$G$22885,5,)</f>
        <v>0</v>
      </c>
      <c r="K3500" t="str">
        <f>VLOOKUP(A3500,[1]ВПП!$C$2:$H$22885,6,)</f>
        <v>C</v>
      </c>
      <c r="L3500" t="str">
        <f t="shared" si="54"/>
        <v>YKML</v>
      </c>
      <c r="M3500" t="s">
        <v>702</v>
      </c>
      <c r="N3500" t="s">
        <v>1682</v>
      </c>
      <c r="O3500" t="s">
        <v>202</v>
      </c>
      <c r="P3500" t="e">
        <v>#N/A</v>
      </c>
      <c r="Q3500" t="e">
        <f>VLOOKUP(P3500,[1]TimeZones!$B$3:$E$597,4,FALSE)</f>
        <v>#N/A</v>
      </c>
    </row>
    <row r="3501" spans="1:17" x14ac:dyDescent="0.25">
      <c r="A3501" t="s">
        <v>15018</v>
      </c>
      <c r="B3501" t="s">
        <v>333</v>
      </c>
      <c r="C3501" t="s">
        <v>15019</v>
      </c>
      <c r="D3501">
        <v>-30.658232000000002</v>
      </c>
      <c r="E3501">
        <v>146.394689</v>
      </c>
      <c r="F3501">
        <v>480</v>
      </c>
      <c r="G3501" t="s">
        <v>700</v>
      </c>
      <c r="H3501" t="s">
        <v>202</v>
      </c>
      <c r="I3501">
        <f>VLOOKUP(A3501,[1]ВПП!$C$2:$E$22885,3,)</f>
        <v>1607</v>
      </c>
      <c r="J3501">
        <f>VLOOKUP(A3501,[1]ВПП!$C$2:$G$22885,5,)</f>
        <v>0</v>
      </c>
      <c r="K3501" t="str">
        <f>VLOOKUP(A3501,[1]ВПП!$C$2:$H$22885,6,)</f>
        <v>X</v>
      </c>
      <c r="L3501" t="str">
        <f t="shared" si="54"/>
        <v>YBYR</v>
      </c>
      <c r="M3501" t="s">
        <v>702</v>
      </c>
      <c r="N3501" t="s">
        <v>703</v>
      </c>
      <c r="O3501" t="s">
        <v>15020</v>
      </c>
      <c r="P3501" t="e">
        <v>#N/A</v>
      </c>
      <c r="Q3501" t="e">
        <f>VLOOKUP(P3501,[1]TimeZones!$B$3:$E$597,4,FALSE)</f>
        <v>#N/A</v>
      </c>
    </row>
    <row r="3502" spans="1:17" x14ac:dyDescent="0.25">
      <c r="A3502" t="s">
        <v>15021</v>
      </c>
      <c r="B3502" t="s">
        <v>333</v>
      </c>
      <c r="C3502" t="s">
        <v>15022</v>
      </c>
      <c r="D3502">
        <v>-15.511400222778301</v>
      </c>
      <c r="E3502">
        <v>128.15299987792901</v>
      </c>
      <c r="F3502">
        <v>14</v>
      </c>
      <c r="G3502" t="s">
        <v>700</v>
      </c>
      <c r="H3502" t="s">
        <v>15023</v>
      </c>
      <c r="I3502">
        <f>VLOOKUP(A3502,[1]ВПП!$C$2:$E$22885,3,)</f>
        <v>1607</v>
      </c>
      <c r="J3502">
        <f>VLOOKUP(A3502,[1]ВПП!$C$2:$G$22885,5,)</f>
        <v>18</v>
      </c>
      <c r="K3502" t="str">
        <f>VLOOKUP(A3502,[1]ВПП!$C$2:$H$22885,6,)</f>
        <v>ASP</v>
      </c>
      <c r="L3502" t="str">
        <f t="shared" si="54"/>
        <v>YWYM</v>
      </c>
      <c r="M3502" t="s">
        <v>702</v>
      </c>
      <c r="N3502" t="s">
        <v>2086</v>
      </c>
      <c r="O3502" t="s">
        <v>202</v>
      </c>
      <c r="P3502" t="s">
        <v>2088</v>
      </c>
      <c r="Q3502" t="str">
        <f>VLOOKUP(P3502,[1]TimeZones!$B$3:$E$597,4,FALSE)</f>
        <v>+08:00</v>
      </c>
    </row>
    <row r="3503" spans="1:17" x14ac:dyDescent="0.25">
      <c r="A3503" t="s">
        <v>15024</v>
      </c>
      <c r="B3503" t="s">
        <v>110</v>
      </c>
      <c r="C3503" t="s">
        <v>15025</v>
      </c>
      <c r="D3503">
        <v>65.952301000000006</v>
      </c>
      <c r="E3503">
        <v>-17.426000999999999</v>
      </c>
      <c r="F3503">
        <v>48</v>
      </c>
      <c r="G3503" t="s">
        <v>3484</v>
      </c>
      <c r="H3503" t="s">
        <v>15026</v>
      </c>
      <c r="I3503">
        <f>VLOOKUP(A3503,[1]ВПП!$C$2:$E$22885,3,)</f>
        <v>1605</v>
      </c>
      <c r="J3503">
        <f>VLOOKUP(A3503,[1]ВПП!$C$2:$G$22885,5,)</f>
        <v>48</v>
      </c>
      <c r="K3503" t="str">
        <f>VLOOKUP(A3503,[1]ВПП!$C$2:$H$22885,6,)</f>
        <v>BIT</v>
      </c>
      <c r="L3503" t="str">
        <f t="shared" si="54"/>
        <v>BIHU</v>
      </c>
      <c r="M3503" t="s">
        <v>126</v>
      </c>
      <c r="N3503" t="s">
        <v>12272</v>
      </c>
      <c r="O3503" t="s">
        <v>15027</v>
      </c>
      <c r="P3503" t="s">
        <v>3488</v>
      </c>
      <c r="Q3503" t="str">
        <f>VLOOKUP(P3503,[1]TimeZones!$B$3:$E$597,4,FALSE)</f>
        <v>+00:00</v>
      </c>
    </row>
    <row r="3504" spans="1:17" x14ac:dyDescent="0.25">
      <c r="A3504" t="s">
        <v>15028</v>
      </c>
      <c r="B3504" t="s">
        <v>110</v>
      </c>
      <c r="C3504" t="s">
        <v>15029</v>
      </c>
      <c r="D3504">
        <v>-26.566400527999999</v>
      </c>
      <c r="E3504">
        <v>27.960800170900001</v>
      </c>
      <c r="F3504">
        <v>4846</v>
      </c>
      <c r="G3504" t="s">
        <v>132</v>
      </c>
      <c r="H3504" t="s">
        <v>202</v>
      </c>
      <c r="I3504">
        <f>VLOOKUP(A3504,[1]ВПП!$C$2:$E$22885,3,)</f>
        <v>1605</v>
      </c>
      <c r="J3504">
        <f>VLOOKUP(A3504,[1]ВПП!$C$2:$G$22885,5,)</f>
        <v>22</v>
      </c>
      <c r="K3504" t="str">
        <f>VLOOKUP(A3504,[1]ВПП!$C$2:$H$22885,6,)</f>
        <v>ASP</v>
      </c>
      <c r="L3504" t="str">
        <f t="shared" si="54"/>
        <v>FAVV</v>
      </c>
      <c r="M3504" t="s">
        <v>134</v>
      </c>
      <c r="N3504" t="s">
        <v>235</v>
      </c>
      <c r="O3504" t="s">
        <v>15030</v>
      </c>
      <c r="P3504" t="s">
        <v>137</v>
      </c>
      <c r="Q3504" t="str">
        <f>VLOOKUP(P3504,[1]TimeZones!$B$3:$E$597,4,FALSE)</f>
        <v>+02:00</v>
      </c>
    </row>
    <row r="3505" spans="1:17" x14ac:dyDescent="0.25">
      <c r="A3505" t="s">
        <v>15031</v>
      </c>
      <c r="B3505" t="s">
        <v>110</v>
      </c>
      <c r="C3505" t="s">
        <v>15032</v>
      </c>
      <c r="D3505">
        <v>14.4812002182006</v>
      </c>
      <c r="E3505">
        <v>-11.404399871826101</v>
      </c>
      <c r="F3505">
        <v>164</v>
      </c>
      <c r="G3505" t="s">
        <v>2968</v>
      </c>
      <c r="H3505" t="s">
        <v>15033</v>
      </c>
      <c r="I3505">
        <f>VLOOKUP(A3505,[1]ВПП!$C$2:$E$22885,3,)</f>
        <v>1605</v>
      </c>
      <c r="J3505">
        <f>VLOOKUP(A3505,[1]ВПП!$C$2:$G$22885,5,)</f>
        <v>30</v>
      </c>
      <c r="K3505" t="str">
        <f>VLOOKUP(A3505,[1]ВПП!$C$2:$H$22885,6,)</f>
        <v>ASP</v>
      </c>
      <c r="L3505" t="str">
        <f t="shared" si="54"/>
        <v>GAKY</v>
      </c>
      <c r="M3505" t="s">
        <v>134</v>
      </c>
      <c r="N3505" t="s">
        <v>15034</v>
      </c>
      <c r="O3505" t="s">
        <v>202</v>
      </c>
      <c r="P3505" t="s">
        <v>2972</v>
      </c>
      <c r="Q3505" t="str">
        <f>VLOOKUP(P3505,[1]TimeZones!$B$3:$E$597,4,FALSE)</f>
        <v>+00:00</v>
      </c>
    </row>
    <row r="3506" spans="1:17" x14ac:dyDescent="0.25">
      <c r="A3506" t="s">
        <v>15035</v>
      </c>
      <c r="B3506" t="s">
        <v>333</v>
      </c>
      <c r="C3506" t="s">
        <v>15036</v>
      </c>
      <c r="D3506">
        <v>26.678499221801701</v>
      </c>
      <c r="E3506">
        <v>-100.170997619628</v>
      </c>
      <c r="F3506">
        <v>900</v>
      </c>
      <c r="G3506" t="s">
        <v>308</v>
      </c>
      <c r="H3506" t="s">
        <v>202</v>
      </c>
      <c r="I3506">
        <f>VLOOKUP(A3506,[1]ВПП!$C$2:$E$22885,3,)</f>
        <v>1605</v>
      </c>
      <c r="J3506">
        <f>VLOOKUP(A3506,[1]ВПП!$C$2:$G$22885,5,)</f>
        <v>21</v>
      </c>
      <c r="K3506" t="str">
        <f>VLOOKUP(A3506,[1]ВПП!$C$2:$H$22885,6,)</f>
        <v>ASP</v>
      </c>
      <c r="L3506" t="str">
        <f t="shared" si="54"/>
        <v>MM36</v>
      </c>
      <c r="M3506" t="s">
        <v>183</v>
      </c>
      <c r="N3506" t="s">
        <v>4484</v>
      </c>
      <c r="O3506" t="s">
        <v>202</v>
      </c>
      <c r="P3506" t="e">
        <v>#N/A</v>
      </c>
      <c r="Q3506" t="e">
        <f>VLOOKUP(P3506,[1]TimeZones!$B$3:$E$597,4,FALSE)</f>
        <v>#N/A</v>
      </c>
    </row>
    <row r="3507" spans="1:17" x14ac:dyDescent="0.25">
      <c r="A3507" t="s">
        <v>15037</v>
      </c>
      <c r="B3507" t="s">
        <v>110</v>
      </c>
      <c r="C3507" t="s">
        <v>15038</v>
      </c>
      <c r="D3507">
        <v>-4.2423400878906001</v>
      </c>
      <c r="E3507">
        <v>-56.000701904297003</v>
      </c>
      <c r="F3507">
        <v>110</v>
      </c>
      <c r="G3507" t="s">
        <v>591</v>
      </c>
      <c r="H3507" t="s">
        <v>15039</v>
      </c>
      <c r="I3507">
        <f>VLOOKUP(A3507,[1]ВПП!$C$2:$E$22885,3,)</f>
        <v>1605</v>
      </c>
      <c r="J3507">
        <f>VLOOKUP(A3507,[1]ВПП!$C$2:$G$22885,5,)</f>
        <v>30</v>
      </c>
      <c r="K3507" t="str">
        <f>VLOOKUP(A3507,[1]ВПП!$C$2:$H$22885,6,)</f>
        <v>ASP</v>
      </c>
      <c r="L3507" t="str">
        <f t="shared" si="54"/>
        <v>SBIH</v>
      </c>
      <c r="M3507" t="s">
        <v>301</v>
      </c>
      <c r="N3507" t="s">
        <v>5671</v>
      </c>
      <c r="O3507" t="s">
        <v>15040</v>
      </c>
      <c r="P3507" t="s">
        <v>5673</v>
      </c>
      <c r="Q3507" t="str">
        <f>VLOOKUP(P3507,[1]TimeZones!$B$3:$E$597,4,FALSE)</f>
        <v>−03:00</v>
      </c>
    </row>
    <row r="3508" spans="1:17" x14ac:dyDescent="0.25">
      <c r="A3508" t="s">
        <v>15041</v>
      </c>
      <c r="B3508" t="s">
        <v>333</v>
      </c>
      <c r="C3508" t="s">
        <v>15042</v>
      </c>
      <c r="D3508">
        <v>16.4447002410888</v>
      </c>
      <c r="E3508">
        <v>97.660697937011705</v>
      </c>
      <c r="F3508">
        <v>52</v>
      </c>
      <c r="G3508" t="s">
        <v>255</v>
      </c>
      <c r="H3508" t="s">
        <v>15043</v>
      </c>
      <c r="I3508">
        <f>VLOOKUP(A3508,[1]ВПП!$C$2:$E$22885,3,)</f>
        <v>1603</v>
      </c>
      <c r="J3508">
        <f>VLOOKUP(A3508,[1]ВПП!$C$2:$G$22885,5,)</f>
        <v>46</v>
      </c>
      <c r="K3508" t="str">
        <f>VLOOKUP(A3508,[1]ВПП!$C$2:$H$22885,6,)</f>
        <v>BIT</v>
      </c>
      <c r="L3508" t="str">
        <f t="shared" si="54"/>
        <v>VYMM</v>
      </c>
      <c r="M3508" t="s">
        <v>114</v>
      </c>
      <c r="N3508" t="s">
        <v>15044</v>
      </c>
      <c r="O3508" t="s">
        <v>15045</v>
      </c>
      <c r="P3508" t="s">
        <v>259</v>
      </c>
      <c r="Q3508" t="str">
        <f>VLOOKUP(P3508,[1]TimeZones!$B$3:$E$597,4,FALSE)</f>
        <v>+06:30</v>
      </c>
    </row>
    <row r="3509" spans="1:17" x14ac:dyDescent="0.25">
      <c r="A3509" t="s">
        <v>15046</v>
      </c>
      <c r="B3509" t="s">
        <v>333</v>
      </c>
      <c r="C3509" t="s">
        <v>15047</v>
      </c>
      <c r="D3509">
        <v>11.597999572753899</v>
      </c>
      <c r="E3509">
        <v>-5.7997097969055096</v>
      </c>
      <c r="F3509">
        <v>1301</v>
      </c>
      <c r="G3509" t="s">
        <v>2968</v>
      </c>
      <c r="H3509" t="s">
        <v>202</v>
      </c>
      <c r="I3509">
        <f>VLOOKUP(A3509,[1]ВПП!$C$2:$E$22885,3,)</f>
        <v>1602</v>
      </c>
      <c r="J3509">
        <f>VLOOKUP(A3509,[1]ВПП!$C$2:$G$22885,5,)</f>
        <v>30</v>
      </c>
      <c r="K3509" t="str">
        <f>VLOOKUP(A3509,[1]ВПП!$C$2:$H$22885,6,)</f>
        <v>ASP</v>
      </c>
      <c r="L3509" t="str">
        <f t="shared" si="54"/>
        <v>GASO</v>
      </c>
      <c r="M3509" t="s">
        <v>134</v>
      </c>
      <c r="N3509" t="s">
        <v>15048</v>
      </c>
      <c r="O3509" t="s">
        <v>202</v>
      </c>
      <c r="P3509" t="e">
        <v>#N/A</v>
      </c>
      <c r="Q3509" t="e">
        <f>VLOOKUP(P3509,[1]TimeZones!$B$3:$E$597,4,FALSE)</f>
        <v>#N/A</v>
      </c>
    </row>
    <row r="3510" spans="1:17" x14ac:dyDescent="0.25">
      <c r="A3510" t="s">
        <v>15049</v>
      </c>
      <c r="B3510" t="s">
        <v>333</v>
      </c>
      <c r="C3510" t="s">
        <v>15050</v>
      </c>
      <c r="D3510">
        <v>-2.7517199516296298</v>
      </c>
      <c r="E3510">
        <v>-78.263603210449205</v>
      </c>
      <c r="F3510">
        <v>1781</v>
      </c>
      <c r="G3510" t="s">
        <v>392</v>
      </c>
      <c r="H3510" t="s">
        <v>202</v>
      </c>
      <c r="I3510">
        <f>VLOOKUP(A3510,[1]ВПП!$C$2:$E$22885,3,)</f>
        <v>1602</v>
      </c>
      <c r="J3510">
        <f>VLOOKUP(A3510,[1]ВПП!$C$2:$G$22885,5,)</f>
        <v>29</v>
      </c>
      <c r="K3510" t="str">
        <f>VLOOKUP(A3510,[1]ВПП!$C$2:$H$22885,6,)</f>
        <v>ASP</v>
      </c>
      <c r="L3510" t="str">
        <f t="shared" si="54"/>
        <v>SEPC</v>
      </c>
      <c r="M3510" t="s">
        <v>301</v>
      </c>
      <c r="N3510" t="s">
        <v>7886</v>
      </c>
      <c r="O3510" t="s">
        <v>15051</v>
      </c>
      <c r="P3510" t="e">
        <v>#N/A</v>
      </c>
      <c r="Q3510" t="e">
        <f>VLOOKUP(P3510,[1]TimeZones!$B$3:$E$597,4,FALSE)</f>
        <v>#N/A</v>
      </c>
    </row>
    <row r="3511" spans="1:17" x14ac:dyDescent="0.25">
      <c r="A3511" t="s">
        <v>15052</v>
      </c>
      <c r="B3511" t="s">
        <v>110</v>
      </c>
      <c r="C3511" t="s">
        <v>15053</v>
      </c>
      <c r="D3511">
        <v>-36.9085998535</v>
      </c>
      <c r="E3511">
        <v>149.901000977</v>
      </c>
      <c r="F3511">
        <v>7</v>
      </c>
      <c r="G3511" t="s">
        <v>700</v>
      </c>
      <c r="H3511" t="s">
        <v>15054</v>
      </c>
      <c r="I3511">
        <f>VLOOKUP(A3511,[1]ВПП!$C$2:$E$22885,3,)</f>
        <v>1602</v>
      </c>
      <c r="J3511">
        <f>VLOOKUP(A3511,[1]ВПП!$C$2:$G$22885,5,)</f>
        <v>30</v>
      </c>
      <c r="K3511" t="str">
        <f>VLOOKUP(A3511,[1]ВПП!$C$2:$H$22885,6,)</f>
        <v>ASP</v>
      </c>
      <c r="L3511" t="str">
        <f t="shared" si="54"/>
        <v>YMER</v>
      </c>
      <c r="M3511" t="s">
        <v>702</v>
      </c>
      <c r="N3511" t="s">
        <v>703</v>
      </c>
      <c r="O3511" t="s">
        <v>15055</v>
      </c>
      <c r="P3511" t="s">
        <v>705</v>
      </c>
      <c r="Q3511" t="str">
        <f>VLOOKUP(P3511,[1]TimeZones!$B$3:$E$597,4,FALSE)</f>
        <v>+10:00</v>
      </c>
    </row>
    <row r="3512" spans="1:17" x14ac:dyDescent="0.25">
      <c r="A3512" t="s">
        <v>15056</v>
      </c>
      <c r="B3512" t="s">
        <v>333</v>
      </c>
      <c r="C3512" t="s">
        <v>15057</v>
      </c>
      <c r="D3512">
        <v>48.053890228271399</v>
      </c>
      <c r="E3512">
        <v>9.3727779388427699</v>
      </c>
      <c r="F3512">
        <v>1818</v>
      </c>
      <c r="G3512" t="s">
        <v>455</v>
      </c>
      <c r="H3512" t="s">
        <v>202</v>
      </c>
      <c r="I3512">
        <f>VLOOKUP(A3512,[1]ВПП!$C$2:$E$22885,3,)</f>
        <v>1601</v>
      </c>
      <c r="J3512">
        <f>VLOOKUP(A3512,[1]ВПП!$C$2:$G$22885,5,)</f>
        <v>30</v>
      </c>
      <c r="K3512" t="str">
        <f>VLOOKUP(A3512,[1]ВПП!$C$2:$H$22885,6,)</f>
        <v>CON</v>
      </c>
      <c r="L3512" t="str">
        <f t="shared" si="54"/>
        <v>EDTM</v>
      </c>
      <c r="M3512" t="s">
        <v>126</v>
      </c>
      <c r="N3512" t="s">
        <v>2489</v>
      </c>
      <c r="O3512" t="s">
        <v>15058</v>
      </c>
      <c r="P3512" t="s">
        <v>459</v>
      </c>
      <c r="Q3512" t="str">
        <f>VLOOKUP(P3512,[1]TimeZones!$B$3:$E$597,4,FALSE)</f>
        <v>+01:00</v>
      </c>
    </row>
    <row r="3513" spans="1:17" x14ac:dyDescent="0.25">
      <c r="A3513" t="s">
        <v>15059</v>
      </c>
      <c r="B3513" t="s">
        <v>110</v>
      </c>
      <c r="C3513" t="s">
        <v>15060</v>
      </c>
      <c r="D3513">
        <v>65.806099000000003</v>
      </c>
      <c r="E3513">
        <v>15.082800000000001</v>
      </c>
      <c r="F3513">
        <v>1503</v>
      </c>
      <c r="G3513" t="s">
        <v>2430</v>
      </c>
      <c r="H3513" t="s">
        <v>15061</v>
      </c>
      <c r="I3513">
        <f>VLOOKUP(A3513,[1]ВПП!$C$2:$E$22885,3,)</f>
        <v>1601</v>
      </c>
      <c r="J3513">
        <f>VLOOKUP(A3513,[1]ВПП!$C$2:$G$22885,5,)</f>
        <v>30</v>
      </c>
      <c r="K3513" t="str">
        <f>VLOOKUP(A3513,[1]ВПП!$C$2:$H$22885,6,)</f>
        <v>ASP</v>
      </c>
      <c r="L3513" t="str">
        <f t="shared" si="54"/>
        <v>ESUT</v>
      </c>
      <c r="M3513" t="s">
        <v>126</v>
      </c>
      <c r="N3513" t="s">
        <v>7241</v>
      </c>
      <c r="O3513" t="s">
        <v>15062</v>
      </c>
      <c r="P3513" t="s">
        <v>2434</v>
      </c>
      <c r="Q3513" t="str">
        <f>VLOOKUP(P3513,[1]TimeZones!$B$3:$E$597,4,FALSE)</f>
        <v>+01:00</v>
      </c>
    </row>
    <row r="3514" spans="1:17" x14ac:dyDescent="0.25">
      <c r="A3514" t="s">
        <v>15063</v>
      </c>
      <c r="B3514" t="s">
        <v>110</v>
      </c>
      <c r="C3514" t="s">
        <v>15064</v>
      </c>
      <c r="D3514">
        <v>-28.584700000000002</v>
      </c>
      <c r="E3514">
        <v>16.446698999999999</v>
      </c>
      <c r="F3514">
        <v>14</v>
      </c>
      <c r="G3514" t="s">
        <v>183</v>
      </c>
      <c r="H3514" t="s">
        <v>15065</v>
      </c>
      <c r="I3514">
        <f>VLOOKUP(A3514,[1]ВПП!$C$2:$E$22885,3,)</f>
        <v>1601</v>
      </c>
      <c r="J3514">
        <f>VLOOKUP(A3514,[1]ВПП!$C$2:$G$22885,5,)</f>
        <v>18</v>
      </c>
      <c r="K3514" t="str">
        <f>VLOOKUP(A3514,[1]ВПП!$C$2:$H$22885,6,)</f>
        <v>ASP</v>
      </c>
      <c r="L3514" t="str">
        <f t="shared" si="54"/>
        <v>FYOG</v>
      </c>
      <c r="M3514" t="s">
        <v>134</v>
      </c>
      <c r="N3514" t="s">
        <v>9345</v>
      </c>
      <c r="O3514" t="s">
        <v>15066</v>
      </c>
      <c r="P3514" t="s">
        <v>187</v>
      </c>
      <c r="Q3514" t="str">
        <f>VLOOKUP(P3514,[1]TimeZones!$B$3:$E$597,4,FALSE)</f>
        <v>+02:00</v>
      </c>
    </row>
    <row r="3515" spans="1:17" x14ac:dyDescent="0.25">
      <c r="A3515" t="s">
        <v>15067</v>
      </c>
      <c r="B3515" t="s">
        <v>333</v>
      </c>
      <c r="C3515" t="s">
        <v>15068</v>
      </c>
      <c r="D3515">
        <v>18.968700408935501</v>
      </c>
      <c r="E3515">
        <v>12.868700027465801</v>
      </c>
      <c r="F3515">
        <v>1273</v>
      </c>
      <c r="G3515" t="s">
        <v>4194</v>
      </c>
      <c r="H3515" t="s">
        <v>202</v>
      </c>
      <c r="I3515">
        <f>VLOOKUP(A3515,[1]ВПП!$C$2:$E$22885,3,)</f>
        <v>1600</v>
      </c>
      <c r="J3515">
        <f>VLOOKUP(A3515,[1]ВПП!$C$2:$G$22885,5,)</f>
        <v>40</v>
      </c>
      <c r="K3515" t="str">
        <f>VLOOKUP(A3515,[1]ВПП!$C$2:$H$22885,6,)</f>
        <v>ASP</v>
      </c>
      <c r="L3515" t="str">
        <f t="shared" si="54"/>
        <v>DRZD</v>
      </c>
      <c r="M3515" t="s">
        <v>134</v>
      </c>
      <c r="N3515" t="s">
        <v>4202</v>
      </c>
      <c r="O3515" t="s">
        <v>202</v>
      </c>
      <c r="P3515" t="s">
        <v>4198</v>
      </c>
      <c r="Q3515" t="str">
        <f>VLOOKUP(P3515,[1]TimeZones!$B$3:$E$597,4,FALSE)</f>
        <v>+01:00</v>
      </c>
    </row>
    <row r="3516" spans="1:17" x14ac:dyDescent="0.25">
      <c r="A3516" t="s">
        <v>15069</v>
      </c>
      <c r="B3516" t="s">
        <v>333</v>
      </c>
      <c r="C3516" t="s">
        <v>15070</v>
      </c>
      <c r="D3516">
        <v>59.8489</v>
      </c>
      <c r="E3516">
        <v>23.083599</v>
      </c>
      <c r="F3516">
        <v>20</v>
      </c>
      <c r="G3516" t="s">
        <v>2091</v>
      </c>
      <c r="H3516" t="s">
        <v>202</v>
      </c>
      <c r="I3516">
        <f>VLOOKUP(A3516,[1]ВПП!$C$2:$E$22885,3,)</f>
        <v>1600</v>
      </c>
      <c r="J3516">
        <f>VLOOKUP(A3516,[1]ВПП!$C$2:$G$22885,5,)</f>
        <v>18</v>
      </c>
      <c r="K3516" t="str">
        <f>VLOOKUP(A3516,[1]ВПП!$C$2:$H$22885,6,)</f>
        <v>ASP</v>
      </c>
      <c r="L3516" t="str">
        <f t="shared" si="54"/>
        <v>EFHN</v>
      </c>
      <c r="M3516" t="s">
        <v>126</v>
      </c>
      <c r="N3516" t="s">
        <v>2093</v>
      </c>
      <c r="O3516" t="s">
        <v>15071</v>
      </c>
      <c r="P3516" t="s">
        <v>2095</v>
      </c>
      <c r="Q3516" t="str">
        <f>VLOOKUP(P3516,[1]TimeZones!$B$3:$E$597,4,FALSE)</f>
        <v>+02:00</v>
      </c>
    </row>
    <row r="3517" spans="1:17" x14ac:dyDescent="0.25">
      <c r="A3517" t="s">
        <v>15072</v>
      </c>
      <c r="B3517" t="s">
        <v>110</v>
      </c>
      <c r="C3517" t="s">
        <v>15073</v>
      </c>
      <c r="D3517">
        <v>57.068801879882798</v>
      </c>
      <c r="E3517">
        <v>8.7052202224731392</v>
      </c>
      <c r="F3517">
        <v>23</v>
      </c>
      <c r="G3517" t="s">
        <v>1469</v>
      </c>
      <c r="H3517" t="s">
        <v>15074</v>
      </c>
      <c r="I3517">
        <f>VLOOKUP(A3517,[1]ВПП!$C$2:$E$22885,3,)</f>
        <v>1600</v>
      </c>
      <c r="J3517">
        <f>VLOOKUP(A3517,[1]ВПП!$C$2:$G$22885,5,)</f>
        <v>45</v>
      </c>
      <c r="K3517" t="str">
        <f>VLOOKUP(A3517,[1]ВПП!$C$2:$H$22885,6,)</f>
        <v>ASP</v>
      </c>
      <c r="L3517" t="str">
        <f t="shared" si="54"/>
        <v>EKTS</v>
      </c>
      <c r="M3517" t="s">
        <v>126</v>
      </c>
      <c r="N3517" t="s">
        <v>6593</v>
      </c>
      <c r="O3517" t="s">
        <v>15075</v>
      </c>
      <c r="P3517" t="s">
        <v>1473</v>
      </c>
      <c r="Q3517" t="str">
        <f>VLOOKUP(P3517,[1]TimeZones!$B$3:$E$597,4,FALSE)</f>
        <v>+01:00</v>
      </c>
    </row>
    <row r="3518" spans="1:17" x14ac:dyDescent="0.25">
      <c r="A3518" t="s">
        <v>15076</v>
      </c>
      <c r="B3518" t="s">
        <v>110</v>
      </c>
      <c r="C3518" t="s">
        <v>15077</v>
      </c>
      <c r="D3518">
        <v>-28.360099792480401</v>
      </c>
      <c r="E3518">
        <v>23.439100265502901</v>
      </c>
      <c r="F3518">
        <v>4900</v>
      </c>
      <c r="G3518" t="s">
        <v>132</v>
      </c>
      <c r="H3518" t="s">
        <v>15078</v>
      </c>
      <c r="I3518">
        <f>VLOOKUP(A3518,[1]ВПП!$C$2:$E$22885,3,)</f>
        <v>1600</v>
      </c>
      <c r="J3518">
        <f>VLOOKUP(A3518,[1]ВПП!$C$2:$G$22885,5,)</f>
        <v>15</v>
      </c>
      <c r="K3518" t="str">
        <f>VLOOKUP(A3518,[1]ВПП!$C$2:$H$22885,6,)</f>
        <v>ASP</v>
      </c>
      <c r="L3518" t="str">
        <f t="shared" si="54"/>
        <v>FALC</v>
      </c>
      <c r="M3518" t="s">
        <v>134</v>
      </c>
      <c r="N3518" t="s">
        <v>135</v>
      </c>
      <c r="O3518" t="s">
        <v>15079</v>
      </c>
      <c r="P3518" t="s">
        <v>145</v>
      </c>
      <c r="Q3518" t="e">
        <f>VLOOKUP(P3518,[1]TimeZones!$B$3:$E$597,4,FALSE)</f>
        <v>#N/A</v>
      </c>
    </row>
    <row r="3519" spans="1:17" x14ac:dyDescent="0.25">
      <c r="A3519" t="s">
        <v>15080</v>
      </c>
      <c r="B3519" t="s">
        <v>333</v>
      </c>
      <c r="C3519" t="s">
        <v>15081</v>
      </c>
      <c r="D3519">
        <v>-26.249400473600002</v>
      </c>
      <c r="E3519">
        <v>28.3982715607</v>
      </c>
      <c r="F3519">
        <v>5340</v>
      </c>
      <c r="G3519" t="s">
        <v>132</v>
      </c>
      <c r="H3519" t="s">
        <v>202</v>
      </c>
      <c r="I3519">
        <f>VLOOKUP(A3519,[1]ВПП!$C$2:$E$22885,3,)</f>
        <v>1600</v>
      </c>
      <c r="J3519">
        <f>VLOOKUP(A3519,[1]ВПП!$C$2:$G$22885,5,)</f>
        <v>18</v>
      </c>
      <c r="K3519" t="str">
        <f>VLOOKUP(A3519,[1]ВПП!$C$2:$H$22885,6,)</f>
        <v>ASP</v>
      </c>
      <c r="L3519" t="str">
        <f t="shared" si="54"/>
        <v>FASI</v>
      </c>
      <c r="M3519" t="s">
        <v>134</v>
      </c>
      <c r="N3519" t="s">
        <v>235</v>
      </c>
      <c r="O3519" t="s">
        <v>15082</v>
      </c>
      <c r="P3519" t="s">
        <v>137</v>
      </c>
      <c r="Q3519" t="str">
        <f>VLOOKUP(P3519,[1]TimeZones!$B$3:$E$597,4,FALSE)</f>
        <v>+02:00</v>
      </c>
    </row>
    <row r="3520" spans="1:17" x14ac:dyDescent="0.25">
      <c r="A3520" t="s">
        <v>15083</v>
      </c>
      <c r="B3520" t="s">
        <v>110</v>
      </c>
      <c r="C3520" t="s">
        <v>15084</v>
      </c>
      <c r="D3520">
        <v>14.1469001770019</v>
      </c>
      <c r="E3520">
        <v>-16.0513000488281</v>
      </c>
      <c r="F3520">
        <v>26</v>
      </c>
      <c r="G3520" t="s">
        <v>1825</v>
      </c>
      <c r="H3520" t="s">
        <v>15085</v>
      </c>
      <c r="I3520">
        <f>VLOOKUP(A3520,[1]ВПП!$C$2:$E$22885,3,)</f>
        <v>1600</v>
      </c>
      <c r="J3520">
        <f>VLOOKUP(A3520,[1]ВПП!$C$2:$G$22885,5,)</f>
        <v>30</v>
      </c>
      <c r="K3520" t="str">
        <f>VLOOKUP(A3520,[1]ВПП!$C$2:$H$22885,6,)</f>
        <v>ASP</v>
      </c>
      <c r="L3520" t="str">
        <f t="shared" si="54"/>
        <v>GOOK</v>
      </c>
      <c r="M3520" t="s">
        <v>134</v>
      </c>
      <c r="N3520" t="s">
        <v>15086</v>
      </c>
      <c r="O3520" t="s">
        <v>15087</v>
      </c>
      <c r="P3520" t="s">
        <v>2014</v>
      </c>
      <c r="Q3520" t="str">
        <f>VLOOKUP(P3520,[1]TimeZones!$B$3:$E$597,4,FALSE)</f>
        <v>+00:00</v>
      </c>
    </row>
    <row r="3521" spans="1:17" x14ac:dyDescent="0.25">
      <c r="A3521" t="s">
        <v>15088</v>
      </c>
      <c r="B3521" t="s">
        <v>333</v>
      </c>
      <c r="C3521" t="s">
        <v>15089</v>
      </c>
      <c r="D3521">
        <v>18.570101000000001</v>
      </c>
      <c r="E3521">
        <v>-11.423500000000001</v>
      </c>
      <c r="F3521">
        <v>1342</v>
      </c>
      <c r="G3521" t="s">
        <v>2159</v>
      </c>
      <c r="H3521" t="s">
        <v>15090</v>
      </c>
      <c r="I3521">
        <f>VLOOKUP(A3521,[1]ВПП!$C$2:$E$22885,3,)</f>
        <v>1600</v>
      </c>
      <c r="J3521">
        <f>VLOOKUP(A3521,[1]ВПП!$C$2:$G$22885,5,)</f>
        <v>29</v>
      </c>
      <c r="K3521" t="str">
        <f>VLOOKUP(A3521,[1]ВПП!$C$2:$H$22885,6,)</f>
        <v>ASP</v>
      </c>
      <c r="L3521" t="str">
        <f t="shared" si="54"/>
        <v>GQND</v>
      </c>
      <c r="M3521" t="s">
        <v>134</v>
      </c>
      <c r="N3521" t="s">
        <v>15091</v>
      </c>
      <c r="O3521" t="s">
        <v>15092</v>
      </c>
      <c r="P3521" t="s">
        <v>2163</v>
      </c>
      <c r="Q3521" t="str">
        <f>VLOOKUP(P3521,[1]TimeZones!$B$3:$E$597,4,FALSE)</f>
        <v>+00:00</v>
      </c>
    </row>
    <row r="3522" spans="1:17" x14ac:dyDescent="0.25">
      <c r="A3522" t="s">
        <v>15093</v>
      </c>
      <c r="B3522" t="s">
        <v>333</v>
      </c>
      <c r="C3522" t="s">
        <v>15094</v>
      </c>
      <c r="D3522">
        <v>15.179699897766101</v>
      </c>
      <c r="E3522">
        <v>-12.2073001861572</v>
      </c>
      <c r="F3522">
        <v>219</v>
      </c>
      <c r="G3522" t="s">
        <v>2159</v>
      </c>
      <c r="H3522" t="s">
        <v>15095</v>
      </c>
      <c r="I3522">
        <f>VLOOKUP(A3522,[1]ВПП!$C$2:$E$22885,3,)</f>
        <v>1600</v>
      </c>
      <c r="J3522">
        <f>VLOOKUP(A3522,[1]ВПП!$C$2:$G$22885,5,)</f>
        <v>30</v>
      </c>
      <c r="K3522" t="str">
        <f>VLOOKUP(A3522,[1]ВПП!$C$2:$H$22885,6,)</f>
        <v>MAC</v>
      </c>
      <c r="L3522" t="str">
        <f t="shared" ref="L3522:L3585" si="55">A3522</f>
        <v>GQNS</v>
      </c>
      <c r="M3522" t="s">
        <v>134</v>
      </c>
      <c r="N3522" t="s">
        <v>15096</v>
      </c>
      <c r="O3522" t="s">
        <v>15097</v>
      </c>
      <c r="P3522" t="s">
        <v>2163</v>
      </c>
      <c r="Q3522" t="str">
        <f>VLOOKUP(P3522,[1]TimeZones!$B$3:$E$597,4,FALSE)</f>
        <v>+00:00</v>
      </c>
    </row>
    <row r="3523" spans="1:17" x14ac:dyDescent="0.25">
      <c r="A3523" t="s">
        <v>15098</v>
      </c>
      <c r="B3523" t="s">
        <v>333</v>
      </c>
      <c r="C3523" t="s">
        <v>15099</v>
      </c>
      <c r="D3523">
        <v>10.350600242615</v>
      </c>
      <c r="E3523">
        <v>-13.569199562073001</v>
      </c>
      <c r="F3523">
        <v>499</v>
      </c>
      <c r="G3523" t="s">
        <v>2589</v>
      </c>
      <c r="H3523" t="s">
        <v>15100</v>
      </c>
      <c r="I3523">
        <f>VLOOKUP(A3523,[1]ВПП!$C$2:$E$22885,3,)</f>
        <v>1600</v>
      </c>
      <c r="J3523">
        <f>VLOOKUP(A3523,[1]ВПП!$C$2:$G$22885,5,)</f>
        <v>40</v>
      </c>
      <c r="K3523" t="str">
        <f>VLOOKUP(A3523,[1]ВПП!$C$2:$H$22885,6,)</f>
        <v>ASP</v>
      </c>
      <c r="L3523" t="str">
        <f t="shared" si="55"/>
        <v>GUFA</v>
      </c>
      <c r="M3523" t="s">
        <v>134</v>
      </c>
      <c r="N3523" t="s">
        <v>15101</v>
      </c>
      <c r="O3523" t="s">
        <v>15102</v>
      </c>
      <c r="P3523" t="s">
        <v>2593</v>
      </c>
      <c r="Q3523" t="str">
        <f>VLOOKUP(P3523,[1]TimeZones!$B$3:$E$597,4,FALSE)</f>
        <v>+00:00</v>
      </c>
    </row>
    <row r="3524" spans="1:17" x14ac:dyDescent="0.25">
      <c r="A3524" t="s">
        <v>15103</v>
      </c>
      <c r="B3524" t="s">
        <v>333</v>
      </c>
      <c r="C3524" t="s">
        <v>15104</v>
      </c>
      <c r="D3524">
        <v>27.366899490356399</v>
      </c>
      <c r="E3524">
        <v>33.668201446533203</v>
      </c>
      <c r="F3524">
        <v>56</v>
      </c>
      <c r="G3524" t="s">
        <v>481</v>
      </c>
      <c r="H3524" t="s">
        <v>202</v>
      </c>
      <c r="I3524">
        <f>VLOOKUP(A3524,[1]ВПП!$C$2:$E$22885,3,)</f>
        <v>1600</v>
      </c>
      <c r="J3524">
        <f>VLOOKUP(A3524,[1]ВПП!$C$2:$G$22885,5,)</f>
        <v>30</v>
      </c>
      <c r="K3524" t="str">
        <f>VLOOKUP(A3524,[1]ВПП!$C$2:$H$22885,6,)</f>
        <v>ASP</v>
      </c>
      <c r="L3524" t="str">
        <f t="shared" si="55"/>
        <v>HEGO</v>
      </c>
      <c r="M3524" t="s">
        <v>134</v>
      </c>
      <c r="N3524" t="s">
        <v>489</v>
      </c>
      <c r="O3524" t="s">
        <v>15105</v>
      </c>
      <c r="P3524" t="e">
        <v>#N/A</v>
      </c>
      <c r="Q3524" t="e">
        <f>VLOOKUP(P3524,[1]TimeZones!$B$3:$E$597,4,FALSE)</f>
        <v>#N/A</v>
      </c>
    </row>
    <row r="3525" spans="1:17" x14ac:dyDescent="0.25">
      <c r="A3525" t="s">
        <v>15106</v>
      </c>
      <c r="B3525" t="s">
        <v>333</v>
      </c>
      <c r="C3525" t="s">
        <v>15107</v>
      </c>
      <c r="D3525">
        <v>40.271701812699902</v>
      </c>
      <c r="E3525">
        <v>72.047096252399996</v>
      </c>
      <c r="F3525">
        <v>2928</v>
      </c>
      <c r="G3525" t="s">
        <v>322</v>
      </c>
      <c r="H3525" t="s">
        <v>202</v>
      </c>
      <c r="I3525">
        <f>VLOOKUP(A3525,[1]ВПП!$C$2:$E$22885,3,)</f>
        <v>1600</v>
      </c>
      <c r="J3525">
        <f>VLOOKUP(A3525,[1]ВПП!$C$2:$G$22885,5,)</f>
        <v>35</v>
      </c>
      <c r="K3525" t="str">
        <f>VLOOKUP(A3525,[1]ВПП!$C$2:$H$22885,6,)</f>
        <v>concrete</v>
      </c>
      <c r="L3525" t="str">
        <f t="shared" si="55"/>
        <v>KG-0018</v>
      </c>
      <c r="M3525" t="s">
        <v>114</v>
      </c>
      <c r="N3525" t="s">
        <v>13651</v>
      </c>
      <c r="O3525" t="s">
        <v>15108</v>
      </c>
      <c r="P3525" t="e">
        <v>#N/A</v>
      </c>
      <c r="Q3525" t="e">
        <f>VLOOKUP(P3525,[1]TimeZones!$B$3:$E$597,4,FALSE)</f>
        <v>#N/A</v>
      </c>
    </row>
    <row r="3526" spans="1:17" x14ac:dyDescent="0.25">
      <c r="A3526" t="s">
        <v>15109</v>
      </c>
      <c r="B3526" t="s">
        <v>333</v>
      </c>
      <c r="C3526" t="s">
        <v>15110</v>
      </c>
      <c r="D3526">
        <v>-38.081901999999999</v>
      </c>
      <c r="E3526">
        <v>-70.643897999999993</v>
      </c>
      <c r="F3526">
        <v>3627</v>
      </c>
      <c r="G3526" t="s">
        <v>1705</v>
      </c>
      <c r="H3526" t="s">
        <v>15109</v>
      </c>
      <c r="I3526">
        <f>VLOOKUP(A3526,[1]ВПП!$C$2:$E$22885,3,)</f>
        <v>1600</v>
      </c>
      <c r="J3526">
        <f>VLOOKUP(A3526,[1]ВПП!$C$2:$G$22885,5,)</f>
        <v>30</v>
      </c>
      <c r="K3526" t="str">
        <f>VLOOKUP(A3526,[1]ВПП!$C$2:$H$22885,6,)</f>
        <v>ASP</v>
      </c>
      <c r="L3526" t="str">
        <f t="shared" si="55"/>
        <v>LCP</v>
      </c>
      <c r="M3526" t="s">
        <v>301</v>
      </c>
      <c r="N3526" t="s">
        <v>7039</v>
      </c>
      <c r="O3526" t="s">
        <v>15111</v>
      </c>
      <c r="P3526" t="e">
        <v>#N/A</v>
      </c>
      <c r="Q3526" t="e">
        <f>VLOOKUP(P3526,[1]TimeZones!$B$3:$E$597,4,FALSE)</f>
        <v>#N/A</v>
      </c>
    </row>
    <row r="3527" spans="1:17" x14ac:dyDescent="0.25">
      <c r="A3527" t="s">
        <v>15112</v>
      </c>
      <c r="B3527" t="s">
        <v>333</v>
      </c>
      <c r="C3527" t="s">
        <v>15113</v>
      </c>
      <c r="D3527">
        <v>43.505600000000001</v>
      </c>
      <c r="E3527">
        <v>5.3677799999999998</v>
      </c>
      <c r="F3527">
        <v>367</v>
      </c>
      <c r="G3527" t="s">
        <v>294</v>
      </c>
      <c r="H3527" t="s">
        <v>202</v>
      </c>
      <c r="I3527">
        <f>VLOOKUP(A3527,[1]ВПП!$C$2:$E$22885,3,)</f>
        <v>1600</v>
      </c>
      <c r="J3527">
        <f>VLOOKUP(A3527,[1]ВПП!$C$2:$G$22885,5,)</f>
        <v>30</v>
      </c>
      <c r="K3527" t="str">
        <f>VLOOKUP(A3527,[1]ВПП!$C$2:$H$22885,6,)</f>
        <v>ASP</v>
      </c>
      <c r="L3527" t="str">
        <f t="shared" si="55"/>
        <v>LFMA</v>
      </c>
      <c r="M3527" t="s">
        <v>126</v>
      </c>
      <c r="N3527" t="s">
        <v>1005</v>
      </c>
      <c r="O3527" t="s">
        <v>15114</v>
      </c>
      <c r="P3527" t="s">
        <v>298</v>
      </c>
      <c r="Q3527" t="str">
        <f>VLOOKUP(P3527,[1]TimeZones!$B$3:$E$597,4,FALSE)</f>
        <v>+01:00</v>
      </c>
    </row>
    <row r="3528" spans="1:17" x14ac:dyDescent="0.25">
      <c r="A3528" t="s">
        <v>15115</v>
      </c>
      <c r="B3528" t="s">
        <v>333</v>
      </c>
      <c r="C3528" t="s">
        <v>15116</v>
      </c>
      <c r="D3528">
        <v>18.325237000000001</v>
      </c>
      <c r="E3528">
        <v>-100.631024</v>
      </c>
      <c r="F3528">
        <v>876</v>
      </c>
      <c r="G3528" t="s">
        <v>308</v>
      </c>
      <c r="H3528" t="s">
        <v>202</v>
      </c>
      <c r="I3528">
        <f>VLOOKUP(A3528,[1]ВПП!$C$2:$E$22885,3,)</f>
        <v>1600</v>
      </c>
      <c r="J3528">
        <f>VLOOKUP(A3528,[1]ВПП!$C$2:$G$22885,5,)</f>
        <v>18</v>
      </c>
      <c r="K3528" t="str">
        <f>VLOOKUP(A3528,[1]ВПП!$C$2:$H$22885,6,)</f>
        <v>ASP</v>
      </c>
      <c r="L3528" t="str">
        <f t="shared" si="55"/>
        <v>MM35</v>
      </c>
      <c r="M3528" t="s">
        <v>183</v>
      </c>
      <c r="N3528" t="s">
        <v>2544</v>
      </c>
      <c r="O3528" t="s">
        <v>15117</v>
      </c>
      <c r="P3528" t="e">
        <v>#N/A</v>
      </c>
      <c r="Q3528" t="e">
        <f>VLOOKUP(P3528,[1]TimeZones!$B$3:$E$597,4,FALSE)</f>
        <v>#N/A</v>
      </c>
    </row>
    <row r="3529" spans="1:17" x14ac:dyDescent="0.25">
      <c r="A3529" t="s">
        <v>15118</v>
      </c>
      <c r="B3529" t="s">
        <v>110</v>
      </c>
      <c r="C3529" t="s">
        <v>15119</v>
      </c>
      <c r="D3529">
        <v>9.9570500000000006</v>
      </c>
      <c r="E3529">
        <v>-84.139801000000006</v>
      </c>
      <c r="F3529">
        <v>3287</v>
      </c>
      <c r="G3529" t="s">
        <v>3904</v>
      </c>
      <c r="H3529" t="s">
        <v>15120</v>
      </c>
      <c r="I3529">
        <f>VLOOKUP(A3529,[1]ВПП!$C$2:$E$22885,3,)</f>
        <v>1600</v>
      </c>
      <c r="J3529">
        <f>VLOOKUP(A3529,[1]ВПП!$C$2:$G$22885,5,)</f>
        <v>18</v>
      </c>
      <c r="K3529" t="str">
        <f>VLOOKUP(A3529,[1]ВПП!$C$2:$H$22885,6,)</f>
        <v>ASP</v>
      </c>
      <c r="L3529" t="str">
        <f t="shared" si="55"/>
        <v>MRPV</v>
      </c>
      <c r="M3529" t="s">
        <v>183</v>
      </c>
      <c r="N3529" t="s">
        <v>15121</v>
      </c>
      <c r="O3529" t="s">
        <v>12855</v>
      </c>
      <c r="P3529" t="s">
        <v>3908</v>
      </c>
      <c r="Q3529" t="str">
        <f>VLOOKUP(P3529,[1]TimeZones!$B$3:$E$597,4,FALSE)</f>
        <v>−06:00</v>
      </c>
    </row>
    <row r="3530" spans="1:17" x14ac:dyDescent="0.25">
      <c r="A3530" t="s">
        <v>15122</v>
      </c>
      <c r="B3530" t="s">
        <v>333</v>
      </c>
      <c r="C3530" t="s">
        <v>15123</v>
      </c>
      <c r="D3530">
        <v>25.629601000000001</v>
      </c>
      <c r="E3530">
        <v>51.506698999999998</v>
      </c>
      <c r="F3530">
        <v>6</v>
      </c>
      <c r="G3530" t="s">
        <v>141</v>
      </c>
      <c r="H3530" t="s">
        <v>202</v>
      </c>
      <c r="I3530">
        <f>VLOOKUP(A3530,[1]ВПП!$C$2:$E$22885,3,)</f>
        <v>1600</v>
      </c>
      <c r="J3530">
        <f>VLOOKUP(A3530,[1]ВПП!$C$2:$G$22885,5,)</f>
        <v>30</v>
      </c>
      <c r="K3530" t="str">
        <f>VLOOKUP(A3530,[1]ВПП!$C$2:$H$22885,6,)</f>
        <v>ASP</v>
      </c>
      <c r="L3530" t="str">
        <f t="shared" si="55"/>
        <v>OTBK</v>
      </c>
      <c r="M3530" t="s">
        <v>114</v>
      </c>
      <c r="N3530" t="s">
        <v>15124</v>
      </c>
      <c r="O3530" t="s">
        <v>15125</v>
      </c>
      <c r="P3530" t="e">
        <v>#N/A</v>
      </c>
      <c r="Q3530" t="e">
        <f>VLOOKUP(P3530,[1]TimeZones!$B$3:$E$597,4,FALSE)</f>
        <v>#N/A</v>
      </c>
    </row>
    <row r="3531" spans="1:17" x14ac:dyDescent="0.25">
      <c r="A3531" t="s">
        <v>15126</v>
      </c>
      <c r="B3531" t="s">
        <v>333</v>
      </c>
      <c r="C3531" t="s">
        <v>15127</v>
      </c>
      <c r="D3531">
        <v>15.434699999999999</v>
      </c>
      <c r="E3531">
        <v>121.091003</v>
      </c>
      <c r="F3531">
        <v>200</v>
      </c>
      <c r="G3531" t="s">
        <v>1034</v>
      </c>
      <c r="H3531" t="s">
        <v>202</v>
      </c>
      <c r="I3531">
        <f>VLOOKUP(A3531,[1]ВПП!$C$2:$E$22885,3,)</f>
        <v>1600</v>
      </c>
      <c r="J3531">
        <f>VLOOKUP(A3531,[1]ВПП!$C$2:$G$22885,5,)</f>
        <v>24</v>
      </c>
      <c r="K3531" t="str">
        <f>VLOOKUP(A3531,[1]ВПП!$C$2:$H$22885,6,)</f>
        <v>ASP</v>
      </c>
      <c r="L3531" t="str">
        <f t="shared" si="55"/>
        <v>RPLV</v>
      </c>
      <c r="M3531" t="s">
        <v>114</v>
      </c>
      <c r="N3531" t="s">
        <v>15128</v>
      </c>
      <c r="O3531" t="s">
        <v>6689</v>
      </c>
      <c r="P3531" t="e">
        <v>#N/A</v>
      </c>
      <c r="Q3531" t="e">
        <f>VLOOKUP(P3531,[1]TimeZones!$B$3:$E$597,4,FALSE)</f>
        <v>#N/A</v>
      </c>
    </row>
    <row r="3532" spans="1:17" x14ac:dyDescent="0.25">
      <c r="A3532" t="s">
        <v>15129</v>
      </c>
      <c r="B3532" t="s">
        <v>333</v>
      </c>
      <c r="C3532" t="s">
        <v>15130</v>
      </c>
      <c r="D3532">
        <v>54.744999999999997</v>
      </c>
      <c r="E3532">
        <v>32.064999999999998</v>
      </c>
      <c r="F3532">
        <v>820</v>
      </c>
      <c r="G3532" t="s">
        <v>124</v>
      </c>
      <c r="H3532" t="s">
        <v>202</v>
      </c>
      <c r="I3532">
        <f>VLOOKUP(A3532,[1]ВПП!$C$2:$E$22885,3,)</f>
        <v>1600</v>
      </c>
      <c r="J3532">
        <f>VLOOKUP(A3532,[1]ВПП!$C$2:$G$22885,5,)</f>
        <v>0</v>
      </c>
      <c r="K3532" t="str">
        <f>VLOOKUP(A3532,[1]ВПП!$C$2:$H$22885,6,)</f>
        <v>CON</v>
      </c>
      <c r="L3532" t="str">
        <f t="shared" si="55"/>
        <v>RU-LNX</v>
      </c>
      <c r="M3532" t="s">
        <v>126</v>
      </c>
      <c r="N3532" t="s">
        <v>8089</v>
      </c>
      <c r="O3532" t="s">
        <v>8090</v>
      </c>
      <c r="P3532" t="e">
        <v>#N/A</v>
      </c>
      <c r="Q3532" t="e">
        <f>VLOOKUP(P3532,[1]TimeZones!$B$3:$E$597,4,FALSE)</f>
        <v>#N/A</v>
      </c>
    </row>
    <row r="3533" spans="1:17" x14ac:dyDescent="0.25">
      <c r="A3533" t="s">
        <v>15131</v>
      </c>
      <c r="B3533" t="s">
        <v>333</v>
      </c>
      <c r="C3533" t="s">
        <v>15132</v>
      </c>
      <c r="D3533">
        <v>-38.538898467999999</v>
      </c>
      <c r="E3533">
        <v>-70.337097168</v>
      </c>
      <c r="F3533">
        <v>2788</v>
      </c>
      <c r="G3533" t="s">
        <v>1705</v>
      </c>
      <c r="H3533" t="s">
        <v>202</v>
      </c>
      <c r="I3533">
        <f>VLOOKUP(A3533,[1]ВПП!$C$2:$E$22885,3,)</f>
        <v>1600</v>
      </c>
      <c r="J3533">
        <f>VLOOKUP(A3533,[1]ВПП!$C$2:$G$22885,5,)</f>
        <v>30</v>
      </c>
      <c r="K3533" t="str">
        <f>VLOOKUP(A3533,[1]ВПП!$C$2:$H$22885,6,)</f>
        <v>ASP</v>
      </c>
      <c r="L3533" t="str">
        <f t="shared" si="55"/>
        <v>SA38</v>
      </c>
      <c r="M3533" t="s">
        <v>301</v>
      </c>
      <c r="N3533" t="s">
        <v>7039</v>
      </c>
      <c r="O3533" t="s">
        <v>15133</v>
      </c>
      <c r="P3533" t="e">
        <v>#N/A</v>
      </c>
      <c r="Q3533" t="e">
        <f>VLOOKUP(P3533,[1]TimeZones!$B$3:$E$597,4,FALSE)</f>
        <v>#N/A</v>
      </c>
    </row>
    <row r="3534" spans="1:17" x14ac:dyDescent="0.25">
      <c r="A3534" t="s">
        <v>15134</v>
      </c>
      <c r="B3534" t="s">
        <v>110</v>
      </c>
      <c r="C3534" t="s">
        <v>15135</v>
      </c>
      <c r="D3534">
        <v>-31.296900000000001</v>
      </c>
      <c r="E3534">
        <v>-57.996600000000001</v>
      </c>
      <c r="F3534">
        <v>112</v>
      </c>
      <c r="G3534" t="s">
        <v>1705</v>
      </c>
      <c r="H3534" t="s">
        <v>15136</v>
      </c>
      <c r="I3534">
        <f>VLOOKUP(A3534,[1]ВПП!$C$2:$E$22885,3,)</f>
        <v>1600</v>
      </c>
      <c r="J3534">
        <f>VLOOKUP(A3534,[1]ВПП!$C$2:$G$22885,5,)</f>
        <v>30</v>
      </c>
      <c r="K3534" t="str">
        <f>VLOOKUP(A3534,[1]ВПП!$C$2:$H$22885,6,)</f>
        <v>ASP</v>
      </c>
      <c r="L3534" t="str">
        <f t="shared" si="55"/>
        <v>SAAC</v>
      </c>
      <c r="M3534" t="s">
        <v>301</v>
      </c>
      <c r="N3534" t="s">
        <v>10786</v>
      </c>
      <c r="O3534" t="s">
        <v>15137</v>
      </c>
      <c r="P3534" t="s">
        <v>2646</v>
      </c>
      <c r="Q3534" t="str">
        <f>VLOOKUP(P3534,[1]TimeZones!$B$3:$E$597,4,FALSE)</f>
        <v>−03:00</v>
      </c>
    </row>
    <row r="3535" spans="1:17" x14ac:dyDescent="0.25">
      <c r="A3535" t="s">
        <v>15138</v>
      </c>
      <c r="B3535" t="s">
        <v>110</v>
      </c>
      <c r="C3535" t="s">
        <v>15139</v>
      </c>
      <c r="D3535">
        <v>-6.2331599999999998</v>
      </c>
      <c r="E3535">
        <v>-57.776901000000002</v>
      </c>
      <c r="F3535">
        <v>295</v>
      </c>
      <c r="G3535" t="s">
        <v>591</v>
      </c>
      <c r="H3535" t="s">
        <v>15140</v>
      </c>
      <c r="I3535">
        <f>VLOOKUP(A3535,[1]ВПП!$C$2:$E$22885,3,)</f>
        <v>1600</v>
      </c>
      <c r="J3535">
        <f>VLOOKUP(A3535,[1]ВПП!$C$2:$G$22885,5,)</f>
        <v>30</v>
      </c>
      <c r="K3535" t="str">
        <f>VLOOKUP(A3535,[1]ВПП!$C$2:$H$22885,6,)</f>
        <v>ASP</v>
      </c>
      <c r="L3535" t="str">
        <f t="shared" si="55"/>
        <v>SBEK</v>
      </c>
      <c r="M3535" t="s">
        <v>301</v>
      </c>
      <c r="N3535" t="s">
        <v>5671</v>
      </c>
      <c r="O3535" t="s">
        <v>15141</v>
      </c>
      <c r="P3535" t="s">
        <v>5673</v>
      </c>
      <c r="Q3535" t="str">
        <f>VLOOKUP(P3535,[1]TimeZones!$B$3:$E$597,4,FALSE)</f>
        <v>−03:00</v>
      </c>
    </row>
    <row r="3536" spans="1:17" x14ac:dyDescent="0.25">
      <c r="A3536" t="s">
        <v>15142</v>
      </c>
      <c r="B3536" t="s">
        <v>110</v>
      </c>
      <c r="C3536" t="s">
        <v>15143</v>
      </c>
      <c r="D3536">
        <v>-7.2699199999999999</v>
      </c>
      <c r="E3536">
        <v>-35.8964</v>
      </c>
      <c r="F3536">
        <v>1646</v>
      </c>
      <c r="G3536" t="s">
        <v>591</v>
      </c>
      <c r="H3536" t="s">
        <v>15144</v>
      </c>
      <c r="I3536">
        <f>VLOOKUP(A3536,[1]ВПП!$C$2:$E$22885,3,)</f>
        <v>1600</v>
      </c>
      <c r="J3536">
        <f>VLOOKUP(A3536,[1]ВПП!$C$2:$G$22885,5,)</f>
        <v>42</v>
      </c>
      <c r="K3536" t="str">
        <f>VLOOKUP(A3536,[1]ВПП!$C$2:$H$22885,6,)</f>
        <v>ASP</v>
      </c>
      <c r="L3536" t="str">
        <f t="shared" si="55"/>
        <v>SBKG</v>
      </c>
      <c r="M3536" t="s">
        <v>301</v>
      </c>
      <c r="N3536" t="s">
        <v>7284</v>
      </c>
      <c r="O3536" t="s">
        <v>15145</v>
      </c>
      <c r="P3536" t="s">
        <v>3960</v>
      </c>
      <c r="Q3536" t="str">
        <f>VLOOKUP(P3536,[1]TimeZones!$B$3:$E$597,4,FALSE)</f>
        <v>−03:00</v>
      </c>
    </row>
    <row r="3537" spans="1:17" x14ac:dyDescent="0.25">
      <c r="A3537" t="s">
        <v>15146</v>
      </c>
      <c r="B3537" t="s">
        <v>110</v>
      </c>
      <c r="C3537" t="s">
        <v>15147</v>
      </c>
      <c r="D3537">
        <v>-23.509099960299999</v>
      </c>
      <c r="E3537">
        <v>-46.637798309300003</v>
      </c>
      <c r="F3537">
        <v>2368</v>
      </c>
      <c r="G3537" t="s">
        <v>591</v>
      </c>
      <c r="H3537" t="s">
        <v>202</v>
      </c>
      <c r="I3537">
        <f>VLOOKUP(A3537,[1]ВПП!$C$2:$E$22885,3,)</f>
        <v>1600</v>
      </c>
      <c r="J3537">
        <f>VLOOKUP(A3537,[1]ВПП!$C$2:$G$22885,5,)</f>
        <v>45</v>
      </c>
      <c r="K3537" t="str">
        <f>VLOOKUP(A3537,[1]ВПП!$C$2:$H$22885,6,)</f>
        <v>ASP</v>
      </c>
      <c r="L3537" t="str">
        <f t="shared" si="55"/>
        <v>SBMT</v>
      </c>
      <c r="M3537" t="s">
        <v>301</v>
      </c>
      <c r="N3537" t="s">
        <v>1124</v>
      </c>
      <c r="O3537" t="s">
        <v>1125</v>
      </c>
      <c r="P3537" t="s">
        <v>595</v>
      </c>
      <c r="Q3537" t="str">
        <f>VLOOKUP(P3537,[1]TimeZones!$B$3:$E$597,4,FALSE)</f>
        <v>−03:00</v>
      </c>
    </row>
    <row r="3538" spans="1:17" x14ac:dyDescent="0.25">
      <c r="A3538" t="s">
        <v>15148</v>
      </c>
      <c r="B3538" t="s">
        <v>110</v>
      </c>
      <c r="C3538" t="s">
        <v>15149</v>
      </c>
      <c r="D3538">
        <v>-1.4895999431610001</v>
      </c>
      <c r="E3538">
        <v>-56.396800994872997</v>
      </c>
      <c r="F3538">
        <v>287</v>
      </c>
      <c r="G3538" t="s">
        <v>591</v>
      </c>
      <c r="H3538" t="s">
        <v>15150</v>
      </c>
      <c r="I3538">
        <f>VLOOKUP(A3538,[1]ВПП!$C$2:$E$22885,3,)</f>
        <v>1600</v>
      </c>
      <c r="J3538">
        <f>VLOOKUP(A3538,[1]ВПП!$C$2:$G$22885,5,)</f>
        <v>30</v>
      </c>
      <c r="K3538" t="str">
        <f>VLOOKUP(A3538,[1]ВПП!$C$2:$H$22885,6,)</f>
        <v>ASP</v>
      </c>
      <c r="L3538" t="str">
        <f t="shared" si="55"/>
        <v>SBTB</v>
      </c>
      <c r="M3538" t="s">
        <v>301</v>
      </c>
      <c r="N3538" t="s">
        <v>5671</v>
      </c>
      <c r="O3538" t="s">
        <v>15151</v>
      </c>
      <c r="P3538" t="s">
        <v>5673</v>
      </c>
      <c r="Q3538" t="str">
        <f>VLOOKUP(P3538,[1]TimeZones!$B$3:$E$597,4,FALSE)</f>
        <v>−03:00</v>
      </c>
    </row>
    <row r="3539" spans="1:17" x14ac:dyDescent="0.25">
      <c r="A3539" t="s">
        <v>15152</v>
      </c>
      <c r="B3539" t="s">
        <v>110</v>
      </c>
      <c r="C3539" t="s">
        <v>15153</v>
      </c>
      <c r="D3539">
        <v>2.2245370000000002</v>
      </c>
      <c r="E3539">
        <v>-55.944710999999998</v>
      </c>
      <c r="F3539">
        <v>1127</v>
      </c>
      <c r="G3539" t="s">
        <v>591</v>
      </c>
      <c r="H3539" t="s">
        <v>202</v>
      </c>
      <c r="I3539">
        <f>VLOOKUP(A3539,[1]ВПП!$C$2:$E$22885,3,)</f>
        <v>1600</v>
      </c>
      <c r="J3539">
        <f>VLOOKUP(A3539,[1]ВПП!$C$2:$G$22885,5,)</f>
        <v>30</v>
      </c>
      <c r="K3539" t="str">
        <f>VLOOKUP(A3539,[1]ВПП!$C$2:$H$22885,6,)</f>
        <v>ASP</v>
      </c>
      <c r="L3539" t="str">
        <f t="shared" si="55"/>
        <v>SBTS</v>
      </c>
      <c r="M3539" t="s">
        <v>301</v>
      </c>
      <c r="N3539" t="s">
        <v>5671</v>
      </c>
      <c r="O3539" t="s">
        <v>15154</v>
      </c>
      <c r="P3539" t="s">
        <v>5673</v>
      </c>
      <c r="Q3539" t="str">
        <f>VLOOKUP(P3539,[1]TimeZones!$B$3:$E$597,4,FALSE)</f>
        <v>−03:00</v>
      </c>
    </row>
    <row r="3540" spans="1:17" x14ac:dyDescent="0.25">
      <c r="A3540" t="s">
        <v>15155</v>
      </c>
      <c r="B3540" t="s">
        <v>333</v>
      </c>
      <c r="C3540" t="s">
        <v>15156</v>
      </c>
      <c r="D3540">
        <v>0.61038400000000004</v>
      </c>
      <c r="E3540">
        <v>-69.179991999999999</v>
      </c>
      <c r="F3540">
        <v>466</v>
      </c>
      <c r="G3540" t="s">
        <v>591</v>
      </c>
      <c r="H3540" t="s">
        <v>202</v>
      </c>
      <c r="I3540">
        <f>VLOOKUP(A3540,[1]ВПП!$C$2:$E$22885,3,)</f>
        <v>1600</v>
      </c>
      <c r="J3540">
        <f>VLOOKUP(A3540,[1]ВПП!$C$2:$G$22885,5,)</f>
        <v>30</v>
      </c>
      <c r="K3540" t="str">
        <f>VLOOKUP(A3540,[1]ВПП!$C$2:$H$22885,6,)</f>
        <v>ASP</v>
      </c>
      <c r="L3540" t="str">
        <f t="shared" si="55"/>
        <v>SBYA</v>
      </c>
      <c r="M3540" t="s">
        <v>301</v>
      </c>
      <c r="N3540" t="s">
        <v>6469</v>
      </c>
      <c r="O3540" t="s">
        <v>15157</v>
      </c>
      <c r="P3540" t="s">
        <v>6465</v>
      </c>
      <c r="Q3540" t="str">
        <f>VLOOKUP(P3540,[1]TimeZones!$B$3:$E$597,4,FALSE)</f>
        <v>−04:00</v>
      </c>
    </row>
    <row r="3541" spans="1:17" x14ac:dyDescent="0.25">
      <c r="A3541" t="s">
        <v>15158</v>
      </c>
      <c r="B3541" t="s">
        <v>333</v>
      </c>
      <c r="C3541" t="s">
        <v>15159</v>
      </c>
      <c r="D3541">
        <v>-21.339799880981399</v>
      </c>
      <c r="E3541">
        <v>-48.114898681640597</v>
      </c>
      <c r="F3541">
        <v>1713</v>
      </c>
      <c r="G3541" t="s">
        <v>591</v>
      </c>
      <c r="H3541" t="s">
        <v>202</v>
      </c>
      <c r="I3541">
        <f>VLOOKUP(A3541,[1]ВПП!$C$2:$E$22885,3,)</f>
        <v>1600</v>
      </c>
      <c r="J3541">
        <f>VLOOKUP(A3541,[1]ВПП!$C$2:$G$22885,5,)</f>
        <v>30</v>
      </c>
      <c r="K3541" t="str">
        <f>VLOOKUP(A3541,[1]ВПП!$C$2:$H$22885,6,)</f>
        <v>ASP</v>
      </c>
      <c r="L3541" t="str">
        <f t="shared" si="55"/>
        <v>SDTY</v>
      </c>
      <c r="M3541" t="s">
        <v>301</v>
      </c>
      <c r="N3541" t="s">
        <v>1124</v>
      </c>
      <c r="O3541" t="s">
        <v>15160</v>
      </c>
      <c r="P3541" t="e">
        <v>#N/A</v>
      </c>
      <c r="Q3541" t="e">
        <f>VLOOKUP(P3541,[1]TimeZones!$B$3:$E$597,4,FALSE)</f>
        <v>#N/A</v>
      </c>
    </row>
    <row r="3542" spans="1:17" x14ac:dyDescent="0.25">
      <c r="A3542" t="s">
        <v>15161</v>
      </c>
      <c r="B3542" t="s">
        <v>333</v>
      </c>
      <c r="C3542" t="s">
        <v>15162</v>
      </c>
      <c r="D3542">
        <v>-1.653324</v>
      </c>
      <c r="E3542">
        <v>-78.656341999999995</v>
      </c>
      <c r="F3542">
        <v>9151</v>
      </c>
      <c r="G3542" t="s">
        <v>392</v>
      </c>
      <c r="H3542" t="s">
        <v>202</v>
      </c>
      <c r="I3542">
        <f>VLOOKUP(A3542,[1]ВПП!$C$2:$E$22885,3,)</f>
        <v>1600</v>
      </c>
      <c r="J3542">
        <f>VLOOKUP(A3542,[1]ВПП!$C$2:$G$22885,5,)</f>
        <v>29</v>
      </c>
      <c r="K3542" t="str">
        <f>VLOOKUP(A3542,[1]ВПП!$C$2:$H$22885,6,)</f>
        <v>ASP</v>
      </c>
      <c r="L3542" t="str">
        <f t="shared" si="55"/>
        <v>SERB</v>
      </c>
      <c r="M3542" t="s">
        <v>301</v>
      </c>
      <c r="N3542" t="s">
        <v>15163</v>
      </c>
      <c r="O3542" t="s">
        <v>15164</v>
      </c>
      <c r="P3542" t="s">
        <v>396</v>
      </c>
      <c r="Q3542" t="str">
        <f>VLOOKUP(P3542,[1]TimeZones!$B$3:$E$597,4,FALSE)</f>
        <v>−05:00</v>
      </c>
    </row>
    <row r="3543" spans="1:17" x14ac:dyDescent="0.25">
      <c r="A3543" t="s">
        <v>15165</v>
      </c>
      <c r="B3543" t="s">
        <v>333</v>
      </c>
      <c r="C3543" t="s">
        <v>15166</v>
      </c>
      <c r="D3543">
        <v>-19.825828999999999</v>
      </c>
      <c r="E3543">
        <v>-40.102167999999999</v>
      </c>
      <c r="F3543">
        <v>88</v>
      </c>
      <c r="G3543" t="s">
        <v>591</v>
      </c>
      <c r="H3543" t="s">
        <v>202</v>
      </c>
      <c r="I3543">
        <f>VLOOKUP(A3543,[1]ВПП!$C$2:$E$22885,3,)</f>
        <v>1600</v>
      </c>
      <c r="J3543">
        <f>VLOOKUP(A3543,[1]ВПП!$C$2:$G$22885,5,)</f>
        <v>30</v>
      </c>
      <c r="K3543" t="str">
        <f>VLOOKUP(A3543,[1]ВПП!$C$2:$H$22885,6,)</f>
        <v>ASP</v>
      </c>
      <c r="L3543" t="str">
        <f t="shared" si="55"/>
        <v>SIFV</v>
      </c>
      <c r="M3543" t="s">
        <v>301</v>
      </c>
      <c r="N3543" t="s">
        <v>11056</v>
      </c>
      <c r="O3543" t="s">
        <v>15167</v>
      </c>
      <c r="P3543" t="e">
        <v>#N/A</v>
      </c>
      <c r="Q3543" t="e">
        <f>VLOOKUP(P3543,[1]TimeZones!$B$3:$E$597,4,FALSE)</f>
        <v>#N/A</v>
      </c>
    </row>
    <row r="3544" spans="1:17" x14ac:dyDescent="0.25">
      <c r="A3544" t="s">
        <v>15168</v>
      </c>
      <c r="B3544" t="s">
        <v>333</v>
      </c>
      <c r="C3544" t="s">
        <v>15169</v>
      </c>
      <c r="D3544">
        <v>-21.532177000000001</v>
      </c>
      <c r="E3544">
        <v>-47.047269999999997</v>
      </c>
      <c r="F3544">
        <v>2037</v>
      </c>
      <c r="G3544" t="s">
        <v>591</v>
      </c>
      <c r="H3544" t="s">
        <v>202</v>
      </c>
      <c r="I3544">
        <f>VLOOKUP(A3544,[1]ВПП!$C$2:$E$22885,3,)</f>
        <v>1600</v>
      </c>
      <c r="J3544">
        <f>VLOOKUP(A3544,[1]ВПП!$C$2:$G$22885,5,)</f>
        <v>35</v>
      </c>
      <c r="K3544" t="str">
        <f>VLOOKUP(A3544,[1]ВПП!$C$2:$H$22885,6,)</f>
        <v>ASP</v>
      </c>
      <c r="L3544" t="str">
        <f t="shared" si="55"/>
        <v>SJCA</v>
      </c>
      <c r="M3544" t="s">
        <v>301</v>
      </c>
      <c r="N3544" t="s">
        <v>1124</v>
      </c>
      <c r="O3544" t="s">
        <v>15170</v>
      </c>
      <c r="P3544" t="e">
        <v>#N/A</v>
      </c>
      <c r="Q3544" t="e">
        <f>VLOOKUP(P3544,[1]TimeZones!$B$3:$E$597,4,FALSE)</f>
        <v>#N/A</v>
      </c>
    </row>
    <row r="3545" spans="1:17" x14ac:dyDescent="0.25">
      <c r="A3545" t="s">
        <v>15171</v>
      </c>
      <c r="B3545" t="s">
        <v>333</v>
      </c>
      <c r="C3545" t="s">
        <v>15172</v>
      </c>
      <c r="D3545">
        <v>-15.680085</v>
      </c>
      <c r="E3545">
        <v>-55.956029999999998</v>
      </c>
      <c r="F3545">
        <v>617</v>
      </c>
      <c r="G3545" t="s">
        <v>591</v>
      </c>
      <c r="H3545" t="s">
        <v>202</v>
      </c>
      <c r="I3545">
        <f>VLOOKUP(A3545,[1]ВПП!$C$2:$E$22885,3,)</f>
        <v>1600</v>
      </c>
      <c r="J3545">
        <f>VLOOKUP(A3545,[1]ВПП!$C$2:$G$22885,5,)</f>
        <v>30</v>
      </c>
      <c r="K3545" t="str">
        <f>VLOOKUP(A3545,[1]ВПП!$C$2:$H$22885,6,)</f>
        <v>ASP</v>
      </c>
      <c r="L3545" t="str">
        <f t="shared" si="55"/>
        <v>SJCY</v>
      </c>
      <c r="M3545" t="s">
        <v>301</v>
      </c>
      <c r="N3545" t="s">
        <v>7863</v>
      </c>
      <c r="O3545" t="s">
        <v>9493</v>
      </c>
      <c r="P3545" t="e">
        <v>#N/A</v>
      </c>
      <c r="Q3545" t="e">
        <f>VLOOKUP(P3545,[1]TimeZones!$B$3:$E$597,4,FALSE)</f>
        <v>#N/A</v>
      </c>
    </row>
    <row r="3546" spans="1:17" x14ac:dyDescent="0.25">
      <c r="A3546" t="s">
        <v>15173</v>
      </c>
      <c r="B3546" t="s">
        <v>333</v>
      </c>
      <c r="C3546" t="s">
        <v>15174</v>
      </c>
      <c r="D3546">
        <v>-13.386111259460399</v>
      </c>
      <c r="E3546">
        <v>-57.615554809570298</v>
      </c>
      <c r="F3546">
        <v>1394</v>
      </c>
      <c r="G3546" t="s">
        <v>591</v>
      </c>
      <c r="H3546" t="s">
        <v>202</v>
      </c>
      <c r="I3546">
        <f>VLOOKUP(A3546,[1]ВПП!$C$2:$E$22885,3,)</f>
        <v>1600</v>
      </c>
      <c r="J3546">
        <f>VLOOKUP(A3546,[1]ВПП!$C$2:$G$22885,5,)</f>
        <v>23</v>
      </c>
      <c r="K3546" t="str">
        <f>VLOOKUP(A3546,[1]ВПП!$C$2:$H$22885,6,)</f>
        <v>ASP</v>
      </c>
      <c r="L3546" t="str">
        <f t="shared" si="55"/>
        <v>SJRV</v>
      </c>
      <c r="M3546" t="s">
        <v>301</v>
      </c>
      <c r="N3546" t="s">
        <v>7863</v>
      </c>
      <c r="O3546" t="s">
        <v>15175</v>
      </c>
      <c r="P3546" t="e">
        <v>#N/A</v>
      </c>
      <c r="Q3546" t="e">
        <f>VLOOKUP(P3546,[1]TimeZones!$B$3:$E$597,4,FALSE)</f>
        <v>#N/A</v>
      </c>
    </row>
    <row r="3547" spans="1:17" x14ac:dyDescent="0.25">
      <c r="A3547" t="s">
        <v>15176</v>
      </c>
      <c r="B3547" t="s">
        <v>333</v>
      </c>
      <c r="C3547" t="s">
        <v>15177</v>
      </c>
      <c r="D3547">
        <v>-19.341110229492099</v>
      </c>
      <c r="E3547">
        <v>-52.689445495605398</v>
      </c>
      <c r="F3547">
        <v>1581</v>
      </c>
      <c r="G3547" t="s">
        <v>591</v>
      </c>
      <c r="H3547" t="s">
        <v>202</v>
      </c>
      <c r="I3547">
        <f>VLOOKUP(A3547,[1]ВПП!$C$2:$E$22885,3,)</f>
        <v>1600</v>
      </c>
      <c r="J3547">
        <f>VLOOKUP(A3547,[1]ВПП!$C$2:$G$22885,5,)</f>
        <v>23</v>
      </c>
      <c r="K3547" t="str">
        <f>VLOOKUP(A3547,[1]ВПП!$C$2:$H$22885,6,)</f>
        <v>ASP</v>
      </c>
      <c r="L3547" t="str">
        <f t="shared" si="55"/>
        <v>SJRW</v>
      </c>
      <c r="M3547" t="s">
        <v>301</v>
      </c>
      <c r="N3547" t="s">
        <v>6842</v>
      </c>
      <c r="O3547" t="s">
        <v>15178</v>
      </c>
      <c r="P3547" t="e">
        <v>#N/A</v>
      </c>
      <c r="Q3547" t="e">
        <f>VLOOKUP(P3547,[1]TimeZones!$B$3:$E$597,4,FALSE)</f>
        <v>#N/A</v>
      </c>
    </row>
    <row r="3548" spans="1:17" x14ac:dyDescent="0.25">
      <c r="A3548" t="s">
        <v>15179</v>
      </c>
      <c r="B3548" t="s">
        <v>333</v>
      </c>
      <c r="C3548" t="s">
        <v>15180</v>
      </c>
      <c r="D3548">
        <v>-0.79916697740599996</v>
      </c>
      <c r="E3548">
        <v>-60.0838890076</v>
      </c>
      <c r="F3548">
        <v>876</v>
      </c>
      <c r="G3548" t="s">
        <v>591</v>
      </c>
      <c r="H3548" t="s">
        <v>202</v>
      </c>
      <c r="I3548">
        <f>VLOOKUP(A3548,[1]ВПП!$C$2:$E$22885,3,)</f>
        <v>1600</v>
      </c>
      <c r="J3548">
        <f>VLOOKUP(A3548,[1]ВПП!$C$2:$G$22885,5,)</f>
        <v>40</v>
      </c>
      <c r="K3548" t="str">
        <f>VLOOKUP(A3548,[1]ВПП!$C$2:$H$22885,6,)</f>
        <v>ASP</v>
      </c>
      <c r="L3548" t="str">
        <f t="shared" si="55"/>
        <v>SJVP</v>
      </c>
      <c r="M3548" t="s">
        <v>301</v>
      </c>
      <c r="N3548" t="s">
        <v>6469</v>
      </c>
      <c r="O3548" t="s">
        <v>15181</v>
      </c>
      <c r="P3548" t="e">
        <v>#N/A</v>
      </c>
      <c r="Q3548" t="e">
        <f>VLOOKUP(P3548,[1]TimeZones!$B$3:$E$597,4,FALSE)</f>
        <v>#N/A</v>
      </c>
    </row>
    <row r="3549" spans="1:17" x14ac:dyDescent="0.25">
      <c r="A3549" t="s">
        <v>15182</v>
      </c>
      <c r="B3549" t="s">
        <v>110</v>
      </c>
      <c r="C3549" t="s">
        <v>12301</v>
      </c>
      <c r="D3549">
        <v>1.8144199999999999</v>
      </c>
      <c r="E3549">
        <v>-78.749200000000002</v>
      </c>
      <c r="F3549">
        <v>8</v>
      </c>
      <c r="G3549" t="s">
        <v>900</v>
      </c>
      <c r="H3549" t="s">
        <v>15183</v>
      </c>
      <c r="I3549">
        <f>VLOOKUP(A3549,[1]ВПП!$C$2:$E$22885,3,)</f>
        <v>1600</v>
      </c>
      <c r="J3549">
        <f>VLOOKUP(A3549,[1]ВПП!$C$2:$G$22885,5,)</f>
        <v>27</v>
      </c>
      <c r="K3549" t="str">
        <f>VLOOKUP(A3549,[1]ВПП!$C$2:$H$22885,6,)</f>
        <v>ASP</v>
      </c>
      <c r="L3549" t="str">
        <f t="shared" si="55"/>
        <v>SKCO</v>
      </c>
      <c r="M3549" t="s">
        <v>301</v>
      </c>
      <c r="N3549" t="s">
        <v>9370</v>
      </c>
      <c r="O3549" t="s">
        <v>15184</v>
      </c>
      <c r="P3549" t="s">
        <v>904</v>
      </c>
      <c r="Q3549" t="str">
        <f>VLOOKUP(P3549,[1]TimeZones!$B$3:$E$597,4,FALSE)</f>
        <v>−05:00</v>
      </c>
    </row>
    <row r="3550" spans="1:17" x14ac:dyDescent="0.25">
      <c r="A3550" t="s">
        <v>15185</v>
      </c>
      <c r="B3550" t="s">
        <v>110</v>
      </c>
      <c r="C3550" t="s">
        <v>15186</v>
      </c>
      <c r="D3550">
        <v>4.2762399999999996</v>
      </c>
      <c r="E3550">
        <v>-74.796700000000001</v>
      </c>
      <c r="F3550">
        <v>900</v>
      </c>
      <c r="G3550" t="s">
        <v>900</v>
      </c>
      <c r="H3550" t="s">
        <v>15187</v>
      </c>
      <c r="I3550">
        <f>VLOOKUP(A3550,[1]ВПП!$C$2:$E$22885,3,)</f>
        <v>1600</v>
      </c>
      <c r="J3550">
        <f>VLOOKUP(A3550,[1]ВПП!$C$2:$G$22885,5,)</f>
        <v>28</v>
      </c>
      <c r="K3550" t="str">
        <f>VLOOKUP(A3550,[1]ВПП!$C$2:$H$22885,6,)</f>
        <v>ASP</v>
      </c>
      <c r="L3550" t="str">
        <f t="shared" si="55"/>
        <v>SKGI</v>
      </c>
      <c r="M3550" t="s">
        <v>301</v>
      </c>
      <c r="N3550" t="s">
        <v>902</v>
      </c>
      <c r="O3550" t="s">
        <v>15188</v>
      </c>
      <c r="P3550" t="s">
        <v>904</v>
      </c>
      <c r="Q3550" t="str">
        <f>VLOOKUP(P3550,[1]TimeZones!$B$3:$E$597,4,FALSE)</f>
        <v>−05:00</v>
      </c>
    </row>
    <row r="3551" spans="1:17" x14ac:dyDescent="0.25">
      <c r="A3551" t="s">
        <v>15189</v>
      </c>
      <c r="B3551" t="s">
        <v>333</v>
      </c>
      <c r="C3551" t="s">
        <v>15190</v>
      </c>
      <c r="D3551">
        <v>-4.2277097702026296</v>
      </c>
      <c r="E3551">
        <v>-44.819999694824197</v>
      </c>
      <c r="F3551">
        <v>64</v>
      </c>
      <c r="G3551" t="s">
        <v>591</v>
      </c>
      <c r="H3551" t="s">
        <v>202</v>
      </c>
      <c r="I3551">
        <f>VLOOKUP(A3551,[1]ВПП!$C$2:$E$22885,3,)</f>
        <v>1600</v>
      </c>
      <c r="J3551">
        <f>VLOOKUP(A3551,[1]ВПП!$C$2:$G$22885,5,)</f>
        <v>30</v>
      </c>
      <c r="K3551" t="str">
        <f>VLOOKUP(A3551,[1]ВПП!$C$2:$H$22885,6,)</f>
        <v>ASP</v>
      </c>
      <c r="L3551" t="str">
        <f t="shared" si="55"/>
        <v>SNBI</v>
      </c>
      <c r="M3551" t="s">
        <v>301</v>
      </c>
      <c r="N3551" t="s">
        <v>9130</v>
      </c>
      <c r="O3551" t="s">
        <v>15191</v>
      </c>
      <c r="P3551" t="e">
        <v>#N/A</v>
      </c>
      <c r="Q3551" t="e">
        <f>VLOOKUP(P3551,[1]TimeZones!$B$3:$E$597,4,FALSE)</f>
        <v>#N/A</v>
      </c>
    </row>
    <row r="3552" spans="1:17" x14ac:dyDescent="0.25">
      <c r="A3552" t="s">
        <v>15192</v>
      </c>
      <c r="B3552" t="s">
        <v>333</v>
      </c>
      <c r="C3552" t="s">
        <v>15193</v>
      </c>
      <c r="D3552">
        <v>-12.078900337219199</v>
      </c>
      <c r="E3552">
        <v>-45.008998870849602</v>
      </c>
      <c r="F3552">
        <v>2447</v>
      </c>
      <c r="G3552" t="s">
        <v>591</v>
      </c>
      <c r="H3552" t="s">
        <v>15194</v>
      </c>
      <c r="I3552">
        <f>VLOOKUP(A3552,[1]ВПП!$C$2:$E$22885,3,)</f>
        <v>1600</v>
      </c>
      <c r="J3552">
        <f>VLOOKUP(A3552,[1]ВПП!$C$2:$G$22885,5,)</f>
        <v>30</v>
      </c>
      <c r="K3552" t="str">
        <f>VLOOKUP(A3552,[1]ВПП!$C$2:$H$22885,6,)</f>
        <v>ASP</v>
      </c>
      <c r="L3552" t="str">
        <f t="shared" si="55"/>
        <v>SNBR</v>
      </c>
      <c r="M3552" t="s">
        <v>301</v>
      </c>
      <c r="N3552" t="s">
        <v>3983</v>
      </c>
      <c r="O3552" t="s">
        <v>15195</v>
      </c>
      <c r="P3552" t="s">
        <v>3960</v>
      </c>
      <c r="Q3552" t="str">
        <f>VLOOKUP(P3552,[1]TimeZones!$B$3:$E$597,4,FALSE)</f>
        <v>−03:00</v>
      </c>
    </row>
    <row r="3553" spans="1:17" x14ac:dyDescent="0.25">
      <c r="A3553" t="s">
        <v>15196</v>
      </c>
      <c r="B3553" t="s">
        <v>333</v>
      </c>
      <c r="C3553" t="s">
        <v>15197</v>
      </c>
      <c r="D3553">
        <v>-21.4314</v>
      </c>
      <c r="E3553">
        <v>-45.932098000000003</v>
      </c>
      <c r="F3553">
        <v>2871</v>
      </c>
      <c r="G3553" t="s">
        <v>591</v>
      </c>
      <c r="H3553" t="s">
        <v>202</v>
      </c>
      <c r="I3553">
        <f>VLOOKUP(A3553,[1]ВПП!$C$2:$E$22885,3,)</f>
        <v>1600</v>
      </c>
      <c r="J3553">
        <f>VLOOKUP(A3553,[1]ВПП!$C$2:$G$22885,5,)</f>
        <v>30</v>
      </c>
      <c r="K3553" t="str">
        <f>VLOOKUP(A3553,[1]ВПП!$C$2:$H$22885,6,)</f>
        <v>ASP</v>
      </c>
      <c r="L3553" t="str">
        <f t="shared" si="55"/>
        <v>SNFE</v>
      </c>
      <c r="M3553" t="s">
        <v>301</v>
      </c>
      <c r="N3553" t="s">
        <v>4614</v>
      </c>
      <c r="O3553" t="s">
        <v>15198</v>
      </c>
      <c r="P3553" t="e">
        <v>#N/A</v>
      </c>
      <c r="Q3553" t="e">
        <f>VLOOKUP(P3553,[1]TimeZones!$B$3:$E$597,4,FALSE)</f>
        <v>#N/A</v>
      </c>
    </row>
    <row r="3554" spans="1:17" x14ac:dyDescent="0.25">
      <c r="A3554" t="s">
        <v>15199</v>
      </c>
      <c r="B3554" t="s">
        <v>333</v>
      </c>
      <c r="C3554" t="s">
        <v>15200</v>
      </c>
      <c r="D3554">
        <v>-6.6413000000000002</v>
      </c>
      <c r="E3554">
        <v>-51.952300000000001</v>
      </c>
      <c r="F3554">
        <v>656</v>
      </c>
      <c r="G3554" t="s">
        <v>591</v>
      </c>
      <c r="H3554" t="s">
        <v>15201</v>
      </c>
      <c r="I3554">
        <f>VLOOKUP(A3554,[1]ВПП!$C$2:$E$22885,3,)</f>
        <v>1600</v>
      </c>
      <c r="J3554">
        <f>VLOOKUP(A3554,[1]ВПП!$C$2:$G$22885,5,)</f>
        <v>33</v>
      </c>
      <c r="K3554" t="str">
        <f>VLOOKUP(A3554,[1]ВПП!$C$2:$H$22885,6,)</f>
        <v>ASP</v>
      </c>
      <c r="L3554" t="str">
        <f t="shared" si="55"/>
        <v>SNFX</v>
      </c>
      <c r="M3554" t="s">
        <v>301</v>
      </c>
      <c r="N3554" t="s">
        <v>5671</v>
      </c>
      <c r="O3554" t="s">
        <v>15202</v>
      </c>
      <c r="P3554" t="s">
        <v>5673</v>
      </c>
      <c r="Q3554" t="str">
        <f>VLOOKUP(P3554,[1]TimeZones!$B$3:$E$597,4,FALSE)</f>
        <v>−03:00</v>
      </c>
    </row>
    <row r="3555" spans="1:17" x14ac:dyDescent="0.25">
      <c r="A3555" t="s">
        <v>15203</v>
      </c>
      <c r="B3555" t="s">
        <v>333</v>
      </c>
      <c r="C3555" t="s">
        <v>15204</v>
      </c>
      <c r="D3555">
        <v>-6.7822198867797798</v>
      </c>
      <c r="E3555">
        <v>-43.582199096679602</v>
      </c>
      <c r="F3555">
        <v>564</v>
      </c>
      <c r="G3555" t="s">
        <v>591</v>
      </c>
      <c r="H3555" t="s">
        <v>15205</v>
      </c>
      <c r="I3555">
        <f>VLOOKUP(A3555,[1]ВПП!$C$2:$E$22885,3,)</f>
        <v>1600</v>
      </c>
      <c r="J3555">
        <f>VLOOKUP(A3555,[1]ВПП!$C$2:$G$22885,5,)</f>
        <v>36</v>
      </c>
      <c r="K3555" t="str">
        <f>VLOOKUP(A3555,[1]ВПП!$C$2:$H$22885,6,)</f>
        <v>ASP</v>
      </c>
      <c r="L3555" t="str">
        <f t="shared" si="55"/>
        <v>SNGD</v>
      </c>
      <c r="M3555" t="s">
        <v>301</v>
      </c>
      <c r="N3555" t="s">
        <v>10144</v>
      </c>
      <c r="O3555" t="s">
        <v>15206</v>
      </c>
      <c r="P3555" t="e">
        <v>#N/A</v>
      </c>
      <c r="Q3555" t="e">
        <f>VLOOKUP(P3555,[1]TimeZones!$B$3:$E$597,4,FALSE)</f>
        <v>#N/A</v>
      </c>
    </row>
    <row r="3556" spans="1:17" x14ac:dyDescent="0.25">
      <c r="A3556" t="s">
        <v>15207</v>
      </c>
      <c r="B3556" t="s">
        <v>333</v>
      </c>
      <c r="C3556" t="s">
        <v>15208</v>
      </c>
      <c r="D3556">
        <v>-1.7140799760818399</v>
      </c>
      <c r="E3556">
        <v>-55.8362007141113</v>
      </c>
      <c r="F3556">
        <v>262</v>
      </c>
      <c r="G3556" t="s">
        <v>591</v>
      </c>
      <c r="H3556" t="s">
        <v>15209</v>
      </c>
      <c r="I3556">
        <f>VLOOKUP(A3556,[1]ВПП!$C$2:$E$22885,3,)</f>
        <v>1600</v>
      </c>
      <c r="J3556">
        <f>VLOOKUP(A3556,[1]ВПП!$C$2:$G$22885,5,)</f>
        <v>30</v>
      </c>
      <c r="K3556" t="str">
        <f>VLOOKUP(A3556,[1]ВПП!$C$2:$H$22885,6,)</f>
        <v>ASP</v>
      </c>
      <c r="L3556" t="str">
        <f t="shared" si="55"/>
        <v>SNOX</v>
      </c>
      <c r="M3556" t="s">
        <v>301</v>
      </c>
      <c r="N3556" t="s">
        <v>5671</v>
      </c>
      <c r="O3556" t="s">
        <v>15151</v>
      </c>
      <c r="P3556" t="s">
        <v>5673</v>
      </c>
      <c r="Q3556" t="str">
        <f>VLOOKUP(P3556,[1]TimeZones!$B$3:$E$597,4,FALSE)</f>
        <v>−03:00</v>
      </c>
    </row>
    <row r="3557" spans="1:17" x14ac:dyDescent="0.25">
      <c r="A3557" t="s">
        <v>15210</v>
      </c>
      <c r="B3557" t="s">
        <v>333</v>
      </c>
      <c r="C3557" t="s">
        <v>15211</v>
      </c>
      <c r="D3557">
        <v>-20.94820022583</v>
      </c>
      <c r="E3557">
        <v>-46.983200073242102</v>
      </c>
      <c r="F3557">
        <v>3110</v>
      </c>
      <c r="G3557" t="s">
        <v>591</v>
      </c>
      <c r="H3557" t="s">
        <v>202</v>
      </c>
      <c r="I3557">
        <f>VLOOKUP(A3557,[1]ВПП!$C$2:$E$22885,3,)</f>
        <v>1600</v>
      </c>
      <c r="J3557">
        <f>VLOOKUP(A3557,[1]ВПП!$C$2:$G$22885,5,)</f>
        <v>30</v>
      </c>
      <c r="K3557" t="str">
        <f>VLOOKUP(A3557,[1]ВПП!$C$2:$H$22885,6,)</f>
        <v>ASP</v>
      </c>
      <c r="L3557" t="str">
        <f t="shared" si="55"/>
        <v>SNPY</v>
      </c>
      <c r="M3557" t="s">
        <v>301</v>
      </c>
      <c r="N3557" t="s">
        <v>4614</v>
      </c>
      <c r="O3557" t="s">
        <v>15212</v>
      </c>
      <c r="P3557" t="e">
        <v>#N/A</v>
      </c>
      <c r="Q3557" t="e">
        <f>VLOOKUP(P3557,[1]TimeZones!$B$3:$E$597,4,FALSE)</f>
        <v>#N/A</v>
      </c>
    </row>
    <row r="3558" spans="1:17" x14ac:dyDescent="0.25">
      <c r="A3558" t="s">
        <v>15213</v>
      </c>
      <c r="B3558" t="s">
        <v>333</v>
      </c>
      <c r="C3558" t="s">
        <v>15214</v>
      </c>
      <c r="D3558">
        <v>-10.7242002487182</v>
      </c>
      <c r="E3558">
        <v>-43.654701232910099</v>
      </c>
      <c r="F3558">
        <v>1690</v>
      </c>
      <c r="G3558" t="s">
        <v>591</v>
      </c>
      <c r="H3558" t="s">
        <v>4618</v>
      </c>
      <c r="I3558">
        <f>VLOOKUP(A3558,[1]ВПП!$C$2:$E$22885,3,)</f>
        <v>1600</v>
      </c>
      <c r="J3558">
        <f>VLOOKUP(A3558,[1]ВПП!$C$2:$G$22885,5,)</f>
        <v>29</v>
      </c>
      <c r="K3558" t="str">
        <f>VLOOKUP(A3558,[1]ВПП!$C$2:$H$22885,6,)</f>
        <v>ASP</v>
      </c>
      <c r="L3558" t="str">
        <f t="shared" si="55"/>
        <v>SNTQ</v>
      </c>
      <c r="M3558" t="s">
        <v>301</v>
      </c>
      <c r="N3558" t="s">
        <v>3983</v>
      </c>
      <c r="O3558" t="s">
        <v>15215</v>
      </c>
      <c r="P3558" t="e">
        <v>#N/A</v>
      </c>
      <c r="Q3558" t="e">
        <f>VLOOKUP(P3558,[1]TimeZones!$B$3:$E$597,4,FALSE)</f>
        <v>#N/A</v>
      </c>
    </row>
    <row r="3559" spans="1:17" x14ac:dyDescent="0.25">
      <c r="A3559" t="s">
        <v>15216</v>
      </c>
      <c r="B3559" t="s">
        <v>333</v>
      </c>
      <c r="C3559" t="s">
        <v>15217</v>
      </c>
      <c r="D3559">
        <v>-7.0389900000000001</v>
      </c>
      <c r="E3559">
        <v>-37.251598000000001</v>
      </c>
      <c r="F3559">
        <v>869</v>
      </c>
      <c r="G3559" t="s">
        <v>591</v>
      </c>
      <c r="H3559" t="s">
        <v>15218</v>
      </c>
      <c r="I3559">
        <f>VLOOKUP(A3559,[1]ВПП!$C$2:$E$22885,3,)</f>
        <v>1600</v>
      </c>
      <c r="J3559">
        <f>VLOOKUP(A3559,[1]ВПП!$C$2:$G$22885,5,)</f>
        <v>30</v>
      </c>
      <c r="K3559" t="str">
        <f>VLOOKUP(A3559,[1]ВПП!$C$2:$H$22885,6,)</f>
        <v>ASP</v>
      </c>
      <c r="L3559" t="str">
        <f t="shared" si="55"/>
        <v>SNTS</v>
      </c>
      <c r="M3559" t="s">
        <v>301</v>
      </c>
      <c r="N3559" t="s">
        <v>7284</v>
      </c>
      <c r="O3559" t="s">
        <v>15219</v>
      </c>
      <c r="P3559" t="e">
        <v>#N/A</v>
      </c>
      <c r="Q3559" t="e">
        <f>VLOOKUP(P3559,[1]TimeZones!$B$3:$E$597,4,FALSE)</f>
        <v>#N/A</v>
      </c>
    </row>
    <row r="3560" spans="1:17" x14ac:dyDescent="0.25">
      <c r="A3560" t="s">
        <v>15220</v>
      </c>
      <c r="B3560" t="s">
        <v>333</v>
      </c>
      <c r="C3560" t="s">
        <v>15221</v>
      </c>
      <c r="D3560">
        <v>-1.63653004169464</v>
      </c>
      <c r="E3560">
        <v>-50.443599700927699</v>
      </c>
      <c r="F3560">
        <v>98</v>
      </c>
      <c r="G3560" t="s">
        <v>591</v>
      </c>
      <c r="H3560" t="s">
        <v>15222</v>
      </c>
      <c r="I3560">
        <f>VLOOKUP(A3560,[1]ВПП!$C$2:$E$22885,3,)</f>
        <v>1600</v>
      </c>
      <c r="J3560">
        <f>VLOOKUP(A3560,[1]ВПП!$C$2:$G$22885,5,)</f>
        <v>30</v>
      </c>
      <c r="K3560" t="str">
        <f>VLOOKUP(A3560,[1]ВПП!$C$2:$H$22885,6,)</f>
        <v>ASP</v>
      </c>
      <c r="L3560" t="str">
        <f t="shared" si="55"/>
        <v>SNVS</v>
      </c>
      <c r="M3560" t="s">
        <v>301</v>
      </c>
      <c r="N3560" t="s">
        <v>5671</v>
      </c>
      <c r="O3560" t="s">
        <v>15223</v>
      </c>
      <c r="P3560" t="s">
        <v>5673</v>
      </c>
      <c r="Q3560" t="str">
        <f>VLOOKUP(P3560,[1]TimeZones!$B$3:$E$597,4,FALSE)</f>
        <v>−03:00</v>
      </c>
    </row>
    <row r="3561" spans="1:17" x14ac:dyDescent="0.25">
      <c r="A3561" t="s">
        <v>15224</v>
      </c>
      <c r="B3561" t="s">
        <v>333</v>
      </c>
      <c r="C3561" t="s">
        <v>15225</v>
      </c>
      <c r="D3561">
        <v>-25.981500625610298</v>
      </c>
      <c r="E3561">
        <v>-51.640701293945298</v>
      </c>
      <c r="F3561">
        <v>3645</v>
      </c>
      <c r="G3561" t="s">
        <v>591</v>
      </c>
      <c r="H3561" t="s">
        <v>202</v>
      </c>
      <c r="I3561">
        <f>VLOOKUP(A3561,[1]ВПП!$C$2:$E$22885,3,)</f>
        <v>1600</v>
      </c>
      <c r="J3561">
        <f>VLOOKUP(A3561,[1]ВПП!$C$2:$G$22885,5,)</f>
        <v>30</v>
      </c>
      <c r="K3561" t="str">
        <f>VLOOKUP(A3561,[1]ВПП!$C$2:$H$22885,6,)</f>
        <v>ASP</v>
      </c>
      <c r="L3561" t="str">
        <f t="shared" si="55"/>
        <v>SSFA</v>
      </c>
      <c r="M3561" t="s">
        <v>301</v>
      </c>
      <c r="N3561" t="s">
        <v>9913</v>
      </c>
      <c r="O3561" t="s">
        <v>15226</v>
      </c>
      <c r="P3561" t="e">
        <v>#N/A</v>
      </c>
      <c r="Q3561" t="e">
        <f>VLOOKUP(P3561,[1]TimeZones!$B$3:$E$597,4,FALSE)</f>
        <v>#N/A</v>
      </c>
    </row>
    <row r="3562" spans="1:17" x14ac:dyDescent="0.25">
      <c r="A3562" t="s">
        <v>15227</v>
      </c>
      <c r="B3562" t="s">
        <v>333</v>
      </c>
      <c r="C3562" t="s">
        <v>15228</v>
      </c>
      <c r="D3562">
        <v>-11.419444</v>
      </c>
      <c r="E3562">
        <v>-58.701667999999998</v>
      </c>
      <c r="F3562">
        <v>1083</v>
      </c>
      <c r="G3562" t="s">
        <v>591</v>
      </c>
      <c r="H3562" t="s">
        <v>15229</v>
      </c>
      <c r="I3562">
        <f>VLOOKUP(A3562,[1]ВПП!$C$2:$E$22885,3,)</f>
        <v>1600</v>
      </c>
      <c r="J3562">
        <f>VLOOKUP(A3562,[1]ВПП!$C$2:$G$22885,5,)</f>
        <v>30</v>
      </c>
      <c r="K3562" t="str">
        <f>VLOOKUP(A3562,[1]ВПП!$C$2:$H$22885,6,)</f>
        <v>ASP</v>
      </c>
      <c r="L3562" t="str">
        <f t="shared" si="55"/>
        <v>SWJN</v>
      </c>
      <c r="M3562" t="s">
        <v>301</v>
      </c>
      <c r="N3562" t="s">
        <v>7863</v>
      </c>
      <c r="O3562" t="s">
        <v>15230</v>
      </c>
      <c r="P3562" t="s">
        <v>145</v>
      </c>
      <c r="Q3562" t="e">
        <f>VLOOKUP(P3562,[1]TimeZones!$B$3:$E$597,4,FALSE)</f>
        <v>#N/A</v>
      </c>
    </row>
    <row r="3563" spans="1:17" x14ac:dyDescent="0.25">
      <c r="A3563" t="s">
        <v>15231</v>
      </c>
      <c r="B3563" t="s">
        <v>333</v>
      </c>
      <c r="C3563" t="s">
        <v>15232</v>
      </c>
      <c r="D3563">
        <v>-4.1340599060058496</v>
      </c>
      <c r="E3563">
        <v>-63.132598876953097</v>
      </c>
      <c r="F3563">
        <v>131</v>
      </c>
      <c r="G3563" t="s">
        <v>591</v>
      </c>
      <c r="H3563" t="s">
        <v>15233</v>
      </c>
      <c r="I3563">
        <f>VLOOKUP(A3563,[1]ВПП!$C$2:$E$22885,3,)</f>
        <v>1600</v>
      </c>
      <c r="J3563">
        <f>VLOOKUP(A3563,[1]ВПП!$C$2:$G$22885,5,)</f>
        <v>36</v>
      </c>
      <c r="K3563" t="str">
        <f>VLOOKUP(A3563,[1]ВПП!$C$2:$H$22885,6,)</f>
        <v>ASP</v>
      </c>
      <c r="L3563" t="str">
        <f t="shared" si="55"/>
        <v>SWKO</v>
      </c>
      <c r="M3563" t="s">
        <v>301</v>
      </c>
      <c r="N3563" t="s">
        <v>6469</v>
      </c>
      <c r="O3563" t="s">
        <v>15234</v>
      </c>
      <c r="P3563" t="s">
        <v>6465</v>
      </c>
      <c r="Q3563" t="str">
        <f>VLOOKUP(P3563,[1]TimeZones!$B$3:$E$597,4,FALSE)</f>
        <v>−04:00</v>
      </c>
    </row>
    <row r="3564" spans="1:17" x14ac:dyDescent="0.25">
      <c r="A3564" t="s">
        <v>15235</v>
      </c>
      <c r="B3564" t="s">
        <v>333</v>
      </c>
      <c r="C3564" t="s">
        <v>15236</v>
      </c>
      <c r="D3564">
        <v>-8.8345599999999997</v>
      </c>
      <c r="E3564">
        <v>-67.312400999999994</v>
      </c>
      <c r="F3564">
        <v>394</v>
      </c>
      <c r="G3564" t="s">
        <v>591</v>
      </c>
      <c r="H3564" t="s">
        <v>15237</v>
      </c>
      <c r="I3564">
        <f>VLOOKUP(A3564,[1]ВПП!$C$2:$E$22885,3,)</f>
        <v>1600</v>
      </c>
      <c r="J3564">
        <f>VLOOKUP(A3564,[1]ВПП!$C$2:$G$22885,5,)</f>
        <v>33</v>
      </c>
      <c r="K3564" t="str">
        <f>VLOOKUP(A3564,[1]ВПП!$C$2:$H$22885,6,)</f>
        <v>ASP</v>
      </c>
      <c r="L3564" t="str">
        <f t="shared" si="55"/>
        <v>SWNK</v>
      </c>
      <c r="M3564" t="s">
        <v>301</v>
      </c>
      <c r="N3564" t="s">
        <v>6469</v>
      </c>
      <c r="O3564" t="s">
        <v>15238</v>
      </c>
      <c r="P3564" t="e">
        <v>#N/A</v>
      </c>
      <c r="Q3564" t="e">
        <f>VLOOKUP(P3564,[1]TimeZones!$B$3:$E$597,4,FALSE)</f>
        <v>#N/A</v>
      </c>
    </row>
    <row r="3565" spans="1:17" x14ac:dyDescent="0.25">
      <c r="A3565" t="s">
        <v>15239</v>
      </c>
      <c r="B3565" t="s">
        <v>333</v>
      </c>
      <c r="C3565" t="s">
        <v>15240</v>
      </c>
      <c r="D3565">
        <v>-13.867000000000001</v>
      </c>
      <c r="E3565">
        <v>-53.25</v>
      </c>
      <c r="F3565">
        <v>1174</v>
      </c>
      <c r="G3565" t="s">
        <v>591</v>
      </c>
      <c r="H3565" t="s">
        <v>202</v>
      </c>
      <c r="I3565">
        <f>VLOOKUP(A3565,[1]ВПП!$C$2:$E$22885,3,)</f>
        <v>1600</v>
      </c>
      <c r="J3565">
        <f>VLOOKUP(A3565,[1]ВПП!$C$2:$G$22885,5,)</f>
        <v>23</v>
      </c>
      <c r="K3565" t="str">
        <f>VLOOKUP(A3565,[1]ВПП!$C$2:$H$22885,6,)</f>
        <v>ASP</v>
      </c>
      <c r="L3565" t="str">
        <f t="shared" si="55"/>
        <v>SWXE</v>
      </c>
      <c r="M3565" t="s">
        <v>301</v>
      </c>
      <c r="N3565" t="s">
        <v>7863</v>
      </c>
      <c r="O3565" t="s">
        <v>15241</v>
      </c>
      <c r="P3565" t="e">
        <v>#N/A</v>
      </c>
      <c r="Q3565" t="e">
        <f>VLOOKUP(P3565,[1]TimeZones!$B$3:$E$597,4,FALSE)</f>
        <v>#N/A</v>
      </c>
    </row>
    <row r="3566" spans="1:17" x14ac:dyDescent="0.25">
      <c r="A3566" t="s">
        <v>15242</v>
      </c>
      <c r="B3566" t="s">
        <v>110</v>
      </c>
      <c r="C3566" t="s">
        <v>15243</v>
      </c>
      <c r="D3566">
        <v>13.0956001281738</v>
      </c>
      <c r="E3566">
        <v>103.223999023437</v>
      </c>
      <c r="F3566">
        <v>59</v>
      </c>
      <c r="G3566" t="s">
        <v>4705</v>
      </c>
      <c r="H3566" t="s">
        <v>15244</v>
      </c>
      <c r="I3566">
        <f>VLOOKUP(A3566,[1]ВПП!$C$2:$E$22885,3,)</f>
        <v>1600</v>
      </c>
      <c r="J3566">
        <f>VLOOKUP(A3566,[1]ВПП!$C$2:$G$22885,5,)</f>
        <v>34</v>
      </c>
      <c r="K3566" t="str">
        <f>VLOOKUP(A3566,[1]ВПП!$C$2:$H$22885,6,)</f>
        <v>ASP</v>
      </c>
      <c r="L3566" t="str">
        <f t="shared" si="55"/>
        <v>VDBG</v>
      </c>
      <c r="M3566" t="s">
        <v>114</v>
      </c>
      <c r="N3566" t="s">
        <v>15245</v>
      </c>
      <c r="O3566" t="s">
        <v>15246</v>
      </c>
      <c r="P3566" t="s">
        <v>4709</v>
      </c>
      <c r="Q3566" t="str">
        <f>VLOOKUP(P3566,[1]TimeZones!$B$3:$E$597,4,FALSE)</f>
        <v>+07:00</v>
      </c>
    </row>
    <row r="3567" spans="1:17" x14ac:dyDescent="0.25">
      <c r="A3567" t="s">
        <v>15247</v>
      </c>
      <c r="B3567" t="s">
        <v>110</v>
      </c>
      <c r="C3567" t="s">
        <v>15248</v>
      </c>
      <c r="D3567">
        <v>-3.64452004432678</v>
      </c>
      <c r="E3567">
        <v>133.69599914550699</v>
      </c>
      <c r="F3567">
        <v>19</v>
      </c>
      <c r="G3567" t="s">
        <v>414</v>
      </c>
      <c r="H3567" t="s">
        <v>15249</v>
      </c>
      <c r="I3567">
        <f>VLOOKUP(A3567,[1]ВПП!$C$2:$E$22885,3,)</f>
        <v>1600</v>
      </c>
      <c r="J3567">
        <f>VLOOKUP(A3567,[1]ВПП!$C$2:$G$22885,5,)</f>
        <v>30</v>
      </c>
      <c r="K3567" t="str">
        <f>VLOOKUP(A3567,[1]ВПП!$C$2:$H$22885,6,)</f>
        <v>ASP</v>
      </c>
      <c r="L3567" t="str">
        <f t="shared" si="55"/>
        <v>WASK</v>
      </c>
      <c r="M3567" t="s">
        <v>114</v>
      </c>
      <c r="N3567" t="s">
        <v>11341</v>
      </c>
      <c r="O3567" t="s">
        <v>15250</v>
      </c>
      <c r="P3567" t="s">
        <v>1660</v>
      </c>
      <c r="Q3567" t="str">
        <f>VLOOKUP(P3567,[1]TimeZones!$B$3:$E$597,4,FALSE)</f>
        <v>+09:00</v>
      </c>
    </row>
    <row r="3568" spans="1:17" x14ac:dyDescent="0.25">
      <c r="A3568" t="s">
        <v>15251</v>
      </c>
      <c r="B3568" t="s">
        <v>333</v>
      </c>
      <c r="C3568" t="s">
        <v>15252</v>
      </c>
      <c r="D3568">
        <v>-13.0666999816894</v>
      </c>
      <c r="E3568">
        <v>131.03300476074199</v>
      </c>
      <c r="G3568" t="s">
        <v>700</v>
      </c>
      <c r="H3568" t="s">
        <v>202</v>
      </c>
      <c r="I3568">
        <f>VLOOKUP(A3568,[1]ВПП!$C$2:$E$22885,3,)</f>
        <v>1600</v>
      </c>
      <c r="J3568">
        <f>VLOOKUP(A3568,[1]ВПП!$C$2:$G$22885,5,)</f>
        <v>0</v>
      </c>
      <c r="K3568" t="str">
        <f>VLOOKUP(A3568,[1]ВПП!$C$2:$H$22885,6,)</f>
        <v>B</v>
      </c>
      <c r="L3568" t="str">
        <f t="shared" si="55"/>
        <v>YBCR</v>
      </c>
      <c r="M3568" t="s">
        <v>702</v>
      </c>
      <c r="N3568" t="s">
        <v>2356</v>
      </c>
      <c r="O3568" t="s">
        <v>202</v>
      </c>
      <c r="P3568" t="e">
        <v>#N/A</v>
      </c>
      <c r="Q3568" t="e">
        <f>VLOOKUP(P3568,[1]TimeZones!$B$3:$E$597,4,FALSE)</f>
        <v>#N/A</v>
      </c>
    </row>
    <row r="3569" spans="1:17" x14ac:dyDescent="0.25">
      <c r="A3569" t="s">
        <v>15253</v>
      </c>
      <c r="B3569" t="s">
        <v>333</v>
      </c>
      <c r="C3569" t="s">
        <v>15254</v>
      </c>
      <c r="D3569">
        <v>-29.476699829101499</v>
      </c>
      <c r="E3569">
        <v>137.08799743652301</v>
      </c>
      <c r="G3569" t="s">
        <v>700</v>
      </c>
      <c r="H3569" t="s">
        <v>202</v>
      </c>
      <c r="I3569">
        <f>VLOOKUP(A3569,[1]ВПП!$C$2:$E$22885,3,)</f>
        <v>1600</v>
      </c>
      <c r="J3569">
        <f>VLOOKUP(A3569,[1]ВПП!$C$2:$G$22885,5,)</f>
        <v>0</v>
      </c>
      <c r="K3569" t="str">
        <f>VLOOKUP(A3569,[1]ВПП!$C$2:$H$22885,6,)</f>
        <v>L</v>
      </c>
      <c r="L3569" t="str">
        <f t="shared" si="55"/>
        <v>YCKA</v>
      </c>
      <c r="M3569" t="s">
        <v>702</v>
      </c>
      <c r="N3569" t="s">
        <v>3412</v>
      </c>
      <c r="O3569" t="s">
        <v>202</v>
      </c>
      <c r="P3569" t="e">
        <v>#N/A</v>
      </c>
      <c r="Q3569" t="e">
        <f>VLOOKUP(P3569,[1]TimeZones!$B$3:$E$597,4,FALSE)</f>
        <v>#N/A</v>
      </c>
    </row>
    <row r="3570" spans="1:17" x14ac:dyDescent="0.25">
      <c r="A3570" t="s">
        <v>15255</v>
      </c>
      <c r="B3570" t="s">
        <v>333</v>
      </c>
      <c r="C3570" t="s">
        <v>15256</v>
      </c>
      <c r="D3570">
        <v>-34.283298492431598</v>
      </c>
      <c r="E3570">
        <v>117.550003051757</v>
      </c>
      <c r="G3570" t="s">
        <v>700</v>
      </c>
      <c r="H3570" t="s">
        <v>202</v>
      </c>
      <c r="I3570">
        <f>VLOOKUP(A3570,[1]ВПП!$C$2:$E$22885,3,)</f>
        <v>1600</v>
      </c>
      <c r="J3570">
        <f>VLOOKUP(A3570,[1]ВПП!$C$2:$G$22885,5,)</f>
        <v>0</v>
      </c>
      <c r="K3570" t="str">
        <f>VLOOKUP(A3570,[1]ВПП!$C$2:$H$22885,6,)</f>
        <v>G</v>
      </c>
      <c r="L3570" t="str">
        <f t="shared" si="55"/>
        <v>YCRN</v>
      </c>
      <c r="M3570" t="s">
        <v>702</v>
      </c>
      <c r="N3570" t="s">
        <v>2086</v>
      </c>
      <c r="O3570" t="s">
        <v>202</v>
      </c>
      <c r="P3570" t="e">
        <v>#N/A</v>
      </c>
      <c r="Q3570" t="e">
        <f>VLOOKUP(P3570,[1]TimeZones!$B$3:$E$597,4,FALSE)</f>
        <v>#N/A</v>
      </c>
    </row>
    <row r="3571" spans="1:17" x14ac:dyDescent="0.25">
      <c r="A3571" t="s">
        <v>15257</v>
      </c>
      <c r="B3571" t="s">
        <v>333</v>
      </c>
      <c r="C3571" t="s">
        <v>15258</v>
      </c>
      <c r="D3571">
        <v>-15.619999885559</v>
      </c>
      <c r="E3571">
        <v>131.63699340820301</v>
      </c>
      <c r="G3571" t="s">
        <v>700</v>
      </c>
      <c r="H3571" t="s">
        <v>202</v>
      </c>
      <c r="I3571">
        <f>VLOOKUP(A3571,[1]ВПП!$C$2:$E$22885,3,)</f>
        <v>1600</v>
      </c>
      <c r="J3571">
        <f>VLOOKUP(A3571,[1]ВПП!$C$2:$G$22885,5,)</f>
        <v>0</v>
      </c>
      <c r="K3571" t="str">
        <f>VLOOKUP(A3571,[1]ВПП!$C$2:$H$22885,6,)</f>
        <v>X</v>
      </c>
      <c r="L3571" t="str">
        <f t="shared" si="55"/>
        <v>YDMR</v>
      </c>
      <c r="M3571" t="s">
        <v>702</v>
      </c>
      <c r="N3571" t="s">
        <v>2356</v>
      </c>
      <c r="O3571" t="s">
        <v>202</v>
      </c>
      <c r="P3571" t="e">
        <v>#N/A</v>
      </c>
      <c r="Q3571" t="e">
        <f>VLOOKUP(P3571,[1]TimeZones!$B$3:$E$597,4,FALSE)</f>
        <v>#N/A</v>
      </c>
    </row>
    <row r="3572" spans="1:17" x14ac:dyDescent="0.25">
      <c r="A3572" t="s">
        <v>15259</v>
      </c>
      <c r="B3572" t="s">
        <v>333</v>
      </c>
      <c r="C3572" t="s">
        <v>15260</v>
      </c>
      <c r="D3572">
        <v>-27.270000457763601</v>
      </c>
      <c r="E3572">
        <v>119.40499877929599</v>
      </c>
      <c r="G3572" t="s">
        <v>700</v>
      </c>
      <c r="H3572" t="s">
        <v>202</v>
      </c>
      <c r="I3572">
        <f>VLOOKUP(A3572,[1]ВПП!$C$2:$E$22885,3,)</f>
        <v>1600</v>
      </c>
      <c r="J3572">
        <f>VLOOKUP(A3572,[1]ВПП!$C$2:$G$22885,5,)</f>
        <v>0</v>
      </c>
      <c r="K3572" t="str">
        <f>VLOOKUP(A3572,[1]ВПП!$C$2:$H$22885,6,)</f>
        <v>X</v>
      </c>
      <c r="L3572" t="str">
        <f t="shared" si="55"/>
        <v>YGID</v>
      </c>
      <c r="M3572" t="s">
        <v>702</v>
      </c>
      <c r="N3572" t="s">
        <v>2086</v>
      </c>
      <c r="O3572" t="s">
        <v>202</v>
      </c>
      <c r="P3572" t="e">
        <v>#N/A</v>
      </c>
      <c r="Q3572" t="e">
        <f>VLOOKUP(P3572,[1]TimeZones!$B$3:$E$597,4,FALSE)</f>
        <v>#N/A</v>
      </c>
    </row>
    <row r="3573" spans="1:17" x14ac:dyDescent="0.25">
      <c r="A3573" t="s">
        <v>15261</v>
      </c>
      <c r="B3573" t="s">
        <v>333</v>
      </c>
      <c r="C3573" t="s">
        <v>15262</v>
      </c>
      <c r="D3573">
        <v>-25.0436992645263</v>
      </c>
      <c r="E3573">
        <v>128.29600524902301</v>
      </c>
      <c r="F3573">
        <v>579</v>
      </c>
      <c r="G3573" t="s">
        <v>700</v>
      </c>
      <c r="H3573" t="s">
        <v>202</v>
      </c>
      <c r="I3573">
        <f>VLOOKUP(A3573,[1]ВПП!$C$2:$E$22885,3,)</f>
        <v>1600</v>
      </c>
      <c r="J3573">
        <f>VLOOKUP(A3573,[1]ВПП!$C$2:$G$22885,5,)</f>
        <v>0</v>
      </c>
      <c r="K3573" t="str">
        <f>VLOOKUP(A3573,[1]ВПП!$C$2:$H$22885,6,)</f>
        <v>X</v>
      </c>
      <c r="L3573" t="str">
        <f t="shared" si="55"/>
        <v>YGLS</v>
      </c>
      <c r="M3573" t="s">
        <v>702</v>
      </c>
      <c r="N3573" t="s">
        <v>2086</v>
      </c>
      <c r="O3573" t="s">
        <v>15263</v>
      </c>
      <c r="P3573" t="e">
        <v>#N/A</v>
      </c>
      <c r="Q3573" t="e">
        <f>VLOOKUP(P3573,[1]TimeZones!$B$3:$E$597,4,FALSE)</f>
        <v>#N/A</v>
      </c>
    </row>
    <row r="3574" spans="1:17" x14ac:dyDescent="0.25">
      <c r="A3574" t="s">
        <v>15264</v>
      </c>
      <c r="B3574" t="s">
        <v>333</v>
      </c>
      <c r="C3574" t="s">
        <v>15265</v>
      </c>
      <c r="D3574">
        <v>-25.350000381469702</v>
      </c>
      <c r="E3574">
        <v>118.61699676513599</v>
      </c>
      <c r="G3574" t="s">
        <v>700</v>
      </c>
      <c r="H3574" t="s">
        <v>202</v>
      </c>
      <c r="I3574">
        <f>VLOOKUP(A3574,[1]ВПП!$C$2:$E$22885,3,)</f>
        <v>1600</v>
      </c>
      <c r="J3574">
        <f>VLOOKUP(A3574,[1]ВПП!$C$2:$G$22885,5,)</f>
        <v>0</v>
      </c>
      <c r="K3574" t="str">
        <f>VLOOKUP(A3574,[1]ВПП!$C$2:$H$22885,6,)</f>
        <v>N</v>
      </c>
      <c r="L3574" t="str">
        <f t="shared" si="55"/>
        <v>YHSL</v>
      </c>
      <c r="M3574" t="s">
        <v>702</v>
      </c>
      <c r="N3574" t="s">
        <v>2086</v>
      </c>
      <c r="O3574" t="s">
        <v>202</v>
      </c>
      <c r="P3574" t="e">
        <v>#N/A</v>
      </c>
      <c r="Q3574" t="e">
        <f>VLOOKUP(P3574,[1]TimeZones!$B$3:$E$597,4,FALSE)</f>
        <v>#N/A</v>
      </c>
    </row>
    <row r="3575" spans="1:17" x14ac:dyDescent="0.25">
      <c r="A3575" t="s">
        <v>15266</v>
      </c>
      <c r="B3575" t="s">
        <v>333</v>
      </c>
      <c r="C3575" t="s">
        <v>15267</v>
      </c>
      <c r="D3575">
        <v>-25.850000381469702</v>
      </c>
      <c r="E3575">
        <v>127.68299865722599</v>
      </c>
      <c r="G3575" t="s">
        <v>700</v>
      </c>
      <c r="H3575" t="s">
        <v>202</v>
      </c>
      <c r="I3575">
        <f>VLOOKUP(A3575,[1]ВПП!$C$2:$E$22885,3,)</f>
        <v>1600</v>
      </c>
      <c r="J3575">
        <f>VLOOKUP(A3575,[1]ВПП!$C$2:$G$22885,5,)</f>
        <v>0</v>
      </c>
      <c r="K3575" t="str">
        <f>VLOOKUP(A3575,[1]ВПП!$C$2:$H$22885,6,)</f>
        <v>X</v>
      </c>
      <c r="L3575" t="str">
        <f t="shared" si="55"/>
        <v>YJAM</v>
      </c>
      <c r="M3575" t="s">
        <v>702</v>
      </c>
      <c r="N3575" t="s">
        <v>2086</v>
      </c>
      <c r="O3575" t="s">
        <v>202</v>
      </c>
      <c r="P3575" t="e">
        <v>#N/A</v>
      </c>
      <c r="Q3575" t="e">
        <f>VLOOKUP(P3575,[1]TimeZones!$B$3:$E$597,4,FALSE)</f>
        <v>#N/A</v>
      </c>
    </row>
    <row r="3576" spans="1:17" x14ac:dyDescent="0.25">
      <c r="A3576" t="s">
        <v>15268</v>
      </c>
      <c r="B3576" t="s">
        <v>333</v>
      </c>
      <c r="C3576" t="s">
        <v>15269</v>
      </c>
      <c r="D3576">
        <v>-33.900001525878899</v>
      </c>
      <c r="E3576">
        <v>118.900001525878</v>
      </c>
      <c r="G3576" t="s">
        <v>700</v>
      </c>
      <c r="H3576" t="s">
        <v>202</v>
      </c>
      <c r="I3576">
        <f>VLOOKUP(A3576,[1]ВПП!$C$2:$E$22885,3,)</f>
        <v>1600</v>
      </c>
      <c r="J3576">
        <f>VLOOKUP(A3576,[1]ВПП!$C$2:$G$22885,5,)</f>
        <v>0</v>
      </c>
      <c r="K3576" t="str">
        <f>VLOOKUP(A3576,[1]ВПП!$C$2:$H$22885,6,)</f>
        <v>X</v>
      </c>
      <c r="L3576" t="str">
        <f t="shared" si="55"/>
        <v>YJGP</v>
      </c>
      <c r="M3576" t="s">
        <v>702</v>
      </c>
      <c r="N3576" t="s">
        <v>2086</v>
      </c>
      <c r="O3576" t="s">
        <v>202</v>
      </c>
      <c r="P3576" t="e">
        <v>#N/A</v>
      </c>
      <c r="Q3576" t="e">
        <f>VLOOKUP(P3576,[1]TimeZones!$B$3:$E$597,4,FALSE)</f>
        <v>#N/A</v>
      </c>
    </row>
    <row r="3577" spans="1:17" x14ac:dyDescent="0.25">
      <c r="A3577" t="s">
        <v>15270</v>
      </c>
      <c r="B3577" t="s">
        <v>333</v>
      </c>
      <c r="C3577" t="s">
        <v>15271</v>
      </c>
      <c r="D3577">
        <v>-24.370710372924801</v>
      </c>
      <c r="E3577">
        <v>128.739334106445</v>
      </c>
      <c r="G3577" t="s">
        <v>700</v>
      </c>
      <c r="H3577" t="s">
        <v>202</v>
      </c>
      <c r="I3577">
        <f>VLOOKUP(A3577,[1]ВПП!$C$2:$E$22885,3,)</f>
        <v>1600</v>
      </c>
      <c r="J3577">
        <f>VLOOKUP(A3577,[1]ВПП!$C$2:$G$22885,5,)</f>
        <v>0</v>
      </c>
      <c r="K3577" t="str">
        <f>VLOOKUP(A3577,[1]ВПП!$C$2:$H$22885,6,)</f>
        <v>X</v>
      </c>
      <c r="L3577" t="str">
        <f t="shared" si="55"/>
        <v>YJUK</v>
      </c>
      <c r="M3577" t="s">
        <v>702</v>
      </c>
      <c r="N3577" t="s">
        <v>2086</v>
      </c>
      <c r="O3577" t="s">
        <v>202</v>
      </c>
      <c r="P3577" t="e">
        <v>#N/A</v>
      </c>
      <c r="Q3577" t="e">
        <f>VLOOKUP(P3577,[1]TimeZones!$B$3:$E$597,4,FALSE)</f>
        <v>#N/A</v>
      </c>
    </row>
    <row r="3578" spans="1:17" x14ac:dyDescent="0.25">
      <c r="A3578" t="s">
        <v>15272</v>
      </c>
      <c r="B3578" t="s">
        <v>110</v>
      </c>
      <c r="C3578" t="s">
        <v>15273</v>
      </c>
      <c r="D3578">
        <v>-26.5807991027832</v>
      </c>
      <c r="E3578">
        <v>151.84100341796801</v>
      </c>
      <c r="F3578">
        <v>1492</v>
      </c>
      <c r="G3578" t="s">
        <v>700</v>
      </c>
      <c r="H3578" t="s">
        <v>15274</v>
      </c>
      <c r="I3578">
        <f>VLOOKUP(A3578,[1]ВПП!$C$2:$E$22885,3,)</f>
        <v>1600</v>
      </c>
      <c r="J3578">
        <f>VLOOKUP(A3578,[1]ВПП!$C$2:$G$22885,5,)</f>
        <v>30</v>
      </c>
      <c r="K3578" t="str">
        <f>VLOOKUP(A3578,[1]ВПП!$C$2:$H$22885,6,)</f>
        <v>ASP</v>
      </c>
      <c r="L3578" t="str">
        <f t="shared" si="55"/>
        <v>YKRY</v>
      </c>
      <c r="M3578" t="s">
        <v>702</v>
      </c>
      <c r="N3578" t="s">
        <v>1682</v>
      </c>
      <c r="O3578" t="s">
        <v>202</v>
      </c>
      <c r="P3578" t="s">
        <v>145</v>
      </c>
      <c r="Q3578" t="e">
        <f>VLOOKUP(P3578,[1]TimeZones!$B$3:$E$597,4,FALSE)</f>
        <v>#N/A</v>
      </c>
    </row>
    <row r="3579" spans="1:17" x14ac:dyDescent="0.25">
      <c r="A3579" t="s">
        <v>15275</v>
      </c>
      <c r="B3579" t="s">
        <v>333</v>
      </c>
      <c r="C3579" t="s">
        <v>15276</v>
      </c>
      <c r="D3579">
        <v>-24.299999237060501</v>
      </c>
      <c r="E3579">
        <v>116.91699981689401</v>
      </c>
      <c r="G3579" t="s">
        <v>700</v>
      </c>
      <c r="H3579" t="s">
        <v>202</v>
      </c>
      <c r="I3579">
        <f>VLOOKUP(A3579,[1]ВПП!$C$2:$E$22885,3,)</f>
        <v>1600</v>
      </c>
      <c r="J3579">
        <f>VLOOKUP(A3579,[1]ВПП!$C$2:$G$22885,5,)</f>
        <v>0</v>
      </c>
      <c r="K3579" t="str">
        <f>VLOOKUP(A3579,[1]ВПП!$C$2:$H$22885,6,)</f>
        <v>X</v>
      </c>
      <c r="L3579" t="str">
        <f t="shared" si="55"/>
        <v>YMAU</v>
      </c>
      <c r="M3579" t="s">
        <v>702</v>
      </c>
      <c r="N3579" t="s">
        <v>2086</v>
      </c>
      <c r="O3579" t="s">
        <v>202</v>
      </c>
      <c r="P3579" t="e">
        <v>#N/A</v>
      </c>
      <c r="Q3579" t="e">
        <f>VLOOKUP(P3579,[1]TimeZones!$B$3:$E$597,4,FALSE)</f>
        <v>#N/A</v>
      </c>
    </row>
    <row r="3580" spans="1:17" x14ac:dyDescent="0.25">
      <c r="A3580" t="s">
        <v>15277</v>
      </c>
      <c r="B3580" t="s">
        <v>333</v>
      </c>
      <c r="C3580" t="s">
        <v>15278</v>
      </c>
      <c r="D3580">
        <v>-24.611700057983398</v>
      </c>
      <c r="E3580">
        <v>149.99499511718699</v>
      </c>
      <c r="F3580">
        <v>147</v>
      </c>
      <c r="G3580" t="s">
        <v>700</v>
      </c>
      <c r="H3580" t="s">
        <v>202</v>
      </c>
      <c r="I3580">
        <f>VLOOKUP(A3580,[1]ВПП!$C$2:$E$22885,3,)</f>
        <v>1600</v>
      </c>
      <c r="J3580">
        <f>VLOOKUP(A3580,[1]ВПП!$C$2:$G$22885,5,)</f>
        <v>0</v>
      </c>
      <c r="K3580" t="str">
        <f>VLOOKUP(A3580,[1]ВПП!$C$2:$H$22885,6,)</f>
        <v>X</v>
      </c>
      <c r="L3580" t="str">
        <f t="shared" si="55"/>
        <v>YMOU</v>
      </c>
      <c r="M3580" t="s">
        <v>702</v>
      </c>
      <c r="N3580" t="s">
        <v>1682</v>
      </c>
      <c r="O3580" t="s">
        <v>202</v>
      </c>
      <c r="P3580" t="e">
        <v>#N/A</v>
      </c>
      <c r="Q3580" t="e">
        <f>VLOOKUP(P3580,[1]TimeZones!$B$3:$E$597,4,FALSE)</f>
        <v>#N/A</v>
      </c>
    </row>
    <row r="3581" spans="1:17" x14ac:dyDescent="0.25">
      <c r="A3581" t="s">
        <v>15279</v>
      </c>
      <c r="B3581" t="s">
        <v>333</v>
      </c>
      <c r="C3581" t="s">
        <v>15280</v>
      </c>
      <c r="D3581">
        <v>-33.285122000000001</v>
      </c>
      <c r="E3581">
        <v>151.212738</v>
      </c>
      <c r="F3581">
        <v>920</v>
      </c>
      <c r="G3581" t="s">
        <v>700</v>
      </c>
      <c r="H3581" t="s">
        <v>202</v>
      </c>
      <c r="I3581">
        <f>VLOOKUP(A3581,[1]ВПП!$C$2:$E$22885,3,)</f>
        <v>1600</v>
      </c>
      <c r="J3581">
        <f>VLOOKUP(A3581,[1]ВПП!$C$2:$G$22885,5,)</f>
        <v>0</v>
      </c>
      <c r="K3581" t="str">
        <f>VLOOKUP(A3581,[1]ВПП!$C$2:$H$22885,6,)</f>
        <v>N</v>
      </c>
      <c r="L3581" t="str">
        <f t="shared" si="55"/>
        <v>YMVM</v>
      </c>
      <c r="M3581" t="s">
        <v>702</v>
      </c>
      <c r="N3581" t="s">
        <v>703</v>
      </c>
      <c r="O3581" t="s">
        <v>15281</v>
      </c>
      <c r="P3581" t="e">
        <v>#N/A</v>
      </c>
      <c r="Q3581" t="e">
        <f>VLOOKUP(P3581,[1]TimeZones!$B$3:$E$597,4,FALSE)</f>
        <v>#N/A</v>
      </c>
    </row>
    <row r="3582" spans="1:17" x14ac:dyDescent="0.25">
      <c r="A3582" t="s">
        <v>15282</v>
      </c>
      <c r="B3582" t="s">
        <v>333</v>
      </c>
      <c r="C3582" t="s">
        <v>15283</v>
      </c>
      <c r="D3582">
        <v>-12.308300018310501</v>
      </c>
      <c r="E3582">
        <v>133.31300354003901</v>
      </c>
      <c r="G3582" t="s">
        <v>700</v>
      </c>
      <c r="H3582" t="s">
        <v>202</v>
      </c>
      <c r="I3582">
        <f>VLOOKUP(A3582,[1]ВПП!$C$2:$E$22885,3,)</f>
        <v>1600</v>
      </c>
      <c r="J3582">
        <f>VLOOKUP(A3582,[1]ВПП!$C$2:$G$22885,5,)</f>
        <v>0</v>
      </c>
      <c r="K3582" t="str">
        <f>VLOOKUP(A3582,[1]ВПП!$C$2:$H$22885,6,)</f>
        <v>B</v>
      </c>
      <c r="L3582" t="str">
        <f t="shared" si="55"/>
        <v>YNAB</v>
      </c>
      <c r="M3582" t="s">
        <v>702</v>
      </c>
      <c r="N3582" t="s">
        <v>2356</v>
      </c>
      <c r="O3582" t="s">
        <v>202</v>
      </c>
      <c r="P3582" t="e">
        <v>#N/A</v>
      </c>
      <c r="Q3582" t="e">
        <f>VLOOKUP(P3582,[1]TimeZones!$B$3:$E$597,4,FALSE)</f>
        <v>#N/A</v>
      </c>
    </row>
    <row r="3583" spans="1:17" x14ac:dyDescent="0.25">
      <c r="A3583" t="s">
        <v>15284</v>
      </c>
      <c r="B3583" t="s">
        <v>333</v>
      </c>
      <c r="C3583" t="s">
        <v>15285</v>
      </c>
      <c r="D3583">
        <v>-28.2000007629394</v>
      </c>
      <c r="E3583">
        <v>120.43299865722599</v>
      </c>
      <c r="G3583" t="s">
        <v>700</v>
      </c>
      <c r="H3583" t="s">
        <v>202</v>
      </c>
      <c r="I3583">
        <f>VLOOKUP(A3583,[1]ВПП!$C$2:$E$22885,3,)</f>
        <v>1600</v>
      </c>
      <c r="J3583">
        <f>VLOOKUP(A3583,[1]ВПП!$C$2:$G$22885,5,)</f>
        <v>0</v>
      </c>
      <c r="K3583" t="str">
        <f>VLOOKUP(A3583,[1]ВПП!$C$2:$H$22885,6,)</f>
        <v>L</v>
      </c>
      <c r="L3583" t="str">
        <f t="shared" si="55"/>
        <v>YPCS</v>
      </c>
      <c r="M3583" t="s">
        <v>702</v>
      </c>
      <c r="N3583" t="s">
        <v>2086</v>
      </c>
      <c r="O3583" t="s">
        <v>202</v>
      </c>
      <c r="P3583" t="e">
        <v>#N/A</v>
      </c>
      <c r="Q3583" t="e">
        <f>VLOOKUP(P3583,[1]TimeZones!$B$3:$E$597,4,FALSE)</f>
        <v>#N/A</v>
      </c>
    </row>
    <row r="3584" spans="1:17" x14ac:dyDescent="0.25">
      <c r="A3584" t="s">
        <v>15286</v>
      </c>
      <c r="B3584" t="s">
        <v>333</v>
      </c>
      <c r="C3584" t="s">
        <v>15287</v>
      </c>
      <c r="D3584">
        <v>-25.611305999999999</v>
      </c>
      <c r="E3584">
        <v>118.696654</v>
      </c>
      <c r="F3584">
        <v>1873</v>
      </c>
      <c r="G3584" t="s">
        <v>700</v>
      </c>
      <c r="H3584" t="s">
        <v>202</v>
      </c>
      <c r="I3584">
        <f>VLOOKUP(A3584,[1]ВПП!$C$2:$E$22885,3,)</f>
        <v>1600</v>
      </c>
      <c r="J3584">
        <f>VLOOKUP(A3584,[1]ВПП!$C$2:$G$22885,5,)</f>
        <v>0</v>
      </c>
      <c r="K3584" t="str">
        <f>VLOOKUP(A3584,[1]ВПП!$C$2:$H$22885,6,)</f>
        <v>X</v>
      </c>
      <c r="L3584" t="str">
        <f t="shared" si="55"/>
        <v>YPLL</v>
      </c>
      <c r="M3584" t="s">
        <v>702</v>
      </c>
      <c r="N3584" t="s">
        <v>2086</v>
      </c>
      <c r="O3584" t="s">
        <v>15288</v>
      </c>
      <c r="P3584" t="e">
        <v>#N/A</v>
      </c>
      <c r="Q3584" t="e">
        <f>VLOOKUP(P3584,[1]TimeZones!$B$3:$E$597,4,FALSE)</f>
        <v>#N/A</v>
      </c>
    </row>
    <row r="3585" spans="1:17" x14ac:dyDescent="0.25">
      <c r="A3585" t="s">
        <v>15289</v>
      </c>
      <c r="B3585" t="s">
        <v>333</v>
      </c>
      <c r="C3585" t="s">
        <v>15290</v>
      </c>
      <c r="D3585">
        <v>-26.516700744628899</v>
      </c>
      <c r="E3585">
        <v>122.800003051757</v>
      </c>
      <c r="G3585" t="s">
        <v>700</v>
      </c>
      <c r="H3585" t="s">
        <v>202</v>
      </c>
      <c r="I3585">
        <f>VLOOKUP(A3585,[1]ВПП!$C$2:$E$22885,3,)</f>
        <v>1600</v>
      </c>
      <c r="J3585">
        <f>VLOOKUP(A3585,[1]ВПП!$C$2:$G$22885,5,)</f>
        <v>0</v>
      </c>
      <c r="K3585" t="str">
        <f>VLOOKUP(A3585,[1]ВПП!$C$2:$H$22885,6,)</f>
        <v>N</v>
      </c>
      <c r="L3585" t="str">
        <f t="shared" si="55"/>
        <v>YPNI</v>
      </c>
      <c r="M3585" t="s">
        <v>702</v>
      </c>
      <c r="N3585" t="s">
        <v>2086</v>
      </c>
      <c r="O3585" t="s">
        <v>202</v>
      </c>
      <c r="P3585" t="e">
        <v>#N/A</v>
      </c>
      <c r="Q3585" t="e">
        <f>VLOOKUP(P3585,[1]TimeZones!$B$3:$E$597,4,FALSE)</f>
        <v>#N/A</v>
      </c>
    </row>
    <row r="3586" spans="1:17" x14ac:dyDescent="0.25">
      <c r="A3586" t="s">
        <v>15291</v>
      </c>
      <c r="B3586" t="s">
        <v>333</v>
      </c>
      <c r="C3586" t="s">
        <v>15292</v>
      </c>
      <c r="D3586">
        <v>-31.966699600219702</v>
      </c>
      <c r="E3586" t="s">
        <v>15293</v>
      </c>
      <c r="G3586" t="s">
        <v>700</v>
      </c>
      <c r="H3586" t="s">
        <v>202</v>
      </c>
      <c r="I3586">
        <f>VLOOKUP(A3586,[1]ВПП!$C$2:$E$22885,3,)</f>
        <v>1600</v>
      </c>
      <c r="J3586">
        <f>VLOOKUP(A3586,[1]ВПП!$C$2:$G$22885,5,)</f>
        <v>0</v>
      </c>
      <c r="K3586" t="str">
        <f>VLOOKUP(A3586,[1]ВПП!$C$2:$H$22885,6,)</f>
        <v>X</v>
      </c>
      <c r="L3586" t="str">
        <f t="shared" ref="L3586:L3649" si="56">A3586</f>
        <v>YTGI</v>
      </c>
      <c r="M3586" t="s">
        <v>702</v>
      </c>
      <c r="N3586" t="s">
        <v>703</v>
      </c>
      <c r="O3586" t="s">
        <v>202</v>
      </c>
      <c r="P3586" t="e">
        <v>#N/A</v>
      </c>
      <c r="Q3586" t="e">
        <f>VLOOKUP(P3586,[1]TimeZones!$B$3:$E$597,4,FALSE)</f>
        <v>#N/A</v>
      </c>
    </row>
    <row r="3587" spans="1:17" x14ac:dyDescent="0.25">
      <c r="A3587" t="s">
        <v>15294</v>
      </c>
      <c r="B3587" t="s">
        <v>333</v>
      </c>
      <c r="C3587" t="s">
        <v>15295</v>
      </c>
      <c r="D3587">
        <v>-26.13330078125</v>
      </c>
      <c r="E3587">
        <v>121.967002868652</v>
      </c>
      <c r="G3587" t="s">
        <v>700</v>
      </c>
      <c r="H3587" t="s">
        <v>202</v>
      </c>
      <c r="I3587">
        <f>VLOOKUP(A3587,[1]ВПП!$C$2:$E$22885,3,)</f>
        <v>1600</v>
      </c>
      <c r="J3587">
        <f>VLOOKUP(A3587,[1]ВПП!$C$2:$G$22885,5,)</f>
        <v>0</v>
      </c>
      <c r="K3587" t="str">
        <f>VLOOKUP(A3587,[1]ВПП!$C$2:$H$22885,6,)</f>
        <v>N</v>
      </c>
      <c r="L3587" t="str">
        <f t="shared" si="56"/>
        <v>YWGW</v>
      </c>
      <c r="M3587" t="s">
        <v>702</v>
      </c>
      <c r="N3587" t="s">
        <v>2086</v>
      </c>
      <c r="O3587" t="s">
        <v>202</v>
      </c>
      <c r="P3587" t="e">
        <v>#N/A</v>
      </c>
      <c r="Q3587" t="e">
        <f>VLOOKUP(P3587,[1]TimeZones!$B$3:$E$597,4,FALSE)</f>
        <v>#N/A</v>
      </c>
    </row>
    <row r="3588" spans="1:17" x14ac:dyDescent="0.25">
      <c r="A3588" t="s">
        <v>15296</v>
      </c>
      <c r="B3588" t="s">
        <v>333</v>
      </c>
      <c r="C3588" t="s">
        <v>15297</v>
      </c>
      <c r="D3588">
        <v>32.756959999999999</v>
      </c>
      <c r="E3588">
        <v>108.87338</v>
      </c>
      <c r="F3588">
        <v>1209</v>
      </c>
      <c r="G3588" t="s">
        <v>112</v>
      </c>
      <c r="H3588" t="s">
        <v>15298</v>
      </c>
      <c r="I3588">
        <f>VLOOKUP(A3588,[1]ВПП!$C$2:$E$22885,3,)</f>
        <v>1600</v>
      </c>
      <c r="J3588">
        <f>VLOOKUP(A3588,[1]ВПП!$C$2:$G$22885,5,)</f>
        <v>30</v>
      </c>
      <c r="K3588" t="str">
        <f>VLOOKUP(A3588,[1]ВПП!$C$2:$H$22885,6,)</f>
        <v>CON</v>
      </c>
      <c r="L3588" t="str">
        <f t="shared" si="56"/>
        <v>ZLAK</v>
      </c>
      <c r="M3588" t="s">
        <v>114</v>
      </c>
      <c r="N3588" t="s">
        <v>854</v>
      </c>
      <c r="O3588" t="s">
        <v>15299</v>
      </c>
      <c r="P3588" t="s">
        <v>117</v>
      </c>
      <c r="Q3588" t="str">
        <f>VLOOKUP(P3588,[1]TimeZones!$B$3:$E$597,4,FALSE)</f>
        <v>+08:00</v>
      </c>
    </row>
    <row r="3589" spans="1:17" x14ac:dyDescent="0.25">
      <c r="A3589" t="s">
        <v>15300</v>
      </c>
      <c r="B3589" t="s">
        <v>333</v>
      </c>
      <c r="C3589" t="s">
        <v>15301</v>
      </c>
      <c r="D3589">
        <v>16.711299896240199</v>
      </c>
      <c r="E3589">
        <v>-9.6378803253173793</v>
      </c>
      <c r="F3589">
        <v>951</v>
      </c>
      <c r="G3589" t="s">
        <v>2159</v>
      </c>
      <c r="H3589" t="s">
        <v>15302</v>
      </c>
      <c r="I3589">
        <f>VLOOKUP(A3589,[1]ВПП!$C$2:$E$22885,3,)</f>
        <v>1599</v>
      </c>
      <c r="J3589">
        <f>VLOOKUP(A3589,[1]ВПП!$C$2:$G$22885,5,)</f>
        <v>30</v>
      </c>
      <c r="K3589" t="str">
        <f>VLOOKUP(A3589,[1]ВПП!$C$2:$H$22885,6,)</f>
        <v>BIT</v>
      </c>
      <c r="L3589" t="str">
        <f t="shared" si="56"/>
        <v>GQNA</v>
      </c>
      <c r="M3589" t="s">
        <v>134</v>
      </c>
      <c r="N3589" t="s">
        <v>15303</v>
      </c>
      <c r="O3589" t="s">
        <v>15304</v>
      </c>
      <c r="P3589" t="s">
        <v>2163</v>
      </c>
      <c r="Q3589" t="str">
        <f>VLOOKUP(P3589,[1]TimeZones!$B$3:$E$597,4,FALSE)</f>
        <v>+00:00</v>
      </c>
    </row>
    <row r="3590" spans="1:17" x14ac:dyDescent="0.25">
      <c r="A3590" t="s">
        <v>15305</v>
      </c>
      <c r="B3590" t="s">
        <v>333</v>
      </c>
      <c r="C3590" t="s">
        <v>15306</v>
      </c>
      <c r="D3590">
        <v>-27.692813000000001</v>
      </c>
      <c r="E3590">
        <v>114.259169</v>
      </c>
      <c r="F3590">
        <v>157</v>
      </c>
      <c r="G3590" t="s">
        <v>700</v>
      </c>
      <c r="H3590" t="s">
        <v>15307</v>
      </c>
      <c r="I3590">
        <f>VLOOKUP(A3590,[1]ВПП!$C$2:$E$22885,3,)</f>
        <v>1599</v>
      </c>
      <c r="J3590">
        <f>VLOOKUP(A3590,[1]ВПП!$C$2:$G$22885,5,)</f>
        <v>18</v>
      </c>
      <c r="K3590" t="str">
        <f>VLOOKUP(A3590,[1]ВПП!$C$2:$H$22885,6,)</f>
        <v>ASP</v>
      </c>
      <c r="L3590" t="str">
        <f t="shared" si="56"/>
        <v>YKBR</v>
      </c>
      <c r="M3590" t="s">
        <v>702</v>
      </c>
      <c r="N3590" t="s">
        <v>2086</v>
      </c>
      <c r="O3590" t="s">
        <v>15308</v>
      </c>
      <c r="P3590" t="s">
        <v>2088</v>
      </c>
      <c r="Q3590" t="str">
        <f>VLOOKUP(P3590,[1]TimeZones!$B$3:$E$597,4,FALSE)</f>
        <v>+08:00</v>
      </c>
    </row>
    <row r="3591" spans="1:17" x14ac:dyDescent="0.25">
      <c r="A3591" t="s">
        <v>15309</v>
      </c>
      <c r="B3591" t="s">
        <v>110</v>
      </c>
      <c r="C3591" t="s">
        <v>15310</v>
      </c>
      <c r="D3591">
        <v>-40.834999084472599</v>
      </c>
      <c r="E3591">
        <v>145.08399963378901</v>
      </c>
      <c r="F3591">
        <v>31</v>
      </c>
      <c r="G3591" t="s">
        <v>700</v>
      </c>
      <c r="H3591" t="s">
        <v>15311</v>
      </c>
      <c r="I3591">
        <f>VLOOKUP(A3591,[1]ВПП!$C$2:$E$22885,3,)</f>
        <v>1599</v>
      </c>
      <c r="J3591">
        <f>VLOOKUP(A3591,[1]ВПП!$C$2:$G$22885,5,)</f>
        <v>18</v>
      </c>
      <c r="K3591" t="str">
        <f>VLOOKUP(A3591,[1]ВПП!$C$2:$H$22885,6,)</f>
        <v>ASP</v>
      </c>
      <c r="L3591" t="str">
        <f t="shared" si="56"/>
        <v>YSMI</v>
      </c>
      <c r="M3591" t="s">
        <v>702</v>
      </c>
      <c r="N3591" t="s">
        <v>9763</v>
      </c>
      <c r="O3591" t="s">
        <v>202</v>
      </c>
      <c r="P3591" t="s">
        <v>145</v>
      </c>
      <c r="Q3591" t="e">
        <f>VLOOKUP(P3591,[1]TimeZones!$B$3:$E$597,4,FALSE)</f>
        <v>#N/A</v>
      </c>
    </row>
    <row r="3592" spans="1:17" x14ac:dyDescent="0.25">
      <c r="A3592" t="s">
        <v>15312</v>
      </c>
      <c r="B3592" t="s">
        <v>333</v>
      </c>
      <c r="C3592" t="s">
        <v>15313</v>
      </c>
      <c r="D3592">
        <v>26.740800857543899</v>
      </c>
      <c r="E3592">
        <v>67.666603088378906</v>
      </c>
      <c r="F3592">
        <v>128</v>
      </c>
      <c r="G3592" t="s">
        <v>1294</v>
      </c>
      <c r="H3592" t="s">
        <v>15314</v>
      </c>
      <c r="I3592">
        <f>VLOOKUP(A3592,[1]ВПП!$C$2:$E$22885,3,)</f>
        <v>1598</v>
      </c>
      <c r="J3592">
        <f>VLOOKUP(A3592,[1]ВПП!$C$2:$G$22885,5,)</f>
        <v>23</v>
      </c>
      <c r="K3592" t="str">
        <f>VLOOKUP(A3592,[1]ВПП!$C$2:$H$22885,6,)</f>
        <v>ASP</v>
      </c>
      <c r="L3592" t="str">
        <f t="shared" si="56"/>
        <v>OP17</v>
      </c>
      <c r="M3592" t="s">
        <v>114</v>
      </c>
      <c r="N3592" t="s">
        <v>2199</v>
      </c>
      <c r="O3592" t="s">
        <v>15315</v>
      </c>
      <c r="P3592" t="e">
        <v>#N/A</v>
      </c>
      <c r="Q3592" t="e">
        <f>VLOOKUP(P3592,[1]TimeZones!$B$3:$E$597,4,FALSE)</f>
        <v>#N/A</v>
      </c>
    </row>
    <row r="3593" spans="1:17" x14ac:dyDescent="0.25">
      <c r="A3593" t="s">
        <v>15316</v>
      </c>
      <c r="B3593" t="s">
        <v>110</v>
      </c>
      <c r="C3593" t="s">
        <v>15317</v>
      </c>
      <c r="D3593">
        <v>-15.861416999999999</v>
      </c>
      <c r="E3593">
        <v>-52.389007999999997</v>
      </c>
      <c r="F3593">
        <v>1147</v>
      </c>
      <c r="G3593" t="s">
        <v>591</v>
      </c>
      <c r="H3593" t="s">
        <v>15318</v>
      </c>
      <c r="I3593">
        <f>VLOOKUP(A3593,[1]ВПП!$C$2:$E$22885,3,)</f>
        <v>1598</v>
      </c>
      <c r="J3593">
        <f>VLOOKUP(A3593,[1]ВПП!$C$2:$G$22885,5,)</f>
        <v>30</v>
      </c>
      <c r="K3593" t="str">
        <f>VLOOKUP(A3593,[1]ВПП!$C$2:$H$22885,6,)</f>
        <v>ASP</v>
      </c>
      <c r="L3593" t="str">
        <f t="shared" si="56"/>
        <v>SBBW</v>
      </c>
      <c r="M3593" t="s">
        <v>301</v>
      </c>
      <c r="N3593" t="s">
        <v>7863</v>
      </c>
      <c r="O3593" t="s">
        <v>15319</v>
      </c>
      <c r="P3593" t="s">
        <v>6844</v>
      </c>
      <c r="Q3593" t="str">
        <f>VLOOKUP(P3593,[1]TimeZones!$B$3:$E$597,4,FALSE)</f>
        <v>−04:00</v>
      </c>
    </row>
    <row r="3594" spans="1:17" x14ac:dyDescent="0.25">
      <c r="A3594" t="s">
        <v>15320</v>
      </c>
      <c r="B3594" t="s">
        <v>333</v>
      </c>
      <c r="C3594" t="s">
        <v>15321</v>
      </c>
      <c r="D3594">
        <v>64.896003723099994</v>
      </c>
      <c r="E3594">
        <v>45.722999572799999</v>
      </c>
      <c r="F3594">
        <v>220</v>
      </c>
      <c r="G3594" t="s">
        <v>124</v>
      </c>
      <c r="H3594" t="s">
        <v>15322</v>
      </c>
      <c r="I3594">
        <f>VLOOKUP(A3594,[1]ВПП!$C$2:$E$22885,3,)</f>
        <v>1596</v>
      </c>
      <c r="J3594">
        <f>VLOOKUP(A3594,[1]ВПП!$C$2:$G$22885,5,)</f>
        <v>36</v>
      </c>
      <c r="K3594" t="str">
        <f>VLOOKUP(A3594,[1]ВПП!$C$2:$H$22885,6,)</f>
        <v>Concrete</v>
      </c>
      <c r="L3594" t="str">
        <f t="shared" si="56"/>
        <v>ULAL</v>
      </c>
      <c r="M3594" t="s">
        <v>126</v>
      </c>
      <c r="N3594" t="s">
        <v>7968</v>
      </c>
      <c r="O3594" t="s">
        <v>15323</v>
      </c>
      <c r="P3594" t="s">
        <v>180</v>
      </c>
      <c r="Q3594" t="str">
        <f>VLOOKUP(P3594,[1]TimeZones!$B$3:$E$597,4,FALSE)</f>
        <v>+03:00</v>
      </c>
    </row>
    <row r="3595" spans="1:17" x14ac:dyDescent="0.25">
      <c r="A3595" t="s">
        <v>15324</v>
      </c>
      <c r="B3595" t="s">
        <v>110</v>
      </c>
      <c r="C3595" t="s">
        <v>15325</v>
      </c>
      <c r="D3595">
        <v>-3.5838301181799999</v>
      </c>
      <c r="E3595">
        <v>143.66900634800001</v>
      </c>
      <c r="F3595">
        <v>19</v>
      </c>
      <c r="G3595" t="s">
        <v>5932</v>
      </c>
      <c r="H3595" t="s">
        <v>15326</v>
      </c>
      <c r="I3595">
        <f>VLOOKUP(A3595,[1]ВПП!$C$2:$E$22885,3,)</f>
        <v>1595</v>
      </c>
      <c r="J3595">
        <f>VLOOKUP(A3595,[1]ВПП!$C$2:$G$22885,5,)</f>
        <v>30</v>
      </c>
      <c r="K3595" t="str">
        <f>VLOOKUP(A3595,[1]ВПП!$C$2:$H$22885,6,)</f>
        <v>ASP</v>
      </c>
      <c r="L3595" t="str">
        <f t="shared" si="56"/>
        <v>AYWK</v>
      </c>
      <c r="M3595" t="s">
        <v>702</v>
      </c>
      <c r="N3595" t="s">
        <v>15327</v>
      </c>
      <c r="O3595" t="s">
        <v>15328</v>
      </c>
      <c r="P3595" t="s">
        <v>5936</v>
      </c>
      <c r="Q3595" t="str">
        <f>VLOOKUP(P3595,[1]TimeZones!$B$3:$E$597,4,FALSE)</f>
        <v>+10:00</v>
      </c>
    </row>
    <row r="3596" spans="1:17" x14ac:dyDescent="0.25">
      <c r="A3596" t="s">
        <v>15329</v>
      </c>
      <c r="B3596" t="s">
        <v>110</v>
      </c>
      <c r="C3596" t="s">
        <v>15330</v>
      </c>
      <c r="D3596">
        <v>38.519901275634702</v>
      </c>
      <c r="E3596">
        <v>-28.7159004211425</v>
      </c>
      <c r="F3596">
        <v>118</v>
      </c>
      <c r="G3596" t="s">
        <v>836</v>
      </c>
      <c r="H3596" t="s">
        <v>15331</v>
      </c>
      <c r="I3596">
        <f>VLOOKUP(A3596,[1]ВПП!$C$2:$E$22885,3,)</f>
        <v>1595</v>
      </c>
      <c r="J3596">
        <f>VLOOKUP(A3596,[1]ВПП!$C$2:$G$22885,5,)</f>
        <v>45</v>
      </c>
      <c r="K3596" t="str">
        <f>VLOOKUP(A3596,[1]ВПП!$C$2:$H$22885,6,)</f>
        <v>ASP</v>
      </c>
      <c r="L3596" t="str">
        <f t="shared" si="56"/>
        <v>LPHR</v>
      </c>
      <c r="M3596" t="s">
        <v>126</v>
      </c>
      <c r="N3596" t="s">
        <v>2519</v>
      </c>
      <c r="O3596" t="s">
        <v>15332</v>
      </c>
      <c r="P3596" t="s">
        <v>2521</v>
      </c>
      <c r="Q3596" t="str">
        <f>VLOOKUP(P3596,[1]TimeZones!$B$3:$E$597,4,FALSE)</f>
        <v>−01:00</v>
      </c>
    </row>
    <row r="3597" spans="1:17" x14ac:dyDescent="0.25">
      <c r="A3597" t="s">
        <v>15333</v>
      </c>
      <c r="B3597" t="s">
        <v>110</v>
      </c>
      <c r="C3597" t="s">
        <v>15334</v>
      </c>
      <c r="D3597">
        <v>48.425277999999999</v>
      </c>
      <c r="E3597">
        <v>10.931666999999999</v>
      </c>
      <c r="F3597">
        <v>1516</v>
      </c>
      <c r="G3597" t="s">
        <v>455</v>
      </c>
      <c r="H3597" t="s">
        <v>15335</v>
      </c>
      <c r="I3597">
        <f>VLOOKUP(A3597,[1]ВПП!$C$2:$E$22885,3,)</f>
        <v>1594</v>
      </c>
      <c r="J3597">
        <f>VLOOKUP(A3597,[1]ВПП!$C$2:$G$22885,5,)</f>
        <v>30</v>
      </c>
      <c r="K3597" t="str">
        <f>VLOOKUP(A3597,[1]ВПП!$C$2:$H$22885,6,)</f>
        <v>ASP</v>
      </c>
      <c r="L3597" t="str">
        <f t="shared" si="56"/>
        <v>EDMA</v>
      </c>
      <c r="M3597" t="s">
        <v>126</v>
      </c>
      <c r="N3597" t="s">
        <v>463</v>
      </c>
      <c r="O3597" t="s">
        <v>15336</v>
      </c>
      <c r="P3597" t="s">
        <v>459</v>
      </c>
      <c r="Q3597" t="str">
        <f>VLOOKUP(P3597,[1]TimeZones!$B$3:$E$597,4,FALSE)</f>
        <v>+01:00</v>
      </c>
    </row>
    <row r="3598" spans="1:17" x14ac:dyDescent="0.25">
      <c r="A3598" t="s">
        <v>15337</v>
      </c>
      <c r="B3598" t="s">
        <v>333</v>
      </c>
      <c r="C3598" t="s">
        <v>15338</v>
      </c>
      <c r="D3598">
        <v>-8.0623998641999997</v>
      </c>
      <c r="E3598">
        <v>-38.3288002014</v>
      </c>
      <c r="F3598">
        <v>1571</v>
      </c>
      <c r="G3598" t="s">
        <v>591</v>
      </c>
      <c r="H3598" t="s">
        <v>202</v>
      </c>
      <c r="I3598">
        <f>VLOOKUP(A3598,[1]ВПП!$C$2:$E$22885,3,)</f>
        <v>1593</v>
      </c>
      <c r="J3598">
        <f>VLOOKUP(A3598,[1]ВПП!$C$2:$G$22885,5,)</f>
        <v>30</v>
      </c>
      <c r="K3598" t="str">
        <f>VLOOKUP(A3598,[1]ВПП!$C$2:$H$22885,6,)</f>
        <v>ASP</v>
      </c>
      <c r="L3598" t="str">
        <f t="shared" si="56"/>
        <v>SNHS</v>
      </c>
      <c r="M3598" t="s">
        <v>301</v>
      </c>
      <c r="N3598" t="s">
        <v>3958</v>
      </c>
      <c r="O3598" t="s">
        <v>15339</v>
      </c>
      <c r="P3598" t="e">
        <v>#N/A</v>
      </c>
      <c r="Q3598" t="e">
        <f>VLOOKUP(P3598,[1]TimeZones!$B$3:$E$597,4,FALSE)</f>
        <v>#N/A</v>
      </c>
    </row>
    <row r="3599" spans="1:17" x14ac:dyDescent="0.25">
      <c r="A3599" t="s">
        <v>15340</v>
      </c>
      <c r="B3599" t="s">
        <v>333</v>
      </c>
      <c r="C3599" t="s">
        <v>15341</v>
      </c>
      <c r="D3599">
        <v>-27.612302</v>
      </c>
      <c r="E3599">
        <v>120.594435</v>
      </c>
      <c r="F3599">
        <v>1555</v>
      </c>
      <c r="G3599" t="s">
        <v>700</v>
      </c>
      <c r="H3599" t="s">
        <v>202</v>
      </c>
      <c r="I3599">
        <f>VLOOKUP(A3599,[1]ВПП!$C$2:$E$22885,3,)</f>
        <v>1592</v>
      </c>
      <c r="J3599">
        <f>VLOOKUP(A3599,[1]ВПП!$C$2:$G$22885,5,)</f>
        <v>0</v>
      </c>
      <c r="K3599" t="str">
        <f>VLOOKUP(A3599,[1]ВПП!$C$2:$H$22885,6,)</f>
        <v>X</v>
      </c>
      <c r="L3599" t="str">
        <f t="shared" si="56"/>
        <v>YBLU</v>
      </c>
      <c r="M3599" t="s">
        <v>702</v>
      </c>
      <c r="N3599" t="s">
        <v>2086</v>
      </c>
      <c r="O3599" t="s">
        <v>202</v>
      </c>
      <c r="P3599" t="e">
        <v>#N/A</v>
      </c>
      <c r="Q3599" t="e">
        <f>VLOOKUP(P3599,[1]TimeZones!$B$3:$E$597,4,FALSE)</f>
        <v>#N/A</v>
      </c>
    </row>
    <row r="3600" spans="1:17" x14ac:dyDescent="0.25">
      <c r="A3600" t="s">
        <v>15342</v>
      </c>
      <c r="B3600" t="s">
        <v>110</v>
      </c>
      <c r="C3600" t="s">
        <v>15343</v>
      </c>
      <c r="D3600">
        <v>60.157600000000002</v>
      </c>
      <c r="E3600">
        <v>12.991300000000001</v>
      </c>
      <c r="F3600">
        <v>393</v>
      </c>
      <c r="G3600" t="s">
        <v>2430</v>
      </c>
      <c r="H3600" t="s">
        <v>15344</v>
      </c>
      <c r="I3600">
        <f>VLOOKUP(A3600,[1]ВПП!$C$2:$E$22885,3,)</f>
        <v>1591</v>
      </c>
      <c r="J3600">
        <f>VLOOKUP(A3600,[1]ВПП!$C$2:$G$22885,5,)</f>
        <v>29</v>
      </c>
      <c r="K3600" t="str">
        <f>VLOOKUP(A3600,[1]ВПП!$C$2:$H$22885,6,)</f>
        <v>ASP</v>
      </c>
      <c r="L3600" t="str">
        <f t="shared" si="56"/>
        <v>ESST</v>
      </c>
      <c r="M3600" t="s">
        <v>126</v>
      </c>
      <c r="N3600" t="s">
        <v>7266</v>
      </c>
      <c r="O3600" t="s">
        <v>15345</v>
      </c>
      <c r="P3600" t="s">
        <v>2434</v>
      </c>
      <c r="Q3600" t="str">
        <f>VLOOKUP(P3600,[1]TimeZones!$B$3:$E$597,4,FALSE)</f>
        <v>+01:00</v>
      </c>
    </row>
    <row r="3601" spans="1:17" x14ac:dyDescent="0.25">
      <c r="A3601" t="s">
        <v>15346</v>
      </c>
      <c r="B3601" t="s">
        <v>333</v>
      </c>
      <c r="C3601" t="s">
        <v>15347</v>
      </c>
      <c r="D3601">
        <v>-30.485000610399901</v>
      </c>
      <c r="E3601">
        <v>136.87699890100001</v>
      </c>
      <c r="F3601">
        <v>343</v>
      </c>
      <c r="G3601" t="s">
        <v>700</v>
      </c>
      <c r="H3601" t="s">
        <v>15348</v>
      </c>
      <c r="I3601">
        <f>VLOOKUP(A3601,[1]ВПП!$C$2:$E$22885,3,)</f>
        <v>1591</v>
      </c>
      <c r="J3601">
        <f>VLOOKUP(A3601,[1]ВПП!$C$2:$G$22885,5,)</f>
        <v>30</v>
      </c>
      <c r="K3601" t="str">
        <f>VLOOKUP(A3601,[1]ВПП!$C$2:$H$22885,6,)</f>
        <v>ASP</v>
      </c>
      <c r="L3601" t="str">
        <f t="shared" si="56"/>
        <v>YOLD</v>
      </c>
      <c r="M3601" t="s">
        <v>702</v>
      </c>
      <c r="N3601" t="s">
        <v>3412</v>
      </c>
      <c r="O3601" t="s">
        <v>15349</v>
      </c>
      <c r="P3601" t="s">
        <v>3414</v>
      </c>
      <c r="Q3601" t="str">
        <f>VLOOKUP(P3601,[1]TimeZones!$B$3:$E$597,4,FALSE)</f>
        <v>+09:30</v>
      </c>
    </row>
    <row r="3602" spans="1:17" x14ac:dyDescent="0.25">
      <c r="A3602" t="s">
        <v>15350</v>
      </c>
      <c r="B3602" t="s">
        <v>333</v>
      </c>
      <c r="C3602" t="s">
        <v>15351</v>
      </c>
      <c r="D3602">
        <v>29.6975994110107</v>
      </c>
      <c r="E3602">
        <v>47.436000823974602</v>
      </c>
      <c r="F3602">
        <v>430</v>
      </c>
      <c r="G3602" t="s">
        <v>1911</v>
      </c>
      <c r="H3602" t="s">
        <v>202</v>
      </c>
      <c r="I3602">
        <f>VLOOKUP(A3602,[1]ВПП!$C$2:$E$22885,3,)</f>
        <v>1590</v>
      </c>
      <c r="J3602">
        <f>VLOOKUP(A3602,[1]ВПП!$C$2:$G$22885,5,)</f>
        <v>24</v>
      </c>
      <c r="K3602" t="str">
        <f>VLOOKUP(A3602,[1]ВПП!$C$2:$H$22885,6,)</f>
        <v>ASP</v>
      </c>
      <c r="L3602" t="str">
        <f t="shared" si="56"/>
        <v>OKDI</v>
      </c>
      <c r="M3602" t="s">
        <v>114</v>
      </c>
      <c r="N3602" t="s">
        <v>4981</v>
      </c>
      <c r="O3602" t="s">
        <v>15352</v>
      </c>
      <c r="P3602" t="e">
        <v>#N/A</v>
      </c>
      <c r="Q3602" t="e">
        <f>VLOOKUP(P3602,[1]TimeZones!$B$3:$E$597,4,FALSE)</f>
        <v>#N/A</v>
      </c>
    </row>
    <row r="3603" spans="1:17" x14ac:dyDescent="0.25">
      <c r="A3603" t="s">
        <v>15353</v>
      </c>
      <c r="B3603" t="s">
        <v>333</v>
      </c>
      <c r="C3603" t="s">
        <v>15354</v>
      </c>
      <c r="D3603">
        <v>39.411515000000001</v>
      </c>
      <c r="E3603">
        <v>53.199036999999997</v>
      </c>
      <c r="F3603">
        <v>-43</v>
      </c>
      <c r="G3603" t="s">
        <v>907</v>
      </c>
      <c r="H3603" t="s">
        <v>202</v>
      </c>
      <c r="I3603">
        <f>VLOOKUP(A3603,[1]ВПП!$C$2:$E$22885,3,)</f>
        <v>1590</v>
      </c>
      <c r="J3603">
        <f>VLOOKUP(A3603,[1]ВПП!$C$2:$G$22885,5,)</f>
        <v>35</v>
      </c>
      <c r="K3603" t="str">
        <f>VLOOKUP(A3603,[1]ВПП!$C$2:$H$22885,6,)</f>
        <v>ASP</v>
      </c>
      <c r="L3603" t="str">
        <f t="shared" si="56"/>
        <v>UT1J</v>
      </c>
      <c r="M3603" t="s">
        <v>114</v>
      </c>
      <c r="N3603" t="s">
        <v>8020</v>
      </c>
      <c r="O3603" t="s">
        <v>15355</v>
      </c>
      <c r="P3603" t="e">
        <v>#N/A</v>
      </c>
      <c r="Q3603" t="e">
        <f>VLOOKUP(P3603,[1]TimeZones!$B$3:$E$597,4,FALSE)</f>
        <v>#N/A</v>
      </c>
    </row>
    <row r="3604" spans="1:17" x14ac:dyDescent="0.25">
      <c r="A3604" t="s">
        <v>15356</v>
      </c>
      <c r="B3604" t="s">
        <v>333</v>
      </c>
      <c r="C3604" t="s">
        <v>15357</v>
      </c>
      <c r="D3604">
        <v>-30.901699066162099</v>
      </c>
      <c r="E3604">
        <v>135.30499267578099</v>
      </c>
      <c r="G3604" t="s">
        <v>700</v>
      </c>
      <c r="H3604" t="s">
        <v>202</v>
      </c>
      <c r="I3604">
        <f>VLOOKUP(A3604,[1]ВПП!$C$2:$E$22885,3,)</f>
        <v>1590</v>
      </c>
      <c r="J3604">
        <f>VLOOKUP(A3604,[1]ВПП!$C$2:$G$22885,5,)</f>
        <v>0</v>
      </c>
      <c r="K3604" t="str">
        <f>VLOOKUP(A3604,[1]ВПП!$C$2:$H$22885,6,)</f>
        <v>X</v>
      </c>
      <c r="L3604" t="str">
        <f t="shared" si="56"/>
        <v>YKGA</v>
      </c>
      <c r="M3604" t="s">
        <v>702</v>
      </c>
      <c r="N3604" t="s">
        <v>3412</v>
      </c>
      <c r="O3604" t="s">
        <v>202</v>
      </c>
      <c r="P3604" t="e">
        <v>#N/A</v>
      </c>
      <c r="Q3604" t="e">
        <f>VLOOKUP(P3604,[1]TimeZones!$B$3:$E$597,4,FALSE)</f>
        <v>#N/A</v>
      </c>
    </row>
    <row r="3605" spans="1:17" x14ac:dyDescent="0.25">
      <c r="A3605" t="s">
        <v>15358</v>
      </c>
      <c r="B3605" t="s">
        <v>333</v>
      </c>
      <c r="C3605" t="s">
        <v>15359</v>
      </c>
      <c r="D3605">
        <v>-26.128299713134702</v>
      </c>
      <c r="E3605">
        <v>126.583000183105</v>
      </c>
      <c r="F3605">
        <v>1500</v>
      </c>
      <c r="G3605" t="s">
        <v>700</v>
      </c>
      <c r="H3605" t="s">
        <v>202</v>
      </c>
      <c r="I3605">
        <f>VLOOKUP(A3605,[1]ВПП!$C$2:$E$22885,3,)</f>
        <v>1590</v>
      </c>
      <c r="J3605">
        <f>VLOOKUP(A3605,[1]ВПП!$C$2:$G$22885,5,)</f>
        <v>23</v>
      </c>
      <c r="K3605" t="str">
        <f>VLOOKUP(A3605,[1]ВПП!$C$2:$H$22885,6,)</f>
        <v>ASP</v>
      </c>
      <c r="L3605" t="str">
        <f t="shared" si="56"/>
        <v>YWBR</v>
      </c>
      <c r="M3605" t="s">
        <v>702</v>
      </c>
      <c r="N3605" t="s">
        <v>2086</v>
      </c>
      <c r="O3605" t="s">
        <v>202</v>
      </c>
      <c r="P3605" t="s">
        <v>2088</v>
      </c>
      <c r="Q3605" t="str">
        <f>VLOOKUP(P3605,[1]TimeZones!$B$3:$E$597,4,FALSE)</f>
        <v>+08:00</v>
      </c>
    </row>
    <row r="3606" spans="1:17" x14ac:dyDescent="0.25">
      <c r="A3606" t="s">
        <v>15360</v>
      </c>
      <c r="B3606" t="s">
        <v>110</v>
      </c>
      <c r="C3606" t="s">
        <v>15361</v>
      </c>
      <c r="D3606">
        <v>-5.4621701240539497</v>
      </c>
      <c r="E3606">
        <v>150.40499877929599</v>
      </c>
      <c r="F3606">
        <v>66</v>
      </c>
      <c r="G3606" t="s">
        <v>5932</v>
      </c>
      <c r="H3606" t="s">
        <v>15362</v>
      </c>
      <c r="I3606">
        <f>VLOOKUP(A3606,[1]ВПП!$C$2:$E$22885,3,)</f>
        <v>1589</v>
      </c>
      <c r="J3606">
        <f>VLOOKUP(A3606,[1]ВПП!$C$2:$G$22885,5,)</f>
        <v>30</v>
      </c>
      <c r="K3606" t="str">
        <f>VLOOKUP(A3606,[1]ВПП!$C$2:$H$22885,6,)</f>
        <v>ASP</v>
      </c>
      <c r="L3606" t="str">
        <f t="shared" si="56"/>
        <v>AYHK</v>
      </c>
      <c r="M3606" t="s">
        <v>702</v>
      </c>
      <c r="N3606" t="s">
        <v>15363</v>
      </c>
      <c r="O3606" t="s">
        <v>15364</v>
      </c>
      <c r="P3606" t="s">
        <v>5936</v>
      </c>
      <c r="Q3606" t="str">
        <f>VLOOKUP(P3606,[1]TimeZones!$B$3:$E$597,4,FALSE)</f>
        <v>+10:00</v>
      </c>
    </row>
    <row r="3607" spans="1:17" x14ac:dyDescent="0.25">
      <c r="A3607" t="s">
        <v>15365</v>
      </c>
      <c r="B3607" t="s">
        <v>110</v>
      </c>
      <c r="C3607" t="s">
        <v>15366</v>
      </c>
      <c r="D3607">
        <v>-29.6893005371093</v>
      </c>
      <c r="E3607">
        <v>17.939599990844702</v>
      </c>
      <c r="F3607">
        <v>2690</v>
      </c>
      <c r="G3607" t="s">
        <v>132</v>
      </c>
      <c r="H3607" t="s">
        <v>15367</v>
      </c>
      <c r="I3607">
        <f>VLOOKUP(A3607,[1]ВПП!$C$2:$E$22885,3,)</f>
        <v>1589</v>
      </c>
      <c r="J3607">
        <f>VLOOKUP(A3607,[1]ВПП!$C$2:$G$22885,5,)</f>
        <v>20</v>
      </c>
      <c r="K3607" t="str">
        <f>VLOOKUP(A3607,[1]ВПП!$C$2:$H$22885,6,)</f>
        <v>ASP</v>
      </c>
      <c r="L3607" t="str">
        <f t="shared" si="56"/>
        <v>FASB</v>
      </c>
      <c r="M3607" t="s">
        <v>134</v>
      </c>
      <c r="N3607" t="s">
        <v>135</v>
      </c>
      <c r="O3607" t="s">
        <v>15368</v>
      </c>
      <c r="P3607" t="s">
        <v>137</v>
      </c>
      <c r="Q3607" t="str">
        <f>VLOOKUP(P3607,[1]TimeZones!$B$3:$E$597,4,FALSE)</f>
        <v>+02:00</v>
      </c>
    </row>
    <row r="3608" spans="1:17" x14ac:dyDescent="0.25">
      <c r="A3608" t="s">
        <v>15369</v>
      </c>
      <c r="B3608" t="s">
        <v>333</v>
      </c>
      <c r="C3608" t="s">
        <v>15370</v>
      </c>
      <c r="D3608">
        <v>7.4937901496887198</v>
      </c>
      <c r="E3608">
        <v>-63.269798278808501</v>
      </c>
      <c r="F3608">
        <v>879</v>
      </c>
      <c r="G3608" t="s">
        <v>1951</v>
      </c>
      <c r="H3608" t="s">
        <v>202</v>
      </c>
      <c r="I3608">
        <f>VLOOKUP(A3608,[1]ВПП!$C$2:$E$22885,3,)</f>
        <v>1589</v>
      </c>
      <c r="J3608">
        <f>VLOOKUP(A3608,[1]ВПП!$C$2:$G$22885,5,)</f>
        <v>40</v>
      </c>
      <c r="K3608" t="str">
        <f>VLOOKUP(A3608,[1]ВПП!$C$2:$H$22885,6,)</f>
        <v>ASP</v>
      </c>
      <c r="L3608" t="str">
        <f t="shared" si="56"/>
        <v>SVDW</v>
      </c>
      <c r="M3608" t="s">
        <v>301</v>
      </c>
      <c r="N3608" t="s">
        <v>5079</v>
      </c>
      <c r="O3608" t="s">
        <v>202</v>
      </c>
      <c r="P3608" t="e">
        <v>#N/A</v>
      </c>
      <c r="Q3608" t="e">
        <f>VLOOKUP(P3608,[1]TimeZones!$B$3:$E$597,4,FALSE)</f>
        <v>#N/A</v>
      </c>
    </row>
    <row r="3609" spans="1:17" x14ac:dyDescent="0.25">
      <c r="A3609" t="s">
        <v>15371</v>
      </c>
      <c r="B3609" t="s">
        <v>110</v>
      </c>
      <c r="C3609" t="s">
        <v>15372</v>
      </c>
      <c r="D3609">
        <v>-31.438499450683501</v>
      </c>
      <c r="E3609">
        <v>-57.985298156738203</v>
      </c>
      <c r="F3609">
        <v>187</v>
      </c>
      <c r="G3609" t="s">
        <v>3082</v>
      </c>
      <c r="H3609" t="s">
        <v>15373</v>
      </c>
      <c r="I3609">
        <f>VLOOKUP(A3609,[1]ВПП!$C$2:$E$22885,3,)</f>
        <v>1588</v>
      </c>
      <c r="J3609">
        <f>VLOOKUP(A3609,[1]ВПП!$C$2:$G$22885,5,)</f>
        <v>45</v>
      </c>
      <c r="K3609" t="str">
        <f>VLOOKUP(A3609,[1]ВПП!$C$2:$H$22885,6,)</f>
        <v>ASP</v>
      </c>
      <c r="L3609" t="str">
        <f t="shared" si="56"/>
        <v>SUSO</v>
      </c>
      <c r="M3609" t="s">
        <v>301</v>
      </c>
      <c r="N3609" t="s">
        <v>15374</v>
      </c>
      <c r="O3609" t="s">
        <v>15375</v>
      </c>
      <c r="P3609" t="s">
        <v>3086</v>
      </c>
      <c r="Q3609" t="str">
        <f>VLOOKUP(P3609,[1]TimeZones!$B$3:$E$597,4,FALSE)</f>
        <v>−03:00</v>
      </c>
    </row>
    <row r="3610" spans="1:17" x14ac:dyDescent="0.25">
      <c r="A3610" t="s">
        <v>15376</v>
      </c>
      <c r="B3610" t="s">
        <v>333</v>
      </c>
      <c r="C3610" t="s">
        <v>15377</v>
      </c>
      <c r="D3610">
        <v>16.59</v>
      </c>
      <c r="E3610">
        <v>-11.4062</v>
      </c>
      <c r="F3610">
        <v>430</v>
      </c>
      <c r="G3610" t="s">
        <v>2159</v>
      </c>
      <c r="H3610" t="s">
        <v>15378</v>
      </c>
      <c r="I3610">
        <f>VLOOKUP(A3610,[1]ВПП!$C$2:$E$22885,3,)</f>
        <v>1587</v>
      </c>
      <c r="J3610">
        <f>VLOOKUP(A3610,[1]ВПП!$C$2:$G$22885,5,)</f>
        <v>29</v>
      </c>
      <c r="K3610" t="str">
        <f>VLOOKUP(A3610,[1]ВПП!$C$2:$H$22885,6,)</f>
        <v>ASP</v>
      </c>
      <c r="L3610" t="str">
        <f t="shared" si="56"/>
        <v>GQNF</v>
      </c>
      <c r="M3610" t="s">
        <v>134</v>
      </c>
      <c r="N3610" t="s">
        <v>15379</v>
      </c>
      <c r="O3610" t="s">
        <v>15380</v>
      </c>
      <c r="P3610" t="s">
        <v>2163</v>
      </c>
      <c r="Q3610" t="str">
        <f>VLOOKUP(P3610,[1]TimeZones!$B$3:$E$597,4,FALSE)</f>
        <v>+00:00</v>
      </c>
    </row>
    <row r="3611" spans="1:17" x14ac:dyDescent="0.25">
      <c r="A3611" t="s">
        <v>15381</v>
      </c>
      <c r="B3611" t="s">
        <v>333</v>
      </c>
      <c r="C3611" t="s">
        <v>15382</v>
      </c>
      <c r="D3611">
        <v>-14.019444</v>
      </c>
      <c r="E3611">
        <v>-52.152222000000002</v>
      </c>
      <c r="F3611">
        <v>1506</v>
      </c>
      <c r="G3611" t="s">
        <v>591</v>
      </c>
      <c r="H3611" t="s">
        <v>15383</v>
      </c>
      <c r="I3611">
        <f>VLOOKUP(A3611,[1]ВПП!$C$2:$E$22885,3,)</f>
        <v>1587</v>
      </c>
      <c r="J3611">
        <f>VLOOKUP(A3611,[1]ВПП!$C$2:$G$22885,5,)</f>
        <v>18</v>
      </c>
      <c r="K3611" t="str">
        <f>VLOOKUP(A3611,[1]ВПП!$C$2:$H$22885,6,)</f>
        <v>ASP</v>
      </c>
      <c r="L3611" t="str">
        <f t="shared" si="56"/>
        <v>SWHP</v>
      </c>
      <c r="M3611" t="s">
        <v>301</v>
      </c>
      <c r="N3611" t="s">
        <v>7863</v>
      </c>
      <c r="O3611" t="s">
        <v>12474</v>
      </c>
      <c r="P3611" t="s">
        <v>145</v>
      </c>
      <c r="Q3611" t="e">
        <f>VLOOKUP(P3611,[1]TimeZones!$B$3:$E$597,4,FALSE)</f>
        <v>#N/A</v>
      </c>
    </row>
    <row r="3612" spans="1:17" x14ac:dyDescent="0.25">
      <c r="A3612" t="s">
        <v>15384</v>
      </c>
      <c r="B3612" t="s">
        <v>333</v>
      </c>
      <c r="C3612" t="s">
        <v>15385</v>
      </c>
      <c r="D3612">
        <v>-25.513300000000001</v>
      </c>
      <c r="E3612">
        <v>152.71499600000001</v>
      </c>
      <c r="F3612">
        <v>38</v>
      </c>
      <c r="G3612" t="s">
        <v>700</v>
      </c>
      <c r="H3612" t="s">
        <v>15386</v>
      </c>
      <c r="I3612">
        <f>VLOOKUP(A3612,[1]ВПП!$C$2:$E$22885,3,)</f>
        <v>1587</v>
      </c>
      <c r="J3612">
        <f>VLOOKUP(A3612,[1]ВПП!$C$2:$G$22885,5,)</f>
        <v>30</v>
      </c>
      <c r="K3612" t="str">
        <f>VLOOKUP(A3612,[1]ВПП!$C$2:$H$22885,6,)</f>
        <v>ASP</v>
      </c>
      <c r="L3612" t="str">
        <f t="shared" si="56"/>
        <v>YMYB</v>
      </c>
      <c r="M3612" t="s">
        <v>702</v>
      </c>
      <c r="N3612" t="s">
        <v>1682</v>
      </c>
      <c r="O3612" t="s">
        <v>15387</v>
      </c>
      <c r="P3612" t="s">
        <v>1684</v>
      </c>
      <c r="Q3612" t="str">
        <f>VLOOKUP(P3612,[1]TimeZones!$B$3:$E$597,4,FALSE)</f>
        <v>+10:00</v>
      </c>
    </row>
    <row r="3613" spans="1:17" x14ac:dyDescent="0.25">
      <c r="A3613" t="s">
        <v>15388</v>
      </c>
      <c r="B3613" t="s">
        <v>110</v>
      </c>
      <c r="C3613" t="s">
        <v>15389</v>
      </c>
      <c r="D3613">
        <v>-31.4358005524</v>
      </c>
      <c r="E3613">
        <v>152.863006592</v>
      </c>
      <c r="F3613">
        <v>12</v>
      </c>
      <c r="G3613" t="s">
        <v>700</v>
      </c>
      <c r="H3613" t="s">
        <v>15390</v>
      </c>
      <c r="I3613">
        <f>VLOOKUP(A3613,[1]ВПП!$C$2:$E$22885,3,)</f>
        <v>1586</v>
      </c>
      <c r="J3613">
        <f>VLOOKUP(A3613,[1]ВПП!$C$2:$G$22885,5,)</f>
        <v>30</v>
      </c>
      <c r="K3613" t="str">
        <f>VLOOKUP(A3613,[1]ВПП!$C$2:$H$22885,6,)</f>
        <v>ASP</v>
      </c>
      <c r="L3613" t="str">
        <f t="shared" si="56"/>
        <v>YPMQ</v>
      </c>
      <c r="M3613" t="s">
        <v>702</v>
      </c>
      <c r="N3613" t="s">
        <v>703</v>
      </c>
      <c r="O3613" t="s">
        <v>15391</v>
      </c>
      <c r="P3613" t="s">
        <v>705</v>
      </c>
      <c r="Q3613" t="str">
        <f>VLOOKUP(P3613,[1]TimeZones!$B$3:$E$597,4,FALSE)</f>
        <v>+10:00</v>
      </c>
    </row>
    <row r="3614" spans="1:17" x14ac:dyDescent="0.25">
      <c r="A3614" t="s">
        <v>15392</v>
      </c>
      <c r="B3614" t="s">
        <v>333</v>
      </c>
      <c r="C3614" t="s">
        <v>15393</v>
      </c>
      <c r="D3614">
        <v>56.035598754900001</v>
      </c>
      <c r="E3614">
        <v>-121.975997925</v>
      </c>
      <c r="F3614">
        <v>2220</v>
      </c>
      <c r="G3614" t="s">
        <v>262</v>
      </c>
      <c r="H3614" t="s">
        <v>15394</v>
      </c>
      <c r="I3614">
        <f>VLOOKUP(A3614,[1]ВПП!$C$2:$E$22885,3,)</f>
        <v>1585</v>
      </c>
      <c r="J3614">
        <f>VLOOKUP(A3614,[1]ВПП!$C$2:$G$22885,5,)</f>
        <v>30</v>
      </c>
      <c r="K3614" t="str">
        <f>VLOOKUP(A3614,[1]ВПП!$C$2:$H$22885,6,)</f>
        <v>ASP</v>
      </c>
      <c r="L3614" t="str">
        <f t="shared" si="56"/>
        <v>CYNH</v>
      </c>
      <c r="M3614" t="s">
        <v>183</v>
      </c>
      <c r="N3614" t="s">
        <v>1755</v>
      </c>
      <c r="O3614" t="s">
        <v>15395</v>
      </c>
      <c r="P3614" t="e">
        <v>#N/A</v>
      </c>
      <c r="Q3614" t="e">
        <f>VLOOKUP(P3614,[1]TimeZones!$B$3:$E$597,4,FALSE)</f>
        <v>#N/A</v>
      </c>
    </row>
    <row r="3615" spans="1:17" x14ac:dyDescent="0.25">
      <c r="A3615" t="s">
        <v>15396</v>
      </c>
      <c r="B3615" t="s">
        <v>110</v>
      </c>
      <c r="C3615" t="s">
        <v>15397</v>
      </c>
      <c r="D3615">
        <v>-33.900199890136697</v>
      </c>
      <c r="E3615">
        <v>18.4983005523681</v>
      </c>
      <c r="F3615">
        <v>52</v>
      </c>
      <c r="G3615" t="s">
        <v>132</v>
      </c>
      <c r="H3615" t="s">
        <v>202</v>
      </c>
      <c r="I3615">
        <f>VLOOKUP(A3615,[1]ВПП!$C$2:$E$22885,3,)</f>
        <v>1585</v>
      </c>
      <c r="J3615">
        <f>VLOOKUP(A3615,[1]ВПП!$C$2:$G$22885,5,)</f>
        <v>23</v>
      </c>
      <c r="K3615" t="str">
        <f>VLOOKUP(A3615,[1]ВПП!$C$2:$H$22885,6,)</f>
        <v>ASP</v>
      </c>
      <c r="L3615" t="str">
        <f t="shared" si="56"/>
        <v>FAYP</v>
      </c>
      <c r="M3615" t="s">
        <v>134</v>
      </c>
      <c r="N3615" t="s">
        <v>2910</v>
      </c>
      <c r="O3615" t="s">
        <v>2911</v>
      </c>
      <c r="P3615" t="s">
        <v>137</v>
      </c>
      <c r="Q3615" t="str">
        <f>VLOOKUP(P3615,[1]TimeZones!$B$3:$E$597,4,FALSE)</f>
        <v>+02:00</v>
      </c>
    </row>
    <row r="3616" spans="1:17" x14ac:dyDescent="0.25">
      <c r="A3616" t="s">
        <v>15398</v>
      </c>
      <c r="B3616" t="s">
        <v>333</v>
      </c>
      <c r="C3616" t="s">
        <v>15399</v>
      </c>
      <c r="D3616">
        <v>26.7511282</v>
      </c>
      <c r="E3616">
        <v>82.154365100000007</v>
      </c>
      <c r="F3616">
        <v>350</v>
      </c>
      <c r="G3616" t="s">
        <v>227</v>
      </c>
      <c r="H3616" t="s">
        <v>202</v>
      </c>
      <c r="I3616">
        <f>VLOOKUP(A3616,[1]ВПП!$C$2:$E$22885,3,)</f>
        <v>1585</v>
      </c>
      <c r="J3616">
        <f>VLOOKUP(A3616,[1]ВПП!$C$2:$G$22885,5,)</f>
        <v>0</v>
      </c>
      <c r="K3616" t="str">
        <f>VLOOKUP(A3616,[1]ВПП!$C$2:$H$22885,6,)</f>
        <v>ASP</v>
      </c>
      <c r="L3616" t="str">
        <f t="shared" si="56"/>
        <v>IN-0025</v>
      </c>
      <c r="M3616" t="s">
        <v>114</v>
      </c>
      <c r="N3616" t="s">
        <v>6194</v>
      </c>
      <c r="O3616" t="s">
        <v>15400</v>
      </c>
      <c r="P3616" t="e">
        <v>#N/A</v>
      </c>
      <c r="Q3616" t="e">
        <f>VLOOKUP(P3616,[1]TimeZones!$B$3:$E$597,4,FALSE)</f>
        <v>#N/A</v>
      </c>
    </row>
    <row r="3617" spans="1:17" x14ac:dyDescent="0.25">
      <c r="A3617" t="s">
        <v>15401</v>
      </c>
      <c r="B3617" t="s">
        <v>110</v>
      </c>
      <c r="C3617" t="s">
        <v>15402</v>
      </c>
      <c r="D3617">
        <v>19.691499710083001</v>
      </c>
      <c r="E3617">
        <v>97.214797973632798</v>
      </c>
      <c r="F3617">
        <v>2940</v>
      </c>
      <c r="G3617" t="s">
        <v>255</v>
      </c>
      <c r="H3617" t="s">
        <v>15403</v>
      </c>
      <c r="I3617">
        <f>VLOOKUP(A3617,[1]ВПП!$C$2:$E$22885,3,)</f>
        <v>1585</v>
      </c>
      <c r="J3617">
        <f>VLOOKUP(A3617,[1]ВПП!$C$2:$G$22885,5,)</f>
        <v>23</v>
      </c>
      <c r="K3617" t="str">
        <f>VLOOKUP(A3617,[1]ВПП!$C$2:$H$22885,6,)</f>
        <v>BIT</v>
      </c>
      <c r="L3617" t="str">
        <f t="shared" si="56"/>
        <v>VYLK</v>
      </c>
      <c r="M3617" t="s">
        <v>114</v>
      </c>
      <c r="N3617" t="s">
        <v>15404</v>
      </c>
      <c r="O3617" t="s">
        <v>15405</v>
      </c>
      <c r="P3617" t="s">
        <v>259</v>
      </c>
      <c r="Q3617" t="str">
        <f>VLOOKUP(P3617,[1]TimeZones!$B$3:$E$597,4,FALSE)</f>
        <v>+06:30</v>
      </c>
    </row>
    <row r="3618" spans="1:17" x14ac:dyDescent="0.25">
      <c r="A3618" t="s">
        <v>15406</v>
      </c>
      <c r="B3618" t="s">
        <v>110</v>
      </c>
      <c r="C3618" t="s">
        <v>15407</v>
      </c>
      <c r="D3618">
        <v>-33.9371986389</v>
      </c>
      <c r="E3618">
        <v>147.19099426299999</v>
      </c>
      <c r="F3618">
        <v>859</v>
      </c>
      <c r="G3618" t="s">
        <v>700</v>
      </c>
      <c r="H3618" t="s">
        <v>15408</v>
      </c>
      <c r="I3618">
        <f>VLOOKUP(A3618,[1]ВПП!$C$2:$E$22885,3,)</f>
        <v>1585</v>
      </c>
      <c r="J3618">
        <f>VLOOKUP(A3618,[1]ВПП!$C$2:$G$22885,5,)</f>
        <v>30</v>
      </c>
      <c r="K3618" t="str">
        <f>VLOOKUP(A3618,[1]ВПП!$C$2:$H$22885,6,)</f>
        <v>ASP</v>
      </c>
      <c r="L3618" t="str">
        <f t="shared" si="56"/>
        <v>YWWL</v>
      </c>
      <c r="M3618" t="s">
        <v>702</v>
      </c>
      <c r="N3618" t="s">
        <v>703</v>
      </c>
      <c r="O3618" t="s">
        <v>15409</v>
      </c>
      <c r="P3618" t="s">
        <v>145</v>
      </c>
      <c r="Q3618" t="e">
        <f>VLOOKUP(P3618,[1]TimeZones!$B$3:$E$597,4,FALSE)</f>
        <v>#N/A</v>
      </c>
    </row>
    <row r="3619" spans="1:17" x14ac:dyDescent="0.25">
      <c r="A3619" t="s">
        <v>15410</v>
      </c>
      <c r="B3619" t="s">
        <v>110</v>
      </c>
      <c r="C3619" t="s">
        <v>15411</v>
      </c>
      <c r="D3619">
        <v>-39.877498626708899</v>
      </c>
      <c r="E3619">
        <v>143.878005981445</v>
      </c>
      <c r="F3619">
        <v>132</v>
      </c>
      <c r="G3619" t="s">
        <v>700</v>
      </c>
      <c r="H3619" t="s">
        <v>15412</v>
      </c>
      <c r="I3619">
        <f>VLOOKUP(A3619,[1]ВПП!$C$2:$E$22885,3,)</f>
        <v>1584</v>
      </c>
      <c r="J3619">
        <f>VLOOKUP(A3619,[1]ВПП!$C$2:$G$22885,5,)</f>
        <v>30</v>
      </c>
      <c r="K3619" t="str">
        <f>VLOOKUP(A3619,[1]ВПП!$C$2:$H$22885,6,)</f>
        <v>ASP</v>
      </c>
      <c r="L3619" t="str">
        <f t="shared" si="56"/>
        <v>YKII</v>
      </c>
      <c r="M3619" t="s">
        <v>702</v>
      </c>
      <c r="N3619" t="s">
        <v>9763</v>
      </c>
      <c r="O3619" t="s">
        <v>202</v>
      </c>
      <c r="P3619" t="s">
        <v>9765</v>
      </c>
      <c r="Q3619" t="str">
        <f>VLOOKUP(P3619,[1]TimeZones!$B$3:$E$597,4,FALSE)</f>
        <v>+10:00</v>
      </c>
    </row>
    <row r="3620" spans="1:17" x14ac:dyDescent="0.25">
      <c r="A3620" t="s">
        <v>15413</v>
      </c>
      <c r="B3620" t="s">
        <v>333</v>
      </c>
      <c r="C3620" t="s">
        <v>15414</v>
      </c>
      <c r="D3620">
        <v>-12.175077999999999</v>
      </c>
      <c r="E3620">
        <v>-38.380054999999999</v>
      </c>
      <c r="F3620">
        <v>568</v>
      </c>
      <c r="G3620" t="s">
        <v>591</v>
      </c>
      <c r="H3620" t="s">
        <v>202</v>
      </c>
      <c r="I3620">
        <f>VLOOKUP(A3620,[1]ВПП!$C$2:$E$22885,3,)</f>
        <v>1580</v>
      </c>
      <c r="J3620">
        <f>VLOOKUP(A3620,[1]ВПП!$C$2:$G$22885,5,)</f>
        <v>30</v>
      </c>
      <c r="K3620" t="str">
        <f>VLOOKUP(A3620,[1]ВПП!$C$2:$H$22885,6,)</f>
        <v>ASP</v>
      </c>
      <c r="L3620" t="str">
        <f t="shared" si="56"/>
        <v>SDUO</v>
      </c>
      <c r="M3620" t="s">
        <v>301</v>
      </c>
      <c r="N3620" t="s">
        <v>3983</v>
      </c>
      <c r="O3620" t="s">
        <v>15415</v>
      </c>
      <c r="P3620" t="e">
        <v>#N/A</v>
      </c>
      <c r="Q3620" t="e">
        <f>VLOOKUP(P3620,[1]TimeZones!$B$3:$E$597,4,FALSE)</f>
        <v>#N/A</v>
      </c>
    </row>
    <row r="3621" spans="1:17" x14ac:dyDescent="0.25">
      <c r="A3621" t="s">
        <v>15416</v>
      </c>
      <c r="B3621" t="s">
        <v>333</v>
      </c>
      <c r="C3621" t="s">
        <v>15417</v>
      </c>
      <c r="D3621">
        <v>-33.093181999999999</v>
      </c>
      <c r="E3621">
        <v>136.46631500000001</v>
      </c>
      <c r="F3621">
        <v>763</v>
      </c>
      <c r="G3621" t="s">
        <v>700</v>
      </c>
      <c r="H3621" t="s">
        <v>202</v>
      </c>
      <c r="I3621">
        <f>VLOOKUP(A3621,[1]ВПП!$C$2:$E$22885,3,)</f>
        <v>1580</v>
      </c>
      <c r="J3621">
        <f>VLOOKUP(A3621,[1]ВПП!$C$2:$G$22885,5,)</f>
        <v>0</v>
      </c>
      <c r="K3621" t="str">
        <f>VLOOKUP(A3621,[1]ВПП!$C$2:$H$22885,6,)</f>
        <v>ASP</v>
      </c>
      <c r="L3621" t="str">
        <f t="shared" si="56"/>
        <v>YIMB</v>
      </c>
      <c r="M3621" t="s">
        <v>702</v>
      </c>
      <c r="N3621" t="s">
        <v>3412</v>
      </c>
      <c r="O3621" t="s">
        <v>15418</v>
      </c>
      <c r="P3621" t="e">
        <v>#N/A</v>
      </c>
      <c r="Q3621" t="e">
        <f>VLOOKUP(P3621,[1]TimeZones!$B$3:$E$597,4,FALSE)</f>
        <v>#N/A</v>
      </c>
    </row>
    <row r="3622" spans="1:17" x14ac:dyDescent="0.25">
      <c r="A3622" t="s">
        <v>15419</v>
      </c>
      <c r="B3622" t="s">
        <v>333</v>
      </c>
      <c r="C3622" t="s">
        <v>15420</v>
      </c>
      <c r="D3622">
        <v>53.258597999999999</v>
      </c>
      <c r="E3622">
        <v>-4.3735499999999998</v>
      </c>
      <c r="F3622">
        <v>202</v>
      </c>
      <c r="G3622" t="s">
        <v>734</v>
      </c>
      <c r="H3622" t="s">
        <v>202</v>
      </c>
      <c r="I3622">
        <f>VLOOKUP(A3622,[1]ВПП!$C$2:$E$22885,3,)</f>
        <v>1579</v>
      </c>
      <c r="J3622">
        <f>VLOOKUP(A3622,[1]ВПП!$C$2:$G$22885,5,)</f>
        <v>46</v>
      </c>
      <c r="K3622" t="str">
        <f>VLOOKUP(A3622,[1]ВПП!$C$2:$H$22885,6,)</f>
        <v>ASP</v>
      </c>
      <c r="L3622" t="str">
        <f t="shared" si="56"/>
        <v>EGOQ</v>
      </c>
      <c r="M3622" t="s">
        <v>126</v>
      </c>
      <c r="N3622" t="s">
        <v>9201</v>
      </c>
      <c r="O3622" t="s">
        <v>15421</v>
      </c>
      <c r="P3622" t="s">
        <v>145</v>
      </c>
      <c r="Q3622" t="e">
        <f>VLOOKUP(P3622,[1]TimeZones!$B$3:$E$597,4,FALSE)</f>
        <v>#N/A</v>
      </c>
    </row>
    <row r="3623" spans="1:17" x14ac:dyDescent="0.25">
      <c r="A3623" t="s">
        <v>15422</v>
      </c>
      <c r="B3623" t="s">
        <v>110</v>
      </c>
      <c r="C3623" t="s">
        <v>15423</v>
      </c>
      <c r="D3623">
        <v>26.159800000000001</v>
      </c>
      <c r="E3623">
        <v>119.958</v>
      </c>
      <c r="F3623">
        <v>232</v>
      </c>
      <c r="G3623" t="s">
        <v>1238</v>
      </c>
      <c r="H3623" t="s">
        <v>15424</v>
      </c>
      <c r="I3623">
        <f>VLOOKUP(A3623,[1]ВПП!$C$2:$E$22885,3,)</f>
        <v>1579</v>
      </c>
      <c r="J3623">
        <f>VLOOKUP(A3623,[1]ВПП!$C$2:$G$22885,5,)</f>
        <v>30</v>
      </c>
      <c r="K3623" t="str">
        <f>VLOOKUP(A3623,[1]ВПП!$C$2:$H$22885,6,)</f>
        <v>CON</v>
      </c>
      <c r="L3623" t="str">
        <f t="shared" si="56"/>
        <v>RCFG</v>
      </c>
      <c r="M3623" t="s">
        <v>114</v>
      </c>
      <c r="N3623" t="s">
        <v>15425</v>
      </c>
      <c r="O3623" t="s">
        <v>15426</v>
      </c>
      <c r="P3623" t="s">
        <v>1242</v>
      </c>
      <c r="Q3623" t="str">
        <f>VLOOKUP(P3623,[1]TimeZones!$B$3:$E$597,4,FALSE)</f>
        <v>+08:00</v>
      </c>
    </row>
    <row r="3624" spans="1:17" x14ac:dyDescent="0.25">
      <c r="A3624" t="s">
        <v>15427</v>
      </c>
      <c r="B3624" t="s">
        <v>110</v>
      </c>
      <c r="C3624" t="s">
        <v>15428</v>
      </c>
      <c r="D3624">
        <v>-5.2070798873899999</v>
      </c>
      <c r="E3624">
        <v>145.78900146500001</v>
      </c>
      <c r="F3624">
        <v>20</v>
      </c>
      <c r="G3624" t="s">
        <v>5932</v>
      </c>
      <c r="H3624" t="s">
        <v>15429</v>
      </c>
      <c r="I3624">
        <f>VLOOKUP(A3624,[1]ВПП!$C$2:$E$22885,3,)</f>
        <v>1577</v>
      </c>
      <c r="J3624">
        <f>VLOOKUP(A3624,[1]ВПП!$C$2:$G$22885,5,)</f>
        <v>32</v>
      </c>
      <c r="K3624" t="str">
        <f>VLOOKUP(A3624,[1]ВПП!$C$2:$H$22885,6,)</f>
        <v>ASP</v>
      </c>
      <c r="L3624" t="str">
        <f t="shared" si="56"/>
        <v>AYMD</v>
      </c>
      <c r="M3624" t="s">
        <v>702</v>
      </c>
      <c r="N3624" t="s">
        <v>15430</v>
      </c>
      <c r="O3624" t="s">
        <v>15431</v>
      </c>
      <c r="P3624" t="s">
        <v>5936</v>
      </c>
      <c r="Q3624" t="str">
        <f>VLOOKUP(P3624,[1]TimeZones!$B$3:$E$597,4,FALSE)</f>
        <v>+10:00</v>
      </c>
    </row>
    <row r="3625" spans="1:17" x14ac:dyDescent="0.25">
      <c r="A3625" t="s">
        <v>15432</v>
      </c>
      <c r="B3625" t="s">
        <v>110</v>
      </c>
      <c r="C3625" t="s">
        <v>15433</v>
      </c>
      <c r="D3625">
        <v>-14.815999984741</v>
      </c>
      <c r="E3625">
        <v>-39.033199310302997</v>
      </c>
      <c r="F3625">
        <v>15</v>
      </c>
      <c r="G3625" t="s">
        <v>591</v>
      </c>
      <c r="H3625" t="s">
        <v>15434</v>
      </c>
      <c r="I3625">
        <f>VLOOKUP(A3625,[1]ВПП!$C$2:$E$22885,3,)</f>
        <v>1577</v>
      </c>
      <c r="J3625">
        <f>VLOOKUP(A3625,[1]ВПП!$C$2:$G$22885,5,)</f>
        <v>45</v>
      </c>
      <c r="K3625" t="str">
        <f>VLOOKUP(A3625,[1]ВПП!$C$2:$H$22885,6,)</f>
        <v>ASP</v>
      </c>
      <c r="L3625" t="str">
        <f t="shared" si="56"/>
        <v>SBIL</v>
      </c>
      <c r="M3625" t="s">
        <v>301</v>
      </c>
      <c r="N3625" t="s">
        <v>3983</v>
      </c>
      <c r="O3625" t="s">
        <v>15435</v>
      </c>
      <c r="P3625" t="s">
        <v>3960</v>
      </c>
      <c r="Q3625" t="str">
        <f>VLOOKUP(P3625,[1]TimeZones!$B$3:$E$597,4,FALSE)</f>
        <v>−03:00</v>
      </c>
    </row>
    <row r="3626" spans="1:17" x14ac:dyDescent="0.25">
      <c r="A3626" t="s">
        <v>15436</v>
      </c>
      <c r="B3626" t="s">
        <v>333</v>
      </c>
      <c r="C3626" t="s">
        <v>15437</v>
      </c>
      <c r="D3626">
        <v>38.757919000000001</v>
      </c>
      <c r="E3626">
        <v>48.807042000000003</v>
      </c>
      <c r="F3626">
        <v>30</v>
      </c>
      <c r="G3626" t="s">
        <v>605</v>
      </c>
      <c r="H3626" t="s">
        <v>15438</v>
      </c>
      <c r="I3626">
        <f>VLOOKUP(A3626,[1]ВПП!$C$2:$E$22885,3,)</f>
        <v>1576</v>
      </c>
      <c r="J3626">
        <f>VLOOKUP(A3626,[1]ВПП!$C$2:$G$22885,5,)</f>
        <v>40</v>
      </c>
      <c r="K3626" t="str">
        <f>VLOOKUP(A3626,[1]ВПП!$C$2:$H$22885,6,)</f>
        <v>ASP</v>
      </c>
      <c r="L3626" t="str">
        <f t="shared" si="56"/>
        <v>UBBL</v>
      </c>
      <c r="M3626" t="s">
        <v>114</v>
      </c>
      <c r="N3626" t="s">
        <v>15439</v>
      </c>
      <c r="O3626" t="s">
        <v>15440</v>
      </c>
      <c r="P3626" t="s">
        <v>609</v>
      </c>
      <c r="Q3626" t="str">
        <f>VLOOKUP(P3626,[1]TimeZones!$B$3:$E$597,4,FALSE)</f>
        <v>+04:00</v>
      </c>
    </row>
    <row r="3627" spans="1:17" x14ac:dyDescent="0.25">
      <c r="A3627" t="s">
        <v>15441</v>
      </c>
      <c r="B3627" t="s">
        <v>333</v>
      </c>
      <c r="C3627" t="s">
        <v>15442</v>
      </c>
      <c r="D3627" t="s">
        <v>15443</v>
      </c>
      <c r="E3627">
        <v>151.56700134277301</v>
      </c>
      <c r="G3627" t="s">
        <v>700</v>
      </c>
      <c r="H3627" t="s">
        <v>15444</v>
      </c>
      <c r="I3627">
        <f>VLOOKUP(A3627,[1]ВПП!$C$2:$E$22885,3,)</f>
        <v>1575</v>
      </c>
      <c r="J3627">
        <f>VLOOKUP(A3627,[1]ВПП!$C$2:$G$22885,5,)</f>
        <v>0</v>
      </c>
      <c r="K3627" t="str">
        <f>VLOOKUP(A3627,[1]ВПП!$C$2:$H$22885,6,)</f>
        <v>X</v>
      </c>
      <c r="L3627" t="str">
        <f t="shared" si="56"/>
        <v>YWCH</v>
      </c>
      <c r="M3627" t="s">
        <v>702</v>
      </c>
      <c r="N3627" t="s">
        <v>703</v>
      </c>
      <c r="O3627" t="s">
        <v>202</v>
      </c>
      <c r="P3627" t="e">
        <v>#N/A</v>
      </c>
      <c r="Q3627" t="e">
        <f>VLOOKUP(P3627,[1]TimeZones!$B$3:$E$597,4,FALSE)</f>
        <v>#N/A</v>
      </c>
    </row>
    <row r="3628" spans="1:17" x14ac:dyDescent="0.25">
      <c r="A3628" t="s">
        <v>15445</v>
      </c>
      <c r="B3628" t="s">
        <v>333</v>
      </c>
      <c r="C3628" t="s">
        <v>15446</v>
      </c>
      <c r="D3628">
        <v>-6.5734200477600098</v>
      </c>
      <c r="E3628">
        <v>134.14700317382801</v>
      </c>
      <c r="F3628">
        <v>165</v>
      </c>
      <c r="G3628" t="s">
        <v>414</v>
      </c>
      <c r="H3628" t="s">
        <v>202</v>
      </c>
      <c r="I3628">
        <f>VLOOKUP(A3628,[1]ВПП!$C$2:$E$22885,3,)</f>
        <v>1574</v>
      </c>
      <c r="J3628">
        <f>VLOOKUP(A3628,[1]ВПП!$C$2:$G$22885,5,)</f>
        <v>29</v>
      </c>
      <c r="K3628" t="str">
        <f>VLOOKUP(A3628,[1]ВПП!$C$2:$H$22885,6,)</f>
        <v>ASP</v>
      </c>
      <c r="L3628" t="str">
        <f t="shared" si="56"/>
        <v>WA1B</v>
      </c>
      <c r="M3628" t="s">
        <v>114</v>
      </c>
      <c r="N3628" t="s">
        <v>8069</v>
      </c>
      <c r="O3628" t="s">
        <v>15447</v>
      </c>
      <c r="P3628" t="e">
        <v>#N/A</v>
      </c>
      <c r="Q3628" t="e">
        <f>VLOOKUP(P3628,[1]TimeZones!$B$3:$E$597,4,FALSE)</f>
        <v>#N/A</v>
      </c>
    </row>
    <row r="3629" spans="1:17" x14ac:dyDescent="0.25">
      <c r="A3629" t="s">
        <v>15448</v>
      </c>
      <c r="B3629" t="s">
        <v>333</v>
      </c>
      <c r="C3629" t="s">
        <v>15449</v>
      </c>
      <c r="D3629">
        <v>28.587099075317301</v>
      </c>
      <c r="E3629">
        <v>19.303400039672798</v>
      </c>
      <c r="F3629">
        <v>550</v>
      </c>
      <c r="G3629" t="s">
        <v>335</v>
      </c>
      <c r="H3629" t="s">
        <v>202</v>
      </c>
      <c r="I3629">
        <f>VLOOKUP(A3629,[1]ВПП!$C$2:$E$22885,3,)</f>
        <v>1573</v>
      </c>
      <c r="J3629">
        <f>VLOOKUP(A3629,[1]ВПП!$C$2:$G$22885,5,)</f>
        <v>30</v>
      </c>
      <c r="K3629" t="str">
        <f>VLOOKUP(A3629,[1]ВПП!$C$2:$H$22885,6,)</f>
        <v>ASP</v>
      </c>
      <c r="L3629" t="str">
        <f t="shared" si="56"/>
        <v>HL50</v>
      </c>
      <c r="M3629" t="s">
        <v>134</v>
      </c>
      <c r="N3629" t="s">
        <v>1503</v>
      </c>
      <c r="O3629" t="s">
        <v>202</v>
      </c>
      <c r="P3629" t="e">
        <v>#N/A</v>
      </c>
      <c r="Q3629" t="e">
        <f>VLOOKUP(P3629,[1]TimeZones!$B$3:$E$597,4,FALSE)</f>
        <v>#N/A</v>
      </c>
    </row>
    <row r="3630" spans="1:17" x14ac:dyDescent="0.25">
      <c r="A3630" t="s">
        <v>15450</v>
      </c>
      <c r="B3630" t="s">
        <v>110</v>
      </c>
      <c r="C3630" t="s">
        <v>15451</v>
      </c>
      <c r="D3630">
        <v>-43.764999389648402</v>
      </c>
      <c r="E3630">
        <v>170.13299560546801</v>
      </c>
      <c r="F3630">
        <v>2153</v>
      </c>
      <c r="G3630" t="s">
        <v>1377</v>
      </c>
      <c r="H3630" t="s">
        <v>15452</v>
      </c>
      <c r="I3630">
        <f>VLOOKUP(A3630,[1]ВПП!$C$2:$E$22885,3,)</f>
        <v>1572</v>
      </c>
      <c r="J3630">
        <f>VLOOKUP(A3630,[1]ВПП!$C$2:$G$22885,5,)</f>
        <v>30</v>
      </c>
      <c r="K3630" t="str">
        <f>VLOOKUP(A3630,[1]ВПП!$C$2:$H$22885,6,)</f>
        <v>ASP</v>
      </c>
      <c r="L3630" t="str">
        <f t="shared" si="56"/>
        <v>NZMC</v>
      </c>
      <c r="M3630" t="s">
        <v>702</v>
      </c>
      <c r="N3630" t="s">
        <v>2718</v>
      </c>
      <c r="O3630" t="s">
        <v>202</v>
      </c>
      <c r="P3630" t="s">
        <v>1381</v>
      </c>
      <c r="Q3630" t="str">
        <f>VLOOKUP(P3630,[1]TimeZones!$B$3:$E$597,4,FALSE)</f>
        <v>+12:00</v>
      </c>
    </row>
    <row r="3631" spans="1:17" x14ac:dyDescent="0.25">
      <c r="A3631" t="s">
        <v>15453</v>
      </c>
      <c r="B3631" t="s">
        <v>333</v>
      </c>
      <c r="C3631" t="s">
        <v>15454</v>
      </c>
      <c r="D3631">
        <v>-14.791399955749499</v>
      </c>
      <c r="E3631">
        <v>125.823997497558</v>
      </c>
      <c r="G3631" t="s">
        <v>700</v>
      </c>
      <c r="H3631" t="s">
        <v>15455</v>
      </c>
      <c r="I3631">
        <f>VLOOKUP(A3631,[1]ВПП!$C$2:$E$22885,3,)</f>
        <v>1572</v>
      </c>
      <c r="J3631">
        <f>VLOOKUP(A3631,[1]ВПП!$C$2:$G$22885,5,)</f>
        <v>0</v>
      </c>
      <c r="K3631" t="str">
        <f>VLOOKUP(A3631,[1]ВПП!$C$2:$H$22885,6,)</f>
        <v>X</v>
      </c>
      <c r="L3631" t="str">
        <f t="shared" si="56"/>
        <v>YMIP</v>
      </c>
      <c r="M3631" t="s">
        <v>702</v>
      </c>
      <c r="N3631" t="s">
        <v>2086</v>
      </c>
      <c r="O3631" t="s">
        <v>15456</v>
      </c>
      <c r="P3631" t="e">
        <v>#N/A</v>
      </c>
      <c r="Q3631" t="e">
        <f>VLOOKUP(P3631,[1]TimeZones!$B$3:$E$597,4,FALSE)</f>
        <v>#N/A</v>
      </c>
    </row>
    <row r="3632" spans="1:17" x14ac:dyDescent="0.25">
      <c r="A3632" t="s">
        <v>15457</v>
      </c>
      <c r="B3632" t="s">
        <v>110</v>
      </c>
      <c r="C3632" t="s">
        <v>15458</v>
      </c>
      <c r="D3632">
        <v>-5.0357700000000003</v>
      </c>
      <c r="E3632">
        <v>18.785601</v>
      </c>
      <c r="F3632">
        <v>1572</v>
      </c>
      <c r="G3632" t="s">
        <v>160</v>
      </c>
      <c r="H3632" t="s">
        <v>15459</v>
      </c>
      <c r="I3632">
        <f>VLOOKUP(A3632,[1]ВПП!$C$2:$E$22885,3,)</f>
        <v>1570</v>
      </c>
      <c r="J3632">
        <f>VLOOKUP(A3632,[1]ВПП!$C$2:$G$22885,5,)</f>
        <v>29</v>
      </c>
      <c r="K3632" t="str">
        <f>VLOOKUP(A3632,[1]ВПП!$C$2:$H$22885,6,)</f>
        <v>ASP</v>
      </c>
      <c r="L3632" t="str">
        <f t="shared" si="56"/>
        <v>FZCA</v>
      </c>
      <c r="M3632" t="s">
        <v>134</v>
      </c>
      <c r="N3632" t="s">
        <v>15460</v>
      </c>
      <c r="O3632" t="s">
        <v>15461</v>
      </c>
      <c r="P3632" t="s">
        <v>164</v>
      </c>
      <c r="Q3632" t="str">
        <f>VLOOKUP(P3632,[1]TimeZones!$B$3:$E$597,4,FALSE)</f>
        <v>+01:00</v>
      </c>
    </row>
    <row r="3633" spans="1:17" x14ac:dyDescent="0.25">
      <c r="A3633" t="s">
        <v>15462</v>
      </c>
      <c r="B3633" t="s">
        <v>333</v>
      </c>
      <c r="C3633" t="s">
        <v>15463</v>
      </c>
      <c r="D3633">
        <v>40.972801208496001</v>
      </c>
      <c r="E3633">
        <v>24.3414001464843</v>
      </c>
      <c r="F3633">
        <v>203</v>
      </c>
      <c r="G3633" t="s">
        <v>514</v>
      </c>
      <c r="H3633" t="s">
        <v>202</v>
      </c>
      <c r="I3633">
        <f>VLOOKUP(A3633,[1]ВПП!$C$2:$E$22885,3,)</f>
        <v>1570</v>
      </c>
      <c r="J3633">
        <f>VLOOKUP(A3633,[1]ВПП!$C$2:$G$22885,5,)</f>
        <v>30</v>
      </c>
      <c r="K3633" t="str">
        <f>VLOOKUP(A3633,[1]ВПП!$C$2:$H$22885,6,)</f>
        <v>ASP</v>
      </c>
      <c r="L3633" t="str">
        <f t="shared" si="56"/>
        <v>LGKM</v>
      </c>
      <c r="M3633" t="s">
        <v>126</v>
      </c>
      <c r="N3633" t="s">
        <v>4349</v>
      </c>
      <c r="O3633" t="s">
        <v>15464</v>
      </c>
      <c r="P3633" t="s">
        <v>518</v>
      </c>
      <c r="Q3633" t="str">
        <f>VLOOKUP(P3633,[1]TimeZones!$B$3:$E$597,4,FALSE)</f>
        <v>+02:00</v>
      </c>
    </row>
    <row r="3634" spans="1:17" x14ac:dyDescent="0.25">
      <c r="A3634" t="s">
        <v>15465</v>
      </c>
      <c r="B3634" t="s">
        <v>333</v>
      </c>
      <c r="C3634" t="s">
        <v>15466</v>
      </c>
      <c r="D3634">
        <v>37.140098999999999</v>
      </c>
      <c r="E3634">
        <v>27.669701</v>
      </c>
      <c r="F3634">
        <v>202</v>
      </c>
      <c r="G3634" t="s">
        <v>376</v>
      </c>
      <c r="H3634" t="s">
        <v>15467</v>
      </c>
      <c r="I3634">
        <f>VLOOKUP(A3634,[1]ВПП!$C$2:$E$22885,3,)</f>
        <v>1570</v>
      </c>
      <c r="J3634">
        <f>VLOOKUP(A3634,[1]ВПП!$C$2:$G$22885,5,)</f>
        <v>30</v>
      </c>
      <c r="K3634" t="str">
        <f>VLOOKUP(A3634,[1]ВПП!$C$2:$H$22885,6,)</f>
        <v>ASP</v>
      </c>
      <c r="L3634" t="str">
        <f t="shared" si="56"/>
        <v>LTBV</v>
      </c>
      <c r="M3634" t="s">
        <v>114</v>
      </c>
      <c r="N3634" t="s">
        <v>4407</v>
      </c>
      <c r="O3634" t="s">
        <v>15468</v>
      </c>
      <c r="P3634" t="s">
        <v>817</v>
      </c>
      <c r="Q3634" t="str">
        <f>VLOOKUP(P3634,[1]TimeZones!$B$3:$E$597,4,FALSE)</f>
        <v>+03:00</v>
      </c>
    </row>
    <row r="3635" spans="1:17" x14ac:dyDescent="0.25">
      <c r="A3635" t="s">
        <v>15469</v>
      </c>
      <c r="B3635" t="s">
        <v>110</v>
      </c>
      <c r="C3635" t="s">
        <v>15470</v>
      </c>
      <c r="D3635">
        <v>-0.122956000268459</v>
      </c>
      <c r="E3635">
        <v>-76.337799072265597</v>
      </c>
      <c r="F3635">
        <v>814</v>
      </c>
      <c r="G3635" t="s">
        <v>392</v>
      </c>
      <c r="H3635" t="s">
        <v>15471</v>
      </c>
      <c r="I3635">
        <f>VLOOKUP(A3635,[1]ВПП!$C$2:$E$22885,3,)</f>
        <v>1570</v>
      </c>
      <c r="J3635">
        <f>VLOOKUP(A3635,[1]ВПП!$C$2:$G$22885,5,)</f>
        <v>15</v>
      </c>
      <c r="K3635" t="str">
        <f>VLOOKUP(A3635,[1]ВПП!$C$2:$H$22885,6,)</f>
        <v>ASP</v>
      </c>
      <c r="L3635" t="str">
        <f t="shared" si="56"/>
        <v>SETR</v>
      </c>
      <c r="M3635" t="s">
        <v>301</v>
      </c>
      <c r="N3635" t="s">
        <v>15472</v>
      </c>
      <c r="O3635" t="s">
        <v>15473</v>
      </c>
      <c r="P3635" t="s">
        <v>396</v>
      </c>
      <c r="Q3635" t="str">
        <f>VLOOKUP(P3635,[1]TimeZones!$B$3:$E$597,4,FALSE)</f>
        <v>−05:00</v>
      </c>
    </row>
    <row r="3636" spans="1:17" x14ac:dyDescent="0.25">
      <c r="A3636" t="s">
        <v>15474</v>
      </c>
      <c r="B3636" t="s">
        <v>110</v>
      </c>
      <c r="C3636" t="s">
        <v>15475</v>
      </c>
      <c r="D3636">
        <v>64.129997253400006</v>
      </c>
      <c r="E3636">
        <v>-21.940599441500002</v>
      </c>
      <c r="F3636">
        <v>48</v>
      </c>
      <c r="G3636" t="s">
        <v>3484</v>
      </c>
      <c r="H3636" t="s">
        <v>15476</v>
      </c>
      <c r="I3636">
        <f>VLOOKUP(A3636,[1]ВПП!$C$2:$E$22885,3,)</f>
        <v>1567</v>
      </c>
      <c r="J3636">
        <f>VLOOKUP(A3636,[1]ВПП!$C$2:$G$22885,5,)</f>
        <v>45</v>
      </c>
      <c r="K3636" t="str">
        <f>VLOOKUP(A3636,[1]ВПП!$C$2:$H$22885,6,)</f>
        <v>ASP</v>
      </c>
      <c r="L3636" t="str">
        <f t="shared" si="56"/>
        <v>BIRK</v>
      </c>
      <c r="M3636" t="s">
        <v>126</v>
      </c>
      <c r="N3636" t="s">
        <v>15477</v>
      </c>
      <c r="O3636" t="s">
        <v>15478</v>
      </c>
      <c r="P3636" t="s">
        <v>3488</v>
      </c>
      <c r="Q3636" t="str">
        <f>VLOOKUP(P3636,[1]TimeZones!$B$3:$E$597,4,FALSE)</f>
        <v>+00:00</v>
      </c>
    </row>
    <row r="3637" spans="1:17" x14ac:dyDescent="0.25">
      <c r="A3637" t="s">
        <v>15479</v>
      </c>
      <c r="B3637" t="s">
        <v>333</v>
      </c>
      <c r="C3637" t="s">
        <v>15480</v>
      </c>
      <c r="D3637">
        <v>24.061500549316399</v>
      </c>
      <c r="E3637">
        <v>-98.415603637695298</v>
      </c>
      <c r="F3637">
        <v>480</v>
      </c>
      <c r="G3637" t="s">
        <v>308</v>
      </c>
      <c r="H3637" t="s">
        <v>202</v>
      </c>
      <c r="I3637">
        <f>VLOOKUP(A3637,[1]ВПП!$C$2:$E$22885,3,)</f>
        <v>1567</v>
      </c>
      <c r="J3637">
        <f>VLOOKUP(A3637,[1]ВПП!$C$2:$G$22885,5,)</f>
        <v>10</v>
      </c>
      <c r="K3637" t="str">
        <f>VLOOKUP(A3637,[1]ВПП!$C$2:$H$22885,6,)</f>
        <v>ASP</v>
      </c>
      <c r="L3637" t="str">
        <f t="shared" si="56"/>
        <v>MM53</v>
      </c>
      <c r="M3637" t="s">
        <v>183</v>
      </c>
      <c r="N3637" t="s">
        <v>7134</v>
      </c>
      <c r="O3637" t="s">
        <v>202</v>
      </c>
      <c r="P3637" t="e">
        <v>#N/A</v>
      </c>
      <c r="Q3637" t="e">
        <f>VLOOKUP(P3637,[1]TimeZones!$B$3:$E$597,4,FALSE)</f>
        <v>#N/A</v>
      </c>
    </row>
    <row r="3638" spans="1:17" x14ac:dyDescent="0.25">
      <c r="A3638" t="s">
        <v>15481</v>
      </c>
      <c r="B3638" t="s">
        <v>110</v>
      </c>
      <c r="C3638" t="s">
        <v>15482</v>
      </c>
      <c r="D3638">
        <v>-5.4223198890686</v>
      </c>
      <c r="E3638">
        <v>154.67300415039</v>
      </c>
      <c r="F3638">
        <v>11</v>
      </c>
      <c r="G3638" t="s">
        <v>5932</v>
      </c>
      <c r="H3638" t="s">
        <v>15483</v>
      </c>
      <c r="I3638">
        <f>VLOOKUP(A3638,[1]ВПП!$C$2:$E$22885,3,)</f>
        <v>1562</v>
      </c>
      <c r="J3638">
        <f>VLOOKUP(A3638,[1]ВПП!$C$2:$G$22885,5,)</f>
        <v>30</v>
      </c>
      <c r="K3638" t="str">
        <f>VLOOKUP(A3638,[1]ВПП!$C$2:$H$22885,6,)</f>
        <v>ASP</v>
      </c>
      <c r="L3638" t="str">
        <f t="shared" si="56"/>
        <v>AYBK</v>
      </c>
      <c r="M3638" t="s">
        <v>702</v>
      </c>
      <c r="N3638" t="s">
        <v>15484</v>
      </c>
      <c r="O3638" t="s">
        <v>15485</v>
      </c>
      <c r="P3638" t="s">
        <v>5936</v>
      </c>
      <c r="Q3638" t="str">
        <f>VLOOKUP(P3638,[1]TimeZones!$B$3:$E$597,4,FALSE)</f>
        <v>+10:00</v>
      </c>
    </row>
    <row r="3639" spans="1:17" x14ac:dyDescent="0.25">
      <c r="A3639" t="s">
        <v>15486</v>
      </c>
      <c r="B3639" t="s">
        <v>333</v>
      </c>
      <c r="C3639" t="s">
        <v>15487</v>
      </c>
      <c r="D3639">
        <v>28.904899597167901</v>
      </c>
      <c r="E3639">
        <v>77.677299499511705</v>
      </c>
      <c r="F3639">
        <v>732</v>
      </c>
      <c r="G3639" t="s">
        <v>227</v>
      </c>
      <c r="H3639" t="s">
        <v>202</v>
      </c>
      <c r="I3639">
        <f>VLOOKUP(A3639,[1]ВПП!$C$2:$E$22885,3,)</f>
        <v>1562</v>
      </c>
      <c r="J3639">
        <f>VLOOKUP(A3639,[1]ВПП!$C$2:$G$22885,5,)</f>
        <v>23</v>
      </c>
      <c r="K3639" t="str">
        <f>VLOOKUP(A3639,[1]ВПП!$C$2:$H$22885,6,)</f>
        <v>ASP</v>
      </c>
      <c r="L3639" t="str">
        <f t="shared" si="56"/>
        <v>VA2B</v>
      </c>
      <c r="M3639" t="s">
        <v>114</v>
      </c>
      <c r="N3639" t="s">
        <v>6194</v>
      </c>
      <c r="O3639" t="s">
        <v>202</v>
      </c>
      <c r="P3639" t="e">
        <v>#N/A</v>
      </c>
      <c r="Q3639" t="e">
        <f>VLOOKUP(P3639,[1]TimeZones!$B$3:$E$597,4,FALSE)</f>
        <v>#N/A</v>
      </c>
    </row>
    <row r="3640" spans="1:17" x14ac:dyDescent="0.25">
      <c r="A3640" t="s">
        <v>15488</v>
      </c>
      <c r="B3640" t="s">
        <v>110</v>
      </c>
      <c r="C3640" t="s">
        <v>15489</v>
      </c>
      <c r="D3640">
        <v>53.254299163799899</v>
      </c>
      <c r="E3640">
        <v>-131.813995361</v>
      </c>
      <c r="F3640">
        <v>21</v>
      </c>
      <c r="G3640" t="s">
        <v>262</v>
      </c>
      <c r="H3640" t="s">
        <v>15490</v>
      </c>
      <c r="I3640">
        <f>VLOOKUP(A3640,[1]ВПП!$C$2:$E$22885,3,)</f>
        <v>1561</v>
      </c>
      <c r="J3640">
        <f>VLOOKUP(A3640,[1]ВПП!$C$2:$G$22885,5,)</f>
        <v>46</v>
      </c>
      <c r="K3640" t="str">
        <f>VLOOKUP(A3640,[1]ВПП!$C$2:$H$22885,6,)</f>
        <v>ASP</v>
      </c>
      <c r="L3640" t="str">
        <f t="shared" si="56"/>
        <v>CYZP</v>
      </c>
      <c r="M3640" t="s">
        <v>183</v>
      </c>
      <c r="N3640" t="s">
        <v>1755</v>
      </c>
      <c r="O3640" t="s">
        <v>15491</v>
      </c>
      <c r="P3640" t="s">
        <v>1757</v>
      </c>
      <c r="Q3640" t="str">
        <f>VLOOKUP(P3640,[1]TimeZones!$B$3:$E$597,4,FALSE)</f>
        <v>−08:00</v>
      </c>
    </row>
    <row r="3641" spans="1:17" x14ac:dyDescent="0.25">
      <c r="A3641" t="s">
        <v>15492</v>
      </c>
      <c r="B3641" t="s">
        <v>110</v>
      </c>
      <c r="C3641" t="s">
        <v>15493</v>
      </c>
      <c r="D3641">
        <v>43.9138984680175</v>
      </c>
      <c r="E3641">
        <v>2.1130599975585902</v>
      </c>
      <c r="F3641">
        <v>564</v>
      </c>
      <c r="G3641" t="s">
        <v>294</v>
      </c>
      <c r="H3641" t="s">
        <v>15494</v>
      </c>
      <c r="I3641">
        <f>VLOOKUP(A3641,[1]ВПП!$C$2:$E$22885,3,)</f>
        <v>1560</v>
      </c>
      <c r="J3641">
        <f>VLOOKUP(A3641,[1]ВПП!$C$2:$G$22885,5,)</f>
        <v>30</v>
      </c>
      <c r="K3641" t="str">
        <f>VLOOKUP(A3641,[1]ВПП!$C$2:$H$22885,6,)</f>
        <v>ASP</v>
      </c>
      <c r="L3641" t="str">
        <f t="shared" si="56"/>
        <v>LFCI</v>
      </c>
      <c r="M3641" t="s">
        <v>126</v>
      </c>
      <c r="N3641" t="s">
        <v>1851</v>
      </c>
      <c r="O3641" t="s">
        <v>15495</v>
      </c>
      <c r="P3641" t="s">
        <v>298</v>
      </c>
      <c r="Q3641" t="str">
        <f>VLOOKUP(P3641,[1]TimeZones!$B$3:$E$597,4,FALSE)</f>
        <v>+01:00</v>
      </c>
    </row>
    <row r="3642" spans="1:17" x14ac:dyDescent="0.25">
      <c r="A3642" t="s">
        <v>15496</v>
      </c>
      <c r="B3642" t="s">
        <v>110</v>
      </c>
      <c r="C3642" t="s">
        <v>15497</v>
      </c>
      <c r="D3642">
        <v>13.5763998031616</v>
      </c>
      <c r="E3642">
        <v>124.206001281738</v>
      </c>
      <c r="F3642">
        <v>121</v>
      </c>
      <c r="G3642" t="s">
        <v>1034</v>
      </c>
      <c r="H3642" t="s">
        <v>15498</v>
      </c>
      <c r="I3642">
        <f>VLOOKUP(A3642,[1]ВПП!$C$2:$E$22885,3,)</f>
        <v>1560</v>
      </c>
      <c r="J3642">
        <f>VLOOKUP(A3642,[1]ВПП!$C$2:$G$22885,5,)</f>
        <v>30</v>
      </c>
      <c r="K3642" t="str">
        <f>VLOOKUP(A3642,[1]ВПП!$C$2:$H$22885,6,)</f>
        <v>CON</v>
      </c>
      <c r="L3642" t="str">
        <f t="shared" si="56"/>
        <v>RPUV</v>
      </c>
      <c r="M3642" t="s">
        <v>114</v>
      </c>
      <c r="N3642" t="s">
        <v>15499</v>
      </c>
      <c r="O3642" t="s">
        <v>15500</v>
      </c>
      <c r="P3642" t="s">
        <v>1038</v>
      </c>
      <c r="Q3642" t="str">
        <f>VLOOKUP(P3642,[1]TimeZones!$B$3:$E$597,4,FALSE)</f>
        <v>+08:00</v>
      </c>
    </row>
    <row r="3643" spans="1:17" x14ac:dyDescent="0.25">
      <c r="A3643" t="s">
        <v>15501</v>
      </c>
      <c r="B3643" t="s">
        <v>333</v>
      </c>
      <c r="C3643" t="s">
        <v>15502</v>
      </c>
      <c r="D3643">
        <v>-15.0243</v>
      </c>
      <c r="E3643">
        <v>-44.039101000000002</v>
      </c>
      <c r="F3643">
        <v>1510</v>
      </c>
      <c r="G3643" t="s">
        <v>591</v>
      </c>
      <c r="H3643" t="s">
        <v>202</v>
      </c>
      <c r="I3643">
        <f>VLOOKUP(A3643,[1]ВПП!$C$2:$E$22885,3,)</f>
        <v>1560</v>
      </c>
      <c r="J3643">
        <f>VLOOKUP(A3643,[1]ВПП!$C$2:$G$22885,5,)</f>
        <v>24</v>
      </c>
      <c r="K3643" t="str">
        <f>VLOOKUP(A3643,[1]ВПП!$C$2:$H$22885,6,)</f>
        <v>ASP</v>
      </c>
      <c r="L3643" t="str">
        <f t="shared" si="56"/>
        <v>SNZK</v>
      </c>
      <c r="M3643" t="s">
        <v>301</v>
      </c>
      <c r="N3643" t="s">
        <v>4614</v>
      </c>
      <c r="O3643" t="s">
        <v>15503</v>
      </c>
      <c r="P3643" t="e">
        <v>#N/A</v>
      </c>
      <c r="Q3643" t="e">
        <f>VLOOKUP(P3643,[1]TimeZones!$B$3:$E$597,4,FALSE)</f>
        <v>#N/A</v>
      </c>
    </row>
    <row r="3644" spans="1:17" x14ac:dyDescent="0.25">
      <c r="A3644" t="s">
        <v>15504</v>
      </c>
      <c r="B3644" t="s">
        <v>333</v>
      </c>
      <c r="C3644" t="s">
        <v>15505</v>
      </c>
      <c r="D3644">
        <v>-28.322500228900001</v>
      </c>
      <c r="E3644">
        <v>-52.8162002563</v>
      </c>
      <c r="F3644">
        <v>1854</v>
      </c>
      <c r="G3644" t="s">
        <v>591</v>
      </c>
      <c r="H3644" t="s">
        <v>202</v>
      </c>
      <c r="I3644">
        <f>VLOOKUP(A3644,[1]ВПП!$C$2:$E$22885,3,)</f>
        <v>1560</v>
      </c>
      <c r="J3644">
        <f>VLOOKUP(A3644,[1]ВПП!$C$2:$G$22885,5,)</f>
        <v>30</v>
      </c>
      <c r="K3644" t="str">
        <f>VLOOKUP(A3644,[1]ВПП!$C$2:$H$22885,6,)</f>
        <v>ASP</v>
      </c>
      <c r="L3644" t="str">
        <f t="shared" si="56"/>
        <v>SSKZ</v>
      </c>
      <c r="M3644" t="s">
        <v>301</v>
      </c>
      <c r="N3644" t="s">
        <v>5928</v>
      </c>
      <c r="O3644" t="s">
        <v>15506</v>
      </c>
      <c r="P3644" t="e">
        <v>#N/A</v>
      </c>
      <c r="Q3644" t="e">
        <f>VLOOKUP(P3644,[1]TimeZones!$B$3:$E$597,4,FALSE)</f>
        <v>#N/A</v>
      </c>
    </row>
    <row r="3645" spans="1:17" x14ac:dyDescent="0.25">
      <c r="A3645" t="s">
        <v>15507</v>
      </c>
      <c r="B3645" t="s">
        <v>333</v>
      </c>
      <c r="C3645" t="s">
        <v>15508</v>
      </c>
      <c r="D3645">
        <v>-18.180700302123999</v>
      </c>
      <c r="E3645">
        <v>-54.501800537109297</v>
      </c>
      <c r="F3645">
        <v>899</v>
      </c>
      <c r="G3645" t="s">
        <v>591</v>
      </c>
      <c r="H3645" t="s">
        <v>202</v>
      </c>
      <c r="I3645">
        <f>VLOOKUP(A3645,[1]ВПП!$C$2:$E$22885,3,)</f>
        <v>1560</v>
      </c>
      <c r="J3645">
        <f>VLOOKUP(A3645,[1]ВПП!$C$2:$G$22885,5,)</f>
        <v>36</v>
      </c>
      <c r="K3645" t="str">
        <f>VLOOKUP(A3645,[1]ВПП!$C$2:$H$22885,6,)</f>
        <v>ASP</v>
      </c>
      <c r="L3645" t="str">
        <f t="shared" si="56"/>
        <v>SSZJ</v>
      </c>
      <c r="M3645" t="s">
        <v>301</v>
      </c>
      <c r="N3645" t="s">
        <v>6842</v>
      </c>
      <c r="O3645" t="s">
        <v>15509</v>
      </c>
      <c r="P3645" t="e">
        <v>#N/A</v>
      </c>
      <c r="Q3645" t="e">
        <f>VLOOKUP(P3645,[1]TimeZones!$B$3:$E$597,4,FALSE)</f>
        <v>#N/A</v>
      </c>
    </row>
    <row r="3646" spans="1:17" x14ac:dyDescent="0.25">
      <c r="A3646" t="s">
        <v>15510</v>
      </c>
      <c r="B3646" t="s">
        <v>333</v>
      </c>
      <c r="C3646" t="s">
        <v>15511</v>
      </c>
      <c r="D3646">
        <v>-18.3367004395</v>
      </c>
      <c r="E3646">
        <v>130.63800048799999</v>
      </c>
      <c r="F3646">
        <v>320</v>
      </c>
      <c r="G3646" t="s">
        <v>700</v>
      </c>
      <c r="H3646" t="s">
        <v>15512</v>
      </c>
      <c r="I3646">
        <f>VLOOKUP(A3646,[1]ВПП!$C$2:$E$22885,3,)</f>
        <v>1560</v>
      </c>
      <c r="J3646">
        <f>VLOOKUP(A3646,[1]ВПП!$C$2:$G$22885,5,)</f>
        <v>0</v>
      </c>
      <c r="K3646" t="str">
        <f>VLOOKUP(A3646,[1]ВПП!$C$2:$H$22885,6,)</f>
        <v>X</v>
      </c>
      <c r="L3646" t="str">
        <f t="shared" si="56"/>
        <v>YHOO</v>
      </c>
      <c r="M3646" t="s">
        <v>702</v>
      </c>
      <c r="N3646" t="s">
        <v>2356</v>
      </c>
      <c r="O3646" t="s">
        <v>15513</v>
      </c>
      <c r="P3646" t="s">
        <v>2358</v>
      </c>
      <c r="Q3646" t="str">
        <f>VLOOKUP(P3646,[1]TimeZones!$B$3:$E$597,4,FALSE)</f>
        <v>+09:30</v>
      </c>
    </row>
    <row r="3647" spans="1:17" x14ac:dyDescent="0.25">
      <c r="A3647" t="s">
        <v>15514</v>
      </c>
      <c r="B3647" t="s">
        <v>110</v>
      </c>
      <c r="C3647" t="s">
        <v>15515</v>
      </c>
      <c r="D3647">
        <v>46.096401</v>
      </c>
      <c r="E3647">
        <v>-70.714698999999996</v>
      </c>
      <c r="F3647">
        <v>893</v>
      </c>
      <c r="G3647" t="s">
        <v>262</v>
      </c>
      <c r="H3647" t="s">
        <v>202</v>
      </c>
      <c r="I3647">
        <f>VLOOKUP(A3647,[1]ВПП!$C$2:$E$22885,3,)</f>
        <v>1557</v>
      </c>
      <c r="J3647">
        <f>VLOOKUP(A3647,[1]ВПП!$C$2:$G$22885,5,)</f>
        <v>23</v>
      </c>
      <c r="K3647" t="str">
        <f>VLOOKUP(A3647,[1]ВПП!$C$2:$H$22885,6,)</f>
        <v>ASP</v>
      </c>
      <c r="L3647" t="str">
        <f t="shared" si="56"/>
        <v>CYSG</v>
      </c>
      <c r="M3647" t="s">
        <v>183</v>
      </c>
      <c r="N3647" t="s">
        <v>1279</v>
      </c>
      <c r="O3647" t="s">
        <v>15516</v>
      </c>
      <c r="P3647" t="s">
        <v>1281</v>
      </c>
      <c r="Q3647" t="str">
        <f>VLOOKUP(P3647,[1]TimeZones!$B$3:$E$597,4,FALSE)</f>
        <v>−05:00</v>
      </c>
    </row>
    <row r="3648" spans="1:17" x14ac:dyDescent="0.25">
      <c r="A3648" t="s">
        <v>15517</v>
      </c>
      <c r="B3648" t="s">
        <v>333</v>
      </c>
      <c r="C3648" t="s">
        <v>15518</v>
      </c>
      <c r="D3648">
        <v>-16.910101000000001</v>
      </c>
      <c r="E3648">
        <v>30.2423</v>
      </c>
      <c r="F3648">
        <v>4078</v>
      </c>
      <c r="G3648" t="s">
        <v>153</v>
      </c>
      <c r="H3648" t="s">
        <v>202</v>
      </c>
      <c r="I3648">
        <f>VLOOKUP(A3648,[1]ВПП!$C$2:$E$22885,3,)</f>
        <v>1557</v>
      </c>
      <c r="J3648">
        <f>VLOOKUP(A3648,[1]ВПП!$C$2:$G$22885,5,)</f>
        <v>9</v>
      </c>
      <c r="K3648" t="str">
        <f>VLOOKUP(A3648,[1]ВПП!$C$2:$H$22885,6,)</f>
        <v>ASP</v>
      </c>
      <c r="L3648" t="str">
        <f t="shared" si="56"/>
        <v>FV77</v>
      </c>
      <c r="M3648" t="s">
        <v>134</v>
      </c>
      <c r="N3648" t="s">
        <v>14668</v>
      </c>
      <c r="O3648" t="s">
        <v>202</v>
      </c>
      <c r="P3648" t="e">
        <v>#N/A</v>
      </c>
      <c r="Q3648" t="e">
        <f>VLOOKUP(P3648,[1]TimeZones!$B$3:$E$597,4,FALSE)</f>
        <v>#N/A</v>
      </c>
    </row>
    <row r="3649" spans="1:17" x14ac:dyDescent="0.25">
      <c r="A3649" t="s">
        <v>15519</v>
      </c>
      <c r="B3649" t="s">
        <v>333</v>
      </c>
      <c r="C3649" t="s">
        <v>15520</v>
      </c>
      <c r="D3649">
        <v>24.418301</v>
      </c>
      <c r="E3649">
        <v>-104.88600099999999</v>
      </c>
      <c r="F3649">
        <v>8202</v>
      </c>
      <c r="G3649" t="s">
        <v>308</v>
      </c>
      <c r="H3649" t="s">
        <v>202</v>
      </c>
      <c r="I3649">
        <f>VLOOKUP(A3649,[1]ВПП!$C$2:$E$22885,3,)</f>
        <v>1556</v>
      </c>
      <c r="J3649">
        <f>VLOOKUP(A3649,[1]ВПП!$C$2:$G$22885,5,)</f>
        <v>14</v>
      </c>
      <c r="K3649" t="str">
        <f>VLOOKUP(A3649,[1]ВПП!$C$2:$H$22885,6,)</f>
        <v>ASP</v>
      </c>
      <c r="L3649" t="str">
        <f t="shared" si="56"/>
        <v>MM11</v>
      </c>
      <c r="M3649" t="s">
        <v>183</v>
      </c>
      <c r="N3649" t="s">
        <v>5278</v>
      </c>
      <c r="O3649" t="s">
        <v>15521</v>
      </c>
      <c r="P3649" t="e">
        <v>#N/A</v>
      </c>
      <c r="Q3649" t="e">
        <f>VLOOKUP(P3649,[1]TimeZones!$B$3:$E$597,4,FALSE)</f>
        <v>#N/A</v>
      </c>
    </row>
    <row r="3650" spans="1:17" x14ac:dyDescent="0.25">
      <c r="A3650" t="s">
        <v>15522</v>
      </c>
      <c r="B3650" t="s">
        <v>333</v>
      </c>
      <c r="C3650" t="s">
        <v>15523</v>
      </c>
      <c r="D3650">
        <v>-15.506389</v>
      </c>
      <c r="E3650">
        <v>-56.098332999999997</v>
      </c>
      <c r="F3650">
        <v>751</v>
      </c>
      <c r="G3650" t="s">
        <v>591</v>
      </c>
      <c r="H3650" t="s">
        <v>202</v>
      </c>
      <c r="I3650">
        <f>VLOOKUP(A3650,[1]ВПП!$C$2:$E$22885,3,)</f>
        <v>1556</v>
      </c>
      <c r="J3650">
        <f>VLOOKUP(A3650,[1]ВПП!$C$2:$G$22885,5,)</f>
        <v>30</v>
      </c>
      <c r="K3650" t="str">
        <f>VLOOKUP(A3650,[1]ВПП!$C$2:$H$22885,6,)</f>
        <v>ASP</v>
      </c>
      <c r="L3650" t="str">
        <f t="shared" ref="L3650:L3713" si="57">A3650</f>
        <v>SIAQ</v>
      </c>
      <c r="M3650" t="s">
        <v>301</v>
      </c>
      <c r="N3650" t="s">
        <v>7863</v>
      </c>
      <c r="O3650" t="s">
        <v>9493</v>
      </c>
      <c r="P3650" t="e">
        <v>#N/A</v>
      </c>
      <c r="Q3650" t="e">
        <f>VLOOKUP(P3650,[1]TimeZones!$B$3:$E$597,4,FALSE)</f>
        <v>#N/A</v>
      </c>
    </row>
    <row r="3651" spans="1:17" x14ac:dyDescent="0.25">
      <c r="A3651" t="s">
        <v>15524</v>
      </c>
      <c r="B3651" t="s">
        <v>110</v>
      </c>
      <c r="C3651" t="s">
        <v>15525</v>
      </c>
      <c r="D3651">
        <v>42.999401092529297</v>
      </c>
      <c r="E3651">
        <v>-82.308898925781193</v>
      </c>
      <c r="F3651">
        <v>594</v>
      </c>
      <c r="G3651" t="s">
        <v>262</v>
      </c>
      <c r="H3651" t="s">
        <v>15526</v>
      </c>
      <c r="I3651">
        <f>VLOOKUP(A3651,[1]ВПП!$C$2:$E$22885,3,)</f>
        <v>1554</v>
      </c>
      <c r="J3651">
        <f>VLOOKUP(A3651,[1]ВПП!$C$2:$G$22885,5,)</f>
        <v>30</v>
      </c>
      <c r="K3651" t="str">
        <f>VLOOKUP(A3651,[1]ВПП!$C$2:$H$22885,6,)</f>
        <v>ASP</v>
      </c>
      <c r="L3651" t="str">
        <f t="shared" si="57"/>
        <v>CYZR</v>
      </c>
      <c r="M3651" t="s">
        <v>183</v>
      </c>
      <c r="N3651" t="s">
        <v>2279</v>
      </c>
      <c r="O3651" t="s">
        <v>15527</v>
      </c>
      <c r="P3651" t="s">
        <v>1281</v>
      </c>
      <c r="Q3651" t="str">
        <f>VLOOKUP(P3651,[1]TimeZones!$B$3:$E$597,4,FALSE)</f>
        <v>−05:00</v>
      </c>
    </row>
    <row r="3652" spans="1:17" x14ac:dyDescent="0.25">
      <c r="A3652" t="s">
        <v>15528</v>
      </c>
      <c r="B3652" t="s">
        <v>110</v>
      </c>
      <c r="C3652" t="s">
        <v>15529</v>
      </c>
      <c r="D3652">
        <v>5.0469910000000002</v>
      </c>
      <c r="E3652">
        <v>119.74299600000001</v>
      </c>
      <c r="F3652">
        <v>15</v>
      </c>
      <c r="G3652" t="s">
        <v>1034</v>
      </c>
      <c r="H3652" t="s">
        <v>15530</v>
      </c>
      <c r="I3652">
        <f>VLOOKUP(A3652,[1]ВПП!$C$2:$E$22885,3,)</f>
        <v>1554</v>
      </c>
      <c r="J3652">
        <f>VLOOKUP(A3652,[1]ВПП!$C$2:$G$22885,5,)</f>
        <v>30</v>
      </c>
      <c r="K3652" t="str">
        <f>VLOOKUP(A3652,[1]ВПП!$C$2:$H$22885,6,)</f>
        <v>PEM</v>
      </c>
      <c r="L3652" t="str">
        <f t="shared" si="57"/>
        <v>RPMN</v>
      </c>
      <c r="M3652" t="s">
        <v>114</v>
      </c>
      <c r="N3652" t="s">
        <v>15531</v>
      </c>
      <c r="O3652" t="s">
        <v>202</v>
      </c>
      <c r="P3652" t="s">
        <v>1038</v>
      </c>
      <c r="Q3652" t="str">
        <f>VLOOKUP(P3652,[1]TimeZones!$B$3:$E$597,4,FALSE)</f>
        <v>+08:00</v>
      </c>
    </row>
    <row r="3653" spans="1:17" x14ac:dyDescent="0.25">
      <c r="A3653" t="s">
        <v>15532</v>
      </c>
      <c r="B3653" t="s">
        <v>333</v>
      </c>
      <c r="C3653" t="s">
        <v>15533</v>
      </c>
      <c r="D3653">
        <v>-37.733333333300003</v>
      </c>
      <c r="E3653">
        <v>144.42166666700001</v>
      </c>
      <c r="F3653">
        <v>520</v>
      </c>
      <c r="G3653" t="s">
        <v>700</v>
      </c>
      <c r="H3653" t="s">
        <v>202</v>
      </c>
      <c r="I3653">
        <f>VLOOKUP(A3653,[1]ВПП!$C$2:$E$22885,3,)</f>
        <v>1554</v>
      </c>
      <c r="J3653">
        <f>VLOOKUP(A3653,[1]ВПП!$C$2:$G$22885,5,)</f>
        <v>0</v>
      </c>
      <c r="K3653" t="str">
        <f>VLOOKUP(A3653,[1]ВПП!$C$2:$H$22885,6,)</f>
        <v>B</v>
      </c>
      <c r="L3653" t="str">
        <f t="shared" si="57"/>
        <v>YBSS</v>
      </c>
      <c r="M3653" t="s">
        <v>702</v>
      </c>
      <c r="N3653" t="s">
        <v>1334</v>
      </c>
      <c r="O3653" t="s">
        <v>202</v>
      </c>
      <c r="P3653" t="e">
        <v>#N/A</v>
      </c>
      <c r="Q3653" t="e">
        <f>VLOOKUP(P3653,[1]TimeZones!$B$3:$E$597,4,FALSE)</f>
        <v>#N/A</v>
      </c>
    </row>
    <row r="3654" spans="1:17" x14ac:dyDescent="0.25">
      <c r="A3654" t="s">
        <v>15534</v>
      </c>
      <c r="B3654" t="s">
        <v>333</v>
      </c>
      <c r="C3654" t="s">
        <v>15535</v>
      </c>
      <c r="D3654">
        <v>51.40230178833</v>
      </c>
      <c r="E3654">
        <v>6.9373297691345197</v>
      </c>
      <c r="F3654">
        <v>424</v>
      </c>
      <c r="G3654" t="s">
        <v>455</v>
      </c>
      <c r="H3654" t="s">
        <v>15536</v>
      </c>
      <c r="I3654">
        <f>VLOOKUP(A3654,[1]ВПП!$C$2:$E$22885,3,)</f>
        <v>1553</v>
      </c>
      <c r="J3654">
        <f>VLOOKUP(A3654,[1]ВПП!$C$2:$G$22885,5,)</f>
        <v>45</v>
      </c>
      <c r="K3654" t="str">
        <f>VLOOKUP(A3654,[1]ВПП!$C$2:$H$22885,6,)</f>
        <v>ASP</v>
      </c>
      <c r="L3654" t="str">
        <f t="shared" si="57"/>
        <v>EDLE</v>
      </c>
      <c r="M3654" t="s">
        <v>126</v>
      </c>
      <c r="N3654" t="s">
        <v>806</v>
      </c>
      <c r="O3654" t="s">
        <v>202</v>
      </c>
      <c r="P3654" t="s">
        <v>459</v>
      </c>
      <c r="Q3654" t="str">
        <f>VLOOKUP(P3654,[1]TimeZones!$B$3:$E$597,4,FALSE)</f>
        <v>+01:00</v>
      </c>
    </row>
    <row r="3655" spans="1:17" x14ac:dyDescent="0.25">
      <c r="A3655" t="s">
        <v>15537</v>
      </c>
      <c r="B3655" t="s">
        <v>333</v>
      </c>
      <c r="C3655" t="s">
        <v>15538</v>
      </c>
      <c r="D3655">
        <v>50.540199279785099</v>
      </c>
      <c r="E3655">
        <v>15.0066003799438</v>
      </c>
      <c r="F3655">
        <v>800</v>
      </c>
      <c r="G3655" t="s">
        <v>1078</v>
      </c>
      <c r="H3655" t="s">
        <v>202</v>
      </c>
      <c r="I3655">
        <f>VLOOKUP(A3655,[1]ВПП!$C$2:$E$22885,3,)</f>
        <v>1553</v>
      </c>
      <c r="J3655">
        <f>VLOOKUP(A3655,[1]ВПП!$C$2:$G$22885,5,)</f>
        <v>30</v>
      </c>
      <c r="K3655" t="str">
        <f>VLOOKUP(A3655,[1]ВПП!$C$2:$H$22885,6,)</f>
        <v>CON</v>
      </c>
      <c r="L3655" t="str">
        <f t="shared" si="57"/>
        <v>LKMH</v>
      </c>
      <c r="M3655" t="s">
        <v>126</v>
      </c>
      <c r="N3655" t="s">
        <v>7728</v>
      </c>
      <c r="O3655" t="s">
        <v>15539</v>
      </c>
      <c r="P3655" t="s">
        <v>1082</v>
      </c>
      <c r="Q3655" t="str">
        <f>VLOOKUP(P3655,[1]TimeZones!$B$3:$E$597,4,FALSE)</f>
        <v>+01:00</v>
      </c>
    </row>
    <row r="3656" spans="1:17" x14ac:dyDescent="0.25">
      <c r="A3656" t="s">
        <v>15540</v>
      </c>
      <c r="B3656" t="s">
        <v>110</v>
      </c>
      <c r="C3656" t="s">
        <v>15541</v>
      </c>
      <c r="D3656">
        <v>-22.791599273681602</v>
      </c>
      <c r="E3656">
        <v>-45.204799652099602</v>
      </c>
      <c r="F3656">
        <v>1761</v>
      </c>
      <c r="G3656" t="s">
        <v>591</v>
      </c>
      <c r="H3656" t="s">
        <v>15542</v>
      </c>
      <c r="I3656">
        <f>VLOOKUP(A3656,[1]ВПП!$C$2:$E$22885,3,)</f>
        <v>1551</v>
      </c>
      <c r="J3656">
        <f>VLOOKUP(A3656,[1]ВПП!$C$2:$G$22885,5,)</f>
        <v>30</v>
      </c>
      <c r="K3656" t="str">
        <f>VLOOKUP(A3656,[1]ВПП!$C$2:$H$22885,6,)</f>
        <v>ASP</v>
      </c>
      <c r="L3656" t="str">
        <f t="shared" si="57"/>
        <v>SBGW</v>
      </c>
      <c r="M3656" t="s">
        <v>301</v>
      </c>
      <c r="N3656" t="s">
        <v>1124</v>
      </c>
      <c r="O3656" t="s">
        <v>15543</v>
      </c>
      <c r="P3656" t="s">
        <v>595</v>
      </c>
      <c r="Q3656" t="str">
        <f>VLOOKUP(P3656,[1]TimeZones!$B$3:$E$597,4,FALSE)</f>
        <v>−03:00</v>
      </c>
    </row>
    <row r="3657" spans="1:17" x14ac:dyDescent="0.25">
      <c r="A3657" t="s">
        <v>15544</v>
      </c>
      <c r="B3657" t="s">
        <v>333</v>
      </c>
      <c r="C3657" t="s">
        <v>15545</v>
      </c>
      <c r="D3657">
        <v>-34.001399993900002</v>
      </c>
      <c r="E3657">
        <v>-65.366897582999997</v>
      </c>
      <c r="F3657">
        <v>1430</v>
      </c>
      <c r="G3657" t="s">
        <v>1705</v>
      </c>
      <c r="H3657" t="s">
        <v>202</v>
      </c>
      <c r="I3657">
        <f>VLOOKUP(A3657,[1]ВПП!$C$2:$E$22885,3,)</f>
        <v>1550</v>
      </c>
      <c r="J3657">
        <f>VLOOKUP(A3657,[1]ВПП!$C$2:$G$22885,5,)</f>
        <v>18</v>
      </c>
      <c r="K3657" t="str">
        <f>VLOOKUP(A3657,[1]ВПП!$C$2:$H$22885,6,)</f>
        <v>ASP</v>
      </c>
      <c r="L3657" t="str">
        <f t="shared" si="57"/>
        <v>AR-0143</v>
      </c>
      <c r="M3657" t="s">
        <v>301</v>
      </c>
      <c r="N3657" t="s">
        <v>5167</v>
      </c>
      <c r="O3657" t="s">
        <v>9000</v>
      </c>
      <c r="P3657" t="e">
        <v>#N/A</v>
      </c>
      <c r="Q3657" t="e">
        <f>VLOOKUP(P3657,[1]TimeZones!$B$3:$E$597,4,FALSE)</f>
        <v>#N/A</v>
      </c>
    </row>
    <row r="3658" spans="1:17" x14ac:dyDescent="0.25">
      <c r="A3658" t="s">
        <v>15546</v>
      </c>
      <c r="B3658" t="s">
        <v>333</v>
      </c>
      <c r="C3658" t="s">
        <v>15547</v>
      </c>
      <c r="D3658">
        <v>5.6167299999999996</v>
      </c>
      <c r="E3658">
        <v>5.188485</v>
      </c>
      <c r="F3658">
        <v>10</v>
      </c>
      <c r="G3658" t="s">
        <v>741</v>
      </c>
      <c r="H3658" t="s">
        <v>202</v>
      </c>
      <c r="I3658">
        <f>VLOOKUP(A3658,[1]ВПП!$C$2:$E$22885,3,)</f>
        <v>1550</v>
      </c>
      <c r="J3658">
        <f>VLOOKUP(A3658,[1]ВПП!$C$2:$G$22885,5,)</f>
        <v>30</v>
      </c>
      <c r="K3658" t="str">
        <f>VLOOKUP(A3658,[1]ВПП!$C$2:$H$22885,6,)</f>
        <v>ASP</v>
      </c>
      <c r="L3658" t="str">
        <f t="shared" si="57"/>
        <v>DN56</v>
      </c>
      <c r="M3658" t="s">
        <v>134</v>
      </c>
      <c r="N3658" t="s">
        <v>2132</v>
      </c>
      <c r="O3658" t="s">
        <v>15548</v>
      </c>
      <c r="P3658" t="e">
        <v>#N/A</v>
      </c>
      <c r="Q3658" t="e">
        <f>VLOOKUP(P3658,[1]TimeZones!$B$3:$E$597,4,FALSE)</f>
        <v>#N/A</v>
      </c>
    </row>
    <row r="3659" spans="1:17" x14ac:dyDescent="0.25">
      <c r="A3659" t="s">
        <v>15549</v>
      </c>
      <c r="B3659" t="s">
        <v>333</v>
      </c>
      <c r="C3659" t="s">
        <v>15550</v>
      </c>
      <c r="D3659">
        <v>52.203609</v>
      </c>
      <c r="E3659">
        <v>13.156389000000001</v>
      </c>
      <c r="F3659">
        <v>152</v>
      </c>
      <c r="G3659" t="s">
        <v>455</v>
      </c>
      <c r="H3659" t="s">
        <v>202</v>
      </c>
      <c r="I3659">
        <f>VLOOKUP(A3659,[1]ВПП!$C$2:$E$22885,3,)</f>
        <v>1550</v>
      </c>
      <c r="J3659">
        <f>VLOOKUP(A3659,[1]ВПП!$C$2:$G$22885,5,)</f>
        <v>23</v>
      </c>
      <c r="K3659" t="str">
        <f>VLOOKUP(A3659,[1]ВПП!$C$2:$H$22885,6,)</f>
        <v>ASP</v>
      </c>
      <c r="L3659" t="str">
        <f t="shared" si="57"/>
        <v>EDAZ</v>
      </c>
      <c r="M3659" t="s">
        <v>126</v>
      </c>
      <c r="N3659" t="s">
        <v>1460</v>
      </c>
      <c r="O3659" t="s">
        <v>15551</v>
      </c>
      <c r="P3659" t="s">
        <v>459</v>
      </c>
      <c r="Q3659" t="str">
        <f>VLOOKUP(P3659,[1]TimeZones!$B$3:$E$597,4,FALSE)</f>
        <v>+01:00</v>
      </c>
    </row>
    <row r="3660" spans="1:17" x14ac:dyDescent="0.25">
      <c r="A3660" t="s">
        <v>15552</v>
      </c>
      <c r="B3660" t="s">
        <v>110</v>
      </c>
      <c r="C3660" t="s">
        <v>15553</v>
      </c>
      <c r="D3660">
        <v>-26.495599746704102</v>
      </c>
      <c r="E3660">
        <v>29.979799270629801</v>
      </c>
      <c r="F3660">
        <v>5700</v>
      </c>
      <c r="G3660" t="s">
        <v>132</v>
      </c>
      <c r="H3660" t="s">
        <v>202</v>
      </c>
      <c r="I3660">
        <f>VLOOKUP(A3660,[1]ВПП!$C$2:$E$22885,3,)</f>
        <v>1550</v>
      </c>
      <c r="J3660">
        <f>VLOOKUP(A3660,[1]ВПП!$C$2:$G$22885,5,)</f>
        <v>10</v>
      </c>
      <c r="K3660" t="str">
        <f>VLOOKUP(A3660,[1]ВПП!$C$2:$H$22885,6,)</f>
        <v>ASP</v>
      </c>
      <c r="L3660" t="str">
        <f t="shared" si="57"/>
        <v>FAEO</v>
      </c>
      <c r="M3660" t="s">
        <v>134</v>
      </c>
      <c r="N3660" t="s">
        <v>3322</v>
      </c>
      <c r="O3660" t="s">
        <v>15554</v>
      </c>
      <c r="P3660" t="s">
        <v>137</v>
      </c>
      <c r="Q3660" t="str">
        <f>VLOOKUP(P3660,[1]TimeZones!$B$3:$E$597,4,FALSE)</f>
        <v>+02:00</v>
      </c>
    </row>
    <row r="3661" spans="1:17" x14ac:dyDescent="0.25">
      <c r="A3661" t="s">
        <v>15555</v>
      </c>
      <c r="B3661" t="s">
        <v>110</v>
      </c>
      <c r="C3661" t="s">
        <v>15556</v>
      </c>
      <c r="D3661">
        <v>-24.960899352999999</v>
      </c>
      <c r="E3661">
        <v>31.588699340800002</v>
      </c>
      <c r="F3661">
        <v>1020</v>
      </c>
      <c r="G3661" t="s">
        <v>132</v>
      </c>
      <c r="H3661" t="s">
        <v>15557</v>
      </c>
      <c r="I3661">
        <f>VLOOKUP(A3661,[1]ВПП!$C$2:$E$22885,3,)</f>
        <v>1550</v>
      </c>
      <c r="J3661">
        <f>VLOOKUP(A3661,[1]ВПП!$C$2:$G$22885,5,)</f>
        <v>30</v>
      </c>
      <c r="K3661" t="str">
        <f>VLOOKUP(A3661,[1]ВПП!$C$2:$H$22885,6,)</f>
        <v>ASP</v>
      </c>
      <c r="L3661" t="str">
        <f t="shared" si="57"/>
        <v>FASZ</v>
      </c>
      <c r="M3661" t="s">
        <v>134</v>
      </c>
      <c r="N3661" t="s">
        <v>3322</v>
      </c>
      <c r="O3661" t="s">
        <v>15558</v>
      </c>
      <c r="P3661" t="s">
        <v>137</v>
      </c>
      <c r="Q3661" t="str">
        <f>VLOOKUP(P3661,[1]TimeZones!$B$3:$E$597,4,FALSE)</f>
        <v>+02:00</v>
      </c>
    </row>
    <row r="3662" spans="1:17" x14ac:dyDescent="0.25">
      <c r="A3662" t="s">
        <v>15559</v>
      </c>
      <c r="B3662" t="s">
        <v>333</v>
      </c>
      <c r="C3662" t="s">
        <v>15560</v>
      </c>
      <c r="D3662">
        <v>-22.4480991364</v>
      </c>
      <c r="E3662">
        <v>29.337699890099898</v>
      </c>
      <c r="F3662">
        <v>2333</v>
      </c>
      <c r="G3662" t="s">
        <v>132</v>
      </c>
      <c r="H3662" t="s">
        <v>202</v>
      </c>
      <c r="I3662">
        <f>VLOOKUP(A3662,[1]ВПП!$C$2:$E$22885,3,)</f>
        <v>1550</v>
      </c>
      <c r="J3662">
        <f>VLOOKUP(A3662,[1]ВПП!$C$2:$G$22885,5,)</f>
        <v>15</v>
      </c>
      <c r="K3662" t="str">
        <f>VLOOKUP(A3662,[1]ВПП!$C$2:$H$22885,6,)</f>
        <v>ASP</v>
      </c>
      <c r="L3662" t="str">
        <f t="shared" si="57"/>
        <v>FAVM</v>
      </c>
      <c r="M3662" t="s">
        <v>134</v>
      </c>
      <c r="N3662" t="s">
        <v>424</v>
      </c>
      <c r="O3662" t="s">
        <v>15561</v>
      </c>
      <c r="P3662" t="e">
        <v>#N/A</v>
      </c>
      <c r="Q3662" t="e">
        <f>VLOOKUP(P3662,[1]TimeZones!$B$3:$E$597,4,FALSE)</f>
        <v>#N/A</v>
      </c>
    </row>
    <row r="3663" spans="1:17" x14ac:dyDescent="0.25">
      <c r="A3663" t="s">
        <v>15562</v>
      </c>
      <c r="B3663" t="s">
        <v>110</v>
      </c>
      <c r="C3663" t="s">
        <v>15563</v>
      </c>
      <c r="D3663">
        <v>47.058101654052699</v>
      </c>
      <c r="E3663">
        <v>2.3702800273895201</v>
      </c>
      <c r="F3663">
        <v>529</v>
      </c>
      <c r="G3663" t="s">
        <v>294</v>
      </c>
      <c r="H3663" t="s">
        <v>15564</v>
      </c>
      <c r="I3663">
        <f>VLOOKUP(A3663,[1]ВПП!$C$2:$E$22885,3,)</f>
        <v>1550</v>
      </c>
      <c r="J3663">
        <f>VLOOKUP(A3663,[1]ВПП!$C$2:$G$22885,5,)</f>
        <v>45</v>
      </c>
      <c r="K3663" t="str">
        <f>VLOOKUP(A3663,[1]ВПП!$C$2:$H$22885,6,)</f>
        <v>ASP</v>
      </c>
      <c r="L3663" t="str">
        <f t="shared" si="57"/>
        <v>LFLD</v>
      </c>
      <c r="M3663" t="s">
        <v>126</v>
      </c>
      <c r="N3663" t="s">
        <v>1783</v>
      </c>
      <c r="O3663" t="s">
        <v>15565</v>
      </c>
      <c r="P3663" t="s">
        <v>298</v>
      </c>
      <c r="Q3663" t="str">
        <f>VLOOKUP(P3663,[1]TimeZones!$B$3:$E$597,4,FALSE)</f>
        <v>+01:00</v>
      </c>
    </row>
    <row r="3664" spans="1:17" x14ac:dyDescent="0.25">
      <c r="A3664" t="s">
        <v>15566</v>
      </c>
      <c r="B3664" t="s">
        <v>110</v>
      </c>
      <c r="C3664" t="s">
        <v>15567</v>
      </c>
      <c r="D3664">
        <v>46.701900482177699</v>
      </c>
      <c r="E3664">
        <v>-1.37863004207611</v>
      </c>
      <c r="F3664">
        <v>299</v>
      </c>
      <c r="G3664" t="s">
        <v>294</v>
      </c>
      <c r="H3664" t="s">
        <v>15568</v>
      </c>
      <c r="I3664">
        <f>VLOOKUP(A3664,[1]ВПП!$C$2:$E$22885,3,)</f>
        <v>1550</v>
      </c>
      <c r="J3664">
        <f>VLOOKUP(A3664,[1]ВПП!$C$2:$G$22885,5,)</f>
        <v>30</v>
      </c>
      <c r="K3664" t="str">
        <f>VLOOKUP(A3664,[1]ВПП!$C$2:$H$22885,6,)</f>
        <v>ASP</v>
      </c>
      <c r="L3664" t="str">
        <f t="shared" si="57"/>
        <v>LFRI</v>
      </c>
      <c r="M3664" t="s">
        <v>126</v>
      </c>
      <c r="N3664" t="s">
        <v>5273</v>
      </c>
      <c r="O3664" t="s">
        <v>15569</v>
      </c>
      <c r="P3664" t="s">
        <v>298</v>
      </c>
      <c r="Q3664" t="str">
        <f>VLOOKUP(P3664,[1]TimeZones!$B$3:$E$597,4,FALSE)</f>
        <v>+01:00</v>
      </c>
    </row>
    <row r="3665" spans="1:17" x14ac:dyDescent="0.25">
      <c r="A3665" t="s">
        <v>15570</v>
      </c>
      <c r="B3665" t="s">
        <v>333</v>
      </c>
      <c r="C3665" t="s">
        <v>15571</v>
      </c>
      <c r="D3665">
        <v>-25.104999542200002</v>
      </c>
      <c r="E3665">
        <v>-66.157203674299893</v>
      </c>
      <c r="F3665">
        <v>8232</v>
      </c>
      <c r="G3665" t="s">
        <v>1705</v>
      </c>
      <c r="H3665" t="s">
        <v>202</v>
      </c>
      <c r="I3665">
        <f>VLOOKUP(A3665,[1]ВПП!$C$2:$E$22885,3,)</f>
        <v>1550</v>
      </c>
      <c r="J3665">
        <f>VLOOKUP(A3665,[1]ВПП!$C$2:$G$22885,5,)</f>
        <v>23</v>
      </c>
      <c r="K3665" t="str">
        <f>VLOOKUP(A3665,[1]ВПП!$C$2:$H$22885,6,)</f>
        <v>ASP</v>
      </c>
      <c r="L3665" t="str">
        <f t="shared" si="57"/>
        <v>SA01</v>
      </c>
      <c r="M3665" t="s">
        <v>301</v>
      </c>
      <c r="N3665" t="s">
        <v>4608</v>
      </c>
      <c r="O3665" t="s">
        <v>15572</v>
      </c>
      <c r="P3665" t="e">
        <v>#N/A</v>
      </c>
      <c r="Q3665" t="e">
        <f>VLOOKUP(P3665,[1]TimeZones!$B$3:$E$597,4,FALSE)</f>
        <v>#N/A</v>
      </c>
    </row>
    <row r="3666" spans="1:17" x14ac:dyDescent="0.25">
      <c r="A3666" t="s">
        <v>15573</v>
      </c>
      <c r="B3666" t="s">
        <v>333</v>
      </c>
      <c r="C3666" t="s">
        <v>15574</v>
      </c>
      <c r="D3666">
        <v>-5.5025000000000004</v>
      </c>
      <c r="E3666">
        <v>-45.215833000000003</v>
      </c>
      <c r="F3666">
        <v>509</v>
      </c>
      <c r="G3666" t="s">
        <v>591</v>
      </c>
      <c r="H3666" t="s">
        <v>15575</v>
      </c>
      <c r="I3666">
        <f>VLOOKUP(A3666,[1]ВПП!$C$2:$E$22885,3,)</f>
        <v>1550</v>
      </c>
      <c r="J3666">
        <f>VLOOKUP(A3666,[1]ВПП!$C$2:$G$22885,5,)</f>
        <v>30</v>
      </c>
      <c r="K3666" t="str">
        <f>VLOOKUP(A3666,[1]ВПП!$C$2:$H$22885,6,)</f>
        <v>ASP</v>
      </c>
      <c r="L3666" t="str">
        <f t="shared" si="57"/>
        <v>SNBC</v>
      </c>
      <c r="M3666" t="s">
        <v>301</v>
      </c>
      <c r="N3666" t="s">
        <v>9130</v>
      </c>
      <c r="O3666" t="s">
        <v>15576</v>
      </c>
      <c r="P3666" t="e">
        <v>#N/A</v>
      </c>
      <c r="Q3666" t="e">
        <f>VLOOKUP(P3666,[1]TimeZones!$B$3:$E$597,4,FALSE)</f>
        <v>#N/A</v>
      </c>
    </row>
    <row r="3667" spans="1:17" x14ac:dyDescent="0.25">
      <c r="A3667" t="s">
        <v>15577</v>
      </c>
      <c r="B3667" t="s">
        <v>333</v>
      </c>
      <c r="C3667" t="s">
        <v>15578</v>
      </c>
      <c r="D3667">
        <v>-16.376388549804599</v>
      </c>
      <c r="E3667">
        <v>-45.123054504394503</v>
      </c>
      <c r="F3667">
        <v>1594</v>
      </c>
      <c r="G3667" t="s">
        <v>591</v>
      </c>
      <c r="H3667" t="s">
        <v>202</v>
      </c>
      <c r="I3667">
        <f>VLOOKUP(A3667,[1]ВПП!$C$2:$E$22885,3,)</f>
        <v>1550</v>
      </c>
      <c r="J3667">
        <f>VLOOKUP(A3667,[1]ВПП!$C$2:$G$22885,5,)</f>
        <v>24</v>
      </c>
      <c r="K3667" t="str">
        <f>VLOOKUP(A3667,[1]ВПП!$C$2:$H$22885,6,)</f>
        <v>ASP</v>
      </c>
      <c r="L3667" t="str">
        <f t="shared" si="57"/>
        <v>SNYM</v>
      </c>
      <c r="M3667" t="s">
        <v>301</v>
      </c>
      <c r="N3667" t="s">
        <v>4614</v>
      </c>
      <c r="O3667" t="s">
        <v>15579</v>
      </c>
      <c r="P3667" t="e">
        <v>#N/A</v>
      </c>
      <c r="Q3667" t="e">
        <f>VLOOKUP(P3667,[1]TimeZones!$B$3:$E$597,4,FALSE)</f>
        <v>#N/A</v>
      </c>
    </row>
    <row r="3668" spans="1:17" x14ac:dyDescent="0.25">
      <c r="A3668" t="s">
        <v>15580</v>
      </c>
      <c r="B3668" t="s">
        <v>333</v>
      </c>
      <c r="C3668" t="s">
        <v>15581</v>
      </c>
      <c r="D3668">
        <v>20.706600000000002</v>
      </c>
      <c r="E3668">
        <v>116.721001</v>
      </c>
      <c r="F3668">
        <v>10</v>
      </c>
      <c r="G3668" t="s">
        <v>1238</v>
      </c>
      <c r="H3668" t="s">
        <v>15582</v>
      </c>
      <c r="I3668">
        <f>VLOOKUP(A3668,[1]ВПП!$C$2:$E$22885,3,)</f>
        <v>1550</v>
      </c>
      <c r="J3668">
        <f>VLOOKUP(A3668,[1]ВПП!$C$2:$G$22885,5,)</f>
        <v>0</v>
      </c>
      <c r="K3668" t="str">
        <f>VLOOKUP(A3668,[1]ВПП!$C$2:$H$22885,6,)</f>
        <v>CON</v>
      </c>
      <c r="L3668" t="str">
        <f t="shared" si="57"/>
        <v>TW-0002</v>
      </c>
      <c r="M3668" t="s">
        <v>114</v>
      </c>
      <c r="N3668" t="s">
        <v>3251</v>
      </c>
      <c r="O3668" t="s">
        <v>15583</v>
      </c>
      <c r="P3668" t="e">
        <v>#N/A</v>
      </c>
      <c r="Q3668" t="e">
        <f>VLOOKUP(P3668,[1]TimeZones!$B$3:$E$597,4,FALSE)</f>
        <v>#N/A</v>
      </c>
    </row>
    <row r="3669" spans="1:17" x14ac:dyDescent="0.25">
      <c r="A3669" t="s">
        <v>15584</v>
      </c>
      <c r="B3669" t="s">
        <v>110</v>
      </c>
      <c r="C3669" t="s">
        <v>15585</v>
      </c>
      <c r="D3669">
        <v>-22.622200012206999</v>
      </c>
      <c r="E3669">
        <v>148.363998413085</v>
      </c>
      <c r="F3669">
        <v>670</v>
      </c>
      <c r="G3669" t="s">
        <v>700</v>
      </c>
      <c r="H3669" t="s">
        <v>15586</v>
      </c>
      <c r="I3669">
        <f>VLOOKUP(A3669,[1]ВПП!$C$2:$E$22885,3,)</f>
        <v>1550</v>
      </c>
      <c r="J3669">
        <f>VLOOKUP(A3669,[1]ВПП!$C$2:$G$22885,5,)</f>
        <v>30</v>
      </c>
      <c r="K3669" t="str">
        <f>VLOOKUP(A3669,[1]ВПП!$C$2:$H$22885,6,)</f>
        <v>ASP</v>
      </c>
      <c r="L3669" t="str">
        <f t="shared" si="57"/>
        <v>YDYS</v>
      </c>
      <c r="M3669" t="s">
        <v>702</v>
      </c>
      <c r="N3669" t="s">
        <v>1682</v>
      </c>
      <c r="O3669" t="s">
        <v>202</v>
      </c>
      <c r="P3669" t="s">
        <v>145</v>
      </c>
      <c r="Q3669" t="e">
        <f>VLOOKUP(P3669,[1]TimeZones!$B$3:$E$597,4,FALSE)</f>
        <v>#N/A</v>
      </c>
    </row>
    <row r="3670" spans="1:17" x14ac:dyDescent="0.25">
      <c r="A3670" t="s">
        <v>15587</v>
      </c>
      <c r="B3670" t="s">
        <v>333</v>
      </c>
      <c r="C3670" t="s">
        <v>15588</v>
      </c>
      <c r="D3670">
        <v>-27.4699993133544</v>
      </c>
      <c r="E3670">
        <v>120.91699981689401</v>
      </c>
      <c r="G3670" t="s">
        <v>700</v>
      </c>
      <c r="H3670" t="s">
        <v>202</v>
      </c>
      <c r="I3670">
        <f>VLOOKUP(A3670,[1]ВПП!$C$2:$E$22885,3,)</f>
        <v>1550</v>
      </c>
      <c r="J3670">
        <f>VLOOKUP(A3670,[1]ВПП!$C$2:$G$22885,5,)</f>
        <v>0</v>
      </c>
      <c r="K3670" t="str">
        <f>VLOOKUP(A3670,[1]ВПП!$C$2:$H$22885,6,)</f>
        <v>X</v>
      </c>
      <c r="L3670" t="str">
        <f t="shared" si="57"/>
        <v>YMCU</v>
      </c>
      <c r="M3670" t="s">
        <v>702</v>
      </c>
      <c r="N3670" t="s">
        <v>2086</v>
      </c>
      <c r="O3670" t="s">
        <v>202</v>
      </c>
      <c r="P3670" t="e">
        <v>#N/A</v>
      </c>
      <c r="Q3670" t="e">
        <f>VLOOKUP(P3670,[1]TimeZones!$B$3:$E$597,4,FALSE)</f>
        <v>#N/A</v>
      </c>
    </row>
    <row r="3671" spans="1:17" x14ac:dyDescent="0.25">
      <c r="A3671" t="s">
        <v>15589</v>
      </c>
      <c r="B3671" t="s">
        <v>333</v>
      </c>
      <c r="C3671" t="s">
        <v>15590</v>
      </c>
      <c r="D3671">
        <v>-22.8024997711181</v>
      </c>
      <c r="E3671">
        <v>148.70500183105401</v>
      </c>
      <c r="F3671">
        <v>547</v>
      </c>
      <c r="G3671" t="s">
        <v>700</v>
      </c>
      <c r="H3671" t="s">
        <v>15591</v>
      </c>
      <c r="I3671">
        <f>VLOOKUP(A3671,[1]ВПП!$C$2:$E$22885,3,)</f>
        <v>1550</v>
      </c>
      <c r="J3671">
        <f>VLOOKUP(A3671,[1]ВПП!$C$2:$G$22885,5,)</f>
        <v>30</v>
      </c>
      <c r="K3671" t="str">
        <f>VLOOKUP(A3671,[1]ВПП!$C$2:$H$22885,6,)</f>
        <v>ASP</v>
      </c>
      <c r="L3671" t="str">
        <f t="shared" si="57"/>
        <v>YMMU</v>
      </c>
      <c r="M3671" t="s">
        <v>702</v>
      </c>
      <c r="N3671" t="s">
        <v>1682</v>
      </c>
      <c r="O3671" t="s">
        <v>202</v>
      </c>
      <c r="P3671" t="e">
        <v>#N/A</v>
      </c>
      <c r="Q3671" t="e">
        <f>VLOOKUP(P3671,[1]TimeZones!$B$3:$E$597,4,FALSE)</f>
        <v>#N/A</v>
      </c>
    </row>
    <row r="3672" spans="1:17" x14ac:dyDescent="0.25">
      <c r="A3672" t="s">
        <v>15592</v>
      </c>
      <c r="B3672" t="s">
        <v>110</v>
      </c>
      <c r="C3672" t="s">
        <v>15593</v>
      </c>
      <c r="D3672">
        <v>-45.594200134277301</v>
      </c>
      <c r="E3672">
        <v>-72.106101989746094</v>
      </c>
      <c r="F3672">
        <v>1020</v>
      </c>
      <c r="G3672" t="s">
        <v>1023</v>
      </c>
      <c r="H3672" t="s">
        <v>15594</v>
      </c>
      <c r="I3672">
        <f>VLOOKUP(A3672,[1]ВПП!$C$2:$E$22885,3,)</f>
        <v>1546</v>
      </c>
      <c r="J3672">
        <f>VLOOKUP(A3672,[1]ВПП!$C$2:$G$22885,5,)</f>
        <v>30</v>
      </c>
      <c r="K3672" t="str">
        <f>VLOOKUP(A3672,[1]ВПП!$C$2:$H$22885,6,)</f>
        <v>ASP</v>
      </c>
      <c r="L3672" t="str">
        <f t="shared" si="57"/>
        <v>SCCY</v>
      </c>
      <c r="M3672" t="s">
        <v>301</v>
      </c>
      <c r="N3672" t="s">
        <v>7474</v>
      </c>
      <c r="O3672" t="s">
        <v>15595</v>
      </c>
      <c r="P3672" t="s">
        <v>1026</v>
      </c>
      <c r="Q3672" t="str">
        <f>VLOOKUP(P3672,[1]TimeZones!$B$3:$E$597,4,FALSE)</f>
        <v>−04:00</v>
      </c>
    </row>
    <row r="3673" spans="1:17" x14ac:dyDescent="0.25">
      <c r="A3673" t="s">
        <v>15596</v>
      </c>
      <c r="B3673" t="s">
        <v>110</v>
      </c>
      <c r="C3673" t="s">
        <v>15597</v>
      </c>
      <c r="D3673">
        <v>55.681900024413999</v>
      </c>
      <c r="E3673">
        <v>-6.25666999816894</v>
      </c>
      <c r="F3673">
        <v>56</v>
      </c>
      <c r="G3673" t="s">
        <v>734</v>
      </c>
      <c r="H3673" t="s">
        <v>15598</v>
      </c>
      <c r="I3673">
        <f>VLOOKUP(A3673,[1]ВПП!$C$2:$E$22885,3,)</f>
        <v>1545</v>
      </c>
      <c r="J3673">
        <f>VLOOKUP(A3673,[1]ВПП!$C$2:$G$22885,5,)</f>
        <v>46</v>
      </c>
      <c r="K3673" t="str">
        <f>VLOOKUP(A3673,[1]ВПП!$C$2:$H$22885,6,)</f>
        <v>ASP</v>
      </c>
      <c r="L3673" t="str">
        <f t="shared" si="57"/>
        <v>EGPI</v>
      </c>
      <c r="M3673" t="s">
        <v>126</v>
      </c>
      <c r="N3673" t="s">
        <v>5017</v>
      </c>
      <c r="O3673" t="s">
        <v>15599</v>
      </c>
      <c r="P3673" t="s">
        <v>738</v>
      </c>
      <c r="Q3673" t="str">
        <f>VLOOKUP(P3673,[1]TimeZones!$B$3:$E$597,4,FALSE)</f>
        <v>+00:00</v>
      </c>
    </row>
    <row r="3674" spans="1:17" x14ac:dyDescent="0.25">
      <c r="A3674" t="s">
        <v>15600</v>
      </c>
      <c r="B3674" t="s">
        <v>110</v>
      </c>
      <c r="C3674" t="s">
        <v>15601</v>
      </c>
      <c r="D3674">
        <v>12.5556</v>
      </c>
      <c r="E3674">
        <v>-16.281798999999999</v>
      </c>
      <c r="F3674">
        <v>75</v>
      </c>
      <c r="G3674" t="s">
        <v>1825</v>
      </c>
      <c r="H3674" t="s">
        <v>15602</v>
      </c>
      <c r="I3674">
        <f>VLOOKUP(A3674,[1]ВПП!$C$2:$E$22885,3,)</f>
        <v>1545</v>
      </c>
      <c r="J3674">
        <f>VLOOKUP(A3674,[1]ВПП!$C$2:$G$22885,5,)</f>
        <v>30</v>
      </c>
      <c r="K3674" t="str">
        <f>VLOOKUP(A3674,[1]ВПП!$C$2:$H$22885,6,)</f>
        <v>ASP</v>
      </c>
      <c r="L3674" t="str">
        <f t="shared" si="57"/>
        <v>GOGG</v>
      </c>
      <c r="M3674" t="s">
        <v>134</v>
      </c>
      <c r="N3674" t="s">
        <v>11349</v>
      </c>
      <c r="O3674" t="s">
        <v>15603</v>
      </c>
      <c r="P3674" t="s">
        <v>2014</v>
      </c>
      <c r="Q3674" t="str">
        <f>VLOOKUP(P3674,[1]TimeZones!$B$3:$E$597,4,FALSE)</f>
        <v>+00:00</v>
      </c>
    </row>
    <row r="3675" spans="1:17" x14ac:dyDescent="0.25">
      <c r="A3675" t="s">
        <v>15604</v>
      </c>
      <c r="B3675" t="s">
        <v>333</v>
      </c>
      <c r="C3675" t="s">
        <v>15605</v>
      </c>
      <c r="D3675">
        <v>53.265800476073998</v>
      </c>
      <c r="E3675">
        <v>-114.95999908447</v>
      </c>
      <c r="F3675">
        <v>2776</v>
      </c>
      <c r="G3675" t="s">
        <v>262</v>
      </c>
      <c r="H3675" t="s">
        <v>15606</v>
      </c>
      <c r="I3675">
        <f>VLOOKUP(A3675,[1]ВПП!$C$2:$E$22885,3,)</f>
        <v>1544</v>
      </c>
      <c r="J3675">
        <f>VLOOKUP(A3675,[1]ВПП!$C$2:$G$22885,5,)</f>
        <v>23</v>
      </c>
      <c r="K3675" t="str">
        <f>VLOOKUP(A3675,[1]ВПП!$C$2:$H$22885,6,)</f>
        <v>ASP</v>
      </c>
      <c r="L3675" t="str">
        <f t="shared" si="57"/>
        <v>CER3</v>
      </c>
      <c r="M3675" t="s">
        <v>183</v>
      </c>
      <c r="N3675" t="s">
        <v>264</v>
      </c>
      <c r="O3675" t="s">
        <v>15607</v>
      </c>
      <c r="P3675" t="e">
        <v>#N/A</v>
      </c>
      <c r="Q3675" t="e">
        <f>VLOOKUP(P3675,[1]TimeZones!$B$3:$E$597,4,FALSE)</f>
        <v>#N/A</v>
      </c>
    </row>
    <row r="3676" spans="1:17" x14ac:dyDescent="0.25">
      <c r="A3676" t="s">
        <v>15608</v>
      </c>
      <c r="B3676" t="s">
        <v>110</v>
      </c>
      <c r="C3676" t="s">
        <v>15609</v>
      </c>
      <c r="D3676">
        <v>14.5209999084472</v>
      </c>
      <c r="E3676">
        <v>-91.697303771972599</v>
      </c>
      <c r="F3676">
        <v>656</v>
      </c>
      <c r="G3676" t="s">
        <v>4471</v>
      </c>
      <c r="H3676" t="s">
        <v>15610</v>
      </c>
      <c r="I3676">
        <f>VLOOKUP(A3676,[1]ВПП!$C$2:$E$22885,3,)</f>
        <v>1544</v>
      </c>
      <c r="J3676">
        <f>VLOOKUP(A3676,[1]ВПП!$C$2:$G$22885,5,)</f>
        <v>30</v>
      </c>
      <c r="K3676" t="str">
        <f>VLOOKUP(A3676,[1]ВПП!$C$2:$H$22885,6,)</f>
        <v>ASP</v>
      </c>
      <c r="L3676" t="str">
        <f t="shared" si="57"/>
        <v>MGRT</v>
      </c>
      <c r="M3676" t="s">
        <v>183</v>
      </c>
      <c r="N3676" t="s">
        <v>15611</v>
      </c>
      <c r="O3676" t="s">
        <v>15612</v>
      </c>
      <c r="P3676" t="s">
        <v>4475</v>
      </c>
      <c r="Q3676" t="str">
        <f>VLOOKUP(P3676,[1]TimeZones!$B$3:$E$597,4,FALSE)</f>
        <v>−06:00</v>
      </c>
    </row>
    <row r="3677" spans="1:17" x14ac:dyDescent="0.25">
      <c r="A3677" t="s">
        <v>15613</v>
      </c>
      <c r="B3677" t="s">
        <v>110</v>
      </c>
      <c r="C3677" t="s">
        <v>15614</v>
      </c>
      <c r="D3677">
        <v>-21.698298999999999</v>
      </c>
      <c r="E3677">
        <v>-41.301701000000001</v>
      </c>
      <c r="F3677">
        <v>57</v>
      </c>
      <c r="G3677" t="s">
        <v>591</v>
      </c>
      <c r="H3677" t="s">
        <v>15615</v>
      </c>
      <c r="I3677">
        <f>VLOOKUP(A3677,[1]ВПП!$C$2:$E$22885,3,)</f>
        <v>1544</v>
      </c>
      <c r="J3677">
        <f>VLOOKUP(A3677,[1]ВПП!$C$2:$G$22885,5,)</f>
        <v>45</v>
      </c>
      <c r="K3677" t="str">
        <f>VLOOKUP(A3677,[1]ВПП!$C$2:$H$22885,6,)</f>
        <v>ASP</v>
      </c>
      <c r="L3677" t="str">
        <f t="shared" si="57"/>
        <v>SBCP</v>
      </c>
      <c r="M3677" t="s">
        <v>301</v>
      </c>
      <c r="N3677" t="s">
        <v>593</v>
      </c>
      <c r="O3677" t="s">
        <v>15616</v>
      </c>
      <c r="P3677" t="s">
        <v>595</v>
      </c>
      <c r="Q3677" t="str">
        <f>VLOOKUP(P3677,[1]TimeZones!$B$3:$E$597,4,FALSE)</f>
        <v>−03:00</v>
      </c>
    </row>
    <row r="3678" spans="1:17" x14ac:dyDescent="0.25">
      <c r="A3678" t="s">
        <v>15617</v>
      </c>
      <c r="B3678" t="s">
        <v>110</v>
      </c>
      <c r="C3678" t="s">
        <v>15618</v>
      </c>
      <c r="D3678">
        <v>62.692101000000001</v>
      </c>
      <c r="E3678">
        <v>22.8323</v>
      </c>
      <c r="F3678">
        <v>302</v>
      </c>
      <c r="G3678" t="s">
        <v>2091</v>
      </c>
      <c r="H3678" t="s">
        <v>15619</v>
      </c>
      <c r="I3678">
        <f>VLOOKUP(A3678,[1]ВПП!$C$2:$E$22885,3,)</f>
        <v>1543</v>
      </c>
      <c r="J3678">
        <f>VLOOKUP(A3678,[1]ВПП!$C$2:$G$22885,5,)</f>
        <v>30</v>
      </c>
      <c r="K3678" t="str">
        <f>VLOOKUP(A3678,[1]ВПП!$C$2:$H$22885,6,)</f>
        <v>ASP</v>
      </c>
      <c r="L3678" t="str">
        <f t="shared" si="57"/>
        <v>EFSI</v>
      </c>
      <c r="M3678" t="s">
        <v>126</v>
      </c>
      <c r="N3678" t="s">
        <v>6387</v>
      </c>
      <c r="O3678" t="s">
        <v>15620</v>
      </c>
      <c r="P3678" t="s">
        <v>2095</v>
      </c>
      <c r="Q3678" t="str">
        <f>VLOOKUP(P3678,[1]TimeZones!$B$3:$E$597,4,FALSE)</f>
        <v>+02:00</v>
      </c>
    </row>
    <row r="3679" spans="1:17" x14ac:dyDescent="0.25">
      <c r="A3679" t="s">
        <v>15621</v>
      </c>
      <c r="B3679" t="s">
        <v>333</v>
      </c>
      <c r="C3679" t="s">
        <v>15622</v>
      </c>
      <c r="D3679">
        <v>8.741009</v>
      </c>
      <c r="E3679">
        <v>80.497844999999998</v>
      </c>
      <c r="F3679">
        <v>299</v>
      </c>
      <c r="G3679" t="s">
        <v>1979</v>
      </c>
      <c r="H3679" t="s">
        <v>202</v>
      </c>
      <c r="I3679">
        <f>VLOOKUP(A3679,[1]ВПП!$C$2:$E$22885,3,)</f>
        <v>1542</v>
      </c>
      <c r="J3679">
        <f>VLOOKUP(A3679,[1]ВПП!$C$2:$G$22885,5,)</f>
        <v>24</v>
      </c>
      <c r="K3679" t="str">
        <f>VLOOKUP(A3679,[1]ВПП!$C$2:$H$22885,6,)</f>
        <v>ASP</v>
      </c>
      <c r="L3679" t="str">
        <f t="shared" si="57"/>
        <v>VCCV</v>
      </c>
      <c r="M3679" t="s">
        <v>114</v>
      </c>
      <c r="N3679" t="s">
        <v>9628</v>
      </c>
      <c r="O3679" t="s">
        <v>15623</v>
      </c>
      <c r="P3679" t="e">
        <v>#N/A</v>
      </c>
      <c r="Q3679" t="e">
        <f>VLOOKUP(P3679,[1]TimeZones!$B$3:$E$597,4,FALSE)</f>
        <v>#N/A</v>
      </c>
    </row>
    <row r="3680" spans="1:17" x14ac:dyDescent="0.25">
      <c r="A3680" t="s">
        <v>15624</v>
      </c>
      <c r="B3680" t="s">
        <v>110</v>
      </c>
      <c r="C3680" t="s">
        <v>15625</v>
      </c>
      <c r="D3680">
        <v>-5.6433</v>
      </c>
      <c r="E3680">
        <v>143.895004</v>
      </c>
      <c r="F3680">
        <v>5889</v>
      </c>
      <c r="G3680" t="s">
        <v>5932</v>
      </c>
      <c r="H3680" t="s">
        <v>15626</v>
      </c>
      <c r="I3680">
        <f>VLOOKUP(A3680,[1]ВПП!$C$2:$E$22885,3,)</f>
        <v>1540</v>
      </c>
      <c r="J3680">
        <f>VLOOKUP(A3680,[1]ВПП!$C$2:$G$22885,5,)</f>
        <v>23</v>
      </c>
      <c r="K3680" t="str">
        <f>VLOOKUP(A3680,[1]ВПП!$C$2:$H$22885,6,)</f>
        <v>ASP</v>
      </c>
      <c r="L3680" t="str">
        <f t="shared" si="57"/>
        <v>AYWD</v>
      </c>
      <c r="M3680" t="s">
        <v>702</v>
      </c>
      <c r="N3680" t="s">
        <v>15627</v>
      </c>
      <c r="O3680" t="s">
        <v>15628</v>
      </c>
      <c r="P3680" t="s">
        <v>5936</v>
      </c>
      <c r="Q3680" t="str">
        <f>VLOOKUP(P3680,[1]TimeZones!$B$3:$E$597,4,FALSE)</f>
        <v>+10:00</v>
      </c>
    </row>
    <row r="3681" spans="1:17" x14ac:dyDescent="0.25">
      <c r="A3681" t="s">
        <v>15629</v>
      </c>
      <c r="B3681" t="s">
        <v>110</v>
      </c>
      <c r="C3681" t="s">
        <v>15630</v>
      </c>
      <c r="D3681">
        <v>49.118331909200002</v>
      </c>
      <c r="E3681">
        <v>9.7838888168299896</v>
      </c>
      <c r="F3681">
        <v>1299</v>
      </c>
      <c r="G3681" t="s">
        <v>455</v>
      </c>
      <c r="H3681" t="s">
        <v>202</v>
      </c>
      <c r="I3681">
        <f>VLOOKUP(A3681,[1]ВПП!$C$2:$E$22885,3,)</f>
        <v>1540</v>
      </c>
      <c r="J3681">
        <f>VLOOKUP(A3681,[1]ВПП!$C$2:$G$22885,5,)</f>
        <v>30</v>
      </c>
      <c r="K3681" t="str">
        <f>VLOOKUP(A3681,[1]ВПП!$C$2:$H$22885,6,)</f>
        <v>CON</v>
      </c>
      <c r="L3681" t="str">
        <f t="shared" si="57"/>
        <v>EDTY</v>
      </c>
      <c r="M3681" t="s">
        <v>126</v>
      </c>
      <c r="N3681" t="s">
        <v>2489</v>
      </c>
      <c r="O3681" t="s">
        <v>15631</v>
      </c>
      <c r="P3681" t="s">
        <v>459</v>
      </c>
      <c r="Q3681" t="str">
        <f>VLOOKUP(P3681,[1]TimeZones!$B$3:$E$597,4,FALSE)</f>
        <v>+01:00</v>
      </c>
    </row>
    <row r="3682" spans="1:17" x14ac:dyDescent="0.25">
      <c r="A3682" t="s">
        <v>15632</v>
      </c>
      <c r="B3682" t="s">
        <v>110</v>
      </c>
      <c r="C3682" t="s">
        <v>15633</v>
      </c>
      <c r="D3682">
        <v>-1.3217200040817201</v>
      </c>
      <c r="E3682">
        <v>36.814800262451101</v>
      </c>
      <c r="F3682">
        <v>5536</v>
      </c>
      <c r="G3682" t="s">
        <v>360</v>
      </c>
      <c r="H3682" t="s">
        <v>15634</v>
      </c>
      <c r="I3682">
        <f>VLOOKUP(A3682,[1]ВПП!$C$2:$E$22885,3,)</f>
        <v>1540</v>
      </c>
      <c r="J3682">
        <f>VLOOKUP(A3682,[1]ВПП!$C$2:$G$22885,5,)</f>
        <v>23</v>
      </c>
      <c r="K3682" t="str">
        <f>VLOOKUP(A3682,[1]ВПП!$C$2:$H$22885,6,)</f>
        <v>ASP</v>
      </c>
      <c r="L3682" t="str">
        <f t="shared" si="57"/>
        <v>HKNW</v>
      </c>
      <c r="M3682" t="s">
        <v>134</v>
      </c>
      <c r="N3682" t="s">
        <v>362</v>
      </c>
      <c r="O3682" t="s">
        <v>363</v>
      </c>
      <c r="P3682" t="s">
        <v>364</v>
      </c>
      <c r="Q3682" t="str">
        <f>VLOOKUP(P3682,[1]TimeZones!$B$3:$E$597,4,FALSE)</f>
        <v>+03:00</v>
      </c>
    </row>
    <row r="3683" spans="1:17" x14ac:dyDescent="0.25">
      <c r="A3683" t="s">
        <v>15635</v>
      </c>
      <c r="B3683" t="s">
        <v>110</v>
      </c>
      <c r="C3683" t="s">
        <v>15636</v>
      </c>
      <c r="D3683">
        <v>43.542000000000002</v>
      </c>
      <c r="E3683">
        <v>6.9534799999999999</v>
      </c>
      <c r="F3683">
        <v>13</v>
      </c>
      <c r="G3683" t="s">
        <v>294</v>
      </c>
      <c r="H3683" t="s">
        <v>15637</v>
      </c>
      <c r="I3683">
        <f>VLOOKUP(A3683,[1]ВПП!$C$2:$E$22885,3,)</f>
        <v>1540</v>
      </c>
      <c r="J3683">
        <f>VLOOKUP(A3683,[1]ВПП!$C$2:$G$22885,5,)</f>
        <v>45</v>
      </c>
      <c r="K3683" t="str">
        <f>VLOOKUP(A3683,[1]ВПП!$C$2:$H$22885,6,)</f>
        <v>ASP</v>
      </c>
      <c r="L3683" t="str">
        <f t="shared" si="57"/>
        <v>LFMD</v>
      </c>
      <c r="M3683" t="s">
        <v>126</v>
      </c>
      <c r="N3683" t="s">
        <v>1005</v>
      </c>
      <c r="O3683" t="s">
        <v>15638</v>
      </c>
      <c r="P3683" t="s">
        <v>298</v>
      </c>
      <c r="Q3683" t="str">
        <f>VLOOKUP(P3683,[1]TimeZones!$B$3:$E$597,4,FALSE)</f>
        <v>+01:00</v>
      </c>
    </row>
    <row r="3684" spans="1:17" x14ac:dyDescent="0.25">
      <c r="A3684" t="s">
        <v>15639</v>
      </c>
      <c r="B3684" t="s">
        <v>333</v>
      </c>
      <c r="C3684" t="s">
        <v>15640</v>
      </c>
      <c r="D3684">
        <v>-1.50523996352999</v>
      </c>
      <c r="E3684">
        <v>-78.062698364300005</v>
      </c>
      <c r="F3684">
        <v>3465</v>
      </c>
      <c r="G3684" t="s">
        <v>392</v>
      </c>
      <c r="H3684" t="s">
        <v>15641</v>
      </c>
      <c r="I3684">
        <f>VLOOKUP(A3684,[1]ВПП!$C$2:$E$22885,3,)</f>
        <v>1540</v>
      </c>
      <c r="J3684">
        <f>VLOOKUP(A3684,[1]ВПП!$C$2:$G$22885,5,)</f>
        <v>25</v>
      </c>
      <c r="K3684" t="str">
        <f>VLOOKUP(A3684,[1]ВПП!$C$2:$H$22885,6,)</f>
        <v>ASP</v>
      </c>
      <c r="L3684" t="str">
        <f t="shared" si="57"/>
        <v>SESM</v>
      </c>
      <c r="M3684" t="s">
        <v>301</v>
      </c>
      <c r="N3684" t="s">
        <v>15642</v>
      </c>
      <c r="O3684" t="s">
        <v>15643</v>
      </c>
      <c r="P3684" t="s">
        <v>396</v>
      </c>
      <c r="Q3684" t="str">
        <f>VLOOKUP(P3684,[1]TimeZones!$B$3:$E$597,4,FALSE)</f>
        <v>−05:00</v>
      </c>
    </row>
    <row r="3685" spans="1:17" x14ac:dyDescent="0.25">
      <c r="A3685" t="s">
        <v>15644</v>
      </c>
      <c r="B3685" t="s">
        <v>333</v>
      </c>
      <c r="C3685" t="s">
        <v>15645</v>
      </c>
      <c r="D3685">
        <v>-20.180700302123999</v>
      </c>
      <c r="E3685">
        <v>-44.870899200438998</v>
      </c>
      <c r="F3685">
        <v>2608</v>
      </c>
      <c r="G3685" t="s">
        <v>591</v>
      </c>
      <c r="H3685" t="s">
        <v>15646</v>
      </c>
      <c r="I3685">
        <f>VLOOKUP(A3685,[1]ВПП!$C$2:$E$22885,3,)</f>
        <v>1540</v>
      </c>
      <c r="J3685">
        <f>VLOOKUP(A3685,[1]ВПП!$C$2:$G$22885,5,)</f>
        <v>30</v>
      </c>
      <c r="K3685" t="str">
        <f>VLOOKUP(A3685,[1]ВПП!$C$2:$H$22885,6,)</f>
        <v>ASP</v>
      </c>
      <c r="L3685" t="str">
        <f t="shared" si="57"/>
        <v>SNDV</v>
      </c>
      <c r="M3685" t="s">
        <v>301</v>
      </c>
      <c r="N3685" t="s">
        <v>4614</v>
      </c>
      <c r="O3685" t="s">
        <v>15647</v>
      </c>
      <c r="P3685" t="s">
        <v>145</v>
      </c>
      <c r="Q3685" t="e">
        <f>VLOOKUP(P3685,[1]TimeZones!$B$3:$E$597,4,FALSE)</f>
        <v>#N/A</v>
      </c>
    </row>
    <row r="3686" spans="1:17" x14ac:dyDescent="0.25">
      <c r="A3686" t="s">
        <v>15648</v>
      </c>
      <c r="B3686" t="s">
        <v>333</v>
      </c>
      <c r="C3686" t="s">
        <v>15649</v>
      </c>
      <c r="D3686">
        <v>-13.821021</v>
      </c>
      <c r="E3686">
        <v>-56.038590999999997</v>
      </c>
      <c r="F3686">
        <v>1398</v>
      </c>
      <c r="G3686" t="s">
        <v>591</v>
      </c>
      <c r="H3686" t="s">
        <v>202</v>
      </c>
      <c r="I3686">
        <f>VLOOKUP(A3686,[1]ВПП!$C$2:$E$22885,3,)</f>
        <v>1540</v>
      </c>
      <c r="J3686">
        <f>VLOOKUP(A3686,[1]ВПП!$C$2:$G$22885,5,)</f>
        <v>24</v>
      </c>
      <c r="K3686" t="str">
        <f>VLOOKUP(A3686,[1]ВПП!$C$2:$H$22885,6,)</f>
        <v>ASP</v>
      </c>
      <c r="L3686" t="str">
        <f t="shared" si="57"/>
        <v>SWIW</v>
      </c>
      <c r="M3686" t="s">
        <v>301</v>
      </c>
      <c r="N3686" t="s">
        <v>7863</v>
      </c>
      <c r="O3686" t="s">
        <v>15650</v>
      </c>
      <c r="P3686" t="e">
        <v>#N/A</v>
      </c>
      <c r="Q3686" t="e">
        <f>VLOOKUP(P3686,[1]TimeZones!$B$3:$E$597,4,FALSE)</f>
        <v>#N/A</v>
      </c>
    </row>
    <row r="3687" spans="1:17" x14ac:dyDescent="0.25">
      <c r="A3687" t="s">
        <v>15651</v>
      </c>
      <c r="B3687" t="s">
        <v>333</v>
      </c>
      <c r="C3687" t="s">
        <v>15652</v>
      </c>
      <c r="D3687">
        <v>-11.5722999572753</v>
      </c>
      <c r="E3687">
        <v>-50.6661987304687</v>
      </c>
      <c r="F3687">
        <v>647</v>
      </c>
      <c r="G3687" t="s">
        <v>591</v>
      </c>
      <c r="H3687" t="s">
        <v>15653</v>
      </c>
      <c r="I3687">
        <f>VLOOKUP(A3687,[1]ВПП!$C$2:$E$22885,3,)</f>
        <v>1540</v>
      </c>
      <c r="J3687">
        <f>VLOOKUP(A3687,[1]ВПП!$C$2:$G$22885,5,)</f>
        <v>30</v>
      </c>
      <c r="K3687" t="str">
        <f>VLOOKUP(A3687,[1]ВПП!$C$2:$H$22885,6,)</f>
        <v>ASP</v>
      </c>
      <c r="L3687" t="str">
        <f t="shared" si="57"/>
        <v>SWIY</v>
      </c>
      <c r="M3687" t="s">
        <v>301</v>
      </c>
      <c r="N3687" t="s">
        <v>7872</v>
      </c>
      <c r="O3687" t="s">
        <v>15654</v>
      </c>
      <c r="P3687" t="e">
        <v>#N/A</v>
      </c>
      <c r="Q3687" t="e">
        <f>VLOOKUP(P3687,[1]TimeZones!$B$3:$E$597,4,FALSE)</f>
        <v>#N/A</v>
      </c>
    </row>
    <row r="3688" spans="1:17" x14ac:dyDescent="0.25">
      <c r="A3688" t="s">
        <v>15655</v>
      </c>
      <c r="B3688" t="s">
        <v>110</v>
      </c>
      <c r="C3688" t="s">
        <v>15656</v>
      </c>
      <c r="D3688">
        <v>14.868300437926999</v>
      </c>
      <c r="E3688">
        <v>103.49800109863</v>
      </c>
      <c r="F3688">
        <v>478</v>
      </c>
      <c r="G3688" t="s">
        <v>637</v>
      </c>
      <c r="H3688" t="s">
        <v>15657</v>
      </c>
      <c r="I3688">
        <f>VLOOKUP(A3688,[1]ВПП!$C$2:$E$22885,3,)</f>
        <v>1540</v>
      </c>
      <c r="J3688">
        <f>VLOOKUP(A3688,[1]ВПП!$C$2:$G$22885,5,)</f>
        <v>35</v>
      </c>
      <c r="K3688" t="str">
        <f>VLOOKUP(A3688,[1]ВПП!$C$2:$H$22885,6,)</f>
        <v>ASP</v>
      </c>
      <c r="L3688" t="str">
        <f t="shared" si="57"/>
        <v>VTUJ</v>
      </c>
      <c r="M3688" t="s">
        <v>114</v>
      </c>
      <c r="N3688" t="s">
        <v>15658</v>
      </c>
      <c r="O3688" t="s">
        <v>15659</v>
      </c>
      <c r="P3688" t="s">
        <v>641</v>
      </c>
      <c r="Q3688" t="str">
        <f>VLOOKUP(P3688,[1]TimeZones!$B$3:$E$597,4,FALSE)</f>
        <v>+07:00</v>
      </c>
    </row>
    <row r="3689" spans="1:17" x14ac:dyDescent="0.25">
      <c r="A3689" t="s">
        <v>15660</v>
      </c>
      <c r="B3689" t="s">
        <v>333</v>
      </c>
      <c r="C3689" t="s">
        <v>15661</v>
      </c>
      <c r="D3689">
        <v>15.175921000000001</v>
      </c>
      <c r="E3689">
        <v>76.633030000000005</v>
      </c>
      <c r="F3689">
        <v>1670</v>
      </c>
      <c r="G3689" t="s">
        <v>227</v>
      </c>
      <c r="H3689" t="s">
        <v>15662</v>
      </c>
      <c r="I3689">
        <f>VLOOKUP(A3689,[1]ВПП!$C$2:$E$22885,3,)</f>
        <v>1539</v>
      </c>
      <c r="J3689">
        <f>VLOOKUP(A3689,[1]ВПП!$C$2:$G$22885,5,)</f>
        <v>30</v>
      </c>
      <c r="K3689" t="str">
        <f>VLOOKUP(A3689,[1]ВПП!$C$2:$H$22885,6,)</f>
        <v>Bitumen</v>
      </c>
      <c r="L3689" t="str">
        <f t="shared" si="57"/>
        <v>IN-0070</v>
      </c>
      <c r="M3689" t="s">
        <v>114</v>
      </c>
      <c r="N3689" t="s">
        <v>633</v>
      </c>
      <c r="O3689" t="s">
        <v>15663</v>
      </c>
      <c r="P3689" t="e">
        <v>#N/A</v>
      </c>
      <c r="Q3689" t="e">
        <f>VLOOKUP(P3689,[1]TimeZones!$B$3:$E$597,4,FALSE)</f>
        <v>#N/A</v>
      </c>
    </row>
    <row r="3690" spans="1:17" x14ac:dyDescent="0.25">
      <c r="A3690" t="s">
        <v>15664</v>
      </c>
      <c r="B3690" t="s">
        <v>110</v>
      </c>
      <c r="C3690" t="s">
        <v>15665</v>
      </c>
      <c r="D3690">
        <v>24.315300000000001</v>
      </c>
      <c r="E3690">
        <v>-75.452301000000006</v>
      </c>
      <c r="F3690">
        <v>5</v>
      </c>
      <c r="G3690" t="s">
        <v>2053</v>
      </c>
      <c r="H3690" t="s">
        <v>15666</v>
      </c>
      <c r="I3690">
        <f>VLOOKUP(A3690,[1]ВПП!$C$2:$E$22885,3,)</f>
        <v>1539</v>
      </c>
      <c r="J3690">
        <f>VLOOKUP(A3690,[1]ВПП!$C$2:$G$22885,5,)</f>
        <v>30</v>
      </c>
      <c r="K3690" t="str">
        <f>VLOOKUP(A3690,[1]ВПП!$C$2:$H$22885,6,)</f>
        <v>ASP</v>
      </c>
      <c r="L3690" t="str">
        <f t="shared" si="57"/>
        <v>MYCB</v>
      </c>
      <c r="M3690" t="s">
        <v>183</v>
      </c>
      <c r="N3690" t="s">
        <v>10439</v>
      </c>
      <c r="O3690" t="s">
        <v>15667</v>
      </c>
      <c r="P3690" t="s">
        <v>2057</v>
      </c>
      <c r="Q3690" t="str">
        <f>VLOOKUP(P3690,[1]TimeZones!$B$3:$E$597,4,FALSE)</f>
        <v>−05:00</v>
      </c>
    </row>
    <row r="3691" spans="1:17" x14ac:dyDescent="0.25">
      <c r="A3691" t="s">
        <v>15668</v>
      </c>
      <c r="B3691" t="s">
        <v>333</v>
      </c>
      <c r="C3691" t="s">
        <v>15669</v>
      </c>
      <c r="D3691">
        <v>16.541571000000001</v>
      </c>
      <c r="E3691">
        <v>79.316511000000006</v>
      </c>
      <c r="F3691">
        <v>658</v>
      </c>
      <c r="G3691" t="s">
        <v>227</v>
      </c>
      <c r="H3691" t="s">
        <v>202</v>
      </c>
      <c r="I3691">
        <f>VLOOKUP(A3691,[1]ВПП!$C$2:$E$22885,3,)</f>
        <v>1539</v>
      </c>
      <c r="J3691">
        <f>VLOOKUP(A3691,[1]ВПП!$C$2:$G$22885,5,)</f>
        <v>30</v>
      </c>
      <c r="K3691" t="str">
        <f>VLOOKUP(A3691,[1]ВПП!$C$2:$H$22885,6,)</f>
        <v>ASP</v>
      </c>
      <c r="L3691" t="str">
        <f t="shared" si="57"/>
        <v>VONS</v>
      </c>
      <c r="M3691" t="s">
        <v>114</v>
      </c>
      <c r="N3691" t="s">
        <v>8778</v>
      </c>
      <c r="O3691" t="s">
        <v>15670</v>
      </c>
      <c r="P3691" t="s">
        <v>231</v>
      </c>
      <c r="Q3691" t="str">
        <f>VLOOKUP(P3691,[1]TimeZones!$B$3:$E$597,4,FALSE)</f>
        <v>+05:30</v>
      </c>
    </row>
    <row r="3692" spans="1:17" x14ac:dyDescent="0.25">
      <c r="A3692" t="s">
        <v>15671</v>
      </c>
      <c r="B3692" t="s">
        <v>110</v>
      </c>
      <c r="C3692" t="s">
        <v>15672</v>
      </c>
      <c r="D3692">
        <v>-25.704500198400002</v>
      </c>
      <c r="E3692">
        <v>26.909000396700002</v>
      </c>
      <c r="F3692">
        <v>4251</v>
      </c>
      <c r="G3692" t="s">
        <v>132</v>
      </c>
      <c r="H3692" t="s">
        <v>202</v>
      </c>
      <c r="I3692">
        <f>VLOOKUP(A3692,[1]ВПП!$C$2:$E$22885,3,)</f>
        <v>1538</v>
      </c>
      <c r="J3692">
        <f>VLOOKUP(A3692,[1]ВПП!$C$2:$G$22885,5,)</f>
        <v>10</v>
      </c>
      <c r="K3692" t="str">
        <f>VLOOKUP(A3692,[1]ВПП!$C$2:$H$22885,6,)</f>
        <v>ASP</v>
      </c>
      <c r="L3692" t="str">
        <f t="shared" si="57"/>
        <v>FAMS</v>
      </c>
      <c r="M3692" t="s">
        <v>134</v>
      </c>
      <c r="N3692" t="s">
        <v>168</v>
      </c>
      <c r="O3692" t="s">
        <v>15673</v>
      </c>
      <c r="P3692" t="s">
        <v>137</v>
      </c>
      <c r="Q3692" t="str">
        <f>VLOOKUP(P3692,[1]TimeZones!$B$3:$E$597,4,FALSE)</f>
        <v>+02:00</v>
      </c>
    </row>
    <row r="3693" spans="1:17" x14ac:dyDescent="0.25">
      <c r="A3693" t="s">
        <v>15674</v>
      </c>
      <c r="B3693" t="s">
        <v>110</v>
      </c>
      <c r="C3693" t="s">
        <v>15675</v>
      </c>
      <c r="D3693">
        <v>-29.649000167799901</v>
      </c>
      <c r="E3693">
        <v>30.398700714099999</v>
      </c>
      <c r="F3693">
        <v>2423</v>
      </c>
      <c r="G3693" t="s">
        <v>132</v>
      </c>
      <c r="H3693" t="s">
        <v>15676</v>
      </c>
      <c r="I3693">
        <f>VLOOKUP(A3693,[1]ВПП!$C$2:$E$22885,3,)</f>
        <v>1537</v>
      </c>
      <c r="J3693">
        <f>VLOOKUP(A3693,[1]ВПП!$C$2:$G$22885,5,)</f>
        <v>30</v>
      </c>
      <c r="K3693" t="str">
        <f>VLOOKUP(A3693,[1]ВПП!$C$2:$H$22885,6,)</f>
        <v>ASP</v>
      </c>
      <c r="L3693" t="str">
        <f t="shared" si="57"/>
        <v>FAPM</v>
      </c>
      <c r="M3693" t="s">
        <v>134</v>
      </c>
      <c r="N3693" t="s">
        <v>1099</v>
      </c>
      <c r="O3693" t="s">
        <v>15677</v>
      </c>
      <c r="P3693" t="s">
        <v>137</v>
      </c>
      <c r="Q3693" t="str">
        <f>VLOOKUP(P3693,[1]TimeZones!$B$3:$E$597,4,FALSE)</f>
        <v>+02:00</v>
      </c>
    </row>
    <row r="3694" spans="1:17" x14ac:dyDescent="0.25">
      <c r="A3694" t="s">
        <v>15678</v>
      </c>
      <c r="B3694" t="s">
        <v>110</v>
      </c>
      <c r="C3694" t="s">
        <v>15679</v>
      </c>
      <c r="D3694">
        <v>50.962100999999997</v>
      </c>
      <c r="E3694">
        <v>1.9547600000000001</v>
      </c>
      <c r="F3694">
        <v>12</v>
      </c>
      <c r="G3694" t="s">
        <v>294</v>
      </c>
      <c r="H3694" t="s">
        <v>15680</v>
      </c>
      <c r="I3694">
        <f>VLOOKUP(A3694,[1]ВПП!$C$2:$E$22885,3,)</f>
        <v>1535</v>
      </c>
      <c r="J3694">
        <f>VLOOKUP(A3694,[1]ВПП!$C$2:$G$22885,5,)</f>
        <v>45</v>
      </c>
      <c r="K3694" t="str">
        <f>VLOOKUP(A3694,[1]ВПП!$C$2:$H$22885,6,)</f>
        <v>ASP</v>
      </c>
      <c r="L3694" t="str">
        <f t="shared" si="57"/>
        <v>LFAC</v>
      </c>
      <c r="M3694" t="s">
        <v>126</v>
      </c>
      <c r="N3694" t="s">
        <v>5500</v>
      </c>
      <c r="O3694" t="s">
        <v>15681</v>
      </c>
      <c r="P3694" t="s">
        <v>298</v>
      </c>
      <c r="Q3694" t="str">
        <f>VLOOKUP(P3694,[1]TimeZones!$B$3:$E$597,4,FALSE)</f>
        <v>+01:00</v>
      </c>
    </row>
    <row r="3695" spans="1:17" x14ac:dyDescent="0.25">
      <c r="A3695" t="s">
        <v>15682</v>
      </c>
      <c r="B3695" t="s">
        <v>110</v>
      </c>
      <c r="C3695" t="s">
        <v>15683</v>
      </c>
      <c r="D3695">
        <v>-21.791500091552699</v>
      </c>
      <c r="E3695">
        <v>-43.3867988586425</v>
      </c>
      <c r="F3695">
        <v>2989</v>
      </c>
      <c r="G3695" t="s">
        <v>591</v>
      </c>
      <c r="H3695" t="s">
        <v>15684</v>
      </c>
      <c r="I3695">
        <f>VLOOKUP(A3695,[1]ВПП!$C$2:$E$22885,3,)</f>
        <v>1535</v>
      </c>
      <c r="J3695">
        <f>VLOOKUP(A3695,[1]ВПП!$C$2:$G$22885,5,)</f>
        <v>30</v>
      </c>
      <c r="K3695" t="str">
        <f>VLOOKUP(A3695,[1]ВПП!$C$2:$H$22885,6,)</f>
        <v>ASP</v>
      </c>
      <c r="L3695" t="str">
        <f t="shared" si="57"/>
        <v>SBJF</v>
      </c>
      <c r="M3695" t="s">
        <v>301</v>
      </c>
      <c r="N3695" t="s">
        <v>4614</v>
      </c>
      <c r="O3695" t="s">
        <v>15685</v>
      </c>
      <c r="P3695" t="s">
        <v>595</v>
      </c>
      <c r="Q3695" t="str">
        <f>VLOOKUP(P3695,[1]TimeZones!$B$3:$E$597,4,FALSE)</f>
        <v>−03:00</v>
      </c>
    </row>
    <row r="3696" spans="1:17" x14ac:dyDescent="0.25">
      <c r="A3696" t="s">
        <v>15686</v>
      </c>
      <c r="B3696" t="s">
        <v>110</v>
      </c>
      <c r="C3696" t="s">
        <v>15687</v>
      </c>
      <c r="D3696">
        <v>21.988399999999999</v>
      </c>
      <c r="E3696">
        <v>82.111000000000004</v>
      </c>
      <c r="F3696">
        <v>899</v>
      </c>
      <c r="G3696" t="s">
        <v>227</v>
      </c>
      <c r="H3696" t="s">
        <v>15688</v>
      </c>
      <c r="I3696">
        <f>VLOOKUP(A3696,[1]ВПП!$C$2:$E$22885,3,)</f>
        <v>1535</v>
      </c>
      <c r="J3696">
        <f>VLOOKUP(A3696,[1]ВПП!$C$2:$G$22885,5,)</f>
        <v>25</v>
      </c>
      <c r="K3696" t="str">
        <f>VLOOKUP(A3696,[1]ВПП!$C$2:$H$22885,6,)</f>
        <v>ASP</v>
      </c>
      <c r="L3696" t="str">
        <f t="shared" si="57"/>
        <v>VABI</v>
      </c>
      <c r="M3696" t="s">
        <v>114</v>
      </c>
      <c r="N3696" t="s">
        <v>11209</v>
      </c>
      <c r="O3696" t="s">
        <v>15689</v>
      </c>
      <c r="P3696" t="s">
        <v>231</v>
      </c>
      <c r="Q3696" t="str">
        <f>VLOOKUP(P3696,[1]TimeZones!$B$3:$E$597,4,FALSE)</f>
        <v>+05:30</v>
      </c>
    </row>
    <row r="3697" spans="1:17" x14ac:dyDescent="0.25">
      <c r="A3697" t="s">
        <v>15690</v>
      </c>
      <c r="B3697" t="s">
        <v>333</v>
      </c>
      <c r="C3697" t="s">
        <v>15691</v>
      </c>
      <c r="D3697">
        <v>-19.5272216796875</v>
      </c>
      <c r="E3697">
        <v>-50.970279693603501</v>
      </c>
      <c r="F3697">
        <v>1447</v>
      </c>
      <c r="G3697" t="s">
        <v>591</v>
      </c>
      <c r="H3697" t="s">
        <v>202</v>
      </c>
      <c r="I3697">
        <f>VLOOKUP(A3697,[1]ВПП!$C$2:$E$22885,3,)</f>
        <v>1534</v>
      </c>
      <c r="J3697">
        <f>VLOOKUP(A3697,[1]ВПП!$C$2:$G$22885,5,)</f>
        <v>30</v>
      </c>
      <c r="K3697" t="str">
        <f>VLOOKUP(A3697,[1]ВПП!$C$2:$H$22885,6,)</f>
        <v>ASP</v>
      </c>
      <c r="L3697" t="str">
        <f t="shared" si="57"/>
        <v>SSZX</v>
      </c>
      <c r="M3697" t="s">
        <v>301</v>
      </c>
      <c r="N3697" t="s">
        <v>6842</v>
      </c>
      <c r="O3697" t="s">
        <v>15692</v>
      </c>
      <c r="P3697" t="e">
        <v>#N/A</v>
      </c>
      <c r="Q3697" t="e">
        <f>VLOOKUP(P3697,[1]TimeZones!$B$3:$E$597,4,FALSE)</f>
        <v>#N/A</v>
      </c>
    </row>
    <row r="3698" spans="1:17" x14ac:dyDescent="0.25">
      <c r="A3698" t="s">
        <v>15693</v>
      </c>
      <c r="B3698" t="s">
        <v>110</v>
      </c>
      <c r="C3698" t="s">
        <v>15694</v>
      </c>
      <c r="D3698">
        <v>-24.9039001464999</v>
      </c>
      <c r="E3698">
        <v>152.31900024399999</v>
      </c>
      <c r="F3698">
        <v>107</v>
      </c>
      <c r="G3698" t="s">
        <v>700</v>
      </c>
      <c r="H3698" t="s">
        <v>15695</v>
      </c>
      <c r="I3698">
        <f>VLOOKUP(A3698,[1]ВПП!$C$2:$E$22885,3,)</f>
        <v>1533</v>
      </c>
      <c r="J3698">
        <f>VLOOKUP(A3698,[1]ВПП!$C$2:$G$22885,5,)</f>
        <v>30</v>
      </c>
      <c r="K3698" t="str">
        <f>VLOOKUP(A3698,[1]ВПП!$C$2:$H$22885,6,)</f>
        <v>ASP</v>
      </c>
      <c r="L3698" t="str">
        <f t="shared" si="57"/>
        <v>YBUD</v>
      </c>
      <c r="M3698" t="s">
        <v>702</v>
      </c>
      <c r="N3698" t="s">
        <v>1682</v>
      </c>
      <c r="O3698" t="s">
        <v>15696</v>
      </c>
      <c r="P3698" t="s">
        <v>1684</v>
      </c>
      <c r="Q3698" t="str">
        <f>VLOOKUP(P3698,[1]TimeZones!$B$3:$E$597,4,FALSE)</f>
        <v>+10:00</v>
      </c>
    </row>
    <row r="3699" spans="1:17" x14ac:dyDescent="0.25">
      <c r="A3699" t="s">
        <v>15697</v>
      </c>
      <c r="B3699" t="s">
        <v>333</v>
      </c>
      <c r="C3699" t="s">
        <v>15698</v>
      </c>
      <c r="D3699">
        <v>-32.580001831054602</v>
      </c>
      <c r="E3699">
        <v>119.703002929687</v>
      </c>
      <c r="G3699" t="s">
        <v>700</v>
      </c>
      <c r="H3699" t="s">
        <v>202</v>
      </c>
      <c r="I3699">
        <f>VLOOKUP(A3699,[1]ВПП!$C$2:$E$22885,3,)</f>
        <v>1533</v>
      </c>
      <c r="J3699">
        <f>VLOOKUP(A3699,[1]ВПП!$C$2:$G$22885,5,)</f>
        <v>0</v>
      </c>
      <c r="K3699" t="str">
        <f>VLOOKUP(A3699,[1]ВПП!$C$2:$H$22885,6,)</f>
        <v>X</v>
      </c>
      <c r="L3699" t="str">
        <f t="shared" si="57"/>
        <v>YFTA</v>
      </c>
      <c r="M3699" t="s">
        <v>702</v>
      </c>
      <c r="N3699" t="s">
        <v>2086</v>
      </c>
      <c r="O3699" t="s">
        <v>202</v>
      </c>
      <c r="P3699" t="e">
        <v>#N/A</v>
      </c>
      <c r="Q3699" t="e">
        <f>VLOOKUP(P3699,[1]TimeZones!$B$3:$E$597,4,FALSE)</f>
        <v>#N/A</v>
      </c>
    </row>
    <row r="3700" spans="1:17" x14ac:dyDescent="0.25">
      <c r="A3700" t="s">
        <v>15699</v>
      </c>
      <c r="B3700" t="s">
        <v>333</v>
      </c>
      <c r="C3700" t="s">
        <v>15700</v>
      </c>
      <c r="D3700">
        <v>-24.4232997894287</v>
      </c>
      <c r="E3700">
        <v>131.83500671386699</v>
      </c>
      <c r="F3700">
        <v>615</v>
      </c>
      <c r="G3700" t="s">
        <v>700</v>
      </c>
      <c r="H3700" t="s">
        <v>15701</v>
      </c>
      <c r="I3700">
        <f>VLOOKUP(A3700,[1]ВПП!$C$2:$E$22885,3,)</f>
        <v>1533</v>
      </c>
      <c r="J3700">
        <f>VLOOKUP(A3700,[1]ВПП!$C$2:$G$22885,5,)</f>
        <v>0</v>
      </c>
      <c r="K3700" t="str">
        <f>VLOOKUP(A3700,[1]ВПП!$C$2:$H$22885,6,)</f>
        <v>X</v>
      </c>
      <c r="L3700" t="str">
        <f t="shared" si="57"/>
        <v>YKCS</v>
      </c>
      <c r="M3700" t="s">
        <v>702</v>
      </c>
      <c r="N3700" t="s">
        <v>2356</v>
      </c>
      <c r="O3700" t="s">
        <v>202</v>
      </c>
      <c r="P3700" t="s">
        <v>145</v>
      </c>
      <c r="Q3700" t="e">
        <f>VLOOKUP(P3700,[1]TimeZones!$B$3:$E$597,4,FALSE)</f>
        <v>#N/A</v>
      </c>
    </row>
    <row r="3701" spans="1:17" x14ac:dyDescent="0.25">
      <c r="A3701" t="s">
        <v>15702</v>
      </c>
      <c r="B3701" t="s">
        <v>110</v>
      </c>
      <c r="C3701" t="s">
        <v>15703</v>
      </c>
      <c r="D3701">
        <v>25.0538005828857</v>
      </c>
      <c r="E3701">
        <v>-78.049003601074205</v>
      </c>
      <c r="F3701">
        <v>5</v>
      </c>
      <c r="G3701" t="s">
        <v>2053</v>
      </c>
      <c r="H3701" t="s">
        <v>15704</v>
      </c>
      <c r="I3701">
        <f>VLOOKUP(A3701,[1]ВПП!$C$2:$E$22885,3,)</f>
        <v>1532</v>
      </c>
      <c r="J3701">
        <f>VLOOKUP(A3701,[1]ВПП!$C$2:$G$22885,5,)</f>
        <v>23</v>
      </c>
      <c r="K3701" t="str">
        <f>VLOOKUP(A3701,[1]ВПП!$C$2:$H$22885,6,)</f>
        <v>BIT</v>
      </c>
      <c r="L3701" t="str">
        <f t="shared" si="57"/>
        <v>MYAN</v>
      </c>
      <c r="M3701" t="s">
        <v>183</v>
      </c>
      <c r="N3701" t="s">
        <v>15705</v>
      </c>
      <c r="O3701" t="s">
        <v>15706</v>
      </c>
      <c r="P3701" t="s">
        <v>2057</v>
      </c>
      <c r="Q3701" t="str">
        <f>VLOOKUP(P3701,[1]TimeZones!$B$3:$E$597,4,FALSE)</f>
        <v>−05:00</v>
      </c>
    </row>
    <row r="3702" spans="1:17" x14ac:dyDescent="0.25">
      <c r="A3702" t="s">
        <v>15707</v>
      </c>
      <c r="B3702" t="s">
        <v>333</v>
      </c>
      <c r="C3702" t="s">
        <v>15708</v>
      </c>
      <c r="D3702">
        <v>46.509399000000002</v>
      </c>
      <c r="E3702">
        <v>-64.693900999999997</v>
      </c>
      <c r="F3702">
        <v>57</v>
      </c>
      <c r="G3702" t="s">
        <v>262</v>
      </c>
      <c r="H3702" t="s">
        <v>202</v>
      </c>
      <c r="I3702">
        <f>VLOOKUP(A3702,[1]ВПП!$C$2:$E$22885,3,)</f>
        <v>1531</v>
      </c>
      <c r="J3702">
        <f>VLOOKUP(A3702,[1]ВПП!$C$2:$G$22885,5,)</f>
        <v>23</v>
      </c>
      <c r="K3702" t="str">
        <f>VLOOKUP(A3702,[1]ВПП!$C$2:$H$22885,6,)</f>
        <v>ASP</v>
      </c>
      <c r="L3702" t="str">
        <f t="shared" si="57"/>
        <v>CDT5</v>
      </c>
      <c r="M3702" t="s">
        <v>183</v>
      </c>
      <c r="N3702" t="s">
        <v>3558</v>
      </c>
      <c r="O3702" t="s">
        <v>15709</v>
      </c>
      <c r="P3702" t="e">
        <v>#N/A</v>
      </c>
      <c r="Q3702" t="e">
        <f>VLOOKUP(P3702,[1]TimeZones!$B$3:$E$597,4,FALSE)</f>
        <v>#N/A</v>
      </c>
    </row>
    <row r="3703" spans="1:17" x14ac:dyDescent="0.25">
      <c r="A3703" t="s">
        <v>15710</v>
      </c>
      <c r="B3703" t="s">
        <v>110</v>
      </c>
      <c r="C3703" t="s">
        <v>15711</v>
      </c>
      <c r="D3703">
        <v>-23.603099822998001</v>
      </c>
      <c r="E3703">
        <v>148.80700683593699</v>
      </c>
      <c r="F3703">
        <v>657</v>
      </c>
      <c r="G3703" t="s">
        <v>700</v>
      </c>
      <c r="H3703" t="s">
        <v>15712</v>
      </c>
      <c r="I3703">
        <f>VLOOKUP(A3703,[1]ВПП!$C$2:$E$22885,3,)</f>
        <v>1531</v>
      </c>
      <c r="J3703">
        <f>VLOOKUP(A3703,[1]ВПП!$C$2:$G$22885,5,)</f>
        <v>30</v>
      </c>
      <c r="K3703" t="str">
        <f>VLOOKUP(A3703,[1]ВПП!$C$2:$H$22885,6,)</f>
        <v>ASP</v>
      </c>
      <c r="L3703" t="str">
        <f t="shared" si="57"/>
        <v>YBTR</v>
      </c>
      <c r="M3703" t="s">
        <v>702</v>
      </c>
      <c r="N3703" t="s">
        <v>1682</v>
      </c>
      <c r="O3703" t="s">
        <v>202</v>
      </c>
      <c r="P3703" t="s">
        <v>1684</v>
      </c>
      <c r="Q3703" t="str">
        <f>VLOOKUP(P3703,[1]TimeZones!$B$3:$E$597,4,FALSE)</f>
        <v>+10:00</v>
      </c>
    </row>
    <row r="3704" spans="1:17" x14ac:dyDescent="0.25">
      <c r="A3704" t="s">
        <v>15713</v>
      </c>
      <c r="B3704" t="s">
        <v>333</v>
      </c>
      <c r="C3704" t="s">
        <v>15714</v>
      </c>
      <c r="D3704">
        <v>-13.018889</v>
      </c>
      <c r="E3704">
        <v>-48.415832999999999</v>
      </c>
      <c r="F3704">
        <v>1493</v>
      </c>
      <c r="G3704" t="s">
        <v>591</v>
      </c>
      <c r="H3704" t="s">
        <v>202</v>
      </c>
      <c r="I3704">
        <f>VLOOKUP(A3704,[1]ВПП!$C$2:$E$22885,3,)</f>
        <v>1530</v>
      </c>
      <c r="J3704">
        <f>VLOOKUP(A3704,[1]ВПП!$C$2:$G$22885,5,)</f>
        <v>20</v>
      </c>
      <c r="K3704" t="str">
        <f>VLOOKUP(A3704,[1]ВПП!$C$2:$H$22885,6,)</f>
        <v>ASP</v>
      </c>
      <c r="L3704" t="str">
        <f t="shared" si="57"/>
        <v>BR-0690</v>
      </c>
      <c r="M3704" t="s">
        <v>301</v>
      </c>
      <c r="N3704" t="s">
        <v>7872</v>
      </c>
      <c r="O3704" t="s">
        <v>15715</v>
      </c>
      <c r="P3704" t="e">
        <v>#N/A</v>
      </c>
      <c r="Q3704" t="e">
        <f>VLOOKUP(P3704,[1]TimeZones!$B$3:$E$597,4,FALSE)</f>
        <v>#N/A</v>
      </c>
    </row>
    <row r="3705" spans="1:17" x14ac:dyDescent="0.25">
      <c r="A3705" t="s">
        <v>15716</v>
      </c>
      <c r="B3705" t="s">
        <v>110</v>
      </c>
      <c r="C3705" t="s">
        <v>15717</v>
      </c>
      <c r="D3705">
        <v>44.745800000000003</v>
      </c>
      <c r="E3705">
        <v>-81.107201000000003</v>
      </c>
      <c r="F3705">
        <v>729</v>
      </c>
      <c r="G3705" t="s">
        <v>262</v>
      </c>
      <c r="H3705" t="s">
        <v>15718</v>
      </c>
      <c r="I3705">
        <f>VLOOKUP(A3705,[1]ВПП!$C$2:$E$22885,3,)</f>
        <v>1530</v>
      </c>
      <c r="J3705">
        <f>VLOOKUP(A3705,[1]ВПП!$C$2:$G$22885,5,)</f>
        <v>46</v>
      </c>
      <c r="K3705" t="str">
        <f>VLOOKUP(A3705,[1]ВПП!$C$2:$H$22885,6,)</f>
        <v>ASP</v>
      </c>
      <c r="L3705" t="str">
        <f t="shared" si="57"/>
        <v>CYVV</v>
      </c>
      <c r="M3705" t="s">
        <v>183</v>
      </c>
      <c r="N3705" t="s">
        <v>2279</v>
      </c>
      <c r="O3705" t="s">
        <v>15719</v>
      </c>
      <c r="P3705" t="s">
        <v>1281</v>
      </c>
      <c r="Q3705" t="str">
        <f>VLOOKUP(P3705,[1]TimeZones!$B$3:$E$597,4,FALSE)</f>
        <v>−05:00</v>
      </c>
    </row>
    <row r="3706" spans="1:17" x14ac:dyDescent="0.25">
      <c r="A3706" t="s">
        <v>15720</v>
      </c>
      <c r="B3706" t="s">
        <v>110</v>
      </c>
      <c r="C3706" t="s">
        <v>15721</v>
      </c>
      <c r="D3706">
        <v>48.031398773193303</v>
      </c>
      <c r="E3706">
        <v>-0.74298602342605502</v>
      </c>
      <c r="F3706">
        <v>330</v>
      </c>
      <c r="G3706" t="s">
        <v>294</v>
      </c>
      <c r="H3706" t="s">
        <v>15722</v>
      </c>
      <c r="I3706">
        <f>VLOOKUP(A3706,[1]ВПП!$C$2:$E$22885,3,)</f>
        <v>1530</v>
      </c>
      <c r="J3706">
        <f>VLOOKUP(A3706,[1]ВПП!$C$2:$G$22885,5,)</f>
        <v>30</v>
      </c>
      <c r="K3706" t="str">
        <f>VLOOKUP(A3706,[1]ВПП!$C$2:$H$22885,6,)</f>
        <v>ASP</v>
      </c>
      <c r="L3706" t="str">
        <f t="shared" si="57"/>
        <v>LFOV</v>
      </c>
      <c r="M3706" t="s">
        <v>126</v>
      </c>
      <c r="N3706" t="s">
        <v>5273</v>
      </c>
      <c r="O3706" t="s">
        <v>15723</v>
      </c>
      <c r="P3706" t="s">
        <v>298</v>
      </c>
      <c r="Q3706" t="str">
        <f>VLOOKUP(P3706,[1]TimeZones!$B$3:$E$597,4,FALSE)</f>
        <v>+01:00</v>
      </c>
    </row>
    <row r="3707" spans="1:17" x14ac:dyDescent="0.25">
      <c r="A3707" t="s">
        <v>15724</v>
      </c>
      <c r="B3707" t="s">
        <v>110</v>
      </c>
      <c r="C3707" t="s">
        <v>15725</v>
      </c>
      <c r="D3707">
        <v>47.723300933837798</v>
      </c>
      <c r="E3707">
        <v>-2.7185599803924498</v>
      </c>
      <c r="F3707">
        <v>446</v>
      </c>
      <c r="G3707" t="s">
        <v>294</v>
      </c>
      <c r="H3707" t="s">
        <v>15726</v>
      </c>
      <c r="I3707">
        <f>VLOOKUP(A3707,[1]ВПП!$C$2:$E$22885,3,)</f>
        <v>1530</v>
      </c>
      <c r="J3707">
        <f>VLOOKUP(A3707,[1]ВПП!$C$2:$G$22885,5,)</f>
        <v>45</v>
      </c>
      <c r="K3707" t="str">
        <f>VLOOKUP(A3707,[1]ВПП!$C$2:$H$22885,6,)</f>
        <v>ASP</v>
      </c>
      <c r="L3707" t="str">
        <f t="shared" si="57"/>
        <v>LFRV</v>
      </c>
      <c r="M3707" t="s">
        <v>126</v>
      </c>
      <c r="N3707" t="s">
        <v>3352</v>
      </c>
      <c r="O3707" t="s">
        <v>15727</v>
      </c>
      <c r="P3707" t="s">
        <v>298</v>
      </c>
      <c r="Q3707" t="str">
        <f>VLOOKUP(P3707,[1]TimeZones!$B$3:$E$597,4,FALSE)</f>
        <v>+01:00</v>
      </c>
    </row>
    <row r="3708" spans="1:17" x14ac:dyDescent="0.25">
      <c r="A3708" t="s">
        <v>15728</v>
      </c>
      <c r="B3708" t="s">
        <v>333</v>
      </c>
      <c r="C3708" t="s">
        <v>15729</v>
      </c>
      <c r="D3708">
        <v>-27.6317005157</v>
      </c>
      <c r="E3708">
        <v>-66.350799560499993</v>
      </c>
      <c r="F3708">
        <v>2952</v>
      </c>
      <c r="G3708" t="s">
        <v>1705</v>
      </c>
      <c r="H3708" t="s">
        <v>202</v>
      </c>
      <c r="I3708">
        <f>VLOOKUP(A3708,[1]ВПП!$C$2:$E$22885,3,)</f>
        <v>1530</v>
      </c>
      <c r="J3708">
        <f>VLOOKUP(A3708,[1]ВПП!$C$2:$G$22885,5,)</f>
        <v>30</v>
      </c>
      <c r="K3708" t="str">
        <f>VLOOKUP(A3708,[1]ВПП!$C$2:$H$22885,6,)</f>
        <v>ASP</v>
      </c>
      <c r="L3708" t="str">
        <f t="shared" si="57"/>
        <v>SA35</v>
      </c>
      <c r="M3708" t="s">
        <v>301</v>
      </c>
      <c r="N3708" t="s">
        <v>5656</v>
      </c>
      <c r="O3708" t="s">
        <v>15730</v>
      </c>
      <c r="P3708" t="e">
        <v>#N/A</v>
      </c>
      <c r="Q3708" t="e">
        <f>VLOOKUP(P3708,[1]TimeZones!$B$3:$E$597,4,FALSE)</f>
        <v>#N/A</v>
      </c>
    </row>
    <row r="3709" spans="1:17" x14ac:dyDescent="0.25">
      <c r="A3709" t="s">
        <v>15731</v>
      </c>
      <c r="B3709" t="s">
        <v>110</v>
      </c>
      <c r="C3709" t="s">
        <v>15732</v>
      </c>
      <c r="D3709">
        <v>-17.6523</v>
      </c>
      <c r="E3709">
        <v>-39.253101000000001</v>
      </c>
      <c r="F3709">
        <v>36</v>
      </c>
      <c r="G3709" t="s">
        <v>591</v>
      </c>
      <c r="H3709" t="s">
        <v>15733</v>
      </c>
      <c r="I3709">
        <f>VLOOKUP(A3709,[1]ВПП!$C$2:$E$22885,3,)</f>
        <v>1530</v>
      </c>
      <c r="J3709">
        <f>VLOOKUP(A3709,[1]ВПП!$C$2:$G$22885,5,)</f>
        <v>50</v>
      </c>
      <c r="K3709" t="str">
        <f>VLOOKUP(A3709,[1]ВПП!$C$2:$H$22885,6,)</f>
        <v>ASP</v>
      </c>
      <c r="L3709" t="str">
        <f t="shared" si="57"/>
        <v>SBCV</v>
      </c>
      <c r="M3709" t="s">
        <v>301</v>
      </c>
      <c r="N3709" t="s">
        <v>3983</v>
      </c>
      <c r="O3709" t="s">
        <v>15734</v>
      </c>
      <c r="P3709" t="s">
        <v>3960</v>
      </c>
      <c r="Q3709" t="str">
        <f>VLOOKUP(P3709,[1]TimeZones!$B$3:$E$597,4,FALSE)</f>
        <v>−03:00</v>
      </c>
    </row>
    <row r="3710" spans="1:17" x14ac:dyDescent="0.25">
      <c r="A3710" t="s">
        <v>15735</v>
      </c>
      <c r="B3710" t="s">
        <v>110</v>
      </c>
      <c r="C3710" t="s">
        <v>15736</v>
      </c>
      <c r="D3710">
        <v>-27.782100677499901</v>
      </c>
      <c r="E3710">
        <v>-50.281501769999998</v>
      </c>
      <c r="F3710">
        <v>3065</v>
      </c>
      <c r="G3710" t="s">
        <v>591</v>
      </c>
      <c r="H3710" t="s">
        <v>15737</v>
      </c>
      <c r="I3710">
        <f>VLOOKUP(A3710,[1]ВПП!$C$2:$E$22885,3,)</f>
        <v>1530</v>
      </c>
      <c r="J3710">
        <f>VLOOKUP(A3710,[1]ВПП!$C$2:$G$22885,5,)</f>
        <v>30</v>
      </c>
      <c r="K3710" t="str">
        <f>VLOOKUP(A3710,[1]ВПП!$C$2:$H$22885,6,)</f>
        <v>ASP</v>
      </c>
      <c r="L3710" t="str">
        <f t="shared" si="57"/>
        <v>SBLJ</v>
      </c>
      <c r="M3710" t="s">
        <v>301</v>
      </c>
      <c r="N3710" t="s">
        <v>8190</v>
      </c>
      <c r="O3710" t="s">
        <v>15738</v>
      </c>
      <c r="P3710" t="s">
        <v>595</v>
      </c>
      <c r="Q3710" t="str">
        <f>VLOOKUP(P3710,[1]TimeZones!$B$3:$E$597,4,FALSE)</f>
        <v>−03:00</v>
      </c>
    </row>
    <row r="3711" spans="1:17" x14ac:dyDescent="0.25">
      <c r="A3711" t="s">
        <v>15739</v>
      </c>
      <c r="B3711" t="s">
        <v>333</v>
      </c>
      <c r="C3711" t="s">
        <v>15740</v>
      </c>
      <c r="D3711">
        <v>-22.596699999999998</v>
      </c>
      <c r="E3711">
        <v>-54.081099999999999</v>
      </c>
      <c r="F3711">
        <v>1170</v>
      </c>
      <c r="G3711" t="s">
        <v>591</v>
      </c>
      <c r="H3711" t="s">
        <v>202</v>
      </c>
      <c r="I3711">
        <f>VLOOKUP(A3711,[1]ВПП!$C$2:$E$22885,3,)</f>
        <v>1530</v>
      </c>
      <c r="J3711">
        <f>VLOOKUP(A3711,[1]ВПП!$C$2:$G$22885,5,)</f>
        <v>23</v>
      </c>
      <c r="K3711" t="str">
        <f>VLOOKUP(A3711,[1]ВПП!$C$2:$H$22885,6,)</f>
        <v>ASP</v>
      </c>
      <c r="L3711" t="str">
        <f t="shared" si="57"/>
        <v>SDAJ</v>
      </c>
      <c r="M3711" t="s">
        <v>301</v>
      </c>
      <c r="N3711" t="s">
        <v>6842</v>
      </c>
      <c r="O3711" t="s">
        <v>15741</v>
      </c>
      <c r="P3711" t="e">
        <v>#N/A</v>
      </c>
      <c r="Q3711" t="e">
        <f>VLOOKUP(P3711,[1]TimeZones!$B$3:$E$597,4,FALSE)</f>
        <v>#N/A</v>
      </c>
    </row>
    <row r="3712" spans="1:17" x14ac:dyDescent="0.25">
      <c r="A3712" t="s">
        <v>15742</v>
      </c>
      <c r="B3712" t="s">
        <v>333</v>
      </c>
      <c r="C3712" t="s">
        <v>15743</v>
      </c>
      <c r="D3712">
        <v>-12.162858</v>
      </c>
      <c r="E3712">
        <v>-45.033695000000002</v>
      </c>
      <c r="F3712">
        <v>1682</v>
      </c>
      <c r="G3712" t="s">
        <v>591</v>
      </c>
      <c r="H3712" t="s">
        <v>202</v>
      </c>
      <c r="I3712">
        <f>VLOOKUP(A3712,[1]ВПП!$C$2:$E$22885,3,)</f>
        <v>1530</v>
      </c>
      <c r="J3712">
        <f>VLOOKUP(A3712,[1]ВПП!$C$2:$G$22885,5,)</f>
        <v>25</v>
      </c>
      <c r="K3712" t="str">
        <f>VLOOKUP(A3712,[1]ВПП!$C$2:$H$22885,6,)</f>
        <v>ASP</v>
      </c>
      <c r="L3712" t="str">
        <f t="shared" si="57"/>
        <v>SNDH</v>
      </c>
      <c r="M3712" t="s">
        <v>301</v>
      </c>
      <c r="N3712" t="s">
        <v>3983</v>
      </c>
      <c r="O3712" t="s">
        <v>15195</v>
      </c>
      <c r="P3712" t="e">
        <v>#N/A</v>
      </c>
      <c r="Q3712" t="e">
        <f>VLOOKUP(P3712,[1]TimeZones!$B$3:$E$597,4,FALSE)</f>
        <v>#N/A</v>
      </c>
    </row>
    <row r="3713" spans="1:17" x14ac:dyDescent="0.25">
      <c r="A3713" t="s">
        <v>15744</v>
      </c>
      <c r="B3713" t="s">
        <v>333</v>
      </c>
      <c r="C3713" t="s">
        <v>15745</v>
      </c>
      <c r="D3713">
        <v>-20.847244</v>
      </c>
      <c r="E3713">
        <v>-50.788229000000001</v>
      </c>
      <c r="F3713">
        <v>1126</v>
      </c>
      <c r="G3713" t="s">
        <v>591</v>
      </c>
      <c r="H3713" t="s">
        <v>202</v>
      </c>
      <c r="I3713">
        <f>VLOOKUP(A3713,[1]ВПП!$C$2:$E$22885,3,)</f>
        <v>1530</v>
      </c>
      <c r="J3713">
        <f>VLOOKUP(A3713,[1]ВПП!$C$2:$G$22885,5,)</f>
        <v>23</v>
      </c>
      <c r="K3713" t="str">
        <f>VLOOKUP(A3713,[1]ВПП!$C$2:$H$22885,6,)</f>
        <v>ASP</v>
      </c>
      <c r="L3713" t="str">
        <f t="shared" si="57"/>
        <v>SWTG</v>
      </c>
      <c r="M3713" t="s">
        <v>301</v>
      </c>
      <c r="N3713" t="s">
        <v>1124</v>
      </c>
      <c r="O3713" t="s">
        <v>15746</v>
      </c>
      <c r="P3713" t="e">
        <v>#N/A</v>
      </c>
      <c r="Q3713" t="e">
        <f>VLOOKUP(P3713,[1]TimeZones!$B$3:$E$597,4,FALSE)</f>
        <v>#N/A</v>
      </c>
    </row>
    <row r="3714" spans="1:17" x14ac:dyDescent="0.25">
      <c r="A3714" t="s">
        <v>15747</v>
      </c>
      <c r="B3714" t="s">
        <v>333</v>
      </c>
      <c r="C3714" t="s">
        <v>15748</v>
      </c>
      <c r="D3714">
        <v>-24.416700363159102</v>
      </c>
      <c r="E3714">
        <v>133.69999694824199</v>
      </c>
      <c r="G3714" t="s">
        <v>700</v>
      </c>
      <c r="H3714" t="s">
        <v>202</v>
      </c>
      <c r="I3714">
        <f>VLOOKUP(A3714,[1]ВПП!$C$2:$E$22885,3,)</f>
        <v>1530</v>
      </c>
      <c r="J3714">
        <f>VLOOKUP(A3714,[1]ВПП!$C$2:$G$22885,5,)</f>
        <v>0</v>
      </c>
      <c r="K3714" t="str">
        <f>VLOOKUP(A3714,[1]ВПП!$C$2:$H$22885,6,)</f>
        <v>S</v>
      </c>
      <c r="L3714" t="str">
        <f t="shared" ref="L3714:L3777" si="58">A3714</f>
        <v>YHGR</v>
      </c>
      <c r="M3714" t="s">
        <v>702</v>
      </c>
      <c r="N3714" t="s">
        <v>2356</v>
      </c>
      <c r="O3714" t="s">
        <v>202</v>
      </c>
      <c r="P3714" t="e">
        <v>#N/A</v>
      </c>
      <c r="Q3714" t="e">
        <f>VLOOKUP(P3714,[1]TimeZones!$B$3:$E$597,4,FALSE)</f>
        <v>#N/A</v>
      </c>
    </row>
    <row r="3715" spans="1:17" x14ac:dyDescent="0.25">
      <c r="A3715" t="s">
        <v>15749</v>
      </c>
      <c r="B3715" t="s">
        <v>110</v>
      </c>
      <c r="C3715" t="s">
        <v>15750</v>
      </c>
      <c r="D3715">
        <v>-12.056099891700001</v>
      </c>
      <c r="E3715">
        <v>134.23399352999999</v>
      </c>
      <c r="F3715">
        <v>123</v>
      </c>
      <c r="G3715" t="s">
        <v>700</v>
      </c>
      <c r="H3715" t="s">
        <v>15751</v>
      </c>
      <c r="I3715">
        <f>VLOOKUP(A3715,[1]ВПП!$C$2:$E$22885,3,)</f>
        <v>1530</v>
      </c>
      <c r="J3715">
        <f>VLOOKUP(A3715,[1]ВПП!$C$2:$G$22885,5,)</f>
        <v>30</v>
      </c>
      <c r="K3715" t="str">
        <f>VLOOKUP(A3715,[1]ВПП!$C$2:$H$22885,6,)</f>
        <v>ASP</v>
      </c>
      <c r="L3715" t="str">
        <f t="shared" si="58"/>
        <v>YMGD</v>
      </c>
      <c r="M3715" t="s">
        <v>702</v>
      </c>
      <c r="N3715" t="s">
        <v>2356</v>
      </c>
      <c r="O3715" t="s">
        <v>15752</v>
      </c>
      <c r="P3715" t="s">
        <v>2358</v>
      </c>
      <c r="Q3715" t="str">
        <f>VLOOKUP(P3715,[1]TimeZones!$B$3:$E$597,4,FALSE)</f>
        <v>+09:30</v>
      </c>
    </row>
    <row r="3716" spans="1:17" x14ac:dyDescent="0.25">
      <c r="A3716" t="s">
        <v>15753</v>
      </c>
      <c r="B3716" t="s">
        <v>110</v>
      </c>
      <c r="C3716" t="s">
        <v>15754</v>
      </c>
      <c r="D3716">
        <v>-14.722800254821699</v>
      </c>
      <c r="E3716">
        <v>134.74699401855401</v>
      </c>
      <c r="F3716">
        <v>45</v>
      </c>
      <c r="G3716" t="s">
        <v>700</v>
      </c>
      <c r="H3716" t="s">
        <v>15755</v>
      </c>
      <c r="I3716">
        <f>VLOOKUP(A3716,[1]ВПП!$C$2:$E$22885,3,)</f>
        <v>1530</v>
      </c>
      <c r="J3716">
        <f>VLOOKUP(A3716,[1]ВПП!$C$2:$G$22885,5,)</f>
        <v>18</v>
      </c>
      <c r="K3716" t="str">
        <f>VLOOKUP(A3716,[1]ВПП!$C$2:$H$22885,6,)</f>
        <v>ASP</v>
      </c>
      <c r="L3716" t="str">
        <f t="shared" si="58"/>
        <v>YNGU</v>
      </c>
      <c r="M3716" t="s">
        <v>702</v>
      </c>
      <c r="N3716" t="s">
        <v>2356</v>
      </c>
      <c r="O3716" t="s">
        <v>202</v>
      </c>
      <c r="P3716" t="s">
        <v>145</v>
      </c>
      <c r="Q3716" t="e">
        <f>VLOOKUP(P3716,[1]TimeZones!$B$3:$E$597,4,FALSE)</f>
        <v>#N/A</v>
      </c>
    </row>
    <row r="3717" spans="1:17" x14ac:dyDescent="0.25">
      <c r="A3717" t="s">
        <v>15756</v>
      </c>
      <c r="B3717" t="s">
        <v>333</v>
      </c>
      <c r="C3717" t="s">
        <v>15757</v>
      </c>
      <c r="D3717">
        <v>54.051606999999997</v>
      </c>
      <c r="E3717">
        <v>-124.01080399999999</v>
      </c>
      <c r="F3717">
        <v>2225</v>
      </c>
      <c r="G3717" t="s">
        <v>262</v>
      </c>
      <c r="H3717" t="s">
        <v>202</v>
      </c>
      <c r="I3717">
        <f>VLOOKUP(A3717,[1]ВПП!$C$2:$E$22885,3,)</f>
        <v>1529</v>
      </c>
      <c r="J3717">
        <f>VLOOKUP(A3717,[1]ВПП!$C$2:$G$22885,5,)</f>
        <v>30</v>
      </c>
      <c r="K3717" t="str">
        <f>VLOOKUP(A3717,[1]ВПП!$C$2:$H$22885,6,)</f>
        <v>ASP</v>
      </c>
      <c r="L3717" t="str">
        <f t="shared" si="58"/>
        <v>CAU4</v>
      </c>
      <c r="M3717" t="s">
        <v>183</v>
      </c>
      <c r="N3717" t="s">
        <v>1755</v>
      </c>
      <c r="O3717" t="s">
        <v>15758</v>
      </c>
      <c r="P3717" t="e">
        <v>#N/A</v>
      </c>
      <c r="Q3717" t="e">
        <f>VLOOKUP(P3717,[1]TimeZones!$B$3:$E$597,4,FALSE)</f>
        <v>#N/A</v>
      </c>
    </row>
    <row r="3718" spans="1:17" x14ac:dyDescent="0.25">
      <c r="A3718" t="s">
        <v>15759</v>
      </c>
      <c r="B3718" t="s">
        <v>333</v>
      </c>
      <c r="C3718" t="s">
        <v>15760</v>
      </c>
      <c r="D3718">
        <v>38.513099670400003</v>
      </c>
      <c r="E3718">
        <v>-3.3643300533299998</v>
      </c>
      <c r="F3718">
        <v>2902</v>
      </c>
      <c r="G3718" t="s">
        <v>339</v>
      </c>
      <c r="H3718" t="s">
        <v>202</v>
      </c>
      <c r="I3718">
        <f>VLOOKUP(A3718,[1]ВПП!$C$2:$E$22885,3,)</f>
        <v>1529</v>
      </c>
      <c r="J3718">
        <f>VLOOKUP(A3718,[1]ВПП!$C$2:$G$22885,5,)</f>
        <v>23</v>
      </c>
      <c r="K3718" t="str">
        <f>VLOOKUP(A3718,[1]ВПП!$C$2:$H$22885,6,)</f>
        <v>ASP</v>
      </c>
      <c r="L3718" t="str">
        <f t="shared" si="58"/>
        <v>LEIZ</v>
      </c>
      <c r="M3718" t="s">
        <v>126</v>
      </c>
      <c r="N3718" t="s">
        <v>15761</v>
      </c>
      <c r="O3718" t="s">
        <v>15762</v>
      </c>
      <c r="P3718" t="e">
        <v>#N/A</v>
      </c>
      <c r="Q3718" t="e">
        <f>VLOOKUP(P3718,[1]TimeZones!$B$3:$E$597,4,FALSE)</f>
        <v>#N/A</v>
      </c>
    </row>
    <row r="3719" spans="1:17" x14ac:dyDescent="0.25">
      <c r="A3719" t="s">
        <v>15763</v>
      </c>
      <c r="B3719" t="s">
        <v>333</v>
      </c>
      <c r="C3719" t="s">
        <v>15764</v>
      </c>
      <c r="D3719">
        <v>29.040500640869102</v>
      </c>
      <c r="E3719">
        <v>61.6473999023437</v>
      </c>
      <c r="F3719">
        <v>2861</v>
      </c>
      <c r="G3719" t="s">
        <v>1294</v>
      </c>
      <c r="H3719" t="s">
        <v>202</v>
      </c>
      <c r="I3719">
        <f>VLOOKUP(A3719,[1]ВПП!$C$2:$E$22885,3,)</f>
        <v>1529</v>
      </c>
      <c r="J3719">
        <f>VLOOKUP(A3719,[1]ВПП!$C$2:$G$22885,5,)</f>
        <v>30</v>
      </c>
      <c r="K3719" t="str">
        <f>VLOOKUP(A3719,[1]ВПП!$C$2:$H$22885,6,)</f>
        <v>BIT</v>
      </c>
      <c r="L3719" t="str">
        <f t="shared" si="58"/>
        <v>OP35</v>
      </c>
      <c r="M3719" t="s">
        <v>114</v>
      </c>
      <c r="N3719" t="s">
        <v>1301</v>
      </c>
      <c r="O3719" t="s">
        <v>15765</v>
      </c>
      <c r="P3719" t="e">
        <v>#N/A</v>
      </c>
      <c r="Q3719" t="e">
        <f>VLOOKUP(P3719,[1]TimeZones!$B$3:$E$597,4,FALSE)</f>
        <v>#N/A</v>
      </c>
    </row>
    <row r="3720" spans="1:17" x14ac:dyDescent="0.25">
      <c r="A3720" t="s">
        <v>15766</v>
      </c>
      <c r="B3720" t="s">
        <v>110</v>
      </c>
      <c r="C3720" t="s">
        <v>15767</v>
      </c>
      <c r="D3720">
        <v>43.285598999999998</v>
      </c>
      <c r="E3720">
        <v>-81.508301000000003</v>
      </c>
      <c r="F3720">
        <v>824</v>
      </c>
      <c r="G3720" t="s">
        <v>262</v>
      </c>
      <c r="H3720" t="s">
        <v>15768</v>
      </c>
      <c r="I3720">
        <f>VLOOKUP(A3720,[1]ВПП!$C$2:$E$22885,3,)</f>
        <v>1528</v>
      </c>
      <c r="J3720">
        <f>VLOOKUP(A3720,[1]ВПП!$C$2:$G$22885,5,)</f>
        <v>30</v>
      </c>
      <c r="K3720" t="str">
        <f>VLOOKUP(A3720,[1]ВПП!$C$2:$H$22885,6,)</f>
        <v>ASP</v>
      </c>
      <c r="L3720" t="str">
        <f t="shared" si="58"/>
        <v>CYCE</v>
      </c>
      <c r="M3720" t="s">
        <v>183</v>
      </c>
      <c r="N3720" t="s">
        <v>2279</v>
      </c>
      <c r="O3720" t="s">
        <v>15769</v>
      </c>
      <c r="P3720" t="s">
        <v>145</v>
      </c>
      <c r="Q3720" t="e">
        <f>VLOOKUP(P3720,[1]TimeZones!$B$3:$E$597,4,FALSE)</f>
        <v>#N/A</v>
      </c>
    </row>
    <row r="3721" spans="1:17" x14ac:dyDescent="0.25">
      <c r="A3721" t="s">
        <v>15770</v>
      </c>
      <c r="B3721" t="s">
        <v>110</v>
      </c>
      <c r="C3721" t="s">
        <v>15771</v>
      </c>
      <c r="D3721">
        <v>42.770000457763601</v>
      </c>
      <c r="E3721">
        <v>-81.110801696777301</v>
      </c>
      <c r="F3721">
        <v>778</v>
      </c>
      <c r="G3721" t="s">
        <v>262</v>
      </c>
      <c r="H3721" t="s">
        <v>15772</v>
      </c>
      <c r="I3721">
        <f>VLOOKUP(A3721,[1]ВПП!$C$2:$E$22885,3,)</f>
        <v>1528</v>
      </c>
      <c r="J3721">
        <f>VLOOKUP(A3721,[1]ВПП!$C$2:$G$22885,5,)</f>
        <v>30</v>
      </c>
      <c r="K3721" t="str">
        <f>VLOOKUP(A3721,[1]ВПП!$C$2:$H$22885,6,)</f>
        <v>ASP</v>
      </c>
      <c r="L3721" t="str">
        <f t="shared" si="58"/>
        <v>CYQS</v>
      </c>
      <c r="M3721" t="s">
        <v>183</v>
      </c>
      <c r="N3721" t="s">
        <v>2279</v>
      </c>
      <c r="O3721" t="s">
        <v>15773</v>
      </c>
      <c r="P3721" t="s">
        <v>145</v>
      </c>
      <c r="Q3721" t="e">
        <f>VLOOKUP(P3721,[1]TimeZones!$B$3:$E$597,4,FALSE)</f>
        <v>#N/A</v>
      </c>
    </row>
    <row r="3722" spans="1:17" x14ac:dyDescent="0.25">
      <c r="A3722" t="s">
        <v>15774</v>
      </c>
      <c r="B3722" t="s">
        <v>110</v>
      </c>
      <c r="C3722" t="s">
        <v>15775</v>
      </c>
      <c r="D3722">
        <v>-13.762200355499999</v>
      </c>
      <c r="E3722">
        <v>-65.435203552199994</v>
      </c>
      <c r="F3722">
        <v>472</v>
      </c>
      <c r="G3722" t="s">
        <v>598</v>
      </c>
      <c r="H3722" t="s">
        <v>15776</v>
      </c>
      <c r="I3722">
        <f>VLOOKUP(A3722,[1]ВПП!$C$2:$E$22885,3,)</f>
        <v>1528</v>
      </c>
      <c r="J3722">
        <f>VLOOKUP(A3722,[1]ВПП!$C$2:$G$22885,5,)</f>
        <v>21</v>
      </c>
      <c r="K3722" t="str">
        <f>VLOOKUP(A3722,[1]ВПП!$C$2:$H$22885,6,)</f>
        <v>ASP</v>
      </c>
      <c r="L3722" t="str">
        <f t="shared" si="58"/>
        <v>SLSA</v>
      </c>
      <c r="M3722" t="s">
        <v>301</v>
      </c>
      <c r="N3722" t="s">
        <v>9029</v>
      </c>
      <c r="O3722" t="s">
        <v>15777</v>
      </c>
      <c r="P3722" t="s">
        <v>602</v>
      </c>
      <c r="Q3722" t="str">
        <f>VLOOKUP(P3722,[1]TimeZones!$B$3:$E$597,4,FALSE)</f>
        <v>−04:00</v>
      </c>
    </row>
    <row r="3723" spans="1:17" x14ac:dyDescent="0.25">
      <c r="A3723" t="s">
        <v>15778</v>
      </c>
      <c r="B3723" t="s">
        <v>333</v>
      </c>
      <c r="C3723" t="s">
        <v>15779</v>
      </c>
      <c r="D3723">
        <v>37.6403999328613</v>
      </c>
      <c r="E3723">
        <v>69.646598815917898</v>
      </c>
      <c r="F3723">
        <v>1624</v>
      </c>
      <c r="G3723" t="s">
        <v>3196</v>
      </c>
      <c r="H3723" t="s">
        <v>202</v>
      </c>
      <c r="I3723">
        <f>VLOOKUP(A3723,[1]ВПП!$C$2:$E$22885,3,)</f>
        <v>1528</v>
      </c>
      <c r="J3723">
        <f>VLOOKUP(A3723,[1]ВПП!$C$2:$G$22885,5,)</f>
        <v>30</v>
      </c>
      <c r="K3723" t="str">
        <f>VLOOKUP(A3723,[1]ВПП!$C$2:$H$22885,6,)</f>
        <v>ASP</v>
      </c>
      <c r="L3723" t="str">
        <f t="shared" si="58"/>
        <v>UT1B</v>
      </c>
      <c r="M3723" t="s">
        <v>114</v>
      </c>
      <c r="N3723" t="s">
        <v>4684</v>
      </c>
      <c r="O3723" t="s">
        <v>15780</v>
      </c>
      <c r="P3723" t="e">
        <v>#N/A</v>
      </c>
      <c r="Q3723" t="e">
        <f>VLOOKUP(P3723,[1]TimeZones!$B$3:$E$597,4,FALSE)</f>
        <v>#N/A</v>
      </c>
    </row>
    <row r="3724" spans="1:17" x14ac:dyDescent="0.25">
      <c r="A3724" t="s">
        <v>15781</v>
      </c>
      <c r="B3724" t="s">
        <v>333</v>
      </c>
      <c r="C3724" t="s">
        <v>15782</v>
      </c>
      <c r="D3724">
        <v>14.419365000000001</v>
      </c>
      <c r="E3724">
        <v>122.039402</v>
      </c>
      <c r="F3724">
        <v>25</v>
      </c>
      <c r="G3724" t="s">
        <v>1034</v>
      </c>
      <c r="H3724" t="s">
        <v>15783</v>
      </c>
      <c r="I3724">
        <f>VLOOKUP(A3724,[1]ВПП!$C$2:$E$22885,3,)</f>
        <v>1527</v>
      </c>
      <c r="J3724">
        <f>VLOOKUP(A3724,[1]ВПП!$C$2:$G$22885,5,)</f>
        <v>30</v>
      </c>
      <c r="K3724" t="str">
        <f>VLOOKUP(A3724,[1]ВПП!$C$2:$H$22885,6,)</f>
        <v>Concrete</v>
      </c>
      <c r="L3724" t="str">
        <f t="shared" si="58"/>
        <v>RPBL</v>
      </c>
      <c r="M3724" t="s">
        <v>114</v>
      </c>
      <c r="N3724" t="s">
        <v>15784</v>
      </c>
      <c r="O3724" t="s">
        <v>15785</v>
      </c>
      <c r="P3724" t="e">
        <v>#N/A</v>
      </c>
      <c r="Q3724" t="e">
        <f>VLOOKUP(P3724,[1]TimeZones!$B$3:$E$597,4,FALSE)</f>
        <v>#N/A</v>
      </c>
    </row>
    <row r="3725" spans="1:17" x14ac:dyDescent="0.25">
      <c r="A3725" t="s">
        <v>15786</v>
      </c>
      <c r="B3725" t="s">
        <v>110</v>
      </c>
      <c r="C3725" t="s">
        <v>15787</v>
      </c>
      <c r="D3725">
        <v>-30.983299255371001</v>
      </c>
      <c r="E3725">
        <v>148.37600708007801</v>
      </c>
      <c r="F3725">
        <v>604</v>
      </c>
      <c r="G3725" t="s">
        <v>700</v>
      </c>
      <c r="H3725" t="s">
        <v>15788</v>
      </c>
      <c r="I3725">
        <f>VLOOKUP(A3725,[1]ВПП!$C$2:$E$22885,3,)</f>
        <v>1527</v>
      </c>
      <c r="J3725">
        <f>VLOOKUP(A3725,[1]ВПП!$C$2:$G$22885,5,)</f>
        <v>30</v>
      </c>
      <c r="K3725" t="str">
        <f>VLOOKUP(A3725,[1]ВПП!$C$2:$H$22885,6,)</f>
        <v>ASP</v>
      </c>
      <c r="L3725" t="str">
        <f t="shared" si="58"/>
        <v>YCNM</v>
      </c>
      <c r="M3725" t="s">
        <v>702</v>
      </c>
      <c r="N3725" t="s">
        <v>703</v>
      </c>
      <c r="O3725" t="s">
        <v>202</v>
      </c>
      <c r="P3725" t="s">
        <v>705</v>
      </c>
      <c r="Q3725" t="str">
        <f>VLOOKUP(P3725,[1]TimeZones!$B$3:$E$597,4,FALSE)</f>
        <v>+10:00</v>
      </c>
    </row>
    <row r="3726" spans="1:17" x14ac:dyDescent="0.25">
      <c r="A3726" t="s">
        <v>15789</v>
      </c>
      <c r="B3726" t="s">
        <v>110</v>
      </c>
      <c r="C3726" t="s">
        <v>15790</v>
      </c>
      <c r="D3726">
        <v>-38.090826999999997</v>
      </c>
      <c r="E3726">
        <v>146.96533500000001</v>
      </c>
      <c r="F3726">
        <v>72</v>
      </c>
      <c r="G3726" t="s">
        <v>700</v>
      </c>
      <c r="H3726" t="s">
        <v>15791</v>
      </c>
      <c r="I3726">
        <f>VLOOKUP(A3726,[1]ВПП!$C$2:$E$22885,3,)</f>
        <v>1527</v>
      </c>
      <c r="J3726">
        <f>VLOOKUP(A3726,[1]ВПП!$C$2:$G$22885,5,)</f>
        <v>30</v>
      </c>
      <c r="K3726" t="str">
        <f>VLOOKUP(A3726,[1]ВПП!$C$2:$H$22885,6,)</f>
        <v>ASP</v>
      </c>
      <c r="L3726" t="str">
        <f t="shared" si="58"/>
        <v>YWSL</v>
      </c>
      <c r="M3726" t="s">
        <v>702</v>
      </c>
      <c r="N3726" t="s">
        <v>1334</v>
      </c>
      <c r="O3726" t="s">
        <v>15792</v>
      </c>
      <c r="P3726" t="s">
        <v>145</v>
      </c>
      <c r="Q3726" t="e">
        <f>VLOOKUP(P3726,[1]TimeZones!$B$3:$E$597,4,FALSE)</f>
        <v>#N/A</v>
      </c>
    </row>
    <row r="3727" spans="1:17" x14ac:dyDescent="0.25">
      <c r="A3727" t="s">
        <v>15793</v>
      </c>
      <c r="B3727" t="s">
        <v>333</v>
      </c>
      <c r="C3727" t="s">
        <v>15794</v>
      </c>
      <c r="D3727">
        <v>55.841899871800003</v>
      </c>
      <c r="E3727">
        <v>-108.417999268</v>
      </c>
      <c r="F3727">
        <v>1423</v>
      </c>
      <c r="G3727" t="s">
        <v>262</v>
      </c>
      <c r="H3727" t="s">
        <v>15795</v>
      </c>
      <c r="I3727">
        <f>VLOOKUP(A3727,[1]ВПП!$C$2:$E$22885,3,)</f>
        <v>1526</v>
      </c>
      <c r="J3727">
        <f>VLOOKUP(A3727,[1]ВПП!$C$2:$G$22885,5,)</f>
        <v>30</v>
      </c>
      <c r="K3727" t="str">
        <f>VLOOKUP(A3727,[1]ВПП!$C$2:$H$22885,6,)</f>
        <v>ASP</v>
      </c>
      <c r="L3727" t="str">
        <f t="shared" si="58"/>
        <v>CYVT</v>
      </c>
      <c r="M3727" t="s">
        <v>183</v>
      </c>
      <c r="N3727" t="s">
        <v>7191</v>
      </c>
      <c r="O3727" t="s">
        <v>15796</v>
      </c>
      <c r="P3727" t="s">
        <v>7193</v>
      </c>
      <c r="Q3727" t="str">
        <f>VLOOKUP(P3727,[1]TimeZones!$B$3:$E$597,4,FALSE)</f>
        <v>−06:00</v>
      </c>
    </row>
    <row r="3728" spans="1:17" x14ac:dyDescent="0.25">
      <c r="A3728" t="s">
        <v>15797</v>
      </c>
      <c r="B3728" t="s">
        <v>333</v>
      </c>
      <c r="C3728" t="s">
        <v>15798</v>
      </c>
      <c r="D3728">
        <v>-18.660600662231399</v>
      </c>
      <c r="E3728">
        <v>146.15199279785099</v>
      </c>
      <c r="F3728">
        <v>49</v>
      </c>
      <c r="G3728" t="s">
        <v>700</v>
      </c>
      <c r="H3728" t="s">
        <v>15799</v>
      </c>
      <c r="I3728">
        <f>VLOOKUP(A3728,[1]ВПП!$C$2:$E$22885,3,)</f>
        <v>1526</v>
      </c>
      <c r="J3728">
        <f>VLOOKUP(A3728,[1]ВПП!$C$2:$G$22885,5,)</f>
        <v>30</v>
      </c>
      <c r="K3728" t="str">
        <f>VLOOKUP(A3728,[1]ВПП!$C$2:$H$22885,6,)</f>
        <v>ASP</v>
      </c>
      <c r="L3728" t="str">
        <f t="shared" si="58"/>
        <v>YIGM</v>
      </c>
      <c r="M3728" t="s">
        <v>702</v>
      </c>
      <c r="N3728" t="s">
        <v>1682</v>
      </c>
      <c r="O3728" t="s">
        <v>202</v>
      </c>
      <c r="P3728" t="e">
        <v>#N/A</v>
      </c>
      <c r="Q3728" t="e">
        <f>VLOOKUP(P3728,[1]TimeZones!$B$3:$E$597,4,FALSE)</f>
        <v>#N/A</v>
      </c>
    </row>
    <row r="3729" spans="1:17" x14ac:dyDescent="0.25">
      <c r="A3729" t="s">
        <v>15800</v>
      </c>
      <c r="B3729" t="s">
        <v>333</v>
      </c>
      <c r="C3729" t="s">
        <v>15801</v>
      </c>
      <c r="D3729">
        <v>-18.621700286900001</v>
      </c>
      <c r="E3729">
        <v>126.883003235</v>
      </c>
      <c r="F3729">
        <v>289</v>
      </c>
      <c r="G3729" t="s">
        <v>700</v>
      </c>
      <c r="H3729" t="s">
        <v>15802</v>
      </c>
      <c r="I3729">
        <f>VLOOKUP(A3729,[1]ВПП!$C$2:$E$22885,3,)</f>
        <v>1526</v>
      </c>
      <c r="J3729">
        <f>VLOOKUP(A3729,[1]ВПП!$C$2:$G$22885,5,)</f>
        <v>0</v>
      </c>
      <c r="K3729" t="str">
        <f>VLOOKUP(A3729,[1]ВПП!$C$2:$H$22885,6,)</f>
        <v>S</v>
      </c>
      <c r="L3729" t="str">
        <f t="shared" si="58"/>
        <v>YMGR</v>
      </c>
      <c r="M3729" t="s">
        <v>702</v>
      </c>
      <c r="N3729" t="s">
        <v>2086</v>
      </c>
      <c r="O3729" t="s">
        <v>202</v>
      </c>
      <c r="P3729" t="e">
        <v>#N/A</v>
      </c>
      <c r="Q3729" t="e">
        <f>VLOOKUP(P3729,[1]TimeZones!$B$3:$E$597,4,FALSE)</f>
        <v>#N/A</v>
      </c>
    </row>
    <row r="3730" spans="1:17" x14ac:dyDescent="0.25">
      <c r="A3730" t="s">
        <v>15803</v>
      </c>
      <c r="B3730" t="s">
        <v>333</v>
      </c>
      <c r="C3730" t="s">
        <v>15804</v>
      </c>
      <c r="D3730">
        <v>49.216098785400298</v>
      </c>
      <c r="E3730">
        <v>-122.709999084472</v>
      </c>
      <c r="F3730">
        <v>11</v>
      </c>
      <c r="G3730" t="s">
        <v>262</v>
      </c>
      <c r="H3730" t="s">
        <v>202</v>
      </c>
      <c r="I3730">
        <f>VLOOKUP(A3730,[1]ВПП!$C$2:$E$22885,3,)</f>
        <v>1525</v>
      </c>
      <c r="J3730">
        <f>VLOOKUP(A3730,[1]ВПП!$C$2:$G$22885,5,)</f>
        <v>30</v>
      </c>
      <c r="K3730" t="str">
        <f>VLOOKUP(A3730,[1]ВПП!$C$2:$H$22885,6,)</f>
        <v>ASP</v>
      </c>
      <c r="L3730" t="str">
        <f t="shared" si="58"/>
        <v>CYPK</v>
      </c>
      <c r="M3730" t="s">
        <v>183</v>
      </c>
      <c r="N3730" t="s">
        <v>1755</v>
      </c>
      <c r="O3730" t="s">
        <v>15805</v>
      </c>
      <c r="P3730" t="s">
        <v>1757</v>
      </c>
      <c r="Q3730" t="str">
        <f>VLOOKUP(P3730,[1]TimeZones!$B$3:$E$597,4,FALSE)</f>
        <v>−08:00</v>
      </c>
    </row>
    <row r="3731" spans="1:17" x14ac:dyDescent="0.25">
      <c r="A3731" t="s">
        <v>15806</v>
      </c>
      <c r="B3731" t="s">
        <v>110</v>
      </c>
      <c r="C3731" t="s">
        <v>13395</v>
      </c>
      <c r="D3731">
        <v>-5.2572599999999996</v>
      </c>
      <c r="E3731">
        <v>39.811400999999996</v>
      </c>
      <c r="F3731">
        <v>80</v>
      </c>
      <c r="G3731" t="s">
        <v>1413</v>
      </c>
      <c r="H3731" t="s">
        <v>15807</v>
      </c>
      <c r="I3731">
        <f>VLOOKUP(A3731,[1]ВПП!$C$2:$E$22885,3,)</f>
        <v>1525</v>
      </c>
      <c r="J3731">
        <f>VLOOKUP(A3731,[1]ВПП!$C$2:$G$22885,5,)</f>
        <v>30</v>
      </c>
      <c r="K3731" t="str">
        <f>VLOOKUP(A3731,[1]ВПП!$C$2:$H$22885,6,)</f>
        <v>ASP</v>
      </c>
      <c r="L3731" t="str">
        <f t="shared" si="58"/>
        <v>HTPE</v>
      </c>
      <c r="M3731" t="s">
        <v>134</v>
      </c>
      <c r="N3731" t="s">
        <v>15808</v>
      </c>
      <c r="O3731" t="s">
        <v>15809</v>
      </c>
      <c r="P3731" t="s">
        <v>1417</v>
      </c>
      <c r="Q3731" t="str">
        <f>VLOOKUP(P3731,[1]TimeZones!$B$3:$E$597,4,FALSE)</f>
        <v>+03:00</v>
      </c>
    </row>
    <row r="3732" spans="1:17" x14ac:dyDescent="0.25">
      <c r="A3732" t="s">
        <v>15810</v>
      </c>
      <c r="B3732" t="s">
        <v>333</v>
      </c>
      <c r="C3732" t="s">
        <v>15811</v>
      </c>
      <c r="D3732">
        <v>11.427542000000001</v>
      </c>
      <c r="E3732">
        <v>-86.033360999999999</v>
      </c>
      <c r="F3732">
        <v>84</v>
      </c>
      <c r="G3732" t="s">
        <v>3974</v>
      </c>
      <c r="H3732" t="s">
        <v>15812</v>
      </c>
      <c r="I3732">
        <f>VLOOKUP(A3732,[1]ВПП!$C$2:$E$22885,3,)</f>
        <v>1525</v>
      </c>
      <c r="J3732">
        <f>VLOOKUP(A3732,[1]ВПП!$C$2:$G$22885,5,)</f>
        <v>30</v>
      </c>
      <c r="K3732" t="str">
        <f>VLOOKUP(A3732,[1]ВПП!$C$2:$H$22885,6,)</f>
        <v>Asphalt</v>
      </c>
      <c r="L3732" t="str">
        <f t="shared" si="58"/>
        <v>MNCE</v>
      </c>
      <c r="M3732" t="s">
        <v>183</v>
      </c>
      <c r="N3732" t="s">
        <v>15813</v>
      </c>
      <c r="O3732" t="s">
        <v>15814</v>
      </c>
      <c r="P3732" t="s">
        <v>145</v>
      </c>
      <c r="Q3732" t="e">
        <f>VLOOKUP(P3732,[1]TimeZones!$B$3:$E$597,4,FALSE)</f>
        <v>#N/A</v>
      </c>
    </row>
    <row r="3733" spans="1:17" x14ac:dyDescent="0.25">
      <c r="A3733" t="s">
        <v>15815</v>
      </c>
      <c r="B3733" t="s">
        <v>333</v>
      </c>
      <c r="C3733" t="s">
        <v>15816</v>
      </c>
      <c r="D3733">
        <v>2.0775100000000002</v>
      </c>
      <c r="E3733">
        <v>-50.858199999999997</v>
      </c>
      <c r="F3733">
        <v>45</v>
      </c>
      <c r="G3733" t="s">
        <v>591</v>
      </c>
      <c r="H3733" t="s">
        <v>202</v>
      </c>
      <c r="I3733">
        <f>VLOOKUP(A3733,[1]ВПП!$C$2:$E$22885,3,)</f>
        <v>1525</v>
      </c>
      <c r="J3733">
        <f>VLOOKUP(A3733,[1]ВПП!$C$2:$G$22885,5,)</f>
        <v>45</v>
      </c>
      <c r="K3733" t="str">
        <f>VLOOKUP(A3733,[1]ВПП!$C$2:$H$22885,6,)</f>
        <v>ASP</v>
      </c>
      <c r="L3733" t="str">
        <f t="shared" si="58"/>
        <v>SBAM</v>
      </c>
      <c r="M3733" t="s">
        <v>301</v>
      </c>
      <c r="N3733" t="s">
        <v>10823</v>
      </c>
      <c r="O3733" t="s">
        <v>15817</v>
      </c>
      <c r="P3733" t="s">
        <v>3960</v>
      </c>
      <c r="Q3733" t="str">
        <f>VLOOKUP(P3733,[1]TimeZones!$B$3:$E$597,4,FALSE)</f>
        <v>−03:00</v>
      </c>
    </row>
    <row r="3734" spans="1:17" x14ac:dyDescent="0.25">
      <c r="A3734" t="s">
        <v>15818</v>
      </c>
      <c r="B3734" t="s">
        <v>333</v>
      </c>
      <c r="C3734" t="s">
        <v>15819</v>
      </c>
      <c r="D3734">
        <v>-26.399999618530199</v>
      </c>
      <c r="E3734">
        <v>147.100006103515</v>
      </c>
      <c r="G3734" t="s">
        <v>700</v>
      </c>
      <c r="H3734" t="s">
        <v>202</v>
      </c>
      <c r="I3734">
        <f>VLOOKUP(A3734,[1]ВПП!$C$2:$E$22885,3,)</f>
        <v>1525</v>
      </c>
      <c r="J3734">
        <f>VLOOKUP(A3734,[1]ВПП!$C$2:$G$22885,5,)</f>
        <v>0</v>
      </c>
      <c r="K3734" t="str">
        <f>VLOOKUP(A3734,[1]ВПП!$C$2:$H$22885,6,)</f>
        <v>G</v>
      </c>
      <c r="L3734" t="str">
        <f t="shared" si="58"/>
        <v>YMVN</v>
      </c>
      <c r="M3734" t="s">
        <v>702</v>
      </c>
      <c r="N3734" t="s">
        <v>1682</v>
      </c>
      <c r="O3734" t="s">
        <v>202</v>
      </c>
      <c r="P3734" t="e">
        <v>#N/A</v>
      </c>
      <c r="Q3734" t="e">
        <f>VLOOKUP(P3734,[1]TimeZones!$B$3:$E$597,4,FALSE)</f>
        <v>#N/A</v>
      </c>
    </row>
    <row r="3735" spans="1:17" x14ac:dyDescent="0.25">
      <c r="A3735" t="s">
        <v>15820</v>
      </c>
      <c r="B3735" t="s">
        <v>333</v>
      </c>
      <c r="C3735" t="s">
        <v>15821</v>
      </c>
      <c r="D3735">
        <v>45.4185981750488</v>
      </c>
      <c r="E3735">
        <v>-63.460601806640597</v>
      </c>
      <c r="F3735">
        <v>142</v>
      </c>
      <c r="G3735" t="s">
        <v>262</v>
      </c>
      <c r="H3735" t="s">
        <v>202</v>
      </c>
      <c r="I3735">
        <f>VLOOKUP(A3735,[1]ВПП!$C$2:$E$22885,3,)</f>
        <v>1524</v>
      </c>
      <c r="J3735">
        <f>VLOOKUP(A3735,[1]ВПП!$C$2:$G$22885,5,)</f>
        <v>46</v>
      </c>
      <c r="K3735" t="str">
        <f>VLOOKUP(A3735,[1]ВПП!$C$2:$H$22885,6,)</f>
        <v>ASP</v>
      </c>
      <c r="L3735" t="str">
        <f t="shared" si="58"/>
        <v>CCQ3</v>
      </c>
      <c r="M3735" t="s">
        <v>183</v>
      </c>
      <c r="N3735" t="s">
        <v>2915</v>
      </c>
      <c r="O3735" t="s">
        <v>15822</v>
      </c>
      <c r="P3735" t="e">
        <v>#N/A</v>
      </c>
      <c r="Q3735" t="e">
        <f>VLOOKUP(P3735,[1]TimeZones!$B$3:$E$597,4,FALSE)</f>
        <v>#N/A</v>
      </c>
    </row>
    <row r="3736" spans="1:17" x14ac:dyDescent="0.25">
      <c r="A3736" t="s">
        <v>15823</v>
      </c>
      <c r="B3736" t="s">
        <v>333</v>
      </c>
      <c r="C3736" t="s">
        <v>15824</v>
      </c>
      <c r="D3736">
        <v>51.263900756835902</v>
      </c>
      <c r="E3736">
        <v>-113.93399810791</v>
      </c>
      <c r="F3736">
        <v>3648</v>
      </c>
      <c r="G3736" t="s">
        <v>262</v>
      </c>
      <c r="H3736" t="s">
        <v>202</v>
      </c>
      <c r="I3736">
        <f>VLOOKUP(A3736,[1]ВПП!$C$2:$E$22885,3,)</f>
        <v>1524</v>
      </c>
      <c r="J3736">
        <f>VLOOKUP(A3736,[1]ВПП!$C$2:$G$22885,5,)</f>
        <v>30</v>
      </c>
      <c r="K3736" t="str">
        <f>VLOOKUP(A3736,[1]ВПП!$C$2:$H$22885,6,)</f>
        <v>ASP</v>
      </c>
      <c r="L3736" t="str">
        <f t="shared" si="58"/>
        <v>CEF4</v>
      </c>
      <c r="M3736" t="s">
        <v>183</v>
      </c>
      <c r="N3736" t="s">
        <v>264</v>
      </c>
      <c r="O3736" t="s">
        <v>15825</v>
      </c>
      <c r="P3736" t="e">
        <v>#N/A</v>
      </c>
      <c r="Q3736" t="e">
        <f>VLOOKUP(P3736,[1]TimeZones!$B$3:$E$597,4,FALSE)</f>
        <v>#N/A</v>
      </c>
    </row>
    <row r="3737" spans="1:17" x14ac:dyDescent="0.25">
      <c r="A3737" t="s">
        <v>15826</v>
      </c>
      <c r="B3737" t="s">
        <v>333</v>
      </c>
      <c r="C3737" t="s">
        <v>15827</v>
      </c>
      <c r="D3737">
        <v>52.338100433349602</v>
      </c>
      <c r="E3737">
        <v>-110.278999328613</v>
      </c>
      <c r="F3737">
        <v>2197</v>
      </c>
      <c r="G3737" t="s">
        <v>262</v>
      </c>
      <c r="H3737" t="s">
        <v>202</v>
      </c>
      <c r="I3737">
        <f>VLOOKUP(A3737,[1]ВПП!$C$2:$E$22885,3,)</f>
        <v>1524</v>
      </c>
      <c r="J3737">
        <f>VLOOKUP(A3737,[1]ВПП!$C$2:$G$22885,5,)</f>
        <v>23</v>
      </c>
      <c r="K3737" t="str">
        <f>VLOOKUP(A3737,[1]ВПП!$C$2:$H$22885,6,)</f>
        <v>ASP</v>
      </c>
      <c r="L3737" t="str">
        <f t="shared" si="58"/>
        <v>CEH6</v>
      </c>
      <c r="M3737" t="s">
        <v>183</v>
      </c>
      <c r="N3737" t="s">
        <v>264</v>
      </c>
      <c r="O3737" t="s">
        <v>15828</v>
      </c>
      <c r="P3737" t="e">
        <v>#N/A</v>
      </c>
      <c r="Q3737" t="e">
        <f>VLOOKUP(P3737,[1]TimeZones!$B$3:$E$597,4,FALSE)</f>
        <v>#N/A</v>
      </c>
    </row>
    <row r="3738" spans="1:17" x14ac:dyDescent="0.25">
      <c r="A3738" t="s">
        <v>15829</v>
      </c>
      <c r="B3738" t="s">
        <v>333</v>
      </c>
      <c r="C3738" t="s">
        <v>15830</v>
      </c>
      <c r="D3738">
        <v>44.449199676500001</v>
      </c>
      <c r="E3738">
        <v>-80.158302307100001</v>
      </c>
      <c r="F3738">
        <v>730</v>
      </c>
      <c r="G3738" t="s">
        <v>262</v>
      </c>
      <c r="H3738" t="s">
        <v>202</v>
      </c>
      <c r="I3738">
        <f>VLOOKUP(A3738,[1]ВПП!$C$2:$E$22885,3,)</f>
        <v>1524</v>
      </c>
      <c r="J3738">
        <f>VLOOKUP(A3738,[1]ВПП!$C$2:$G$22885,5,)</f>
        <v>30</v>
      </c>
      <c r="K3738" t="str">
        <f>VLOOKUP(A3738,[1]ВПП!$C$2:$H$22885,6,)</f>
        <v>ASP</v>
      </c>
      <c r="L3738" t="str">
        <f t="shared" si="58"/>
        <v>CNY3</v>
      </c>
      <c r="M3738" t="s">
        <v>183</v>
      </c>
      <c r="N3738" t="s">
        <v>2279</v>
      </c>
      <c r="O3738" t="s">
        <v>15831</v>
      </c>
      <c r="P3738" t="s">
        <v>1281</v>
      </c>
      <c r="Q3738" t="str">
        <f>VLOOKUP(P3738,[1]TimeZones!$B$3:$E$597,4,FALSE)</f>
        <v>−05:00</v>
      </c>
    </row>
    <row r="3739" spans="1:17" x14ac:dyDescent="0.25">
      <c r="A3739" t="s">
        <v>15832</v>
      </c>
      <c r="B3739" t="s">
        <v>333</v>
      </c>
      <c r="C3739" t="s">
        <v>15833</v>
      </c>
      <c r="D3739">
        <v>44.069400787399999</v>
      </c>
      <c r="E3739">
        <v>-77.338096618700007</v>
      </c>
      <c r="F3739">
        <v>362</v>
      </c>
      <c r="G3739" t="s">
        <v>262</v>
      </c>
      <c r="H3739" t="s">
        <v>202</v>
      </c>
      <c r="I3739">
        <f>VLOOKUP(A3739,[1]ВПП!$C$2:$E$22885,3,)</f>
        <v>1524</v>
      </c>
      <c r="J3739">
        <f>VLOOKUP(A3739,[1]ВПП!$C$2:$G$22885,5,)</f>
        <v>27</v>
      </c>
      <c r="K3739" t="str">
        <f>VLOOKUP(A3739,[1]ВПП!$C$2:$H$22885,6,)</f>
        <v>ASP</v>
      </c>
      <c r="L3739" t="str">
        <f t="shared" si="58"/>
        <v>CPZ3</v>
      </c>
      <c r="M3739" t="s">
        <v>183</v>
      </c>
      <c r="N3739" t="s">
        <v>2279</v>
      </c>
      <c r="O3739" t="s">
        <v>15834</v>
      </c>
      <c r="P3739" t="e">
        <v>#N/A</v>
      </c>
      <c r="Q3739" t="e">
        <f>VLOOKUP(P3739,[1]TimeZones!$B$3:$E$597,4,FALSE)</f>
        <v>#N/A</v>
      </c>
    </row>
    <row r="3740" spans="1:17" x14ac:dyDescent="0.25">
      <c r="A3740" t="s">
        <v>15835</v>
      </c>
      <c r="B3740" t="s">
        <v>110</v>
      </c>
      <c r="C3740" t="s">
        <v>15836</v>
      </c>
      <c r="D3740">
        <v>49.079833000000001</v>
      </c>
      <c r="E3740">
        <v>-125.775583</v>
      </c>
      <c r="F3740">
        <v>80</v>
      </c>
      <c r="G3740" t="s">
        <v>262</v>
      </c>
      <c r="H3740" t="s">
        <v>15837</v>
      </c>
      <c r="I3740">
        <f>VLOOKUP(A3740,[1]ВПП!$C$2:$E$22885,3,)</f>
        <v>1524</v>
      </c>
      <c r="J3740">
        <f>VLOOKUP(A3740,[1]ВПП!$C$2:$G$22885,5,)</f>
        <v>30</v>
      </c>
      <c r="K3740" t="str">
        <f>VLOOKUP(A3740,[1]ВПП!$C$2:$H$22885,6,)</f>
        <v>CON</v>
      </c>
      <c r="L3740" t="str">
        <f t="shared" si="58"/>
        <v>CYAZ</v>
      </c>
      <c r="M3740" t="s">
        <v>183</v>
      </c>
      <c r="N3740" t="s">
        <v>1755</v>
      </c>
      <c r="O3740" t="s">
        <v>15838</v>
      </c>
      <c r="P3740" t="s">
        <v>1757</v>
      </c>
      <c r="Q3740" t="str">
        <f>VLOOKUP(P3740,[1]TimeZones!$B$3:$E$597,4,FALSE)</f>
        <v>−08:00</v>
      </c>
    </row>
    <row r="3741" spans="1:17" x14ac:dyDescent="0.25">
      <c r="A3741" t="s">
        <v>15839</v>
      </c>
      <c r="B3741" t="s">
        <v>110</v>
      </c>
      <c r="C3741" t="s">
        <v>15840</v>
      </c>
      <c r="D3741">
        <v>49.950802000000003</v>
      </c>
      <c r="E3741">
        <v>-125.271004</v>
      </c>
      <c r="F3741">
        <v>346</v>
      </c>
      <c r="G3741" t="s">
        <v>262</v>
      </c>
      <c r="H3741" t="s">
        <v>15841</v>
      </c>
      <c r="I3741">
        <f>VLOOKUP(A3741,[1]ВПП!$C$2:$E$22885,3,)</f>
        <v>1524</v>
      </c>
      <c r="J3741">
        <f>VLOOKUP(A3741,[1]ВПП!$C$2:$G$22885,5,)</f>
        <v>46</v>
      </c>
      <c r="K3741" t="str">
        <f>VLOOKUP(A3741,[1]ВПП!$C$2:$H$22885,6,)</f>
        <v>ASP</v>
      </c>
      <c r="L3741" t="str">
        <f t="shared" si="58"/>
        <v>CYBL</v>
      </c>
      <c r="M3741" t="s">
        <v>183</v>
      </c>
      <c r="N3741" t="s">
        <v>1755</v>
      </c>
      <c r="O3741" t="s">
        <v>15842</v>
      </c>
      <c r="P3741" t="s">
        <v>1757</v>
      </c>
      <c r="Q3741" t="str">
        <f>VLOOKUP(P3741,[1]TimeZones!$B$3:$E$597,4,FALSE)</f>
        <v>−08:00</v>
      </c>
    </row>
    <row r="3742" spans="1:17" x14ac:dyDescent="0.25">
      <c r="A3742" t="s">
        <v>15843</v>
      </c>
      <c r="B3742" t="s">
        <v>110</v>
      </c>
      <c r="C3742" t="s">
        <v>15844</v>
      </c>
      <c r="D3742">
        <v>51.103099999999998</v>
      </c>
      <c r="E3742">
        <v>-114.37400100000001</v>
      </c>
      <c r="F3742">
        <v>3940</v>
      </c>
      <c r="G3742" t="s">
        <v>262</v>
      </c>
      <c r="H3742" t="s">
        <v>202</v>
      </c>
      <c r="I3742">
        <f>VLOOKUP(A3742,[1]ВПП!$C$2:$E$22885,3,)</f>
        <v>1524</v>
      </c>
      <c r="J3742">
        <f>VLOOKUP(A3742,[1]ВПП!$C$2:$G$22885,5,)</f>
        <v>30</v>
      </c>
      <c r="K3742" t="str">
        <f>VLOOKUP(A3742,[1]ВПП!$C$2:$H$22885,6,)</f>
        <v>ASP</v>
      </c>
      <c r="L3742" t="str">
        <f t="shared" si="58"/>
        <v>CYBW</v>
      </c>
      <c r="M3742" t="s">
        <v>183</v>
      </c>
      <c r="N3742" t="s">
        <v>264</v>
      </c>
      <c r="O3742" t="s">
        <v>265</v>
      </c>
      <c r="P3742" t="s">
        <v>266</v>
      </c>
      <c r="Q3742" t="str">
        <f>VLOOKUP(P3742,[1]TimeZones!$B$3:$E$597,4,FALSE)</f>
        <v>−07:00</v>
      </c>
    </row>
    <row r="3743" spans="1:17" x14ac:dyDescent="0.25">
      <c r="A3743" t="s">
        <v>15845</v>
      </c>
      <c r="B3743" t="s">
        <v>333</v>
      </c>
      <c r="C3743" t="s">
        <v>15846</v>
      </c>
      <c r="D3743">
        <v>42.306400299099998</v>
      </c>
      <c r="E3743">
        <v>-82.081901550300003</v>
      </c>
      <c r="F3743">
        <v>650</v>
      </c>
      <c r="G3743" t="s">
        <v>262</v>
      </c>
      <c r="H3743" t="s">
        <v>15847</v>
      </c>
      <c r="I3743">
        <f>VLOOKUP(A3743,[1]ВПП!$C$2:$E$22885,3,)</f>
        <v>1524</v>
      </c>
      <c r="J3743">
        <f>VLOOKUP(A3743,[1]ВПП!$C$2:$G$22885,5,)</f>
        <v>23</v>
      </c>
      <c r="K3743" t="str">
        <f>VLOOKUP(A3743,[1]ВПП!$C$2:$H$22885,6,)</f>
        <v>ASP</v>
      </c>
      <c r="L3743" t="str">
        <f t="shared" si="58"/>
        <v>CYCK</v>
      </c>
      <c r="M3743" t="s">
        <v>183</v>
      </c>
      <c r="N3743" t="s">
        <v>2279</v>
      </c>
      <c r="O3743" t="s">
        <v>15848</v>
      </c>
      <c r="P3743" t="e">
        <v>#N/A</v>
      </c>
      <c r="Q3743" t="e">
        <f>VLOOKUP(P3743,[1]TimeZones!$B$3:$E$597,4,FALSE)</f>
        <v>#N/A</v>
      </c>
    </row>
    <row r="3744" spans="1:17" x14ac:dyDescent="0.25">
      <c r="A3744" t="s">
        <v>15849</v>
      </c>
      <c r="B3744" t="s">
        <v>110</v>
      </c>
      <c r="C3744" t="s">
        <v>15850</v>
      </c>
      <c r="D3744">
        <v>52.11669921875</v>
      </c>
      <c r="E3744">
        <v>-119.282997131347</v>
      </c>
      <c r="F3744">
        <v>2240</v>
      </c>
      <c r="G3744" t="s">
        <v>262</v>
      </c>
      <c r="H3744" t="s">
        <v>202</v>
      </c>
      <c r="I3744">
        <f>VLOOKUP(A3744,[1]ВПП!$C$2:$E$22885,3,)</f>
        <v>1524</v>
      </c>
      <c r="J3744">
        <f>VLOOKUP(A3744,[1]ВПП!$C$2:$G$22885,5,)</f>
        <v>18</v>
      </c>
      <c r="K3744" t="str">
        <f>VLOOKUP(A3744,[1]ВПП!$C$2:$H$22885,6,)</f>
        <v>ASP</v>
      </c>
      <c r="L3744" t="str">
        <f t="shared" si="58"/>
        <v>CYCP</v>
      </c>
      <c r="M3744" t="s">
        <v>183</v>
      </c>
      <c r="N3744" t="s">
        <v>1755</v>
      </c>
      <c r="O3744" t="s">
        <v>15851</v>
      </c>
      <c r="P3744" t="s">
        <v>145</v>
      </c>
      <c r="Q3744" t="e">
        <f>VLOOKUP(P3744,[1]TimeZones!$B$3:$E$597,4,FALSE)</f>
        <v>#N/A</v>
      </c>
    </row>
    <row r="3745" spans="1:17" x14ac:dyDescent="0.25">
      <c r="A3745" t="s">
        <v>15852</v>
      </c>
      <c r="B3745" t="s">
        <v>110</v>
      </c>
      <c r="C3745" t="s">
        <v>15853</v>
      </c>
      <c r="D3745">
        <v>64.043098449707003</v>
      </c>
      <c r="E3745">
        <v>-139.128005981445</v>
      </c>
      <c r="F3745">
        <v>1215</v>
      </c>
      <c r="G3745" t="s">
        <v>262</v>
      </c>
      <c r="H3745" t="s">
        <v>15854</v>
      </c>
      <c r="I3745">
        <f>VLOOKUP(A3745,[1]ВПП!$C$2:$E$22885,3,)</f>
        <v>1524</v>
      </c>
      <c r="J3745">
        <f>VLOOKUP(A3745,[1]ВПП!$C$2:$G$22885,5,)</f>
        <v>30</v>
      </c>
      <c r="K3745" t="str">
        <f>VLOOKUP(A3745,[1]ВПП!$C$2:$H$22885,6,)</f>
        <v>CON</v>
      </c>
      <c r="L3745" t="str">
        <f t="shared" si="58"/>
        <v>CYDA</v>
      </c>
      <c r="M3745" t="s">
        <v>183</v>
      </c>
      <c r="N3745" t="s">
        <v>5301</v>
      </c>
      <c r="O3745" t="s">
        <v>15855</v>
      </c>
      <c r="P3745" t="s">
        <v>1757</v>
      </c>
      <c r="Q3745" t="str">
        <f>VLOOKUP(P3745,[1]TimeZones!$B$3:$E$597,4,FALSE)</f>
        <v>−08:00</v>
      </c>
    </row>
    <row r="3746" spans="1:17" x14ac:dyDescent="0.25">
      <c r="A3746" t="s">
        <v>15856</v>
      </c>
      <c r="B3746" t="s">
        <v>110</v>
      </c>
      <c r="C3746" t="s">
        <v>15857</v>
      </c>
      <c r="D3746">
        <v>51.100799560546797</v>
      </c>
      <c r="E3746">
        <v>-100.052001953125</v>
      </c>
      <c r="F3746">
        <v>999</v>
      </c>
      <c r="G3746" t="s">
        <v>262</v>
      </c>
      <c r="H3746" t="s">
        <v>15858</v>
      </c>
      <c r="I3746">
        <f>VLOOKUP(A3746,[1]ВПП!$C$2:$E$22885,3,)</f>
        <v>1524</v>
      </c>
      <c r="J3746">
        <f>VLOOKUP(A3746,[1]ВПП!$C$2:$G$22885,5,)</f>
        <v>46</v>
      </c>
      <c r="K3746" t="str">
        <f>VLOOKUP(A3746,[1]ВПП!$C$2:$H$22885,6,)</f>
        <v>ASP</v>
      </c>
      <c r="L3746" t="str">
        <f t="shared" si="58"/>
        <v>CYDN</v>
      </c>
      <c r="M3746" t="s">
        <v>183</v>
      </c>
      <c r="N3746" t="s">
        <v>2369</v>
      </c>
      <c r="O3746" t="s">
        <v>15859</v>
      </c>
      <c r="P3746" t="s">
        <v>2371</v>
      </c>
      <c r="Q3746" t="str">
        <f>VLOOKUP(P3746,[1]TimeZones!$B$3:$E$597,4,FALSE)</f>
        <v>−06:00</v>
      </c>
    </row>
    <row r="3747" spans="1:17" x14ac:dyDescent="0.25">
      <c r="A3747" t="s">
        <v>15860</v>
      </c>
      <c r="B3747" t="s">
        <v>110</v>
      </c>
      <c r="C3747" t="s">
        <v>15861</v>
      </c>
      <c r="D3747">
        <v>55.742298126220703</v>
      </c>
      <c r="E3747">
        <v>-120.18299865722599</v>
      </c>
      <c r="F3747">
        <v>2148</v>
      </c>
      <c r="G3747" t="s">
        <v>262</v>
      </c>
      <c r="H3747" t="s">
        <v>15862</v>
      </c>
      <c r="I3747">
        <f>VLOOKUP(A3747,[1]ВПП!$C$2:$E$22885,3,)</f>
        <v>1524</v>
      </c>
      <c r="J3747">
        <f>VLOOKUP(A3747,[1]ВПП!$C$2:$G$22885,5,)</f>
        <v>46</v>
      </c>
      <c r="K3747" t="str">
        <f>VLOOKUP(A3747,[1]ВПП!$C$2:$H$22885,6,)</f>
        <v>ASP</v>
      </c>
      <c r="L3747" t="str">
        <f t="shared" si="58"/>
        <v>CYDQ</v>
      </c>
      <c r="M3747" t="s">
        <v>183</v>
      </c>
      <c r="N3747" t="s">
        <v>1755</v>
      </c>
      <c r="O3747" t="s">
        <v>15863</v>
      </c>
      <c r="P3747" t="s">
        <v>10658</v>
      </c>
      <c r="Q3747" t="str">
        <f>VLOOKUP(P3747,[1]TimeZones!$B$3:$E$597,4,FALSE)</f>
        <v>−07:00</v>
      </c>
    </row>
    <row r="3748" spans="1:17" x14ac:dyDescent="0.25">
      <c r="A3748" t="s">
        <v>15864</v>
      </c>
      <c r="B3748" t="s">
        <v>110</v>
      </c>
      <c r="C3748" t="s">
        <v>15865</v>
      </c>
      <c r="D3748">
        <v>49.210300445599998</v>
      </c>
      <c r="E3748">
        <v>-102.966003418</v>
      </c>
      <c r="F3748">
        <v>1905</v>
      </c>
      <c r="G3748" t="s">
        <v>262</v>
      </c>
      <c r="H3748" t="s">
        <v>15866</v>
      </c>
      <c r="I3748">
        <f>VLOOKUP(A3748,[1]ВПП!$C$2:$E$22885,3,)</f>
        <v>1524</v>
      </c>
      <c r="J3748">
        <f>VLOOKUP(A3748,[1]ВПП!$C$2:$G$22885,5,)</f>
        <v>30</v>
      </c>
      <c r="K3748" t="str">
        <f>VLOOKUP(A3748,[1]ВПП!$C$2:$H$22885,6,)</f>
        <v>ASP</v>
      </c>
      <c r="L3748" t="str">
        <f t="shared" si="58"/>
        <v>CYEN</v>
      </c>
      <c r="M3748" t="s">
        <v>183</v>
      </c>
      <c r="N3748" t="s">
        <v>7191</v>
      </c>
      <c r="O3748" t="s">
        <v>15867</v>
      </c>
      <c r="P3748" t="s">
        <v>7193</v>
      </c>
      <c r="Q3748" t="str">
        <f>VLOOKUP(P3748,[1]TimeZones!$B$3:$E$597,4,FALSE)</f>
        <v>−06:00</v>
      </c>
    </row>
    <row r="3749" spans="1:17" x14ac:dyDescent="0.25">
      <c r="A3749" t="s">
        <v>15868</v>
      </c>
      <c r="B3749" t="s">
        <v>110</v>
      </c>
      <c r="C3749" t="s">
        <v>15869</v>
      </c>
      <c r="D3749">
        <v>48.563903000000003</v>
      </c>
      <c r="E3749">
        <v>-78.249701999999999</v>
      </c>
      <c r="F3749">
        <v>1068</v>
      </c>
      <c r="G3749" t="s">
        <v>262</v>
      </c>
      <c r="H3749" t="s">
        <v>15870</v>
      </c>
      <c r="I3749">
        <f>VLOOKUP(A3749,[1]ВПП!$C$2:$E$22885,3,)</f>
        <v>1524</v>
      </c>
      <c r="J3749">
        <f>VLOOKUP(A3749,[1]ВПП!$C$2:$G$22885,5,)</f>
        <v>30</v>
      </c>
      <c r="K3749" t="str">
        <f>VLOOKUP(A3749,[1]ВПП!$C$2:$H$22885,6,)</f>
        <v>ASP</v>
      </c>
      <c r="L3749" t="str">
        <f t="shared" si="58"/>
        <v>CYEY</v>
      </c>
      <c r="M3749" t="s">
        <v>183</v>
      </c>
      <c r="N3749" t="s">
        <v>1279</v>
      </c>
      <c r="O3749" t="s">
        <v>15871</v>
      </c>
      <c r="P3749" t="s">
        <v>145</v>
      </c>
      <c r="Q3749" t="e">
        <f>VLOOKUP(P3749,[1]TimeZones!$B$3:$E$597,4,FALSE)</f>
        <v>#N/A</v>
      </c>
    </row>
    <row r="3750" spans="1:17" x14ac:dyDescent="0.25">
      <c r="A3750" t="s">
        <v>15872</v>
      </c>
      <c r="B3750" t="s">
        <v>333</v>
      </c>
      <c r="C3750" t="s">
        <v>15873</v>
      </c>
      <c r="D3750">
        <v>43.131401062011697</v>
      </c>
      <c r="E3750">
        <v>-80.342498779296804</v>
      </c>
      <c r="F3750">
        <v>815</v>
      </c>
      <c r="G3750" t="s">
        <v>262</v>
      </c>
      <c r="H3750" t="s">
        <v>202</v>
      </c>
      <c r="I3750">
        <f>VLOOKUP(A3750,[1]ВПП!$C$2:$E$22885,3,)</f>
        <v>1524</v>
      </c>
      <c r="J3750">
        <f>VLOOKUP(A3750,[1]ВПП!$C$2:$G$22885,5,)</f>
        <v>30</v>
      </c>
      <c r="K3750" t="str">
        <f>VLOOKUP(A3750,[1]ВПП!$C$2:$H$22885,6,)</f>
        <v>ASP</v>
      </c>
      <c r="L3750" t="str">
        <f t="shared" si="58"/>
        <v>CYFD</v>
      </c>
      <c r="M3750" t="s">
        <v>183</v>
      </c>
      <c r="N3750" t="s">
        <v>2279</v>
      </c>
      <c r="O3750" t="s">
        <v>15874</v>
      </c>
      <c r="P3750" t="s">
        <v>1281</v>
      </c>
      <c r="Q3750" t="str">
        <f>VLOOKUP(P3750,[1]TimeZones!$B$3:$E$597,4,FALSE)</f>
        <v>−05:00</v>
      </c>
    </row>
    <row r="3751" spans="1:17" x14ac:dyDescent="0.25">
      <c r="A3751" t="s">
        <v>15875</v>
      </c>
      <c r="B3751" t="s">
        <v>110</v>
      </c>
      <c r="C3751" t="s">
        <v>15876</v>
      </c>
      <c r="D3751">
        <v>48.746101379394503</v>
      </c>
      <c r="E3751">
        <v>-69.097198486328097</v>
      </c>
      <c r="F3751">
        <v>293</v>
      </c>
      <c r="G3751" t="s">
        <v>262</v>
      </c>
      <c r="H3751" t="s">
        <v>15877</v>
      </c>
      <c r="I3751">
        <f>VLOOKUP(A3751,[1]ВПП!$C$2:$E$22885,3,)</f>
        <v>1524</v>
      </c>
      <c r="J3751">
        <f>VLOOKUP(A3751,[1]ВПП!$C$2:$G$22885,5,)</f>
        <v>30</v>
      </c>
      <c r="K3751" t="str">
        <f>VLOOKUP(A3751,[1]ВПП!$C$2:$H$22885,6,)</f>
        <v>ASP</v>
      </c>
      <c r="L3751" t="str">
        <f t="shared" si="58"/>
        <v>CYFE</v>
      </c>
      <c r="M3751" t="s">
        <v>183</v>
      </c>
      <c r="N3751" t="s">
        <v>1279</v>
      </c>
      <c r="O3751" t="s">
        <v>15878</v>
      </c>
      <c r="P3751" t="s">
        <v>1281</v>
      </c>
      <c r="Q3751" t="str">
        <f>VLOOKUP(P3751,[1]TimeZones!$B$3:$E$597,4,FALSE)</f>
        <v>−05:00</v>
      </c>
    </row>
    <row r="3752" spans="1:17" x14ac:dyDescent="0.25">
      <c r="A3752" t="s">
        <v>15879</v>
      </c>
      <c r="B3752" t="s">
        <v>110</v>
      </c>
      <c r="C3752" t="s">
        <v>15880</v>
      </c>
      <c r="D3752">
        <v>54.6781005859375</v>
      </c>
      <c r="E3752">
        <v>-101.681999206542</v>
      </c>
      <c r="F3752">
        <v>997</v>
      </c>
      <c r="G3752" t="s">
        <v>262</v>
      </c>
      <c r="H3752" t="s">
        <v>15881</v>
      </c>
      <c r="I3752">
        <f>VLOOKUP(A3752,[1]ВПП!$C$2:$E$22885,3,)</f>
        <v>1524</v>
      </c>
      <c r="J3752">
        <f>VLOOKUP(A3752,[1]ВПП!$C$2:$G$22885,5,)</f>
        <v>46</v>
      </c>
      <c r="K3752" t="str">
        <f>VLOOKUP(A3752,[1]ВПП!$C$2:$H$22885,6,)</f>
        <v>ASP</v>
      </c>
      <c r="L3752" t="str">
        <f t="shared" si="58"/>
        <v>CYFO</v>
      </c>
      <c r="M3752" t="s">
        <v>183</v>
      </c>
      <c r="N3752" t="s">
        <v>2369</v>
      </c>
      <c r="O3752" t="s">
        <v>15882</v>
      </c>
      <c r="P3752" t="s">
        <v>2371</v>
      </c>
      <c r="Q3752" t="str">
        <f>VLOOKUP(P3752,[1]TimeZones!$B$3:$E$597,4,FALSE)</f>
        <v>−06:00</v>
      </c>
    </row>
    <row r="3753" spans="1:17" x14ac:dyDescent="0.25">
      <c r="A3753" t="s">
        <v>15883</v>
      </c>
      <c r="B3753" t="s">
        <v>110</v>
      </c>
      <c r="C3753" t="s">
        <v>15884</v>
      </c>
      <c r="D3753">
        <v>43.766899108899999</v>
      </c>
      <c r="E3753">
        <v>-81.710601806599996</v>
      </c>
      <c r="F3753">
        <v>712</v>
      </c>
      <c r="G3753" t="s">
        <v>262</v>
      </c>
      <c r="H3753" t="s">
        <v>202</v>
      </c>
      <c r="I3753">
        <f>VLOOKUP(A3753,[1]ВПП!$C$2:$E$22885,3,)</f>
        <v>1524</v>
      </c>
      <c r="J3753">
        <f>VLOOKUP(A3753,[1]ВПП!$C$2:$G$22885,5,)</f>
        <v>30</v>
      </c>
      <c r="K3753" t="str">
        <f>VLOOKUP(A3753,[1]ВПП!$C$2:$H$22885,6,)</f>
        <v>ASP</v>
      </c>
      <c r="L3753" t="str">
        <f t="shared" si="58"/>
        <v>CYGD</v>
      </c>
      <c r="M3753" t="s">
        <v>183</v>
      </c>
      <c r="N3753" t="s">
        <v>2279</v>
      </c>
      <c r="O3753" t="s">
        <v>15885</v>
      </c>
      <c r="P3753" t="s">
        <v>145</v>
      </c>
      <c r="Q3753" t="e">
        <f>VLOOKUP(P3753,[1]TimeZones!$B$3:$E$597,4,FALSE)</f>
        <v>#N/A</v>
      </c>
    </row>
    <row r="3754" spans="1:17" x14ac:dyDescent="0.25">
      <c r="A3754" t="s">
        <v>15886</v>
      </c>
      <c r="B3754" t="s">
        <v>110</v>
      </c>
      <c r="C3754" t="s">
        <v>15887</v>
      </c>
      <c r="D3754">
        <v>44.225299835205</v>
      </c>
      <c r="E3754">
        <v>-76.596900939941406</v>
      </c>
      <c r="F3754">
        <v>305</v>
      </c>
      <c r="G3754" t="s">
        <v>262</v>
      </c>
      <c r="H3754" t="s">
        <v>15888</v>
      </c>
      <c r="I3754">
        <f>VLOOKUP(A3754,[1]ВПП!$C$2:$E$22885,3,)</f>
        <v>1524</v>
      </c>
      <c r="J3754">
        <f>VLOOKUP(A3754,[1]ВПП!$C$2:$G$22885,5,)</f>
        <v>30</v>
      </c>
      <c r="K3754" t="str">
        <f>VLOOKUP(A3754,[1]ВПП!$C$2:$H$22885,6,)</f>
        <v>ASP</v>
      </c>
      <c r="L3754" t="str">
        <f t="shared" si="58"/>
        <v>CYGK</v>
      </c>
      <c r="M3754" t="s">
        <v>183</v>
      </c>
      <c r="N3754" t="s">
        <v>2279</v>
      </c>
      <c r="O3754" t="s">
        <v>6319</v>
      </c>
      <c r="P3754" t="s">
        <v>1281</v>
      </c>
      <c r="Q3754" t="str">
        <f>VLOOKUP(P3754,[1]TimeZones!$B$3:$E$597,4,FALSE)</f>
        <v>−05:00</v>
      </c>
    </row>
    <row r="3755" spans="1:17" x14ac:dyDescent="0.25">
      <c r="A3755" t="s">
        <v>15889</v>
      </c>
      <c r="B3755" t="s">
        <v>110</v>
      </c>
      <c r="C3755" t="s">
        <v>15890</v>
      </c>
      <c r="D3755">
        <v>49.778301239013601</v>
      </c>
      <c r="E3755">
        <v>-86.939399719238196</v>
      </c>
      <c r="F3755">
        <v>1144</v>
      </c>
      <c r="G3755" t="s">
        <v>262</v>
      </c>
      <c r="H3755" t="s">
        <v>15891</v>
      </c>
      <c r="I3755">
        <f>VLOOKUP(A3755,[1]ВПП!$C$2:$E$22885,3,)</f>
        <v>1524</v>
      </c>
      <c r="J3755">
        <f>VLOOKUP(A3755,[1]ВПП!$C$2:$G$22885,5,)</f>
        <v>30</v>
      </c>
      <c r="K3755" t="str">
        <f>VLOOKUP(A3755,[1]ВПП!$C$2:$H$22885,6,)</f>
        <v>ASP</v>
      </c>
      <c r="L3755" t="str">
        <f t="shared" si="58"/>
        <v>CYGQ</v>
      </c>
      <c r="M3755" t="s">
        <v>183</v>
      </c>
      <c r="N3755" t="s">
        <v>2279</v>
      </c>
      <c r="O3755" t="s">
        <v>12104</v>
      </c>
      <c r="P3755" t="s">
        <v>1281</v>
      </c>
      <c r="Q3755" t="str">
        <f>VLOOKUP(P3755,[1]TimeZones!$B$3:$E$597,4,FALSE)</f>
        <v>−05:00</v>
      </c>
    </row>
    <row r="3756" spans="1:17" x14ac:dyDescent="0.25">
      <c r="A3756" t="s">
        <v>15892</v>
      </c>
      <c r="B3756" t="s">
        <v>333</v>
      </c>
      <c r="C3756" t="s">
        <v>15893</v>
      </c>
      <c r="D3756">
        <v>52.816699981699998</v>
      </c>
      <c r="E3756">
        <v>-102.310997009</v>
      </c>
      <c r="F3756">
        <v>1175</v>
      </c>
      <c r="G3756" t="s">
        <v>262</v>
      </c>
      <c r="H3756" t="s">
        <v>15894</v>
      </c>
      <c r="I3756">
        <f>VLOOKUP(A3756,[1]ВПП!$C$2:$E$22885,3,)</f>
        <v>1524</v>
      </c>
      <c r="J3756">
        <f>VLOOKUP(A3756,[1]ВПП!$C$2:$G$22885,5,)</f>
        <v>30</v>
      </c>
      <c r="K3756" t="str">
        <f>VLOOKUP(A3756,[1]ВПП!$C$2:$H$22885,6,)</f>
        <v>ASP</v>
      </c>
      <c r="L3756" t="str">
        <f t="shared" si="58"/>
        <v>CYHB</v>
      </c>
      <c r="M3756" t="s">
        <v>183</v>
      </c>
      <c r="N3756" t="s">
        <v>7191</v>
      </c>
      <c r="O3756" t="s">
        <v>15895</v>
      </c>
      <c r="P3756" t="s">
        <v>7193</v>
      </c>
      <c r="Q3756" t="str">
        <f>VLOOKUP(P3756,[1]TimeZones!$B$3:$E$597,4,FALSE)</f>
        <v>−06:00</v>
      </c>
    </row>
    <row r="3757" spans="1:17" x14ac:dyDescent="0.25">
      <c r="A3757" t="s">
        <v>15896</v>
      </c>
      <c r="B3757" t="s">
        <v>110</v>
      </c>
      <c r="C3757" t="s">
        <v>15897</v>
      </c>
      <c r="D3757">
        <v>54.805301666259702</v>
      </c>
      <c r="E3757">
        <v>-66.8052978515625</v>
      </c>
      <c r="F3757">
        <v>1709</v>
      </c>
      <c r="G3757" t="s">
        <v>262</v>
      </c>
      <c r="H3757" t="s">
        <v>15898</v>
      </c>
      <c r="I3757">
        <f>VLOOKUP(A3757,[1]ВПП!$C$2:$E$22885,3,)</f>
        <v>1524</v>
      </c>
      <c r="J3757">
        <f>VLOOKUP(A3757,[1]ВПП!$C$2:$G$22885,5,)</f>
        <v>46</v>
      </c>
      <c r="K3757" t="str">
        <f>VLOOKUP(A3757,[1]ВПП!$C$2:$H$22885,6,)</f>
        <v>ASP</v>
      </c>
      <c r="L3757" t="str">
        <f t="shared" si="58"/>
        <v>CYKL</v>
      </c>
      <c r="M3757" t="s">
        <v>183</v>
      </c>
      <c r="N3757" t="s">
        <v>1279</v>
      </c>
      <c r="O3757" t="s">
        <v>15899</v>
      </c>
      <c r="P3757" t="s">
        <v>1281</v>
      </c>
      <c r="Q3757" t="str">
        <f>VLOOKUP(P3757,[1]TimeZones!$B$3:$E$597,4,FALSE)</f>
        <v>−05:00</v>
      </c>
    </row>
    <row r="3758" spans="1:17" x14ac:dyDescent="0.25">
      <c r="A3758" t="s">
        <v>15900</v>
      </c>
      <c r="B3758" t="s">
        <v>110</v>
      </c>
      <c r="C3758" t="s">
        <v>15901</v>
      </c>
      <c r="D3758">
        <v>47.819999694824197</v>
      </c>
      <c r="E3758">
        <v>-83.346702575683594</v>
      </c>
      <c r="F3758">
        <v>1470</v>
      </c>
      <c r="G3758" t="s">
        <v>262</v>
      </c>
      <c r="H3758" t="s">
        <v>15902</v>
      </c>
      <c r="I3758">
        <f>VLOOKUP(A3758,[1]ВПП!$C$2:$E$22885,3,)</f>
        <v>1524</v>
      </c>
      <c r="J3758">
        <f>VLOOKUP(A3758,[1]ВПП!$C$2:$G$22885,5,)</f>
        <v>30</v>
      </c>
      <c r="K3758" t="str">
        <f>VLOOKUP(A3758,[1]ВПП!$C$2:$H$22885,6,)</f>
        <v>ASP</v>
      </c>
      <c r="L3758" t="str">
        <f t="shared" si="58"/>
        <v>CYLD</v>
      </c>
      <c r="M3758" t="s">
        <v>183</v>
      </c>
      <c r="N3758" t="s">
        <v>2279</v>
      </c>
      <c r="O3758" t="s">
        <v>15903</v>
      </c>
      <c r="P3758" t="s">
        <v>1281</v>
      </c>
      <c r="Q3758" t="str">
        <f>VLOOKUP(P3758,[1]TimeZones!$B$3:$E$597,4,FALSE)</f>
        <v>−05:00</v>
      </c>
    </row>
    <row r="3759" spans="1:17" x14ac:dyDescent="0.25">
      <c r="A3759" t="s">
        <v>15904</v>
      </c>
      <c r="B3759" t="s">
        <v>110</v>
      </c>
      <c r="C3759" t="s">
        <v>15905</v>
      </c>
      <c r="D3759">
        <v>54.125301361083899</v>
      </c>
      <c r="E3759">
        <v>-108.52300262451099</v>
      </c>
      <c r="F3759">
        <v>1576</v>
      </c>
      <c r="G3759" t="s">
        <v>262</v>
      </c>
      <c r="H3759" t="s">
        <v>15906</v>
      </c>
      <c r="I3759">
        <f>VLOOKUP(A3759,[1]ВПП!$C$2:$E$22885,3,)</f>
        <v>1524</v>
      </c>
      <c r="J3759">
        <f>VLOOKUP(A3759,[1]ВПП!$C$2:$G$22885,5,)</f>
        <v>30</v>
      </c>
      <c r="K3759" t="str">
        <f>VLOOKUP(A3759,[1]ВПП!$C$2:$H$22885,6,)</f>
        <v>ASP</v>
      </c>
      <c r="L3759" t="str">
        <f t="shared" si="58"/>
        <v>CYLJ</v>
      </c>
      <c r="M3759" t="s">
        <v>183</v>
      </c>
      <c r="N3759" t="s">
        <v>7191</v>
      </c>
      <c r="O3759" t="s">
        <v>15907</v>
      </c>
      <c r="P3759" t="s">
        <v>7193</v>
      </c>
      <c r="Q3759" t="str">
        <f>VLOOKUP(P3759,[1]TimeZones!$B$3:$E$597,4,FALSE)</f>
        <v>−06:00</v>
      </c>
    </row>
    <row r="3760" spans="1:17" x14ac:dyDescent="0.25">
      <c r="A3760" t="s">
        <v>15908</v>
      </c>
      <c r="B3760" t="s">
        <v>333</v>
      </c>
      <c r="C3760" t="s">
        <v>15909</v>
      </c>
      <c r="D3760">
        <v>47.409698486300002</v>
      </c>
      <c r="E3760">
        <v>-72.788902282699993</v>
      </c>
      <c r="F3760">
        <v>548</v>
      </c>
      <c r="G3760" t="s">
        <v>262</v>
      </c>
      <c r="H3760" t="s">
        <v>15910</v>
      </c>
      <c r="I3760">
        <f>VLOOKUP(A3760,[1]ВПП!$C$2:$E$22885,3,)</f>
        <v>1524</v>
      </c>
      <c r="J3760">
        <f>VLOOKUP(A3760,[1]ВПП!$C$2:$G$22885,5,)</f>
        <v>46</v>
      </c>
      <c r="K3760" t="str">
        <f>VLOOKUP(A3760,[1]ВПП!$C$2:$H$22885,6,)</f>
        <v>ASP</v>
      </c>
      <c r="L3760" t="str">
        <f t="shared" si="58"/>
        <v>CYLQ</v>
      </c>
      <c r="M3760" t="s">
        <v>183</v>
      </c>
      <c r="N3760" t="s">
        <v>1279</v>
      </c>
      <c r="O3760" t="s">
        <v>15911</v>
      </c>
      <c r="P3760" t="e">
        <v>#N/A</v>
      </c>
      <c r="Q3760" t="e">
        <f>VLOOKUP(P3760,[1]TimeZones!$B$3:$E$597,4,FALSE)</f>
        <v>#N/A</v>
      </c>
    </row>
    <row r="3761" spans="1:17" x14ac:dyDescent="0.25">
      <c r="A3761" t="s">
        <v>15912</v>
      </c>
      <c r="B3761" t="s">
        <v>110</v>
      </c>
      <c r="C3761" t="s">
        <v>15913</v>
      </c>
      <c r="D3761">
        <v>49.761699676513601</v>
      </c>
      <c r="E3761">
        <v>-77.802803039550696</v>
      </c>
      <c r="F3761">
        <v>918</v>
      </c>
      <c r="G3761" t="s">
        <v>262</v>
      </c>
      <c r="H3761" t="s">
        <v>15914</v>
      </c>
      <c r="I3761">
        <f>VLOOKUP(A3761,[1]ВПП!$C$2:$E$22885,3,)</f>
        <v>1524</v>
      </c>
      <c r="J3761">
        <f>VLOOKUP(A3761,[1]ВПП!$C$2:$G$22885,5,)</f>
        <v>30</v>
      </c>
      <c r="K3761" t="str">
        <f>VLOOKUP(A3761,[1]ВПП!$C$2:$H$22885,6,)</f>
        <v>ASP</v>
      </c>
      <c r="L3761" t="str">
        <f t="shared" si="58"/>
        <v>CYNM</v>
      </c>
      <c r="M3761" t="s">
        <v>183</v>
      </c>
      <c r="N3761" t="s">
        <v>1279</v>
      </c>
      <c r="O3761" t="s">
        <v>15915</v>
      </c>
      <c r="P3761" t="s">
        <v>1281</v>
      </c>
      <c r="Q3761" t="str">
        <f>VLOOKUP(P3761,[1]TimeZones!$B$3:$E$597,4,FALSE)</f>
        <v>−05:00</v>
      </c>
    </row>
    <row r="3762" spans="1:17" x14ac:dyDescent="0.25">
      <c r="A3762" t="s">
        <v>15916</v>
      </c>
      <c r="B3762" t="s">
        <v>110</v>
      </c>
      <c r="C3762" t="s">
        <v>15917</v>
      </c>
      <c r="D3762">
        <v>58.6213989257812</v>
      </c>
      <c r="E3762">
        <v>-117.165000915527</v>
      </c>
      <c r="F3762">
        <v>1110</v>
      </c>
      <c r="G3762" t="s">
        <v>262</v>
      </c>
      <c r="H3762" t="s">
        <v>15918</v>
      </c>
      <c r="I3762">
        <f>VLOOKUP(A3762,[1]ВПП!$C$2:$E$22885,3,)</f>
        <v>1524</v>
      </c>
      <c r="J3762">
        <f>VLOOKUP(A3762,[1]ВПП!$C$2:$G$22885,5,)</f>
        <v>46</v>
      </c>
      <c r="K3762" t="str">
        <f>VLOOKUP(A3762,[1]ВПП!$C$2:$H$22885,6,)</f>
        <v>ASP</v>
      </c>
      <c r="L3762" t="str">
        <f t="shared" si="58"/>
        <v>CYOJ</v>
      </c>
      <c r="M3762" t="s">
        <v>183</v>
      </c>
      <c r="N3762" t="s">
        <v>264</v>
      </c>
      <c r="O3762" t="s">
        <v>15919</v>
      </c>
      <c r="P3762" t="s">
        <v>266</v>
      </c>
      <c r="Q3762" t="str">
        <f>VLOOKUP(P3762,[1]TimeZones!$B$3:$E$597,4,FALSE)</f>
        <v>−07:00</v>
      </c>
    </row>
    <row r="3763" spans="1:17" x14ac:dyDescent="0.25">
      <c r="A3763" t="s">
        <v>15920</v>
      </c>
      <c r="B3763" t="s">
        <v>110</v>
      </c>
      <c r="C3763" t="s">
        <v>15921</v>
      </c>
      <c r="D3763">
        <v>53.214199066199903</v>
      </c>
      <c r="E3763">
        <v>-105.672996521</v>
      </c>
      <c r="F3763">
        <v>1405</v>
      </c>
      <c r="G3763" t="s">
        <v>262</v>
      </c>
      <c r="H3763" t="s">
        <v>15922</v>
      </c>
      <c r="I3763">
        <f>VLOOKUP(A3763,[1]ВПП!$C$2:$E$22885,3,)</f>
        <v>1524</v>
      </c>
      <c r="J3763">
        <f>VLOOKUP(A3763,[1]ВПП!$C$2:$G$22885,5,)</f>
        <v>46</v>
      </c>
      <c r="K3763" t="str">
        <f>VLOOKUP(A3763,[1]ВПП!$C$2:$H$22885,6,)</f>
        <v>ASP</v>
      </c>
      <c r="L3763" t="str">
        <f t="shared" si="58"/>
        <v>CYPA</v>
      </c>
      <c r="M3763" t="s">
        <v>183</v>
      </c>
      <c r="N3763" t="s">
        <v>7191</v>
      </c>
      <c r="O3763" t="s">
        <v>15923</v>
      </c>
      <c r="P3763" t="s">
        <v>7193</v>
      </c>
      <c r="Q3763" t="str">
        <f>VLOOKUP(P3763,[1]TimeZones!$B$3:$E$597,4,FALSE)</f>
        <v>−06:00</v>
      </c>
    </row>
    <row r="3764" spans="1:17" x14ac:dyDescent="0.25">
      <c r="A3764" t="s">
        <v>15924</v>
      </c>
      <c r="B3764" t="s">
        <v>110</v>
      </c>
      <c r="C3764" t="s">
        <v>15925</v>
      </c>
      <c r="D3764">
        <v>45.656700134300003</v>
      </c>
      <c r="E3764">
        <v>-61.368099212600001</v>
      </c>
      <c r="F3764">
        <v>377</v>
      </c>
      <c r="G3764" t="s">
        <v>262</v>
      </c>
      <c r="H3764" t="s">
        <v>15926</v>
      </c>
      <c r="I3764">
        <f>VLOOKUP(A3764,[1]ВПП!$C$2:$E$22885,3,)</f>
        <v>1524</v>
      </c>
      <c r="J3764">
        <f>VLOOKUP(A3764,[1]ВПП!$C$2:$G$22885,5,)</f>
        <v>46</v>
      </c>
      <c r="K3764" t="str">
        <f>VLOOKUP(A3764,[1]ВПП!$C$2:$H$22885,6,)</f>
        <v>ASP</v>
      </c>
      <c r="L3764" t="str">
        <f t="shared" si="58"/>
        <v>CYPD</v>
      </c>
      <c r="M3764" t="s">
        <v>183</v>
      </c>
      <c r="N3764" t="s">
        <v>2915</v>
      </c>
      <c r="O3764" t="s">
        <v>15927</v>
      </c>
      <c r="P3764" t="s">
        <v>145</v>
      </c>
      <c r="Q3764" t="e">
        <f>VLOOKUP(P3764,[1]TimeZones!$B$3:$E$597,4,FALSE)</f>
        <v>#N/A</v>
      </c>
    </row>
    <row r="3765" spans="1:17" x14ac:dyDescent="0.25">
      <c r="A3765" t="s">
        <v>15928</v>
      </c>
      <c r="B3765" t="s">
        <v>110</v>
      </c>
      <c r="C3765" t="s">
        <v>15929</v>
      </c>
      <c r="D3765">
        <v>56.226897999999998</v>
      </c>
      <c r="E3765">
        <v>-117.44699900000001</v>
      </c>
      <c r="F3765">
        <v>1873</v>
      </c>
      <c r="G3765" t="s">
        <v>262</v>
      </c>
      <c r="H3765" t="s">
        <v>15930</v>
      </c>
      <c r="I3765">
        <f>VLOOKUP(A3765,[1]ВПП!$C$2:$E$22885,3,)</f>
        <v>1524</v>
      </c>
      <c r="J3765">
        <f>VLOOKUP(A3765,[1]ВПП!$C$2:$G$22885,5,)</f>
        <v>46</v>
      </c>
      <c r="K3765" t="str">
        <f>VLOOKUP(A3765,[1]ВПП!$C$2:$H$22885,6,)</f>
        <v>ASP</v>
      </c>
      <c r="L3765" t="str">
        <f t="shared" si="58"/>
        <v>CYPE</v>
      </c>
      <c r="M3765" t="s">
        <v>183</v>
      </c>
      <c r="N3765" t="s">
        <v>264</v>
      </c>
      <c r="O3765" t="s">
        <v>15931</v>
      </c>
      <c r="P3765" t="s">
        <v>266</v>
      </c>
      <c r="Q3765" t="str">
        <f>VLOOKUP(P3765,[1]TimeZones!$B$3:$E$597,4,FALSE)</f>
        <v>−07:00</v>
      </c>
    </row>
    <row r="3766" spans="1:17" x14ac:dyDescent="0.25">
      <c r="A3766" t="s">
        <v>15932</v>
      </c>
      <c r="B3766" t="s">
        <v>110</v>
      </c>
      <c r="C3766" t="s">
        <v>15933</v>
      </c>
      <c r="D3766">
        <v>58.767200469970703</v>
      </c>
      <c r="E3766">
        <v>-111.11699676513599</v>
      </c>
      <c r="F3766">
        <v>761</v>
      </c>
      <c r="G3766" t="s">
        <v>262</v>
      </c>
      <c r="H3766" t="s">
        <v>15934</v>
      </c>
      <c r="I3766">
        <f>VLOOKUP(A3766,[1]ВПП!$C$2:$E$22885,3,)</f>
        <v>1524</v>
      </c>
      <c r="J3766">
        <f>VLOOKUP(A3766,[1]ВПП!$C$2:$G$22885,5,)</f>
        <v>46</v>
      </c>
      <c r="K3766" t="str">
        <f>VLOOKUP(A3766,[1]ВПП!$C$2:$H$22885,6,)</f>
        <v>ASP</v>
      </c>
      <c r="L3766" t="str">
        <f t="shared" si="58"/>
        <v>CYPY</v>
      </c>
      <c r="M3766" t="s">
        <v>183</v>
      </c>
      <c r="N3766" t="s">
        <v>264</v>
      </c>
      <c r="O3766" t="s">
        <v>15935</v>
      </c>
      <c r="P3766" t="s">
        <v>266</v>
      </c>
      <c r="Q3766" t="str">
        <f>VLOOKUP(P3766,[1]TimeZones!$B$3:$E$597,4,FALSE)</f>
        <v>−07:00</v>
      </c>
    </row>
    <row r="3767" spans="1:17" x14ac:dyDescent="0.25">
      <c r="A3767" t="s">
        <v>15936</v>
      </c>
      <c r="B3767" t="s">
        <v>333</v>
      </c>
      <c r="C3767" t="s">
        <v>15937</v>
      </c>
      <c r="D3767">
        <v>54.376399993900002</v>
      </c>
      <c r="E3767">
        <v>-125.950996399</v>
      </c>
      <c r="F3767">
        <v>2343</v>
      </c>
      <c r="G3767" t="s">
        <v>262</v>
      </c>
      <c r="H3767" t="s">
        <v>15938</v>
      </c>
      <c r="I3767">
        <f>VLOOKUP(A3767,[1]ВПП!$C$2:$E$22885,3,)</f>
        <v>1524</v>
      </c>
      <c r="J3767">
        <f>VLOOKUP(A3767,[1]ВПП!$C$2:$G$22885,5,)</f>
        <v>23</v>
      </c>
      <c r="K3767" t="str">
        <f>VLOOKUP(A3767,[1]ВПП!$C$2:$H$22885,6,)</f>
        <v>ASP</v>
      </c>
      <c r="L3767" t="str">
        <f t="shared" si="58"/>
        <v>CYPZ</v>
      </c>
      <c r="M3767" t="s">
        <v>183</v>
      </c>
      <c r="N3767" t="s">
        <v>1755</v>
      </c>
      <c r="O3767" t="s">
        <v>15939</v>
      </c>
      <c r="P3767" t="e">
        <v>#N/A</v>
      </c>
      <c r="Q3767" t="e">
        <f>VLOOKUP(P3767,[1]TimeZones!$B$3:$E$597,4,FALSE)</f>
        <v>#N/A</v>
      </c>
    </row>
    <row r="3768" spans="1:17" x14ac:dyDescent="0.25">
      <c r="A3768" t="s">
        <v>15940</v>
      </c>
      <c r="B3768" t="s">
        <v>110</v>
      </c>
      <c r="C3768" t="s">
        <v>15941</v>
      </c>
      <c r="D3768">
        <v>52.769409000000003</v>
      </c>
      <c r="E3768">
        <v>-108.243742</v>
      </c>
      <c r="F3768">
        <v>1799</v>
      </c>
      <c r="G3768" t="s">
        <v>262</v>
      </c>
      <c r="H3768" t="s">
        <v>15942</v>
      </c>
      <c r="I3768">
        <f>VLOOKUP(A3768,[1]ВПП!$C$2:$E$22885,3,)</f>
        <v>1524</v>
      </c>
      <c r="J3768">
        <f>VLOOKUP(A3768,[1]ВПП!$C$2:$G$22885,5,)</f>
        <v>46</v>
      </c>
      <c r="K3768" t="str">
        <f>VLOOKUP(A3768,[1]ВПП!$C$2:$H$22885,6,)</f>
        <v>ASP</v>
      </c>
      <c r="L3768" t="str">
        <f t="shared" si="58"/>
        <v>CYQW</v>
      </c>
      <c r="M3768" t="s">
        <v>183</v>
      </c>
      <c r="N3768" t="s">
        <v>7191</v>
      </c>
      <c r="O3768" t="s">
        <v>15943</v>
      </c>
      <c r="P3768" t="s">
        <v>7193</v>
      </c>
      <c r="Q3768" t="str">
        <f>VLOOKUP(P3768,[1]TimeZones!$B$3:$E$597,4,FALSE)</f>
        <v>−06:00</v>
      </c>
    </row>
    <row r="3769" spans="1:17" x14ac:dyDescent="0.25">
      <c r="A3769" t="s">
        <v>15944</v>
      </c>
      <c r="B3769" t="s">
        <v>110</v>
      </c>
      <c r="C3769" t="s">
        <v>15945</v>
      </c>
      <c r="D3769">
        <v>48.520000457763601</v>
      </c>
      <c r="E3769">
        <v>-72.265602111816406</v>
      </c>
      <c r="F3769">
        <v>586</v>
      </c>
      <c r="G3769" t="s">
        <v>262</v>
      </c>
      <c r="H3769" t="s">
        <v>15946</v>
      </c>
      <c r="I3769">
        <f>VLOOKUP(A3769,[1]ВПП!$C$2:$E$22885,3,)</f>
        <v>1524</v>
      </c>
      <c r="J3769">
        <f>VLOOKUP(A3769,[1]ВПП!$C$2:$G$22885,5,)</f>
        <v>46</v>
      </c>
      <c r="K3769" t="str">
        <f>VLOOKUP(A3769,[1]ВПП!$C$2:$H$22885,6,)</f>
        <v>ASP</v>
      </c>
      <c r="L3769" t="str">
        <f t="shared" si="58"/>
        <v>CYRJ</v>
      </c>
      <c r="M3769" t="s">
        <v>183</v>
      </c>
      <c r="N3769" t="s">
        <v>1279</v>
      </c>
      <c r="O3769" t="s">
        <v>15947</v>
      </c>
      <c r="P3769" t="s">
        <v>1281</v>
      </c>
      <c r="Q3769" t="str">
        <f>VLOOKUP(P3769,[1]TimeZones!$B$3:$E$597,4,FALSE)</f>
        <v>−05:00</v>
      </c>
    </row>
    <row r="3770" spans="1:17" x14ac:dyDescent="0.25">
      <c r="A3770" t="s">
        <v>15948</v>
      </c>
      <c r="B3770" t="s">
        <v>110</v>
      </c>
      <c r="C3770" t="s">
        <v>15949</v>
      </c>
      <c r="D3770">
        <v>51.066898345947202</v>
      </c>
      <c r="E3770">
        <v>-93.793098449707003</v>
      </c>
      <c r="F3770">
        <v>1265</v>
      </c>
      <c r="G3770" t="s">
        <v>262</v>
      </c>
      <c r="H3770" t="s">
        <v>15950</v>
      </c>
      <c r="I3770">
        <f>VLOOKUP(A3770,[1]ВПП!$C$2:$E$22885,3,)</f>
        <v>1524</v>
      </c>
      <c r="J3770">
        <f>VLOOKUP(A3770,[1]ВПП!$C$2:$G$22885,5,)</f>
        <v>46</v>
      </c>
      <c r="K3770" t="str">
        <f>VLOOKUP(A3770,[1]ВПП!$C$2:$H$22885,6,)</f>
        <v>ASP</v>
      </c>
      <c r="L3770" t="str">
        <f t="shared" si="58"/>
        <v>CYRL</v>
      </c>
      <c r="M3770" t="s">
        <v>183</v>
      </c>
      <c r="N3770" t="s">
        <v>2279</v>
      </c>
      <c r="O3770" t="s">
        <v>15951</v>
      </c>
      <c r="P3770" t="s">
        <v>2371</v>
      </c>
      <c r="Q3770" t="str">
        <f>VLOOKUP(P3770,[1]TimeZones!$B$3:$E$597,4,FALSE)</f>
        <v>−06:00</v>
      </c>
    </row>
    <row r="3771" spans="1:17" x14ac:dyDescent="0.25">
      <c r="A3771" t="s">
        <v>15952</v>
      </c>
      <c r="B3771" t="s">
        <v>333</v>
      </c>
      <c r="C3771" t="s">
        <v>15953</v>
      </c>
      <c r="D3771">
        <v>43.415599823000001</v>
      </c>
      <c r="E3771">
        <v>-80.934402465799906</v>
      </c>
      <c r="F3771">
        <v>1215</v>
      </c>
      <c r="G3771" t="s">
        <v>262</v>
      </c>
      <c r="H3771" t="s">
        <v>202</v>
      </c>
      <c r="I3771">
        <f>VLOOKUP(A3771,[1]ВПП!$C$2:$E$22885,3,)</f>
        <v>1524</v>
      </c>
      <c r="J3771">
        <f>VLOOKUP(A3771,[1]ВПП!$C$2:$G$22885,5,)</f>
        <v>30</v>
      </c>
      <c r="K3771" t="str">
        <f>VLOOKUP(A3771,[1]ВПП!$C$2:$H$22885,6,)</f>
        <v>ASP</v>
      </c>
      <c r="L3771" t="str">
        <f t="shared" si="58"/>
        <v>CYSA</v>
      </c>
      <c r="M3771" t="s">
        <v>183</v>
      </c>
      <c r="N3771" t="s">
        <v>2279</v>
      </c>
      <c r="O3771" t="s">
        <v>15954</v>
      </c>
      <c r="P3771" t="s">
        <v>145</v>
      </c>
      <c r="Q3771" t="e">
        <f>VLOOKUP(P3771,[1]TimeZones!$B$3:$E$597,4,FALSE)</f>
        <v>#N/A</v>
      </c>
    </row>
    <row r="3772" spans="1:17" x14ac:dyDescent="0.25">
      <c r="A3772" t="s">
        <v>15955</v>
      </c>
      <c r="B3772" t="s">
        <v>110</v>
      </c>
      <c r="C3772" t="s">
        <v>15956</v>
      </c>
      <c r="D3772">
        <v>43.191699981689403</v>
      </c>
      <c r="E3772">
        <v>-79.171699523925696</v>
      </c>
      <c r="F3772">
        <v>321</v>
      </c>
      <c r="G3772" t="s">
        <v>262</v>
      </c>
      <c r="H3772" t="s">
        <v>15957</v>
      </c>
      <c r="I3772">
        <f>VLOOKUP(A3772,[1]ВПП!$C$2:$E$22885,3,)</f>
        <v>1524</v>
      </c>
      <c r="J3772">
        <f>VLOOKUP(A3772,[1]ВПП!$C$2:$G$22885,5,)</f>
        <v>46</v>
      </c>
      <c r="K3772" t="str">
        <f>VLOOKUP(A3772,[1]ВПП!$C$2:$H$22885,6,)</f>
        <v>ASP</v>
      </c>
      <c r="L3772" t="str">
        <f t="shared" si="58"/>
        <v>CYSN</v>
      </c>
      <c r="M3772" t="s">
        <v>183</v>
      </c>
      <c r="N3772" t="s">
        <v>2279</v>
      </c>
      <c r="O3772" t="s">
        <v>15958</v>
      </c>
      <c r="P3772" t="s">
        <v>1281</v>
      </c>
      <c r="Q3772" t="str">
        <f>VLOOKUP(P3772,[1]TimeZones!$B$3:$E$597,4,FALSE)</f>
        <v>−05:00</v>
      </c>
    </row>
    <row r="3773" spans="1:17" x14ac:dyDescent="0.25">
      <c r="A3773" t="s">
        <v>15959</v>
      </c>
      <c r="B3773" t="s">
        <v>110</v>
      </c>
      <c r="C3773" t="s">
        <v>15960</v>
      </c>
      <c r="D3773">
        <v>45.8643989562988</v>
      </c>
      <c r="E3773">
        <v>-77.251701354980398</v>
      </c>
      <c r="F3773">
        <v>529</v>
      </c>
      <c r="G3773" t="s">
        <v>262</v>
      </c>
      <c r="H3773" t="s">
        <v>15961</v>
      </c>
      <c r="I3773">
        <f>VLOOKUP(A3773,[1]ВПП!$C$2:$E$22885,3,)</f>
        <v>1524</v>
      </c>
      <c r="J3773">
        <f>VLOOKUP(A3773,[1]ВПП!$C$2:$G$22885,5,)</f>
        <v>30</v>
      </c>
      <c r="K3773" t="str">
        <f>VLOOKUP(A3773,[1]ВПП!$C$2:$H$22885,6,)</f>
        <v>ASP</v>
      </c>
      <c r="L3773" t="str">
        <f t="shared" si="58"/>
        <v>CYTA</v>
      </c>
      <c r="M3773" t="s">
        <v>183</v>
      </c>
      <c r="N3773" t="s">
        <v>2279</v>
      </c>
      <c r="O3773" t="s">
        <v>15962</v>
      </c>
      <c r="P3773" t="s">
        <v>1281</v>
      </c>
      <c r="Q3773" t="str">
        <f>VLOOKUP(P3773,[1]TimeZones!$B$3:$E$597,4,FALSE)</f>
        <v>−05:00</v>
      </c>
    </row>
    <row r="3774" spans="1:17" x14ac:dyDescent="0.25">
      <c r="A3774" t="s">
        <v>15963</v>
      </c>
      <c r="B3774" t="s">
        <v>333</v>
      </c>
      <c r="C3774" t="s">
        <v>15964</v>
      </c>
      <c r="D3774">
        <v>45.611904000000003</v>
      </c>
      <c r="E3774">
        <v>-62.621102</v>
      </c>
      <c r="F3774">
        <v>319</v>
      </c>
      <c r="G3774" t="s">
        <v>262</v>
      </c>
      <c r="H3774" t="s">
        <v>202</v>
      </c>
      <c r="I3774">
        <f>VLOOKUP(A3774,[1]ВПП!$C$2:$E$22885,3,)</f>
        <v>1524</v>
      </c>
      <c r="J3774">
        <f>VLOOKUP(A3774,[1]ВПП!$C$2:$G$22885,5,)</f>
        <v>44</v>
      </c>
      <c r="K3774" t="str">
        <f>VLOOKUP(A3774,[1]ВПП!$C$2:$H$22885,6,)</f>
        <v>ASP</v>
      </c>
      <c r="L3774" t="str">
        <f t="shared" si="58"/>
        <v>CYTN</v>
      </c>
      <c r="M3774" t="s">
        <v>183</v>
      </c>
      <c r="N3774" t="s">
        <v>2915</v>
      </c>
      <c r="O3774" t="s">
        <v>3713</v>
      </c>
      <c r="P3774" t="e">
        <v>#N/A</v>
      </c>
      <c r="Q3774" t="e">
        <f>VLOOKUP(P3774,[1]TimeZones!$B$3:$E$597,4,FALSE)</f>
        <v>#N/A</v>
      </c>
    </row>
    <row r="3775" spans="1:17" x14ac:dyDescent="0.25">
      <c r="A3775" t="s">
        <v>15965</v>
      </c>
      <c r="B3775" t="s">
        <v>110</v>
      </c>
      <c r="C3775" t="s">
        <v>15966</v>
      </c>
      <c r="D3775">
        <v>55.151401519799997</v>
      </c>
      <c r="E3775">
        <v>-105.26200103799999</v>
      </c>
      <c r="F3775">
        <v>1242</v>
      </c>
      <c r="G3775" t="s">
        <v>262</v>
      </c>
      <c r="H3775" t="s">
        <v>15967</v>
      </c>
      <c r="I3775">
        <f>VLOOKUP(A3775,[1]ВПП!$C$2:$E$22885,3,)</f>
        <v>1524</v>
      </c>
      <c r="J3775">
        <f>VLOOKUP(A3775,[1]ВПП!$C$2:$G$22885,5,)</f>
        <v>46</v>
      </c>
      <c r="K3775" t="str">
        <f>VLOOKUP(A3775,[1]ВПП!$C$2:$H$22885,6,)</f>
        <v>ASP</v>
      </c>
      <c r="L3775" t="str">
        <f t="shared" si="58"/>
        <v>CYVC</v>
      </c>
      <c r="M3775" t="s">
        <v>183</v>
      </c>
      <c r="N3775" t="s">
        <v>7191</v>
      </c>
      <c r="O3775" t="s">
        <v>15968</v>
      </c>
      <c r="P3775" t="s">
        <v>7193</v>
      </c>
      <c r="Q3775" t="str">
        <f>VLOOKUP(P3775,[1]TimeZones!$B$3:$E$597,4,FALSE)</f>
        <v>−06:00</v>
      </c>
    </row>
    <row r="3776" spans="1:17" x14ac:dyDescent="0.25">
      <c r="A3776" t="s">
        <v>15969</v>
      </c>
      <c r="B3776" t="s">
        <v>110</v>
      </c>
      <c r="C3776" t="s">
        <v>15970</v>
      </c>
      <c r="D3776">
        <v>50.018901824951101</v>
      </c>
      <c r="E3776">
        <v>-110.72100067138599</v>
      </c>
      <c r="F3776">
        <v>2352</v>
      </c>
      <c r="G3776" t="s">
        <v>262</v>
      </c>
      <c r="H3776" t="s">
        <v>15971</v>
      </c>
      <c r="I3776">
        <f>VLOOKUP(A3776,[1]ВПП!$C$2:$E$22885,3,)</f>
        <v>1524</v>
      </c>
      <c r="J3776">
        <f>VLOOKUP(A3776,[1]ВПП!$C$2:$G$22885,5,)</f>
        <v>46</v>
      </c>
      <c r="K3776" t="str">
        <f>VLOOKUP(A3776,[1]ВПП!$C$2:$H$22885,6,)</f>
        <v>ASP</v>
      </c>
      <c r="L3776" t="str">
        <f t="shared" si="58"/>
        <v>CYXH</v>
      </c>
      <c r="M3776" t="s">
        <v>183</v>
      </c>
      <c r="N3776" t="s">
        <v>264</v>
      </c>
      <c r="O3776" t="s">
        <v>15972</v>
      </c>
      <c r="P3776" t="s">
        <v>266</v>
      </c>
      <c r="Q3776" t="str">
        <f>VLOOKUP(P3776,[1]TimeZones!$B$3:$E$597,4,FALSE)</f>
        <v>−07:00</v>
      </c>
    </row>
    <row r="3777" spans="1:17" x14ac:dyDescent="0.25">
      <c r="A3777" t="s">
        <v>15973</v>
      </c>
      <c r="B3777" t="s">
        <v>110</v>
      </c>
      <c r="C3777" t="s">
        <v>15974</v>
      </c>
      <c r="D3777">
        <v>54.824699401855398</v>
      </c>
      <c r="E3777">
        <v>-127.18299865722599</v>
      </c>
      <c r="F3777">
        <v>1712</v>
      </c>
      <c r="G3777" t="s">
        <v>262</v>
      </c>
      <c r="H3777" t="s">
        <v>15975</v>
      </c>
      <c r="I3777">
        <f>VLOOKUP(A3777,[1]ВПП!$C$2:$E$22885,3,)</f>
        <v>1524</v>
      </c>
      <c r="J3777">
        <f>VLOOKUP(A3777,[1]ВПП!$C$2:$G$22885,5,)</f>
        <v>46</v>
      </c>
      <c r="K3777" t="str">
        <f>VLOOKUP(A3777,[1]ВПП!$C$2:$H$22885,6,)</f>
        <v>ASP</v>
      </c>
      <c r="L3777" t="str">
        <f t="shared" si="58"/>
        <v>CYYD</v>
      </c>
      <c r="M3777" t="s">
        <v>183</v>
      </c>
      <c r="N3777" t="s">
        <v>1755</v>
      </c>
      <c r="O3777" t="s">
        <v>15976</v>
      </c>
      <c r="P3777" t="s">
        <v>1757</v>
      </c>
      <c r="Q3777" t="str">
        <f>VLOOKUP(P3777,[1]TimeZones!$B$3:$E$597,4,FALSE)</f>
        <v>−08:00</v>
      </c>
    </row>
    <row r="3778" spans="1:17" x14ac:dyDescent="0.25">
      <c r="A3778" t="s">
        <v>15977</v>
      </c>
      <c r="B3778" t="s">
        <v>110</v>
      </c>
      <c r="C3778" t="s">
        <v>15978</v>
      </c>
      <c r="D3778">
        <v>56.863899230957003</v>
      </c>
      <c r="E3778">
        <v>-101.075996398925</v>
      </c>
      <c r="F3778">
        <v>1170</v>
      </c>
      <c r="G3778" t="s">
        <v>262</v>
      </c>
      <c r="H3778" t="s">
        <v>15979</v>
      </c>
      <c r="I3778">
        <f>VLOOKUP(A3778,[1]ВПП!$C$2:$E$22885,3,)</f>
        <v>1524</v>
      </c>
      <c r="J3778">
        <f>VLOOKUP(A3778,[1]ВПП!$C$2:$G$22885,5,)</f>
        <v>46</v>
      </c>
      <c r="K3778" t="str">
        <f>VLOOKUP(A3778,[1]ВПП!$C$2:$H$22885,6,)</f>
        <v>ASP</v>
      </c>
      <c r="L3778" t="str">
        <f t="shared" ref="L3778:L3841" si="59">A3778</f>
        <v>CYYL</v>
      </c>
      <c r="M3778" t="s">
        <v>183</v>
      </c>
      <c r="N3778" t="s">
        <v>2369</v>
      </c>
      <c r="O3778" t="s">
        <v>15980</v>
      </c>
      <c r="P3778" t="s">
        <v>2371</v>
      </c>
      <c r="Q3778" t="str">
        <f>VLOOKUP(P3778,[1]TimeZones!$B$3:$E$597,4,FALSE)</f>
        <v>−06:00</v>
      </c>
    </row>
    <row r="3779" spans="1:17" x14ac:dyDescent="0.25">
      <c r="A3779" t="s">
        <v>15981</v>
      </c>
      <c r="B3779" t="s">
        <v>110</v>
      </c>
      <c r="C3779" t="s">
        <v>15982</v>
      </c>
      <c r="D3779">
        <v>50.680599212646399</v>
      </c>
      <c r="E3779">
        <v>-127.36699676513599</v>
      </c>
      <c r="F3779">
        <v>71</v>
      </c>
      <c r="G3779" t="s">
        <v>262</v>
      </c>
      <c r="H3779" t="s">
        <v>15983</v>
      </c>
      <c r="I3779">
        <f>VLOOKUP(A3779,[1]ВПП!$C$2:$E$22885,3,)</f>
        <v>1524</v>
      </c>
      <c r="J3779">
        <f>VLOOKUP(A3779,[1]ВПП!$C$2:$G$22885,5,)</f>
        <v>46</v>
      </c>
      <c r="K3779" t="str">
        <f>VLOOKUP(A3779,[1]ВПП!$C$2:$H$22885,6,)</f>
        <v>ASP</v>
      </c>
      <c r="L3779" t="str">
        <f t="shared" si="59"/>
        <v>CYZT</v>
      </c>
      <c r="M3779" t="s">
        <v>183</v>
      </c>
      <c r="N3779" t="s">
        <v>1755</v>
      </c>
      <c r="O3779" t="s">
        <v>15984</v>
      </c>
      <c r="P3779" t="s">
        <v>1757</v>
      </c>
      <c r="Q3779" t="str">
        <f>VLOOKUP(P3779,[1]TimeZones!$B$3:$E$597,4,FALSE)</f>
        <v>−08:00</v>
      </c>
    </row>
    <row r="3780" spans="1:17" x14ac:dyDescent="0.25">
      <c r="A3780" t="s">
        <v>15985</v>
      </c>
      <c r="B3780" t="s">
        <v>110</v>
      </c>
      <c r="C3780" t="s">
        <v>15986</v>
      </c>
      <c r="D3780">
        <v>55.304402000000003</v>
      </c>
      <c r="E3780">
        <v>-123.13200399999999</v>
      </c>
      <c r="F3780">
        <v>2264</v>
      </c>
      <c r="G3780" t="s">
        <v>262</v>
      </c>
      <c r="H3780" t="s">
        <v>202</v>
      </c>
      <c r="I3780">
        <f>VLOOKUP(A3780,[1]ВПП!$C$2:$E$22885,3,)</f>
        <v>1524</v>
      </c>
      <c r="J3780">
        <f>VLOOKUP(A3780,[1]ВПП!$C$2:$G$22885,5,)</f>
        <v>30</v>
      </c>
      <c r="K3780" t="str">
        <f>VLOOKUP(A3780,[1]ВПП!$C$2:$H$22885,6,)</f>
        <v>ASP</v>
      </c>
      <c r="L3780" t="str">
        <f t="shared" si="59"/>
        <v>CYZY</v>
      </c>
      <c r="M3780" t="s">
        <v>183</v>
      </c>
      <c r="N3780" t="s">
        <v>1755</v>
      </c>
      <c r="O3780" t="s">
        <v>15987</v>
      </c>
      <c r="P3780" t="s">
        <v>1757</v>
      </c>
      <c r="Q3780" t="str">
        <f>VLOOKUP(P3780,[1]TimeZones!$B$3:$E$597,4,FALSE)</f>
        <v>−08:00</v>
      </c>
    </row>
    <row r="3781" spans="1:17" x14ac:dyDescent="0.25">
      <c r="A3781" t="s">
        <v>15988</v>
      </c>
      <c r="B3781" t="s">
        <v>110</v>
      </c>
      <c r="C3781" t="s">
        <v>15989</v>
      </c>
      <c r="D3781">
        <v>45.290798187299998</v>
      </c>
      <c r="E3781">
        <v>-72.741401672399903</v>
      </c>
      <c r="F3781">
        <v>375</v>
      </c>
      <c r="G3781" t="s">
        <v>262</v>
      </c>
      <c r="H3781" t="s">
        <v>15990</v>
      </c>
      <c r="I3781">
        <f>VLOOKUP(A3781,[1]ВПП!$C$2:$E$22885,3,)</f>
        <v>1524</v>
      </c>
      <c r="J3781">
        <f>VLOOKUP(A3781,[1]ВПП!$C$2:$G$22885,5,)</f>
        <v>30</v>
      </c>
      <c r="K3781" t="str">
        <f>VLOOKUP(A3781,[1]ВПП!$C$2:$H$22885,6,)</f>
        <v>ASP</v>
      </c>
      <c r="L3781" t="str">
        <f t="shared" si="59"/>
        <v>CZBM</v>
      </c>
      <c r="M3781" t="s">
        <v>183</v>
      </c>
      <c r="N3781" t="s">
        <v>1279</v>
      </c>
      <c r="O3781" t="s">
        <v>15991</v>
      </c>
      <c r="P3781" t="s">
        <v>1281</v>
      </c>
      <c r="Q3781" t="str">
        <f>VLOOKUP(P3781,[1]TimeZones!$B$3:$E$597,4,FALSE)</f>
        <v>−05:00</v>
      </c>
    </row>
    <row r="3782" spans="1:17" x14ac:dyDescent="0.25">
      <c r="A3782" t="s">
        <v>15992</v>
      </c>
      <c r="B3782" t="s">
        <v>110</v>
      </c>
      <c r="C3782" t="s">
        <v>15993</v>
      </c>
      <c r="D3782">
        <v>54.027500152587798</v>
      </c>
      <c r="E3782">
        <v>-132.125</v>
      </c>
      <c r="F3782">
        <v>25</v>
      </c>
      <c r="G3782" t="s">
        <v>262</v>
      </c>
      <c r="H3782" t="s">
        <v>15994</v>
      </c>
      <c r="I3782">
        <f>VLOOKUP(A3782,[1]ВПП!$C$2:$E$22885,3,)</f>
        <v>1524</v>
      </c>
      <c r="J3782">
        <f>VLOOKUP(A3782,[1]ВПП!$C$2:$G$22885,5,)</f>
        <v>30</v>
      </c>
      <c r="K3782" t="str">
        <f>VLOOKUP(A3782,[1]ВПП!$C$2:$H$22885,6,)</f>
        <v>ASP</v>
      </c>
      <c r="L3782" t="str">
        <f t="shared" si="59"/>
        <v>CZMT</v>
      </c>
      <c r="M3782" t="s">
        <v>183</v>
      </c>
      <c r="N3782" t="s">
        <v>1755</v>
      </c>
      <c r="O3782" t="s">
        <v>15995</v>
      </c>
      <c r="P3782" t="s">
        <v>1757</v>
      </c>
      <c r="Q3782" t="str">
        <f>VLOOKUP(P3782,[1]TimeZones!$B$3:$E$597,4,FALSE)</f>
        <v>−08:00</v>
      </c>
    </row>
    <row r="3783" spans="1:17" x14ac:dyDescent="0.25">
      <c r="A3783" t="s">
        <v>15996</v>
      </c>
      <c r="B3783" t="s">
        <v>333</v>
      </c>
      <c r="C3783" t="s">
        <v>15997</v>
      </c>
      <c r="D3783">
        <v>53.667499542199998</v>
      </c>
      <c r="E3783">
        <v>-113.85399627699999</v>
      </c>
      <c r="F3783">
        <v>2256</v>
      </c>
      <c r="G3783" t="s">
        <v>262</v>
      </c>
      <c r="H3783" t="s">
        <v>202</v>
      </c>
      <c r="I3783">
        <f>VLOOKUP(A3783,[1]ВПП!$C$2:$E$22885,3,)</f>
        <v>1524</v>
      </c>
      <c r="J3783">
        <f>VLOOKUP(A3783,[1]ВПП!$C$2:$G$22885,5,)</f>
        <v>30</v>
      </c>
      <c r="K3783" t="str">
        <f>VLOOKUP(A3783,[1]ВПП!$C$2:$H$22885,6,)</f>
        <v>ASP</v>
      </c>
      <c r="L3783" t="str">
        <f t="shared" si="59"/>
        <v>CZVL</v>
      </c>
      <c r="M3783" t="s">
        <v>183</v>
      </c>
      <c r="N3783" t="s">
        <v>264</v>
      </c>
      <c r="O3783" t="s">
        <v>2362</v>
      </c>
      <c r="P3783" t="e">
        <v>#N/A</v>
      </c>
      <c r="Q3783" t="e">
        <f>VLOOKUP(P3783,[1]TimeZones!$B$3:$E$597,4,FALSE)</f>
        <v>#N/A</v>
      </c>
    </row>
    <row r="3784" spans="1:17" x14ac:dyDescent="0.25">
      <c r="A3784" t="s">
        <v>15998</v>
      </c>
      <c r="B3784" t="s">
        <v>110</v>
      </c>
      <c r="C3784" t="s">
        <v>15999</v>
      </c>
      <c r="D3784">
        <v>51.833099365234297</v>
      </c>
      <c r="E3784">
        <v>-4.9611101150512598</v>
      </c>
      <c r="F3784">
        <v>159</v>
      </c>
      <c r="G3784" t="s">
        <v>734</v>
      </c>
      <c r="H3784" t="s">
        <v>16000</v>
      </c>
      <c r="I3784">
        <f>VLOOKUP(A3784,[1]ВПП!$C$2:$E$22885,3,)</f>
        <v>1524</v>
      </c>
      <c r="J3784">
        <f>VLOOKUP(A3784,[1]ВПП!$C$2:$G$22885,5,)</f>
        <v>45</v>
      </c>
      <c r="K3784" t="str">
        <f>VLOOKUP(A3784,[1]ВПП!$C$2:$H$22885,6,)</f>
        <v>ASP</v>
      </c>
      <c r="L3784" t="str">
        <f t="shared" si="59"/>
        <v>EGFE</v>
      </c>
      <c r="M3784" t="s">
        <v>126</v>
      </c>
      <c r="N3784" t="s">
        <v>9201</v>
      </c>
      <c r="O3784" t="s">
        <v>16001</v>
      </c>
      <c r="P3784" t="s">
        <v>738</v>
      </c>
      <c r="Q3784" t="str">
        <f>VLOOKUP(P3784,[1]TimeZones!$B$3:$E$597,4,FALSE)</f>
        <v>+00:00</v>
      </c>
    </row>
    <row r="3785" spans="1:17" x14ac:dyDescent="0.25">
      <c r="A3785" t="s">
        <v>16002</v>
      </c>
      <c r="B3785" t="s">
        <v>333</v>
      </c>
      <c r="C3785" t="s">
        <v>16003</v>
      </c>
      <c r="D3785">
        <v>19.708500000000001</v>
      </c>
      <c r="E3785">
        <v>-103.489998</v>
      </c>
      <c r="F3785">
        <v>4987</v>
      </c>
      <c r="G3785" t="s">
        <v>308</v>
      </c>
      <c r="H3785" t="s">
        <v>202</v>
      </c>
      <c r="I3785">
        <f>VLOOKUP(A3785,[1]ВПП!$C$2:$E$22885,3,)</f>
        <v>1524</v>
      </c>
      <c r="J3785">
        <f>VLOOKUP(A3785,[1]ВПП!$C$2:$G$22885,5,)</f>
        <v>20</v>
      </c>
      <c r="K3785" t="str">
        <f>VLOOKUP(A3785,[1]ВПП!$C$2:$H$22885,6,)</f>
        <v>ASP</v>
      </c>
      <c r="L3785" t="str">
        <f t="shared" si="59"/>
        <v>MM25</v>
      </c>
      <c r="M3785" t="s">
        <v>183</v>
      </c>
      <c r="N3785" t="s">
        <v>444</v>
      </c>
      <c r="O3785" t="s">
        <v>16004</v>
      </c>
      <c r="P3785" t="e">
        <v>#N/A</v>
      </c>
      <c r="Q3785" t="e">
        <f>VLOOKUP(P3785,[1]TimeZones!$B$3:$E$597,4,FALSE)</f>
        <v>#N/A</v>
      </c>
    </row>
    <row r="3786" spans="1:17" x14ac:dyDescent="0.25">
      <c r="A3786" t="s">
        <v>16005</v>
      </c>
      <c r="B3786" t="s">
        <v>333</v>
      </c>
      <c r="C3786" t="s">
        <v>16006</v>
      </c>
      <c r="D3786">
        <v>17.880100250244102</v>
      </c>
      <c r="E3786">
        <v>-92.475700378417898</v>
      </c>
      <c r="F3786">
        <v>20</v>
      </c>
      <c r="G3786" t="s">
        <v>308</v>
      </c>
      <c r="H3786" t="s">
        <v>202</v>
      </c>
      <c r="I3786">
        <f>VLOOKUP(A3786,[1]ВПП!$C$2:$E$22885,3,)</f>
        <v>1524</v>
      </c>
      <c r="J3786">
        <f>VLOOKUP(A3786,[1]ВПП!$C$2:$G$22885,5,)</f>
        <v>30</v>
      </c>
      <c r="K3786" t="str">
        <f>VLOOKUP(A3786,[1]ВПП!$C$2:$H$22885,6,)</f>
        <v>ASP</v>
      </c>
      <c r="L3786" t="str">
        <f t="shared" si="59"/>
        <v>MM48</v>
      </c>
      <c r="M3786" t="s">
        <v>183</v>
      </c>
      <c r="N3786" t="s">
        <v>10109</v>
      </c>
      <c r="O3786" t="s">
        <v>202</v>
      </c>
      <c r="P3786" t="e">
        <v>#N/A</v>
      </c>
      <c r="Q3786" t="e">
        <f>VLOOKUP(P3786,[1]TimeZones!$B$3:$E$597,4,FALSE)</f>
        <v>#N/A</v>
      </c>
    </row>
    <row r="3787" spans="1:17" x14ac:dyDescent="0.25">
      <c r="A3787" t="s">
        <v>16007</v>
      </c>
      <c r="B3787" t="s">
        <v>333</v>
      </c>
      <c r="C3787" t="s">
        <v>16008</v>
      </c>
      <c r="D3787">
        <v>27.035701</v>
      </c>
      <c r="E3787">
        <v>-108.947998</v>
      </c>
      <c r="F3787">
        <v>1312</v>
      </c>
      <c r="G3787" t="s">
        <v>308</v>
      </c>
      <c r="H3787" t="s">
        <v>16009</v>
      </c>
      <c r="I3787">
        <f>VLOOKUP(A3787,[1]ВПП!$C$2:$E$22885,3,)</f>
        <v>1524</v>
      </c>
      <c r="J3787">
        <f>VLOOKUP(A3787,[1]ВПП!$C$2:$G$22885,5,)</f>
        <v>0</v>
      </c>
      <c r="K3787" t="str">
        <f>VLOOKUP(A3787,[1]ВПП!$C$2:$H$22885,6,)</f>
        <v>Asphalt</v>
      </c>
      <c r="L3787" t="str">
        <f t="shared" si="59"/>
        <v>MX-XAL</v>
      </c>
      <c r="M3787" t="s">
        <v>183</v>
      </c>
      <c r="N3787" t="s">
        <v>7065</v>
      </c>
      <c r="O3787" t="s">
        <v>16010</v>
      </c>
      <c r="P3787" t="e">
        <v>#N/A</v>
      </c>
      <c r="Q3787" t="e">
        <f>VLOOKUP(P3787,[1]TimeZones!$B$3:$E$597,4,FALSE)</f>
        <v>#N/A</v>
      </c>
    </row>
    <row r="3788" spans="1:17" x14ac:dyDescent="0.25">
      <c r="A3788" t="s">
        <v>16011</v>
      </c>
      <c r="B3788" t="s">
        <v>110</v>
      </c>
      <c r="C3788" t="s">
        <v>16012</v>
      </c>
      <c r="D3788">
        <v>24.287700653076101</v>
      </c>
      <c r="E3788">
        <v>-77.684600830078097</v>
      </c>
      <c r="F3788">
        <v>19</v>
      </c>
      <c r="G3788" t="s">
        <v>2053</v>
      </c>
      <c r="H3788" t="s">
        <v>16013</v>
      </c>
      <c r="I3788">
        <f>VLOOKUP(A3788,[1]ВПП!$C$2:$E$22885,3,)</f>
        <v>1524</v>
      </c>
      <c r="J3788">
        <f>VLOOKUP(A3788,[1]ВПП!$C$2:$G$22885,5,)</f>
        <v>23</v>
      </c>
      <c r="K3788" t="str">
        <f>VLOOKUP(A3788,[1]ВПП!$C$2:$H$22885,6,)</f>
        <v>BIT</v>
      </c>
      <c r="L3788" t="str">
        <f t="shared" si="59"/>
        <v>MYAB</v>
      </c>
      <c r="M3788" t="s">
        <v>183</v>
      </c>
      <c r="N3788" t="s">
        <v>14954</v>
      </c>
      <c r="O3788" t="s">
        <v>16014</v>
      </c>
      <c r="P3788" t="s">
        <v>2057</v>
      </c>
      <c r="Q3788" t="str">
        <f>VLOOKUP(P3788,[1]TimeZones!$B$3:$E$597,4,FALSE)</f>
        <v>−05:00</v>
      </c>
    </row>
    <row r="3789" spans="1:17" x14ac:dyDescent="0.25">
      <c r="A3789" t="s">
        <v>16015</v>
      </c>
      <c r="B3789" t="s">
        <v>110</v>
      </c>
      <c r="C3789" t="s">
        <v>16016</v>
      </c>
      <c r="D3789">
        <v>22.441799163799999</v>
      </c>
      <c r="E3789">
        <v>-73.970901489300005</v>
      </c>
      <c r="F3789">
        <v>11</v>
      </c>
      <c r="G3789" t="s">
        <v>2053</v>
      </c>
      <c r="H3789" t="s">
        <v>16017</v>
      </c>
      <c r="I3789">
        <f>VLOOKUP(A3789,[1]ВПП!$C$2:$E$22885,3,)</f>
        <v>1524</v>
      </c>
      <c r="J3789">
        <f>VLOOKUP(A3789,[1]ВПП!$C$2:$G$22885,5,)</f>
        <v>46</v>
      </c>
      <c r="K3789" t="str">
        <f>VLOOKUP(A3789,[1]ВПП!$C$2:$H$22885,6,)</f>
        <v>ASP</v>
      </c>
      <c r="L3789" t="str">
        <f t="shared" si="59"/>
        <v>MYAP</v>
      </c>
      <c r="M3789" t="s">
        <v>183</v>
      </c>
      <c r="N3789" t="s">
        <v>16018</v>
      </c>
      <c r="O3789" t="s">
        <v>16019</v>
      </c>
      <c r="P3789" t="s">
        <v>2057</v>
      </c>
      <c r="Q3789" t="str">
        <f>VLOOKUP(P3789,[1]TimeZones!$B$3:$E$597,4,FALSE)</f>
        <v>−05:00</v>
      </c>
    </row>
    <row r="3790" spans="1:17" x14ac:dyDescent="0.25">
      <c r="A3790" t="s">
        <v>16020</v>
      </c>
      <c r="B3790" t="s">
        <v>110</v>
      </c>
      <c r="C3790" t="s">
        <v>16021</v>
      </c>
      <c r="D3790">
        <v>25.417100906371999</v>
      </c>
      <c r="E3790">
        <v>-77.880897521972599</v>
      </c>
      <c r="F3790">
        <v>5</v>
      </c>
      <c r="G3790" t="s">
        <v>2053</v>
      </c>
      <c r="H3790" t="s">
        <v>16022</v>
      </c>
      <c r="I3790">
        <f>VLOOKUP(A3790,[1]ВПП!$C$2:$E$22885,3,)</f>
        <v>1524</v>
      </c>
      <c r="J3790">
        <f>VLOOKUP(A3790,[1]ВПП!$C$2:$G$22885,5,)</f>
        <v>24</v>
      </c>
      <c r="K3790" t="str">
        <f>VLOOKUP(A3790,[1]ВПП!$C$2:$H$22885,6,)</f>
        <v>BIT</v>
      </c>
      <c r="L3790" t="str">
        <f t="shared" si="59"/>
        <v>MYBC</v>
      </c>
      <c r="M3790" t="s">
        <v>183</v>
      </c>
      <c r="N3790" t="s">
        <v>15705</v>
      </c>
      <c r="O3790" t="s">
        <v>202</v>
      </c>
      <c r="P3790" t="s">
        <v>2057</v>
      </c>
      <c r="Q3790" t="str">
        <f>VLOOKUP(P3790,[1]TimeZones!$B$3:$E$597,4,FALSE)</f>
        <v>−05:00</v>
      </c>
    </row>
    <row r="3791" spans="1:17" x14ac:dyDescent="0.25">
      <c r="A3791" t="s">
        <v>16023</v>
      </c>
      <c r="B3791" t="s">
        <v>110</v>
      </c>
      <c r="C3791" t="s">
        <v>16024</v>
      </c>
      <c r="D3791">
        <v>31.909400939941399</v>
      </c>
      <c r="E3791">
        <v>70.896598815917898</v>
      </c>
      <c r="F3791">
        <v>594</v>
      </c>
      <c r="G3791" t="s">
        <v>1294</v>
      </c>
      <c r="H3791" t="s">
        <v>16025</v>
      </c>
      <c r="I3791">
        <f>VLOOKUP(A3791,[1]ВПП!$C$2:$E$22885,3,)</f>
        <v>1524</v>
      </c>
      <c r="J3791">
        <f>VLOOKUP(A3791,[1]ВПП!$C$2:$G$22885,5,)</f>
        <v>23</v>
      </c>
      <c r="K3791" t="str">
        <f>VLOOKUP(A3791,[1]ВПП!$C$2:$H$22885,6,)</f>
        <v>ASP</v>
      </c>
      <c r="L3791" t="str">
        <f t="shared" si="59"/>
        <v>OPDI</v>
      </c>
      <c r="M3791" t="s">
        <v>114</v>
      </c>
      <c r="N3791" t="s">
        <v>5854</v>
      </c>
      <c r="O3791" t="s">
        <v>16026</v>
      </c>
      <c r="P3791" t="s">
        <v>1303</v>
      </c>
      <c r="Q3791" t="str">
        <f>VLOOKUP(P3791,[1]TimeZones!$B$3:$E$597,4,FALSE)</f>
        <v>+05:00</v>
      </c>
    </row>
    <row r="3792" spans="1:17" x14ac:dyDescent="0.25">
      <c r="A3792" t="s">
        <v>16027</v>
      </c>
      <c r="B3792" t="s">
        <v>110</v>
      </c>
      <c r="C3792" t="s">
        <v>16028</v>
      </c>
      <c r="D3792">
        <v>33.050098419189403</v>
      </c>
      <c r="E3792">
        <v>73.638397216796804</v>
      </c>
      <c r="F3792">
        <v>902</v>
      </c>
      <c r="G3792" t="s">
        <v>1294</v>
      </c>
      <c r="H3792" t="s">
        <v>16029</v>
      </c>
      <c r="I3792">
        <f>VLOOKUP(A3792,[1]ВПП!$C$2:$E$22885,3,)</f>
        <v>1524</v>
      </c>
      <c r="J3792">
        <f>VLOOKUP(A3792,[1]ВПП!$C$2:$G$22885,5,)</f>
        <v>30</v>
      </c>
      <c r="K3792" t="str">
        <f>VLOOKUP(A3792,[1]ВПП!$C$2:$H$22885,6,)</f>
        <v>ASP</v>
      </c>
      <c r="L3792" t="str">
        <f t="shared" si="59"/>
        <v>OPMA</v>
      </c>
      <c r="M3792" t="s">
        <v>114</v>
      </c>
      <c r="N3792" t="s">
        <v>1296</v>
      </c>
      <c r="O3792" t="s">
        <v>16030</v>
      </c>
      <c r="P3792" t="s">
        <v>1303</v>
      </c>
      <c r="Q3792" t="str">
        <f>VLOOKUP(P3792,[1]TimeZones!$B$3:$E$597,4,FALSE)</f>
        <v>+05:00</v>
      </c>
    </row>
    <row r="3793" spans="1:17" x14ac:dyDescent="0.25">
      <c r="A3793" t="s">
        <v>16031</v>
      </c>
      <c r="B3793" t="s">
        <v>110</v>
      </c>
      <c r="C3793" t="s">
        <v>16032</v>
      </c>
      <c r="D3793">
        <v>26.954500198364201</v>
      </c>
      <c r="E3793">
        <v>64.132499694824205</v>
      </c>
      <c r="F3793">
        <v>3289</v>
      </c>
      <c r="G3793" t="s">
        <v>1294</v>
      </c>
      <c r="H3793" t="s">
        <v>16033</v>
      </c>
      <c r="I3793">
        <f>VLOOKUP(A3793,[1]ВПП!$C$2:$E$22885,3,)</f>
        <v>1524</v>
      </c>
      <c r="J3793">
        <f>VLOOKUP(A3793,[1]ВПП!$C$2:$G$22885,5,)</f>
        <v>23</v>
      </c>
      <c r="K3793" t="str">
        <f>VLOOKUP(A3793,[1]ВПП!$C$2:$H$22885,6,)</f>
        <v>BIT</v>
      </c>
      <c r="L3793" t="str">
        <f t="shared" si="59"/>
        <v>OPPG</v>
      </c>
      <c r="M3793" t="s">
        <v>114</v>
      </c>
      <c r="N3793" t="s">
        <v>1301</v>
      </c>
      <c r="O3793" t="s">
        <v>16034</v>
      </c>
      <c r="P3793" t="s">
        <v>1303</v>
      </c>
      <c r="Q3793" t="str">
        <f>VLOOKUP(P3793,[1]TimeZones!$B$3:$E$597,4,FALSE)</f>
        <v>+05:00</v>
      </c>
    </row>
    <row r="3794" spans="1:17" x14ac:dyDescent="0.25">
      <c r="A3794" t="s">
        <v>16035</v>
      </c>
      <c r="B3794" t="s">
        <v>333</v>
      </c>
      <c r="C3794" t="s">
        <v>16036</v>
      </c>
      <c r="D3794">
        <v>5.9659199999999997</v>
      </c>
      <c r="E3794">
        <v>-58.270302000000001</v>
      </c>
      <c r="F3794">
        <v>180</v>
      </c>
      <c r="G3794" t="s">
        <v>9707</v>
      </c>
      <c r="H3794" t="s">
        <v>202</v>
      </c>
      <c r="I3794">
        <f>VLOOKUP(A3794,[1]ВПП!$C$2:$E$22885,3,)</f>
        <v>1524</v>
      </c>
      <c r="J3794">
        <f>VLOOKUP(A3794,[1]ВПП!$C$2:$G$22885,5,)</f>
        <v>30</v>
      </c>
      <c r="K3794" t="str">
        <f>VLOOKUP(A3794,[1]ВПП!$C$2:$H$22885,6,)</f>
        <v>ASP</v>
      </c>
      <c r="L3794" t="str">
        <f t="shared" si="59"/>
        <v>SYLD</v>
      </c>
      <c r="M3794" t="s">
        <v>301</v>
      </c>
      <c r="N3794" t="s">
        <v>16037</v>
      </c>
      <c r="O3794" t="s">
        <v>16038</v>
      </c>
      <c r="P3794" t="s">
        <v>9711</v>
      </c>
      <c r="Q3794" t="str">
        <f>VLOOKUP(P3794,[1]TimeZones!$B$3:$E$597,4,FALSE)</f>
        <v>−04:00</v>
      </c>
    </row>
    <row r="3795" spans="1:17" x14ac:dyDescent="0.25">
      <c r="A3795" t="s">
        <v>16039</v>
      </c>
      <c r="B3795" t="s">
        <v>333</v>
      </c>
      <c r="C3795" t="s">
        <v>16040</v>
      </c>
      <c r="D3795">
        <v>38.410598754882798</v>
      </c>
      <c r="E3795">
        <v>67.945198059082003</v>
      </c>
      <c r="F3795">
        <v>1949</v>
      </c>
      <c r="G3795" t="s">
        <v>625</v>
      </c>
      <c r="H3795" t="s">
        <v>202</v>
      </c>
      <c r="I3795">
        <f>VLOOKUP(A3795,[1]ВПП!$C$2:$E$22885,3,)</f>
        <v>1524</v>
      </c>
      <c r="J3795">
        <f>VLOOKUP(A3795,[1]ВПП!$C$2:$G$22885,5,)</f>
        <v>35</v>
      </c>
      <c r="K3795" t="str">
        <f>VLOOKUP(A3795,[1]ВПП!$C$2:$H$22885,6,)</f>
        <v>ASP</v>
      </c>
      <c r="L3795" t="str">
        <f t="shared" si="59"/>
        <v>UTSR</v>
      </c>
      <c r="M3795" t="s">
        <v>114</v>
      </c>
      <c r="N3795" t="s">
        <v>4694</v>
      </c>
      <c r="O3795" t="s">
        <v>16041</v>
      </c>
      <c r="P3795" t="e">
        <v>#N/A</v>
      </c>
      <c r="Q3795" t="e">
        <f>VLOOKUP(P3795,[1]TimeZones!$B$3:$E$597,4,FALSE)</f>
        <v>#N/A</v>
      </c>
    </row>
    <row r="3796" spans="1:17" x14ac:dyDescent="0.25">
      <c r="A3796" t="s">
        <v>16042</v>
      </c>
      <c r="B3796" t="s">
        <v>110</v>
      </c>
      <c r="C3796" t="s">
        <v>16043</v>
      </c>
      <c r="D3796">
        <v>20.516799926757798</v>
      </c>
      <c r="E3796">
        <v>99.256797790527301</v>
      </c>
      <c r="F3796">
        <v>1875</v>
      </c>
      <c r="G3796" t="s">
        <v>255</v>
      </c>
      <c r="H3796" t="s">
        <v>16044</v>
      </c>
      <c r="I3796">
        <f>VLOOKUP(A3796,[1]ВПП!$C$2:$E$22885,3,)</f>
        <v>1524</v>
      </c>
      <c r="J3796">
        <f>VLOOKUP(A3796,[1]ВПП!$C$2:$G$22885,5,)</f>
        <v>31</v>
      </c>
      <c r="K3796" t="str">
        <f>VLOOKUP(A3796,[1]ВПП!$C$2:$H$22885,6,)</f>
        <v>BIT</v>
      </c>
      <c r="L3796" t="str">
        <f t="shared" si="59"/>
        <v>VYMS</v>
      </c>
      <c r="M3796" t="s">
        <v>114</v>
      </c>
      <c r="N3796" t="s">
        <v>1270</v>
      </c>
      <c r="O3796" t="s">
        <v>16045</v>
      </c>
      <c r="P3796" t="s">
        <v>259</v>
      </c>
      <c r="Q3796" t="str">
        <f>VLOOKUP(P3796,[1]TimeZones!$B$3:$E$597,4,FALSE)</f>
        <v>+06:30</v>
      </c>
    </row>
    <row r="3797" spans="1:17" x14ac:dyDescent="0.25">
      <c r="A3797" t="s">
        <v>16046</v>
      </c>
      <c r="B3797" t="s">
        <v>110</v>
      </c>
      <c r="C3797" t="s">
        <v>16047</v>
      </c>
      <c r="D3797">
        <v>-26.4132995605</v>
      </c>
      <c r="E3797">
        <v>146.261993408</v>
      </c>
      <c r="F3797">
        <v>1003</v>
      </c>
      <c r="G3797" t="s">
        <v>700</v>
      </c>
      <c r="H3797" t="s">
        <v>16048</v>
      </c>
      <c r="I3797">
        <f>VLOOKUP(A3797,[1]ВПП!$C$2:$E$22885,3,)</f>
        <v>1524</v>
      </c>
      <c r="J3797">
        <f>VLOOKUP(A3797,[1]ВПП!$C$2:$G$22885,5,)</f>
        <v>30</v>
      </c>
      <c r="K3797" t="str">
        <f>VLOOKUP(A3797,[1]ВПП!$C$2:$H$22885,6,)</f>
        <v>ASP</v>
      </c>
      <c r="L3797" t="str">
        <f t="shared" si="59"/>
        <v>YBCV</v>
      </c>
      <c r="M3797" t="s">
        <v>702</v>
      </c>
      <c r="N3797" t="s">
        <v>1682</v>
      </c>
      <c r="O3797" t="s">
        <v>16049</v>
      </c>
      <c r="P3797" t="s">
        <v>1684</v>
      </c>
      <c r="Q3797" t="str">
        <f>VLOOKUP(P3797,[1]TimeZones!$B$3:$E$597,4,FALSE)</f>
        <v>+10:00</v>
      </c>
    </row>
    <row r="3798" spans="1:17" x14ac:dyDescent="0.25">
      <c r="A3798" t="s">
        <v>16050</v>
      </c>
      <c r="B3798" t="s">
        <v>333</v>
      </c>
      <c r="C3798" t="s">
        <v>16051</v>
      </c>
      <c r="D3798">
        <v>-35.147202</v>
      </c>
      <c r="E3798">
        <v>150.69700599999999</v>
      </c>
      <c r="F3798">
        <v>200</v>
      </c>
      <c r="G3798" t="s">
        <v>700</v>
      </c>
      <c r="H3798" t="s">
        <v>202</v>
      </c>
      <c r="I3798">
        <f>VLOOKUP(A3798,[1]ВПП!$C$2:$E$22885,3,)</f>
        <v>1524</v>
      </c>
      <c r="J3798">
        <f>VLOOKUP(A3798,[1]ВПП!$C$2:$G$22885,5,)</f>
        <v>46</v>
      </c>
      <c r="K3798" t="str">
        <f>VLOOKUP(A3798,[1]ВПП!$C$2:$H$22885,6,)</f>
        <v>ASP</v>
      </c>
      <c r="L3798" t="str">
        <f t="shared" si="59"/>
        <v>YJBY</v>
      </c>
      <c r="M3798" t="s">
        <v>702</v>
      </c>
      <c r="N3798" t="s">
        <v>2725</v>
      </c>
      <c r="O3798" t="s">
        <v>16052</v>
      </c>
      <c r="P3798" t="e">
        <v>#N/A</v>
      </c>
      <c r="Q3798" t="e">
        <f>VLOOKUP(P3798,[1]TimeZones!$B$3:$E$597,4,FALSE)</f>
        <v>#N/A</v>
      </c>
    </row>
    <row r="3799" spans="1:17" x14ac:dyDescent="0.25">
      <c r="A3799" t="s">
        <v>16053</v>
      </c>
      <c r="B3799" t="s">
        <v>110</v>
      </c>
      <c r="C3799" t="s">
        <v>16054</v>
      </c>
      <c r="D3799">
        <v>-22.057800293</v>
      </c>
      <c r="E3799">
        <v>148.07699585</v>
      </c>
      <c r="F3799">
        <v>770</v>
      </c>
      <c r="G3799" t="s">
        <v>700</v>
      </c>
      <c r="H3799" t="s">
        <v>16055</v>
      </c>
      <c r="I3799">
        <f>VLOOKUP(A3799,[1]ВПП!$C$2:$E$22885,3,)</f>
        <v>1524</v>
      </c>
      <c r="J3799">
        <f>VLOOKUP(A3799,[1]ВПП!$C$2:$G$22885,5,)</f>
        <v>30</v>
      </c>
      <c r="K3799" t="str">
        <f>VLOOKUP(A3799,[1]ВПП!$C$2:$H$22885,6,)</f>
        <v>ASP</v>
      </c>
      <c r="L3799" t="str">
        <f t="shared" si="59"/>
        <v>YMRB</v>
      </c>
      <c r="M3799" t="s">
        <v>702</v>
      </c>
      <c r="N3799" t="s">
        <v>1682</v>
      </c>
      <c r="O3799" t="s">
        <v>16056</v>
      </c>
      <c r="P3799" t="s">
        <v>1684</v>
      </c>
      <c r="Q3799" t="str">
        <f>VLOOKUP(P3799,[1]TimeZones!$B$3:$E$597,4,FALSE)</f>
        <v>+10:00</v>
      </c>
    </row>
    <row r="3800" spans="1:17" x14ac:dyDescent="0.25">
      <c r="A3800" t="s">
        <v>16057</v>
      </c>
      <c r="B3800" t="s">
        <v>110</v>
      </c>
      <c r="C3800" t="s">
        <v>16058</v>
      </c>
      <c r="D3800">
        <v>-37.745601654052699</v>
      </c>
      <c r="E3800">
        <v>140.78500366210901</v>
      </c>
      <c r="F3800">
        <v>212</v>
      </c>
      <c r="G3800" t="s">
        <v>700</v>
      </c>
      <c r="H3800" t="s">
        <v>16059</v>
      </c>
      <c r="I3800">
        <f>VLOOKUP(A3800,[1]ВПП!$C$2:$E$22885,3,)</f>
        <v>1524</v>
      </c>
      <c r="J3800">
        <f>VLOOKUP(A3800,[1]ВПП!$C$2:$G$22885,5,)</f>
        <v>30</v>
      </c>
      <c r="K3800" t="str">
        <f>VLOOKUP(A3800,[1]ВПП!$C$2:$H$22885,6,)</f>
        <v>ASP</v>
      </c>
      <c r="L3800" t="str">
        <f t="shared" si="59"/>
        <v>YMTG</v>
      </c>
      <c r="M3800" t="s">
        <v>702</v>
      </c>
      <c r="N3800" t="s">
        <v>3412</v>
      </c>
      <c r="O3800" t="s">
        <v>202</v>
      </c>
      <c r="P3800" t="s">
        <v>3414</v>
      </c>
      <c r="Q3800" t="str">
        <f>VLOOKUP(P3800,[1]TimeZones!$B$3:$E$597,4,FALSE)</f>
        <v>+09:30</v>
      </c>
    </row>
    <row r="3801" spans="1:17" x14ac:dyDescent="0.25">
      <c r="A3801" t="s">
        <v>16060</v>
      </c>
      <c r="B3801" t="s">
        <v>110</v>
      </c>
      <c r="C3801" t="s">
        <v>16061</v>
      </c>
      <c r="D3801">
        <v>-30.3192005157</v>
      </c>
      <c r="E3801">
        <v>149.82699585</v>
      </c>
      <c r="F3801">
        <v>788</v>
      </c>
      <c r="G3801" t="s">
        <v>700</v>
      </c>
      <c r="H3801" t="s">
        <v>16062</v>
      </c>
      <c r="I3801">
        <f>VLOOKUP(A3801,[1]ВПП!$C$2:$E$22885,3,)</f>
        <v>1524</v>
      </c>
      <c r="J3801">
        <f>VLOOKUP(A3801,[1]ВПП!$C$2:$G$22885,5,)</f>
        <v>30</v>
      </c>
      <c r="K3801" t="str">
        <f>VLOOKUP(A3801,[1]ВПП!$C$2:$H$22885,6,)</f>
        <v>ASP</v>
      </c>
      <c r="L3801" t="str">
        <f t="shared" si="59"/>
        <v>YNBR</v>
      </c>
      <c r="M3801" t="s">
        <v>702</v>
      </c>
      <c r="N3801" t="s">
        <v>703</v>
      </c>
      <c r="O3801" t="s">
        <v>16063</v>
      </c>
      <c r="P3801" t="s">
        <v>705</v>
      </c>
      <c r="Q3801" t="str">
        <f>VLOOKUP(P3801,[1]TimeZones!$B$3:$E$597,4,FALSE)</f>
        <v>+10:00</v>
      </c>
    </row>
    <row r="3802" spans="1:17" x14ac:dyDescent="0.25">
      <c r="A3802" t="s">
        <v>16064</v>
      </c>
      <c r="B3802" t="s">
        <v>333</v>
      </c>
      <c r="C3802" t="s">
        <v>16065</v>
      </c>
      <c r="D3802">
        <v>-20.701900482177699</v>
      </c>
      <c r="E3802">
        <v>143.11500549316401</v>
      </c>
      <c r="F3802">
        <v>676</v>
      </c>
      <c r="G3802" t="s">
        <v>700</v>
      </c>
      <c r="H3802" t="s">
        <v>16066</v>
      </c>
      <c r="I3802">
        <f>VLOOKUP(A3802,[1]ВПП!$C$2:$E$22885,3,)</f>
        <v>1524</v>
      </c>
      <c r="J3802">
        <f>VLOOKUP(A3802,[1]ВПП!$C$2:$G$22885,5,)</f>
        <v>30</v>
      </c>
      <c r="K3802" t="str">
        <f>VLOOKUP(A3802,[1]ВПП!$C$2:$H$22885,6,)</f>
        <v>ASP</v>
      </c>
      <c r="L3802" t="str">
        <f t="shared" si="59"/>
        <v>YRMD</v>
      </c>
      <c r="M3802" t="s">
        <v>702</v>
      </c>
      <c r="N3802" t="s">
        <v>1682</v>
      </c>
      <c r="O3802" t="s">
        <v>202</v>
      </c>
      <c r="P3802" t="s">
        <v>145</v>
      </c>
      <c r="Q3802" t="e">
        <f>VLOOKUP(P3802,[1]TimeZones!$B$3:$E$597,4,FALSE)</f>
        <v>#N/A</v>
      </c>
    </row>
    <row r="3803" spans="1:17" x14ac:dyDescent="0.25">
      <c r="A3803" t="s">
        <v>16067</v>
      </c>
      <c r="B3803" t="s">
        <v>333</v>
      </c>
      <c r="C3803" t="s">
        <v>16068</v>
      </c>
      <c r="D3803">
        <v>-23.549999237060501</v>
      </c>
      <c r="E3803">
        <v>140.69999694824199</v>
      </c>
      <c r="G3803" t="s">
        <v>700</v>
      </c>
      <c r="H3803" t="s">
        <v>16069</v>
      </c>
      <c r="I3803">
        <f>VLOOKUP(A3803,[1]ВПП!$C$2:$E$22885,3,)</f>
        <v>1524</v>
      </c>
      <c r="J3803">
        <f>VLOOKUP(A3803,[1]ВПП!$C$2:$G$22885,5,)</f>
        <v>0</v>
      </c>
      <c r="K3803" t="str">
        <f>VLOOKUP(A3803,[1]ВПП!$C$2:$H$22885,6,)</f>
        <v>X</v>
      </c>
      <c r="L3803" t="str">
        <f t="shared" si="59"/>
        <v>YSPV</v>
      </c>
      <c r="M3803" t="s">
        <v>702</v>
      </c>
      <c r="N3803" t="s">
        <v>1682</v>
      </c>
      <c r="O3803" t="s">
        <v>202</v>
      </c>
      <c r="P3803" t="e">
        <v>#N/A</v>
      </c>
      <c r="Q3803" t="e">
        <f>VLOOKUP(P3803,[1]TimeZones!$B$3:$E$597,4,FALSE)</f>
        <v>#N/A</v>
      </c>
    </row>
    <row r="3804" spans="1:17" x14ac:dyDescent="0.25">
      <c r="A3804" t="s">
        <v>16070</v>
      </c>
      <c r="B3804" t="s">
        <v>110</v>
      </c>
      <c r="C3804" t="s">
        <v>16071</v>
      </c>
      <c r="D3804">
        <v>26.511399999999998</v>
      </c>
      <c r="E3804">
        <v>-77.083502999999993</v>
      </c>
      <c r="F3804">
        <v>6</v>
      </c>
      <c r="G3804" t="s">
        <v>2053</v>
      </c>
      <c r="H3804" t="s">
        <v>16072</v>
      </c>
      <c r="I3804">
        <f>VLOOKUP(A3804,[1]ВПП!$C$2:$E$22885,3,)</f>
        <v>1523</v>
      </c>
      <c r="J3804">
        <f>VLOOKUP(A3804,[1]ВПП!$C$2:$G$22885,5,)</f>
        <v>30</v>
      </c>
      <c r="K3804" t="str">
        <f>VLOOKUP(A3804,[1]ВПП!$C$2:$H$22885,6,)</f>
        <v>ASP</v>
      </c>
      <c r="L3804" t="str">
        <f t="shared" si="59"/>
        <v>MYAM</v>
      </c>
      <c r="M3804" t="s">
        <v>183</v>
      </c>
      <c r="N3804" t="s">
        <v>10502</v>
      </c>
      <c r="O3804" t="s">
        <v>16073</v>
      </c>
      <c r="P3804" t="s">
        <v>2057</v>
      </c>
      <c r="Q3804" t="str">
        <f>VLOOKUP(P3804,[1]TimeZones!$B$3:$E$597,4,FALSE)</f>
        <v>−05:00</v>
      </c>
    </row>
    <row r="3805" spans="1:17" x14ac:dyDescent="0.25">
      <c r="A3805" t="s">
        <v>16074</v>
      </c>
      <c r="B3805" t="s">
        <v>110</v>
      </c>
      <c r="C3805" t="s">
        <v>16075</v>
      </c>
      <c r="D3805">
        <v>18.255699157714801</v>
      </c>
      <c r="E3805">
        <v>-67.148498535156193</v>
      </c>
      <c r="F3805">
        <v>28</v>
      </c>
      <c r="G3805" t="s">
        <v>1663</v>
      </c>
      <c r="H3805" t="s">
        <v>16076</v>
      </c>
      <c r="I3805">
        <f>VLOOKUP(A3805,[1]ВПП!$C$2:$E$22885,3,)</f>
        <v>1523</v>
      </c>
      <c r="J3805">
        <f>VLOOKUP(A3805,[1]ВПП!$C$2:$G$22885,5,)</f>
        <v>30</v>
      </c>
      <c r="K3805" t="str">
        <f>VLOOKUP(A3805,[1]ВПП!$C$2:$H$22885,6,)</f>
        <v>ASP</v>
      </c>
      <c r="L3805" t="str">
        <f t="shared" si="59"/>
        <v>TJMZ</v>
      </c>
      <c r="M3805" t="s">
        <v>183</v>
      </c>
      <c r="N3805" t="s">
        <v>1665</v>
      </c>
      <c r="O3805" t="s">
        <v>16077</v>
      </c>
      <c r="P3805" t="s">
        <v>1667</v>
      </c>
      <c r="Q3805" t="str">
        <f>VLOOKUP(P3805,[1]TimeZones!$B$3:$E$597,4,FALSE)</f>
        <v>−04:00</v>
      </c>
    </row>
    <row r="3806" spans="1:17" x14ac:dyDescent="0.25">
      <c r="A3806" t="s">
        <v>16078</v>
      </c>
      <c r="B3806" t="s">
        <v>110</v>
      </c>
      <c r="C3806" t="s">
        <v>16079</v>
      </c>
      <c r="D3806">
        <v>23.1127</v>
      </c>
      <c r="E3806">
        <v>70.100303999999994</v>
      </c>
      <c r="F3806">
        <v>96</v>
      </c>
      <c r="G3806" t="s">
        <v>227</v>
      </c>
      <c r="H3806" t="s">
        <v>16080</v>
      </c>
      <c r="I3806">
        <f>VLOOKUP(A3806,[1]ВПП!$C$2:$E$22885,3,)</f>
        <v>1523</v>
      </c>
      <c r="J3806">
        <f>VLOOKUP(A3806,[1]ВПП!$C$2:$G$22885,5,)</f>
        <v>29</v>
      </c>
      <c r="K3806" t="str">
        <f>VLOOKUP(A3806,[1]ВПП!$C$2:$H$22885,6,)</f>
        <v>CON</v>
      </c>
      <c r="L3806" t="str">
        <f t="shared" si="59"/>
        <v>VAKE</v>
      </c>
      <c r="M3806" t="s">
        <v>114</v>
      </c>
      <c r="N3806" t="s">
        <v>2018</v>
      </c>
      <c r="O3806" t="s">
        <v>16081</v>
      </c>
      <c r="P3806" t="s">
        <v>231</v>
      </c>
      <c r="Q3806" t="str">
        <f>VLOOKUP(P3806,[1]TimeZones!$B$3:$E$597,4,FALSE)</f>
        <v>+05:30</v>
      </c>
    </row>
    <row r="3807" spans="1:17" x14ac:dyDescent="0.25">
      <c r="A3807" t="s">
        <v>16082</v>
      </c>
      <c r="B3807" t="s">
        <v>110</v>
      </c>
      <c r="C3807" t="s">
        <v>16083</v>
      </c>
      <c r="D3807">
        <v>-35.897800445599998</v>
      </c>
      <c r="E3807">
        <v>150.143997192</v>
      </c>
      <c r="F3807">
        <v>14</v>
      </c>
      <c r="G3807" t="s">
        <v>700</v>
      </c>
      <c r="H3807" t="s">
        <v>16084</v>
      </c>
      <c r="I3807">
        <f>VLOOKUP(A3807,[1]ВПП!$C$2:$E$22885,3,)</f>
        <v>1523</v>
      </c>
      <c r="J3807">
        <f>VLOOKUP(A3807,[1]ВПП!$C$2:$G$22885,5,)</f>
        <v>30</v>
      </c>
      <c r="K3807" t="str">
        <f>VLOOKUP(A3807,[1]ВПП!$C$2:$H$22885,6,)</f>
        <v>ASP</v>
      </c>
      <c r="L3807" t="str">
        <f t="shared" si="59"/>
        <v>YMRY</v>
      </c>
      <c r="M3807" t="s">
        <v>702</v>
      </c>
      <c r="N3807" t="s">
        <v>703</v>
      </c>
      <c r="O3807" t="s">
        <v>16085</v>
      </c>
      <c r="P3807" t="s">
        <v>705</v>
      </c>
      <c r="Q3807" t="str">
        <f>VLOOKUP(P3807,[1]TimeZones!$B$3:$E$597,4,FALSE)</f>
        <v>+10:00</v>
      </c>
    </row>
    <row r="3808" spans="1:17" x14ac:dyDescent="0.25">
      <c r="A3808" t="s">
        <v>16086</v>
      </c>
      <c r="B3808" t="s">
        <v>333</v>
      </c>
      <c r="C3808" t="s">
        <v>16087</v>
      </c>
      <c r="D3808">
        <v>-14.810499999999999</v>
      </c>
      <c r="E3808">
        <v>-39.290401000000003</v>
      </c>
      <c r="F3808">
        <v>197</v>
      </c>
      <c r="G3808" t="s">
        <v>591</v>
      </c>
      <c r="H3808" t="s">
        <v>16088</v>
      </c>
      <c r="I3808">
        <f>VLOOKUP(A3808,[1]ВПП!$C$2:$E$22885,3,)</f>
        <v>1522</v>
      </c>
      <c r="J3808">
        <f>VLOOKUP(A3808,[1]ВПП!$C$2:$G$22885,5,)</f>
        <v>30</v>
      </c>
      <c r="K3808" t="str">
        <f>VLOOKUP(A3808,[1]ВПП!$C$2:$H$22885,6,)</f>
        <v>CON</v>
      </c>
      <c r="L3808" t="str">
        <f t="shared" si="59"/>
        <v>SNHA</v>
      </c>
      <c r="M3808" t="s">
        <v>301</v>
      </c>
      <c r="N3808" t="s">
        <v>3983</v>
      </c>
      <c r="O3808" t="s">
        <v>16089</v>
      </c>
      <c r="P3808" t="e">
        <v>#N/A</v>
      </c>
      <c r="Q3808" t="e">
        <f>VLOOKUP(P3808,[1]TimeZones!$B$3:$E$597,4,FALSE)</f>
        <v>#N/A</v>
      </c>
    </row>
    <row r="3809" spans="1:17" x14ac:dyDescent="0.25">
      <c r="A3809" t="s">
        <v>16090</v>
      </c>
      <c r="B3809" t="s">
        <v>110</v>
      </c>
      <c r="C3809" t="s">
        <v>16091</v>
      </c>
      <c r="D3809">
        <v>-24.493900299072202</v>
      </c>
      <c r="E3809">
        <v>150.57600402832</v>
      </c>
      <c r="F3809">
        <v>644</v>
      </c>
      <c r="G3809" t="s">
        <v>700</v>
      </c>
      <c r="H3809" t="s">
        <v>16092</v>
      </c>
      <c r="I3809">
        <f>VLOOKUP(A3809,[1]ВПП!$C$2:$E$22885,3,)</f>
        <v>1522</v>
      </c>
      <c r="J3809">
        <f>VLOOKUP(A3809,[1]ВПП!$C$2:$G$22885,5,)</f>
        <v>30</v>
      </c>
      <c r="K3809" t="str">
        <f>VLOOKUP(A3809,[1]ВПП!$C$2:$H$22885,6,)</f>
        <v>ASP</v>
      </c>
      <c r="L3809" t="str">
        <f t="shared" si="59"/>
        <v>YTNG</v>
      </c>
      <c r="M3809" t="s">
        <v>702</v>
      </c>
      <c r="N3809" t="s">
        <v>1682</v>
      </c>
      <c r="O3809" t="s">
        <v>16093</v>
      </c>
      <c r="P3809" t="s">
        <v>1684</v>
      </c>
      <c r="Q3809" t="str">
        <f>VLOOKUP(P3809,[1]TimeZones!$B$3:$E$597,4,FALSE)</f>
        <v>+10:00</v>
      </c>
    </row>
    <row r="3810" spans="1:17" x14ac:dyDescent="0.25">
      <c r="A3810" t="s">
        <v>16094</v>
      </c>
      <c r="B3810" t="s">
        <v>110</v>
      </c>
      <c r="C3810" t="s">
        <v>16095</v>
      </c>
      <c r="D3810">
        <v>9.9069528579711896</v>
      </c>
      <c r="E3810">
        <v>-67.379638671875</v>
      </c>
      <c r="F3810">
        <v>1404</v>
      </c>
      <c r="G3810" t="s">
        <v>1951</v>
      </c>
      <c r="H3810" t="s">
        <v>202</v>
      </c>
      <c r="I3810">
        <f>VLOOKUP(A3810,[1]ВПП!$C$2:$E$22885,3,)</f>
        <v>1521</v>
      </c>
      <c r="J3810">
        <f>VLOOKUP(A3810,[1]ВПП!$C$2:$G$22885,5,)</f>
        <v>23</v>
      </c>
      <c r="K3810" t="str">
        <f>VLOOKUP(A3810,[1]ВПП!$C$2:$H$22885,6,)</f>
        <v>ASP</v>
      </c>
      <c r="L3810" t="str">
        <f t="shared" si="59"/>
        <v>SVJM</v>
      </c>
      <c r="M3810" t="s">
        <v>301</v>
      </c>
      <c r="N3810" t="s">
        <v>4641</v>
      </c>
      <c r="O3810" t="s">
        <v>16096</v>
      </c>
      <c r="P3810" t="s">
        <v>1955</v>
      </c>
      <c r="Q3810" t="str">
        <f>VLOOKUP(P3810,[1]TimeZones!$B$3:$E$597,4,FALSE)</f>
        <v>−04:00</v>
      </c>
    </row>
    <row r="3811" spans="1:17" x14ac:dyDescent="0.25">
      <c r="A3811" t="s">
        <v>16097</v>
      </c>
      <c r="B3811" t="s">
        <v>110</v>
      </c>
      <c r="C3811" t="s">
        <v>16098</v>
      </c>
      <c r="D3811">
        <v>-32.214698791503899</v>
      </c>
      <c r="E3811">
        <v>148.225006103515</v>
      </c>
      <c r="F3811">
        <v>782</v>
      </c>
      <c r="G3811" t="s">
        <v>700</v>
      </c>
      <c r="H3811" t="s">
        <v>16099</v>
      </c>
      <c r="I3811">
        <f>VLOOKUP(A3811,[1]ВПП!$C$2:$E$22885,3,)</f>
        <v>1521</v>
      </c>
      <c r="J3811">
        <f>VLOOKUP(A3811,[1]ВПП!$C$2:$G$22885,5,)</f>
        <v>30</v>
      </c>
      <c r="K3811" t="str">
        <f>VLOOKUP(A3811,[1]ВПП!$C$2:$H$22885,6,)</f>
        <v>ASP</v>
      </c>
      <c r="L3811" t="str">
        <f t="shared" si="59"/>
        <v>YNRM</v>
      </c>
      <c r="M3811" t="s">
        <v>702</v>
      </c>
      <c r="N3811" t="s">
        <v>703</v>
      </c>
      <c r="O3811" t="s">
        <v>202</v>
      </c>
      <c r="P3811" t="s">
        <v>145</v>
      </c>
      <c r="Q3811" t="e">
        <f>VLOOKUP(P3811,[1]TimeZones!$B$3:$E$597,4,FALSE)</f>
        <v>#N/A</v>
      </c>
    </row>
    <row r="3812" spans="1:17" x14ac:dyDescent="0.25">
      <c r="A3812" t="s">
        <v>16100</v>
      </c>
      <c r="B3812" t="s">
        <v>110</v>
      </c>
      <c r="C3812" t="s">
        <v>16101</v>
      </c>
      <c r="D3812">
        <v>58.990798950195298</v>
      </c>
      <c r="E3812">
        <v>22.830699920654201</v>
      </c>
      <c r="F3812">
        <v>18</v>
      </c>
      <c r="G3812" t="s">
        <v>2022</v>
      </c>
      <c r="H3812" t="s">
        <v>16102</v>
      </c>
      <c r="I3812">
        <f>VLOOKUP(A3812,[1]ВПП!$C$2:$E$22885,3,)</f>
        <v>1520</v>
      </c>
      <c r="J3812">
        <f>VLOOKUP(A3812,[1]ВПП!$C$2:$G$22885,5,)</f>
        <v>30</v>
      </c>
      <c r="K3812" t="str">
        <f>VLOOKUP(A3812,[1]ВПП!$C$2:$H$22885,6,)</f>
        <v>ASP</v>
      </c>
      <c r="L3812" t="str">
        <f t="shared" si="59"/>
        <v>EEKA</v>
      </c>
      <c r="M3812" t="s">
        <v>126</v>
      </c>
      <c r="N3812" t="s">
        <v>16103</v>
      </c>
      <c r="O3812" t="s">
        <v>16104</v>
      </c>
      <c r="P3812" t="s">
        <v>2026</v>
      </c>
      <c r="Q3812" t="str">
        <f>VLOOKUP(P3812,[1]TimeZones!$B$3:$E$597,4,FALSE)</f>
        <v>+02:00</v>
      </c>
    </row>
    <row r="3813" spans="1:17" x14ac:dyDescent="0.25">
      <c r="A3813" t="s">
        <v>16105</v>
      </c>
      <c r="B3813" t="s">
        <v>333</v>
      </c>
      <c r="C3813" t="s">
        <v>16106</v>
      </c>
      <c r="D3813">
        <v>24.635300000000001</v>
      </c>
      <c r="E3813">
        <v>-101.79655</v>
      </c>
      <c r="F3813">
        <v>5600</v>
      </c>
      <c r="G3813" t="s">
        <v>308</v>
      </c>
      <c r="H3813" t="s">
        <v>202</v>
      </c>
      <c r="I3813">
        <f>VLOOKUP(A3813,[1]ВПП!$C$2:$E$22885,3,)</f>
        <v>1520</v>
      </c>
      <c r="J3813">
        <f>VLOOKUP(A3813,[1]ВПП!$C$2:$G$22885,5,)</f>
        <v>0</v>
      </c>
      <c r="K3813" t="str">
        <f>VLOOKUP(A3813,[1]ВПП!$C$2:$H$22885,6,)</f>
        <v>ASP</v>
      </c>
      <c r="L3813" t="str">
        <f t="shared" si="59"/>
        <v>MX-0203</v>
      </c>
      <c r="M3813" t="s">
        <v>183</v>
      </c>
      <c r="N3813" t="s">
        <v>4495</v>
      </c>
      <c r="O3813" t="s">
        <v>16107</v>
      </c>
      <c r="P3813" t="e">
        <v>#N/A</v>
      </c>
      <c r="Q3813" t="e">
        <f>VLOOKUP(P3813,[1]TimeZones!$B$3:$E$597,4,FALSE)</f>
        <v>#N/A</v>
      </c>
    </row>
    <row r="3814" spans="1:17" x14ac:dyDescent="0.25">
      <c r="A3814" t="s">
        <v>16108</v>
      </c>
      <c r="B3814" t="s">
        <v>333</v>
      </c>
      <c r="C3814" t="s">
        <v>16109</v>
      </c>
      <c r="D3814">
        <v>-25.407519000000001</v>
      </c>
      <c r="E3814">
        <v>-54.619377</v>
      </c>
      <c r="F3814">
        <v>762</v>
      </c>
      <c r="G3814" t="s">
        <v>1929</v>
      </c>
      <c r="H3814" t="s">
        <v>202</v>
      </c>
      <c r="I3814">
        <f>VLOOKUP(A3814,[1]ВПП!$C$2:$E$22885,3,)</f>
        <v>1520</v>
      </c>
      <c r="J3814">
        <f>VLOOKUP(A3814,[1]ВПП!$C$2:$G$22885,5,)</f>
        <v>23</v>
      </c>
      <c r="K3814" t="str">
        <f>VLOOKUP(A3814,[1]ВПП!$C$2:$H$22885,6,)</f>
        <v>ASP</v>
      </c>
      <c r="L3814" t="str">
        <f t="shared" si="59"/>
        <v>SGIB</v>
      </c>
      <c r="M3814" t="s">
        <v>301</v>
      </c>
      <c r="N3814" t="s">
        <v>2204</v>
      </c>
      <c r="O3814" t="s">
        <v>16110</v>
      </c>
      <c r="P3814" t="s">
        <v>1933</v>
      </c>
      <c r="Q3814" t="str">
        <f>VLOOKUP(P3814,[1]TimeZones!$B$3:$E$597,4,FALSE)</f>
        <v>−04:00</v>
      </c>
    </row>
    <row r="3815" spans="1:17" x14ac:dyDescent="0.25">
      <c r="A3815" t="s">
        <v>16111</v>
      </c>
      <c r="B3815" t="s">
        <v>333</v>
      </c>
      <c r="C3815" t="s">
        <v>16112</v>
      </c>
      <c r="D3815">
        <v>-15.093000411987299</v>
      </c>
      <c r="E3815">
        <v>-43.979099273681598</v>
      </c>
      <c r="F3815">
        <v>1519</v>
      </c>
      <c r="G3815" t="s">
        <v>591</v>
      </c>
      <c r="H3815" t="s">
        <v>202</v>
      </c>
      <c r="I3815">
        <f>VLOOKUP(A3815,[1]ВПП!$C$2:$E$22885,3,)</f>
        <v>1520</v>
      </c>
      <c r="J3815">
        <f>VLOOKUP(A3815,[1]ВПП!$C$2:$G$22885,5,)</f>
        <v>25</v>
      </c>
      <c r="K3815" t="str">
        <f>VLOOKUP(A3815,[1]ВПП!$C$2:$H$22885,6,)</f>
        <v>ASP</v>
      </c>
      <c r="L3815" t="str">
        <f t="shared" si="59"/>
        <v>SNMK</v>
      </c>
      <c r="M3815" t="s">
        <v>301</v>
      </c>
      <c r="N3815" t="s">
        <v>4614</v>
      </c>
      <c r="O3815" t="s">
        <v>16113</v>
      </c>
      <c r="P3815" t="e">
        <v>#N/A</v>
      </c>
      <c r="Q3815" t="e">
        <f>VLOOKUP(P3815,[1]TimeZones!$B$3:$E$597,4,FALSE)</f>
        <v>#N/A</v>
      </c>
    </row>
    <row r="3816" spans="1:17" x14ac:dyDescent="0.25">
      <c r="A3816" t="s">
        <v>16114</v>
      </c>
      <c r="B3816" t="s">
        <v>333</v>
      </c>
      <c r="C3816" t="s">
        <v>16115</v>
      </c>
      <c r="D3816">
        <v>-1.8679809999999999</v>
      </c>
      <c r="E3816">
        <v>-55.514595999999997</v>
      </c>
      <c r="F3816">
        <v>328</v>
      </c>
      <c r="G3816" t="s">
        <v>591</v>
      </c>
      <c r="H3816" t="s">
        <v>16116</v>
      </c>
      <c r="I3816">
        <f>VLOOKUP(A3816,[1]ВПП!$C$2:$E$22885,3,)</f>
        <v>1520</v>
      </c>
      <c r="J3816">
        <f>VLOOKUP(A3816,[1]ВПП!$C$2:$G$22885,5,)</f>
        <v>30</v>
      </c>
      <c r="K3816" t="str">
        <f>VLOOKUP(A3816,[1]ВПП!$C$2:$H$22885,6,)</f>
        <v>ASP</v>
      </c>
      <c r="L3816" t="str">
        <f t="shared" si="59"/>
        <v>SNTI</v>
      </c>
      <c r="M3816" t="s">
        <v>301</v>
      </c>
      <c r="N3816" t="s">
        <v>5671</v>
      </c>
      <c r="O3816" t="s">
        <v>16117</v>
      </c>
      <c r="P3816" t="e">
        <v>#N/A</v>
      </c>
      <c r="Q3816" t="e">
        <f>VLOOKUP(P3816,[1]TimeZones!$B$3:$E$597,4,FALSE)</f>
        <v>#N/A</v>
      </c>
    </row>
    <row r="3817" spans="1:17" x14ac:dyDescent="0.25">
      <c r="A3817" t="s">
        <v>16118</v>
      </c>
      <c r="B3817" t="s">
        <v>333</v>
      </c>
      <c r="C3817" t="s">
        <v>16119</v>
      </c>
      <c r="D3817">
        <v>-7.5321202278100001</v>
      </c>
      <c r="E3817">
        <v>-63.072101592999999</v>
      </c>
      <c r="F3817">
        <v>230</v>
      </c>
      <c r="G3817" t="s">
        <v>591</v>
      </c>
      <c r="H3817" t="s">
        <v>16120</v>
      </c>
      <c r="I3817">
        <f>VLOOKUP(A3817,[1]ВПП!$C$2:$E$22885,3,)</f>
        <v>1520</v>
      </c>
      <c r="J3817">
        <f>VLOOKUP(A3817,[1]ВПП!$C$2:$G$22885,5,)</f>
        <v>30</v>
      </c>
      <c r="K3817" t="str">
        <f>VLOOKUP(A3817,[1]ВПП!$C$2:$H$22885,6,)</f>
        <v>ASP</v>
      </c>
      <c r="L3817" t="str">
        <f t="shared" si="59"/>
        <v>SWHT</v>
      </c>
      <c r="M3817" t="s">
        <v>301</v>
      </c>
      <c r="N3817" t="s">
        <v>6469</v>
      </c>
      <c r="O3817" t="s">
        <v>16121</v>
      </c>
      <c r="P3817" t="s">
        <v>6465</v>
      </c>
      <c r="Q3817" t="str">
        <f>VLOOKUP(P3817,[1]TimeZones!$B$3:$E$597,4,FALSE)</f>
        <v>−04:00</v>
      </c>
    </row>
    <row r="3818" spans="1:17" x14ac:dyDescent="0.25">
      <c r="A3818" t="s">
        <v>16122</v>
      </c>
      <c r="B3818" t="s">
        <v>333</v>
      </c>
      <c r="C3818" t="s">
        <v>16123</v>
      </c>
      <c r="D3818">
        <v>-12.120271000000001</v>
      </c>
      <c r="E3818">
        <v>-52.641184000000003</v>
      </c>
      <c r="F3818">
        <v>1050</v>
      </c>
      <c r="G3818" t="s">
        <v>591</v>
      </c>
      <c r="H3818" t="s">
        <v>202</v>
      </c>
      <c r="I3818">
        <f>VLOOKUP(A3818,[1]ВПП!$C$2:$E$22885,3,)</f>
        <v>1520</v>
      </c>
      <c r="J3818">
        <f>VLOOKUP(A3818,[1]ВПП!$C$2:$G$22885,5,)</f>
        <v>20</v>
      </c>
      <c r="K3818" t="str">
        <f>VLOOKUP(A3818,[1]ВПП!$C$2:$H$22885,6,)</f>
        <v>ASP</v>
      </c>
      <c r="L3818" t="str">
        <f t="shared" si="59"/>
        <v>SWVT</v>
      </c>
      <c r="M3818" t="s">
        <v>301</v>
      </c>
      <c r="N3818" t="s">
        <v>7863</v>
      </c>
      <c r="O3818" t="s">
        <v>16124</v>
      </c>
      <c r="P3818" t="e">
        <v>#N/A</v>
      </c>
      <c r="Q3818" t="e">
        <f>VLOOKUP(P3818,[1]TimeZones!$B$3:$E$597,4,FALSE)</f>
        <v>#N/A</v>
      </c>
    </row>
    <row r="3819" spans="1:17" x14ac:dyDescent="0.25">
      <c r="A3819" t="s">
        <v>16125</v>
      </c>
      <c r="B3819" t="s">
        <v>110</v>
      </c>
      <c r="C3819" t="s">
        <v>16126</v>
      </c>
      <c r="D3819">
        <v>-31.332500457763601</v>
      </c>
      <c r="E3819">
        <v>149.266998291015</v>
      </c>
      <c r="F3819">
        <v>2117</v>
      </c>
      <c r="G3819" t="s">
        <v>700</v>
      </c>
      <c r="H3819" t="s">
        <v>16127</v>
      </c>
      <c r="I3819">
        <f>VLOOKUP(A3819,[1]ВПП!$C$2:$E$22885,3,)</f>
        <v>1520</v>
      </c>
      <c r="J3819">
        <f>VLOOKUP(A3819,[1]ВПП!$C$2:$G$22885,5,)</f>
        <v>30</v>
      </c>
      <c r="K3819" t="str">
        <f>VLOOKUP(A3819,[1]ВПП!$C$2:$H$22885,6,)</f>
        <v>ASP</v>
      </c>
      <c r="L3819" t="str">
        <f t="shared" si="59"/>
        <v>YCBB</v>
      </c>
      <c r="M3819" t="s">
        <v>702</v>
      </c>
      <c r="N3819" t="s">
        <v>703</v>
      </c>
      <c r="O3819" t="s">
        <v>202</v>
      </c>
      <c r="P3819" t="s">
        <v>705</v>
      </c>
      <c r="Q3819" t="str">
        <f>VLOOKUP(P3819,[1]TimeZones!$B$3:$E$597,4,FALSE)</f>
        <v>+10:00</v>
      </c>
    </row>
    <row r="3820" spans="1:17" x14ac:dyDescent="0.25">
      <c r="A3820" t="s">
        <v>16128</v>
      </c>
      <c r="B3820" t="s">
        <v>333</v>
      </c>
      <c r="C3820" t="s">
        <v>16129</v>
      </c>
      <c r="D3820">
        <v>-16.662500381469702</v>
      </c>
      <c r="E3820">
        <v>139.17799377441401</v>
      </c>
      <c r="F3820">
        <v>33</v>
      </c>
      <c r="G3820" t="s">
        <v>700</v>
      </c>
      <c r="H3820" t="s">
        <v>16130</v>
      </c>
      <c r="I3820">
        <f>VLOOKUP(A3820,[1]ВПП!$C$2:$E$22885,3,)</f>
        <v>1520</v>
      </c>
      <c r="J3820">
        <f>VLOOKUP(A3820,[1]ВПП!$C$2:$G$22885,5,)</f>
        <v>30</v>
      </c>
      <c r="K3820" t="str">
        <f>VLOOKUP(A3820,[1]ВПП!$C$2:$H$22885,6,)</f>
        <v>PER</v>
      </c>
      <c r="L3820" t="str">
        <f t="shared" si="59"/>
        <v>YMTI</v>
      </c>
      <c r="M3820" t="s">
        <v>702</v>
      </c>
      <c r="N3820" t="s">
        <v>1682</v>
      </c>
      <c r="O3820" t="s">
        <v>202</v>
      </c>
      <c r="P3820" t="s">
        <v>1684</v>
      </c>
      <c r="Q3820" t="str">
        <f>VLOOKUP(P3820,[1]TimeZones!$B$3:$E$597,4,FALSE)</f>
        <v>+10:00</v>
      </c>
    </row>
    <row r="3821" spans="1:17" x14ac:dyDescent="0.25">
      <c r="A3821" t="s">
        <v>16131</v>
      </c>
      <c r="B3821" t="s">
        <v>333</v>
      </c>
      <c r="C3821" t="s">
        <v>16132</v>
      </c>
      <c r="D3821">
        <v>-28.049699783325099</v>
      </c>
      <c r="E3821">
        <v>148.59500122070301</v>
      </c>
      <c r="F3821">
        <v>656</v>
      </c>
      <c r="G3821" t="s">
        <v>700</v>
      </c>
      <c r="H3821" t="s">
        <v>16133</v>
      </c>
      <c r="I3821">
        <f>VLOOKUP(A3821,[1]ВПП!$C$2:$E$22885,3,)</f>
        <v>1520</v>
      </c>
      <c r="J3821">
        <f>VLOOKUP(A3821,[1]ВПП!$C$2:$G$22885,5,)</f>
        <v>30</v>
      </c>
      <c r="K3821" t="str">
        <f>VLOOKUP(A3821,[1]ВПП!$C$2:$H$22885,6,)</f>
        <v>ASP</v>
      </c>
      <c r="L3821" t="str">
        <f t="shared" si="59"/>
        <v>YSGE</v>
      </c>
      <c r="M3821" t="s">
        <v>702</v>
      </c>
      <c r="N3821" t="s">
        <v>1682</v>
      </c>
      <c r="O3821" t="s">
        <v>202</v>
      </c>
      <c r="P3821" t="s">
        <v>1684</v>
      </c>
      <c r="Q3821" t="str">
        <f>VLOOKUP(P3821,[1]TimeZones!$B$3:$E$597,4,FALSE)</f>
        <v>+10:00</v>
      </c>
    </row>
    <row r="3822" spans="1:17" x14ac:dyDescent="0.25">
      <c r="A3822" t="s">
        <v>16134</v>
      </c>
      <c r="B3822" t="s">
        <v>333</v>
      </c>
      <c r="C3822" t="s">
        <v>16135</v>
      </c>
      <c r="D3822">
        <v>7.4578709999999999</v>
      </c>
      <c r="E3822">
        <v>6.4608369999999997</v>
      </c>
      <c r="F3822">
        <v>620</v>
      </c>
      <c r="G3822" t="s">
        <v>741</v>
      </c>
      <c r="H3822" t="s">
        <v>202</v>
      </c>
      <c r="I3822">
        <f>VLOOKUP(A3822,[1]ВПП!$C$2:$E$22885,3,)</f>
        <v>1519</v>
      </c>
      <c r="J3822">
        <f>VLOOKUP(A3822,[1]ВПП!$C$2:$G$22885,5,)</f>
        <v>45</v>
      </c>
      <c r="K3822" t="str">
        <f>VLOOKUP(A3822,[1]ВПП!$C$2:$H$22885,6,)</f>
        <v>ASP</v>
      </c>
      <c r="L3822" t="str">
        <f t="shared" si="59"/>
        <v>DN51</v>
      </c>
      <c r="M3822" t="s">
        <v>134</v>
      </c>
      <c r="N3822" t="s">
        <v>16136</v>
      </c>
      <c r="O3822" t="s">
        <v>16137</v>
      </c>
      <c r="P3822" t="e">
        <v>#N/A</v>
      </c>
      <c r="Q3822" t="e">
        <f>VLOOKUP(P3822,[1]TimeZones!$B$3:$E$597,4,FALSE)</f>
        <v>#N/A</v>
      </c>
    </row>
    <row r="3823" spans="1:17" x14ac:dyDescent="0.25">
      <c r="A3823" t="s">
        <v>16138</v>
      </c>
      <c r="B3823" t="s">
        <v>333</v>
      </c>
      <c r="C3823" t="s">
        <v>16139</v>
      </c>
      <c r="D3823">
        <v>-5.07979011535644</v>
      </c>
      <c r="E3823">
        <v>-42.873699188232401</v>
      </c>
      <c r="F3823">
        <v>373</v>
      </c>
      <c r="G3823" t="s">
        <v>591</v>
      </c>
      <c r="H3823" t="s">
        <v>202</v>
      </c>
      <c r="I3823">
        <f>VLOOKUP(A3823,[1]ВПП!$C$2:$E$22885,3,)</f>
        <v>1519</v>
      </c>
      <c r="J3823">
        <f>VLOOKUP(A3823,[1]ВПП!$C$2:$G$22885,5,)</f>
        <v>30</v>
      </c>
      <c r="K3823" t="str">
        <f>VLOOKUP(A3823,[1]ВПП!$C$2:$H$22885,6,)</f>
        <v>ASP</v>
      </c>
      <c r="L3823" t="str">
        <f t="shared" si="59"/>
        <v>SNDR</v>
      </c>
      <c r="M3823" t="s">
        <v>301</v>
      </c>
      <c r="N3823" t="s">
        <v>9130</v>
      </c>
      <c r="O3823" t="s">
        <v>16140</v>
      </c>
      <c r="P3823" t="e">
        <v>#N/A</v>
      </c>
      <c r="Q3823" t="e">
        <f>VLOOKUP(P3823,[1]TimeZones!$B$3:$E$597,4,FALSE)</f>
        <v>#N/A</v>
      </c>
    </row>
    <row r="3824" spans="1:17" x14ac:dyDescent="0.25">
      <c r="A3824" t="s">
        <v>16141</v>
      </c>
      <c r="B3824" t="s">
        <v>110</v>
      </c>
      <c r="C3824" t="s">
        <v>16142</v>
      </c>
      <c r="D3824">
        <v>-31.5382995605468</v>
      </c>
      <c r="E3824">
        <v>145.79400634765599</v>
      </c>
      <c r="F3824">
        <v>724</v>
      </c>
      <c r="G3824" t="s">
        <v>700</v>
      </c>
      <c r="H3824" t="s">
        <v>16143</v>
      </c>
      <c r="I3824">
        <f>VLOOKUP(A3824,[1]ВПП!$C$2:$E$22885,3,)</f>
        <v>1519</v>
      </c>
      <c r="J3824">
        <f>VLOOKUP(A3824,[1]ВПП!$C$2:$G$22885,5,)</f>
        <v>30</v>
      </c>
      <c r="K3824" t="str">
        <f>VLOOKUP(A3824,[1]ВПП!$C$2:$H$22885,6,)</f>
        <v>ASP</v>
      </c>
      <c r="L3824" t="str">
        <f t="shared" si="59"/>
        <v>YCBA</v>
      </c>
      <c r="M3824" t="s">
        <v>702</v>
      </c>
      <c r="N3824" t="s">
        <v>703</v>
      </c>
      <c r="O3824" t="s">
        <v>202</v>
      </c>
      <c r="P3824" t="s">
        <v>705</v>
      </c>
      <c r="Q3824" t="str">
        <f>VLOOKUP(P3824,[1]TimeZones!$B$3:$E$597,4,FALSE)</f>
        <v>+10:00</v>
      </c>
    </row>
    <row r="3825" spans="1:17" x14ac:dyDescent="0.25">
      <c r="A3825" t="s">
        <v>16144</v>
      </c>
      <c r="B3825" t="s">
        <v>110</v>
      </c>
      <c r="C3825" t="s">
        <v>16145</v>
      </c>
      <c r="D3825">
        <v>-30.838100433349599</v>
      </c>
      <c r="E3825">
        <v>128.11500549316401</v>
      </c>
      <c r="F3825">
        <v>511</v>
      </c>
      <c r="G3825" t="s">
        <v>700</v>
      </c>
      <c r="H3825" t="s">
        <v>16146</v>
      </c>
      <c r="I3825">
        <f>VLOOKUP(A3825,[1]ВПП!$C$2:$E$22885,3,)</f>
        <v>1519</v>
      </c>
      <c r="J3825">
        <f>VLOOKUP(A3825,[1]ВПП!$C$2:$G$22885,5,)</f>
        <v>45</v>
      </c>
      <c r="K3825" t="str">
        <f>VLOOKUP(A3825,[1]ВПП!$C$2:$H$22885,6,)</f>
        <v>ASP</v>
      </c>
      <c r="L3825" t="str">
        <f t="shared" si="59"/>
        <v>YFRT</v>
      </c>
      <c r="M3825" t="s">
        <v>702</v>
      </c>
      <c r="N3825" t="s">
        <v>2086</v>
      </c>
      <c r="O3825" t="s">
        <v>202</v>
      </c>
      <c r="P3825" t="s">
        <v>2088</v>
      </c>
      <c r="Q3825" t="str">
        <f>VLOOKUP(P3825,[1]TimeZones!$B$3:$E$597,4,FALSE)</f>
        <v>+08:00</v>
      </c>
    </row>
    <row r="3826" spans="1:17" x14ac:dyDescent="0.25">
      <c r="A3826" t="s">
        <v>16147</v>
      </c>
      <c r="B3826" t="s">
        <v>110</v>
      </c>
      <c r="C3826" t="s">
        <v>16148</v>
      </c>
      <c r="D3826">
        <v>58.229900360107401</v>
      </c>
      <c r="E3826">
        <v>22.50950050354</v>
      </c>
      <c r="F3826">
        <v>14</v>
      </c>
      <c r="G3826" t="s">
        <v>2022</v>
      </c>
      <c r="H3826" t="s">
        <v>16149</v>
      </c>
      <c r="I3826">
        <f>VLOOKUP(A3826,[1]ВПП!$C$2:$E$22885,3,)</f>
        <v>1518</v>
      </c>
      <c r="J3826">
        <f>VLOOKUP(A3826,[1]ВПП!$C$2:$G$22885,5,)</f>
        <v>30</v>
      </c>
      <c r="K3826" t="str">
        <f>VLOOKUP(A3826,[1]ВПП!$C$2:$H$22885,6,)</f>
        <v>ASP</v>
      </c>
      <c r="L3826" t="str">
        <f t="shared" si="59"/>
        <v>EEKE</v>
      </c>
      <c r="M3826" t="s">
        <v>126</v>
      </c>
      <c r="N3826" t="s">
        <v>16150</v>
      </c>
      <c r="O3826" t="s">
        <v>16151</v>
      </c>
      <c r="P3826" t="s">
        <v>2026</v>
      </c>
      <c r="Q3826" t="str">
        <f>VLOOKUP(P3826,[1]TimeZones!$B$3:$E$597,4,FALSE)</f>
        <v>+02:00</v>
      </c>
    </row>
    <row r="3827" spans="1:17" x14ac:dyDescent="0.25">
      <c r="A3827" t="s">
        <v>16152</v>
      </c>
      <c r="B3827" t="s">
        <v>333</v>
      </c>
      <c r="C3827" t="s">
        <v>16153</v>
      </c>
      <c r="D3827">
        <v>-13.626771</v>
      </c>
      <c r="E3827">
        <v>-57.583187000000002</v>
      </c>
      <c r="F3827">
        <v>1791</v>
      </c>
      <c r="G3827" t="s">
        <v>591</v>
      </c>
      <c r="H3827" t="s">
        <v>202</v>
      </c>
      <c r="I3827">
        <f>VLOOKUP(A3827,[1]ВПП!$C$2:$E$22885,3,)</f>
        <v>1518</v>
      </c>
      <c r="J3827">
        <f>VLOOKUP(A3827,[1]ВПП!$C$2:$G$22885,5,)</f>
        <v>25</v>
      </c>
      <c r="K3827" t="str">
        <f>VLOOKUP(A3827,[1]ВПП!$C$2:$H$22885,6,)</f>
        <v>ASP</v>
      </c>
      <c r="L3827" t="str">
        <f t="shared" si="59"/>
        <v>SJNL</v>
      </c>
      <c r="M3827" t="s">
        <v>301</v>
      </c>
      <c r="N3827" t="s">
        <v>7863</v>
      </c>
      <c r="O3827" t="s">
        <v>11811</v>
      </c>
      <c r="P3827" t="e">
        <v>#N/A</v>
      </c>
      <c r="Q3827" t="e">
        <f>VLOOKUP(P3827,[1]TimeZones!$B$3:$E$597,4,FALSE)</f>
        <v>#N/A</v>
      </c>
    </row>
    <row r="3828" spans="1:17" x14ac:dyDescent="0.25">
      <c r="A3828" t="s">
        <v>16154</v>
      </c>
      <c r="B3828" t="s">
        <v>110</v>
      </c>
      <c r="C3828" t="s">
        <v>16155</v>
      </c>
      <c r="D3828">
        <v>48.778499603271001</v>
      </c>
      <c r="E3828">
        <v>-72.375</v>
      </c>
      <c r="F3828">
        <v>372</v>
      </c>
      <c r="G3828" t="s">
        <v>262</v>
      </c>
      <c r="H3828" t="s">
        <v>16156</v>
      </c>
      <c r="I3828">
        <f>VLOOKUP(A3828,[1]ВПП!$C$2:$E$22885,3,)</f>
        <v>1515</v>
      </c>
      <c r="J3828">
        <f>VLOOKUP(A3828,[1]ВПП!$C$2:$G$22885,5,)</f>
        <v>30</v>
      </c>
      <c r="K3828" t="str">
        <f>VLOOKUP(A3828,[1]ВПП!$C$2:$H$22885,6,)</f>
        <v>ASP</v>
      </c>
      <c r="L3828" t="str">
        <f t="shared" si="59"/>
        <v>CYDO</v>
      </c>
      <c r="M3828" t="s">
        <v>183</v>
      </c>
      <c r="N3828" t="s">
        <v>1279</v>
      </c>
      <c r="O3828" t="s">
        <v>16157</v>
      </c>
      <c r="P3828" t="s">
        <v>145</v>
      </c>
      <c r="Q3828" t="e">
        <f>VLOOKUP(P3828,[1]TimeZones!$B$3:$E$597,4,FALSE)</f>
        <v>#N/A</v>
      </c>
    </row>
    <row r="3829" spans="1:17" x14ac:dyDescent="0.25">
      <c r="A3829" t="s">
        <v>16158</v>
      </c>
      <c r="B3829" t="s">
        <v>110</v>
      </c>
      <c r="C3829" t="s">
        <v>16159</v>
      </c>
      <c r="D3829">
        <v>-3.1272599697113002</v>
      </c>
      <c r="E3829">
        <v>-58.481201171875</v>
      </c>
      <c r="F3829">
        <v>142</v>
      </c>
      <c r="G3829" t="s">
        <v>591</v>
      </c>
      <c r="H3829" t="s">
        <v>16160</v>
      </c>
      <c r="I3829">
        <f>VLOOKUP(A3829,[1]ВПП!$C$2:$E$22885,3,)</f>
        <v>1515</v>
      </c>
      <c r="J3829">
        <f>VLOOKUP(A3829,[1]ВПП!$C$2:$G$22885,5,)</f>
        <v>30</v>
      </c>
      <c r="K3829" t="str">
        <f>VLOOKUP(A3829,[1]ВПП!$C$2:$H$22885,6,)</f>
        <v>ASP</v>
      </c>
      <c r="L3829" t="str">
        <f t="shared" si="59"/>
        <v>SBIC</v>
      </c>
      <c r="M3829" t="s">
        <v>301</v>
      </c>
      <c r="N3829" t="s">
        <v>6469</v>
      </c>
      <c r="O3829" t="s">
        <v>16161</v>
      </c>
      <c r="P3829" t="s">
        <v>6465</v>
      </c>
      <c r="Q3829" t="str">
        <f>VLOOKUP(P3829,[1]TimeZones!$B$3:$E$597,4,FALSE)</f>
        <v>−04:00</v>
      </c>
    </row>
    <row r="3830" spans="1:17" x14ac:dyDescent="0.25">
      <c r="A3830" t="s">
        <v>16162</v>
      </c>
      <c r="B3830" t="s">
        <v>110</v>
      </c>
      <c r="C3830" t="s">
        <v>16163</v>
      </c>
      <c r="D3830">
        <v>-21.842528999999999</v>
      </c>
      <c r="E3830">
        <v>-46.569768000000003</v>
      </c>
      <c r="F3830">
        <v>4138</v>
      </c>
      <c r="G3830" t="s">
        <v>591</v>
      </c>
      <c r="H3830" t="s">
        <v>16164</v>
      </c>
      <c r="I3830">
        <f>VLOOKUP(A3830,[1]ВПП!$C$2:$E$22885,3,)</f>
        <v>1515</v>
      </c>
      <c r="J3830">
        <f>VLOOKUP(A3830,[1]ВПП!$C$2:$G$22885,5,)</f>
        <v>30</v>
      </c>
      <c r="K3830" t="str">
        <f>VLOOKUP(A3830,[1]ВПП!$C$2:$H$22885,6,)</f>
        <v>ASP</v>
      </c>
      <c r="L3830" t="str">
        <f t="shared" si="59"/>
        <v>SBPC</v>
      </c>
      <c r="M3830" t="s">
        <v>301</v>
      </c>
      <c r="N3830" t="s">
        <v>4614</v>
      </c>
      <c r="O3830" t="s">
        <v>16165</v>
      </c>
      <c r="P3830" t="s">
        <v>595</v>
      </c>
      <c r="Q3830" t="str">
        <f>VLOOKUP(P3830,[1]TimeZones!$B$3:$E$597,4,FALSE)</f>
        <v>−03:00</v>
      </c>
    </row>
    <row r="3831" spans="1:17" x14ac:dyDescent="0.25">
      <c r="A3831" t="s">
        <v>16166</v>
      </c>
      <c r="B3831" t="s">
        <v>333</v>
      </c>
      <c r="C3831" t="s">
        <v>16167</v>
      </c>
      <c r="D3831">
        <v>-34.599933999999998</v>
      </c>
      <c r="E3831">
        <v>138.719055</v>
      </c>
      <c r="F3831">
        <v>70</v>
      </c>
      <c r="G3831" t="s">
        <v>700</v>
      </c>
      <c r="H3831" t="s">
        <v>202</v>
      </c>
      <c r="I3831">
        <f>VLOOKUP(A3831,[1]ВПП!$C$2:$E$22885,3,)</f>
        <v>1515</v>
      </c>
      <c r="J3831">
        <f>VLOOKUP(A3831,[1]ВПП!$C$2:$G$22885,5,)</f>
        <v>0</v>
      </c>
      <c r="K3831" t="str">
        <f>VLOOKUP(A3831,[1]ВПП!$C$2:$H$22885,6,)</f>
        <v>B</v>
      </c>
      <c r="L3831" t="str">
        <f t="shared" si="59"/>
        <v>YGAW</v>
      </c>
      <c r="M3831" t="s">
        <v>702</v>
      </c>
      <c r="N3831" t="s">
        <v>3412</v>
      </c>
      <c r="O3831" t="s">
        <v>202</v>
      </c>
      <c r="P3831" t="e">
        <v>#N/A</v>
      </c>
      <c r="Q3831" t="e">
        <f>VLOOKUP(P3831,[1]TimeZones!$B$3:$E$597,4,FALSE)</f>
        <v>#N/A</v>
      </c>
    </row>
    <row r="3832" spans="1:17" x14ac:dyDescent="0.25">
      <c r="A3832" t="s">
        <v>16168</v>
      </c>
      <c r="B3832" t="s">
        <v>333</v>
      </c>
      <c r="C3832" t="s">
        <v>16169</v>
      </c>
      <c r="D3832">
        <v>27.296600000000002</v>
      </c>
      <c r="E3832">
        <v>-112.93800400000001</v>
      </c>
      <c r="F3832">
        <v>800</v>
      </c>
      <c r="G3832" t="s">
        <v>308</v>
      </c>
      <c r="H3832" t="s">
        <v>16170</v>
      </c>
      <c r="I3832">
        <f>VLOOKUP(A3832,[1]ВПП!$C$2:$E$22885,3,)</f>
        <v>1513</v>
      </c>
      <c r="J3832">
        <f>VLOOKUP(A3832,[1]ВПП!$C$2:$G$22885,5,)</f>
        <v>0</v>
      </c>
      <c r="K3832" t="str">
        <f>VLOOKUP(A3832,[1]ВПП!$C$2:$H$22885,6,)</f>
        <v>Asphalt</v>
      </c>
      <c r="L3832" t="str">
        <f t="shared" si="59"/>
        <v>MX-SGM</v>
      </c>
      <c r="M3832" t="s">
        <v>183</v>
      </c>
      <c r="N3832" t="s">
        <v>4489</v>
      </c>
      <c r="O3832" t="s">
        <v>16171</v>
      </c>
      <c r="P3832" t="e">
        <v>#N/A</v>
      </c>
      <c r="Q3832" t="e">
        <f>VLOOKUP(P3832,[1]TimeZones!$B$3:$E$597,4,FALSE)</f>
        <v>#N/A</v>
      </c>
    </row>
    <row r="3833" spans="1:17" x14ac:dyDescent="0.25">
      <c r="A3833" t="s">
        <v>16172</v>
      </c>
      <c r="B3833" t="s">
        <v>333</v>
      </c>
      <c r="C3833" t="s">
        <v>16173</v>
      </c>
      <c r="D3833">
        <v>43.755199432372997</v>
      </c>
      <c r="E3833">
        <v>59.030899047851499</v>
      </c>
      <c r="F3833">
        <v>177</v>
      </c>
      <c r="G3833" t="s">
        <v>625</v>
      </c>
      <c r="H3833" t="s">
        <v>202</v>
      </c>
      <c r="I3833">
        <f>VLOOKUP(A3833,[1]ВПП!$C$2:$E$22885,3,)</f>
        <v>1513</v>
      </c>
      <c r="J3833">
        <f>VLOOKUP(A3833,[1]ВПП!$C$2:$G$22885,5,)</f>
        <v>30</v>
      </c>
      <c r="K3833" t="str">
        <f>VLOOKUP(A3833,[1]ВПП!$C$2:$H$22885,6,)</f>
        <v>ASP</v>
      </c>
      <c r="L3833" t="str">
        <f t="shared" si="59"/>
        <v>UTNM</v>
      </c>
      <c r="M3833" t="s">
        <v>114</v>
      </c>
      <c r="N3833" t="s">
        <v>1687</v>
      </c>
      <c r="O3833" t="s">
        <v>16174</v>
      </c>
      <c r="P3833" t="e">
        <v>#N/A</v>
      </c>
      <c r="Q3833" t="e">
        <f>VLOOKUP(P3833,[1]TimeZones!$B$3:$E$597,4,FALSE)</f>
        <v>#N/A</v>
      </c>
    </row>
    <row r="3834" spans="1:17" x14ac:dyDescent="0.25">
      <c r="A3834" t="s">
        <v>16175</v>
      </c>
      <c r="B3834" t="s">
        <v>333</v>
      </c>
      <c r="C3834" t="s">
        <v>16176</v>
      </c>
      <c r="D3834">
        <v>46.7136</v>
      </c>
      <c r="E3834">
        <v>2.9459</v>
      </c>
      <c r="F3834">
        <v>746</v>
      </c>
      <c r="G3834" t="s">
        <v>294</v>
      </c>
      <c r="H3834" t="s">
        <v>202</v>
      </c>
      <c r="I3834">
        <f>VLOOKUP(A3834,[1]ВПП!$C$2:$E$22885,3,)</f>
        <v>1512</v>
      </c>
      <c r="J3834">
        <f>VLOOKUP(A3834,[1]ВПП!$C$2:$G$22885,5,)</f>
        <v>17</v>
      </c>
      <c r="K3834" t="str">
        <f>VLOOKUP(A3834,[1]ВПП!$C$2:$H$22885,6,)</f>
        <v>ASP</v>
      </c>
      <c r="L3834" t="str">
        <f t="shared" si="59"/>
        <v>LFJU</v>
      </c>
      <c r="M3834" t="s">
        <v>126</v>
      </c>
      <c r="N3834" t="s">
        <v>510</v>
      </c>
      <c r="O3834" t="s">
        <v>16177</v>
      </c>
      <c r="P3834" t="e">
        <v>#N/A</v>
      </c>
      <c r="Q3834" t="e">
        <f>VLOOKUP(P3834,[1]TimeZones!$B$3:$E$597,4,FALSE)</f>
        <v>#N/A</v>
      </c>
    </row>
    <row r="3835" spans="1:17" x14ac:dyDescent="0.25">
      <c r="A3835" t="s">
        <v>16178</v>
      </c>
      <c r="B3835" t="s">
        <v>110</v>
      </c>
      <c r="C3835" t="s">
        <v>16179</v>
      </c>
      <c r="D3835">
        <v>25.232391</v>
      </c>
      <c r="E3835">
        <v>62.327671000000002</v>
      </c>
      <c r="F3835">
        <v>36</v>
      </c>
      <c r="G3835" t="s">
        <v>1294</v>
      </c>
      <c r="H3835" t="s">
        <v>16180</v>
      </c>
      <c r="I3835">
        <f>VLOOKUP(A3835,[1]ВПП!$C$2:$E$22885,3,)</f>
        <v>1512</v>
      </c>
      <c r="J3835">
        <f>VLOOKUP(A3835,[1]ВПП!$C$2:$G$22885,5,)</f>
        <v>23</v>
      </c>
      <c r="K3835" t="str">
        <f>VLOOKUP(A3835,[1]ВПП!$C$2:$H$22885,6,)</f>
        <v>ASP</v>
      </c>
      <c r="L3835" t="str">
        <f t="shared" si="59"/>
        <v>OPGD</v>
      </c>
      <c r="M3835" t="s">
        <v>114</v>
      </c>
      <c r="N3835" t="s">
        <v>1301</v>
      </c>
      <c r="O3835" t="s">
        <v>16181</v>
      </c>
      <c r="P3835" t="s">
        <v>1303</v>
      </c>
      <c r="Q3835" t="str">
        <f>VLOOKUP(P3835,[1]TimeZones!$B$3:$E$597,4,FALSE)</f>
        <v>+05:00</v>
      </c>
    </row>
    <row r="3836" spans="1:17" x14ac:dyDescent="0.25">
      <c r="A3836" t="s">
        <v>16182</v>
      </c>
      <c r="B3836" t="s">
        <v>110</v>
      </c>
      <c r="C3836" t="s">
        <v>16183</v>
      </c>
      <c r="D3836">
        <v>26.722536999999999</v>
      </c>
      <c r="E3836">
        <v>127.786801</v>
      </c>
      <c r="F3836">
        <v>246</v>
      </c>
      <c r="G3836" t="s">
        <v>575</v>
      </c>
      <c r="H3836" t="s">
        <v>16184</v>
      </c>
      <c r="I3836">
        <f>VLOOKUP(A3836,[1]ВПП!$C$2:$E$22885,3,)</f>
        <v>1512</v>
      </c>
      <c r="J3836">
        <f>VLOOKUP(A3836,[1]ВПП!$C$2:$G$22885,5,)</f>
        <v>28</v>
      </c>
      <c r="K3836" t="str">
        <f>VLOOKUP(A3836,[1]ВПП!$C$2:$H$22885,6,)</f>
        <v>U</v>
      </c>
      <c r="L3836" t="str">
        <f t="shared" si="59"/>
        <v>RORE</v>
      </c>
      <c r="M3836" t="s">
        <v>114</v>
      </c>
      <c r="N3836" t="s">
        <v>1165</v>
      </c>
      <c r="O3836" t="s">
        <v>16185</v>
      </c>
      <c r="P3836" t="s">
        <v>145</v>
      </c>
      <c r="Q3836" t="e">
        <f>VLOOKUP(P3836,[1]TimeZones!$B$3:$E$597,4,FALSE)</f>
        <v>#N/A</v>
      </c>
    </row>
    <row r="3837" spans="1:17" x14ac:dyDescent="0.25">
      <c r="A3837" t="s">
        <v>16186</v>
      </c>
      <c r="B3837" t="s">
        <v>333</v>
      </c>
      <c r="C3837" t="s">
        <v>16187</v>
      </c>
      <c r="D3837">
        <v>-32.209999084472599</v>
      </c>
      <c r="E3837">
        <v>121.754997253417</v>
      </c>
      <c r="F3837">
        <v>263</v>
      </c>
      <c r="G3837" t="s">
        <v>700</v>
      </c>
      <c r="H3837" t="s">
        <v>16188</v>
      </c>
      <c r="I3837">
        <f>VLOOKUP(A3837,[1]ВПП!$C$2:$E$22885,3,)</f>
        <v>1512</v>
      </c>
      <c r="J3837">
        <f>VLOOKUP(A3837,[1]ВПП!$C$2:$G$22885,5,)</f>
        <v>0</v>
      </c>
      <c r="K3837" t="str">
        <f>VLOOKUP(A3837,[1]ВПП!$C$2:$H$22885,6,)</f>
        <v>C</v>
      </c>
      <c r="L3837" t="str">
        <f t="shared" si="59"/>
        <v>YNSM</v>
      </c>
      <c r="M3837" t="s">
        <v>702</v>
      </c>
      <c r="N3837" t="s">
        <v>2086</v>
      </c>
      <c r="O3837" t="s">
        <v>202</v>
      </c>
      <c r="P3837" t="e">
        <v>#N/A</v>
      </c>
      <c r="Q3837" t="e">
        <f>VLOOKUP(P3837,[1]TimeZones!$B$3:$E$597,4,FALSE)</f>
        <v>#N/A</v>
      </c>
    </row>
    <row r="3838" spans="1:17" x14ac:dyDescent="0.25">
      <c r="A3838" t="s">
        <v>16189</v>
      </c>
      <c r="B3838" t="s">
        <v>110</v>
      </c>
      <c r="C3838" t="s">
        <v>16190</v>
      </c>
      <c r="D3838">
        <v>38.3432006835937</v>
      </c>
      <c r="E3838">
        <v>26.140600204467699</v>
      </c>
      <c r="F3838">
        <v>15</v>
      </c>
      <c r="G3838" t="s">
        <v>514</v>
      </c>
      <c r="H3838" t="s">
        <v>16191</v>
      </c>
      <c r="I3838">
        <f>VLOOKUP(A3838,[1]ВПП!$C$2:$E$22885,3,)</f>
        <v>1511</v>
      </c>
      <c r="J3838">
        <f>VLOOKUP(A3838,[1]ВПП!$C$2:$G$22885,5,)</f>
        <v>30</v>
      </c>
      <c r="K3838" t="str">
        <f>VLOOKUP(A3838,[1]ВПП!$C$2:$H$22885,6,)</f>
        <v>ASP</v>
      </c>
      <c r="L3838" t="str">
        <f t="shared" si="59"/>
        <v>LGHI</v>
      </c>
      <c r="M3838" t="s">
        <v>126</v>
      </c>
      <c r="N3838" t="s">
        <v>16192</v>
      </c>
      <c r="O3838" t="s">
        <v>16193</v>
      </c>
      <c r="P3838" t="s">
        <v>518</v>
      </c>
      <c r="Q3838" t="str">
        <f>VLOOKUP(P3838,[1]TimeZones!$B$3:$E$597,4,FALSE)</f>
        <v>+02:00</v>
      </c>
    </row>
    <row r="3839" spans="1:17" x14ac:dyDescent="0.25">
      <c r="A3839" t="s">
        <v>16194</v>
      </c>
      <c r="B3839" t="s">
        <v>333</v>
      </c>
      <c r="C3839" t="s">
        <v>16195</v>
      </c>
      <c r="D3839">
        <v>27.319099000000001</v>
      </c>
      <c r="E3839">
        <v>49.587100999999997</v>
      </c>
      <c r="F3839">
        <v>69</v>
      </c>
      <c r="G3839" t="s">
        <v>301</v>
      </c>
      <c r="H3839" t="s">
        <v>202</v>
      </c>
      <c r="I3839">
        <f>VLOOKUP(A3839,[1]ВПП!$C$2:$E$22885,3,)</f>
        <v>1511</v>
      </c>
      <c r="J3839">
        <f>VLOOKUP(A3839,[1]ВПП!$C$2:$G$22885,5,)</f>
        <v>27</v>
      </c>
      <c r="K3839" t="str">
        <f>VLOOKUP(A3839,[1]ВПП!$C$2:$H$22885,6,)</f>
        <v>ASP</v>
      </c>
      <c r="L3839" t="str">
        <f t="shared" si="59"/>
        <v>OEAA</v>
      </c>
      <c r="M3839" t="s">
        <v>114</v>
      </c>
      <c r="N3839" t="s">
        <v>527</v>
      </c>
      <c r="O3839" t="s">
        <v>8575</v>
      </c>
      <c r="P3839" t="e">
        <v>#N/A</v>
      </c>
      <c r="Q3839" t="e">
        <f>VLOOKUP(P3839,[1]TimeZones!$B$3:$E$597,4,FALSE)</f>
        <v>#N/A</v>
      </c>
    </row>
    <row r="3840" spans="1:17" x14ac:dyDescent="0.25">
      <c r="A3840" t="s">
        <v>16196</v>
      </c>
      <c r="B3840" t="s">
        <v>110</v>
      </c>
      <c r="C3840" t="s">
        <v>16197</v>
      </c>
      <c r="D3840">
        <v>51.189399999999999</v>
      </c>
      <c r="E3840">
        <v>4.46028</v>
      </c>
      <c r="F3840">
        <v>39</v>
      </c>
      <c r="G3840" t="s">
        <v>1145</v>
      </c>
      <c r="H3840" t="s">
        <v>16198</v>
      </c>
      <c r="I3840">
        <f>VLOOKUP(A3840,[1]ВПП!$C$2:$E$22885,3,)</f>
        <v>1510</v>
      </c>
      <c r="J3840">
        <f>VLOOKUP(A3840,[1]ВПП!$C$2:$G$22885,5,)</f>
        <v>45</v>
      </c>
      <c r="K3840" t="str">
        <f>VLOOKUP(A3840,[1]ВПП!$C$2:$H$22885,6,)</f>
        <v>ASP</v>
      </c>
      <c r="L3840" t="str">
        <f t="shared" si="59"/>
        <v>EBAW</v>
      </c>
      <c r="M3840" t="s">
        <v>126</v>
      </c>
      <c r="N3840" t="s">
        <v>5051</v>
      </c>
      <c r="O3840" t="s">
        <v>16199</v>
      </c>
      <c r="P3840" t="s">
        <v>1149</v>
      </c>
      <c r="Q3840" t="str">
        <f>VLOOKUP(P3840,[1]TimeZones!$B$3:$E$597,4,FALSE)</f>
        <v>+01:00</v>
      </c>
    </row>
    <row r="3841" spans="1:17" x14ac:dyDescent="0.25">
      <c r="A3841" t="s">
        <v>16200</v>
      </c>
      <c r="B3841" t="s">
        <v>333</v>
      </c>
      <c r="C3841" t="s">
        <v>16201</v>
      </c>
      <c r="D3841">
        <v>13.955</v>
      </c>
      <c r="E3841">
        <v>121.125</v>
      </c>
      <c r="F3841">
        <v>1220</v>
      </c>
      <c r="G3841" t="s">
        <v>1034</v>
      </c>
      <c r="H3841" t="s">
        <v>202</v>
      </c>
      <c r="I3841">
        <f>VLOOKUP(A3841,[1]ВПП!$C$2:$E$22885,3,)</f>
        <v>1510</v>
      </c>
      <c r="J3841">
        <f>VLOOKUP(A3841,[1]ВПП!$C$2:$G$22885,5,)</f>
        <v>45</v>
      </c>
      <c r="K3841" t="str">
        <f>VLOOKUP(A3841,[1]ВПП!$C$2:$H$22885,6,)</f>
        <v>PEM</v>
      </c>
      <c r="L3841" t="str">
        <f t="shared" si="59"/>
        <v>RPUL</v>
      </c>
      <c r="M3841" t="s">
        <v>114</v>
      </c>
      <c r="N3841" t="s">
        <v>16202</v>
      </c>
      <c r="O3841" t="s">
        <v>16203</v>
      </c>
      <c r="P3841" t="s">
        <v>1038</v>
      </c>
      <c r="Q3841" t="str">
        <f>VLOOKUP(P3841,[1]TimeZones!$B$3:$E$597,4,FALSE)</f>
        <v>+08:00</v>
      </c>
    </row>
    <row r="3842" spans="1:17" x14ac:dyDescent="0.25">
      <c r="A3842" t="s">
        <v>16204</v>
      </c>
      <c r="B3842" t="s">
        <v>110</v>
      </c>
      <c r="C3842" t="s">
        <v>16205</v>
      </c>
      <c r="D3842">
        <v>27.505327999999999</v>
      </c>
      <c r="E3842">
        <v>83.412593999999999</v>
      </c>
      <c r="F3842">
        <v>358</v>
      </c>
      <c r="G3842" t="s">
        <v>3656</v>
      </c>
      <c r="H3842" t="s">
        <v>16206</v>
      </c>
      <c r="I3842">
        <f>VLOOKUP(A3842,[1]ВПП!$C$2:$E$22885,3,)</f>
        <v>1510</v>
      </c>
      <c r="J3842">
        <f>VLOOKUP(A3842,[1]ВПП!$C$2:$G$22885,5,)</f>
        <v>34</v>
      </c>
      <c r="K3842" t="str">
        <f>VLOOKUP(A3842,[1]ВПП!$C$2:$H$22885,6,)</f>
        <v>ASP</v>
      </c>
      <c r="L3842" t="str">
        <f t="shared" ref="L3842:L3905" si="60">A3842</f>
        <v>VNBW</v>
      </c>
      <c r="M3842" t="s">
        <v>114</v>
      </c>
      <c r="N3842" t="s">
        <v>16207</v>
      </c>
      <c r="O3842" t="s">
        <v>16208</v>
      </c>
      <c r="P3842" t="s">
        <v>3660</v>
      </c>
      <c r="Q3842" t="str">
        <f>VLOOKUP(P3842,[1]TimeZones!$B$3:$E$597,4,FALSE)</f>
        <v>+05:45</v>
      </c>
    </row>
    <row r="3843" spans="1:17" x14ac:dyDescent="0.25">
      <c r="A3843" t="s">
        <v>16209</v>
      </c>
      <c r="B3843" t="s">
        <v>110</v>
      </c>
      <c r="C3843" t="s">
        <v>16210</v>
      </c>
      <c r="D3843">
        <v>7.1865601539611799</v>
      </c>
      <c r="E3843">
        <v>100.60800170898401</v>
      </c>
      <c r="F3843">
        <v>12</v>
      </c>
      <c r="G3843" t="s">
        <v>637</v>
      </c>
      <c r="H3843" t="s">
        <v>16211</v>
      </c>
      <c r="I3843">
        <f>VLOOKUP(A3843,[1]ВПП!$C$2:$E$22885,3,)</f>
        <v>1510</v>
      </c>
      <c r="J3843">
        <f>VLOOKUP(A3843,[1]ВПП!$C$2:$G$22885,5,)</f>
        <v>45</v>
      </c>
      <c r="K3843" t="str">
        <f>VLOOKUP(A3843,[1]ВПП!$C$2:$H$22885,6,)</f>
        <v>ASP</v>
      </c>
      <c r="L3843" t="str">
        <f t="shared" si="60"/>
        <v>VTSH</v>
      </c>
      <c r="M3843" t="s">
        <v>114</v>
      </c>
      <c r="N3843" t="s">
        <v>3664</v>
      </c>
      <c r="O3843" t="s">
        <v>202</v>
      </c>
      <c r="P3843" t="s">
        <v>641</v>
      </c>
      <c r="Q3843" t="str">
        <f>VLOOKUP(P3843,[1]TimeZones!$B$3:$E$597,4,FALSE)</f>
        <v>+07:00</v>
      </c>
    </row>
    <row r="3844" spans="1:17" x14ac:dyDescent="0.25">
      <c r="A3844" t="s">
        <v>16212</v>
      </c>
      <c r="B3844" t="s">
        <v>333</v>
      </c>
      <c r="C3844" t="s">
        <v>16213</v>
      </c>
      <c r="D3844">
        <v>-33.043300628662102</v>
      </c>
      <c r="E3844">
        <v>135.447006225585</v>
      </c>
      <c r="F3844">
        <v>310</v>
      </c>
      <c r="G3844" t="s">
        <v>700</v>
      </c>
      <c r="H3844" t="s">
        <v>16214</v>
      </c>
      <c r="I3844">
        <f>VLOOKUP(A3844,[1]ВПП!$C$2:$E$22885,3,)</f>
        <v>1510</v>
      </c>
      <c r="J3844">
        <f>VLOOKUP(A3844,[1]ВПП!$C$2:$G$22885,5,)</f>
        <v>30</v>
      </c>
      <c r="K3844" t="str">
        <f>VLOOKUP(A3844,[1]ВПП!$C$2:$H$22885,6,)</f>
        <v>ASP</v>
      </c>
      <c r="L3844" t="str">
        <f t="shared" si="60"/>
        <v>YWUD</v>
      </c>
      <c r="M3844" t="s">
        <v>702</v>
      </c>
      <c r="N3844" t="s">
        <v>3412</v>
      </c>
      <c r="O3844" t="s">
        <v>202</v>
      </c>
      <c r="P3844" t="e">
        <v>#N/A</v>
      </c>
      <c r="Q3844" t="e">
        <f>VLOOKUP(P3844,[1]TimeZones!$B$3:$E$597,4,FALSE)</f>
        <v>#N/A</v>
      </c>
    </row>
    <row r="3845" spans="1:17" x14ac:dyDescent="0.25">
      <c r="A3845" t="s">
        <v>16215</v>
      </c>
      <c r="B3845" t="s">
        <v>333</v>
      </c>
      <c r="C3845" t="s">
        <v>16216</v>
      </c>
      <c r="D3845">
        <v>10.9198999404907</v>
      </c>
      <c r="E3845">
        <v>11.50119972229</v>
      </c>
      <c r="F3845">
        <v>1000</v>
      </c>
      <c r="G3845" t="s">
        <v>741</v>
      </c>
      <c r="H3845" t="s">
        <v>202</v>
      </c>
      <c r="I3845">
        <f>VLOOKUP(A3845,[1]ВПП!$C$2:$E$22885,3,)</f>
        <v>1509</v>
      </c>
      <c r="J3845">
        <f>VLOOKUP(A3845,[1]ВПП!$C$2:$G$22885,5,)</f>
        <v>23</v>
      </c>
      <c r="K3845" t="str">
        <f>VLOOKUP(A3845,[1]ВПП!$C$2:$H$22885,6,)</f>
        <v>ASP</v>
      </c>
      <c r="L3845" t="str">
        <f t="shared" si="60"/>
        <v>DN54</v>
      </c>
      <c r="M3845" t="s">
        <v>134</v>
      </c>
      <c r="N3845" t="s">
        <v>2621</v>
      </c>
      <c r="O3845" t="s">
        <v>16217</v>
      </c>
      <c r="P3845" t="e">
        <v>#N/A</v>
      </c>
      <c r="Q3845" t="e">
        <f>VLOOKUP(P3845,[1]TimeZones!$B$3:$E$597,4,FALSE)</f>
        <v>#N/A</v>
      </c>
    </row>
    <row r="3846" spans="1:17" x14ac:dyDescent="0.25">
      <c r="A3846" t="s">
        <v>16218</v>
      </c>
      <c r="B3846" t="s">
        <v>110</v>
      </c>
      <c r="C3846" t="s">
        <v>16219</v>
      </c>
      <c r="D3846">
        <v>60.020099999999999</v>
      </c>
      <c r="E3846">
        <v>13.578900000000001</v>
      </c>
      <c r="F3846">
        <v>474</v>
      </c>
      <c r="G3846" t="s">
        <v>2430</v>
      </c>
      <c r="H3846" t="s">
        <v>16220</v>
      </c>
      <c r="I3846">
        <f>VLOOKUP(A3846,[1]ВПП!$C$2:$E$22885,3,)</f>
        <v>1509</v>
      </c>
      <c r="J3846">
        <f>VLOOKUP(A3846,[1]ВПП!$C$2:$G$22885,5,)</f>
        <v>30</v>
      </c>
      <c r="K3846" t="str">
        <f>VLOOKUP(A3846,[1]ВПП!$C$2:$H$22885,6,)</f>
        <v>ASP</v>
      </c>
      <c r="L3846" t="str">
        <f t="shared" si="60"/>
        <v>ESOH</v>
      </c>
      <c r="M3846" t="s">
        <v>126</v>
      </c>
      <c r="N3846" t="s">
        <v>7266</v>
      </c>
      <c r="O3846" t="s">
        <v>12043</v>
      </c>
      <c r="P3846" t="s">
        <v>2434</v>
      </c>
      <c r="Q3846" t="str">
        <f>VLOOKUP(P3846,[1]TimeZones!$B$3:$E$597,4,FALSE)</f>
        <v>+01:00</v>
      </c>
    </row>
    <row r="3847" spans="1:17" x14ac:dyDescent="0.25">
      <c r="A3847" t="s">
        <v>16221</v>
      </c>
      <c r="B3847" t="s">
        <v>333</v>
      </c>
      <c r="C3847" t="s">
        <v>16222</v>
      </c>
      <c r="D3847">
        <v>39.426700592041001</v>
      </c>
      <c r="E3847">
        <v>30.016899108886701</v>
      </c>
      <c r="F3847">
        <v>3026</v>
      </c>
      <c r="G3847" t="s">
        <v>376</v>
      </c>
      <c r="H3847" t="s">
        <v>202</v>
      </c>
      <c r="I3847">
        <f>VLOOKUP(A3847,[1]ВПП!$C$2:$E$22885,3,)</f>
        <v>1509</v>
      </c>
      <c r="J3847">
        <f>VLOOKUP(A3847,[1]ВПП!$C$2:$G$22885,5,)</f>
        <v>40</v>
      </c>
      <c r="K3847" t="str">
        <f>VLOOKUP(A3847,[1]ВПП!$C$2:$H$22885,6,)</f>
        <v>ASP</v>
      </c>
      <c r="L3847" t="str">
        <f t="shared" si="60"/>
        <v>LTBN</v>
      </c>
      <c r="M3847" t="s">
        <v>114</v>
      </c>
      <c r="N3847" t="s">
        <v>16223</v>
      </c>
      <c r="O3847" t="s">
        <v>16224</v>
      </c>
      <c r="P3847" t="s">
        <v>817</v>
      </c>
      <c r="Q3847" t="str">
        <f>VLOOKUP(P3847,[1]TimeZones!$B$3:$E$597,4,FALSE)</f>
        <v>+03:00</v>
      </c>
    </row>
    <row r="3848" spans="1:17" x14ac:dyDescent="0.25">
      <c r="A3848" t="s">
        <v>16225</v>
      </c>
      <c r="B3848" t="s">
        <v>110</v>
      </c>
      <c r="C3848" t="s">
        <v>16226</v>
      </c>
      <c r="D3848">
        <v>17.929000854492099</v>
      </c>
      <c r="E3848">
        <v>-71.644798278808594</v>
      </c>
      <c r="F3848">
        <v>262</v>
      </c>
      <c r="G3848" t="s">
        <v>2385</v>
      </c>
      <c r="H3848" t="s">
        <v>16227</v>
      </c>
      <c r="I3848">
        <f>VLOOKUP(A3848,[1]ВПП!$C$2:$E$22885,3,)</f>
        <v>1509</v>
      </c>
      <c r="J3848">
        <f>VLOOKUP(A3848,[1]ВПП!$C$2:$G$22885,5,)</f>
        <v>30</v>
      </c>
      <c r="K3848" t="str">
        <f>VLOOKUP(A3848,[1]ВПП!$C$2:$H$22885,6,)</f>
        <v>ASP</v>
      </c>
      <c r="L3848" t="str">
        <f t="shared" si="60"/>
        <v>MDCR</v>
      </c>
      <c r="M3848" t="s">
        <v>183</v>
      </c>
      <c r="N3848" t="s">
        <v>16228</v>
      </c>
      <c r="O3848" t="s">
        <v>16229</v>
      </c>
      <c r="P3848" t="s">
        <v>2389</v>
      </c>
      <c r="Q3848" t="str">
        <f>VLOOKUP(P3848,[1]TimeZones!$B$3:$E$597,4,FALSE)</f>
        <v>−04:00</v>
      </c>
    </row>
    <row r="3849" spans="1:17" x14ac:dyDescent="0.25">
      <c r="A3849" t="s">
        <v>16230</v>
      </c>
      <c r="B3849" t="s">
        <v>333</v>
      </c>
      <c r="C3849" t="s">
        <v>16231</v>
      </c>
      <c r="D3849">
        <v>31.252300000000002</v>
      </c>
      <c r="E3849">
        <v>-109.608002</v>
      </c>
      <c r="F3849">
        <v>4213</v>
      </c>
      <c r="G3849" t="s">
        <v>308</v>
      </c>
      <c r="H3849" t="s">
        <v>202</v>
      </c>
      <c r="I3849">
        <f>VLOOKUP(A3849,[1]ВПП!$C$2:$E$22885,3,)</f>
        <v>1509</v>
      </c>
      <c r="J3849">
        <f>VLOOKUP(A3849,[1]ВПП!$C$2:$G$22885,5,)</f>
        <v>29</v>
      </c>
      <c r="K3849" t="str">
        <f>VLOOKUP(A3849,[1]ВПП!$C$2:$H$22885,6,)</f>
        <v>ASP</v>
      </c>
      <c r="L3849" t="str">
        <f t="shared" si="60"/>
        <v>MM65</v>
      </c>
      <c r="M3849" t="s">
        <v>183</v>
      </c>
      <c r="N3849" t="s">
        <v>7065</v>
      </c>
      <c r="O3849" t="s">
        <v>16232</v>
      </c>
      <c r="P3849" t="e">
        <v>#N/A</v>
      </c>
      <c r="Q3849" t="e">
        <f>VLOOKUP(P3849,[1]TimeZones!$B$3:$E$597,4,FALSE)</f>
        <v>#N/A</v>
      </c>
    </row>
    <row r="3850" spans="1:17" x14ac:dyDescent="0.25">
      <c r="A3850" t="s">
        <v>16233</v>
      </c>
      <c r="B3850" t="s">
        <v>110</v>
      </c>
      <c r="C3850" t="s">
        <v>16234</v>
      </c>
      <c r="D3850">
        <v>12.2746</v>
      </c>
      <c r="E3850">
        <v>102.319</v>
      </c>
      <c r="F3850">
        <v>105</v>
      </c>
      <c r="G3850" t="s">
        <v>637</v>
      </c>
      <c r="H3850" t="s">
        <v>16235</v>
      </c>
      <c r="I3850">
        <f>VLOOKUP(A3850,[1]ВПП!$C$2:$E$22885,3,)</f>
        <v>1509</v>
      </c>
      <c r="J3850">
        <f>VLOOKUP(A3850,[1]ВПП!$C$2:$G$22885,5,)</f>
        <v>46</v>
      </c>
      <c r="K3850" t="str">
        <f>VLOOKUP(A3850,[1]ВПП!$C$2:$H$22885,6,)</f>
        <v>ASP</v>
      </c>
      <c r="L3850" t="str">
        <f t="shared" si="60"/>
        <v>VTBO</v>
      </c>
      <c r="M3850" t="s">
        <v>114</v>
      </c>
      <c r="N3850" t="s">
        <v>16236</v>
      </c>
      <c r="O3850" t="s">
        <v>16237</v>
      </c>
      <c r="P3850" t="s">
        <v>641</v>
      </c>
      <c r="Q3850" t="str">
        <f>VLOOKUP(P3850,[1]TimeZones!$B$3:$E$597,4,FALSE)</f>
        <v>+07:00</v>
      </c>
    </row>
    <row r="3851" spans="1:17" x14ac:dyDescent="0.25">
      <c r="A3851" t="s">
        <v>16238</v>
      </c>
      <c r="B3851" t="s">
        <v>110</v>
      </c>
      <c r="C3851" t="s">
        <v>16239</v>
      </c>
      <c r="D3851">
        <v>51.505299000000001</v>
      </c>
      <c r="E3851">
        <v>5.5278000000000001E-2</v>
      </c>
      <c r="F3851">
        <v>19</v>
      </c>
      <c r="G3851" t="s">
        <v>734</v>
      </c>
      <c r="H3851" t="s">
        <v>16240</v>
      </c>
      <c r="I3851">
        <f>VLOOKUP(A3851,[1]ВПП!$C$2:$E$22885,3,)</f>
        <v>1508</v>
      </c>
      <c r="J3851">
        <f>VLOOKUP(A3851,[1]ВПП!$C$2:$G$22885,5,)</f>
        <v>30</v>
      </c>
      <c r="K3851" t="str">
        <f>VLOOKUP(A3851,[1]ВПП!$C$2:$H$22885,6,)</f>
        <v>CON</v>
      </c>
      <c r="L3851" t="str">
        <f t="shared" si="60"/>
        <v>EGLC</v>
      </c>
      <c r="M3851" t="s">
        <v>126</v>
      </c>
      <c r="N3851" t="s">
        <v>736</v>
      </c>
      <c r="O3851" t="s">
        <v>737</v>
      </c>
      <c r="P3851" t="s">
        <v>738</v>
      </c>
      <c r="Q3851" t="str">
        <f>VLOOKUP(P3851,[1]TimeZones!$B$3:$E$597,4,FALSE)</f>
        <v>+00:00</v>
      </c>
    </row>
    <row r="3852" spans="1:17" x14ac:dyDescent="0.25">
      <c r="A3852" t="s">
        <v>16241</v>
      </c>
      <c r="B3852" t="s">
        <v>333</v>
      </c>
      <c r="C3852" t="s">
        <v>16242</v>
      </c>
      <c r="D3852">
        <v>13.255599975599999</v>
      </c>
      <c r="E3852">
        <v>-10.5043001175</v>
      </c>
      <c r="F3852">
        <v>538</v>
      </c>
      <c r="G3852" t="s">
        <v>2968</v>
      </c>
      <c r="H3852" t="s">
        <v>202</v>
      </c>
      <c r="I3852">
        <f>VLOOKUP(A3852,[1]ВПП!$C$2:$E$22885,3,)</f>
        <v>1508</v>
      </c>
      <c r="J3852">
        <f>VLOOKUP(A3852,[1]ВПП!$C$2:$G$22885,5,)</f>
        <v>30</v>
      </c>
      <c r="K3852" t="str">
        <f>VLOOKUP(A3852,[1]ВПП!$C$2:$H$22885,6,)</f>
        <v>LAT</v>
      </c>
      <c r="L3852" t="str">
        <f t="shared" si="60"/>
        <v>ML-0001</v>
      </c>
      <c r="M3852" t="s">
        <v>134</v>
      </c>
      <c r="N3852" t="s">
        <v>15034</v>
      </c>
      <c r="O3852" t="s">
        <v>16243</v>
      </c>
      <c r="P3852" t="e">
        <v>#N/A</v>
      </c>
      <c r="Q3852" t="e">
        <f>VLOOKUP(P3852,[1]TimeZones!$B$3:$E$597,4,FALSE)</f>
        <v>#N/A</v>
      </c>
    </row>
    <row r="3853" spans="1:17" x14ac:dyDescent="0.25">
      <c r="A3853" t="s">
        <v>16244</v>
      </c>
      <c r="B3853" t="s">
        <v>333</v>
      </c>
      <c r="C3853" t="s">
        <v>16245</v>
      </c>
      <c r="D3853">
        <v>9.2843470000000003</v>
      </c>
      <c r="E3853">
        <v>-68.391007999999999</v>
      </c>
      <c r="F3853">
        <v>295</v>
      </c>
      <c r="G3853" t="s">
        <v>1951</v>
      </c>
      <c r="H3853" t="s">
        <v>202</v>
      </c>
      <c r="I3853">
        <f>VLOOKUP(A3853,[1]ВПП!$C$2:$E$22885,3,)</f>
        <v>1507</v>
      </c>
      <c r="J3853">
        <f>VLOOKUP(A3853,[1]ВПП!$C$2:$G$22885,5,)</f>
        <v>24</v>
      </c>
      <c r="K3853" t="str">
        <f>VLOOKUP(A3853,[1]ВПП!$C$2:$H$22885,6,)</f>
        <v>ASP</v>
      </c>
      <c r="L3853" t="str">
        <f t="shared" si="60"/>
        <v>VE-0210</v>
      </c>
      <c r="M3853" t="s">
        <v>301</v>
      </c>
      <c r="N3853" t="s">
        <v>11336</v>
      </c>
      <c r="O3853" t="s">
        <v>202</v>
      </c>
      <c r="P3853" t="e">
        <v>#N/A</v>
      </c>
      <c r="Q3853" t="e">
        <f>VLOOKUP(P3853,[1]TimeZones!$B$3:$E$597,4,FALSE)</f>
        <v>#N/A</v>
      </c>
    </row>
    <row r="3854" spans="1:17" x14ac:dyDescent="0.25">
      <c r="A3854" t="s">
        <v>16246</v>
      </c>
      <c r="B3854" t="s">
        <v>333</v>
      </c>
      <c r="C3854" t="s">
        <v>16247</v>
      </c>
      <c r="D3854">
        <v>-26.776599883999999</v>
      </c>
      <c r="E3854">
        <v>29.338800430300001</v>
      </c>
      <c r="F3854">
        <v>5313</v>
      </c>
      <c r="G3854" t="s">
        <v>132</v>
      </c>
      <c r="H3854" t="s">
        <v>202</v>
      </c>
      <c r="I3854">
        <f>VLOOKUP(A3854,[1]ВПП!$C$2:$E$22885,3,)</f>
        <v>1506</v>
      </c>
      <c r="J3854">
        <f>VLOOKUP(A3854,[1]ВПП!$C$2:$G$22885,5,)</f>
        <v>19</v>
      </c>
      <c r="K3854" t="str">
        <f>VLOOKUP(A3854,[1]ВПП!$C$2:$H$22885,6,)</f>
        <v>ASP</v>
      </c>
      <c r="L3854" t="str">
        <f t="shared" si="60"/>
        <v>FATT</v>
      </c>
      <c r="M3854" t="s">
        <v>134</v>
      </c>
      <c r="N3854" t="s">
        <v>3322</v>
      </c>
      <c r="O3854" t="s">
        <v>16248</v>
      </c>
      <c r="P3854" t="s">
        <v>137</v>
      </c>
      <c r="Q3854" t="str">
        <f>VLOOKUP(P3854,[1]TimeZones!$B$3:$E$597,4,FALSE)</f>
        <v>+02:00</v>
      </c>
    </row>
    <row r="3855" spans="1:17" x14ac:dyDescent="0.25">
      <c r="A3855" t="s">
        <v>16249</v>
      </c>
      <c r="B3855" t="s">
        <v>110</v>
      </c>
      <c r="C3855" t="s">
        <v>16250</v>
      </c>
      <c r="D3855">
        <v>50.956099999999999</v>
      </c>
      <c r="E3855">
        <v>0.93916699999999997</v>
      </c>
      <c r="F3855">
        <v>13</v>
      </c>
      <c r="G3855" t="s">
        <v>734</v>
      </c>
      <c r="H3855" t="s">
        <v>16251</v>
      </c>
      <c r="I3855">
        <f>VLOOKUP(A3855,[1]ВПП!$C$2:$E$22885,3,)</f>
        <v>1505</v>
      </c>
      <c r="J3855">
        <f>VLOOKUP(A3855,[1]ВПП!$C$2:$G$22885,5,)</f>
        <v>37</v>
      </c>
      <c r="K3855" t="str">
        <f>VLOOKUP(A3855,[1]ВПП!$C$2:$H$22885,6,)</f>
        <v>ASP</v>
      </c>
      <c r="L3855" t="str">
        <f t="shared" si="60"/>
        <v>EGMD</v>
      </c>
      <c r="M3855" t="s">
        <v>126</v>
      </c>
      <c r="N3855" t="s">
        <v>736</v>
      </c>
      <c r="O3855" t="s">
        <v>16252</v>
      </c>
      <c r="P3855" t="s">
        <v>738</v>
      </c>
      <c r="Q3855" t="str">
        <f>VLOOKUP(P3855,[1]TimeZones!$B$3:$E$597,4,FALSE)</f>
        <v>+00:00</v>
      </c>
    </row>
    <row r="3856" spans="1:17" x14ac:dyDescent="0.25">
      <c r="A3856" t="s">
        <v>16253</v>
      </c>
      <c r="B3856" t="s">
        <v>110</v>
      </c>
      <c r="C3856" t="s">
        <v>16254</v>
      </c>
      <c r="D3856">
        <v>26.481500625610298</v>
      </c>
      <c r="E3856">
        <v>87.263999938964801</v>
      </c>
      <c r="F3856">
        <v>236</v>
      </c>
      <c r="G3856" t="s">
        <v>3656</v>
      </c>
      <c r="H3856" t="s">
        <v>16255</v>
      </c>
      <c r="I3856">
        <f>VLOOKUP(A3856,[1]ВПП!$C$2:$E$22885,3,)</f>
        <v>1505</v>
      </c>
      <c r="J3856">
        <f>VLOOKUP(A3856,[1]ВПП!$C$2:$G$22885,5,)</f>
        <v>30</v>
      </c>
      <c r="K3856" t="str">
        <f>VLOOKUP(A3856,[1]ВПП!$C$2:$H$22885,6,)</f>
        <v>ASP</v>
      </c>
      <c r="L3856" t="str">
        <f t="shared" si="60"/>
        <v>VNVT</v>
      </c>
      <c r="M3856" t="s">
        <v>114</v>
      </c>
      <c r="N3856" t="s">
        <v>16256</v>
      </c>
      <c r="O3856" t="s">
        <v>16257</v>
      </c>
      <c r="P3856" t="s">
        <v>3660</v>
      </c>
      <c r="Q3856" t="str">
        <f>VLOOKUP(P3856,[1]TimeZones!$B$3:$E$597,4,FALSE)</f>
        <v>+05:45</v>
      </c>
    </row>
    <row r="3857" spans="1:17" x14ac:dyDescent="0.25">
      <c r="A3857" t="s">
        <v>16258</v>
      </c>
      <c r="B3857" t="s">
        <v>333</v>
      </c>
      <c r="C3857" t="s">
        <v>16259</v>
      </c>
      <c r="D3857">
        <v>-36.215919970399902</v>
      </c>
      <c r="E3857">
        <v>148.113742828</v>
      </c>
      <c r="G3857" t="s">
        <v>700</v>
      </c>
      <c r="H3857" t="s">
        <v>202</v>
      </c>
      <c r="I3857">
        <f>VLOOKUP(A3857,[1]ВПП!$C$2:$E$22885,3,)</f>
        <v>1505</v>
      </c>
      <c r="J3857">
        <f>VLOOKUP(A3857,[1]ВПП!$C$2:$G$22885,5,)</f>
        <v>0</v>
      </c>
      <c r="K3857" t="str">
        <f>VLOOKUP(A3857,[1]ВПП!$C$2:$H$22885,6,)</f>
        <v>G</v>
      </c>
      <c r="L3857" t="str">
        <f t="shared" si="60"/>
        <v>YKHA</v>
      </c>
      <c r="M3857" t="s">
        <v>702</v>
      </c>
      <c r="N3857" t="s">
        <v>703</v>
      </c>
      <c r="O3857" t="s">
        <v>202</v>
      </c>
      <c r="P3857" t="e">
        <v>#N/A</v>
      </c>
      <c r="Q3857" t="e">
        <f>VLOOKUP(P3857,[1]TimeZones!$B$3:$E$597,4,FALSE)</f>
        <v>#N/A</v>
      </c>
    </row>
    <row r="3858" spans="1:17" x14ac:dyDescent="0.25">
      <c r="A3858" t="s">
        <v>16260</v>
      </c>
      <c r="B3858" t="s">
        <v>110</v>
      </c>
      <c r="C3858" t="s">
        <v>16261</v>
      </c>
      <c r="D3858">
        <v>-17.069200515746999</v>
      </c>
      <c r="E3858">
        <v>145.41900634765599</v>
      </c>
      <c r="F3858">
        <v>1560</v>
      </c>
      <c r="G3858" t="s">
        <v>700</v>
      </c>
      <c r="H3858" t="s">
        <v>16262</v>
      </c>
      <c r="I3858">
        <f>VLOOKUP(A3858,[1]ВПП!$C$2:$E$22885,3,)</f>
        <v>1505</v>
      </c>
      <c r="J3858">
        <f>VLOOKUP(A3858,[1]ВПП!$C$2:$G$22885,5,)</f>
        <v>30</v>
      </c>
      <c r="K3858" t="str">
        <f>VLOOKUP(A3858,[1]ВПП!$C$2:$H$22885,6,)</f>
        <v>ASP</v>
      </c>
      <c r="L3858" t="str">
        <f t="shared" si="60"/>
        <v>YMBA</v>
      </c>
      <c r="M3858" t="s">
        <v>702</v>
      </c>
      <c r="N3858" t="s">
        <v>1682</v>
      </c>
      <c r="O3858" t="s">
        <v>202</v>
      </c>
      <c r="P3858" t="s">
        <v>145</v>
      </c>
      <c r="Q3858" t="e">
        <f>VLOOKUP(P3858,[1]TimeZones!$B$3:$E$597,4,FALSE)</f>
        <v>#N/A</v>
      </c>
    </row>
    <row r="3859" spans="1:17" x14ac:dyDescent="0.25">
      <c r="A3859" t="s">
        <v>16263</v>
      </c>
      <c r="B3859" t="s">
        <v>333</v>
      </c>
      <c r="C3859" t="s">
        <v>16264</v>
      </c>
      <c r="D3859">
        <v>-34.556052999999999</v>
      </c>
      <c r="E3859">
        <v>139.59215599999999</v>
      </c>
      <c r="F3859">
        <v>36</v>
      </c>
      <c r="G3859" t="s">
        <v>700</v>
      </c>
      <c r="H3859" t="s">
        <v>202</v>
      </c>
      <c r="I3859">
        <f>VLOOKUP(A3859,[1]ВПП!$C$2:$E$22885,3,)</f>
        <v>1504</v>
      </c>
      <c r="J3859">
        <f>VLOOKUP(A3859,[1]ВПП!$C$2:$G$22885,5,)</f>
        <v>18</v>
      </c>
      <c r="K3859" t="str">
        <f>VLOOKUP(A3859,[1]ВПП!$C$2:$H$22885,6,)</f>
        <v>Asphalt</v>
      </c>
      <c r="L3859" t="str">
        <f t="shared" si="60"/>
        <v>AU-0115</v>
      </c>
      <c r="M3859" t="s">
        <v>702</v>
      </c>
      <c r="N3859" t="s">
        <v>3412</v>
      </c>
      <c r="O3859" t="s">
        <v>16265</v>
      </c>
      <c r="P3859" t="e">
        <v>#N/A</v>
      </c>
      <c r="Q3859" t="e">
        <f>VLOOKUP(P3859,[1]TimeZones!$B$3:$E$597,4,FALSE)</f>
        <v>#N/A</v>
      </c>
    </row>
    <row r="3860" spans="1:17" x14ac:dyDescent="0.25">
      <c r="A3860" t="s">
        <v>16266</v>
      </c>
      <c r="B3860" t="s">
        <v>333</v>
      </c>
      <c r="C3860" t="s">
        <v>16267</v>
      </c>
      <c r="D3860">
        <v>-22.268094999999999</v>
      </c>
      <c r="E3860">
        <v>20.031092000000001</v>
      </c>
      <c r="F3860">
        <v>4155</v>
      </c>
      <c r="G3860" t="s">
        <v>474</v>
      </c>
      <c r="H3860" t="s">
        <v>202</v>
      </c>
      <c r="I3860">
        <f>VLOOKUP(A3860,[1]ВПП!$C$2:$E$22885,3,)</f>
        <v>1504</v>
      </c>
      <c r="J3860">
        <f>VLOOKUP(A3860,[1]ВПП!$C$2:$G$22885,5,)</f>
        <v>18</v>
      </c>
      <c r="K3860" t="str">
        <f>VLOOKUP(A3860,[1]ВПП!$C$2:$H$22885,6,)</f>
        <v>Asphalt</v>
      </c>
      <c r="L3860" t="str">
        <f t="shared" si="60"/>
        <v>FBMU</v>
      </c>
      <c r="M3860" t="s">
        <v>134</v>
      </c>
      <c r="N3860" t="s">
        <v>16268</v>
      </c>
      <c r="O3860" t="s">
        <v>16269</v>
      </c>
      <c r="P3860" t="e">
        <v>#N/A</v>
      </c>
      <c r="Q3860" t="e">
        <f>VLOOKUP(P3860,[1]TimeZones!$B$3:$E$597,4,FALSE)</f>
        <v>#N/A</v>
      </c>
    </row>
    <row r="3861" spans="1:17" x14ac:dyDescent="0.25">
      <c r="A3861" t="s">
        <v>16270</v>
      </c>
      <c r="B3861" t="s">
        <v>333</v>
      </c>
      <c r="C3861" t="s">
        <v>16271</v>
      </c>
      <c r="D3861">
        <v>27.023800000000001</v>
      </c>
      <c r="E3861">
        <v>-103.375</v>
      </c>
      <c r="F3861">
        <v>3450</v>
      </c>
      <c r="G3861" t="s">
        <v>308</v>
      </c>
      <c r="H3861" t="s">
        <v>202</v>
      </c>
      <c r="I3861">
        <f>VLOOKUP(A3861,[1]ВПП!$C$2:$E$22885,3,)</f>
        <v>1504</v>
      </c>
      <c r="J3861">
        <f>VLOOKUP(A3861,[1]ВПП!$C$2:$G$22885,5,)</f>
        <v>12</v>
      </c>
      <c r="K3861" t="str">
        <f>VLOOKUP(A3861,[1]ВПП!$C$2:$H$22885,6,)</f>
        <v>ASP</v>
      </c>
      <c r="L3861" t="str">
        <f t="shared" si="60"/>
        <v>MM82</v>
      </c>
      <c r="M3861" t="s">
        <v>183</v>
      </c>
      <c r="N3861" t="s">
        <v>5291</v>
      </c>
      <c r="O3861" t="s">
        <v>202</v>
      </c>
      <c r="P3861" t="e">
        <v>#N/A</v>
      </c>
      <c r="Q3861" t="e">
        <f>VLOOKUP(P3861,[1]TimeZones!$B$3:$E$597,4,FALSE)</f>
        <v>#N/A</v>
      </c>
    </row>
    <row r="3862" spans="1:17" x14ac:dyDescent="0.25">
      <c r="A3862" t="s">
        <v>16272</v>
      </c>
      <c r="B3862" t="s">
        <v>333</v>
      </c>
      <c r="C3862" t="s">
        <v>16273</v>
      </c>
      <c r="D3862">
        <v>36.521599000000002</v>
      </c>
      <c r="E3862">
        <v>37.041499999999999</v>
      </c>
      <c r="F3862">
        <v>1613</v>
      </c>
      <c r="G3862" t="s">
        <v>1393</v>
      </c>
      <c r="H3862" t="s">
        <v>202</v>
      </c>
      <c r="I3862">
        <f>VLOOKUP(A3862,[1]ВПП!$C$2:$E$22885,3,)</f>
        <v>1504</v>
      </c>
      <c r="J3862">
        <f>VLOOKUP(A3862,[1]ВПП!$C$2:$G$22885,5,)</f>
        <v>40</v>
      </c>
      <c r="K3862" t="str">
        <f>VLOOKUP(A3862,[1]ВПП!$C$2:$H$22885,6,)</f>
        <v>ASP</v>
      </c>
      <c r="L3862" t="str">
        <f t="shared" si="60"/>
        <v>OS71</v>
      </c>
      <c r="M3862" t="s">
        <v>114</v>
      </c>
      <c r="N3862" t="s">
        <v>3293</v>
      </c>
      <c r="O3862" t="s">
        <v>16274</v>
      </c>
      <c r="P3862" t="e">
        <v>#N/A</v>
      </c>
      <c r="Q3862" t="e">
        <f>VLOOKUP(P3862,[1]TimeZones!$B$3:$E$597,4,FALSE)</f>
        <v>#N/A</v>
      </c>
    </row>
    <row r="3863" spans="1:17" x14ac:dyDescent="0.25">
      <c r="A3863" t="s">
        <v>16275</v>
      </c>
      <c r="B3863" t="s">
        <v>333</v>
      </c>
      <c r="C3863" t="s">
        <v>16276</v>
      </c>
      <c r="D3863">
        <v>10.8879</v>
      </c>
      <c r="E3863">
        <v>-72.900400000000005</v>
      </c>
      <c r="F3863">
        <v>850</v>
      </c>
      <c r="G3863" t="s">
        <v>900</v>
      </c>
      <c r="H3863" t="s">
        <v>202</v>
      </c>
      <c r="I3863">
        <f>VLOOKUP(A3863,[1]ВПП!$C$2:$E$22885,3,)</f>
        <v>1504</v>
      </c>
      <c r="J3863">
        <f>VLOOKUP(A3863,[1]ВПП!$C$2:$G$22885,5,)</f>
        <v>30</v>
      </c>
      <c r="K3863" t="str">
        <f>VLOOKUP(A3863,[1]ВПП!$C$2:$H$22885,6,)</f>
        <v>ASP</v>
      </c>
      <c r="L3863" t="str">
        <f t="shared" si="60"/>
        <v>SKBN</v>
      </c>
      <c r="M3863" t="s">
        <v>301</v>
      </c>
      <c r="N3863" t="s">
        <v>14427</v>
      </c>
      <c r="O3863" t="s">
        <v>16277</v>
      </c>
      <c r="P3863" t="e">
        <v>#N/A</v>
      </c>
      <c r="Q3863" t="e">
        <f>VLOOKUP(P3863,[1]TimeZones!$B$3:$E$597,4,FALSE)</f>
        <v>#N/A</v>
      </c>
    </row>
    <row r="3864" spans="1:17" x14ac:dyDescent="0.25">
      <c r="A3864" t="s">
        <v>16278</v>
      </c>
      <c r="B3864" t="s">
        <v>110</v>
      </c>
      <c r="C3864" t="s">
        <v>16279</v>
      </c>
      <c r="D3864">
        <v>5.87615</v>
      </c>
      <c r="E3864">
        <v>-71.886600000000001</v>
      </c>
      <c r="F3864">
        <v>900</v>
      </c>
      <c r="G3864" t="s">
        <v>900</v>
      </c>
      <c r="H3864" t="s">
        <v>16280</v>
      </c>
      <c r="I3864">
        <f>VLOOKUP(A3864,[1]ВПП!$C$2:$E$22885,3,)</f>
        <v>1504</v>
      </c>
      <c r="J3864">
        <f>VLOOKUP(A3864,[1]ВПП!$C$2:$G$22885,5,)</f>
        <v>30</v>
      </c>
      <c r="K3864" t="str">
        <f>VLOOKUP(A3864,[1]ВПП!$C$2:$H$22885,6,)</f>
        <v>ASP</v>
      </c>
      <c r="L3864" t="str">
        <f t="shared" si="60"/>
        <v>SKPZ</v>
      </c>
      <c r="M3864" t="s">
        <v>301</v>
      </c>
      <c r="N3864" t="s">
        <v>7026</v>
      </c>
      <c r="O3864" t="s">
        <v>16281</v>
      </c>
      <c r="P3864" t="s">
        <v>145</v>
      </c>
      <c r="Q3864" t="e">
        <f>VLOOKUP(P3864,[1]TimeZones!$B$3:$E$597,4,FALSE)</f>
        <v>#N/A</v>
      </c>
    </row>
    <row r="3865" spans="1:17" x14ac:dyDescent="0.25">
      <c r="A3865" t="s">
        <v>16282</v>
      </c>
      <c r="B3865" t="s">
        <v>110</v>
      </c>
      <c r="C3865" t="s">
        <v>16283</v>
      </c>
      <c r="D3865">
        <v>-10.729100000000001</v>
      </c>
      <c r="E3865">
        <v>-73.766502000000003</v>
      </c>
      <c r="F3865">
        <v>751</v>
      </c>
      <c r="G3865" t="s">
        <v>315</v>
      </c>
      <c r="H3865" t="s">
        <v>16284</v>
      </c>
      <c r="I3865">
        <f>VLOOKUP(A3865,[1]ВПП!$C$2:$E$22885,3,)</f>
        <v>1504</v>
      </c>
      <c r="J3865">
        <f>VLOOKUP(A3865,[1]ВПП!$C$2:$G$22885,5,)</f>
        <v>30</v>
      </c>
      <c r="K3865" t="str">
        <f>VLOOKUP(A3865,[1]ВПП!$C$2:$H$22885,6,)</f>
        <v>ASP</v>
      </c>
      <c r="L3865" t="str">
        <f t="shared" si="60"/>
        <v>SPAY</v>
      </c>
      <c r="M3865" t="s">
        <v>301</v>
      </c>
      <c r="N3865" t="s">
        <v>5677</v>
      </c>
      <c r="O3865" t="s">
        <v>16285</v>
      </c>
      <c r="P3865" t="s">
        <v>319</v>
      </c>
      <c r="Q3865" t="str">
        <f>VLOOKUP(P3865,[1]TimeZones!$B$3:$E$597,4,FALSE)</f>
        <v>−05:00</v>
      </c>
    </row>
    <row r="3866" spans="1:17" x14ac:dyDescent="0.25">
      <c r="A3866" t="s">
        <v>16286</v>
      </c>
      <c r="B3866" t="s">
        <v>110</v>
      </c>
      <c r="C3866" t="s">
        <v>16287</v>
      </c>
      <c r="D3866">
        <v>28.103599548339801</v>
      </c>
      <c r="E3866">
        <v>81.666999816894503</v>
      </c>
      <c r="F3866">
        <v>540</v>
      </c>
      <c r="G3866" t="s">
        <v>3656</v>
      </c>
      <c r="H3866" t="s">
        <v>16288</v>
      </c>
      <c r="I3866">
        <f>VLOOKUP(A3866,[1]ВПП!$C$2:$E$22885,3,)</f>
        <v>1504</v>
      </c>
      <c r="J3866">
        <f>VLOOKUP(A3866,[1]ВПП!$C$2:$G$22885,5,)</f>
        <v>30</v>
      </c>
      <c r="K3866" t="str">
        <f>VLOOKUP(A3866,[1]ВПП!$C$2:$H$22885,6,)</f>
        <v>ASP</v>
      </c>
      <c r="L3866" t="str">
        <f t="shared" si="60"/>
        <v>VNNG</v>
      </c>
      <c r="M3866" t="s">
        <v>114</v>
      </c>
      <c r="N3866" t="s">
        <v>16289</v>
      </c>
      <c r="O3866" t="s">
        <v>16290</v>
      </c>
      <c r="P3866" t="s">
        <v>3660</v>
      </c>
      <c r="Q3866" t="str">
        <f>VLOOKUP(P3866,[1]TimeZones!$B$3:$E$597,4,FALSE)</f>
        <v>+05:45</v>
      </c>
    </row>
    <row r="3867" spans="1:17" x14ac:dyDescent="0.25">
      <c r="A3867" t="s">
        <v>16291</v>
      </c>
      <c r="B3867" t="s">
        <v>110</v>
      </c>
      <c r="C3867" t="s">
        <v>16292</v>
      </c>
      <c r="D3867">
        <v>-26.545000076299999</v>
      </c>
      <c r="E3867">
        <v>148.77499389600001</v>
      </c>
      <c r="F3867">
        <v>1032</v>
      </c>
      <c r="G3867" t="s">
        <v>700</v>
      </c>
      <c r="H3867" t="s">
        <v>16293</v>
      </c>
      <c r="I3867">
        <f>VLOOKUP(A3867,[1]ВПП!$C$2:$E$22885,3,)</f>
        <v>1504</v>
      </c>
      <c r="J3867">
        <f>VLOOKUP(A3867,[1]ВПП!$C$2:$G$22885,5,)</f>
        <v>30</v>
      </c>
      <c r="K3867" t="str">
        <f>VLOOKUP(A3867,[1]ВПП!$C$2:$H$22885,6,)</f>
        <v>ASP</v>
      </c>
      <c r="L3867" t="str">
        <f t="shared" si="60"/>
        <v>YROM</v>
      </c>
      <c r="M3867" t="s">
        <v>702</v>
      </c>
      <c r="N3867" t="s">
        <v>1682</v>
      </c>
      <c r="O3867" t="s">
        <v>16294</v>
      </c>
      <c r="P3867" t="s">
        <v>1684</v>
      </c>
      <c r="Q3867" t="str">
        <f>VLOOKUP(P3867,[1]TimeZones!$B$3:$E$597,4,FALSE)</f>
        <v>+10:00</v>
      </c>
    </row>
    <row r="3868" spans="1:17" x14ac:dyDescent="0.25">
      <c r="A3868" t="s">
        <v>16295</v>
      </c>
      <c r="B3868" t="s">
        <v>110</v>
      </c>
      <c r="C3868" t="s">
        <v>16296</v>
      </c>
      <c r="D3868">
        <v>-31.8885993958</v>
      </c>
      <c r="E3868">
        <v>152.51400756800001</v>
      </c>
      <c r="F3868">
        <v>38</v>
      </c>
      <c r="G3868" t="s">
        <v>700</v>
      </c>
      <c r="H3868" t="s">
        <v>16297</v>
      </c>
      <c r="I3868">
        <f>VLOOKUP(A3868,[1]ВПП!$C$2:$E$22885,3,)</f>
        <v>1504</v>
      </c>
      <c r="J3868">
        <f>VLOOKUP(A3868,[1]ВПП!$C$2:$G$22885,5,)</f>
        <v>30</v>
      </c>
      <c r="K3868" t="str">
        <f>VLOOKUP(A3868,[1]ВПП!$C$2:$H$22885,6,)</f>
        <v>ASP</v>
      </c>
      <c r="L3868" t="str">
        <f t="shared" si="60"/>
        <v>YTRE</v>
      </c>
      <c r="M3868" t="s">
        <v>702</v>
      </c>
      <c r="N3868" t="s">
        <v>703</v>
      </c>
      <c r="O3868" t="s">
        <v>16298</v>
      </c>
      <c r="P3868" t="s">
        <v>705</v>
      </c>
      <c r="Q3868" t="str">
        <f>VLOOKUP(P3868,[1]TimeZones!$B$3:$E$597,4,FALSE)</f>
        <v>+10:00</v>
      </c>
    </row>
    <row r="3869" spans="1:17" x14ac:dyDescent="0.25">
      <c r="A3869" t="s">
        <v>16299</v>
      </c>
      <c r="B3869" t="s">
        <v>333</v>
      </c>
      <c r="C3869" t="s">
        <v>16300</v>
      </c>
      <c r="D3869">
        <v>52.090800999999999</v>
      </c>
      <c r="E3869">
        <v>0.13194400000000001</v>
      </c>
      <c r="F3869">
        <v>125</v>
      </c>
      <c r="G3869" t="s">
        <v>734</v>
      </c>
      <c r="H3869" t="s">
        <v>202</v>
      </c>
      <c r="I3869">
        <f>VLOOKUP(A3869,[1]ВПП!$C$2:$E$22885,3,)</f>
        <v>1503</v>
      </c>
      <c r="J3869">
        <f>VLOOKUP(A3869,[1]ВПП!$C$2:$G$22885,5,)</f>
        <v>45</v>
      </c>
      <c r="K3869" t="str">
        <f>VLOOKUP(A3869,[1]ВПП!$C$2:$H$22885,6,)</f>
        <v>ASP</v>
      </c>
      <c r="L3869" t="str">
        <f t="shared" si="60"/>
        <v>EGSU</v>
      </c>
      <c r="M3869" t="s">
        <v>126</v>
      </c>
      <c r="N3869" t="s">
        <v>736</v>
      </c>
      <c r="O3869" t="s">
        <v>16301</v>
      </c>
      <c r="P3869" t="s">
        <v>738</v>
      </c>
      <c r="Q3869" t="str">
        <f>VLOOKUP(P3869,[1]TimeZones!$B$3:$E$597,4,FALSE)</f>
        <v>+00:00</v>
      </c>
    </row>
    <row r="3870" spans="1:17" x14ac:dyDescent="0.25">
      <c r="A3870" t="s">
        <v>16302</v>
      </c>
      <c r="B3870" t="s">
        <v>333</v>
      </c>
      <c r="C3870" t="s">
        <v>16303</v>
      </c>
      <c r="D3870">
        <v>18.684601000000001</v>
      </c>
      <c r="E3870">
        <v>-103.67600299999999</v>
      </c>
      <c r="F3870">
        <v>200</v>
      </c>
      <c r="G3870" t="s">
        <v>308</v>
      </c>
      <c r="H3870" t="s">
        <v>202</v>
      </c>
      <c r="I3870">
        <f>VLOOKUP(A3870,[1]ВПП!$C$2:$E$22885,3,)</f>
        <v>1503</v>
      </c>
      <c r="J3870">
        <f>VLOOKUP(A3870,[1]ВПП!$C$2:$G$22885,5,)</f>
        <v>23</v>
      </c>
      <c r="K3870" t="str">
        <f>VLOOKUP(A3870,[1]ВПП!$C$2:$H$22885,6,)</f>
        <v>ASP</v>
      </c>
      <c r="L3870" t="str">
        <f t="shared" si="60"/>
        <v>MM66</v>
      </c>
      <c r="M3870" t="s">
        <v>183</v>
      </c>
      <c r="N3870" t="s">
        <v>2191</v>
      </c>
      <c r="O3870" t="s">
        <v>202</v>
      </c>
      <c r="P3870" t="e">
        <v>#N/A</v>
      </c>
      <c r="Q3870" t="e">
        <f>VLOOKUP(P3870,[1]TimeZones!$B$3:$E$597,4,FALSE)</f>
        <v>#N/A</v>
      </c>
    </row>
    <row r="3871" spans="1:17" x14ac:dyDescent="0.25">
      <c r="A3871" t="s">
        <v>16304</v>
      </c>
      <c r="B3871" t="s">
        <v>110</v>
      </c>
      <c r="C3871" t="s">
        <v>13489</v>
      </c>
      <c r="D3871">
        <v>9.3327399999999994</v>
      </c>
      <c r="E3871">
        <v>-75.285600000000002</v>
      </c>
      <c r="F3871">
        <v>528</v>
      </c>
      <c r="G3871" t="s">
        <v>900</v>
      </c>
      <c r="H3871" t="s">
        <v>16305</v>
      </c>
      <c r="I3871">
        <f>VLOOKUP(A3871,[1]ВПП!$C$2:$E$22885,3,)</f>
        <v>1503</v>
      </c>
      <c r="J3871">
        <f>VLOOKUP(A3871,[1]ВПП!$C$2:$G$22885,5,)</f>
        <v>30</v>
      </c>
      <c r="K3871" t="str">
        <f>VLOOKUP(A3871,[1]ВПП!$C$2:$H$22885,6,)</f>
        <v>ASP</v>
      </c>
      <c r="L3871" t="str">
        <f t="shared" si="60"/>
        <v>SKCZ</v>
      </c>
      <c r="M3871" t="s">
        <v>301</v>
      </c>
      <c r="N3871" t="s">
        <v>16306</v>
      </c>
      <c r="O3871" t="s">
        <v>16307</v>
      </c>
      <c r="P3871" t="s">
        <v>904</v>
      </c>
      <c r="Q3871" t="str">
        <f>VLOOKUP(P3871,[1]TimeZones!$B$3:$E$597,4,FALSE)</f>
        <v>−05:00</v>
      </c>
    </row>
    <row r="3872" spans="1:17" x14ac:dyDescent="0.25">
      <c r="A3872" t="s">
        <v>16308</v>
      </c>
      <c r="B3872" t="s">
        <v>333</v>
      </c>
      <c r="C3872" t="s">
        <v>16309</v>
      </c>
      <c r="D3872">
        <v>41.575000762939403</v>
      </c>
      <c r="E3872">
        <v>60.966598510742102</v>
      </c>
      <c r="F3872">
        <v>305</v>
      </c>
      <c r="G3872" t="s">
        <v>625</v>
      </c>
      <c r="H3872" t="s">
        <v>202</v>
      </c>
      <c r="I3872">
        <f>VLOOKUP(A3872,[1]ВПП!$C$2:$E$22885,3,)</f>
        <v>1503</v>
      </c>
      <c r="J3872">
        <f>VLOOKUP(A3872,[1]ВПП!$C$2:$G$22885,5,)</f>
        <v>38</v>
      </c>
      <c r="K3872" t="str">
        <f>VLOOKUP(A3872,[1]ВПП!$C$2:$H$22885,6,)</f>
        <v>ASP</v>
      </c>
      <c r="L3872" t="str">
        <f t="shared" si="60"/>
        <v>UTNT</v>
      </c>
      <c r="M3872" t="s">
        <v>114</v>
      </c>
      <c r="N3872" t="s">
        <v>1687</v>
      </c>
      <c r="O3872" t="s">
        <v>16310</v>
      </c>
      <c r="P3872" t="e">
        <v>#N/A</v>
      </c>
      <c r="Q3872" t="e">
        <f>VLOOKUP(P3872,[1]TimeZones!$B$3:$E$597,4,FALSE)</f>
        <v>#N/A</v>
      </c>
    </row>
    <row r="3873" spans="1:17" x14ac:dyDescent="0.25">
      <c r="A3873" t="s">
        <v>16311</v>
      </c>
      <c r="B3873" t="s">
        <v>110</v>
      </c>
      <c r="C3873" t="s">
        <v>16312</v>
      </c>
      <c r="D3873">
        <v>-34.250801086400003</v>
      </c>
      <c r="E3873">
        <v>146.06700134299999</v>
      </c>
      <c r="F3873">
        <v>439</v>
      </c>
      <c r="G3873" t="s">
        <v>700</v>
      </c>
      <c r="H3873" t="s">
        <v>16313</v>
      </c>
      <c r="I3873">
        <f>VLOOKUP(A3873,[1]ВПП!$C$2:$E$22885,3,)</f>
        <v>1503</v>
      </c>
      <c r="J3873">
        <f>VLOOKUP(A3873,[1]ВПП!$C$2:$G$22885,5,)</f>
        <v>30</v>
      </c>
      <c r="K3873" t="str">
        <f>VLOOKUP(A3873,[1]ВПП!$C$2:$H$22885,6,)</f>
        <v>ASP</v>
      </c>
      <c r="L3873" t="str">
        <f t="shared" si="60"/>
        <v>YGTH</v>
      </c>
      <c r="M3873" t="s">
        <v>702</v>
      </c>
      <c r="N3873" t="s">
        <v>703</v>
      </c>
      <c r="O3873" t="s">
        <v>16314</v>
      </c>
      <c r="P3873" t="s">
        <v>705</v>
      </c>
      <c r="Q3873" t="str">
        <f>VLOOKUP(P3873,[1]TimeZones!$B$3:$E$597,4,FALSE)</f>
        <v>+10:00</v>
      </c>
    </row>
    <row r="3874" spans="1:17" x14ac:dyDescent="0.25">
      <c r="A3874" t="s">
        <v>16315</v>
      </c>
      <c r="B3874" t="s">
        <v>333</v>
      </c>
      <c r="C3874" t="s">
        <v>16316</v>
      </c>
      <c r="D3874">
        <v>-16.442499160800001</v>
      </c>
      <c r="E3874">
        <v>136.08399963400001</v>
      </c>
      <c r="F3874">
        <v>131</v>
      </c>
      <c r="G3874" t="s">
        <v>700</v>
      </c>
      <c r="H3874" t="s">
        <v>16317</v>
      </c>
      <c r="I3874">
        <f>VLOOKUP(A3874,[1]ВПП!$C$2:$E$22885,3,)</f>
        <v>1503</v>
      </c>
      <c r="J3874">
        <f>VLOOKUP(A3874,[1]ВПП!$C$2:$G$22885,5,)</f>
        <v>23</v>
      </c>
      <c r="K3874" t="str">
        <f>VLOOKUP(A3874,[1]ВПП!$C$2:$H$22885,6,)</f>
        <v>ASP</v>
      </c>
      <c r="L3874" t="str">
        <f t="shared" si="60"/>
        <v>YMHU</v>
      </c>
      <c r="M3874" t="s">
        <v>702</v>
      </c>
      <c r="N3874" t="s">
        <v>2356</v>
      </c>
      <c r="O3874" t="s">
        <v>16318</v>
      </c>
      <c r="P3874" t="s">
        <v>2358</v>
      </c>
      <c r="Q3874" t="str">
        <f>VLOOKUP(P3874,[1]TimeZones!$B$3:$E$597,4,FALSE)</f>
        <v>+09:30</v>
      </c>
    </row>
    <row r="3875" spans="1:17" x14ac:dyDescent="0.25">
      <c r="A3875" t="s">
        <v>16319</v>
      </c>
      <c r="B3875" t="s">
        <v>110</v>
      </c>
      <c r="C3875" t="s">
        <v>16320</v>
      </c>
      <c r="D3875">
        <v>64.579102000000006</v>
      </c>
      <c r="E3875">
        <v>16.833599</v>
      </c>
      <c r="F3875">
        <v>1140</v>
      </c>
      <c r="G3875" t="s">
        <v>2430</v>
      </c>
      <c r="H3875" t="s">
        <v>16321</v>
      </c>
      <c r="I3875">
        <f>VLOOKUP(A3875,[1]ВПП!$C$2:$E$22885,3,)</f>
        <v>1502</v>
      </c>
      <c r="J3875">
        <f>VLOOKUP(A3875,[1]ВПП!$C$2:$G$22885,5,)</f>
        <v>30</v>
      </c>
      <c r="K3875" t="str">
        <f>VLOOKUP(A3875,[1]ВПП!$C$2:$H$22885,6,)</f>
        <v>ASP</v>
      </c>
      <c r="L3875" t="str">
        <f t="shared" si="60"/>
        <v>ESNV</v>
      </c>
      <c r="M3875" t="s">
        <v>126</v>
      </c>
      <c r="N3875" t="s">
        <v>7241</v>
      </c>
      <c r="O3875" t="s">
        <v>16322</v>
      </c>
      <c r="P3875" t="s">
        <v>2434</v>
      </c>
      <c r="Q3875" t="str">
        <f>VLOOKUP(P3875,[1]TimeZones!$B$3:$E$597,4,FALSE)</f>
        <v>+01:00</v>
      </c>
    </row>
    <row r="3876" spans="1:17" x14ac:dyDescent="0.25">
      <c r="A3876" t="s">
        <v>16323</v>
      </c>
      <c r="B3876" t="s">
        <v>333</v>
      </c>
      <c r="C3876" t="s">
        <v>16324</v>
      </c>
      <c r="D3876">
        <v>12.898500442504799</v>
      </c>
      <c r="E3876">
        <v>-14.9680995941162</v>
      </c>
      <c r="F3876">
        <v>33</v>
      </c>
      <c r="G3876" t="s">
        <v>1825</v>
      </c>
      <c r="H3876" t="s">
        <v>16325</v>
      </c>
      <c r="I3876">
        <f>VLOOKUP(A3876,[1]ВПП!$C$2:$E$22885,3,)</f>
        <v>1502</v>
      </c>
      <c r="J3876">
        <f>VLOOKUP(A3876,[1]ВПП!$C$2:$G$22885,5,)</f>
        <v>15</v>
      </c>
      <c r="K3876" t="str">
        <f>VLOOKUP(A3876,[1]ВПП!$C$2:$H$22885,6,)</f>
        <v>ASP</v>
      </c>
      <c r="L3876" t="str">
        <f t="shared" si="60"/>
        <v>GODK</v>
      </c>
      <c r="M3876" t="s">
        <v>134</v>
      </c>
      <c r="N3876" t="s">
        <v>16326</v>
      </c>
      <c r="O3876" t="s">
        <v>16327</v>
      </c>
      <c r="P3876" t="s">
        <v>145</v>
      </c>
      <c r="Q3876" t="e">
        <f>VLOOKUP(P3876,[1]TimeZones!$B$3:$E$597,4,FALSE)</f>
        <v>#N/A</v>
      </c>
    </row>
    <row r="3877" spans="1:17" x14ac:dyDescent="0.25">
      <c r="A3877" t="s">
        <v>16328</v>
      </c>
      <c r="B3877" t="s">
        <v>333</v>
      </c>
      <c r="C3877" t="s">
        <v>16329</v>
      </c>
      <c r="D3877">
        <v>16.990400314331001</v>
      </c>
      <c r="E3877">
        <v>53.358798980712798</v>
      </c>
      <c r="F3877">
        <v>3182</v>
      </c>
      <c r="G3877" t="s">
        <v>540</v>
      </c>
      <c r="H3877" t="s">
        <v>202</v>
      </c>
      <c r="I3877">
        <f>VLOOKUP(A3877,[1]ВПП!$C$2:$E$22885,3,)</f>
        <v>1502</v>
      </c>
      <c r="J3877">
        <f>VLOOKUP(A3877,[1]ВПП!$C$2:$G$22885,5,)</f>
        <v>30</v>
      </c>
      <c r="K3877" t="str">
        <f>VLOOKUP(A3877,[1]ВПП!$C$2:$H$22885,6,)</f>
        <v>ASP</v>
      </c>
      <c r="L3877" t="str">
        <f t="shared" si="60"/>
        <v>OO42</v>
      </c>
      <c r="M3877" t="s">
        <v>114</v>
      </c>
      <c r="N3877" t="s">
        <v>557</v>
      </c>
      <c r="O3877" t="s">
        <v>16330</v>
      </c>
      <c r="P3877" t="e">
        <v>#N/A</v>
      </c>
      <c r="Q3877" t="e">
        <f>VLOOKUP(P3877,[1]TimeZones!$B$3:$E$597,4,FALSE)</f>
        <v>#N/A</v>
      </c>
    </row>
    <row r="3878" spans="1:17" x14ac:dyDescent="0.25">
      <c r="A3878" t="s">
        <v>16331</v>
      </c>
      <c r="B3878" t="s">
        <v>333</v>
      </c>
      <c r="C3878" t="s">
        <v>16332</v>
      </c>
      <c r="D3878">
        <v>-22.344999000000001</v>
      </c>
      <c r="E3878">
        <v>-49.053798999999998</v>
      </c>
      <c r="F3878">
        <v>2025</v>
      </c>
      <c r="G3878" t="s">
        <v>591</v>
      </c>
      <c r="H3878" t="s">
        <v>16333</v>
      </c>
      <c r="I3878">
        <f>VLOOKUP(A3878,[1]ВПП!$C$2:$E$22885,3,)</f>
        <v>1501</v>
      </c>
      <c r="J3878">
        <f>VLOOKUP(A3878,[1]ВПП!$C$2:$G$22885,5,)</f>
        <v>35</v>
      </c>
      <c r="K3878" t="str">
        <f>VLOOKUP(A3878,[1]ВПП!$C$2:$H$22885,6,)</f>
        <v>ASP</v>
      </c>
      <c r="L3878" t="str">
        <f t="shared" si="60"/>
        <v>SBBU</v>
      </c>
      <c r="M3878" t="s">
        <v>301</v>
      </c>
      <c r="N3878" t="s">
        <v>1124</v>
      </c>
      <c r="O3878" t="s">
        <v>10836</v>
      </c>
      <c r="P3878" t="s">
        <v>595</v>
      </c>
      <c r="Q3878" t="str">
        <f>VLOOKUP(P3878,[1]TimeZones!$B$3:$E$597,4,FALSE)</f>
        <v>−03:00</v>
      </c>
    </row>
    <row r="3879" spans="1:17" x14ac:dyDescent="0.25">
      <c r="A3879" t="s">
        <v>16334</v>
      </c>
      <c r="B3879" t="s">
        <v>110</v>
      </c>
      <c r="C3879" t="s">
        <v>16335</v>
      </c>
      <c r="D3879">
        <v>64.295601000000005</v>
      </c>
      <c r="E3879">
        <v>-15.2272</v>
      </c>
      <c r="F3879">
        <v>24</v>
      </c>
      <c r="G3879" t="s">
        <v>3484</v>
      </c>
      <c r="H3879" t="s">
        <v>16336</v>
      </c>
      <c r="I3879">
        <f>VLOOKUP(A3879,[1]ВПП!$C$2:$E$22885,3,)</f>
        <v>1500</v>
      </c>
      <c r="J3879">
        <f>VLOOKUP(A3879,[1]ВПП!$C$2:$G$22885,5,)</f>
        <v>45</v>
      </c>
      <c r="K3879" t="str">
        <f>VLOOKUP(A3879,[1]ВПП!$C$2:$H$22885,6,)</f>
        <v>BIT</v>
      </c>
      <c r="L3879" t="str">
        <f t="shared" si="60"/>
        <v>BIHN</v>
      </c>
      <c r="M3879" t="s">
        <v>126</v>
      </c>
      <c r="N3879" t="s">
        <v>16337</v>
      </c>
      <c r="O3879" t="s">
        <v>16338</v>
      </c>
      <c r="P3879" t="s">
        <v>3488</v>
      </c>
      <c r="Q3879" t="str">
        <f>VLOOKUP(P3879,[1]TimeZones!$B$3:$E$597,4,FALSE)</f>
        <v>+00:00</v>
      </c>
    </row>
    <row r="3880" spans="1:17" x14ac:dyDescent="0.25">
      <c r="A3880" t="s">
        <v>16339</v>
      </c>
      <c r="B3880" t="s">
        <v>333</v>
      </c>
      <c r="C3880" t="s">
        <v>16340</v>
      </c>
      <c r="D3880">
        <v>-22.792221999999999</v>
      </c>
      <c r="E3880">
        <v>-54.179443999999997</v>
      </c>
      <c r="F3880">
        <v>1381</v>
      </c>
      <c r="G3880" t="s">
        <v>591</v>
      </c>
      <c r="H3880" t="s">
        <v>202</v>
      </c>
      <c r="I3880">
        <f>VLOOKUP(A3880,[1]ВПП!$C$2:$E$22885,3,)</f>
        <v>1500</v>
      </c>
      <c r="J3880">
        <f>VLOOKUP(A3880,[1]ВПП!$C$2:$G$22885,5,)</f>
        <v>23</v>
      </c>
      <c r="K3880" t="str">
        <f>VLOOKUP(A3880,[1]ВПП!$C$2:$H$22885,6,)</f>
        <v>ASP</v>
      </c>
      <c r="L3880" t="str">
        <f t="shared" si="60"/>
        <v>BR-0353</v>
      </c>
      <c r="M3880" t="s">
        <v>301</v>
      </c>
      <c r="N3880" t="s">
        <v>6842</v>
      </c>
      <c r="O3880" t="s">
        <v>16341</v>
      </c>
      <c r="P3880" t="e">
        <v>#N/A</v>
      </c>
      <c r="Q3880" t="e">
        <f>VLOOKUP(P3880,[1]TimeZones!$B$3:$E$597,4,FALSE)</f>
        <v>#N/A</v>
      </c>
    </row>
    <row r="3881" spans="1:17" x14ac:dyDescent="0.25">
      <c r="A3881" t="s">
        <v>16342</v>
      </c>
      <c r="B3881" t="s">
        <v>333</v>
      </c>
      <c r="C3881" t="s">
        <v>16343</v>
      </c>
      <c r="D3881">
        <v>-19.430741000000001</v>
      </c>
      <c r="E3881">
        <v>-44.304789</v>
      </c>
      <c r="F3881">
        <v>2638</v>
      </c>
      <c r="G3881" t="s">
        <v>591</v>
      </c>
      <c r="H3881" t="s">
        <v>202</v>
      </c>
      <c r="I3881">
        <f>VLOOKUP(A3881,[1]ВПП!$C$2:$E$22885,3,)</f>
        <v>1500</v>
      </c>
      <c r="J3881">
        <f>VLOOKUP(A3881,[1]ВПП!$C$2:$G$22885,5,)</f>
        <v>23</v>
      </c>
      <c r="K3881" t="str">
        <f>VLOOKUP(A3881,[1]ВПП!$C$2:$H$22885,6,)</f>
        <v>ASP</v>
      </c>
      <c r="L3881" t="str">
        <f t="shared" si="60"/>
        <v>BR-0404</v>
      </c>
      <c r="M3881" t="s">
        <v>301</v>
      </c>
      <c r="N3881" t="s">
        <v>4614</v>
      </c>
      <c r="O3881" t="s">
        <v>16344</v>
      </c>
      <c r="P3881" t="e">
        <v>#N/A</v>
      </c>
      <c r="Q3881" t="e">
        <f>VLOOKUP(P3881,[1]TimeZones!$B$3:$E$597,4,FALSE)</f>
        <v>#N/A</v>
      </c>
    </row>
    <row r="3882" spans="1:17" x14ac:dyDescent="0.25">
      <c r="A3882" t="s">
        <v>16345</v>
      </c>
      <c r="B3882" t="s">
        <v>333</v>
      </c>
      <c r="C3882" t="s">
        <v>16346</v>
      </c>
      <c r="D3882">
        <v>-10.653375</v>
      </c>
      <c r="E3882">
        <v>-58.602590999999997</v>
      </c>
      <c r="F3882">
        <v>754</v>
      </c>
      <c r="G3882" t="s">
        <v>591</v>
      </c>
      <c r="H3882" t="s">
        <v>202</v>
      </c>
      <c r="I3882">
        <f>VLOOKUP(A3882,[1]ВПП!$C$2:$E$22885,3,)</f>
        <v>1500</v>
      </c>
      <c r="J3882">
        <f>VLOOKUP(A3882,[1]ВПП!$C$2:$G$22885,5,)</f>
        <v>18</v>
      </c>
      <c r="K3882" t="str">
        <f>VLOOKUP(A3882,[1]ВПП!$C$2:$H$22885,6,)</f>
        <v>ASP</v>
      </c>
      <c r="L3882" t="str">
        <f t="shared" si="60"/>
        <v>BR-0502</v>
      </c>
      <c r="M3882" t="s">
        <v>301</v>
      </c>
      <c r="N3882" t="s">
        <v>7863</v>
      </c>
      <c r="O3882" t="s">
        <v>16347</v>
      </c>
      <c r="P3882" t="e">
        <v>#N/A</v>
      </c>
      <c r="Q3882" t="e">
        <f>VLOOKUP(P3882,[1]TimeZones!$B$3:$E$597,4,FALSE)</f>
        <v>#N/A</v>
      </c>
    </row>
    <row r="3883" spans="1:17" x14ac:dyDescent="0.25">
      <c r="A3883" t="s">
        <v>16348</v>
      </c>
      <c r="B3883" t="s">
        <v>333</v>
      </c>
      <c r="C3883" t="s">
        <v>16349</v>
      </c>
      <c r="D3883">
        <v>46.272800445599998</v>
      </c>
      <c r="E3883">
        <v>-75.990600585899998</v>
      </c>
      <c r="F3883">
        <v>656</v>
      </c>
      <c r="G3883" t="s">
        <v>262</v>
      </c>
      <c r="H3883" t="s">
        <v>16350</v>
      </c>
      <c r="I3883">
        <f>VLOOKUP(A3883,[1]ВПП!$C$2:$E$22885,3,)</f>
        <v>1500</v>
      </c>
      <c r="J3883">
        <f>VLOOKUP(A3883,[1]ВПП!$C$2:$G$22885,5,)</f>
        <v>46</v>
      </c>
      <c r="K3883" t="str">
        <f>VLOOKUP(A3883,[1]ВПП!$C$2:$H$22885,6,)</f>
        <v>ASP</v>
      </c>
      <c r="L3883" t="str">
        <f t="shared" si="60"/>
        <v>CYMW</v>
      </c>
      <c r="M3883" t="s">
        <v>183</v>
      </c>
      <c r="N3883" t="s">
        <v>1279</v>
      </c>
      <c r="O3883" t="s">
        <v>16351</v>
      </c>
      <c r="P3883" t="s">
        <v>1281</v>
      </c>
      <c r="Q3883" t="str">
        <f>VLOOKUP(P3883,[1]TimeZones!$B$3:$E$597,4,FALSE)</f>
        <v>−05:00</v>
      </c>
    </row>
    <row r="3884" spans="1:17" x14ac:dyDescent="0.25">
      <c r="A3884" t="s">
        <v>16352</v>
      </c>
      <c r="B3884" t="s">
        <v>110</v>
      </c>
      <c r="C3884" t="s">
        <v>16353</v>
      </c>
      <c r="D3884">
        <v>51.446399688720703</v>
      </c>
      <c r="E3884">
        <v>-90.214202880859304</v>
      </c>
      <c r="F3884">
        <v>1267</v>
      </c>
      <c r="G3884" t="s">
        <v>262</v>
      </c>
      <c r="H3884" t="s">
        <v>16354</v>
      </c>
      <c r="I3884">
        <f>VLOOKUP(A3884,[1]ВПП!$C$2:$E$22885,3,)</f>
        <v>1500</v>
      </c>
      <c r="J3884">
        <f>VLOOKUP(A3884,[1]ВПП!$C$2:$G$22885,5,)</f>
        <v>30</v>
      </c>
      <c r="K3884" t="str">
        <f>VLOOKUP(A3884,[1]ВПП!$C$2:$H$22885,6,)</f>
        <v>ASP</v>
      </c>
      <c r="L3884" t="str">
        <f t="shared" si="60"/>
        <v>CYPL</v>
      </c>
      <c r="M3884" t="s">
        <v>183</v>
      </c>
      <c r="N3884" t="s">
        <v>2279</v>
      </c>
      <c r="O3884" t="s">
        <v>16355</v>
      </c>
      <c r="P3884" t="s">
        <v>16356</v>
      </c>
      <c r="Q3884" t="str">
        <f>VLOOKUP(P3884,[1]TimeZones!$B$3:$E$597,4,FALSE)</f>
        <v>−05:00</v>
      </c>
    </row>
    <row r="3885" spans="1:17" x14ac:dyDescent="0.25">
      <c r="A3885" t="s">
        <v>16357</v>
      </c>
      <c r="B3885" t="s">
        <v>110</v>
      </c>
      <c r="C3885" t="s">
        <v>16358</v>
      </c>
      <c r="D3885">
        <v>62.1661</v>
      </c>
      <c r="E3885">
        <v>30.073601</v>
      </c>
      <c r="F3885">
        <v>364</v>
      </c>
      <c r="G3885" t="s">
        <v>2091</v>
      </c>
      <c r="H3885" t="s">
        <v>16359</v>
      </c>
      <c r="I3885">
        <f>VLOOKUP(A3885,[1]ВПП!$C$2:$E$22885,3,)</f>
        <v>1500</v>
      </c>
      <c r="J3885">
        <f>VLOOKUP(A3885,[1]ВПП!$C$2:$G$22885,5,)</f>
        <v>30</v>
      </c>
      <c r="K3885" t="str">
        <f>VLOOKUP(A3885,[1]ВПП!$C$2:$H$22885,6,)</f>
        <v>ASP</v>
      </c>
      <c r="L3885" t="str">
        <f t="shared" si="60"/>
        <v>EFIT</v>
      </c>
      <c r="M3885" t="s">
        <v>126</v>
      </c>
      <c r="N3885" t="s">
        <v>7509</v>
      </c>
      <c r="O3885" t="s">
        <v>16360</v>
      </c>
      <c r="P3885" t="s">
        <v>2095</v>
      </c>
      <c r="Q3885" t="str">
        <f>VLOOKUP(P3885,[1]TimeZones!$B$3:$E$597,4,FALSE)</f>
        <v>+02:00</v>
      </c>
    </row>
    <row r="3886" spans="1:17" x14ac:dyDescent="0.25">
      <c r="A3886" t="s">
        <v>16361</v>
      </c>
      <c r="B3886" t="s">
        <v>110</v>
      </c>
      <c r="C3886" t="s">
        <v>16362</v>
      </c>
      <c r="D3886">
        <v>67.394996643100001</v>
      </c>
      <c r="E3886">
        <v>26.619100570699999</v>
      </c>
      <c r="F3886">
        <v>602</v>
      </c>
      <c r="G3886" t="s">
        <v>2091</v>
      </c>
      <c r="H3886" t="s">
        <v>16363</v>
      </c>
      <c r="I3886">
        <f>VLOOKUP(A3886,[1]ВПП!$C$2:$E$22885,3,)</f>
        <v>1500</v>
      </c>
      <c r="J3886">
        <f>VLOOKUP(A3886,[1]ВПП!$C$2:$G$22885,5,)</f>
        <v>30</v>
      </c>
      <c r="K3886" t="str">
        <f>VLOOKUP(A3886,[1]ВПП!$C$2:$H$22885,6,)</f>
        <v>ASP</v>
      </c>
      <c r="L3886" t="str">
        <f t="shared" si="60"/>
        <v>EFSO</v>
      </c>
      <c r="M3886" t="s">
        <v>126</v>
      </c>
      <c r="N3886" t="s">
        <v>4012</v>
      </c>
      <c r="O3886" t="s">
        <v>16364</v>
      </c>
      <c r="P3886" t="s">
        <v>2095</v>
      </c>
      <c r="Q3886" t="str">
        <f>VLOOKUP(P3886,[1]TimeZones!$B$3:$E$597,4,FALSE)</f>
        <v>+02:00</v>
      </c>
    </row>
    <row r="3887" spans="1:17" x14ac:dyDescent="0.25">
      <c r="A3887" t="s">
        <v>16365</v>
      </c>
      <c r="B3887" t="s">
        <v>110</v>
      </c>
      <c r="C3887" t="s">
        <v>16366</v>
      </c>
      <c r="D3887">
        <v>64.054721999999998</v>
      </c>
      <c r="E3887">
        <v>24.725277999999999</v>
      </c>
      <c r="F3887">
        <v>252</v>
      </c>
      <c r="G3887" t="s">
        <v>2091</v>
      </c>
      <c r="H3887" t="s">
        <v>16367</v>
      </c>
      <c r="I3887">
        <f>VLOOKUP(A3887,[1]ВПП!$C$2:$E$22885,3,)</f>
        <v>1500</v>
      </c>
      <c r="J3887">
        <f>VLOOKUP(A3887,[1]ВПП!$C$2:$G$22885,5,)</f>
        <v>30</v>
      </c>
      <c r="K3887" t="str">
        <f>VLOOKUP(A3887,[1]ВПП!$C$2:$H$22885,6,)</f>
        <v>ASP</v>
      </c>
      <c r="L3887" t="str">
        <f t="shared" si="60"/>
        <v>EFYL</v>
      </c>
      <c r="M3887" t="s">
        <v>126</v>
      </c>
      <c r="N3887" t="s">
        <v>7462</v>
      </c>
      <c r="O3887" t="s">
        <v>202</v>
      </c>
      <c r="P3887" t="s">
        <v>2095</v>
      </c>
      <c r="Q3887" t="str">
        <f>VLOOKUP(P3887,[1]TimeZones!$B$3:$E$597,4,FALSE)</f>
        <v>+02:00</v>
      </c>
    </row>
    <row r="3888" spans="1:17" x14ac:dyDescent="0.25">
      <c r="A3888" t="s">
        <v>16368</v>
      </c>
      <c r="B3888" t="s">
        <v>110</v>
      </c>
      <c r="C3888" t="s">
        <v>16369</v>
      </c>
      <c r="D3888">
        <v>59.878898620605398</v>
      </c>
      <c r="E3888">
        <v>-1.29556000232696</v>
      </c>
      <c r="F3888">
        <v>20</v>
      </c>
      <c r="G3888" t="s">
        <v>734</v>
      </c>
      <c r="H3888" t="s">
        <v>16370</v>
      </c>
      <c r="I3888">
        <f>VLOOKUP(A3888,[1]ВПП!$C$2:$E$22885,3,)</f>
        <v>1500</v>
      </c>
      <c r="J3888">
        <f>VLOOKUP(A3888,[1]ВПП!$C$2:$G$22885,5,)</f>
        <v>46</v>
      </c>
      <c r="K3888" t="str">
        <f>VLOOKUP(A3888,[1]ВПП!$C$2:$H$22885,6,)</f>
        <v>ASP</v>
      </c>
      <c r="L3888" t="str">
        <f t="shared" si="60"/>
        <v>EGPB</v>
      </c>
      <c r="M3888" t="s">
        <v>126</v>
      </c>
      <c r="N3888" t="s">
        <v>5017</v>
      </c>
      <c r="O3888" t="s">
        <v>13844</v>
      </c>
      <c r="P3888" t="s">
        <v>738</v>
      </c>
      <c r="Q3888" t="str">
        <f>VLOOKUP(P3888,[1]TimeZones!$B$3:$E$597,4,FALSE)</f>
        <v>+00:00</v>
      </c>
    </row>
    <row r="3889" spans="1:17" x14ac:dyDescent="0.25">
      <c r="A3889" t="s">
        <v>16371</v>
      </c>
      <c r="B3889" t="s">
        <v>333</v>
      </c>
      <c r="C3889" t="s">
        <v>16372</v>
      </c>
      <c r="D3889">
        <v>57.350498000000002</v>
      </c>
      <c r="E3889">
        <v>16.497999</v>
      </c>
      <c r="F3889">
        <v>96</v>
      </c>
      <c r="G3889" t="s">
        <v>2430</v>
      </c>
      <c r="H3889" t="s">
        <v>16373</v>
      </c>
      <c r="I3889">
        <f>VLOOKUP(A3889,[1]ВПП!$C$2:$E$22885,3,)</f>
        <v>1500</v>
      </c>
      <c r="J3889">
        <f>VLOOKUP(A3889,[1]ВПП!$C$2:$G$22885,5,)</f>
        <v>30</v>
      </c>
      <c r="K3889" t="str">
        <f>VLOOKUP(A3889,[1]ВПП!$C$2:$H$22885,6,)</f>
        <v>ASP</v>
      </c>
      <c r="L3889" t="str">
        <f t="shared" si="60"/>
        <v>ESMO</v>
      </c>
      <c r="M3889" t="s">
        <v>126</v>
      </c>
      <c r="N3889" t="s">
        <v>11072</v>
      </c>
      <c r="O3889" t="s">
        <v>202</v>
      </c>
      <c r="P3889" t="s">
        <v>2434</v>
      </c>
      <c r="Q3889" t="str">
        <f>VLOOKUP(P3889,[1]TimeZones!$B$3:$E$597,4,FALSE)</f>
        <v>+01:00</v>
      </c>
    </row>
    <row r="3890" spans="1:17" x14ac:dyDescent="0.25">
      <c r="A3890" t="s">
        <v>16374</v>
      </c>
      <c r="B3890" t="s">
        <v>333</v>
      </c>
      <c r="C3890" t="s">
        <v>16375</v>
      </c>
      <c r="D3890">
        <v>-32.193599700927699</v>
      </c>
      <c r="E3890">
        <v>24.5414009094238</v>
      </c>
      <c r="F3890">
        <v>2604</v>
      </c>
      <c r="G3890" t="s">
        <v>132</v>
      </c>
      <c r="H3890" t="s">
        <v>202</v>
      </c>
      <c r="I3890">
        <f>VLOOKUP(A3890,[1]ВПП!$C$2:$E$22885,3,)</f>
        <v>1500</v>
      </c>
      <c r="J3890">
        <f>VLOOKUP(A3890,[1]ВПП!$C$2:$G$22885,5,)</f>
        <v>23</v>
      </c>
      <c r="K3890" t="str">
        <f>VLOOKUP(A3890,[1]ВПП!$C$2:$H$22885,6,)</f>
        <v>ASP</v>
      </c>
      <c r="L3890" t="str">
        <f t="shared" si="60"/>
        <v>FAGR</v>
      </c>
      <c r="M3890" t="s">
        <v>134</v>
      </c>
      <c r="N3890" t="s">
        <v>7594</v>
      </c>
      <c r="O3890" t="s">
        <v>16376</v>
      </c>
      <c r="P3890" t="s">
        <v>137</v>
      </c>
      <c r="Q3890" t="str">
        <f>VLOOKUP(P3890,[1]TimeZones!$B$3:$E$597,4,FALSE)</f>
        <v>+02:00</v>
      </c>
    </row>
    <row r="3891" spans="1:17" x14ac:dyDescent="0.25">
      <c r="A3891" t="s">
        <v>16377</v>
      </c>
      <c r="B3891" t="s">
        <v>110</v>
      </c>
      <c r="C3891" t="s">
        <v>16378</v>
      </c>
      <c r="D3891">
        <v>-26.871099472045898</v>
      </c>
      <c r="E3891">
        <v>26.718000411987301</v>
      </c>
      <c r="F3891">
        <v>4444</v>
      </c>
      <c r="G3891" t="s">
        <v>132</v>
      </c>
      <c r="H3891" t="s">
        <v>16379</v>
      </c>
      <c r="I3891">
        <f>VLOOKUP(A3891,[1]ВПП!$C$2:$E$22885,3,)</f>
        <v>1500</v>
      </c>
      <c r="J3891">
        <f>VLOOKUP(A3891,[1]ВПП!$C$2:$G$22885,5,)</f>
        <v>18</v>
      </c>
      <c r="K3891" t="str">
        <f>VLOOKUP(A3891,[1]ВПП!$C$2:$H$22885,6,)</f>
        <v>ASP</v>
      </c>
      <c r="L3891" t="str">
        <f t="shared" si="60"/>
        <v>FAKD</v>
      </c>
      <c r="M3891" t="s">
        <v>134</v>
      </c>
      <c r="N3891" t="s">
        <v>168</v>
      </c>
      <c r="O3891" t="s">
        <v>16380</v>
      </c>
      <c r="P3891" t="s">
        <v>137</v>
      </c>
      <c r="Q3891" t="str">
        <f>VLOOKUP(P3891,[1]TimeZones!$B$3:$E$597,4,FALSE)</f>
        <v>+02:00</v>
      </c>
    </row>
    <row r="3892" spans="1:17" x14ac:dyDescent="0.25">
      <c r="A3892" t="s">
        <v>16381</v>
      </c>
      <c r="B3892" t="s">
        <v>110</v>
      </c>
      <c r="C3892" t="s">
        <v>16382</v>
      </c>
      <c r="D3892">
        <v>-29.688400268599999</v>
      </c>
      <c r="E3892">
        <v>17.093999862699999</v>
      </c>
      <c r="F3892">
        <v>270</v>
      </c>
      <c r="G3892" t="s">
        <v>132</v>
      </c>
      <c r="H3892" t="s">
        <v>16383</v>
      </c>
      <c r="I3892">
        <f>VLOOKUP(A3892,[1]ВПП!$C$2:$E$22885,3,)</f>
        <v>1500</v>
      </c>
      <c r="J3892">
        <f>VLOOKUP(A3892,[1]ВПП!$C$2:$G$22885,5,)</f>
        <v>30</v>
      </c>
      <c r="K3892" t="str">
        <f>VLOOKUP(A3892,[1]ВПП!$C$2:$H$22885,6,)</f>
        <v>ASP</v>
      </c>
      <c r="L3892" t="str">
        <f t="shared" si="60"/>
        <v>FAKZ</v>
      </c>
      <c r="M3892" t="s">
        <v>134</v>
      </c>
      <c r="N3892" t="s">
        <v>135</v>
      </c>
      <c r="O3892" t="s">
        <v>16384</v>
      </c>
      <c r="P3892" t="s">
        <v>137</v>
      </c>
      <c r="Q3892" t="str">
        <f>VLOOKUP(P3892,[1]TimeZones!$B$3:$E$597,4,FALSE)</f>
        <v>+02:00</v>
      </c>
    </row>
    <row r="3893" spans="1:17" x14ac:dyDescent="0.25">
      <c r="A3893" t="s">
        <v>16385</v>
      </c>
      <c r="B3893" t="s">
        <v>333</v>
      </c>
      <c r="C3893" t="s">
        <v>16386</v>
      </c>
      <c r="D3893">
        <v>-27.079299926799901</v>
      </c>
      <c r="E3893">
        <v>29.778499603299998</v>
      </c>
      <c r="F3893">
        <v>5600</v>
      </c>
      <c r="G3893" t="s">
        <v>132</v>
      </c>
      <c r="H3893" t="s">
        <v>202</v>
      </c>
      <c r="I3893">
        <f>VLOOKUP(A3893,[1]ВПП!$C$2:$E$22885,3,)</f>
        <v>1500</v>
      </c>
      <c r="J3893">
        <f>VLOOKUP(A3893,[1]ВПП!$C$2:$G$22885,5,)</f>
        <v>15</v>
      </c>
      <c r="K3893" t="str">
        <f>VLOOKUP(A3893,[1]ВПП!$C$2:$H$22885,6,)</f>
        <v>ASP</v>
      </c>
      <c r="L3893" t="str">
        <f t="shared" si="60"/>
        <v>FAMJ</v>
      </c>
      <c r="M3893" t="s">
        <v>134</v>
      </c>
      <c r="N3893" t="s">
        <v>3322</v>
      </c>
      <c r="O3893" t="s">
        <v>16387</v>
      </c>
      <c r="P3893" t="s">
        <v>137</v>
      </c>
      <c r="Q3893" t="str">
        <f>VLOOKUP(P3893,[1]TimeZones!$B$3:$E$597,4,FALSE)</f>
        <v>+02:00</v>
      </c>
    </row>
    <row r="3894" spans="1:17" x14ac:dyDescent="0.25">
      <c r="A3894" t="s">
        <v>16388</v>
      </c>
      <c r="B3894" t="s">
        <v>110</v>
      </c>
      <c r="C3894" t="s">
        <v>8660</v>
      </c>
      <c r="D3894">
        <v>-27.770599365199999</v>
      </c>
      <c r="E3894">
        <v>29.976900100699901</v>
      </c>
      <c r="F3894">
        <v>4074</v>
      </c>
      <c r="G3894" t="s">
        <v>132</v>
      </c>
      <c r="H3894" t="s">
        <v>16389</v>
      </c>
      <c r="I3894">
        <f>VLOOKUP(A3894,[1]ВПП!$C$2:$E$22885,3,)</f>
        <v>1500</v>
      </c>
      <c r="J3894">
        <f>VLOOKUP(A3894,[1]ВПП!$C$2:$G$22885,5,)</f>
        <v>23</v>
      </c>
      <c r="K3894" t="str">
        <f>VLOOKUP(A3894,[1]ВПП!$C$2:$H$22885,6,)</f>
        <v>ASP</v>
      </c>
      <c r="L3894" t="str">
        <f t="shared" si="60"/>
        <v>FANC</v>
      </c>
      <c r="M3894" t="s">
        <v>134</v>
      </c>
      <c r="N3894" t="s">
        <v>1099</v>
      </c>
      <c r="O3894" t="s">
        <v>9296</v>
      </c>
      <c r="P3894" t="s">
        <v>137</v>
      </c>
      <c r="Q3894" t="str">
        <f>VLOOKUP(P3894,[1]TimeZones!$B$3:$E$597,4,FALSE)</f>
        <v>+02:00</v>
      </c>
    </row>
    <row r="3895" spans="1:17" x14ac:dyDescent="0.25">
      <c r="A3895" t="s">
        <v>16390</v>
      </c>
      <c r="B3895" t="s">
        <v>110</v>
      </c>
      <c r="C3895" t="s">
        <v>16391</v>
      </c>
      <c r="D3895">
        <v>-33.812198638916001</v>
      </c>
      <c r="E3895">
        <v>19.9027996063232</v>
      </c>
      <c r="F3895">
        <v>640</v>
      </c>
      <c r="G3895" t="s">
        <v>132</v>
      </c>
      <c r="H3895" t="s">
        <v>16392</v>
      </c>
      <c r="I3895">
        <f>VLOOKUP(A3895,[1]ВПП!$C$2:$E$22885,3,)</f>
        <v>1500</v>
      </c>
      <c r="J3895">
        <f>VLOOKUP(A3895,[1]ВПП!$C$2:$G$22885,5,)</f>
        <v>15</v>
      </c>
      <c r="K3895" t="str">
        <f>VLOOKUP(A3895,[1]ВПП!$C$2:$H$22885,6,)</f>
        <v>ASP. Avgas available.</v>
      </c>
      <c r="L3895" t="str">
        <f t="shared" si="60"/>
        <v>FARS</v>
      </c>
      <c r="M3895" t="s">
        <v>134</v>
      </c>
      <c r="N3895" t="s">
        <v>2910</v>
      </c>
      <c r="O3895" t="s">
        <v>16393</v>
      </c>
      <c r="P3895" t="s">
        <v>137</v>
      </c>
      <c r="Q3895" t="str">
        <f>VLOOKUP(P3895,[1]TimeZones!$B$3:$E$597,4,FALSE)</f>
        <v>+02:00</v>
      </c>
    </row>
    <row r="3896" spans="1:17" x14ac:dyDescent="0.25">
      <c r="A3896" t="s">
        <v>16394</v>
      </c>
      <c r="B3896" t="s">
        <v>333</v>
      </c>
      <c r="C3896" t="s">
        <v>16395</v>
      </c>
      <c r="D3896">
        <v>-24.947375434199898</v>
      </c>
      <c r="E3896">
        <v>31.448847770699999</v>
      </c>
      <c r="F3896">
        <v>1276</v>
      </c>
      <c r="G3896" t="s">
        <v>132</v>
      </c>
      <c r="H3896" t="s">
        <v>16396</v>
      </c>
      <c r="I3896">
        <f>VLOOKUP(A3896,[1]ВПП!$C$2:$E$22885,3,)</f>
        <v>1500</v>
      </c>
      <c r="J3896">
        <f>VLOOKUP(A3896,[1]ВПП!$C$2:$G$22885,5,)</f>
        <v>18</v>
      </c>
      <c r="K3896" t="str">
        <f>VLOOKUP(A3896,[1]ВПП!$C$2:$H$22885,6,)</f>
        <v>ASP</v>
      </c>
      <c r="L3896" t="str">
        <f t="shared" si="60"/>
        <v>FASE</v>
      </c>
      <c r="M3896" t="s">
        <v>134</v>
      </c>
      <c r="N3896" t="s">
        <v>3322</v>
      </c>
      <c r="O3896" t="s">
        <v>5812</v>
      </c>
      <c r="P3896" t="e">
        <v>#N/A</v>
      </c>
      <c r="Q3896" t="e">
        <f>VLOOKUP(P3896,[1]TimeZones!$B$3:$E$597,4,FALSE)</f>
        <v>#N/A</v>
      </c>
    </row>
    <row r="3897" spans="1:17" x14ac:dyDescent="0.25">
      <c r="A3897" t="s">
        <v>16397</v>
      </c>
      <c r="B3897" t="s">
        <v>333</v>
      </c>
      <c r="C3897" t="s">
        <v>16398</v>
      </c>
      <c r="D3897">
        <v>-28.2600002288818</v>
      </c>
      <c r="E3897">
        <v>22.993200302123999</v>
      </c>
      <c r="F3897">
        <v>4360</v>
      </c>
      <c r="G3897" t="s">
        <v>132</v>
      </c>
      <c r="H3897" t="s">
        <v>202</v>
      </c>
      <c r="I3897">
        <f>VLOOKUP(A3897,[1]ВПП!$C$2:$E$22885,3,)</f>
        <v>1500</v>
      </c>
      <c r="J3897">
        <f>VLOOKUP(A3897,[1]ВПП!$C$2:$G$22885,5,)</f>
        <v>10</v>
      </c>
      <c r="K3897" t="str">
        <f>VLOOKUP(A3897,[1]ВПП!$C$2:$H$22885,6,)</f>
        <v>ASP</v>
      </c>
      <c r="L3897" t="str">
        <f t="shared" si="60"/>
        <v>FATF</v>
      </c>
      <c r="M3897" t="s">
        <v>134</v>
      </c>
      <c r="N3897" t="s">
        <v>135</v>
      </c>
      <c r="O3897" t="s">
        <v>16399</v>
      </c>
      <c r="P3897" t="s">
        <v>137</v>
      </c>
      <c r="Q3897" t="str">
        <f>VLOOKUP(P3897,[1]TimeZones!$B$3:$E$597,4,FALSE)</f>
        <v>+02:00</v>
      </c>
    </row>
    <row r="3898" spans="1:17" x14ac:dyDescent="0.25">
      <c r="A3898" t="s">
        <v>16400</v>
      </c>
      <c r="B3898" t="s">
        <v>333</v>
      </c>
      <c r="C3898" t="s">
        <v>16401</v>
      </c>
      <c r="D3898">
        <v>-19.839221482399999</v>
      </c>
      <c r="E3898">
        <v>47.063713073699901</v>
      </c>
      <c r="F3898">
        <v>4997</v>
      </c>
      <c r="G3898" t="s">
        <v>3326</v>
      </c>
      <c r="H3898" t="s">
        <v>16402</v>
      </c>
      <c r="I3898">
        <f>VLOOKUP(A3898,[1]ВПП!$C$2:$E$22885,3,)</f>
        <v>1500</v>
      </c>
      <c r="J3898">
        <f>VLOOKUP(A3898,[1]ВПП!$C$2:$G$22885,5,)</f>
        <v>46</v>
      </c>
      <c r="K3898" t="str">
        <f>VLOOKUP(A3898,[1]ВПП!$C$2:$H$22885,6,)</f>
        <v>ASP</v>
      </c>
      <c r="L3898" t="str">
        <f t="shared" si="60"/>
        <v>FMME</v>
      </c>
      <c r="M3898" t="s">
        <v>134</v>
      </c>
      <c r="N3898" t="s">
        <v>3328</v>
      </c>
      <c r="O3898" t="s">
        <v>16403</v>
      </c>
      <c r="P3898" t="s">
        <v>3330</v>
      </c>
      <c r="Q3898" t="str">
        <f>VLOOKUP(P3898,[1]TimeZones!$B$3:$E$597,4,FALSE)</f>
        <v>+03:00</v>
      </c>
    </row>
    <row r="3899" spans="1:17" x14ac:dyDescent="0.25">
      <c r="A3899" t="s">
        <v>16404</v>
      </c>
      <c r="B3899" t="s">
        <v>110</v>
      </c>
      <c r="C3899" t="s">
        <v>16405</v>
      </c>
      <c r="D3899">
        <v>-20.284700000000001</v>
      </c>
      <c r="E3899">
        <v>44.317599999999999</v>
      </c>
      <c r="F3899">
        <v>30</v>
      </c>
      <c r="G3899" t="s">
        <v>3326</v>
      </c>
      <c r="H3899" t="s">
        <v>16406</v>
      </c>
      <c r="I3899">
        <f>VLOOKUP(A3899,[1]ВПП!$C$2:$E$22885,3,)</f>
        <v>1500</v>
      </c>
      <c r="J3899">
        <f>VLOOKUP(A3899,[1]ВПП!$C$2:$G$22885,5,)</f>
        <v>30</v>
      </c>
      <c r="K3899" t="str">
        <f>VLOOKUP(A3899,[1]ВПП!$C$2:$H$22885,6,)</f>
        <v>ASP</v>
      </c>
      <c r="L3899" t="str">
        <f t="shared" si="60"/>
        <v>FMMV</v>
      </c>
      <c r="M3899" t="s">
        <v>134</v>
      </c>
      <c r="N3899" t="s">
        <v>11488</v>
      </c>
      <c r="O3899" t="s">
        <v>16407</v>
      </c>
      <c r="P3899" t="s">
        <v>3330</v>
      </c>
      <c r="Q3899" t="str">
        <f>VLOOKUP(P3899,[1]TimeZones!$B$3:$E$597,4,FALSE)</f>
        <v>+03:00</v>
      </c>
    </row>
    <row r="3900" spans="1:17" x14ac:dyDescent="0.25">
      <c r="A3900" t="s">
        <v>16408</v>
      </c>
      <c r="B3900" t="s">
        <v>110</v>
      </c>
      <c r="C3900" t="s">
        <v>16409</v>
      </c>
      <c r="D3900">
        <v>-12.349399999999999</v>
      </c>
      <c r="E3900">
        <v>49.291697999999997</v>
      </c>
      <c r="F3900">
        <v>374</v>
      </c>
      <c r="G3900" t="s">
        <v>3326</v>
      </c>
      <c r="H3900" t="s">
        <v>16410</v>
      </c>
      <c r="I3900">
        <f>VLOOKUP(A3900,[1]ВПП!$C$2:$E$22885,3,)</f>
        <v>1500</v>
      </c>
      <c r="J3900">
        <f>VLOOKUP(A3900,[1]ВПП!$C$2:$G$22885,5,)</f>
        <v>30</v>
      </c>
      <c r="K3900" t="str">
        <f>VLOOKUP(A3900,[1]ВПП!$C$2:$H$22885,6,)</f>
        <v>ASP</v>
      </c>
      <c r="L3900" t="str">
        <f t="shared" si="60"/>
        <v>FMNA</v>
      </c>
      <c r="M3900" t="s">
        <v>134</v>
      </c>
      <c r="N3900" t="s">
        <v>7408</v>
      </c>
      <c r="O3900" t="s">
        <v>16411</v>
      </c>
      <c r="P3900" t="s">
        <v>3330</v>
      </c>
      <c r="Q3900" t="str">
        <f>VLOOKUP(P3900,[1]TimeZones!$B$3:$E$597,4,FALSE)</f>
        <v>+03:00</v>
      </c>
    </row>
    <row r="3901" spans="1:17" x14ac:dyDescent="0.25">
      <c r="A3901" t="s">
        <v>16412</v>
      </c>
      <c r="B3901" t="s">
        <v>333</v>
      </c>
      <c r="C3901" t="s">
        <v>16413</v>
      </c>
      <c r="D3901">
        <v>-13.1884002685546</v>
      </c>
      <c r="E3901">
        <v>48.987998962402301</v>
      </c>
      <c r="F3901">
        <v>72</v>
      </c>
      <c r="G3901" t="s">
        <v>3326</v>
      </c>
      <c r="H3901" t="s">
        <v>16414</v>
      </c>
      <c r="I3901">
        <f>VLOOKUP(A3901,[1]ВПП!$C$2:$E$22885,3,)</f>
        <v>1500</v>
      </c>
      <c r="J3901">
        <f>VLOOKUP(A3901,[1]ВПП!$C$2:$G$22885,5,)</f>
        <v>30</v>
      </c>
      <c r="K3901" t="str">
        <f>VLOOKUP(A3901,[1]ВПП!$C$2:$H$22885,6,)</f>
        <v>ASP</v>
      </c>
      <c r="L3901" t="str">
        <f t="shared" si="60"/>
        <v>FMNE</v>
      </c>
      <c r="M3901" t="s">
        <v>134</v>
      </c>
      <c r="N3901" t="s">
        <v>7408</v>
      </c>
      <c r="O3901" t="s">
        <v>202</v>
      </c>
      <c r="P3901" t="s">
        <v>3330</v>
      </c>
      <c r="Q3901" t="str">
        <f>VLOOKUP(P3901,[1]TimeZones!$B$3:$E$597,4,FALSE)</f>
        <v>+03:00</v>
      </c>
    </row>
    <row r="3902" spans="1:17" x14ac:dyDescent="0.25">
      <c r="A3902" t="s">
        <v>16415</v>
      </c>
      <c r="B3902" t="s">
        <v>110</v>
      </c>
      <c r="C3902" t="s">
        <v>16416</v>
      </c>
      <c r="D3902">
        <v>-14.898799896240201</v>
      </c>
      <c r="E3902">
        <v>47.993900299072202</v>
      </c>
      <c r="F3902">
        <v>92</v>
      </c>
      <c r="G3902" t="s">
        <v>3326</v>
      </c>
      <c r="H3902" t="s">
        <v>16417</v>
      </c>
      <c r="I3902">
        <f>VLOOKUP(A3902,[1]ВПП!$C$2:$E$22885,3,)</f>
        <v>1500</v>
      </c>
      <c r="J3902">
        <f>VLOOKUP(A3902,[1]ВПП!$C$2:$G$22885,5,)</f>
        <v>30</v>
      </c>
      <c r="K3902" t="str">
        <f>VLOOKUP(A3902,[1]ВПП!$C$2:$H$22885,6,)</f>
        <v>ASP</v>
      </c>
      <c r="L3902" t="str">
        <f t="shared" si="60"/>
        <v>FMNW</v>
      </c>
      <c r="M3902" t="s">
        <v>134</v>
      </c>
      <c r="N3902" t="s">
        <v>10053</v>
      </c>
      <c r="O3902" t="s">
        <v>16418</v>
      </c>
      <c r="P3902" t="s">
        <v>3330</v>
      </c>
      <c r="Q3902" t="str">
        <f>VLOOKUP(P3902,[1]TimeZones!$B$3:$E$597,4,FALSE)</f>
        <v>+03:00</v>
      </c>
    </row>
    <row r="3903" spans="1:17" x14ac:dyDescent="0.25">
      <c r="A3903" t="s">
        <v>16419</v>
      </c>
      <c r="B3903" t="s">
        <v>110</v>
      </c>
      <c r="C3903" t="s">
        <v>16420</v>
      </c>
      <c r="D3903">
        <v>-21.201799000000001</v>
      </c>
      <c r="E3903">
        <v>48.358299000000002</v>
      </c>
      <c r="F3903">
        <v>20</v>
      </c>
      <c r="G3903" t="s">
        <v>3326</v>
      </c>
      <c r="H3903" t="s">
        <v>16421</v>
      </c>
      <c r="I3903">
        <f>VLOOKUP(A3903,[1]ВПП!$C$2:$E$22885,3,)</f>
        <v>1500</v>
      </c>
      <c r="J3903">
        <f>VLOOKUP(A3903,[1]ВПП!$C$2:$G$22885,5,)</f>
        <v>30</v>
      </c>
      <c r="K3903" t="str">
        <f>VLOOKUP(A3903,[1]ВПП!$C$2:$H$22885,6,)</f>
        <v>ASP</v>
      </c>
      <c r="L3903" t="str">
        <f t="shared" si="60"/>
        <v>FMSM</v>
      </c>
      <c r="M3903" t="s">
        <v>134</v>
      </c>
      <c r="N3903" t="s">
        <v>16422</v>
      </c>
      <c r="O3903" t="s">
        <v>16423</v>
      </c>
      <c r="P3903" t="s">
        <v>3330</v>
      </c>
      <c r="Q3903" t="str">
        <f>VLOOKUP(P3903,[1]TimeZones!$B$3:$E$597,4,FALSE)</f>
        <v>+03:00</v>
      </c>
    </row>
    <row r="3904" spans="1:17" x14ac:dyDescent="0.25">
      <c r="A3904" t="s">
        <v>16424</v>
      </c>
      <c r="B3904" t="s">
        <v>333</v>
      </c>
      <c r="C3904" t="s">
        <v>16425</v>
      </c>
      <c r="D3904">
        <v>-12.3712</v>
      </c>
      <c r="E3904">
        <v>13.5366</v>
      </c>
      <c r="F3904">
        <v>10</v>
      </c>
      <c r="G3904" t="s">
        <v>1071</v>
      </c>
      <c r="H3904" t="s">
        <v>16426</v>
      </c>
      <c r="I3904">
        <f>VLOOKUP(A3904,[1]ВПП!$C$2:$E$22885,3,)</f>
        <v>1500</v>
      </c>
      <c r="J3904">
        <f>VLOOKUP(A3904,[1]ВПП!$C$2:$G$22885,5,)</f>
        <v>30</v>
      </c>
      <c r="K3904" t="str">
        <f>VLOOKUP(A3904,[1]ВПП!$C$2:$H$22885,6,)</f>
        <v>ASP</v>
      </c>
      <c r="L3904" t="str">
        <f t="shared" si="60"/>
        <v>FNLB</v>
      </c>
      <c r="M3904" t="s">
        <v>134</v>
      </c>
      <c r="N3904" t="s">
        <v>1104</v>
      </c>
      <c r="O3904" t="s">
        <v>16427</v>
      </c>
      <c r="P3904" t="s">
        <v>1075</v>
      </c>
      <c r="Q3904" t="str">
        <f>VLOOKUP(P3904,[1]TimeZones!$B$3:$E$597,4,FALSE)</f>
        <v>+01:00</v>
      </c>
    </row>
    <row r="3905" spans="1:17" x14ac:dyDescent="0.25">
      <c r="A3905" t="s">
        <v>16428</v>
      </c>
      <c r="B3905" t="s">
        <v>110</v>
      </c>
      <c r="C3905" t="s">
        <v>16429</v>
      </c>
      <c r="D3905">
        <v>-0.66521400213241499</v>
      </c>
      <c r="E3905">
        <v>13.6731004714965</v>
      </c>
      <c r="F3905">
        <v>1325</v>
      </c>
      <c r="G3905" t="s">
        <v>3461</v>
      </c>
      <c r="H3905" t="s">
        <v>16430</v>
      </c>
      <c r="I3905">
        <f>VLOOKUP(A3905,[1]ВПП!$C$2:$E$22885,3,)</f>
        <v>1500</v>
      </c>
      <c r="J3905">
        <f>VLOOKUP(A3905,[1]ВПП!$C$2:$G$22885,5,)</f>
        <v>30</v>
      </c>
      <c r="K3905" t="str">
        <f>VLOOKUP(A3905,[1]ВПП!$C$2:$H$22885,6,)</f>
        <v>ASP</v>
      </c>
      <c r="L3905" t="str">
        <f t="shared" si="60"/>
        <v>FOGQ</v>
      </c>
      <c r="M3905" t="s">
        <v>134</v>
      </c>
      <c r="N3905" t="s">
        <v>3463</v>
      </c>
      <c r="O3905" t="s">
        <v>16431</v>
      </c>
      <c r="P3905" t="s">
        <v>3465</v>
      </c>
      <c r="Q3905" t="str">
        <f>VLOOKUP(P3905,[1]TimeZones!$B$3:$E$597,4,FALSE)</f>
        <v>+01:00</v>
      </c>
    </row>
    <row r="3906" spans="1:17" x14ac:dyDescent="0.25">
      <c r="A3906" t="s">
        <v>16432</v>
      </c>
      <c r="B3906" t="s">
        <v>110</v>
      </c>
      <c r="C3906" t="s">
        <v>16433</v>
      </c>
      <c r="D3906">
        <v>-23.8764</v>
      </c>
      <c r="E3906">
        <v>35.408501000000001</v>
      </c>
      <c r="F3906">
        <v>30</v>
      </c>
      <c r="G3906" t="s">
        <v>1205</v>
      </c>
      <c r="H3906" t="s">
        <v>16434</v>
      </c>
      <c r="I3906">
        <f>VLOOKUP(A3906,[1]ВПП!$C$2:$E$22885,3,)</f>
        <v>1500</v>
      </c>
      <c r="J3906">
        <f>VLOOKUP(A3906,[1]ВПП!$C$2:$G$22885,5,)</f>
        <v>30</v>
      </c>
      <c r="K3906" t="str">
        <f>VLOOKUP(A3906,[1]ВПП!$C$2:$H$22885,6,)</f>
        <v>ASP</v>
      </c>
      <c r="L3906" t="str">
        <f t="shared" ref="L3906:L3969" si="61">A3906</f>
        <v>FQIN</v>
      </c>
      <c r="M3906" t="s">
        <v>134</v>
      </c>
      <c r="N3906" t="s">
        <v>16435</v>
      </c>
      <c r="O3906" t="s">
        <v>16436</v>
      </c>
      <c r="P3906" t="s">
        <v>1209</v>
      </c>
      <c r="Q3906" t="str">
        <f>VLOOKUP(P3906,[1]TimeZones!$B$3:$E$597,4,FALSE)</f>
        <v>+02:00</v>
      </c>
    </row>
    <row r="3907" spans="1:17" x14ac:dyDescent="0.25">
      <c r="A3907" t="s">
        <v>16437</v>
      </c>
      <c r="B3907" t="s">
        <v>333</v>
      </c>
      <c r="C3907" t="s">
        <v>16438</v>
      </c>
      <c r="D3907">
        <v>-15.033100128199999</v>
      </c>
      <c r="E3907">
        <v>40.671699523899903</v>
      </c>
      <c r="F3907">
        <v>33</v>
      </c>
      <c r="G3907" t="s">
        <v>1205</v>
      </c>
      <c r="H3907" t="s">
        <v>16439</v>
      </c>
      <c r="I3907">
        <f>VLOOKUP(A3907,[1]ВПП!$C$2:$E$22885,3,)</f>
        <v>1500</v>
      </c>
      <c r="J3907">
        <f>VLOOKUP(A3907,[1]ВПП!$C$2:$G$22885,5,)</f>
        <v>30</v>
      </c>
      <c r="K3907" t="str">
        <f>VLOOKUP(A3907,[1]ВПП!$C$2:$H$22885,6,)</f>
        <v>ASP</v>
      </c>
      <c r="L3907" t="str">
        <f t="shared" si="61"/>
        <v>FQLU</v>
      </c>
      <c r="M3907" t="s">
        <v>134</v>
      </c>
      <c r="N3907" t="s">
        <v>3334</v>
      </c>
      <c r="O3907" t="s">
        <v>16440</v>
      </c>
      <c r="P3907" t="s">
        <v>1209</v>
      </c>
      <c r="Q3907" t="str">
        <f>VLOOKUP(P3907,[1]TimeZones!$B$3:$E$597,4,FALSE)</f>
        <v>+02:00</v>
      </c>
    </row>
    <row r="3908" spans="1:17" x14ac:dyDescent="0.25">
      <c r="A3908" t="s">
        <v>16441</v>
      </c>
      <c r="B3908" t="s">
        <v>333</v>
      </c>
      <c r="C3908" t="s">
        <v>16442</v>
      </c>
      <c r="D3908">
        <v>-17.797000000000001</v>
      </c>
      <c r="E3908">
        <v>15.699299999999999</v>
      </c>
      <c r="F3908">
        <v>3616</v>
      </c>
      <c r="G3908" t="s">
        <v>183</v>
      </c>
      <c r="H3908" t="s">
        <v>16443</v>
      </c>
      <c r="I3908">
        <f>VLOOKUP(A3908,[1]ВПП!$C$2:$E$22885,3,)</f>
        <v>1500</v>
      </c>
      <c r="J3908">
        <f>VLOOKUP(A3908,[1]ВПП!$C$2:$G$22885,5,)</f>
        <v>25</v>
      </c>
      <c r="K3908" t="str">
        <f>VLOOKUP(A3908,[1]ВПП!$C$2:$H$22885,6,)</f>
        <v>Asphalt</v>
      </c>
      <c r="L3908" t="str">
        <f t="shared" si="61"/>
        <v>FYOS</v>
      </c>
      <c r="M3908" t="s">
        <v>134</v>
      </c>
      <c r="N3908" t="s">
        <v>5002</v>
      </c>
      <c r="O3908" t="s">
        <v>16444</v>
      </c>
      <c r="P3908" t="e">
        <v>#N/A</v>
      </c>
      <c r="Q3908" t="e">
        <f>VLOOKUP(P3908,[1]TimeZones!$B$3:$E$597,4,FALSE)</f>
        <v>#N/A</v>
      </c>
    </row>
    <row r="3909" spans="1:17" x14ac:dyDescent="0.25">
      <c r="A3909" t="s">
        <v>16445</v>
      </c>
      <c r="B3909" t="s">
        <v>333</v>
      </c>
      <c r="C3909" t="s">
        <v>16446</v>
      </c>
      <c r="D3909">
        <v>28.029599999999999</v>
      </c>
      <c r="E3909">
        <v>-17.214600000000001</v>
      </c>
      <c r="F3909">
        <v>716</v>
      </c>
      <c r="G3909" t="s">
        <v>339</v>
      </c>
      <c r="H3909" t="s">
        <v>16447</v>
      </c>
      <c r="I3909">
        <f>VLOOKUP(A3909,[1]ВПП!$C$2:$E$22885,3,)</f>
        <v>1500</v>
      </c>
      <c r="J3909">
        <f>VLOOKUP(A3909,[1]ВПП!$C$2:$G$22885,5,)</f>
        <v>30</v>
      </c>
      <c r="K3909" t="str">
        <f>VLOOKUP(A3909,[1]ВПП!$C$2:$H$22885,6,)</f>
        <v>ASP</v>
      </c>
      <c r="L3909" t="str">
        <f t="shared" si="61"/>
        <v>GCGM</v>
      </c>
      <c r="M3909" t="s">
        <v>126</v>
      </c>
      <c r="N3909" t="s">
        <v>2154</v>
      </c>
      <c r="O3909" t="s">
        <v>16448</v>
      </c>
      <c r="P3909" t="s">
        <v>2156</v>
      </c>
      <c r="Q3909" t="str">
        <f>VLOOKUP(P3909,[1]TimeZones!$B$3:$E$597,4,FALSE)</f>
        <v>+00:00</v>
      </c>
    </row>
    <row r="3910" spans="1:17" x14ac:dyDescent="0.25">
      <c r="A3910" t="s">
        <v>16449</v>
      </c>
      <c r="B3910" t="s">
        <v>333</v>
      </c>
      <c r="C3910" t="s">
        <v>16450</v>
      </c>
      <c r="D3910">
        <v>26.332399368286101</v>
      </c>
      <c r="E3910">
        <v>13.422100067138601</v>
      </c>
      <c r="F3910">
        <v>1400</v>
      </c>
      <c r="G3910" t="s">
        <v>335</v>
      </c>
      <c r="H3910" t="s">
        <v>202</v>
      </c>
      <c r="I3910">
        <f>VLOOKUP(A3910,[1]ВПП!$C$2:$E$22885,3,)</f>
        <v>1500</v>
      </c>
      <c r="J3910">
        <f>VLOOKUP(A3910,[1]ВПП!$C$2:$G$22885,5,)</f>
        <v>30</v>
      </c>
      <c r="K3910" t="str">
        <f>VLOOKUP(A3910,[1]ВПП!$C$2:$H$22885,6,)</f>
        <v>CON</v>
      </c>
      <c r="L3910" t="str">
        <f t="shared" si="61"/>
        <v>HL71</v>
      </c>
      <c r="M3910" t="s">
        <v>134</v>
      </c>
      <c r="N3910" t="s">
        <v>16451</v>
      </c>
      <c r="O3910" t="s">
        <v>202</v>
      </c>
      <c r="P3910" t="e">
        <v>#N/A</v>
      </c>
      <c r="Q3910" t="e">
        <f>VLOOKUP(P3910,[1]TimeZones!$B$3:$E$597,4,FALSE)</f>
        <v>#N/A</v>
      </c>
    </row>
    <row r="3911" spans="1:17" x14ac:dyDescent="0.25">
      <c r="A3911" t="s">
        <v>16452</v>
      </c>
      <c r="B3911" t="s">
        <v>110</v>
      </c>
      <c r="C3911" t="s">
        <v>16453</v>
      </c>
      <c r="D3911">
        <v>-2.4622399806976301</v>
      </c>
      <c r="E3911">
        <v>28.907899856567301</v>
      </c>
      <c r="F3911">
        <v>5192</v>
      </c>
      <c r="G3911" t="s">
        <v>1838</v>
      </c>
      <c r="H3911" t="s">
        <v>16454</v>
      </c>
      <c r="I3911">
        <f>VLOOKUP(A3911,[1]ВПП!$C$2:$E$22885,3,)</f>
        <v>1500</v>
      </c>
      <c r="J3911">
        <f>VLOOKUP(A3911,[1]ВПП!$C$2:$G$22885,5,)</f>
        <v>45</v>
      </c>
      <c r="K3911" t="str">
        <f>VLOOKUP(A3911,[1]ВПП!$C$2:$H$22885,6,)</f>
        <v>ASP</v>
      </c>
      <c r="L3911" t="str">
        <f t="shared" si="61"/>
        <v>HRZA</v>
      </c>
      <c r="M3911" t="s">
        <v>134</v>
      </c>
      <c r="N3911" t="s">
        <v>16455</v>
      </c>
      <c r="O3911" t="s">
        <v>16456</v>
      </c>
      <c r="P3911" t="s">
        <v>1842</v>
      </c>
      <c r="Q3911" t="str">
        <f>VLOOKUP(P3911,[1]TimeZones!$B$3:$E$597,4,FALSE)</f>
        <v>+02:00</v>
      </c>
    </row>
    <row r="3912" spans="1:17" x14ac:dyDescent="0.25">
      <c r="A3912" t="s">
        <v>16457</v>
      </c>
      <c r="B3912" t="s">
        <v>333</v>
      </c>
      <c r="C3912" t="s">
        <v>16458</v>
      </c>
      <c r="D3912">
        <v>39.776187999999998</v>
      </c>
      <c r="E3912">
        <v>15.811343000000001</v>
      </c>
      <c r="F3912">
        <v>20</v>
      </c>
      <c r="G3912" t="s">
        <v>727</v>
      </c>
      <c r="H3912" t="s">
        <v>202</v>
      </c>
      <c r="I3912">
        <f>VLOOKUP(A3912,[1]ВПП!$C$2:$E$22885,3,)</f>
        <v>1500</v>
      </c>
      <c r="J3912">
        <f>VLOOKUP(A3912,[1]ВПП!$C$2:$G$22885,5,)</f>
        <v>30</v>
      </c>
      <c r="K3912" t="str">
        <f>VLOOKUP(A3912,[1]ВПП!$C$2:$H$22885,6,)</f>
        <v>asphalt</v>
      </c>
      <c r="L3912" t="str">
        <f t="shared" si="61"/>
        <v>IT-0030</v>
      </c>
      <c r="M3912" t="s">
        <v>126</v>
      </c>
      <c r="N3912" t="s">
        <v>8742</v>
      </c>
      <c r="O3912" t="s">
        <v>16459</v>
      </c>
      <c r="P3912" t="e">
        <v>#N/A</v>
      </c>
      <c r="Q3912" t="e">
        <f>VLOOKUP(P3912,[1]TimeZones!$B$3:$E$597,4,FALSE)</f>
        <v>#N/A</v>
      </c>
    </row>
    <row r="3913" spans="1:17" x14ac:dyDescent="0.25">
      <c r="A3913" t="s">
        <v>16460</v>
      </c>
      <c r="B3913" t="s">
        <v>110</v>
      </c>
      <c r="C3913" t="s">
        <v>16461</v>
      </c>
      <c r="D3913">
        <v>40.370700999999997</v>
      </c>
      <c r="E3913">
        <v>-3.7851400000000002</v>
      </c>
      <c r="F3913">
        <v>2269</v>
      </c>
      <c r="G3913" t="s">
        <v>339</v>
      </c>
      <c r="H3913" t="s">
        <v>16462</v>
      </c>
      <c r="I3913">
        <f>VLOOKUP(A3913,[1]ВПП!$C$2:$E$22885,3,)</f>
        <v>1500</v>
      </c>
      <c r="J3913">
        <f>VLOOKUP(A3913,[1]ВПП!$C$2:$G$22885,5,)</f>
        <v>30</v>
      </c>
      <c r="K3913" t="str">
        <f>VLOOKUP(A3913,[1]ВПП!$C$2:$H$22885,6,)</f>
        <v>ASP</v>
      </c>
      <c r="L3913" t="str">
        <f t="shared" si="61"/>
        <v>LECU</v>
      </c>
      <c r="M3913" t="s">
        <v>126</v>
      </c>
      <c r="N3913" t="s">
        <v>341</v>
      </c>
      <c r="O3913" t="s">
        <v>342</v>
      </c>
      <c r="P3913" t="s">
        <v>145</v>
      </c>
      <c r="Q3913" t="e">
        <f>VLOOKUP(P3913,[1]TimeZones!$B$3:$E$597,4,FALSE)</f>
        <v>#N/A</v>
      </c>
    </row>
    <row r="3914" spans="1:17" x14ac:dyDescent="0.25">
      <c r="A3914" t="s">
        <v>16463</v>
      </c>
      <c r="B3914" t="s">
        <v>110</v>
      </c>
      <c r="C3914" t="s">
        <v>16464</v>
      </c>
      <c r="D3914">
        <v>44.351398000000003</v>
      </c>
      <c r="E3914">
        <v>1.4752799999999999</v>
      </c>
      <c r="F3914">
        <v>912</v>
      </c>
      <c r="G3914" t="s">
        <v>294</v>
      </c>
      <c r="H3914" t="s">
        <v>16465</v>
      </c>
      <c r="I3914">
        <f>VLOOKUP(A3914,[1]ВПП!$C$2:$E$22885,3,)</f>
        <v>1500</v>
      </c>
      <c r="J3914">
        <f>VLOOKUP(A3914,[1]ВПП!$C$2:$G$22885,5,)</f>
        <v>30</v>
      </c>
      <c r="K3914" t="str">
        <f>VLOOKUP(A3914,[1]ВПП!$C$2:$H$22885,6,)</f>
        <v>ASP</v>
      </c>
      <c r="L3914" t="str">
        <f t="shared" si="61"/>
        <v>LFCC</v>
      </c>
      <c r="M3914" t="s">
        <v>126</v>
      </c>
      <c r="N3914" t="s">
        <v>1851</v>
      </c>
      <c r="O3914" t="s">
        <v>16466</v>
      </c>
      <c r="P3914" t="s">
        <v>298</v>
      </c>
      <c r="Q3914" t="str">
        <f>VLOOKUP(P3914,[1]TimeZones!$B$3:$E$597,4,FALSE)</f>
        <v>+01:00</v>
      </c>
    </row>
    <row r="3915" spans="1:17" x14ac:dyDescent="0.25">
      <c r="A3915" t="s">
        <v>16467</v>
      </c>
      <c r="B3915" t="s">
        <v>333</v>
      </c>
      <c r="C3915" t="s">
        <v>16468</v>
      </c>
      <c r="D3915">
        <v>48.052501678466797</v>
      </c>
      <c r="E3915">
        <v>-3.6647200584411599</v>
      </c>
      <c r="F3915">
        <v>574</v>
      </c>
      <c r="G3915" t="s">
        <v>294</v>
      </c>
      <c r="H3915" t="s">
        <v>202</v>
      </c>
      <c r="I3915">
        <f>VLOOKUP(A3915,[1]ВПП!$C$2:$E$22885,3,)</f>
        <v>1500</v>
      </c>
      <c r="J3915">
        <f>VLOOKUP(A3915,[1]ВПП!$C$2:$G$22885,5,)</f>
        <v>30</v>
      </c>
      <c r="K3915" t="str">
        <f>VLOOKUP(A3915,[1]ВПП!$C$2:$H$22885,6,)</f>
        <v>ASP</v>
      </c>
      <c r="L3915" t="str">
        <f t="shared" si="61"/>
        <v>LFES</v>
      </c>
      <c r="M3915" t="s">
        <v>126</v>
      </c>
      <c r="N3915" t="s">
        <v>3352</v>
      </c>
      <c r="O3915" t="s">
        <v>16469</v>
      </c>
      <c r="P3915" t="s">
        <v>298</v>
      </c>
      <c r="Q3915" t="str">
        <f>VLOOKUP(P3915,[1]TimeZones!$B$3:$E$597,4,FALSE)</f>
        <v>+01:00</v>
      </c>
    </row>
    <row r="3916" spans="1:17" x14ac:dyDescent="0.25">
      <c r="A3916" t="s">
        <v>16470</v>
      </c>
      <c r="B3916" t="s">
        <v>333</v>
      </c>
      <c r="C3916" t="s">
        <v>16471</v>
      </c>
      <c r="D3916">
        <v>48.086300000000001</v>
      </c>
      <c r="E3916">
        <v>5.0490199999999996</v>
      </c>
      <c r="F3916">
        <v>1001</v>
      </c>
      <c r="G3916" t="s">
        <v>294</v>
      </c>
      <c r="H3916" t="s">
        <v>202</v>
      </c>
      <c r="I3916">
        <f>VLOOKUP(A3916,[1]ВПП!$C$2:$E$22885,3,)</f>
        <v>1500</v>
      </c>
      <c r="J3916">
        <f>VLOOKUP(A3916,[1]ВПП!$C$2:$G$22885,5,)</f>
        <v>45</v>
      </c>
      <c r="K3916" t="str">
        <f>VLOOKUP(A3916,[1]ВПП!$C$2:$H$22885,6,)</f>
        <v>ASP</v>
      </c>
      <c r="L3916" t="str">
        <f t="shared" si="61"/>
        <v>LFJA</v>
      </c>
      <c r="M3916" t="s">
        <v>126</v>
      </c>
      <c r="N3916" t="s">
        <v>749</v>
      </c>
      <c r="O3916" t="s">
        <v>16472</v>
      </c>
      <c r="P3916" t="e">
        <v>#N/A</v>
      </c>
      <c r="Q3916" t="e">
        <f>VLOOKUP(P3916,[1]TimeZones!$B$3:$E$597,4,FALSE)</f>
        <v>#N/A</v>
      </c>
    </row>
    <row r="3917" spans="1:17" x14ac:dyDescent="0.25">
      <c r="A3917" t="s">
        <v>16473</v>
      </c>
      <c r="B3917" t="s">
        <v>110</v>
      </c>
      <c r="C3917" t="s">
        <v>16474</v>
      </c>
      <c r="D3917">
        <v>49.783901</v>
      </c>
      <c r="E3917">
        <v>4.6470799999999999</v>
      </c>
      <c r="F3917">
        <v>492</v>
      </c>
      <c r="G3917" t="s">
        <v>294</v>
      </c>
      <c r="H3917" t="s">
        <v>202</v>
      </c>
      <c r="I3917">
        <f>VLOOKUP(A3917,[1]ВПП!$C$2:$E$22885,3,)</f>
        <v>1500</v>
      </c>
      <c r="J3917">
        <f>VLOOKUP(A3917,[1]ВПП!$C$2:$G$22885,5,)</f>
        <v>30</v>
      </c>
      <c r="K3917" t="str">
        <f>VLOOKUP(A3917,[1]ВПП!$C$2:$H$22885,6,)</f>
        <v>ASP</v>
      </c>
      <c r="L3917" t="str">
        <f t="shared" si="61"/>
        <v>LFQV</v>
      </c>
      <c r="M3917" t="s">
        <v>126</v>
      </c>
      <c r="N3917" t="s">
        <v>749</v>
      </c>
      <c r="O3917" t="s">
        <v>16475</v>
      </c>
      <c r="P3917" t="s">
        <v>298</v>
      </c>
      <c r="Q3917" t="str">
        <f>VLOOKUP(P3917,[1]TimeZones!$B$3:$E$597,4,FALSE)</f>
        <v>+01:00</v>
      </c>
    </row>
    <row r="3918" spans="1:17" x14ac:dyDescent="0.25">
      <c r="A3918" t="s">
        <v>16476</v>
      </c>
      <c r="B3918" t="s">
        <v>110</v>
      </c>
      <c r="C3918" t="s">
        <v>16477</v>
      </c>
      <c r="D3918">
        <v>45.990898000000001</v>
      </c>
      <c r="E3918">
        <v>18.240995999999999</v>
      </c>
      <c r="F3918">
        <v>1000</v>
      </c>
      <c r="G3918" t="s">
        <v>1085</v>
      </c>
      <c r="H3918" t="s">
        <v>16478</v>
      </c>
      <c r="I3918">
        <f>VLOOKUP(A3918,[1]ВПП!$C$2:$E$22885,3,)</f>
        <v>1500</v>
      </c>
      <c r="J3918">
        <f>VLOOKUP(A3918,[1]ВПП!$C$2:$G$22885,5,)</f>
        <v>30</v>
      </c>
      <c r="K3918" t="str">
        <f>VLOOKUP(A3918,[1]ВПП!$C$2:$H$22885,6,)</f>
        <v>ASP</v>
      </c>
      <c r="L3918" t="str">
        <f t="shared" si="61"/>
        <v>LHPP</v>
      </c>
      <c r="M3918" t="s">
        <v>126</v>
      </c>
      <c r="N3918" t="s">
        <v>16479</v>
      </c>
      <c r="O3918" t="s">
        <v>16480</v>
      </c>
      <c r="P3918" t="s">
        <v>1089</v>
      </c>
      <c r="Q3918" t="str">
        <f>VLOOKUP(P3918,[1]TimeZones!$B$3:$E$597,4,FALSE)</f>
        <v>+01:00</v>
      </c>
    </row>
    <row r="3919" spans="1:17" x14ac:dyDescent="0.25">
      <c r="A3919" t="s">
        <v>16481</v>
      </c>
      <c r="B3919" t="s">
        <v>110</v>
      </c>
      <c r="C3919" t="s">
        <v>16482</v>
      </c>
      <c r="D3919">
        <v>46.943900999999997</v>
      </c>
      <c r="E3919">
        <v>8.2841699999999996</v>
      </c>
      <c r="F3919">
        <v>1460</v>
      </c>
      <c r="G3919" t="s">
        <v>758</v>
      </c>
      <c r="H3919" t="s">
        <v>202</v>
      </c>
      <c r="I3919">
        <f>VLOOKUP(A3919,[1]ВПП!$C$2:$E$22885,3,)</f>
        <v>1500</v>
      </c>
      <c r="J3919">
        <f>VLOOKUP(A3919,[1]ВПП!$C$2:$G$22885,5,)</f>
        <v>40</v>
      </c>
      <c r="K3919" t="str">
        <f>VLOOKUP(A3919,[1]ВПП!$C$2:$H$22885,6,)</f>
        <v>ASP</v>
      </c>
      <c r="L3919" t="str">
        <f t="shared" si="61"/>
        <v>LSMA</v>
      </c>
      <c r="M3919" t="s">
        <v>126</v>
      </c>
      <c r="N3919" t="s">
        <v>16483</v>
      </c>
      <c r="O3919" t="s">
        <v>16484</v>
      </c>
      <c r="P3919" t="s">
        <v>1120</v>
      </c>
      <c r="Q3919" t="str">
        <f>VLOOKUP(P3919,[1]TimeZones!$B$3:$E$597,4,FALSE)</f>
        <v>+01:00</v>
      </c>
    </row>
    <row r="3920" spans="1:17" x14ac:dyDescent="0.25">
      <c r="A3920" t="s">
        <v>16485</v>
      </c>
      <c r="B3920" t="s">
        <v>333</v>
      </c>
      <c r="C3920" t="s">
        <v>16486</v>
      </c>
      <c r="D3920">
        <v>47.078353</v>
      </c>
      <c r="E3920">
        <v>9.0646620000000002</v>
      </c>
      <c r="F3920">
        <v>1485</v>
      </c>
      <c r="G3920" t="s">
        <v>758</v>
      </c>
      <c r="H3920" t="s">
        <v>202</v>
      </c>
      <c r="I3920">
        <f>VLOOKUP(A3920,[1]ВПП!$C$2:$E$22885,3,)</f>
        <v>1500</v>
      </c>
      <c r="J3920">
        <f>VLOOKUP(A3920,[1]ВПП!$C$2:$G$22885,5,)</f>
        <v>40</v>
      </c>
      <c r="K3920" t="str">
        <f>VLOOKUP(A3920,[1]ВПП!$C$2:$H$22885,6,)</f>
        <v>ASP</v>
      </c>
      <c r="L3920" t="str">
        <f t="shared" si="61"/>
        <v>LSMF</v>
      </c>
      <c r="M3920" t="s">
        <v>126</v>
      </c>
      <c r="N3920" t="s">
        <v>16487</v>
      </c>
      <c r="O3920" t="s">
        <v>16488</v>
      </c>
      <c r="P3920" t="s">
        <v>1120</v>
      </c>
      <c r="Q3920" t="str">
        <f>VLOOKUP(P3920,[1]TimeZones!$B$3:$E$597,4,FALSE)</f>
        <v>+01:00</v>
      </c>
    </row>
    <row r="3921" spans="1:17" x14ac:dyDescent="0.25">
      <c r="A3921" t="s">
        <v>16489</v>
      </c>
      <c r="B3921" t="s">
        <v>110</v>
      </c>
      <c r="C3921" t="s">
        <v>16490</v>
      </c>
      <c r="D3921">
        <v>47.485000999999997</v>
      </c>
      <c r="E3921">
        <v>9.5607699999999998</v>
      </c>
      <c r="F3921">
        <v>1306</v>
      </c>
      <c r="G3921" t="s">
        <v>758</v>
      </c>
      <c r="H3921" t="s">
        <v>16491</v>
      </c>
      <c r="I3921">
        <f>VLOOKUP(A3921,[1]ВПП!$C$2:$E$22885,3,)</f>
        <v>1500</v>
      </c>
      <c r="J3921">
        <f>VLOOKUP(A3921,[1]ВПП!$C$2:$G$22885,5,)</f>
        <v>30</v>
      </c>
      <c r="K3921" t="str">
        <f>VLOOKUP(A3921,[1]ВПП!$C$2:$H$22885,6,)</f>
        <v>ASPH</v>
      </c>
      <c r="L3921" t="str">
        <f t="shared" si="61"/>
        <v>LSZR</v>
      </c>
      <c r="M3921" t="s">
        <v>126</v>
      </c>
      <c r="N3921" t="s">
        <v>16492</v>
      </c>
      <c r="O3921" t="s">
        <v>16493</v>
      </c>
      <c r="P3921" t="s">
        <v>1120</v>
      </c>
      <c r="Q3921" t="str">
        <f>VLOOKUP(P3921,[1]TimeZones!$B$3:$E$597,4,FALSE)</f>
        <v>+01:00</v>
      </c>
    </row>
    <row r="3922" spans="1:17" x14ac:dyDescent="0.25">
      <c r="A3922" t="s">
        <v>16494</v>
      </c>
      <c r="B3922" t="s">
        <v>333</v>
      </c>
      <c r="C3922" t="s">
        <v>16495</v>
      </c>
      <c r="D3922">
        <v>30.929912000000002</v>
      </c>
      <c r="E3922">
        <v>-114.80838799999999</v>
      </c>
      <c r="F3922">
        <v>148</v>
      </c>
      <c r="G3922" t="s">
        <v>308</v>
      </c>
      <c r="H3922" t="s">
        <v>16496</v>
      </c>
      <c r="I3922">
        <f>VLOOKUP(A3922,[1]ВПП!$C$2:$E$22885,3,)</f>
        <v>1500</v>
      </c>
      <c r="J3922">
        <f>VLOOKUP(A3922,[1]ВПП!$C$2:$G$22885,5,)</f>
        <v>30</v>
      </c>
      <c r="K3922" t="str">
        <f>VLOOKUP(A3922,[1]ВПП!$C$2:$H$22885,6,)</f>
        <v>ASP</v>
      </c>
      <c r="L3922" t="str">
        <f t="shared" si="61"/>
        <v>MMSF</v>
      </c>
      <c r="M3922" t="s">
        <v>183</v>
      </c>
      <c r="N3922" t="s">
        <v>5114</v>
      </c>
      <c r="O3922" t="s">
        <v>6826</v>
      </c>
      <c r="P3922" t="s">
        <v>5116</v>
      </c>
      <c r="Q3922" t="str">
        <f>VLOOKUP(P3922,[1]TimeZones!$B$3:$E$597,4,FALSE)</f>
        <v>−08:00</v>
      </c>
    </row>
    <row r="3923" spans="1:17" x14ac:dyDescent="0.25">
      <c r="A3923" t="s">
        <v>16497</v>
      </c>
      <c r="B3923" t="s">
        <v>333</v>
      </c>
      <c r="C3923" t="s">
        <v>16498</v>
      </c>
      <c r="D3923">
        <v>20.045000000000002</v>
      </c>
      <c r="E3923">
        <v>-102.27600099999999</v>
      </c>
      <c r="F3923">
        <v>5141</v>
      </c>
      <c r="G3923" t="s">
        <v>308</v>
      </c>
      <c r="H3923" t="s">
        <v>16499</v>
      </c>
      <c r="I3923">
        <f>VLOOKUP(A3923,[1]ВПП!$C$2:$E$22885,3,)</f>
        <v>1500</v>
      </c>
      <c r="J3923">
        <f>VLOOKUP(A3923,[1]ВПП!$C$2:$G$22885,5,)</f>
        <v>23</v>
      </c>
      <c r="K3923" t="str">
        <f>VLOOKUP(A3923,[1]ВПП!$C$2:$H$22885,6,)</f>
        <v>ASP</v>
      </c>
      <c r="L3923" t="str">
        <f t="shared" si="61"/>
        <v>MMZM</v>
      </c>
      <c r="M3923" t="s">
        <v>183</v>
      </c>
      <c r="N3923" t="s">
        <v>2191</v>
      </c>
      <c r="O3923" t="s">
        <v>202</v>
      </c>
      <c r="P3923" t="s">
        <v>312</v>
      </c>
      <c r="Q3923" t="str">
        <f>VLOOKUP(P3923,[1]TimeZones!$B$3:$E$597,4,FALSE)</f>
        <v>−06:00</v>
      </c>
    </row>
    <row r="3924" spans="1:17" x14ac:dyDescent="0.25">
      <c r="A3924" t="s">
        <v>16500</v>
      </c>
      <c r="B3924" t="s">
        <v>110</v>
      </c>
      <c r="C3924" t="s">
        <v>16501</v>
      </c>
      <c r="D3924">
        <v>9.3408499999999997</v>
      </c>
      <c r="E3924">
        <v>-82.250800999999996</v>
      </c>
      <c r="F3924">
        <v>10</v>
      </c>
      <c r="G3924" t="s">
        <v>3590</v>
      </c>
      <c r="H3924" t="s">
        <v>16502</v>
      </c>
      <c r="I3924">
        <f>VLOOKUP(A3924,[1]ВПП!$C$2:$E$22885,3,)</f>
        <v>1500</v>
      </c>
      <c r="J3924">
        <f>VLOOKUP(A3924,[1]ВПП!$C$2:$G$22885,5,)</f>
        <v>26</v>
      </c>
      <c r="K3924" t="str">
        <f>VLOOKUP(A3924,[1]ВПП!$C$2:$H$22885,6,)</f>
        <v>ASP</v>
      </c>
      <c r="L3924" t="str">
        <f t="shared" si="61"/>
        <v>MPBO</v>
      </c>
      <c r="M3924" t="s">
        <v>183</v>
      </c>
      <c r="N3924" t="s">
        <v>16503</v>
      </c>
      <c r="O3924" t="s">
        <v>16504</v>
      </c>
      <c r="P3924" t="s">
        <v>3594</v>
      </c>
      <c r="Q3924" t="str">
        <f>VLOOKUP(P3924,[1]TimeZones!$B$3:$E$597,4,FALSE)</f>
        <v>−05:00</v>
      </c>
    </row>
    <row r="3925" spans="1:17" x14ac:dyDescent="0.25">
      <c r="A3925" t="s">
        <v>16505</v>
      </c>
      <c r="B3925" t="s">
        <v>110</v>
      </c>
      <c r="C3925" t="s">
        <v>16506</v>
      </c>
      <c r="D3925">
        <v>7.9878400000000003</v>
      </c>
      <c r="E3925">
        <v>-80.409836999999996</v>
      </c>
      <c r="F3925">
        <v>33</v>
      </c>
      <c r="G3925" t="s">
        <v>3590</v>
      </c>
      <c r="H3925" t="s">
        <v>16507</v>
      </c>
      <c r="I3925">
        <f>VLOOKUP(A3925,[1]ВПП!$C$2:$E$22885,3,)</f>
        <v>1500</v>
      </c>
      <c r="J3925">
        <f>VLOOKUP(A3925,[1]ВПП!$C$2:$G$22885,5,)</f>
        <v>20</v>
      </c>
      <c r="K3925" t="str">
        <f>VLOOKUP(A3925,[1]ВПП!$C$2:$H$22885,6,)</f>
        <v>ASP</v>
      </c>
      <c r="L3925" t="str">
        <f t="shared" si="61"/>
        <v>MPCE</v>
      </c>
      <c r="M3925" t="s">
        <v>183</v>
      </c>
      <c r="N3925" t="s">
        <v>16508</v>
      </c>
      <c r="O3925" t="s">
        <v>16509</v>
      </c>
      <c r="P3925" t="s">
        <v>3594</v>
      </c>
      <c r="Q3925" t="str">
        <f>VLOOKUP(P3925,[1]TimeZones!$B$3:$E$597,4,FALSE)</f>
        <v>−05:00</v>
      </c>
    </row>
    <row r="3926" spans="1:17" x14ac:dyDescent="0.25">
      <c r="A3926" t="s">
        <v>16510</v>
      </c>
      <c r="B3926" t="s">
        <v>333</v>
      </c>
      <c r="C3926" t="s">
        <v>16511</v>
      </c>
      <c r="D3926">
        <v>9.9814100265499999</v>
      </c>
      <c r="E3926">
        <v>-84.772697448700001</v>
      </c>
      <c r="F3926">
        <v>7</v>
      </c>
      <c r="G3926" t="s">
        <v>3904</v>
      </c>
      <c r="H3926" t="s">
        <v>16512</v>
      </c>
      <c r="I3926">
        <f>VLOOKUP(A3926,[1]ВПП!$C$2:$E$22885,3,)</f>
        <v>1500</v>
      </c>
      <c r="J3926">
        <f>VLOOKUP(A3926,[1]ВПП!$C$2:$G$22885,5,)</f>
        <v>15</v>
      </c>
      <c r="K3926" t="str">
        <f>VLOOKUP(A3926,[1]ВПП!$C$2:$H$22885,6,)</f>
        <v>ASP</v>
      </c>
      <c r="L3926" t="str">
        <f t="shared" si="61"/>
        <v>MRCH</v>
      </c>
      <c r="M3926" t="s">
        <v>183</v>
      </c>
      <c r="N3926" t="s">
        <v>16513</v>
      </c>
      <c r="O3926" t="s">
        <v>16514</v>
      </c>
      <c r="P3926" t="s">
        <v>3908</v>
      </c>
      <c r="Q3926" t="str">
        <f>VLOOKUP(P3926,[1]TimeZones!$B$3:$E$597,4,FALSE)</f>
        <v>−06:00</v>
      </c>
    </row>
    <row r="3927" spans="1:17" x14ac:dyDescent="0.25">
      <c r="A3927" t="s">
        <v>16515</v>
      </c>
      <c r="B3927" t="s">
        <v>110</v>
      </c>
      <c r="C3927" t="s">
        <v>16516</v>
      </c>
      <c r="D3927">
        <v>-23.365400314331001</v>
      </c>
      <c r="E3927">
        <v>-149.524002075195</v>
      </c>
      <c r="F3927">
        <v>7</v>
      </c>
      <c r="G3927" t="s">
        <v>2046</v>
      </c>
      <c r="H3927" t="s">
        <v>16517</v>
      </c>
      <c r="I3927">
        <f>VLOOKUP(A3927,[1]ВПП!$C$2:$E$22885,3,)</f>
        <v>1500</v>
      </c>
      <c r="J3927">
        <f>VLOOKUP(A3927,[1]ВПП!$C$2:$G$22885,5,)</f>
        <v>23</v>
      </c>
      <c r="K3927" t="str">
        <f>VLOOKUP(A3927,[1]ВПП!$C$2:$H$22885,6,)</f>
        <v>ASP</v>
      </c>
      <c r="L3927" t="str">
        <f t="shared" si="61"/>
        <v>NTAT</v>
      </c>
      <c r="M3927" t="s">
        <v>702</v>
      </c>
      <c r="N3927" t="s">
        <v>2048</v>
      </c>
      <c r="O3927" t="s">
        <v>202</v>
      </c>
      <c r="P3927" t="s">
        <v>2050</v>
      </c>
      <c r="Q3927" t="str">
        <f>VLOOKUP(P3927,[1]TimeZones!$B$3:$E$597,4,FALSE)</f>
        <v>−10:00</v>
      </c>
    </row>
    <row r="3928" spans="1:17" x14ac:dyDescent="0.25">
      <c r="A3928" t="s">
        <v>16518</v>
      </c>
      <c r="B3928" t="s">
        <v>110</v>
      </c>
      <c r="C3928" t="s">
        <v>16519</v>
      </c>
      <c r="D3928">
        <v>-17.352599999999999</v>
      </c>
      <c r="E3928">
        <v>-145.509995</v>
      </c>
      <c r="F3928">
        <v>10</v>
      </c>
      <c r="G3928" t="s">
        <v>2046</v>
      </c>
      <c r="H3928" t="s">
        <v>16520</v>
      </c>
      <c r="I3928">
        <f>VLOOKUP(A3928,[1]ВПП!$C$2:$E$22885,3,)</f>
        <v>1500</v>
      </c>
      <c r="J3928">
        <f>VLOOKUP(A3928,[1]ВПП!$C$2:$G$22885,5,)</f>
        <v>18</v>
      </c>
      <c r="K3928" t="str">
        <f>VLOOKUP(A3928,[1]ВПП!$C$2:$H$22885,6,)</f>
        <v>ASP</v>
      </c>
      <c r="L3928" t="str">
        <f t="shared" si="61"/>
        <v>NTGA</v>
      </c>
      <c r="M3928" t="s">
        <v>702</v>
      </c>
      <c r="N3928" t="s">
        <v>2048</v>
      </c>
      <c r="O3928" t="s">
        <v>16521</v>
      </c>
      <c r="P3928" t="s">
        <v>2050</v>
      </c>
      <c r="Q3928" t="str">
        <f>VLOOKUP(P3928,[1]TimeZones!$B$3:$E$597,4,FALSE)</f>
        <v>−10:00</v>
      </c>
    </row>
    <row r="3929" spans="1:17" x14ac:dyDescent="0.25">
      <c r="A3929" t="s">
        <v>16522</v>
      </c>
      <c r="B3929" t="s">
        <v>110</v>
      </c>
      <c r="C3929" t="s">
        <v>16523</v>
      </c>
      <c r="D3929">
        <v>-16.5839</v>
      </c>
      <c r="E3929">
        <v>-143.658005</v>
      </c>
      <c r="F3929">
        <v>3</v>
      </c>
      <c r="G3929" t="s">
        <v>2046</v>
      </c>
      <c r="H3929" t="s">
        <v>16524</v>
      </c>
      <c r="I3929">
        <f>VLOOKUP(A3929,[1]ВПП!$C$2:$E$22885,3,)</f>
        <v>1500</v>
      </c>
      <c r="J3929">
        <f>VLOOKUP(A3929,[1]ВПП!$C$2:$G$22885,5,)</f>
        <v>30</v>
      </c>
      <c r="K3929" t="str">
        <f>VLOOKUP(A3929,[1]ВПП!$C$2:$H$22885,6,)</f>
        <v>ASP</v>
      </c>
      <c r="L3929" t="str">
        <f t="shared" si="61"/>
        <v>NTGM</v>
      </c>
      <c r="M3929" t="s">
        <v>702</v>
      </c>
      <c r="N3929" t="s">
        <v>2048</v>
      </c>
      <c r="O3929" t="s">
        <v>16525</v>
      </c>
      <c r="P3929" t="s">
        <v>2050</v>
      </c>
      <c r="Q3929" t="str">
        <f>VLOOKUP(P3929,[1]TimeZones!$B$3:$E$597,4,FALSE)</f>
        <v>−10:00</v>
      </c>
    </row>
    <row r="3930" spans="1:17" x14ac:dyDescent="0.25">
      <c r="A3930" t="s">
        <v>16526</v>
      </c>
      <c r="B3930" t="s">
        <v>110</v>
      </c>
      <c r="C3930" t="s">
        <v>16527</v>
      </c>
      <c r="D3930">
        <v>-16.444400787353501</v>
      </c>
      <c r="E3930">
        <v>-151.75100708007801</v>
      </c>
      <c r="F3930">
        <v>10</v>
      </c>
      <c r="G3930" t="s">
        <v>2046</v>
      </c>
      <c r="H3930" t="s">
        <v>16528</v>
      </c>
      <c r="I3930">
        <f>VLOOKUP(A3930,[1]ВПП!$C$2:$E$22885,3,)</f>
        <v>1500</v>
      </c>
      <c r="J3930">
        <f>VLOOKUP(A3930,[1]ВПП!$C$2:$G$22885,5,)</f>
        <v>22</v>
      </c>
      <c r="K3930" t="str">
        <f>VLOOKUP(A3930,[1]ВПП!$C$2:$H$22885,6,)</f>
        <v>ASP</v>
      </c>
      <c r="L3930" t="str">
        <f t="shared" si="61"/>
        <v>NTTB</v>
      </c>
      <c r="M3930" t="s">
        <v>702</v>
      </c>
      <c r="N3930" t="s">
        <v>2048</v>
      </c>
      <c r="O3930" t="s">
        <v>16529</v>
      </c>
      <c r="P3930" t="s">
        <v>2050</v>
      </c>
      <c r="Q3930" t="str">
        <f>VLOOKUP(P3930,[1]TimeZones!$B$3:$E$597,4,FALSE)</f>
        <v>−10:00</v>
      </c>
    </row>
    <row r="3931" spans="1:17" x14ac:dyDescent="0.25">
      <c r="A3931" t="s">
        <v>16530</v>
      </c>
      <c r="B3931" t="s">
        <v>110</v>
      </c>
      <c r="C3931" t="s">
        <v>16531</v>
      </c>
      <c r="D3931">
        <v>-16.687083999999999</v>
      </c>
      <c r="E3931">
        <v>-151.021593</v>
      </c>
      <c r="F3931">
        <v>7</v>
      </c>
      <c r="G3931" t="s">
        <v>2046</v>
      </c>
      <c r="H3931" t="s">
        <v>16532</v>
      </c>
      <c r="I3931">
        <f>VLOOKUP(A3931,[1]ВПП!$C$2:$E$22885,3,)</f>
        <v>1500</v>
      </c>
      <c r="J3931">
        <f>VLOOKUP(A3931,[1]ВПП!$C$2:$G$22885,5,)</f>
        <v>20</v>
      </c>
      <c r="K3931" t="str">
        <f>VLOOKUP(A3931,[1]ВПП!$C$2:$H$22885,6,)</f>
        <v>ASP</v>
      </c>
      <c r="L3931" t="str">
        <f t="shared" si="61"/>
        <v>NTTH</v>
      </c>
      <c r="M3931" t="s">
        <v>702</v>
      </c>
      <c r="N3931" t="s">
        <v>2048</v>
      </c>
      <c r="O3931" t="s">
        <v>16533</v>
      </c>
      <c r="P3931" t="s">
        <v>2050</v>
      </c>
      <c r="Q3931" t="str">
        <f>VLOOKUP(P3931,[1]TimeZones!$B$3:$E$597,4,FALSE)</f>
        <v>−10:00</v>
      </c>
    </row>
    <row r="3932" spans="1:17" x14ac:dyDescent="0.25">
      <c r="A3932" t="s">
        <v>16534</v>
      </c>
      <c r="B3932" t="s">
        <v>110</v>
      </c>
      <c r="C3932" t="s">
        <v>16535</v>
      </c>
      <c r="D3932">
        <v>36.909900665283203</v>
      </c>
      <c r="E3932">
        <v>50.679599761962798</v>
      </c>
      <c r="F3932">
        <v>-70</v>
      </c>
      <c r="G3932" t="s">
        <v>212</v>
      </c>
      <c r="H3932" t="s">
        <v>16536</v>
      </c>
      <c r="I3932">
        <f>VLOOKUP(A3932,[1]ВПП!$C$2:$E$22885,3,)</f>
        <v>1500</v>
      </c>
      <c r="J3932">
        <f>VLOOKUP(A3932,[1]ВПП!$C$2:$G$22885,5,)</f>
        <v>45</v>
      </c>
      <c r="K3932" t="str">
        <f>VLOOKUP(A3932,[1]ВПП!$C$2:$H$22885,6,)</f>
        <v>ASP</v>
      </c>
      <c r="L3932" t="str">
        <f t="shared" si="61"/>
        <v>OINR</v>
      </c>
      <c r="M3932" t="s">
        <v>114</v>
      </c>
      <c r="N3932" t="s">
        <v>6639</v>
      </c>
      <c r="O3932" t="s">
        <v>202</v>
      </c>
      <c r="P3932" t="s">
        <v>216</v>
      </c>
      <c r="Q3932" t="str">
        <f>VLOOKUP(P3932,[1]TimeZones!$B$3:$E$597,4,FALSE)</f>
        <v>+03:30</v>
      </c>
    </row>
    <row r="3933" spans="1:17" x14ac:dyDescent="0.25">
      <c r="A3933" t="s">
        <v>16537</v>
      </c>
      <c r="B3933" t="s">
        <v>110</v>
      </c>
      <c r="C3933" t="s">
        <v>16538</v>
      </c>
      <c r="D3933">
        <v>43.117446999999999</v>
      </c>
      <c r="E3933">
        <v>141.38133999999999</v>
      </c>
      <c r="F3933">
        <v>25</v>
      </c>
      <c r="G3933" t="s">
        <v>575</v>
      </c>
      <c r="H3933" t="s">
        <v>16539</v>
      </c>
      <c r="I3933">
        <f>VLOOKUP(A3933,[1]ВПП!$C$2:$E$22885,3,)</f>
        <v>1500</v>
      </c>
      <c r="J3933">
        <f>VLOOKUP(A3933,[1]ВПП!$C$2:$G$22885,5,)</f>
        <v>45</v>
      </c>
      <c r="K3933" t="str">
        <f>VLOOKUP(A3933,[1]ВПП!$C$2:$H$22885,6,)</f>
        <v>ASP</v>
      </c>
      <c r="L3933" t="str">
        <f t="shared" si="61"/>
        <v>RJCO</v>
      </c>
      <c r="M3933" t="s">
        <v>114</v>
      </c>
      <c r="N3933" t="s">
        <v>587</v>
      </c>
      <c r="O3933" t="s">
        <v>4800</v>
      </c>
      <c r="P3933" t="s">
        <v>579</v>
      </c>
      <c r="Q3933" t="str">
        <f>VLOOKUP(P3933,[1]TimeZones!$B$3:$E$597,4,FALSE)</f>
        <v>+09:00</v>
      </c>
    </row>
    <row r="3934" spans="1:17" x14ac:dyDescent="0.25">
      <c r="A3934" t="s">
        <v>16540</v>
      </c>
      <c r="B3934" t="s">
        <v>110</v>
      </c>
      <c r="C3934" t="s">
        <v>16541</v>
      </c>
      <c r="D3934">
        <v>42.890498999999998</v>
      </c>
      <c r="E3934">
        <v>143.158005</v>
      </c>
      <c r="F3934">
        <v>281</v>
      </c>
      <c r="G3934" t="s">
        <v>575</v>
      </c>
      <c r="H3934" t="s">
        <v>202</v>
      </c>
      <c r="I3934">
        <f>VLOOKUP(A3934,[1]ВПП!$C$2:$E$22885,3,)</f>
        <v>1500</v>
      </c>
      <c r="J3934">
        <f>VLOOKUP(A3934,[1]ВПП!$C$2:$G$22885,5,)</f>
        <v>46</v>
      </c>
      <c r="K3934" t="str">
        <f>VLOOKUP(A3934,[1]ВПП!$C$2:$H$22885,6,)</f>
        <v>ASP</v>
      </c>
      <c r="L3934" t="str">
        <f t="shared" si="61"/>
        <v>RJCT</v>
      </c>
      <c r="M3934" t="s">
        <v>114</v>
      </c>
      <c r="N3934" t="s">
        <v>587</v>
      </c>
      <c r="O3934" t="s">
        <v>7803</v>
      </c>
      <c r="P3934" t="s">
        <v>579</v>
      </c>
      <c r="Q3934" t="str">
        <f>VLOOKUP(P3934,[1]TimeZones!$B$3:$E$597,4,FALSE)</f>
        <v>+09:00</v>
      </c>
    </row>
    <row r="3935" spans="1:17" x14ac:dyDescent="0.25">
      <c r="A3935" t="s">
        <v>16542</v>
      </c>
      <c r="B3935" t="s">
        <v>110</v>
      </c>
      <c r="C3935" t="s">
        <v>16543</v>
      </c>
      <c r="D3935">
        <v>42.071701049799998</v>
      </c>
      <c r="E3935">
        <v>139.43299865700001</v>
      </c>
      <c r="F3935">
        <v>161</v>
      </c>
      <c r="G3935" t="s">
        <v>575</v>
      </c>
      <c r="H3935" t="s">
        <v>16544</v>
      </c>
      <c r="I3935">
        <f>VLOOKUP(A3935,[1]ВПП!$C$2:$E$22885,3,)</f>
        <v>1500</v>
      </c>
      <c r="J3935">
        <f>VLOOKUP(A3935,[1]ВПП!$C$2:$G$22885,5,)</f>
        <v>45</v>
      </c>
      <c r="K3935" t="str">
        <f>VLOOKUP(A3935,[1]ВПП!$C$2:$H$22885,6,)</f>
        <v>ASP</v>
      </c>
      <c r="L3935" t="str">
        <f t="shared" si="61"/>
        <v>RJEO</v>
      </c>
      <c r="M3935" t="s">
        <v>114</v>
      </c>
      <c r="N3935" t="s">
        <v>587</v>
      </c>
      <c r="O3935" t="s">
        <v>16545</v>
      </c>
      <c r="P3935" t="s">
        <v>579</v>
      </c>
      <c r="Q3935" t="str">
        <f>VLOOKUP(P3935,[1]TimeZones!$B$3:$E$597,4,FALSE)</f>
        <v>+09:00</v>
      </c>
    </row>
    <row r="3936" spans="1:17" x14ac:dyDescent="0.25">
      <c r="A3936" t="s">
        <v>16546</v>
      </c>
      <c r="B3936" t="s">
        <v>110</v>
      </c>
      <c r="C3936" t="s">
        <v>16547</v>
      </c>
      <c r="D3936">
        <v>30.3855991364</v>
      </c>
      <c r="E3936">
        <v>130.65899658199999</v>
      </c>
      <c r="F3936">
        <v>124</v>
      </c>
      <c r="G3936" t="s">
        <v>575</v>
      </c>
      <c r="H3936" t="s">
        <v>16548</v>
      </c>
      <c r="I3936">
        <f>VLOOKUP(A3936,[1]ВПП!$C$2:$E$22885,3,)</f>
        <v>1500</v>
      </c>
      <c r="J3936">
        <f>VLOOKUP(A3936,[1]ВПП!$C$2:$G$22885,5,)</f>
        <v>45</v>
      </c>
      <c r="K3936" t="str">
        <f>VLOOKUP(A3936,[1]ВПП!$C$2:$H$22885,6,)</f>
        <v>ASP</v>
      </c>
      <c r="L3936" t="str">
        <f t="shared" si="61"/>
        <v>RJFC</v>
      </c>
      <c r="M3936" t="s">
        <v>114</v>
      </c>
      <c r="N3936" t="s">
        <v>4804</v>
      </c>
      <c r="O3936" t="s">
        <v>16549</v>
      </c>
      <c r="P3936" t="s">
        <v>579</v>
      </c>
      <c r="Q3936" t="str">
        <f>VLOOKUP(P3936,[1]TimeZones!$B$3:$E$597,4,FALSE)</f>
        <v>+09:00</v>
      </c>
    </row>
    <row r="3937" spans="1:17" x14ac:dyDescent="0.25">
      <c r="A3937" t="s">
        <v>16550</v>
      </c>
      <c r="B3937" t="s">
        <v>110</v>
      </c>
      <c r="C3937" t="s">
        <v>16551</v>
      </c>
      <c r="D3937">
        <v>34.812801</v>
      </c>
      <c r="E3937">
        <v>138.29800399999999</v>
      </c>
      <c r="F3937">
        <v>23</v>
      </c>
      <c r="G3937" t="s">
        <v>575</v>
      </c>
      <c r="H3937" t="s">
        <v>202</v>
      </c>
      <c r="I3937">
        <f>VLOOKUP(A3937,[1]ВПП!$C$2:$E$22885,3,)</f>
        <v>1500</v>
      </c>
      <c r="J3937">
        <f>VLOOKUP(A3937,[1]ВПП!$C$2:$G$22885,5,)</f>
        <v>46</v>
      </c>
      <c r="K3937" t="str">
        <f>VLOOKUP(A3937,[1]ВПП!$C$2:$H$22885,6,)</f>
        <v>ASP</v>
      </c>
      <c r="L3937" t="str">
        <f t="shared" si="61"/>
        <v>RJNY</v>
      </c>
      <c r="M3937" t="s">
        <v>114</v>
      </c>
      <c r="N3937" t="s">
        <v>7138</v>
      </c>
      <c r="O3937" t="s">
        <v>16552</v>
      </c>
      <c r="P3937" t="s">
        <v>579</v>
      </c>
      <c r="Q3937" t="str">
        <f>VLOOKUP(P3937,[1]TimeZones!$B$3:$E$597,4,FALSE)</f>
        <v>+09:00</v>
      </c>
    </row>
    <row r="3938" spans="1:17" x14ac:dyDescent="0.25">
      <c r="A3938" t="s">
        <v>16553</v>
      </c>
      <c r="B3938" t="s">
        <v>110</v>
      </c>
      <c r="C3938" t="s">
        <v>16554</v>
      </c>
      <c r="D3938">
        <v>25.846499999999999</v>
      </c>
      <c r="E3938">
        <v>131.26300000000001</v>
      </c>
      <c r="F3938">
        <v>167</v>
      </c>
      <c r="G3938" t="s">
        <v>575</v>
      </c>
      <c r="H3938" t="s">
        <v>16555</v>
      </c>
      <c r="I3938">
        <f>VLOOKUP(A3938,[1]ВПП!$C$2:$E$22885,3,)</f>
        <v>1500</v>
      </c>
      <c r="J3938">
        <f>VLOOKUP(A3938,[1]ВПП!$C$2:$G$22885,5,)</f>
        <v>45</v>
      </c>
      <c r="K3938" t="str">
        <f>VLOOKUP(A3938,[1]ВПП!$C$2:$H$22885,6,)</f>
        <v>ASP</v>
      </c>
      <c r="L3938" t="str">
        <f t="shared" si="61"/>
        <v>ROMD</v>
      </c>
      <c r="M3938" t="s">
        <v>114</v>
      </c>
      <c r="N3938" t="s">
        <v>1165</v>
      </c>
      <c r="O3938" t="s">
        <v>16556</v>
      </c>
      <c r="P3938" t="s">
        <v>579</v>
      </c>
      <c r="Q3938" t="str">
        <f>VLOOKUP(P3938,[1]TimeZones!$B$3:$E$597,4,FALSE)</f>
        <v>+09:00</v>
      </c>
    </row>
    <row r="3939" spans="1:17" x14ac:dyDescent="0.25">
      <c r="A3939" t="s">
        <v>16557</v>
      </c>
      <c r="B3939" t="s">
        <v>110</v>
      </c>
      <c r="C3939" t="s">
        <v>16558</v>
      </c>
      <c r="D3939">
        <v>25.944700241100001</v>
      </c>
      <c r="E3939">
        <v>131.32699585</v>
      </c>
      <c r="F3939">
        <v>80</v>
      </c>
      <c r="G3939" t="s">
        <v>575</v>
      </c>
      <c r="H3939" t="s">
        <v>16559</v>
      </c>
      <c r="I3939">
        <f>VLOOKUP(A3939,[1]ВПП!$C$2:$E$22885,3,)</f>
        <v>1500</v>
      </c>
      <c r="J3939">
        <f>VLOOKUP(A3939,[1]ВПП!$C$2:$G$22885,5,)</f>
        <v>45</v>
      </c>
      <c r="K3939" t="str">
        <f>VLOOKUP(A3939,[1]ВПП!$C$2:$H$22885,6,)</f>
        <v>ASP</v>
      </c>
      <c r="L3939" t="str">
        <f t="shared" si="61"/>
        <v>RORK</v>
      </c>
      <c r="M3939" t="s">
        <v>114</v>
      </c>
      <c r="N3939" t="s">
        <v>1165</v>
      </c>
      <c r="O3939" t="s">
        <v>16560</v>
      </c>
      <c r="P3939" t="s">
        <v>579</v>
      </c>
      <c r="Q3939" t="str">
        <f>VLOOKUP(P3939,[1]TimeZones!$B$3:$E$597,4,FALSE)</f>
        <v>+09:00</v>
      </c>
    </row>
    <row r="3940" spans="1:17" x14ac:dyDescent="0.25">
      <c r="A3940" t="s">
        <v>16561</v>
      </c>
      <c r="B3940" t="s">
        <v>110</v>
      </c>
      <c r="C3940" t="s">
        <v>16562</v>
      </c>
      <c r="D3940">
        <v>24.6539001464999</v>
      </c>
      <c r="E3940">
        <v>124.67500305199999</v>
      </c>
      <c r="F3940">
        <v>36</v>
      </c>
      <c r="G3940" t="s">
        <v>575</v>
      </c>
      <c r="H3940" t="s">
        <v>16563</v>
      </c>
      <c r="I3940">
        <f>VLOOKUP(A3940,[1]ВПП!$C$2:$E$22885,3,)</f>
        <v>1500</v>
      </c>
      <c r="J3940">
        <f>VLOOKUP(A3940,[1]ВПП!$C$2:$G$22885,5,)</f>
        <v>45</v>
      </c>
      <c r="K3940" t="str">
        <f>VLOOKUP(A3940,[1]ВПП!$C$2:$H$22885,6,)</f>
        <v>ASP</v>
      </c>
      <c r="L3940" t="str">
        <f t="shared" si="61"/>
        <v>RORT</v>
      </c>
      <c r="M3940" t="s">
        <v>114</v>
      </c>
      <c r="N3940" t="s">
        <v>1165</v>
      </c>
      <c r="O3940" t="s">
        <v>16564</v>
      </c>
      <c r="P3940" t="s">
        <v>579</v>
      </c>
      <c r="Q3940" t="str">
        <f>VLOOKUP(P3940,[1]TimeZones!$B$3:$E$597,4,FALSE)</f>
        <v>+09:00</v>
      </c>
    </row>
    <row r="3941" spans="1:17" x14ac:dyDescent="0.25">
      <c r="A3941" t="s">
        <v>16565</v>
      </c>
      <c r="B3941" t="s">
        <v>110</v>
      </c>
      <c r="C3941" t="s">
        <v>16566</v>
      </c>
      <c r="D3941">
        <v>24.467298</v>
      </c>
      <c r="E3941">
        <v>122.979827</v>
      </c>
      <c r="F3941">
        <v>70</v>
      </c>
      <c r="G3941" t="s">
        <v>575</v>
      </c>
      <c r="H3941" t="s">
        <v>16567</v>
      </c>
      <c r="I3941">
        <f>VLOOKUP(A3941,[1]ВПП!$C$2:$E$22885,3,)</f>
        <v>1500</v>
      </c>
      <c r="J3941">
        <f>VLOOKUP(A3941,[1]ВПП!$C$2:$G$22885,5,)</f>
        <v>46</v>
      </c>
      <c r="K3941" t="str">
        <f>VLOOKUP(A3941,[1]ВПП!$C$2:$H$22885,6,)</f>
        <v>ASP</v>
      </c>
      <c r="L3941" t="str">
        <f t="shared" si="61"/>
        <v>ROYN</v>
      </c>
      <c r="M3941" t="s">
        <v>114</v>
      </c>
      <c r="N3941" t="s">
        <v>1165</v>
      </c>
      <c r="O3941" t="s">
        <v>16568</v>
      </c>
      <c r="P3941" t="s">
        <v>579</v>
      </c>
      <c r="Q3941" t="str">
        <f>VLOOKUP(P3941,[1]TimeZones!$B$3:$E$597,4,FALSE)</f>
        <v>+09:00</v>
      </c>
    </row>
    <row r="3942" spans="1:17" x14ac:dyDescent="0.25">
      <c r="A3942" t="s">
        <v>16569</v>
      </c>
      <c r="B3942" t="s">
        <v>333</v>
      </c>
      <c r="C3942" t="s">
        <v>16570</v>
      </c>
      <c r="D3942">
        <v>-35.828299999999999</v>
      </c>
      <c r="E3942">
        <v>-60.146700000000003</v>
      </c>
      <c r="F3942">
        <v>177</v>
      </c>
      <c r="G3942" t="s">
        <v>1705</v>
      </c>
      <c r="H3942" t="s">
        <v>202</v>
      </c>
      <c r="I3942">
        <f>VLOOKUP(A3942,[1]ВПП!$C$2:$E$22885,3,)</f>
        <v>1500</v>
      </c>
      <c r="J3942">
        <f>VLOOKUP(A3942,[1]ВПП!$C$2:$G$22885,5,)</f>
        <v>18</v>
      </c>
      <c r="K3942" t="str">
        <f>VLOOKUP(A3942,[1]ВПП!$C$2:$H$22885,6,)</f>
        <v>CON</v>
      </c>
      <c r="L3942" t="str">
        <f t="shared" si="61"/>
        <v>SA06</v>
      </c>
      <c r="M3942" t="s">
        <v>301</v>
      </c>
      <c r="N3942" t="s">
        <v>2638</v>
      </c>
      <c r="O3942" t="s">
        <v>16571</v>
      </c>
      <c r="P3942" t="e">
        <v>#N/A</v>
      </c>
      <c r="Q3942" t="e">
        <f>VLOOKUP(P3942,[1]TimeZones!$B$3:$E$597,4,FALSE)</f>
        <v>#N/A</v>
      </c>
    </row>
    <row r="3943" spans="1:17" x14ac:dyDescent="0.25">
      <c r="A3943" t="s">
        <v>16572</v>
      </c>
      <c r="B3943" t="s">
        <v>333</v>
      </c>
      <c r="C3943" t="s">
        <v>16573</v>
      </c>
      <c r="D3943">
        <v>-26.2959</v>
      </c>
      <c r="E3943">
        <v>-59.535299999999999</v>
      </c>
      <c r="F3943">
        <v>262</v>
      </c>
      <c r="G3943" t="s">
        <v>1705</v>
      </c>
      <c r="H3943" t="s">
        <v>202</v>
      </c>
      <c r="I3943">
        <f>VLOOKUP(A3943,[1]ВПП!$C$2:$E$22885,3,)</f>
        <v>1500</v>
      </c>
      <c r="J3943">
        <f>VLOOKUP(A3943,[1]ВПП!$C$2:$G$22885,5,)</f>
        <v>25</v>
      </c>
      <c r="K3943" t="str">
        <f>VLOOKUP(A3943,[1]ВПП!$C$2:$H$22885,6,)</f>
        <v>CON</v>
      </c>
      <c r="L3943" t="str">
        <f t="shared" si="61"/>
        <v>SA10</v>
      </c>
      <c r="M3943" t="s">
        <v>301</v>
      </c>
      <c r="N3943" t="s">
        <v>5846</v>
      </c>
      <c r="O3943" t="s">
        <v>16574</v>
      </c>
      <c r="P3943" t="e">
        <v>#N/A</v>
      </c>
      <c r="Q3943" t="e">
        <f>VLOOKUP(P3943,[1]TimeZones!$B$3:$E$597,4,FALSE)</f>
        <v>#N/A</v>
      </c>
    </row>
    <row r="3944" spans="1:17" x14ac:dyDescent="0.25">
      <c r="A3944" t="s">
        <v>16575</v>
      </c>
      <c r="B3944" t="s">
        <v>333</v>
      </c>
      <c r="C3944" t="s">
        <v>16576</v>
      </c>
      <c r="D3944">
        <v>-33.681800000000003</v>
      </c>
      <c r="E3944">
        <v>-61.956400000000002</v>
      </c>
      <c r="F3944">
        <v>367</v>
      </c>
      <c r="G3944" t="s">
        <v>1705</v>
      </c>
      <c r="H3944" t="s">
        <v>202</v>
      </c>
      <c r="I3944">
        <f>VLOOKUP(A3944,[1]ВПП!$C$2:$E$22885,3,)</f>
        <v>1500</v>
      </c>
      <c r="J3944">
        <f>VLOOKUP(A3944,[1]ВПП!$C$2:$G$22885,5,)</f>
        <v>30</v>
      </c>
      <c r="K3944" t="str">
        <f>VLOOKUP(A3944,[1]ВПП!$C$2:$H$22885,6,)</f>
        <v>ASP</v>
      </c>
      <c r="L3944" t="str">
        <f t="shared" si="61"/>
        <v>SA32</v>
      </c>
      <c r="M3944" t="s">
        <v>301</v>
      </c>
      <c r="N3944" t="s">
        <v>4603</v>
      </c>
      <c r="O3944" t="s">
        <v>16577</v>
      </c>
      <c r="P3944" t="e">
        <v>#N/A</v>
      </c>
      <c r="Q3944" t="e">
        <f>VLOOKUP(P3944,[1]TimeZones!$B$3:$E$597,4,FALSE)</f>
        <v>#N/A</v>
      </c>
    </row>
    <row r="3945" spans="1:17" x14ac:dyDescent="0.25">
      <c r="A3945" t="s">
        <v>16578</v>
      </c>
      <c r="B3945" t="s">
        <v>333</v>
      </c>
      <c r="C3945" t="s">
        <v>16579</v>
      </c>
      <c r="D3945">
        <v>-28.634399414099999</v>
      </c>
      <c r="E3945">
        <v>-65.109199523900003</v>
      </c>
      <c r="F3945">
        <v>1082</v>
      </c>
      <c r="G3945" t="s">
        <v>1705</v>
      </c>
      <c r="H3945" t="s">
        <v>202</v>
      </c>
      <c r="I3945">
        <f>VLOOKUP(A3945,[1]ВПП!$C$2:$E$22885,3,)</f>
        <v>1500</v>
      </c>
      <c r="J3945">
        <f>VLOOKUP(A3945,[1]ВПП!$C$2:$G$22885,5,)</f>
        <v>30</v>
      </c>
      <c r="K3945" t="str">
        <f>VLOOKUP(A3945,[1]ВПП!$C$2:$H$22885,6,)</f>
        <v>ASP</v>
      </c>
      <c r="L3945" t="str">
        <f t="shared" si="61"/>
        <v>SA45</v>
      </c>
      <c r="M3945" t="s">
        <v>301</v>
      </c>
      <c r="N3945" t="s">
        <v>8726</v>
      </c>
      <c r="O3945" t="s">
        <v>16580</v>
      </c>
      <c r="P3945" t="e">
        <v>#N/A</v>
      </c>
      <c r="Q3945" t="e">
        <f>VLOOKUP(P3945,[1]TimeZones!$B$3:$E$597,4,FALSE)</f>
        <v>#N/A</v>
      </c>
    </row>
    <row r="3946" spans="1:17" x14ac:dyDescent="0.25">
      <c r="A3946" t="s">
        <v>16581</v>
      </c>
      <c r="B3946" t="s">
        <v>333</v>
      </c>
      <c r="C3946" t="s">
        <v>16582</v>
      </c>
      <c r="D3946">
        <v>-37.444698333699897</v>
      </c>
      <c r="E3946">
        <v>-70.222503662099996</v>
      </c>
      <c r="F3946">
        <v>2788</v>
      </c>
      <c r="G3946" t="s">
        <v>1705</v>
      </c>
      <c r="H3946" t="s">
        <v>16583</v>
      </c>
      <c r="I3946">
        <f>VLOOKUP(A3946,[1]ВПП!$C$2:$E$22885,3,)</f>
        <v>1500</v>
      </c>
      <c r="J3946">
        <f>VLOOKUP(A3946,[1]ВПП!$C$2:$G$22885,5,)</f>
        <v>30</v>
      </c>
      <c r="K3946" t="str">
        <f>VLOOKUP(A3946,[1]ВПП!$C$2:$H$22885,6,)</f>
        <v>ASP</v>
      </c>
      <c r="L3946" t="str">
        <f t="shared" si="61"/>
        <v>SAHC</v>
      </c>
      <c r="M3946" t="s">
        <v>301</v>
      </c>
      <c r="N3946" t="s">
        <v>7039</v>
      </c>
      <c r="O3946" t="s">
        <v>16584</v>
      </c>
      <c r="P3946" t="s">
        <v>4610</v>
      </c>
      <c r="Q3946" t="str">
        <f>VLOOKUP(P3946,[1]TimeZones!$B$3:$E$597,4,FALSE)</f>
        <v>−03:00</v>
      </c>
    </row>
    <row r="3947" spans="1:17" x14ac:dyDescent="0.25">
      <c r="A3947" t="s">
        <v>16585</v>
      </c>
      <c r="B3947" t="s">
        <v>110</v>
      </c>
      <c r="C3947" t="s">
        <v>16586</v>
      </c>
      <c r="D3947">
        <v>-37.390598297099999</v>
      </c>
      <c r="E3947">
        <v>-68.904197692899999</v>
      </c>
      <c r="F3947">
        <v>1968</v>
      </c>
      <c r="G3947" t="s">
        <v>1705</v>
      </c>
      <c r="H3947" t="s">
        <v>16587</v>
      </c>
      <c r="I3947">
        <f>VLOOKUP(A3947,[1]ВПП!$C$2:$E$22885,3,)</f>
        <v>1500</v>
      </c>
      <c r="J3947">
        <f>VLOOKUP(A3947,[1]ВПП!$C$2:$G$22885,5,)</f>
        <v>30</v>
      </c>
      <c r="K3947" t="str">
        <f>VLOOKUP(A3947,[1]ВПП!$C$2:$H$22885,6,)</f>
        <v>ASP</v>
      </c>
      <c r="L3947" t="str">
        <f t="shared" si="61"/>
        <v>SAHS</v>
      </c>
      <c r="M3947" t="s">
        <v>301</v>
      </c>
      <c r="N3947" t="s">
        <v>7039</v>
      </c>
      <c r="O3947" t="s">
        <v>16588</v>
      </c>
      <c r="P3947" t="s">
        <v>4610</v>
      </c>
      <c r="Q3947" t="str">
        <f>VLOOKUP(P3947,[1]TimeZones!$B$3:$E$597,4,FALSE)</f>
        <v>−03:00</v>
      </c>
    </row>
    <row r="3948" spans="1:17" x14ac:dyDescent="0.25">
      <c r="A3948" t="s">
        <v>16589</v>
      </c>
      <c r="B3948" t="s">
        <v>110</v>
      </c>
      <c r="C3948" t="s">
        <v>16590</v>
      </c>
      <c r="D3948">
        <v>-22.619600296000002</v>
      </c>
      <c r="E3948">
        <v>-63.793701171899997</v>
      </c>
      <c r="F3948">
        <v>1472</v>
      </c>
      <c r="G3948" t="s">
        <v>1705</v>
      </c>
      <c r="H3948" t="s">
        <v>16591</v>
      </c>
      <c r="I3948">
        <f>VLOOKUP(A3948,[1]ВПП!$C$2:$E$22885,3,)</f>
        <v>1500</v>
      </c>
      <c r="J3948">
        <f>VLOOKUP(A3948,[1]ВПП!$C$2:$G$22885,5,)</f>
        <v>30</v>
      </c>
      <c r="K3948" t="str">
        <f>VLOOKUP(A3948,[1]ВПП!$C$2:$H$22885,6,)</f>
        <v>ASP</v>
      </c>
      <c r="L3948" t="str">
        <f t="shared" si="61"/>
        <v>SAST</v>
      </c>
      <c r="M3948" t="s">
        <v>301</v>
      </c>
      <c r="N3948" t="s">
        <v>4608</v>
      </c>
      <c r="O3948" t="s">
        <v>16592</v>
      </c>
      <c r="P3948" t="s">
        <v>4610</v>
      </c>
      <c r="Q3948" t="str">
        <f>VLOOKUP(P3948,[1]TimeZones!$B$3:$E$597,4,FALSE)</f>
        <v>−03:00</v>
      </c>
    </row>
    <row r="3949" spans="1:17" x14ac:dyDescent="0.25">
      <c r="A3949" t="s">
        <v>16593</v>
      </c>
      <c r="B3949" t="s">
        <v>110</v>
      </c>
      <c r="C3949" t="s">
        <v>16594</v>
      </c>
      <c r="D3949">
        <v>-47.735300000000002</v>
      </c>
      <c r="E3949">
        <v>-65.9041</v>
      </c>
      <c r="F3949">
        <v>268</v>
      </c>
      <c r="G3949" t="s">
        <v>1705</v>
      </c>
      <c r="H3949" t="s">
        <v>16595</v>
      </c>
      <c r="I3949">
        <f>VLOOKUP(A3949,[1]ВПП!$C$2:$E$22885,3,)</f>
        <v>1500</v>
      </c>
      <c r="J3949">
        <f>VLOOKUP(A3949,[1]ВПП!$C$2:$G$22885,5,)</f>
        <v>30</v>
      </c>
      <c r="K3949" t="str">
        <f>VLOOKUP(A3949,[1]ВПП!$C$2:$H$22885,6,)</f>
        <v>ASP</v>
      </c>
      <c r="L3949" t="str">
        <f t="shared" si="61"/>
        <v>SAWD</v>
      </c>
      <c r="M3949" t="s">
        <v>301</v>
      </c>
      <c r="N3949" t="s">
        <v>1707</v>
      </c>
      <c r="O3949" t="s">
        <v>16596</v>
      </c>
      <c r="P3949" t="s">
        <v>1709</v>
      </c>
      <c r="Q3949" t="str">
        <f>VLOOKUP(P3949,[1]TimeZones!$B$3:$E$597,4,FALSE)</f>
        <v>−03:00</v>
      </c>
    </row>
    <row r="3950" spans="1:17" x14ac:dyDescent="0.25">
      <c r="A3950" t="s">
        <v>16597</v>
      </c>
      <c r="B3950" t="s">
        <v>110</v>
      </c>
      <c r="C3950" t="s">
        <v>16598</v>
      </c>
      <c r="D3950">
        <v>-36.542299999999997</v>
      </c>
      <c r="E3950">
        <v>-56.721800000000002</v>
      </c>
      <c r="F3950">
        <v>9</v>
      </c>
      <c r="G3950" t="s">
        <v>1705</v>
      </c>
      <c r="H3950" t="s">
        <v>16599</v>
      </c>
      <c r="I3950">
        <f>VLOOKUP(A3950,[1]ВПП!$C$2:$E$22885,3,)</f>
        <v>1500</v>
      </c>
      <c r="J3950">
        <f>VLOOKUP(A3950,[1]ВПП!$C$2:$G$22885,5,)</f>
        <v>30</v>
      </c>
      <c r="K3950" t="str">
        <f>VLOOKUP(A3950,[1]ВПП!$C$2:$H$22885,6,)</f>
        <v>ASP</v>
      </c>
      <c r="L3950" t="str">
        <f t="shared" si="61"/>
        <v>SAZL</v>
      </c>
      <c r="M3950" t="s">
        <v>301</v>
      </c>
      <c r="N3950" t="s">
        <v>2638</v>
      </c>
      <c r="O3950" t="s">
        <v>16600</v>
      </c>
      <c r="P3950" t="s">
        <v>2640</v>
      </c>
      <c r="Q3950" t="str">
        <f>VLOOKUP(P3950,[1]TimeZones!$B$3:$E$597,4,FALSE)</f>
        <v>−03:00</v>
      </c>
    </row>
    <row r="3951" spans="1:17" x14ac:dyDescent="0.25">
      <c r="A3951" t="s">
        <v>16601</v>
      </c>
      <c r="B3951" t="s">
        <v>110</v>
      </c>
      <c r="C3951" t="s">
        <v>16602</v>
      </c>
      <c r="D3951">
        <v>-38.490746000000001</v>
      </c>
      <c r="E3951">
        <v>-58.816336999999997</v>
      </c>
      <c r="F3951">
        <v>72</v>
      </c>
      <c r="G3951" t="s">
        <v>1705</v>
      </c>
      <c r="H3951" t="s">
        <v>16603</v>
      </c>
      <c r="I3951">
        <f>VLOOKUP(A3951,[1]ВПП!$C$2:$E$22885,3,)</f>
        <v>1500</v>
      </c>
      <c r="J3951">
        <f>VLOOKUP(A3951,[1]ВПП!$C$2:$G$22885,5,)</f>
        <v>30</v>
      </c>
      <c r="K3951" t="str">
        <f>VLOOKUP(A3951,[1]ВПП!$C$2:$H$22885,6,)</f>
        <v>ASP</v>
      </c>
      <c r="L3951" t="str">
        <f t="shared" si="61"/>
        <v>SAZO</v>
      </c>
      <c r="M3951" t="s">
        <v>301</v>
      </c>
      <c r="N3951" t="s">
        <v>2638</v>
      </c>
      <c r="O3951" t="s">
        <v>16604</v>
      </c>
      <c r="P3951" t="s">
        <v>2640</v>
      </c>
      <c r="Q3951" t="str">
        <f>VLOOKUP(P3951,[1]TimeZones!$B$3:$E$597,4,FALSE)</f>
        <v>−03:00</v>
      </c>
    </row>
    <row r="3952" spans="1:17" x14ac:dyDescent="0.25">
      <c r="A3952" t="s">
        <v>16605</v>
      </c>
      <c r="B3952" t="s">
        <v>110</v>
      </c>
      <c r="C3952" t="s">
        <v>16606</v>
      </c>
      <c r="D3952">
        <v>-35.8446</v>
      </c>
      <c r="E3952">
        <v>-61.857599999999998</v>
      </c>
      <c r="F3952">
        <v>278</v>
      </c>
      <c r="G3952" t="s">
        <v>1705</v>
      </c>
      <c r="H3952" t="s">
        <v>16607</v>
      </c>
      <c r="I3952">
        <f>VLOOKUP(A3952,[1]ВПП!$C$2:$E$22885,3,)</f>
        <v>1500</v>
      </c>
      <c r="J3952">
        <f>VLOOKUP(A3952,[1]ВПП!$C$2:$G$22885,5,)</f>
        <v>30</v>
      </c>
      <c r="K3952" t="str">
        <f>VLOOKUP(A3952,[1]ВПП!$C$2:$H$22885,6,)</f>
        <v>ASP</v>
      </c>
      <c r="L3952" t="str">
        <f t="shared" si="61"/>
        <v>SAZP</v>
      </c>
      <c r="M3952" t="s">
        <v>301</v>
      </c>
      <c r="N3952" t="s">
        <v>2638</v>
      </c>
      <c r="O3952" t="s">
        <v>16608</v>
      </c>
      <c r="P3952" t="s">
        <v>2640</v>
      </c>
      <c r="Q3952" t="str">
        <f>VLOOKUP(P3952,[1]TimeZones!$B$3:$E$597,4,FALSE)</f>
        <v>−03:00</v>
      </c>
    </row>
    <row r="3953" spans="1:17" x14ac:dyDescent="0.25">
      <c r="A3953" t="s">
        <v>16609</v>
      </c>
      <c r="B3953" t="s">
        <v>333</v>
      </c>
      <c r="C3953" t="s">
        <v>16610</v>
      </c>
      <c r="D3953">
        <v>-6.87094</v>
      </c>
      <c r="E3953">
        <v>-48.534900999999998</v>
      </c>
      <c r="F3953">
        <v>587</v>
      </c>
      <c r="G3953" t="s">
        <v>591</v>
      </c>
      <c r="H3953" t="s">
        <v>202</v>
      </c>
      <c r="I3953">
        <f>VLOOKUP(A3953,[1]ВПП!$C$2:$E$22885,3,)</f>
        <v>1500</v>
      </c>
      <c r="J3953">
        <f>VLOOKUP(A3953,[1]ВПП!$C$2:$G$22885,5,)</f>
        <v>25</v>
      </c>
      <c r="K3953" t="str">
        <f>VLOOKUP(A3953,[1]ВПП!$C$2:$H$22885,6,)</f>
        <v>ASP</v>
      </c>
      <c r="L3953" t="str">
        <f t="shared" si="61"/>
        <v>SB29</v>
      </c>
      <c r="M3953" t="s">
        <v>301</v>
      </c>
      <c r="N3953" t="s">
        <v>7872</v>
      </c>
      <c r="O3953" t="s">
        <v>16611</v>
      </c>
      <c r="P3953" t="e">
        <v>#N/A</v>
      </c>
      <c r="Q3953" t="e">
        <f>VLOOKUP(P3953,[1]TimeZones!$B$3:$E$597,4,FALSE)</f>
        <v>#N/A</v>
      </c>
    </row>
    <row r="3954" spans="1:17" x14ac:dyDescent="0.25">
      <c r="A3954" t="s">
        <v>16612</v>
      </c>
      <c r="B3954" t="s">
        <v>110</v>
      </c>
      <c r="C3954" t="s">
        <v>16613</v>
      </c>
      <c r="D3954">
        <v>-31.390498999999998</v>
      </c>
      <c r="E3954">
        <v>-54.112202000000003</v>
      </c>
      <c r="F3954">
        <v>600</v>
      </c>
      <c r="G3954" t="s">
        <v>591</v>
      </c>
      <c r="H3954" t="s">
        <v>16614</v>
      </c>
      <c r="I3954">
        <f>VLOOKUP(A3954,[1]ВПП!$C$2:$E$22885,3,)</f>
        <v>1500</v>
      </c>
      <c r="J3954">
        <f>VLOOKUP(A3954,[1]ВПП!$C$2:$G$22885,5,)</f>
        <v>30</v>
      </c>
      <c r="K3954" t="str">
        <f>VLOOKUP(A3954,[1]ВПП!$C$2:$H$22885,6,)</f>
        <v>CON</v>
      </c>
      <c r="L3954" t="str">
        <f t="shared" si="61"/>
        <v>SBBG</v>
      </c>
      <c r="M3954" t="s">
        <v>301</v>
      </c>
      <c r="N3954" t="s">
        <v>5928</v>
      </c>
      <c r="O3954" t="s">
        <v>16615</v>
      </c>
      <c r="P3954" t="s">
        <v>595</v>
      </c>
      <c r="Q3954" t="str">
        <f>VLOOKUP(P3954,[1]TimeZones!$B$3:$E$597,4,FALSE)</f>
        <v>−03:00</v>
      </c>
    </row>
    <row r="3955" spans="1:17" x14ac:dyDescent="0.25">
      <c r="A3955" t="s">
        <v>16616</v>
      </c>
      <c r="B3955" t="s">
        <v>333</v>
      </c>
      <c r="C3955" t="s">
        <v>16617</v>
      </c>
      <c r="D3955">
        <v>-1.4141600132000001</v>
      </c>
      <c r="E3955">
        <v>-48.460700988799999</v>
      </c>
      <c r="F3955">
        <v>52</v>
      </c>
      <c r="G3955" t="s">
        <v>591</v>
      </c>
      <c r="H3955" t="s">
        <v>202</v>
      </c>
      <c r="I3955">
        <f>VLOOKUP(A3955,[1]ВПП!$C$2:$E$22885,3,)</f>
        <v>1500</v>
      </c>
      <c r="J3955">
        <f>VLOOKUP(A3955,[1]ВПП!$C$2:$G$22885,5,)</f>
        <v>30</v>
      </c>
      <c r="K3955" t="str">
        <f>VLOOKUP(A3955,[1]ВПП!$C$2:$H$22885,6,)</f>
        <v>ASP</v>
      </c>
      <c r="L3955" t="str">
        <f t="shared" si="61"/>
        <v>SBJC</v>
      </c>
      <c r="M3955" t="s">
        <v>301</v>
      </c>
      <c r="N3955" t="s">
        <v>5671</v>
      </c>
      <c r="O3955" t="s">
        <v>5672</v>
      </c>
      <c r="P3955" t="s">
        <v>5673</v>
      </c>
      <c r="Q3955" t="str">
        <f>VLOOKUP(P3955,[1]TimeZones!$B$3:$E$597,4,FALSE)</f>
        <v>−03:00</v>
      </c>
    </row>
    <row r="3956" spans="1:17" x14ac:dyDescent="0.25">
      <c r="A3956" t="s">
        <v>16618</v>
      </c>
      <c r="B3956" t="s">
        <v>110</v>
      </c>
      <c r="C3956" t="s">
        <v>16619</v>
      </c>
      <c r="D3956">
        <v>-22.196899414099999</v>
      </c>
      <c r="E3956">
        <v>-49.926399230999998</v>
      </c>
      <c r="F3956">
        <v>2122</v>
      </c>
      <c r="G3956" t="s">
        <v>591</v>
      </c>
      <c r="H3956" t="s">
        <v>16620</v>
      </c>
      <c r="I3956">
        <f>VLOOKUP(A3956,[1]ВПП!$C$2:$E$22885,3,)</f>
        <v>1500</v>
      </c>
      <c r="J3956">
        <f>VLOOKUP(A3956,[1]ВПП!$C$2:$G$22885,5,)</f>
        <v>35</v>
      </c>
      <c r="K3956" t="str">
        <f>VLOOKUP(A3956,[1]ВПП!$C$2:$H$22885,6,)</f>
        <v>ASP</v>
      </c>
      <c r="L3956" t="str">
        <f t="shared" si="61"/>
        <v>SBML</v>
      </c>
      <c r="M3956" t="s">
        <v>301</v>
      </c>
      <c r="N3956" t="s">
        <v>1124</v>
      </c>
      <c r="O3956" t="s">
        <v>16621</v>
      </c>
      <c r="P3956" t="s">
        <v>595</v>
      </c>
      <c r="Q3956" t="str">
        <f>VLOOKUP(P3956,[1]TimeZones!$B$3:$E$597,4,FALSE)</f>
        <v>−03:00</v>
      </c>
    </row>
    <row r="3957" spans="1:17" x14ac:dyDescent="0.25">
      <c r="A3957" t="s">
        <v>16622</v>
      </c>
      <c r="B3957" t="s">
        <v>333</v>
      </c>
      <c r="C3957" t="s">
        <v>16623</v>
      </c>
      <c r="D3957">
        <v>-29.414899999999999</v>
      </c>
      <c r="E3957">
        <v>-49.810001</v>
      </c>
      <c r="F3957">
        <v>26</v>
      </c>
      <c r="G3957" t="s">
        <v>591</v>
      </c>
      <c r="H3957" t="s">
        <v>16624</v>
      </c>
      <c r="I3957">
        <f>VLOOKUP(A3957,[1]ВПП!$C$2:$E$22885,3,)</f>
        <v>1500</v>
      </c>
      <c r="J3957">
        <f>VLOOKUP(A3957,[1]ВПП!$C$2:$G$22885,5,)</f>
        <v>30</v>
      </c>
      <c r="K3957" t="str">
        <f>VLOOKUP(A3957,[1]ВПП!$C$2:$H$22885,6,)</f>
        <v>ASP</v>
      </c>
      <c r="L3957" t="str">
        <f t="shared" si="61"/>
        <v>SBTR</v>
      </c>
      <c r="M3957" t="s">
        <v>301</v>
      </c>
      <c r="N3957" t="s">
        <v>5928</v>
      </c>
      <c r="O3957" t="s">
        <v>16625</v>
      </c>
      <c r="P3957" t="e">
        <v>#N/A</v>
      </c>
      <c r="Q3957" t="e">
        <f>VLOOKUP(P3957,[1]TimeZones!$B$3:$E$597,4,FALSE)</f>
        <v>#N/A</v>
      </c>
    </row>
    <row r="3958" spans="1:17" x14ac:dyDescent="0.25">
      <c r="A3958" t="s">
        <v>16626</v>
      </c>
      <c r="B3958" t="s">
        <v>333</v>
      </c>
      <c r="C3958" t="s">
        <v>16627</v>
      </c>
      <c r="D3958">
        <v>-16.541416000000002</v>
      </c>
      <c r="E3958">
        <v>-39.108110000000003</v>
      </c>
      <c r="F3958">
        <v>164</v>
      </c>
      <c r="G3958" t="s">
        <v>591</v>
      </c>
      <c r="H3958" t="s">
        <v>202</v>
      </c>
      <c r="I3958">
        <f>VLOOKUP(A3958,[1]ВПП!$C$2:$E$22885,3,)</f>
        <v>1500</v>
      </c>
      <c r="J3958">
        <f>VLOOKUP(A3958,[1]ВПП!$C$2:$G$22885,5,)</f>
        <v>23</v>
      </c>
      <c r="K3958" t="str">
        <f>VLOOKUP(A3958,[1]ВПП!$C$2:$H$22885,6,)</f>
        <v>ASP</v>
      </c>
      <c r="L3958" t="str">
        <f t="shared" si="61"/>
        <v>SBTV</v>
      </c>
      <c r="M3958" t="s">
        <v>301</v>
      </c>
      <c r="N3958" t="s">
        <v>3983</v>
      </c>
      <c r="O3958" t="s">
        <v>11771</v>
      </c>
      <c r="P3958" t="e">
        <v>#N/A</v>
      </c>
      <c r="Q3958" t="e">
        <f>VLOOKUP(P3958,[1]TimeZones!$B$3:$E$597,4,FALSE)</f>
        <v>#N/A</v>
      </c>
    </row>
    <row r="3959" spans="1:17" x14ac:dyDescent="0.25">
      <c r="A3959" t="s">
        <v>16628</v>
      </c>
      <c r="B3959" t="s">
        <v>110</v>
      </c>
      <c r="C3959" t="s">
        <v>16629</v>
      </c>
      <c r="D3959">
        <v>-29.782199859599999</v>
      </c>
      <c r="E3959">
        <v>-57.038200378399999</v>
      </c>
      <c r="F3959">
        <v>256</v>
      </c>
      <c r="G3959" t="s">
        <v>591</v>
      </c>
      <c r="H3959" t="s">
        <v>16630</v>
      </c>
      <c r="I3959">
        <f>VLOOKUP(A3959,[1]ВПП!$C$2:$E$22885,3,)</f>
        <v>1500</v>
      </c>
      <c r="J3959">
        <f>VLOOKUP(A3959,[1]ВПП!$C$2:$G$22885,5,)</f>
        <v>30</v>
      </c>
      <c r="K3959" t="str">
        <f>VLOOKUP(A3959,[1]ВПП!$C$2:$H$22885,6,)</f>
        <v>ASP</v>
      </c>
      <c r="L3959" t="str">
        <f t="shared" si="61"/>
        <v>SBUG</v>
      </c>
      <c r="M3959" t="s">
        <v>301</v>
      </c>
      <c r="N3959" t="s">
        <v>5928</v>
      </c>
      <c r="O3959" t="s">
        <v>16631</v>
      </c>
      <c r="P3959" t="s">
        <v>595</v>
      </c>
      <c r="Q3959" t="str">
        <f>VLOOKUP(P3959,[1]TimeZones!$B$3:$E$597,4,FALSE)</f>
        <v>−03:00</v>
      </c>
    </row>
    <row r="3960" spans="1:17" x14ac:dyDescent="0.25">
      <c r="A3960" t="s">
        <v>16632</v>
      </c>
      <c r="B3960" t="s">
        <v>110</v>
      </c>
      <c r="C3960" t="s">
        <v>16633</v>
      </c>
      <c r="D3960">
        <v>-21.5900993347</v>
      </c>
      <c r="E3960">
        <v>-45.473300933799997</v>
      </c>
      <c r="F3960">
        <v>3025</v>
      </c>
      <c r="G3960" t="s">
        <v>591</v>
      </c>
      <c r="H3960" t="s">
        <v>16634</v>
      </c>
      <c r="I3960">
        <f>VLOOKUP(A3960,[1]ВПП!$C$2:$E$22885,3,)</f>
        <v>1500</v>
      </c>
      <c r="J3960">
        <f>VLOOKUP(A3960,[1]ВПП!$C$2:$G$22885,5,)</f>
        <v>30</v>
      </c>
      <c r="K3960" t="str">
        <f>VLOOKUP(A3960,[1]ВПП!$C$2:$H$22885,6,)</f>
        <v>ASP</v>
      </c>
      <c r="L3960" t="str">
        <f t="shared" si="61"/>
        <v>SBVG</v>
      </c>
      <c r="M3960" t="s">
        <v>301</v>
      </c>
      <c r="N3960" t="s">
        <v>4614</v>
      </c>
      <c r="O3960" t="s">
        <v>16635</v>
      </c>
      <c r="P3960" t="s">
        <v>595</v>
      </c>
      <c r="Q3960" t="str">
        <f>VLOOKUP(P3960,[1]TimeZones!$B$3:$E$597,4,FALSE)</f>
        <v>−03:00</v>
      </c>
    </row>
    <row r="3961" spans="1:17" x14ac:dyDescent="0.25">
      <c r="A3961" t="s">
        <v>16636</v>
      </c>
      <c r="B3961" t="s">
        <v>333</v>
      </c>
      <c r="C3961" t="s">
        <v>16637</v>
      </c>
      <c r="D3961">
        <v>-20.924999237061002</v>
      </c>
      <c r="E3961">
        <v>-51.381999969482003</v>
      </c>
      <c r="F3961">
        <v>1247</v>
      </c>
      <c r="G3961" t="s">
        <v>591</v>
      </c>
      <c r="H3961" t="s">
        <v>202</v>
      </c>
      <c r="I3961">
        <f>VLOOKUP(A3961,[1]ВПП!$C$2:$E$22885,3,)</f>
        <v>1500</v>
      </c>
      <c r="J3961">
        <f>VLOOKUP(A3961,[1]ВПП!$C$2:$G$22885,5,)</f>
        <v>30</v>
      </c>
      <c r="K3961" t="str">
        <f>VLOOKUP(A3961,[1]ВПП!$C$2:$H$22885,6,)</f>
        <v>ASP</v>
      </c>
      <c r="L3961" t="str">
        <f t="shared" si="61"/>
        <v>SDDN</v>
      </c>
      <c r="M3961" t="s">
        <v>301</v>
      </c>
      <c r="N3961" t="s">
        <v>1124</v>
      </c>
      <c r="O3961" t="s">
        <v>16638</v>
      </c>
      <c r="P3961" t="e">
        <v>#N/A</v>
      </c>
      <c r="Q3961" t="e">
        <f>VLOOKUP(P3961,[1]TimeZones!$B$3:$E$597,4,FALSE)</f>
        <v>#N/A</v>
      </c>
    </row>
    <row r="3962" spans="1:17" x14ac:dyDescent="0.25">
      <c r="A3962" t="s">
        <v>16639</v>
      </c>
      <c r="B3962" t="s">
        <v>333</v>
      </c>
      <c r="C3962" t="s">
        <v>16640</v>
      </c>
      <c r="D3962">
        <v>-21.460500717163001</v>
      </c>
      <c r="E3962">
        <v>-51.606899261474602</v>
      </c>
      <c r="F3962">
        <v>1220</v>
      </c>
      <c r="G3962" t="s">
        <v>591</v>
      </c>
      <c r="H3962" t="s">
        <v>16641</v>
      </c>
      <c r="I3962">
        <f>VLOOKUP(A3962,[1]ВПП!$C$2:$E$22885,3,)</f>
        <v>1500</v>
      </c>
      <c r="J3962">
        <f>VLOOKUP(A3962,[1]ВПП!$C$2:$G$22885,5,)</f>
        <v>30</v>
      </c>
      <c r="K3962" t="str">
        <f>VLOOKUP(A3962,[1]ВПП!$C$2:$H$22885,6,)</f>
        <v>ASP</v>
      </c>
      <c r="L3962" t="str">
        <f t="shared" si="61"/>
        <v>SDDR</v>
      </c>
      <c r="M3962" t="s">
        <v>301</v>
      </c>
      <c r="N3962" t="s">
        <v>1124</v>
      </c>
      <c r="O3962" t="s">
        <v>16642</v>
      </c>
      <c r="P3962" t="e">
        <v>#N/A</v>
      </c>
      <c r="Q3962" t="e">
        <f>VLOOKUP(P3962,[1]TimeZones!$B$3:$E$597,4,FALSE)</f>
        <v>#N/A</v>
      </c>
    </row>
    <row r="3963" spans="1:17" x14ac:dyDescent="0.25">
      <c r="A3963" t="s">
        <v>16643</v>
      </c>
      <c r="B3963" t="s">
        <v>333</v>
      </c>
      <c r="C3963" t="s">
        <v>16644</v>
      </c>
      <c r="D3963">
        <v>-21.878599166899999</v>
      </c>
      <c r="E3963">
        <v>-48.659400939899903</v>
      </c>
      <c r="F3963">
        <v>1709</v>
      </c>
      <c r="G3963" t="s">
        <v>591</v>
      </c>
      <c r="H3963" t="s">
        <v>202</v>
      </c>
      <c r="I3963">
        <f>VLOOKUP(A3963,[1]ВПП!$C$2:$E$22885,3,)</f>
        <v>1500</v>
      </c>
      <c r="J3963">
        <f>VLOOKUP(A3963,[1]ВПП!$C$2:$G$22885,5,)</f>
        <v>25</v>
      </c>
      <c r="K3963" t="str">
        <f>VLOOKUP(A3963,[1]ВПП!$C$2:$H$22885,6,)</f>
        <v>ASP</v>
      </c>
      <c r="L3963" t="str">
        <f t="shared" si="61"/>
        <v>SDEO</v>
      </c>
      <c r="M3963" t="s">
        <v>301</v>
      </c>
      <c r="N3963" t="s">
        <v>1124</v>
      </c>
      <c r="O3963" t="s">
        <v>16645</v>
      </c>
      <c r="P3963" t="e">
        <v>#N/A</v>
      </c>
      <c r="Q3963" t="e">
        <f>VLOOKUP(P3963,[1]TimeZones!$B$3:$E$597,4,FALSE)</f>
        <v>#N/A</v>
      </c>
    </row>
    <row r="3964" spans="1:17" x14ac:dyDescent="0.25">
      <c r="A3964" t="s">
        <v>16646</v>
      </c>
      <c r="B3964" t="s">
        <v>333</v>
      </c>
      <c r="C3964" t="s">
        <v>16647</v>
      </c>
      <c r="D3964">
        <v>-21.632900238037099</v>
      </c>
      <c r="E3964">
        <v>-48.479099273681598</v>
      </c>
      <c r="F3964">
        <v>2008</v>
      </c>
      <c r="G3964" t="s">
        <v>591</v>
      </c>
      <c r="H3964" t="s">
        <v>202</v>
      </c>
      <c r="I3964">
        <f>VLOOKUP(A3964,[1]ВПП!$C$2:$E$22885,3,)</f>
        <v>1500</v>
      </c>
      <c r="J3964">
        <f>VLOOKUP(A3964,[1]ВПП!$C$2:$G$22885,5,)</f>
        <v>30</v>
      </c>
      <c r="K3964" t="str">
        <f>VLOOKUP(A3964,[1]ВПП!$C$2:$H$22885,6,)</f>
        <v>ASP</v>
      </c>
      <c r="L3964" t="str">
        <f t="shared" si="61"/>
        <v>SDMY</v>
      </c>
      <c r="M3964" t="s">
        <v>301</v>
      </c>
      <c r="N3964" t="s">
        <v>1124</v>
      </c>
      <c r="O3964" t="s">
        <v>16648</v>
      </c>
      <c r="P3964" t="e">
        <v>#N/A</v>
      </c>
      <c r="Q3964" t="e">
        <f>VLOOKUP(P3964,[1]TimeZones!$B$3:$E$597,4,FALSE)</f>
        <v>#N/A</v>
      </c>
    </row>
    <row r="3965" spans="1:17" x14ac:dyDescent="0.25">
      <c r="A3965" t="s">
        <v>16649</v>
      </c>
      <c r="B3965" t="s">
        <v>333</v>
      </c>
      <c r="C3965" t="s">
        <v>16650</v>
      </c>
      <c r="D3965">
        <v>-22.9664993286132</v>
      </c>
      <c r="E3965">
        <v>-49.913299560546797</v>
      </c>
      <c r="F3965">
        <v>1532</v>
      </c>
      <c r="G3965" t="s">
        <v>591</v>
      </c>
      <c r="H3965" t="s">
        <v>16651</v>
      </c>
      <c r="I3965">
        <f>VLOOKUP(A3965,[1]ВПП!$C$2:$E$22885,3,)</f>
        <v>1500</v>
      </c>
      <c r="J3965">
        <f>VLOOKUP(A3965,[1]ВПП!$C$2:$G$22885,5,)</f>
        <v>30</v>
      </c>
      <c r="K3965" t="str">
        <f>VLOOKUP(A3965,[1]ВПП!$C$2:$H$22885,6,)</f>
        <v>ASP</v>
      </c>
      <c r="L3965" t="str">
        <f t="shared" si="61"/>
        <v>SDOU</v>
      </c>
      <c r="M3965" t="s">
        <v>301</v>
      </c>
      <c r="N3965" t="s">
        <v>1124</v>
      </c>
      <c r="O3965" t="s">
        <v>16652</v>
      </c>
      <c r="P3965" t="e">
        <v>#N/A</v>
      </c>
      <c r="Q3965" t="e">
        <f>VLOOKUP(P3965,[1]TimeZones!$B$3:$E$597,4,FALSE)</f>
        <v>#N/A</v>
      </c>
    </row>
    <row r="3966" spans="1:17" x14ac:dyDescent="0.25">
      <c r="A3966" t="s">
        <v>16653</v>
      </c>
      <c r="B3966" t="s">
        <v>333</v>
      </c>
      <c r="C3966" t="s">
        <v>16654</v>
      </c>
      <c r="D3966">
        <v>-14.7704000473022</v>
      </c>
      <c r="E3966">
        <v>-50.564098358154297</v>
      </c>
      <c r="F3966">
        <v>1076</v>
      </c>
      <c r="G3966" t="s">
        <v>591</v>
      </c>
      <c r="H3966" t="s">
        <v>202</v>
      </c>
      <c r="I3966">
        <f>VLOOKUP(A3966,[1]ВПП!$C$2:$E$22885,3,)</f>
        <v>1500</v>
      </c>
      <c r="J3966">
        <f>VLOOKUP(A3966,[1]ВПП!$C$2:$G$22885,5,)</f>
        <v>30</v>
      </c>
      <c r="K3966" t="str">
        <f>VLOOKUP(A3966,[1]ВПП!$C$2:$H$22885,6,)</f>
        <v>ASP</v>
      </c>
      <c r="L3966" t="str">
        <f t="shared" si="61"/>
        <v>SDOV</v>
      </c>
      <c r="M3966" t="s">
        <v>301</v>
      </c>
      <c r="N3966" t="s">
        <v>2649</v>
      </c>
      <c r="O3966" t="s">
        <v>16655</v>
      </c>
      <c r="P3966" t="e">
        <v>#N/A</v>
      </c>
      <c r="Q3966" t="e">
        <f>VLOOKUP(P3966,[1]TimeZones!$B$3:$E$597,4,FALSE)</f>
        <v>#N/A</v>
      </c>
    </row>
    <row r="3967" spans="1:17" x14ac:dyDescent="0.25">
      <c r="A3967" t="s">
        <v>16656</v>
      </c>
      <c r="B3967" t="s">
        <v>333</v>
      </c>
      <c r="C3967" t="s">
        <v>16657</v>
      </c>
      <c r="D3967">
        <v>-21.409999847412099</v>
      </c>
      <c r="E3967">
        <v>-50.033599853515597</v>
      </c>
      <c r="F3967">
        <v>1371</v>
      </c>
      <c r="G3967" t="s">
        <v>591</v>
      </c>
      <c r="H3967" t="s">
        <v>202</v>
      </c>
      <c r="I3967">
        <f>VLOOKUP(A3967,[1]ВПП!$C$2:$E$22885,3,)</f>
        <v>1500</v>
      </c>
      <c r="J3967">
        <f>VLOOKUP(A3967,[1]ВПП!$C$2:$G$22885,5,)</f>
        <v>30</v>
      </c>
      <c r="K3967" t="str">
        <f>VLOOKUP(A3967,[1]ВПП!$C$2:$H$22885,6,)</f>
        <v>ASP</v>
      </c>
      <c r="L3967" t="str">
        <f t="shared" si="61"/>
        <v>SDPN</v>
      </c>
      <c r="M3967" t="s">
        <v>301</v>
      </c>
      <c r="N3967" t="s">
        <v>1124</v>
      </c>
      <c r="O3967" t="s">
        <v>16658</v>
      </c>
      <c r="P3967" t="e">
        <v>#N/A</v>
      </c>
      <c r="Q3967" t="e">
        <f>VLOOKUP(P3967,[1]TimeZones!$B$3:$E$597,4,FALSE)</f>
        <v>#N/A</v>
      </c>
    </row>
    <row r="3968" spans="1:17" x14ac:dyDescent="0.25">
      <c r="A3968" t="s">
        <v>16659</v>
      </c>
      <c r="B3968" t="s">
        <v>333</v>
      </c>
      <c r="C3968" t="s">
        <v>16660</v>
      </c>
      <c r="D3968">
        <v>-21.8890991210937</v>
      </c>
      <c r="E3968">
        <v>-50.505100250244098</v>
      </c>
      <c r="F3968">
        <v>1805</v>
      </c>
      <c r="G3968" t="s">
        <v>591</v>
      </c>
      <c r="H3968" t="s">
        <v>202</v>
      </c>
      <c r="I3968">
        <f>VLOOKUP(A3968,[1]ВПП!$C$2:$E$22885,3,)</f>
        <v>1500</v>
      </c>
      <c r="J3968">
        <f>VLOOKUP(A3968,[1]ВПП!$C$2:$G$22885,5,)</f>
        <v>35</v>
      </c>
      <c r="K3968" t="str">
        <f>VLOOKUP(A3968,[1]ВПП!$C$2:$H$22885,6,)</f>
        <v>ASP</v>
      </c>
      <c r="L3968" t="str">
        <f t="shared" si="61"/>
        <v>SDTP</v>
      </c>
      <c r="M3968" t="s">
        <v>301</v>
      </c>
      <c r="N3968" t="s">
        <v>1124</v>
      </c>
      <c r="O3968" t="s">
        <v>16661</v>
      </c>
      <c r="P3968" t="e">
        <v>#N/A</v>
      </c>
      <c r="Q3968" t="e">
        <f>VLOOKUP(P3968,[1]TimeZones!$B$3:$E$597,4,FALSE)</f>
        <v>#N/A</v>
      </c>
    </row>
    <row r="3969" spans="1:17" x14ac:dyDescent="0.25">
      <c r="A3969" t="s">
        <v>16662</v>
      </c>
      <c r="B3969" t="s">
        <v>333</v>
      </c>
      <c r="C3969" t="s">
        <v>16663</v>
      </c>
      <c r="D3969">
        <v>-20.463199615478501</v>
      </c>
      <c r="E3969">
        <v>-50.004501342773402</v>
      </c>
      <c r="F3969">
        <v>1667</v>
      </c>
      <c r="G3969" t="s">
        <v>591</v>
      </c>
      <c r="H3969" t="s">
        <v>16664</v>
      </c>
      <c r="I3969">
        <f>VLOOKUP(A3969,[1]ВПП!$C$2:$E$22885,3,)</f>
        <v>1500</v>
      </c>
      <c r="J3969">
        <f>VLOOKUP(A3969,[1]ВПП!$C$2:$G$22885,5,)</f>
        <v>30</v>
      </c>
      <c r="K3969" t="str">
        <f>VLOOKUP(A3969,[1]ВПП!$C$2:$H$22885,6,)</f>
        <v>ASP</v>
      </c>
      <c r="L3969" t="str">
        <f t="shared" si="61"/>
        <v>SDVG</v>
      </c>
      <c r="M3969" t="s">
        <v>301</v>
      </c>
      <c r="N3969" t="s">
        <v>1124</v>
      </c>
      <c r="O3969" t="s">
        <v>16665</v>
      </c>
      <c r="P3969" t="e">
        <v>#N/A</v>
      </c>
      <c r="Q3969" t="e">
        <f>VLOOKUP(P3969,[1]TimeZones!$B$3:$E$597,4,FALSE)</f>
        <v>#N/A</v>
      </c>
    </row>
    <row r="3970" spans="1:17" x14ac:dyDescent="0.25">
      <c r="A3970" t="s">
        <v>16666</v>
      </c>
      <c r="B3970" t="s">
        <v>333</v>
      </c>
      <c r="C3970" t="s">
        <v>16667</v>
      </c>
      <c r="D3970">
        <v>-21.188600540161101</v>
      </c>
      <c r="E3970">
        <v>-49.936100006103501</v>
      </c>
      <c r="F3970">
        <v>1444</v>
      </c>
      <c r="G3970" t="s">
        <v>591</v>
      </c>
      <c r="H3970" t="s">
        <v>202</v>
      </c>
      <c r="I3970">
        <f>VLOOKUP(A3970,[1]ВПП!$C$2:$E$22885,3,)</f>
        <v>1500</v>
      </c>
      <c r="J3970">
        <f>VLOOKUP(A3970,[1]ВПП!$C$2:$G$22885,5,)</f>
        <v>30</v>
      </c>
      <c r="K3970" t="str">
        <f>VLOOKUP(A3970,[1]ВПП!$C$2:$H$22885,6,)</f>
        <v>ASP</v>
      </c>
      <c r="L3970" t="str">
        <f t="shared" ref="L3970:L4033" si="62">A3970</f>
        <v>SDWH</v>
      </c>
      <c r="M3970" t="s">
        <v>301</v>
      </c>
      <c r="N3970" t="s">
        <v>1124</v>
      </c>
      <c r="O3970" t="s">
        <v>16668</v>
      </c>
      <c r="P3970" t="e">
        <v>#N/A</v>
      </c>
      <c r="Q3970" t="e">
        <f>VLOOKUP(P3970,[1]TimeZones!$B$3:$E$597,4,FALSE)</f>
        <v>#N/A</v>
      </c>
    </row>
    <row r="3971" spans="1:17" x14ac:dyDescent="0.25">
      <c r="A3971" t="s">
        <v>16669</v>
      </c>
      <c r="B3971" t="s">
        <v>333</v>
      </c>
      <c r="C3971" t="s">
        <v>16670</v>
      </c>
      <c r="D3971">
        <v>-23.941344999999998</v>
      </c>
      <c r="E3971">
        <v>-48.881774999999998</v>
      </c>
      <c r="F3971">
        <v>2313</v>
      </c>
      <c r="G3971" t="s">
        <v>591</v>
      </c>
      <c r="H3971" t="s">
        <v>202</v>
      </c>
      <c r="I3971">
        <f>VLOOKUP(A3971,[1]ВПП!$C$2:$E$22885,3,)</f>
        <v>1500</v>
      </c>
      <c r="J3971">
        <f>VLOOKUP(A3971,[1]ВПП!$C$2:$G$22885,5,)</f>
        <v>30</v>
      </c>
      <c r="K3971" t="str">
        <f>VLOOKUP(A3971,[1]ВПП!$C$2:$H$22885,6,)</f>
        <v>ASP</v>
      </c>
      <c r="L3971" t="str">
        <f t="shared" si="62"/>
        <v>SDYW</v>
      </c>
      <c r="M3971" t="s">
        <v>301</v>
      </c>
      <c r="N3971" t="s">
        <v>1124</v>
      </c>
      <c r="O3971" t="s">
        <v>16671</v>
      </c>
      <c r="P3971" t="e">
        <v>#N/A</v>
      </c>
      <c r="Q3971" t="e">
        <f>VLOOKUP(P3971,[1]TimeZones!$B$3:$E$597,4,FALSE)</f>
        <v>#N/A</v>
      </c>
    </row>
    <row r="3972" spans="1:17" x14ac:dyDescent="0.25">
      <c r="A3972" t="s">
        <v>16672</v>
      </c>
      <c r="B3972" t="s">
        <v>333</v>
      </c>
      <c r="C3972" t="s">
        <v>16673</v>
      </c>
      <c r="D3972">
        <v>-0.94262802600899998</v>
      </c>
      <c r="E3972">
        <v>-90.953002929700006</v>
      </c>
      <c r="F3972">
        <v>35</v>
      </c>
      <c r="G3972" t="s">
        <v>392</v>
      </c>
      <c r="H3972" t="s">
        <v>16674</v>
      </c>
      <c r="I3972">
        <f>VLOOKUP(A3972,[1]ВПП!$C$2:$E$22885,3,)</f>
        <v>1500</v>
      </c>
      <c r="J3972">
        <f>VLOOKUP(A3972,[1]ВПП!$C$2:$G$22885,5,)</f>
        <v>30</v>
      </c>
      <c r="K3972" t="str">
        <f>VLOOKUP(A3972,[1]ВПП!$C$2:$H$22885,6,)</f>
        <v>ASP</v>
      </c>
      <c r="L3972" t="str">
        <f t="shared" si="62"/>
        <v>SEII</v>
      </c>
      <c r="M3972" t="s">
        <v>301</v>
      </c>
      <c r="N3972" t="s">
        <v>8839</v>
      </c>
      <c r="O3972" t="s">
        <v>16675</v>
      </c>
      <c r="P3972" t="s">
        <v>8841</v>
      </c>
      <c r="Q3972" t="str">
        <f>VLOOKUP(P3972,[1]TimeZones!$B$3:$E$597,4,FALSE)</f>
        <v>−06:00</v>
      </c>
    </row>
    <row r="3973" spans="1:17" x14ac:dyDescent="0.25">
      <c r="A3973" t="s">
        <v>16676</v>
      </c>
      <c r="B3973" t="s">
        <v>110</v>
      </c>
      <c r="C3973" t="s">
        <v>16677</v>
      </c>
      <c r="D3973">
        <v>-26.881224</v>
      </c>
      <c r="E3973">
        <v>-58.318026000000003</v>
      </c>
      <c r="F3973">
        <v>249</v>
      </c>
      <c r="G3973" t="s">
        <v>1929</v>
      </c>
      <c r="H3973" t="s">
        <v>16678</v>
      </c>
      <c r="I3973">
        <f>VLOOKUP(A3973,[1]ВПП!$C$2:$E$22885,3,)</f>
        <v>1500</v>
      </c>
      <c r="J3973">
        <f>VLOOKUP(A3973,[1]ВПП!$C$2:$G$22885,5,)</f>
        <v>19</v>
      </c>
      <c r="K3973" t="str">
        <f>VLOOKUP(A3973,[1]ВПП!$C$2:$H$22885,6,)</f>
        <v>CON</v>
      </c>
      <c r="L3973" t="str">
        <f t="shared" si="62"/>
        <v>SGPI</v>
      </c>
      <c r="M3973" t="s">
        <v>301</v>
      </c>
      <c r="N3973" t="s">
        <v>16679</v>
      </c>
      <c r="O3973" t="s">
        <v>16680</v>
      </c>
      <c r="P3973" t="s">
        <v>1933</v>
      </c>
      <c r="Q3973" t="str">
        <f>VLOOKUP(P3973,[1]TimeZones!$B$3:$E$597,4,FALSE)</f>
        <v>−04:00</v>
      </c>
    </row>
    <row r="3974" spans="1:17" x14ac:dyDescent="0.25">
      <c r="A3974" t="s">
        <v>16681</v>
      </c>
      <c r="B3974" t="s">
        <v>333</v>
      </c>
      <c r="C3974" t="s">
        <v>16682</v>
      </c>
      <c r="D3974">
        <v>-14.0723</v>
      </c>
      <c r="E3974">
        <v>-57.450699</v>
      </c>
      <c r="F3974">
        <v>2038</v>
      </c>
      <c r="G3974" t="s">
        <v>591</v>
      </c>
      <c r="H3974" t="s">
        <v>202</v>
      </c>
      <c r="I3974">
        <f>VLOOKUP(A3974,[1]ВПП!$C$2:$E$22885,3,)</f>
        <v>1500</v>
      </c>
      <c r="J3974">
        <f>VLOOKUP(A3974,[1]ВПП!$C$2:$G$22885,5,)</f>
        <v>30</v>
      </c>
      <c r="K3974" t="str">
        <f>VLOOKUP(A3974,[1]ВПП!$C$2:$H$22885,6,)</f>
        <v>ASP</v>
      </c>
      <c r="L3974" t="str">
        <f t="shared" si="62"/>
        <v>SIXP</v>
      </c>
      <c r="M3974" t="s">
        <v>301</v>
      </c>
      <c r="N3974" t="s">
        <v>7863</v>
      </c>
      <c r="O3974" t="s">
        <v>16683</v>
      </c>
      <c r="P3974" t="e">
        <v>#N/A</v>
      </c>
      <c r="Q3974" t="e">
        <f>VLOOKUP(P3974,[1]TimeZones!$B$3:$E$597,4,FALSE)</f>
        <v>#N/A</v>
      </c>
    </row>
    <row r="3975" spans="1:17" x14ac:dyDescent="0.25">
      <c r="A3975" t="s">
        <v>16684</v>
      </c>
      <c r="B3975" t="s">
        <v>333</v>
      </c>
      <c r="C3975" t="s">
        <v>16685</v>
      </c>
      <c r="D3975">
        <v>-12.7916669845581</v>
      </c>
      <c r="E3975">
        <v>-56.498611450195298</v>
      </c>
      <c r="F3975">
        <v>1310</v>
      </c>
      <c r="G3975" t="s">
        <v>591</v>
      </c>
      <c r="H3975" t="s">
        <v>202</v>
      </c>
      <c r="I3975">
        <f>VLOOKUP(A3975,[1]ВПП!$C$2:$E$22885,3,)</f>
        <v>1500</v>
      </c>
      <c r="J3975">
        <f>VLOOKUP(A3975,[1]ВПП!$C$2:$G$22885,5,)</f>
        <v>23</v>
      </c>
      <c r="K3975" t="str">
        <f>VLOOKUP(A3975,[1]ВПП!$C$2:$H$22885,6,)</f>
        <v>ASP</v>
      </c>
      <c r="L3975" t="str">
        <f t="shared" si="62"/>
        <v>SIYQ</v>
      </c>
      <c r="M3975" t="s">
        <v>301</v>
      </c>
      <c r="N3975" t="s">
        <v>7863</v>
      </c>
      <c r="O3975" t="s">
        <v>16686</v>
      </c>
      <c r="P3975" t="e">
        <v>#N/A</v>
      </c>
      <c r="Q3975" t="e">
        <f>VLOOKUP(P3975,[1]TimeZones!$B$3:$E$597,4,FALSE)</f>
        <v>#N/A</v>
      </c>
    </row>
    <row r="3976" spans="1:17" x14ac:dyDescent="0.25">
      <c r="A3976" t="s">
        <v>16687</v>
      </c>
      <c r="B3976" t="s">
        <v>333</v>
      </c>
      <c r="C3976" t="s">
        <v>16688</v>
      </c>
      <c r="D3976">
        <v>-14.190299987792899</v>
      </c>
      <c r="E3976">
        <v>-51.643901824951101</v>
      </c>
      <c r="F3976">
        <v>860</v>
      </c>
      <c r="G3976" t="s">
        <v>591</v>
      </c>
      <c r="H3976" t="s">
        <v>202</v>
      </c>
      <c r="I3976">
        <f>VLOOKUP(A3976,[1]ВПП!$C$2:$E$22885,3,)</f>
        <v>1500</v>
      </c>
      <c r="J3976">
        <f>VLOOKUP(A3976,[1]ВПП!$C$2:$G$22885,5,)</f>
        <v>30</v>
      </c>
      <c r="K3976" t="str">
        <f>VLOOKUP(A3976,[1]ВПП!$C$2:$H$22885,6,)</f>
        <v>ASP</v>
      </c>
      <c r="L3976" t="str">
        <f t="shared" si="62"/>
        <v>SIZO</v>
      </c>
      <c r="M3976" t="s">
        <v>301</v>
      </c>
      <c r="N3976" t="s">
        <v>7863</v>
      </c>
      <c r="O3976" t="s">
        <v>16689</v>
      </c>
      <c r="P3976" t="e">
        <v>#N/A</v>
      </c>
      <c r="Q3976" t="e">
        <f>VLOOKUP(P3976,[1]TimeZones!$B$3:$E$597,4,FALSE)</f>
        <v>#N/A</v>
      </c>
    </row>
    <row r="3977" spans="1:17" x14ac:dyDescent="0.25">
      <c r="A3977" t="s">
        <v>16690</v>
      </c>
      <c r="B3977" t="s">
        <v>333</v>
      </c>
      <c r="C3977" t="s">
        <v>16691</v>
      </c>
      <c r="D3977">
        <v>-3.65428</v>
      </c>
      <c r="E3977">
        <v>-45.345199999999998</v>
      </c>
      <c r="F3977">
        <v>82</v>
      </c>
      <c r="G3977" t="s">
        <v>591</v>
      </c>
      <c r="H3977" t="s">
        <v>202</v>
      </c>
      <c r="I3977">
        <f>VLOOKUP(A3977,[1]ВПП!$C$2:$E$22885,3,)</f>
        <v>1500</v>
      </c>
      <c r="J3977">
        <f>VLOOKUP(A3977,[1]ВПП!$C$2:$G$22885,5,)</f>
        <v>30</v>
      </c>
      <c r="K3977" t="str">
        <f>VLOOKUP(A3977,[1]ВПП!$C$2:$H$22885,6,)</f>
        <v>ASP</v>
      </c>
      <c r="L3977" t="str">
        <f t="shared" si="62"/>
        <v>SJBY</v>
      </c>
      <c r="M3977" t="s">
        <v>301</v>
      </c>
      <c r="N3977" t="s">
        <v>9130</v>
      </c>
      <c r="O3977" t="s">
        <v>16692</v>
      </c>
      <c r="P3977" t="e">
        <v>#N/A</v>
      </c>
      <c r="Q3977" t="e">
        <f>VLOOKUP(P3977,[1]TimeZones!$B$3:$E$597,4,FALSE)</f>
        <v>#N/A</v>
      </c>
    </row>
    <row r="3978" spans="1:17" x14ac:dyDescent="0.25">
      <c r="A3978" t="s">
        <v>16693</v>
      </c>
      <c r="B3978" t="s">
        <v>333</v>
      </c>
      <c r="C3978" t="s">
        <v>16694</v>
      </c>
      <c r="D3978">
        <v>-11.935499999999999</v>
      </c>
      <c r="E3978">
        <v>-40.050700999999997</v>
      </c>
      <c r="F3978">
        <v>1125</v>
      </c>
      <c r="G3978" t="s">
        <v>591</v>
      </c>
      <c r="H3978" t="s">
        <v>202</v>
      </c>
      <c r="I3978">
        <f>VLOOKUP(A3978,[1]ВПП!$C$2:$E$22885,3,)</f>
        <v>1500</v>
      </c>
      <c r="J3978">
        <f>VLOOKUP(A3978,[1]ВПП!$C$2:$G$22885,5,)</f>
        <v>23</v>
      </c>
      <c r="K3978" t="str">
        <f>VLOOKUP(A3978,[1]ВПП!$C$2:$H$22885,6,)</f>
        <v>ASP</v>
      </c>
      <c r="L3978" t="str">
        <f t="shared" si="62"/>
        <v>SJCQ</v>
      </c>
      <c r="M3978" t="s">
        <v>301</v>
      </c>
      <c r="N3978" t="s">
        <v>3983</v>
      </c>
      <c r="O3978" t="s">
        <v>16695</v>
      </c>
      <c r="P3978" t="e">
        <v>#N/A</v>
      </c>
      <c r="Q3978" t="e">
        <f>VLOOKUP(P3978,[1]TimeZones!$B$3:$E$597,4,FALSE)</f>
        <v>#N/A</v>
      </c>
    </row>
    <row r="3979" spans="1:17" x14ac:dyDescent="0.25">
      <c r="A3979" t="s">
        <v>16696</v>
      </c>
      <c r="B3979" t="s">
        <v>333</v>
      </c>
      <c r="C3979" t="s">
        <v>16697</v>
      </c>
      <c r="D3979">
        <v>-5.6860299999999997</v>
      </c>
      <c r="E3979">
        <v>-48.114269999999998</v>
      </c>
      <c r="F3979">
        <v>411</v>
      </c>
      <c r="G3979" t="s">
        <v>591</v>
      </c>
      <c r="H3979" t="s">
        <v>202</v>
      </c>
      <c r="I3979">
        <f>VLOOKUP(A3979,[1]ВПП!$C$2:$E$22885,3,)</f>
        <v>1500</v>
      </c>
      <c r="J3979">
        <f>VLOOKUP(A3979,[1]ВПП!$C$2:$G$22885,5,)</f>
        <v>30</v>
      </c>
      <c r="K3979" t="str">
        <f>VLOOKUP(A3979,[1]ВПП!$C$2:$H$22885,6,)</f>
        <v>ASP</v>
      </c>
      <c r="L3979" t="str">
        <f t="shared" si="62"/>
        <v>SJGU</v>
      </c>
      <c r="M3979" t="s">
        <v>301</v>
      </c>
      <c r="N3979" t="s">
        <v>7872</v>
      </c>
      <c r="O3979" t="s">
        <v>16698</v>
      </c>
      <c r="P3979" t="e">
        <v>#N/A</v>
      </c>
      <c r="Q3979" t="e">
        <f>VLOOKUP(P3979,[1]TimeZones!$B$3:$E$597,4,FALSE)</f>
        <v>#N/A</v>
      </c>
    </row>
    <row r="3980" spans="1:17" x14ac:dyDescent="0.25">
      <c r="A3980" t="s">
        <v>16699</v>
      </c>
      <c r="B3980" t="s">
        <v>333</v>
      </c>
      <c r="C3980" t="s">
        <v>16700</v>
      </c>
      <c r="D3980">
        <v>-9.2255563735961896</v>
      </c>
      <c r="E3980">
        <v>-57.022499084472599</v>
      </c>
      <c r="F3980">
        <v>1266</v>
      </c>
      <c r="G3980" t="s">
        <v>591</v>
      </c>
      <c r="H3980" t="s">
        <v>202</v>
      </c>
      <c r="I3980">
        <f>VLOOKUP(A3980,[1]ВПП!$C$2:$E$22885,3,)</f>
        <v>1500</v>
      </c>
      <c r="J3980">
        <f>VLOOKUP(A3980,[1]ВПП!$C$2:$G$22885,5,)</f>
        <v>20</v>
      </c>
      <c r="K3980" t="str">
        <f>VLOOKUP(A3980,[1]ВПП!$C$2:$H$22885,6,)</f>
        <v>ASP</v>
      </c>
      <c r="L3980" t="str">
        <f t="shared" si="62"/>
        <v>SJNS</v>
      </c>
      <c r="M3980" t="s">
        <v>301</v>
      </c>
      <c r="N3980" t="s">
        <v>7863</v>
      </c>
      <c r="O3980" t="s">
        <v>16701</v>
      </c>
      <c r="P3980" t="e">
        <v>#N/A</v>
      </c>
      <c r="Q3980" t="e">
        <f>VLOOKUP(P3980,[1]TimeZones!$B$3:$E$597,4,FALSE)</f>
        <v>#N/A</v>
      </c>
    </row>
    <row r="3981" spans="1:17" x14ac:dyDescent="0.25">
      <c r="A3981" t="s">
        <v>16702</v>
      </c>
      <c r="B3981" t="s">
        <v>333</v>
      </c>
      <c r="C3981" t="s">
        <v>16703</v>
      </c>
      <c r="D3981">
        <v>-18.446100234985298</v>
      </c>
      <c r="E3981">
        <v>-50.4091987609863</v>
      </c>
      <c r="F3981">
        <v>1922</v>
      </c>
      <c r="G3981" t="s">
        <v>591</v>
      </c>
      <c r="H3981" t="s">
        <v>202</v>
      </c>
      <c r="I3981">
        <f>VLOOKUP(A3981,[1]ВПП!$C$2:$E$22885,3,)</f>
        <v>1500</v>
      </c>
      <c r="J3981">
        <f>VLOOKUP(A3981,[1]ВПП!$C$2:$G$22885,5,)</f>
        <v>30</v>
      </c>
      <c r="K3981" t="str">
        <f>VLOOKUP(A3981,[1]ВПП!$C$2:$H$22885,6,)</f>
        <v>ASP</v>
      </c>
      <c r="L3981" t="str">
        <f t="shared" si="62"/>
        <v>SJQN</v>
      </c>
      <c r="M3981" t="s">
        <v>301</v>
      </c>
      <c r="N3981" t="s">
        <v>2649</v>
      </c>
      <c r="O3981" t="s">
        <v>16704</v>
      </c>
      <c r="P3981" t="e">
        <v>#N/A</v>
      </c>
      <c r="Q3981" t="e">
        <f>VLOOKUP(P3981,[1]TimeZones!$B$3:$E$597,4,FALSE)</f>
        <v>#N/A</v>
      </c>
    </row>
    <row r="3982" spans="1:17" x14ac:dyDescent="0.25">
      <c r="A3982" t="s">
        <v>16705</v>
      </c>
      <c r="B3982" t="s">
        <v>333</v>
      </c>
      <c r="C3982" t="s">
        <v>16706</v>
      </c>
      <c r="D3982">
        <v>-32.083064999999998</v>
      </c>
      <c r="E3982">
        <v>-52.167183999999999</v>
      </c>
      <c r="F3982">
        <v>27</v>
      </c>
      <c r="G3982" t="s">
        <v>591</v>
      </c>
      <c r="H3982" t="s">
        <v>16707</v>
      </c>
      <c r="I3982">
        <f>VLOOKUP(A3982,[1]ВПП!$C$2:$E$22885,3,)</f>
        <v>1500</v>
      </c>
      <c r="J3982">
        <f>VLOOKUP(A3982,[1]ВПП!$C$2:$G$22885,5,)</f>
        <v>30</v>
      </c>
      <c r="K3982" t="str">
        <f>VLOOKUP(A3982,[1]ВПП!$C$2:$H$22885,6,)</f>
        <v>ASP</v>
      </c>
      <c r="L3982" t="str">
        <f t="shared" si="62"/>
        <v>SJRG</v>
      </c>
      <c r="M3982" t="s">
        <v>301</v>
      </c>
      <c r="N3982" t="s">
        <v>5928</v>
      </c>
      <c r="O3982" t="s">
        <v>11740</v>
      </c>
      <c r="P3982" t="e">
        <v>#N/A</v>
      </c>
      <c r="Q3982" t="e">
        <f>VLOOKUP(P3982,[1]TimeZones!$B$3:$E$597,4,FALSE)</f>
        <v>#N/A</v>
      </c>
    </row>
    <row r="3983" spans="1:17" x14ac:dyDescent="0.25">
      <c r="A3983" t="s">
        <v>16708</v>
      </c>
      <c r="B3983" t="s">
        <v>333</v>
      </c>
      <c r="C3983" t="s">
        <v>16709</v>
      </c>
      <c r="D3983">
        <v>-16.104444503784102</v>
      </c>
      <c r="E3983">
        <v>-39.363887786865199</v>
      </c>
      <c r="F3983">
        <v>434</v>
      </c>
      <c r="G3983" t="s">
        <v>591</v>
      </c>
      <c r="H3983" t="s">
        <v>202</v>
      </c>
      <c r="I3983">
        <f>VLOOKUP(A3983,[1]ВПП!$C$2:$E$22885,3,)</f>
        <v>1500</v>
      </c>
      <c r="J3983">
        <f>VLOOKUP(A3983,[1]ВПП!$C$2:$G$22885,5,)</f>
        <v>30</v>
      </c>
      <c r="K3983" t="str">
        <f>VLOOKUP(A3983,[1]ВПП!$C$2:$H$22885,6,)</f>
        <v>ASP</v>
      </c>
      <c r="L3983" t="str">
        <f t="shared" si="62"/>
        <v>SJXS</v>
      </c>
      <c r="M3983" t="s">
        <v>301</v>
      </c>
      <c r="N3983" t="s">
        <v>3983</v>
      </c>
      <c r="O3983" t="s">
        <v>16710</v>
      </c>
      <c r="P3983" t="e">
        <v>#N/A</v>
      </c>
      <c r="Q3983" t="e">
        <f>VLOOKUP(P3983,[1]TimeZones!$B$3:$E$597,4,FALSE)</f>
        <v>#N/A</v>
      </c>
    </row>
    <row r="3984" spans="1:17" x14ac:dyDescent="0.25">
      <c r="A3984" t="s">
        <v>16711</v>
      </c>
      <c r="B3984" t="s">
        <v>110</v>
      </c>
      <c r="C3984" t="s">
        <v>16712</v>
      </c>
      <c r="D3984">
        <v>1.5891900000000001</v>
      </c>
      <c r="E3984">
        <v>-75.564400000000006</v>
      </c>
      <c r="F3984">
        <v>803</v>
      </c>
      <c r="G3984" t="s">
        <v>900</v>
      </c>
      <c r="H3984" t="s">
        <v>16713</v>
      </c>
      <c r="I3984">
        <f>VLOOKUP(A3984,[1]ВПП!$C$2:$E$22885,3,)</f>
        <v>1500</v>
      </c>
      <c r="J3984">
        <f>VLOOKUP(A3984,[1]ВПП!$C$2:$G$22885,5,)</f>
        <v>30</v>
      </c>
      <c r="K3984" t="str">
        <f>VLOOKUP(A3984,[1]ВПП!$C$2:$H$22885,6,)</f>
        <v>ASP</v>
      </c>
      <c r="L3984" t="str">
        <f t="shared" si="62"/>
        <v>SKFL</v>
      </c>
      <c r="M3984" t="s">
        <v>301</v>
      </c>
      <c r="N3984" t="s">
        <v>12522</v>
      </c>
      <c r="O3984" t="s">
        <v>16714</v>
      </c>
      <c r="P3984" t="s">
        <v>904</v>
      </c>
      <c r="Q3984" t="str">
        <f>VLOOKUP(P3984,[1]TimeZones!$B$3:$E$597,4,FALSE)</f>
        <v>−05:00</v>
      </c>
    </row>
    <row r="3985" spans="1:17" x14ac:dyDescent="0.25">
      <c r="A3985" t="s">
        <v>16715</v>
      </c>
      <c r="B3985" t="s">
        <v>110</v>
      </c>
      <c r="C3985" t="s">
        <v>16716</v>
      </c>
      <c r="D3985">
        <v>9.2847399999999993</v>
      </c>
      <c r="E3985">
        <v>-74.846100000000007</v>
      </c>
      <c r="F3985">
        <v>178</v>
      </c>
      <c r="G3985" t="s">
        <v>900</v>
      </c>
      <c r="H3985" t="s">
        <v>16717</v>
      </c>
      <c r="I3985">
        <f>VLOOKUP(A3985,[1]ВПП!$C$2:$E$22885,3,)</f>
        <v>1500</v>
      </c>
      <c r="J3985">
        <f>VLOOKUP(A3985,[1]ВПП!$C$2:$G$22885,5,)</f>
        <v>21</v>
      </c>
      <c r="K3985" t="str">
        <f>VLOOKUP(A3985,[1]ВПП!$C$2:$H$22885,6,)</f>
        <v>ASP</v>
      </c>
      <c r="L3985" t="str">
        <f t="shared" si="62"/>
        <v>SKMG</v>
      </c>
      <c r="M3985" t="s">
        <v>301</v>
      </c>
      <c r="N3985" t="s">
        <v>6859</v>
      </c>
      <c r="O3985" t="s">
        <v>16718</v>
      </c>
      <c r="P3985" t="s">
        <v>904</v>
      </c>
      <c r="Q3985" t="str">
        <f>VLOOKUP(P3985,[1]TimeZones!$B$3:$E$597,4,FALSE)</f>
        <v>−05:00</v>
      </c>
    </row>
    <row r="3986" spans="1:17" x14ac:dyDescent="0.25">
      <c r="A3986" t="s">
        <v>16719</v>
      </c>
      <c r="B3986" t="s">
        <v>110</v>
      </c>
      <c r="C3986" t="s">
        <v>16720</v>
      </c>
      <c r="D3986">
        <v>2.1521699999999999</v>
      </c>
      <c r="E3986">
        <v>-74.766300000000001</v>
      </c>
      <c r="F3986">
        <v>920</v>
      </c>
      <c r="G3986" t="s">
        <v>900</v>
      </c>
      <c r="H3986" t="s">
        <v>16721</v>
      </c>
      <c r="I3986">
        <f>VLOOKUP(A3986,[1]ВПП!$C$2:$E$22885,3,)</f>
        <v>1500</v>
      </c>
      <c r="J3986">
        <f>VLOOKUP(A3986,[1]ВПП!$C$2:$G$22885,5,)</f>
        <v>26</v>
      </c>
      <c r="K3986" t="str">
        <f>VLOOKUP(A3986,[1]ВПП!$C$2:$H$22885,6,)</f>
        <v>ASP</v>
      </c>
      <c r="L3986" t="str">
        <f t="shared" si="62"/>
        <v>SKSV</v>
      </c>
      <c r="M3986" t="s">
        <v>301</v>
      </c>
      <c r="N3986" t="s">
        <v>12522</v>
      </c>
      <c r="O3986" t="s">
        <v>16722</v>
      </c>
      <c r="P3986" t="s">
        <v>904</v>
      </c>
      <c r="Q3986" t="str">
        <f>VLOOKUP(P3986,[1]TimeZones!$B$3:$E$597,4,FALSE)</f>
        <v>−05:00</v>
      </c>
    </row>
    <row r="3987" spans="1:17" x14ac:dyDescent="0.25">
      <c r="A3987" t="s">
        <v>16723</v>
      </c>
      <c r="B3987" t="s">
        <v>333</v>
      </c>
      <c r="C3987" t="s">
        <v>16724</v>
      </c>
      <c r="D3987">
        <v>8.6315200000000001</v>
      </c>
      <c r="E3987">
        <v>-72.730400000000003</v>
      </c>
      <c r="F3987">
        <v>194</v>
      </c>
      <c r="G3987" t="s">
        <v>900</v>
      </c>
      <c r="H3987" t="s">
        <v>16725</v>
      </c>
      <c r="I3987">
        <f>VLOOKUP(A3987,[1]ВПП!$C$2:$E$22885,3,)</f>
        <v>1500</v>
      </c>
      <c r="J3987">
        <f>VLOOKUP(A3987,[1]ВПП!$C$2:$G$22885,5,)</f>
        <v>20</v>
      </c>
      <c r="K3987" t="str">
        <f>VLOOKUP(A3987,[1]ВПП!$C$2:$H$22885,6,)</f>
        <v>ASP</v>
      </c>
      <c r="L3987" t="str">
        <f t="shared" si="62"/>
        <v>SKTB</v>
      </c>
      <c r="M3987" t="s">
        <v>301</v>
      </c>
      <c r="N3987" t="s">
        <v>9273</v>
      </c>
      <c r="O3987" t="s">
        <v>16726</v>
      </c>
      <c r="P3987" t="e">
        <v>#N/A</v>
      </c>
      <c r="Q3987" t="e">
        <f>VLOOKUP(P3987,[1]TimeZones!$B$3:$E$597,4,FALSE)</f>
        <v>#N/A</v>
      </c>
    </row>
    <row r="3988" spans="1:17" x14ac:dyDescent="0.25">
      <c r="A3988" t="s">
        <v>16727</v>
      </c>
      <c r="B3988" t="s">
        <v>110</v>
      </c>
      <c r="C3988" t="s">
        <v>16728</v>
      </c>
      <c r="D3988">
        <v>-22.773300170900001</v>
      </c>
      <c r="E3988">
        <v>-64.312896728499993</v>
      </c>
      <c r="F3988">
        <v>1249</v>
      </c>
      <c r="G3988" t="s">
        <v>598</v>
      </c>
      <c r="H3988" t="s">
        <v>16729</v>
      </c>
      <c r="I3988">
        <f>VLOOKUP(A3988,[1]ВПП!$C$2:$E$22885,3,)</f>
        <v>1500</v>
      </c>
      <c r="J3988">
        <f>VLOOKUP(A3988,[1]ВПП!$C$2:$G$22885,5,)</f>
        <v>36</v>
      </c>
      <c r="K3988" t="str">
        <f>VLOOKUP(A3988,[1]ВПП!$C$2:$H$22885,6,)</f>
        <v>ASP</v>
      </c>
      <c r="L3988" t="str">
        <f t="shared" si="62"/>
        <v>SLBJ</v>
      </c>
      <c r="M3988" t="s">
        <v>301</v>
      </c>
      <c r="N3988" t="s">
        <v>3647</v>
      </c>
      <c r="O3988" t="s">
        <v>16730</v>
      </c>
      <c r="P3988" t="s">
        <v>602</v>
      </c>
      <c r="Q3988" t="str">
        <f>VLOOKUP(P3988,[1]TimeZones!$B$3:$E$597,4,FALSE)</f>
        <v>−04:00</v>
      </c>
    </row>
    <row r="3989" spans="1:17" x14ac:dyDescent="0.25">
      <c r="A3989" t="s">
        <v>16731</v>
      </c>
      <c r="B3989" t="s">
        <v>333</v>
      </c>
      <c r="C3989" t="s">
        <v>16732</v>
      </c>
      <c r="D3989">
        <v>-18.668301</v>
      </c>
      <c r="E3989">
        <v>-48.190497999999998</v>
      </c>
      <c r="F3989">
        <v>3107</v>
      </c>
      <c r="G3989" t="s">
        <v>591</v>
      </c>
      <c r="H3989" t="s">
        <v>202</v>
      </c>
      <c r="I3989">
        <f>VLOOKUP(A3989,[1]ВПП!$C$2:$E$22885,3,)</f>
        <v>1500</v>
      </c>
      <c r="J3989">
        <f>VLOOKUP(A3989,[1]ВПП!$C$2:$G$22885,5,)</f>
        <v>30</v>
      </c>
      <c r="K3989" t="str">
        <f>VLOOKUP(A3989,[1]ВПП!$C$2:$H$22885,6,)</f>
        <v>ASP</v>
      </c>
      <c r="L3989" t="str">
        <f t="shared" si="62"/>
        <v>SNAG</v>
      </c>
      <c r="M3989" t="s">
        <v>301</v>
      </c>
      <c r="N3989" t="s">
        <v>4614</v>
      </c>
      <c r="O3989" t="s">
        <v>16733</v>
      </c>
      <c r="P3989" t="e">
        <v>#N/A</v>
      </c>
      <c r="Q3989" t="e">
        <f>VLOOKUP(P3989,[1]TimeZones!$B$3:$E$597,4,FALSE)</f>
        <v>#N/A</v>
      </c>
    </row>
    <row r="3990" spans="1:17" x14ac:dyDescent="0.25">
      <c r="A3990" t="s">
        <v>16734</v>
      </c>
      <c r="B3990" t="s">
        <v>333</v>
      </c>
      <c r="C3990" t="s">
        <v>16735</v>
      </c>
      <c r="D3990">
        <v>-15.731999999999999</v>
      </c>
      <c r="E3990">
        <v>-43.323101999999999</v>
      </c>
      <c r="F3990">
        <v>1732</v>
      </c>
      <c r="G3990" t="s">
        <v>591</v>
      </c>
      <c r="H3990" t="s">
        <v>202</v>
      </c>
      <c r="I3990">
        <f>VLOOKUP(A3990,[1]ВПП!$C$2:$E$22885,3,)</f>
        <v>1500</v>
      </c>
      <c r="J3990">
        <f>VLOOKUP(A3990,[1]ВПП!$C$2:$G$22885,5,)</f>
        <v>23</v>
      </c>
      <c r="K3990" t="str">
        <f>VLOOKUP(A3990,[1]ВПП!$C$2:$H$22885,6,)</f>
        <v>ASP</v>
      </c>
      <c r="L3990" t="str">
        <f t="shared" si="62"/>
        <v>SNAP</v>
      </c>
      <c r="M3990" t="s">
        <v>301</v>
      </c>
      <c r="N3990" t="s">
        <v>4614</v>
      </c>
      <c r="O3990" t="s">
        <v>16736</v>
      </c>
      <c r="P3990" t="s">
        <v>145</v>
      </c>
      <c r="Q3990" t="e">
        <f>VLOOKUP(P3990,[1]TimeZones!$B$3:$E$597,4,FALSE)</f>
        <v>#N/A</v>
      </c>
    </row>
    <row r="3991" spans="1:17" x14ac:dyDescent="0.25">
      <c r="A3991" t="s">
        <v>16737</v>
      </c>
      <c r="B3991" t="s">
        <v>333</v>
      </c>
      <c r="C3991" t="s">
        <v>16738</v>
      </c>
      <c r="D3991">
        <v>-18.2224006652832</v>
      </c>
      <c r="E3991">
        <v>-45.188999176025298</v>
      </c>
      <c r="F3991">
        <v>2579</v>
      </c>
      <c r="G3991" t="s">
        <v>591</v>
      </c>
      <c r="H3991" t="s">
        <v>202</v>
      </c>
      <c r="I3991">
        <f>VLOOKUP(A3991,[1]ВПП!$C$2:$E$22885,3,)</f>
        <v>1500</v>
      </c>
      <c r="J3991">
        <f>VLOOKUP(A3991,[1]ВПП!$C$2:$G$22885,5,)</f>
        <v>45</v>
      </c>
      <c r="K3991" t="str">
        <f>VLOOKUP(A3991,[1]ВПП!$C$2:$H$22885,6,)</f>
        <v>ASP</v>
      </c>
      <c r="L3991" t="str">
        <f t="shared" si="62"/>
        <v>SNAS</v>
      </c>
      <c r="M3991" t="s">
        <v>301</v>
      </c>
      <c r="N3991" t="s">
        <v>4614</v>
      </c>
      <c r="O3991" t="s">
        <v>16739</v>
      </c>
      <c r="P3991" t="e">
        <v>#N/A</v>
      </c>
      <c r="Q3991" t="e">
        <f>VLOOKUP(P3991,[1]TimeZones!$B$3:$E$597,4,FALSE)</f>
        <v>#N/A</v>
      </c>
    </row>
    <row r="3992" spans="1:17" x14ac:dyDescent="0.25">
      <c r="A3992" t="s">
        <v>16740</v>
      </c>
      <c r="B3992" t="s">
        <v>333</v>
      </c>
      <c r="C3992" t="s">
        <v>16741</v>
      </c>
      <c r="D3992">
        <v>-18.3875007629394</v>
      </c>
      <c r="E3992">
        <v>-48.861667633056598</v>
      </c>
      <c r="F3992">
        <v>1676</v>
      </c>
      <c r="G3992" t="s">
        <v>591</v>
      </c>
      <c r="H3992" t="s">
        <v>202</v>
      </c>
      <c r="I3992">
        <f>VLOOKUP(A3992,[1]ВПП!$C$2:$E$22885,3,)</f>
        <v>1500</v>
      </c>
      <c r="J3992">
        <f>VLOOKUP(A3992,[1]ВПП!$C$2:$G$22885,5,)</f>
        <v>26</v>
      </c>
      <c r="K3992" t="str">
        <f>VLOOKUP(A3992,[1]ВПП!$C$2:$H$22885,6,)</f>
        <v>ASP</v>
      </c>
      <c r="L3992" t="str">
        <f t="shared" si="62"/>
        <v>SNFI</v>
      </c>
      <c r="M3992" t="s">
        <v>301</v>
      </c>
      <c r="N3992" t="s">
        <v>4614</v>
      </c>
      <c r="O3992" t="s">
        <v>16742</v>
      </c>
      <c r="P3992" t="e">
        <v>#N/A</v>
      </c>
      <c r="Q3992" t="e">
        <f>VLOOKUP(P3992,[1]TimeZones!$B$3:$E$597,4,FALSE)</f>
        <v>#N/A</v>
      </c>
    </row>
    <row r="3993" spans="1:17" x14ac:dyDescent="0.25">
      <c r="A3993" t="s">
        <v>16743</v>
      </c>
      <c r="B3993" t="s">
        <v>333</v>
      </c>
      <c r="C3993" t="s">
        <v>16744</v>
      </c>
      <c r="D3993">
        <v>-12.2003</v>
      </c>
      <c r="E3993">
        <v>-38.906798999999999</v>
      </c>
      <c r="F3993">
        <v>768</v>
      </c>
      <c r="G3993" t="s">
        <v>591</v>
      </c>
      <c r="H3993" t="s">
        <v>16745</v>
      </c>
      <c r="I3993">
        <f>VLOOKUP(A3993,[1]ВПП!$C$2:$E$22885,3,)</f>
        <v>1500</v>
      </c>
      <c r="J3993">
        <f>VLOOKUP(A3993,[1]ВПП!$C$2:$G$22885,5,)</f>
        <v>30</v>
      </c>
      <c r="K3993" t="str">
        <f>VLOOKUP(A3993,[1]ВПП!$C$2:$H$22885,6,)</f>
        <v>ASP</v>
      </c>
      <c r="L3993" t="str">
        <f t="shared" si="62"/>
        <v>SNJD</v>
      </c>
      <c r="M3993" t="s">
        <v>301</v>
      </c>
      <c r="N3993" t="s">
        <v>3983</v>
      </c>
      <c r="O3993" t="s">
        <v>16746</v>
      </c>
      <c r="P3993" t="e">
        <v>#N/A</v>
      </c>
      <c r="Q3993" t="e">
        <f>VLOOKUP(P3993,[1]TimeZones!$B$3:$E$597,4,FALSE)</f>
        <v>#N/A</v>
      </c>
    </row>
    <row r="3994" spans="1:17" x14ac:dyDescent="0.25">
      <c r="A3994" t="s">
        <v>16747</v>
      </c>
      <c r="B3994" t="s">
        <v>333</v>
      </c>
      <c r="C3994" t="s">
        <v>16748</v>
      </c>
      <c r="D3994">
        <v>-9.3199701309204102</v>
      </c>
      <c r="E3994">
        <v>-50.328498840332003</v>
      </c>
      <c r="F3994">
        <v>597</v>
      </c>
      <c r="G3994" t="s">
        <v>591</v>
      </c>
      <c r="H3994" t="s">
        <v>16749</v>
      </c>
      <c r="I3994">
        <f>VLOOKUP(A3994,[1]ВПП!$C$2:$E$22885,3,)</f>
        <v>1500</v>
      </c>
      <c r="J3994">
        <f>VLOOKUP(A3994,[1]ВПП!$C$2:$G$22885,5,)</f>
        <v>30</v>
      </c>
      <c r="K3994" t="str">
        <f>VLOOKUP(A3994,[1]ВПП!$C$2:$H$22885,6,)</f>
        <v>ASP</v>
      </c>
      <c r="L3994" t="str">
        <f t="shared" si="62"/>
        <v>SNKE</v>
      </c>
      <c r="M3994" t="s">
        <v>301</v>
      </c>
      <c r="N3994" t="s">
        <v>5671</v>
      </c>
      <c r="O3994" t="s">
        <v>16750</v>
      </c>
      <c r="P3994" t="s">
        <v>5673</v>
      </c>
      <c r="Q3994" t="str">
        <f>VLOOKUP(P3994,[1]TimeZones!$B$3:$E$597,4,FALSE)</f>
        <v>−03:00</v>
      </c>
    </row>
    <row r="3995" spans="1:17" x14ac:dyDescent="0.25">
      <c r="A3995" t="s">
        <v>16751</v>
      </c>
      <c r="B3995" t="s">
        <v>333</v>
      </c>
      <c r="C3995" t="s">
        <v>16752</v>
      </c>
      <c r="D3995">
        <v>-14.0657997131347</v>
      </c>
      <c r="E3995">
        <v>-50.415901184082003</v>
      </c>
      <c r="F3995">
        <v>1001</v>
      </c>
      <c r="G3995" t="s">
        <v>591</v>
      </c>
      <c r="H3995" t="s">
        <v>202</v>
      </c>
      <c r="I3995">
        <f>VLOOKUP(A3995,[1]ВПП!$C$2:$E$22885,3,)</f>
        <v>1500</v>
      </c>
      <c r="J3995">
        <f>VLOOKUP(A3995,[1]ВПП!$C$2:$G$22885,5,)</f>
        <v>20</v>
      </c>
      <c r="K3995" t="str">
        <f>VLOOKUP(A3995,[1]ВПП!$C$2:$H$22885,6,)</f>
        <v>ASP</v>
      </c>
      <c r="L3995" t="str">
        <f t="shared" si="62"/>
        <v>SNLQ</v>
      </c>
      <c r="M3995" t="s">
        <v>301</v>
      </c>
      <c r="N3995" t="s">
        <v>2649</v>
      </c>
      <c r="O3995" t="s">
        <v>16753</v>
      </c>
      <c r="P3995" t="e">
        <v>#N/A</v>
      </c>
      <c r="Q3995" t="e">
        <f>VLOOKUP(P3995,[1]TimeZones!$B$3:$E$597,4,FALSE)</f>
        <v>#N/A</v>
      </c>
    </row>
    <row r="3996" spans="1:17" x14ac:dyDescent="0.25">
      <c r="A3996" t="s">
        <v>16754</v>
      </c>
      <c r="B3996" t="s">
        <v>333</v>
      </c>
      <c r="C3996" t="s">
        <v>16755</v>
      </c>
      <c r="D3996">
        <v>-19.198400497436499</v>
      </c>
      <c r="E3996">
        <v>-47.7286987304687</v>
      </c>
      <c r="F3996">
        <v>3261</v>
      </c>
      <c r="G3996" t="s">
        <v>591</v>
      </c>
      <c r="H3996" t="s">
        <v>202</v>
      </c>
      <c r="I3996">
        <f>VLOOKUP(A3996,[1]ВПП!$C$2:$E$22885,3,)</f>
        <v>1500</v>
      </c>
      <c r="J3996">
        <f>VLOOKUP(A3996,[1]ВПП!$C$2:$G$22885,5,)</f>
        <v>45</v>
      </c>
      <c r="K3996" t="str">
        <f>VLOOKUP(A3996,[1]ВПП!$C$2:$H$22885,6,)</f>
        <v>ASP</v>
      </c>
      <c r="L3996" t="str">
        <f t="shared" si="62"/>
        <v>SNNT</v>
      </c>
      <c r="M3996" t="s">
        <v>301</v>
      </c>
      <c r="N3996" t="s">
        <v>4614</v>
      </c>
      <c r="O3996" t="s">
        <v>16756</v>
      </c>
      <c r="P3996" t="e">
        <v>#N/A</v>
      </c>
      <c r="Q3996" t="e">
        <f>VLOOKUP(P3996,[1]TimeZones!$B$3:$E$597,4,FALSE)</f>
        <v>#N/A</v>
      </c>
    </row>
    <row r="3997" spans="1:17" x14ac:dyDescent="0.25">
      <c r="A3997" t="s">
        <v>16757</v>
      </c>
      <c r="B3997" t="s">
        <v>333</v>
      </c>
      <c r="C3997" t="s">
        <v>16758</v>
      </c>
      <c r="D3997">
        <v>-20.732200622558501</v>
      </c>
      <c r="E3997">
        <v>-46.661800384521399</v>
      </c>
      <c r="F3997">
        <v>2697</v>
      </c>
      <c r="G3997" t="s">
        <v>591</v>
      </c>
      <c r="H3997" t="s">
        <v>16759</v>
      </c>
      <c r="I3997">
        <f>VLOOKUP(A3997,[1]ВПП!$C$2:$E$22885,3,)</f>
        <v>1500</v>
      </c>
      <c r="J3997">
        <f>VLOOKUP(A3997,[1]ВПП!$C$2:$G$22885,5,)</f>
        <v>23</v>
      </c>
      <c r="K3997" t="str">
        <f>VLOOKUP(A3997,[1]ВПП!$C$2:$H$22885,6,)</f>
        <v>ASP</v>
      </c>
      <c r="L3997" t="str">
        <f t="shared" si="62"/>
        <v>SNOS</v>
      </c>
      <c r="M3997" t="s">
        <v>301</v>
      </c>
      <c r="N3997" t="s">
        <v>4614</v>
      </c>
      <c r="O3997" t="s">
        <v>16760</v>
      </c>
      <c r="P3997" t="e">
        <v>#N/A</v>
      </c>
      <c r="Q3997" t="e">
        <f>VLOOKUP(P3997,[1]TimeZones!$B$3:$E$597,4,FALSE)</f>
        <v>#N/A</v>
      </c>
    </row>
    <row r="3998" spans="1:17" x14ac:dyDescent="0.25">
      <c r="A3998" t="s">
        <v>16761</v>
      </c>
      <c r="B3998" t="s">
        <v>333</v>
      </c>
      <c r="C3998" t="s">
        <v>16762</v>
      </c>
      <c r="D3998">
        <v>-10.2659</v>
      </c>
      <c r="E3998">
        <v>-36.551498000000002</v>
      </c>
      <c r="F3998">
        <v>197</v>
      </c>
      <c r="G3998" t="s">
        <v>591</v>
      </c>
      <c r="H3998" t="s">
        <v>202</v>
      </c>
      <c r="I3998">
        <f>VLOOKUP(A3998,[1]ВПП!$C$2:$E$22885,3,)</f>
        <v>1500</v>
      </c>
      <c r="J3998">
        <f>VLOOKUP(A3998,[1]ВПП!$C$2:$G$22885,5,)</f>
        <v>20</v>
      </c>
      <c r="K3998" t="str">
        <f>VLOOKUP(A3998,[1]ВПП!$C$2:$H$22885,6,)</f>
        <v>ASP</v>
      </c>
      <c r="L3998" t="str">
        <f t="shared" si="62"/>
        <v>SNPE</v>
      </c>
      <c r="M3998" t="s">
        <v>301</v>
      </c>
      <c r="N3998" t="s">
        <v>6768</v>
      </c>
      <c r="O3998" t="s">
        <v>16763</v>
      </c>
      <c r="P3998" t="e">
        <v>#N/A</v>
      </c>
      <c r="Q3998" t="e">
        <f>VLOOKUP(P3998,[1]TimeZones!$B$3:$E$597,4,FALSE)</f>
        <v>#N/A</v>
      </c>
    </row>
    <row r="3999" spans="1:17" x14ac:dyDescent="0.25">
      <c r="A3999" t="s">
        <v>16764</v>
      </c>
      <c r="B3999" t="s">
        <v>333</v>
      </c>
      <c r="C3999" t="s">
        <v>16765</v>
      </c>
      <c r="D3999">
        <v>-2.5744400024414</v>
      </c>
      <c r="E3999">
        <v>-54.731399536132798</v>
      </c>
      <c r="F3999">
        <v>440</v>
      </c>
      <c r="G3999" t="s">
        <v>591</v>
      </c>
      <c r="H3999" t="s">
        <v>4618</v>
      </c>
      <c r="I3999">
        <f>VLOOKUP(A3999,[1]ВПП!$C$2:$E$22885,3,)</f>
        <v>1500</v>
      </c>
      <c r="J3999">
        <f>VLOOKUP(A3999,[1]ВПП!$C$2:$G$22885,5,)</f>
        <v>30</v>
      </c>
      <c r="K3999" t="str">
        <f>VLOOKUP(A3999,[1]ВПП!$C$2:$H$22885,6,)</f>
        <v>ASP</v>
      </c>
      <c r="L3999" t="str">
        <f t="shared" si="62"/>
        <v>SNSH</v>
      </c>
      <c r="M3999" t="s">
        <v>301</v>
      </c>
      <c r="N3999" t="s">
        <v>5671</v>
      </c>
      <c r="O3999" t="s">
        <v>9018</v>
      </c>
      <c r="P3999" t="e">
        <v>#N/A</v>
      </c>
      <c r="Q3999" t="e">
        <f>VLOOKUP(P3999,[1]TimeZones!$B$3:$E$597,4,FALSE)</f>
        <v>#N/A</v>
      </c>
    </row>
    <row r="4000" spans="1:17" x14ac:dyDescent="0.25">
      <c r="A4000" t="s">
        <v>16766</v>
      </c>
      <c r="B4000" t="s">
        <v>333</v>
      </c>
      <c r="C4000" t="s">
        <v>16767</v>
      </c>
      <c r="D4000">
        <v>-18.758199999999999</v>
      </c>
      <c r="E4000">
        <v>-45.107601000000003</v>
      </c>
      <c r="F4000">
        <v>2009</v>
      </c>
      <c r="G4000" t="s">
        <v>591</v>
      </c>
      <c r="H4000" t="s">
        <v>202</v>
      </c>
      <c r="I4000">
        <f>VLOOKUP(A4000,[1]ВПП!$C$2:$E$22885,3,)</f>
        <v>1500</v>
      </c>
      <c r="J4000">
        <f>VLOOKUP(A4000,[1]ВПП!$C$2:$G$22885,5,)</f>
        <v>30</v>
      </c>
      <c r="K4000" t="str">
        <f>VLOOKUP(A4000,[1]ВПП!$C$2:$H$22885,6,)</f>
        <v>ASP</v>
      </c>
      <c r="L4000" t="str">
        <f t="shared" si="62"/>
        <v>SNTT</v>
      </c>
      <c r="M4000" t="s">
        <v>301</v>
      </c>
      <c r="N4000" t="s">
        <v>4614</v>
      </c>
      <c r="O4000" t="s">
        <v>16768</v>
      </c>
      <c r="P4000" t="e">
        <v>#N/A</v>
      </c>
      <c r="Q4000" t="e">
        <f>VLOOKUP(P4000,[1]TimeZones!$B$3:$E$597,4,FALSE)</f>
        <v>#N/A</v>
      </c>
    </row>
    <row r="4001" spans="1:17" x14ac:dyDescent="0.25">
      <c r="A4001" t="s">
        <v>16769</v>
      </c>
      <c r="B4001" t="s">
        <v>333</v>
      </c>
      <c r="C4001" t="s">
        <v>16770</v>
      </c>
      <c r="D4001">
        <v>-15.655300140380801</v>
      </c>
      <c r="E4001">
        <v>-41.654098510742102</v>
      </c>
      <c r="F4001">
        <v>2559</v>
      </c>
      <c r="G4001" t="s">
        <v>591</v>
      </c>
      <c r="H4001" t="s">
        <v>202</v>
      </c>
      <c r="I4001">
        <f>VLOOKUP(A4001,[1]ВПП!$C$2:$E$22885,3,)</f>
        <v>1500</v>
      </c>
      <c r="J4001">
        <f>VLOOKUP(A4001,[1]ВПП!$C$2:$G$22885,5,)</f>
        <v>25</v>
      </c>
      <c r="K4001" t="str">
        <f>VLOOKUP(A4001,[1]ВПП!$C$2:$H$22885,6,)</f>
        <v>ASP</v>
      </c>
      <c r="L4001" t="str">
        <f t="shared" si="62"/>
        <v>SNTV</v>
      </c>
      <c r="M4001" t="s">
        <v>301</v>
      </c>
      <c r="N4001" t="s">
        <v>4614</v>
      </c>
      <c r="O4001" t="s">
        <v>16771</v>
      </c>
      <c r="P4001" t="e">
        <v>#N/A</v>
      </c>
      <c r="Q4001" t="e">
        <f>VLOOKUP(P4001,[1]TimeZones!$B$3:$E$597,4,FALSE)</f>
        <v>#N/A</v>
      </c>
    </row>
    <row r="4002" spans="1:17" x14ac:dyDescent="0.25">
      <c r="A4002" t="s">
        <v>16772</v>
      </c>
      <c r="B4002" t="s">
        <v>333</v>
      </c>
      <c r="C4002" t="s">
        <v>16773</v>
      </c>
      <c r="D4002">
        <v>-5.5950499999999996</v>
      </c>
      <c r="E4002">
        <v>-36.960898999999998</v>
      </c>
      <c r="F4002">
        <v>364</v>
      </c>
      <c r="G4002" t="s">
        <v>591</v>
      </c>
      <c r="H4002" t="s">
        <v>202</v>
      </c>
      <c r="I4002">
        <f>VLOOKUP(A4002,[1]ВПП!$C$2:$E$22885,3,)</f>
        <v>1500</v>
      </c>
      <c r="J4002">
        <f>VLOOKUP(A4002,[1]ВПП!$C$2:$G$22885,5,)</f>
        <v>16</v>
      </c>
      <c r="K4002" t="str">
        <f>VLOOKUP(A4002,[1]ВПП!$C$2:$H$22885,6,)</f>
        <v>ASP</v>
      </c>
      <c r="L4002" t="str">
        <f t="shared" si="62"/>
        <v>SNUC</v>
      </c>
      <c r="M4002" t="s">
        <v>301</v>
      </c>
      <c r="N4002" t="s">
        <v>4623</v>
      </c>
      <c r="O4002" t="s">
        <v>16774</v>
      </c>
      <c r="P4002" t="e">
        <v>#N/A</v>
      </c>
      <c r="Q4002" t="e">
        <f>VLOOKUP(P4002,[1]TimeZones!$B$3:$E$597,4,FALSE)</f>
        <v>#N/A</v>
      </c>
    </row>
    <row r="4003" spans="1:17" x14ac:dyDescent="0.25">
      <c r="A4003" t="s">
        <v>16775</v>
      </c>
      <c r="B4003" t="s">
        <v>333</v>
      </c>
      <c r="C4003" t="s">
        <v>16776</v>
      </c>
      <c r="D4003">
        <v>-5.2113500000000004</v>
      </c>
      <c r="E4003">
        <v>-40.704200999999998</v>
      </c>
      <c r="F4003">
        <v>1034</v>
      </c>
      <c r="G4003" t="s">
        <v>591</v>
      </c>
      <c r="H4003" t="s">
        <v>202</v>
      </c>
      <c r="I4003">
        <f>VLOOKUP(A4003,[1]ВПП!$C$2:$E$22885,3,)</f>
        <v>1500</v>
      </c>
      <c r="J4003">
        <f>VLOOKUP(A4003,[1]ВПП!$C$2:$G$22885,5,)</f>
        <v>30</v>
      </c>
      <c r="K4003" t="str">
        <f>VLOOKUP(A4003,[1]ВПП!$C$2:$H$22885,6,)</f>
        <v>ASP</v>
      </c>
      <c r="L4003" t="str">
        <f t="shared" si="62"/>
        <v>SNWS</v>
      </c>
      <c r="M4003" t="s">
        <v>301</v>
      </c>
      <c r="N4003" t="s">
        <v>7169</v>
      </c>
      <c r="O4003" t="s">
        <v>16777</v>
      </c>
      <c r="P4003" t="e">
        <v>#N/A</v>
      </c>
      <c r="Q4003" t="e">
        <f>VLOOKUP(P4003,[1]TimeZones!$B$3:$E$597,4,FALSE)</f>
        <v>#N/A</v>
      </c>
    </row>
    <row r="4004" spans="1:17" x14ac:dyDescent="0.25">
      <c r="A4004" t="s">
        <v>16778</v>
      </c>
      <c r="B4004" t="s">
        <v>333</v>
      </c>
      <c r="C4004" t="s">
        <v>16779</v>
      </c>
      <c r="D4004">
        <v>-21.917065999999998</v>
      </c>
      <c r="E4004">
        <v>-44.968170000000001</v>
      </c>
      <c r="F4004">
        <v>2838</v>
      </c>
      <c r="G4004" t="s">
        <v>591</v>
      </c>
      <c r="H4004" t="s">
        <v>202</v>
      </c>
      <c r="I4004">
        <f>VLOOKUP(A4004,[1]ВПП!$C$2:$E$22885,3,)</f>
        <v>1500</v>
      </c>
      <c r="J4004">
        <f>VLOOKUP(A4004,[1]ВПП!$C$2:$G$22885,5,)</f>
        <v>30</v>
      </c>
      <c r="K4004" t="str">
        <f>VLOOKUP(A4004,[1]ВПП!$C$2:$H$22885,6,)</f>
        <v>ASP</v>
      </c>
      <c r="L4004" t="str">
        <f t="shared" si="62"/>
        <v>SNXB</v>
      </c>
      <c r="M4004" t="s">
        <v>301</v>
      </c>
      <c r="N4004" t="s">
        <v>4614</v>
      </c>
      <c r="O4004" t="s">
        <v>16780</v>
      </c>
      <c r="P4004" t="e">
        <v>#N/A</v>
      </c>
      <c r="Q4004" t="e">
        <f>VLOOKUP(P4004,[1]TimeZones!$B$3:$E$597,4,FALSE)</f>
        <v>#N/A</v>
      </c>
    </row>
    <row r="4005" spans="1:17" x14ac:dyDescent="0.25">
      <c r="A4005" t="s">
        <v>16781</v>
      </c>
      <c r="B4005" t="s">
        <v>333</v>
      </c>
      <c r="C4005" t="s">
        <v>16782</v>
      </c>
      <c r="D4005">
        <v>-13.8283</v>
      </c>
      <c r="E4005">
        <v>-41.302298999999998</v>
      </c>
      <c r="F4005">
        <v>1755</v>
      </c>
      <c r="G4005" t="s">
        <v>591</v>
      </c>
      <c r="H4005" t="s">
        <v>202</v>
      </c>
      <c r="I4005">
        <f>VLOOKUP(A4005,[1]ВПП!$C$2:$E$22885,3,)</f>
        <v>1500</v>
      </c>
      <c r="J4005">
        <f>VLOOKUP(A4005,[1]ВПП!$C$2:$G$22885,5,)</f>
        <v>30</v>
      </c>
      <c r="K4005" t="str">
        <f>VLOOKUP(A4005,[1]ВПП!$C$2:$H$22885,6,)</f>
        <v>ASP</v>
      </c>
      <c r="L4005" t="str">
        <f t="shared" si="62"/>
        <v>SNYT</v>
      </c>
      <c r="M4005" t="s">
        <v>301</v>
      </c>
      <c r="N4005" t="s">
        <v>3983</v>
      </c>
      <c r="O4005" t="s">
        <v>16783</v>
      </c>
      <c r="P4005" t="e">
        <v>#N/A</v>
      </c>
      <c r="Q4005" t="e">
        <f>VLOOKUP(P4005,[1]TimeZones!$B$3:$E$597,4,FALSE)</f>
        <v>#N/A</v>
      </c>
    </row>
    <row r="4006" spans="1:17" x14ac:dyDescent="0.25">
      <c r="A4006" t="s">
        <v>16784</v>
      </c>
      <c r="B4006" t="s">
        <v>333</v>
      </c>
      <c r="C4006" t="s">
        <v>16785</v>
      </c>
      <c r="D4006">
        <v>-17.242598999999998</v>
      </c>
      <c r="E4006">
        <v>-46.883099000000001</v>
      </c>
      <c r="F4006">
        <v>2359</v>
      </c>
      <c r="G4006" t="s">
        <v>591</v>
      </c>
      <c r="H4006" t="s">
        <v>202</v>
      </c>
      <c r="I4006">
        <f>VLOOKUP(A4006,[1]ВПП!$C$2:$E$22885,3,)</f>
        <v>1500</v>
      </c>
      <c r="J4006">
        <f>VLOOKUP(A4006,[1]ВПП!$C$2:$G$22885,5,)</f>
        <v>30</v>
      </c>
      <c r="K4006" t="str">
        <f>VLOOKUP(A4006,[1]ВПП!$C$2:$H$22885,6,)</f>
        <v>ASP</v>
      </c>
      <c r="L4006" t="str">
        <f t="shared" si="62"/>
        <v>SNZR</v>
      </c>
      <c r="M4006" t="s">
        <v>301</v>
      </c>
      <c r="N4006" t="s">
        <v>4614</v>
      </c>
      <c r="O4006" t="s">
        <v>16786</v>
      </c>
      <c r="P4006" t="s">
        <v>145</v>
      </c>
      <c r="Q4006" t="e">
        <f>VLOOKUP(P4006,[1]TimeZones!$B$3:$E$597,4,FALSE)</f>
        <v>#N/A</v>
      </c>
    </row>
    <row r="4007" spans="1:17" x14ac:dyDescent="0.25">
      <c r="A4007" t="s">
        <v>16787</v>
      </c>
      <c r="B4007" t="s">
        <v>333</v>
      </c>
      <c r="C4007" t="s">
        <v>16788</v>
      </c>
      <c r="D4007">
        <v>-4.0318799018859801</v>
      </c>
      <c r="E4007">
        <v>-77.758796691894503</v>
      </c>
      <c r="F4007">
        <v>597</v>
      </c>
      <c r="G4007" t="s">
        <v>315</v>
      </c>
      <c r="H4007" t="s">
        <v>202</v>
      </c>
      <c r="I4007">
        <f>VLOOKUP(A4007,[1]ВПП!$C$2:$E$22885,3,)</f>
        <v>1500</v>
      </c>
      <c r="J4007">
        <f>VLOOKUP(A4007,[1]ВПП!$C$2:$G$22885,5,)</f>
        <v>30</v>
      </c>
      <c r="K4007" t="str">
        <f>VLOOKUP(A4007,[1]ВПП!$C$2:$H$22885,6,)</f>
        <v>ASP</v>
      </c>
      <c r="L4007" t="str">
        <f t="shared" si="62"/>
        <v>SPGB</v>
      </c>
      <c r="M4007" t="s">
        <v>301</v>
      </c>
      <c r="N4007" t="s">
        <v>12127</v>
      </c>
      <c r="O4007" t="s">
        <v>202</v>
      </c>
      <c r="P4007" t="e">
        <v>#N/A</v>
      </c>
      <c r="Q4007" t="e">
        <f>VLOOKUP(P4007,[1]TimeZones!$B$3:$E$597,4,FALSE)</f>
        <v>#N/A</v>
      </c>
    </row>
    <row r="4008" spans="1:17" x14ac:dyDescent="0.25">
      <c r="A4008" t="s">
        <v>16789</v>
      </c>
      <c r="B4008" t="s">
        <v>333</v>
      </c>
      <c r="C4008" t="s">
        <v>16790</v>
      </c>
      <c r="D4008">
        <v>-12.9244441986</v>
      </c>
      <c r="E4008">
        <v>-55.519168853799997</v>
      </c>
      <c r="F4008">
        <v>1197</v>
      </c>
      <c r="G4008" t="s">
        <v>591</v>
      </c>
      <c r="H4008" t="s">
        <v>202</v>
      </c>
      <c r="I4008">
        <f>VLOOKUP(A4008,[1]ВПП!$C$2:$E$22885,3,)</f>
        <v>1500</v>
      </c>
      <c r="J4008">
        <f>VLOOKUP(A4008,[1]ВПП!$C$2:$G$22885,5,)</f>
        <v>18</v>
      </c>
      <c r="K4008" t="str">
        <f>VLOOKUP(A4008,[1]ВПП!$C$2:$H$22885,6,)</f>
        <v>ASP</v>
      </c>
      <c r="L4008" t="str">
        <f t="shared" si="62"/>
        <v>SSDW</v>
      </c>
      <c r="M4008" t="s">
        <v>301</v>
      </c>
      <c r="N4008" t="s">
        <v>7863</v>
      </c>
      <c r="O4008" t="s">
        <v>14338</v>
      </c>
      <c r="P4008" t="e">
        <v>#N/A</v>
      </c>
      <c r="Q4008" t="e">
        <f>VLOOKUP(P4008,[1]TimeZones!$B$3:$E$597,4,FALSE)</f>
        <v>#N/A</v>
      </c>
    </row>
    <row r="4009" spans="1:17" x14ac:dyDescent="0.25">
      <c r="A4009" t="s">
        <v>16791</v>
      </c>
      <c r="B4009" t="s">
        <v>333</v>
      </c>
      <c r="C4009" t="s">
        <v>16792</v>
      </c>
      <c r="D4009">
        <v>-7.0999999046325604</v>
      </c>
      <c r="E4009">
        <v>-40.626945495605398</v>
      </c>
      <c r="F4009">
        <v>1466</v>
      </c>
      <c r="G4009" t="s">
        <v>591</v>
      </c>
      <c r="H4009" t="s">
        <v>202</v>
      </c>
      <c r="I4009">
        <f>VLOOKUP(A4009,[1]ВПП!$C$2:$E$22885,3,)</f>
        <v>1500</v>
      </c>
      <c r="J4009">
        <f>VLOOKUP(A4009,[1]ВПП!$C$2:$G$22885,5,)</f>
        <v>25</v>
      </c>
      <c r="K4009" t="str">
        <f>VLOOKUP(A4009,[1]ВПП!$C$2:$H$22885,6,)</f>
        <v>ASP</v>
      </c>
      <c r="L4009" t="str">
        <f t="shared" si="62"/>
        <v>SSFL</v>
      </c>
      <c r="M4009" t="s">
        <v>301</v>
      </c>
      <c r="N4009" t="s">
        <v>10144</v>
      </c>
      <c r="O4009" t="s">
        <v>16793</v>
      </c>
      <c r="P4009" t="e">
        <v>#N/A</v>
      </c>
      <c r="Q4009" t="e">
        <f>VLOOKUP(P4009,[1]TimeZones!$B$3:$E$597,4,FALSE)</f>
        <v>#N/A</v>
      </c>
    </row>
    <row r="4010" spans="1:17" x14ac:dyDescent="0.25">
      <c r="A4010" t="s">
        <v>16794</v>
      </c>
      <c r="B4010" t="s">
        <v>333</v>
      </c>
      <c r="C4010" t="s">
        <v>16795</v>
      </c>
      <c r="D4010">
        <v>-20.604144999999999</v>
      </c>
      <c r="E4010">
        <v>-54.595529999999997</v>
      </c>
      <c r="F4010">
        <v>1732</v>
      </c>
      <c r="G4010" t="s">
        <v>591</v>
      </c>
      <c r="H4010" t="s">
        <v>202</v>
      </c>
      <c r="I4010">
        <f>VLOOKUP(A4010,[1]ВПП!$C$2:$E$22885,3,)</f>
        <v>1500</v>
      </c>
      <c r="J4010">
        <f>VLOOKUP(A4010,[1]ВПП!$C$2:$G$22885,5,)</f>
        <v>30</v>
      </c>
      <c r="K4010" t="str">
        <f>VLOOKUP(A4010,[1]ВПП!$C$2:$H$22885,6,)</f>
        <v>ASP</v>
      </c>
      <c r="L4010" t="str">
        <f t="shared" si="62"/>
        <v>SSIE</v>
      </c>
      <c r="M4010" t="s">
        <v>301</v>
      </c>
      <c r="N4010" t="s">
        <v>6842</v>
      </c>
      <c r="O4010" t="s">
        <v>6843</v>
      </c>
      <c r="P4010" t="e">
        <v>#N/A</v>
      </c>
      <c r="Q4010" t="e">
        <f>VLOOKUP(P4010,[1]TimeZones!$B$3:$E$597,4,FALSE)</f>
        <v>#N/A</v>
      </c>
    </row>
    <row r="4011" spans="1:17" x14ac:dyDescent="0.25">
      <c r="A4011" t="s">
        <v>16796</v>
      </c>
      <c r="B4011" t="s">
        <v>333</v>
      </c>
      <c r="C4011" t="s">
        <v>16797</v>
      </c>
      <c r="D4011">
        <v>-18.842500686645501</v>
      </c>
      <c r="E4011">
        <v>-52.499443054199197</v>
      </c>
      <c r="F4011">
        <v>2621</v>
      </c>
      <c r="G4011" t="s">
        <v>591</v>
      </c>
      <c r="H4011" t="s">
        <v>202</v>
      </c>
      <c r="I4011">
        <f>VLOOKUP(A4011,[1]ВПП!$C$2:$E$22885,3,)</f>
        <v>1500</v>
      </c>
      <c r="J4011">
        <f>VLOOKUP(A4011,[1]ВПП!$C$2:$G$22885,5,)</f>
        <v>23</v>
      </c>
      <c r="K4011" t="str">
        <f>VLOOKUP(A4011,[1]ВПП!$C$2:$H$22885,6,)</f>
        <v>ASP</v>
      </c>
      <c r="L4011" t="str">
        <f t="shared" si="62"/>
        <v>SSJM</v>
      </c>
      <c r="M4011" t="s">
        <v>301</v>
      </c>
      <c r="N4011" t="s">
        <v>6842</v>
      </c>
      <c r="O4011" t="s">
        <v>11801</v>
      </c>
      <c r="P4011" t="e">
        <v>#N/A</v>
      </c>
      <c r="Q4011" t="e">
        <f>VLOOKUP(P4011,[1]TimeZones!$B$3:$E$597,4,FALSE)</f>
        <v>#N/A</v>
      </c>
    </row>
    <row r="4012" spans="1:17" x14ac:dyDescent="0.25">
      <c r="A4012" t="s">
        <v>16798</v>
      </c>
      <c r="B4012" t="s">
        <v>333</v>
      </c>
      <c r="C4012" t="s">
        <v>16799</v>
      </c>
      <c r="D4012">
        <v>-12.3024997711181</v>
      </c>
      <c r="E4012">
        <v>-45.513900756835902</v>
      </c>
      <c r="F4012">
        <v>2408</v>
      </c>
      <c r="G4012" t="s">
        <v>591</v>
      </c>
      <c r="H4012" t="s">
        <v>202</v>
      </c>
      <c r="I4012">
        <f>VLOOKUP(A4012,[1]ВПП!$C$2:$E$22885,3,)</f>
        <v>1500</v>
      </c>
      <c r="J4012">
        <f>VLOOKUP(A4012,[1]ВПП!$C$2:$G$22885,5,)</f>
        <v>23</v>
      </c>
      <c r="K4012" t="str">
        <f>VLOOKUP(A4012,[1]ВПП!$C$2:$H$22885,6,)</f>
        <v>ASP</v>
      </c>
      <c r="L4012" t="str">
        <f t="shared" si="62"/>
        <v>SSNW</v>
      </c>
      <c r="M4012" t="s">
        <v>301</v>
      </c>
      <c r="N4012" t="s">
        <v>3983</v>
      </c>
      <c r="O4012" t="s">
        <v>15195</v>
      </c>
      <c r="P4012" t="e">
        <v>#N/A</v>
      </c>
      <c r="Q4012" t="e">
        <f>VLOOKUP(P4012,[1]TimeZones!$B$3:$E$597,4,FALSE)</f>
        <v>#N/A</v>
      </c>
    </row>
    <row r="4013" spans="1:17" x14ac:dyDescent="0.25">
      <c r="A4013" t="s">
        <v>16800</v>
      </c>
      <c r="B4013" t="s">
        <v>333</v>
      </c>
      <c r="C4013" t="s">
        <v>16801</v>
      </c>
      <c r="D4013">
        <v>-21.2406005859375</v>
      </c>
      <c r="E4013">
        <v>-44.963901519775298</v>
      </c>
      <c r="F4013">
        <v>3146</v>
      </c>
      <c r="G4013" t="s">
        <v>591</v>
      </c>
      <c r="H4013" t="s">
        <v>202</v>
      </c>
      <c r="I4013">
        <f>VLOOKUP(A4013,[1]ВПП!$C$2:$E$22885,3,)</f>
        <v>1500</v>
      </c>
      <c r="J4013">
        <f>VLOOKUP(A4013,[1]ВПП!$C$2:$G$22885,5,)</f>
        <v>30</v>
      </c>
      <c r="K4013" t="str">
        <f>VLOOKUP(A4013,[1]ВПП!$C$2:$H$22885,6,)</f>
        <v>ASP</v>
      </c>
      <c r="L4013" t="str">
        <f t="shared" si="62"/>
        <v>SSOL</v>
      </c>
      <c r="M4013" t="s">
        <v>301</v>
      </c>
      <c r="N4013" t="s">
        <v>4614</v>
      </c>
      <c r="O4013" t="s">
        <v>16802</v>
      </c>
      <c r="P4013" t="e">
        <v>#N/A</v>
      </c>
      <c r="Q4013" t="e">
        <f>VLOOKUP(P4013,[1]TimeZones!$B$3:$E$597,4,FALSE)</f>
        <v>#N/A</v>
      </c>
    </row>
    <row r="4014" spans="1:17" x14ac:dyDescent="0.25">
      <c r="A4014" t="s">
        <v>16803</v>
      </c>
      <c r="B4014" t="s">
        <v>333</v>
      </c>
      <c r="C4014" t="s">
        <v>16804</v>
      </c>
      <c r="D4014">
        <v>-23.089899063110298</v>
      </c>
      <c r="E4014">
        <v>-52.488498687744098</v>
      </c>
      <c r="F4014">
        <v>1526</v>
      </c>
      <c r="G4014" t="s">
        <v>591</v>
      </c>
      <c r="H4014" t="s">
        <v>16805</v>
      </c>
      <c r="I4014">
        <f>VLOOKUP(A4014,[1]ВПП!$C$2:$E$22885,3,)</f>
        <v>1500</v>
      </c>
      <c r="J4014">
        <f>VLOOKUP(A4014,[1]ВПП!$C$2:$G$22885,5,)</f>
        <v>30</v>
      </c>
      <c r="K4014" t="str">
        <f>VLOOKUP(A4014,[1]ВПП!$C$2:$H$22885,6,)</f>
        <v>ASP</v>
      </c>
      <c r="L4014" t="str">
        <f t="shared" si="62"/>
        <v>SSPI</v>
      </c>
      <c r="M4014" t="s">
        <v>301</v>
      </c>
      <c r="N4014" t="s">
        <v>9913</v>
      </c>
      <c r="O4014" t="s">
        <v>16806</v>
      </c>
      <c r="P4014" t="e">
        <v>#N/A</v>
      </c>
      <c r="Q4014" t="e">
        <f>VLOOKUP(P4014,[1]TimeZones!$B$3:$E$597,4,FALSE)</f>
        <v>#N/A</v>
      </c>
    </row>
    <row r="4015" spans="1:17" x14ac:dyDescent="0.25">
      <c r="A4015" t="s">
        <v>16807</v>
      </c>
      <c r="B4015" t="s">
        <v>333</v>
      </c>
      <c r="C4015" t="s">
        <v>16808</v>
      </c>
      <c r="D4015">
        <v>-9.5139102935790998</v>
      </c>
      <c r="E4015">
        <v>-42.995098114013601</v>
      </c>
      <c r="F4015">
        <v>1519</v>
      </c>
      <c r="G4015" t="s">
        <v>591</v>
      </c>
      <c r="H4015" t="s">
        <v>202</v>
      </c>
      <c r="I4015">
        <f>VLOOKUP(A4015,[1]ВПП!$C$2:$E$22885,3,)</f>
        <v>1500</v>
      </c>
      <c r="J4015">
        <f>VLOOKUP(A4015,[1]ВПП!$C$2:$G$22885,5,)</f>
        <v>21</v>
      </c>
      <c r="K4015" t="str">
        <f>VLOOKUP(A4015,[1]ВПП!$C$2:$H$22885,6,)</f>
        <v>ASP</v>
      </c>
      <c r="L4015" t="str">
        <f t="shared" si="62"/>
        <v>SSRK</v>
      </c>
      <c r="M4015" t="s">
        <v>301</v>
      </c>
      <c r="N4015" t="s">
        <v>3983</v>
      </c>
      <c r="O4015" t="s">
        <v>16809</v>
      </c>
      <c r="P4015" t="e">
        <v>#N/A</v>
      </c>
      <c r="Q4015" t="e">
        <f>VLOOKUP(P4015,[1]TimeZones!$B$3:$E$597,4,FALSE)</f>
        <v>#N/A</v>
      </c>
    </row>
    <row r="4016" spans="1:17" x14ac:dyDescent="0.25">
      <c r="A4016" t="s">
        <v>16810</v>
      </c>
      <c r="B4016" t="s">
        <v>333</v>
      </c>
      <c r="C4016" t="s">
        <v>16811</v>
      </c>
      <c r="D4016">
        <v>-28.654900000000001</v>
      </c>
      <c r="E4016">
        <v>-56.034599</v>
      </c>
      <c r="F4016">
        <v>246</v>
      </c>
      <c r="G4016" t="s">
        <v>591</v>
      </c>
      <c r="H4016" t="s">
        <v>16812</v>
      </c>
      <c r="I4016">
        <f>VLOOKUP(A4016,[1]ВПП!$C$2:$E$22885,3,)</f>
        <v>1500</v>
      </c>
      <c r="J4016">
        <f>VLOOKUP(A4016,[1]ВПП!$C$2:$G$22885,5,)</f>
        <v>30</v>
      </c>
      <c r="K4016" t="str">
        <f>VLOOKUP(A4016,[1]ВПП!$C$2:$H$22885,6,)</f>
        <v>ASP</v>
      </c>
      <c r="L4016" t="str">
        <f t="shared" si="62"/>
        <v>SSSB</v>
      </c>
      <c r="M4016" t="s">
        <v>301</v>
      </c>
      <c r="N4016" t="s">
        <v>5928</v>
      </c>
      <c r="O4016" t="s">
        <v>16813</v>
      </c>
      <c r="P4016" t="e">
        <v>#N/A</v>
      </c>
      <c r="Q4016" t="e">
        <f>VLOOKUP(P4016,[1]TimeZones!$B$3:$E$597,4,FALSE)</f>
        <v>#N/A</v>
      </c>
    </row>
    <row r="4017" spans="1:17" x14ac:dyDescent="0.25">
      <c r="A4017" t="s">
        <v>16814</v>
      </c>
      <c r="B4017" t="s">
        <v>333</v>
      </c>
      <c r="C4017" t="s">
        <v>16815</v>
      </c>
      <c r="D4017">
        <v>-8.7425003051757795</v>
      </c>
      <c r="E4017">
        <v>-50.207500457763601</v>
      </c>
      <c r="F4017">
        <v>797</v>
      </c>
      <c r="G4017" t="s">
        <v>591</v>
      </c>
      <c r="H4017" t="s">
        <v>202</v>
      </c>
      <c r="I4017">
        <f>VLOOKUP(A4017,[1]ВПП!$C$2:$E$22885,3,)</f>
        <v>1500</v>
      </c>
      <c r="J4017">
        <f>VLOOKUP(A4017,[1]ВПП!$C$2:$G$22885,5,)</f>
        <v>40</v>
      </c>
      <c r="K4017" t="str">
        <f>VLOOKUP(A4017,[1]ВПП!$C$2:$H$22885,6,)</f>
        <v>ASP</v>
      </c>
      <c r="L4017" t="str">
        <f t="shared" si="62"/>
        <v>SSWP</v>
      </c>
      <c r="M4017" t="s">
        <v>301</v>
      </c>
      <c r="N4017" t="s">
        <v>5671</v>
      </c>
      <c r="O4017" t="s">
        <v>16816</v>
      </c>
      <c r="P4017" t="e">
        <v>#N/A</v>
      </c>
      <c r="Q4017" t="e">
        <f>VLOOKUP(P4017,[1]TimeZones!$B$3:$E$597,4,FALSE)</f>
        <v>#N/A</v>
      </c>
    </row>
    <row r="4018" spans="1:17" x14ac:dyDescent="0.25">
      <c r="A4018" t="s">
        <v>16817</v>
      </c>
      <c r="B4018" t="s">
        <v>110</v>
      </c>
      <c r="C4018" t="s">
        <v>16818</v>
      </c>
      <c r="D4018">
        <v>7.6255102157592702</v>
      </c>
      <c r="E4018">
        <v>-66.162803649902301</v>
      </c>
      <c r="F4018">
        <v>141</v>
      </c>
      <c r="G4018" t="s">
        <v>1951</v>
      </c>
      <c r="H4018" t="s">
        <v>16819</v>
      </c>
      <c r="I4018">
        <f>VLOOKUP(A4018,[1]ВПП!$C$2:$E$22885,3,)</f>
        <v>1500</v>
      </c>
      <c r="J4018">
        <f>VLOOKUP(A4018,[1]ВПП!$C$2:$G$22885,5,)</f>
        <v>30</v>
      </c>
      <c r="K4018" t="str">
        <f>VLOOKUP(A4018,[1]ВПП!$C$2:$H$22885,6,)</f>
        <v>ASP</v>
      </c>
      <c r="L4018" t="str">
        <f t="shared" si="62"/>
        <v>SVCD</v>
      </c>
      <c r="M4018" t="s">
        <v>301</v>
      </c>
      <c r="N4018" t="s">
        <v>5079</v>
      </c>
      <c r="O4018" t="s">
        <v>202</v>
      </c>
      <c r="P4018" t="s">
        <v>1955</v>
      </c>
      <c r="Q4018" t="str">
        <f>VLOOKUP(P4018,[1]TimeZones!$B$3:$E$597,4,FALSE)</f>
        <v>−04:00</v>
      </c>
    </row>
    <row r="4019" spans="1:17" x14ac:dyDescent="0.25">
      <c r="A4019" t="s">
        <v>16820</v>
      </c>
      <c r="B4019" t="s">
        <v>333</v>
      </c>
      <c r="C4019" t="s">
        <v>16821</v>
      </c>
      <c r="D4019">
        <v>8.8281497955322195</v>
      </c>
      <c r="E4019">
        <v>-63.095001220703097</v>
      </c>
      <c r="F4019">
        <v>272</v>
      </c>
      <c r="G4019" t="s">
        <v>1951</v>
      </c>
      <c r="H4019" t="s">
        <v>202</v>
      </c>
      <c r="I4019">
        <f>VLOOKUP(A4019,[1]ВПП!$C$2:$E$22885,3,)</f>
        <v>1500</v>
      </c>
      <c r="J4019">
        <f>VLOOKUP(A4019,[1]ВПП!$C$2:$G$22885,5,)</f>
        <v>30</v>
      </c>
      <c r="K4019" t="str">
        <f>VLOOKUP(A4019,[1]ВПП!$C$2:$H$22885,6,)</f>
        <v>ASP</v>
      </c>
      <c r="L4019" t="str">
        <f t="shared" si="62"/>
        <v>SVNX</v>
      </c>
      <c r="M4019" t="s">
        <v>301</v>
      </c>
      <c r="N4019" t="s">
        <v>10862</v>
      </c>
      <c r="O4019" t="s">
        <v>202</v>
      </c>
      <c r="P4019" t="e">
        <v>#N/A</v>
      </c>
      <c r="Q4019" t="e">
        <f>VLOOKUP(P4019,[1]TimeZones!$B$3:$E$597,4,FALSE)</f>
        <v>#N/A</v>
      </c>
    </row>
    <row r="4020" spans="1:17" x14ac:dyDescent="0.25">
      <c r="A4020" t="s">
        <v>16822</v>
      </c>
      <c r="B4020" t="s">
        <v>110</v>
      </c>
      <c r="C4020" t="s">
        <v>16823</v>
      </c>
      <c r="D4020">
        <v>10.278700000000001</v>
      </c>
      <c r="E4020">
        <v>-68.755202999999995</v>
      </c>
      <c r="F4020">
        <v>761</v>
      </c>
      <c r="G4020" t="s">
        <v>1951</v>
      </c>
      <c r="H4020" t="s">
        <v>16824</v>
      </c>
      <c r="I4020">
        <f>VLOOKUP(A4020,[1]ВПП!$C$2:$E$22885,3,)</f>
        <v>1500</v>
      </c>
      <c r="J4020">
        <f>VLOOKUP(A4020,[1]ВПП!$C$2:$G$22885,5,)</f>
        <v>40</v>
      </c>
      <c r="K4020" t="str">
        <f>VLOOKUP(A4020,[1]ВПП!$C$2:$H$22885,6,)</f>
        <v>ASP</v>
      </c>
      <c r="L4020" t="str">
        <f t="shared" si="62"/>
        <v>SVSP</v>
      </c>
      <c r="M4020" t="s">
        <v>301</v>
      </c>
      <c r="N4020" t="s">
        <v>16825</v>
      </c>
      <c r="O4020" t="s">
        <v>16826</v>
      </c>
      <c r="P4020" t="s">
        <v>1955</v>
      </c>
      <c r="Q4020" t="str">
        <f>VLOOKUP(P4020,[1]TimeZones!$B$3:$E$597,4,FALSE)</f>
        <v>−04:00</v>
      </c>
    </row>
    <row r="4021" spans="1:17" x14ac:dyDescent="0.25">
      <c r="A4021" t="s">
        <v>16827</v>
      </c>
      <c r="B4021" t="s">
        <v>110</v>
      </c>
      <c r="C4021" t="s">
        <v>16828</v>
      </c>
      <c r="D4021">
        <v>9.2220277786300002</v>
      </c>
      <c r="E4021">
        <v>-65.9935836792</v>
      </c>
      <c r="F4021">
        <v>410</v>
      </c>
      <c r="G4021" t="s">
        <v>1951</v>
      </c>
      <c r="H4021" t="s">
        <v>16829</v>
      </c>
      <c r="I4021">
        <f>VLOOKUP(A4021,[1]ВПП!$C$2:$E$22885,3,)</f>
        <v>1500</v>
      </c>
      <c r="J4021">
        <f>VLOOKUP(A4021,[1]ВПП!$C$2:$G$22885,5,)</f>
        <v>50</v>
      </c>
      <c r="K4021" t="str">
        <f>VLOOKUP(A4021,[1]ВПП!$C$2:$H$22885,6,)</f>
        <v>ASP</v>
      </c>
      <c r="L4021" t="str">
        <f t="shared" si="62"/>
        <v>SVVP</v>
      </c>
      <c r="M4021" t="s">
        <v>301</v>
      </c>
      <c r="N4021" t="s">
        <v>4641</v>
      </c>
      <c r="O4021" t="s">
        <v>202</v>
      </c>
      <c r="P4021" t="s">
        <v>1955</v>
      </c>
      <c r="Q4021" t="str">
        <f>VLOOKUP(P4021,[1]TimeZones!$B$3:$E$597,4,FALSE)</f>
        <v>−04:00</v>
      </c>
    </row>
    <row r="4022" spans="1:17" x14ac:dyDescent="0.25">
      <c r="A4022" t="s">
        <v>16830</v>
      </c>
      <c r="B4022" t="s">
        <v>333</v>
      </c>
      <c r="C4022" t="s">
        <v>16831</v>
      </c>
      <c r="D4022">
        <v>-15.1934</v>
      </c>
      <c r="E4022">
        <v>-59.384799999999998</v>
      </c>
      <c r="F4022">
        <v>870</v>
      </c>
      <c r="G4022" t="s">
        <v>591</v>
      </c>
      <c r="H4022" t="s">
        <v>16832</v>
      </c>
      <c r="I4022">
        <f>VLOOKUP(A4022,[1]ВПП!$C$2:$E$22885,3,)</f>
        <v>1500</v>
      </c>
      <c r="J4022">
        <f>VLOOKUP(A4022,[1]ВПП!$C$2:$G$22885,5,)</f>
        <v>30</v>
      </c>
      <c r="K4022" t="str">
        <f>VLOOKUP(A4022,[1]ВПП!$C$2:$H$22885,6,)</f>
        <v>ASP</v>
      </c>
      <c r="L4022" t="str">
        <f t="shared" si="62"/>
        <v>SWBG</v>
      </c>
      <c r="M4022" t="s">
        <v>301</v>
      </c>
      <c r="N4022" t="s">
        <v>7863</v>
      </c>
      <c r="O4022" t="s">
        <v>16833</v>
      </c>
      <c r="P4022" t="e">
        <v>#N/A</v>
      </c>
      <c r="Q4022" t="e">
        <f>VLOOKUP(P4022,[1]TimeZones!$B$3:$E$597,4,FALSE)</f>
        <v>#N/A</v>
      </c>
    </row>
    <row r="4023" spans="1:17" x14ac:dyDescent="0.25">
      <c r="A4023" t="s">
        <v>16834</v>
      </c>
      <c r="B4023" t="s">
        <v>333</v>
      </c>
      <c r="C4023" t="s">
        <v>16835</v>
      </c>
      <c r="D4023">
        <v>-16.2043</v>
      </c>
      <c r="E4023">
        <v>-55.398701000000003</v>
      </c>
      <c r="F4023">
        <v>2310</v>
      </c>
      <c r="G4023" t="s">
        <v>591</v>
      </c>
      <c r="H4023" t="s">
        <v>202</v>
      </c>
      <c r="I4023">
        <f>VLOOKUP(A4023,[1]ВПП!$C$2:$E$22885,3,)</f>
        <v>1500</v>
      </c>
      <c r="J4023">
        <f>VLOOKUP(A4023,[1]ВПП!$C$2:$G$22885,5,)</f>
        <v>20</v>
      </c>
      <c r="K4023" t="str">
        <f>VLOOKUP(A4023,[1]ВПП!$C$2:$H$22885,6,)</f>
        <v>ASP</v>
      </c>
      <c r="L4023" t="str">
        <f t="shared" si="62"/>
        <v>SWCE</v>
      </c>
      <c r="M4023" t="s">
        <v>301</v>
      </c>
      <c r="N4023" t="s">
        <v>7863</v>
      </c>
      <c r="O4023" t="s">
        <v>16836</v>
      </c>
      <c r="P4023" t="e">
        <v>#N/A</v>
      </c>
      <c r="Q4023" t="e">
        <f>VLOOKUP(P4023,[1]TimeZones!$B$3:$E$597,4,FALSE)</f>
        <v>#N/A</v>
      </c>
    </row>
    <row r="4024" spans="1:17" x14ac:dyDescent="0.25">
      <c r="A4024" t="s">
        <v>16837</v>
      </c>
      <c r="B4024" t="s">
        <v>333</v>
      </c>
      <c r="C4024" t="s">
        <v>16838</v>
      </c>
      <c r="D4024">
        <v>-13.735277999999999</v>
      </c>
      <c r="E4024">
        <v>-60.477221999999998</v>
      </c>
      <c r="F4024">
        <v>673</v>
      </c>
      <c r="G4024" t="s">
        <v>591</v>
      </c>
      <c r="H4024" t="s">
        <v>202</v>
      </c>
      <c r="I4024">
        <f>VLOOKUP(A4024,[1]ВПП!$C$2:$E$22885,3,)</f>
        <v>1500</v>
      </c>
      <c r="J4024">
        <f>VLOOKUP(A4024,[1]ВПП!$C$2:$G$22885,5,)</f>
        <v>45</v>
      </c>
      <c r="K4024" t="str">
        <f>VLOOKUP(A4024,[1]ВПП!$C$2:$H$22885,6,)</f>
        <v>ASP</v>
      </c>
      <c r="L4024" t="str">
        <f t="shared" si="62"/>
        <v>SWCF</v>
      </c>
      <c r="M4024" t="s">
        <v>301</v>
      </c>
      <c r="N4024" t="s">
        <v>7863</v>
      </c>
      <c r="O4024" t="s">
        <v>16839</v>
      </c>
      <c r="P4024" t="e">
        <v>#N/A</v>
      </c>
      <c r="Q4024" t="e">
        <f>VLOOKUP(P4024,[1]TimeZones!$B$3:$E$597,4,FALSE)</f>
        <v>#N/A</v>
      </c>
    </row>
    <row r="4025" spans="1:17" x14ac:dyDescent="0.25">
      <c r="A4025" t="s">
        <v>16840</v>
      </c>
      <c r="B4025" t="s">
        <v>333</v>
      </c>
      <c r="C4025" t="s">
        <v>16841</v>
      </c>
      <c r="D4025">
        <v>-14.938389000000001</v>
      </c>
      <c r="E4025">
        <v>-52.173470999999999</v>
      </c>
      <c r="F4025">
        <v>925</v>
      </c>
      <c r="G4025" t="s">
        <v>591</v>
      </c>
      <c r="H4025" t="s">
        <v>202</v>
      </c>
      <c r="I4025">
        <f>VLOOKUP(A4025,[1]ВПП!$C$2:$E$22885,3,)</f>
        <v>1500</v>
      </c>
      <c r="J4025">
        <f>VLOOKUP(A4025,[1]ВПП!$C$2:$G$22885,5,)</f>
        <v>23</v>
      </c>
      <c r="K4025" t="str">
        <f>VLOOKUP(A4025,[1]ВПП!$C$2:$H$22885,6,)</f>
        <v>ASP</v>
      </c>
      <c r="L4025" t="str">
        <f t="shared" si="62"/>
        <v>SWDA</v>
      </c>
      <c r="M4025" t="s">
        <v>301</v>
      </c>
      <c r="N4025" t="s">
        <v>7863</v>
      </c>
      <c r="O4025" t="s">
        <v>16842</v>
      </c>
      <c r="P4025" t="e">
        <v>#N/A</v>
      </c>
      <c r="Q4025" t="e">
        <f>VLOOKUP(P4025,[1]TimeZones!$B$3:$E$597,4,FALSE)</f>
        <v>#N/A</v>
      </c>
    </row>
    <row r="4026" spans="1:17" x14ac:dyDescent="0.25">
      <c r="A4026" t="s">
        <v>16843</v>
      </c>
      <c r="B4026" t="s">
        <v>333</v>
      </c>
      <c r="C4026" t="s">
        <v>16844</v>
      </c>
      <c r="D4026">
        <v>-14.283611297607401</v>
      </c>
      <c r="E4026">
        <v>-57.700557708740199</v>
      </c>
      <c r="F4026">
        <v>2178</v>
      </c>
      <c r="G4026" t="s">
        <v>591</v>
      </c>
      <c r="H4026" t="s">
        <v>202</v>
      </c>
      <c r="I4026">
        <f>VLOOKUP(A4026,[1]ВПП!$C$2:$E$22885,3,)</f>
        <v>1500</v>
      </c>
      <c r="J4026">
        <f>VLOOKUP(A4026,[1]ВПП!$C$2:$G$22885,5,)</f>
        <v>30</v>
      </c>
      <c r="K4026" t="str">
        <f>VLOOKUP(A4026,[1]ВПП!$C$2:$H$22885,6,)</f>
        <v>ASP</v>
      </c>
      <c r="L4026" t="str">
        <f t="shared" si="62"/>
        <v>SWDT</v>
      </c>
      <c r="M4026" t="s">
        <v>301</v>
      </c>
      <c r="N4026" t="s">
        <v>7863</v>
      </c>
      <c r="O4026" t="s">
        <v>16683</v>
      </c>
      <c r="P4026" t="e">
        <v>#N/A</v>
      </c>
      <c r="Q4026" t="e">
        <f>VLOOKUP(P4026,[1]TimeZones!$B$3:$E$597,4,FALSE)</f>
        <v>#N/A</v>
      </c>
    </row>
    <row r="4027" spans="1:17" x14ac:dyDescent="0.25">
      <c r="A4027" t="s">
        <v>16845</v>
      </c>
      <c r="B4027" t="s">
        <v>333</v>
      </c>
      <c r="C4027" t="s">
        <v>16846</v>
      </c>
      <c r="D4027">
        <v>-14.776846000000001</v>
      </c>
      <c r="E4027">
        <v>-57.188845999999998</v>
      </c>
      <c r="F4027">
        <v>988</v>
      </c>
      <c r="G4027" t="s">
        <v>591</v>
      </c>
      <c r="H4027" t="s">
        <v>202</v>
      </c>
      <c r="I4027">
        <f>VLOOKUP(A4027,[1]ВПП!$C$2:$E$22885,3,)</f>
        <v>1500</v>
      </c>
      <c r="J4027">
        <f>VLOOKUP(A4027,[1]ВПП!$C$2:$G$22885,5,)</f>
        <v>30</v>
      </c>
      <c r="K4027" t="str">
        <f>VLOOKUP(A4027,[1]ВПП!$C$2:$H$22885,6,)</f>
        <v>ASP</v>
      </c>
      <c r="L4027" t="str">
        <f t="shared" si="62"/>
        <v>SWGZ</v>
      </c>
      <c r="M4027" t="s">
        <v>301</v>
      </c>
      <c r="N4027" t="s">
        <v>7863</v>
      </c>
      <c r="O4027" t="s">
        <v>16847</v>
      </c>
      <c r="P4027" t="e">
        <v>#N/A</v>
      </c>
      <c r="Q4027" t="e">
        <f>VLOOKUP(P4027,[1]TimeZones!$B$3:$E$597,4,FALSE)</f>
        <v>#N/A</v>
      </c>
    </row>
    <row r="4028" spans="1:17" x14ac:dyDescent="0.25">
      <c r="A4028" t="s">
        <v>16848</v>
      </c>
      <c r="B4028" t="s">
        <v>333</v>
      </c>
      <c r="C4028" t="s">
        <v>16849</v>
      </c>
      <c r="D4028">
        <v>-14.1063995361328</v>
      </c>
      <c r="E4028">
        <v>-46.669399261474602</v>
      </c>
      <c r="F4028">
        <v>1854</v>
      </c>
      <c r="G4028" t="s">
        <v>591</v>
      </c>
      <c r="H4028" t="s">
        <v>4618</v>
      </c>
      <c r="I4028">
        <f>VLOOKUP(A4028,[1]ВПП!$C$2:$E$22885,3,)</f>
        <v>1500</v>
      </c>
      <c r="J4028">
        <f>VLOOKUP(A4028,[1]ВПП!$C$2:$G$22885,5,)</f>
        <v>25</v>
      </c>
      <c r="K4028" t="str">
        <f>VLOOKUP(A4028,[1]ВПП!$C$2:$H$22885,6,)</f>
        <v>ASP</v>
      </c>
      <c r="L4028" t="str">
        <f t="shared" si="62"/>
        <v>SWIA</v>
      </c>
      <c r="M4028" t="s">
        <v>301</v>
      </c>
      <c r="N4028" t="s">
        <v>2649</v>
      </c>
      <c r="O4028" t="s">
        <v>16850</v>
      </c>
      <c r="P4028" t="e">
        <v>#N/A</v>
      </c>
      <c r="Q4028" t="e">
        <f>VLOOKUP(P4028,[1]TimeZones!$B$3:$E$597,4,FALSE)</f>
        <v>#N/A</v>
      </c>
    </row>
    <row r="4029" spans="1:17" x14ac:dyDescent="0.25">
      <c r="A4029" t="s">
        <v>16851</v>
      </c>
      <c r="B4029" t="s">
        <v>333</v>
      </c>
      <c r="C4029" t="s">
        <v>16852</v>
      </c>
      <c r="D4029">
        <v>-17.829900741599999</v>
      </c>
      <c r="E4029">
        <v>-51.772998809800001</v>
      </c>
      <c r="F4029">
        <v>2529</v>
      </c>
      <c r="G4029" t="s">
        <v>591</v>
      </c>
      <c r="H4029" t="s">
        <v>16853</v>
      </c>
      <c r="I4029">
        <f>VLOOKUP(A4029,[1]ВПП!$C$2:$E$22885,3,)</f>
        <v>1500</v>
      </c>
      <c r="J4029">
        <f>VLOOKUP(A4029,[1]ВПП!$C$2:$G$22885,5,)</f>
        <v>23</v>
      </c>
      <c r="K4029" t="str">
        <f>VLOOKUP(A4029,[1]ВПП!$C$2:$H$22885,6,)</f>
        <v>ASP</v>
      </c>
      <c r="L4029" t="str">
        <f t="shared" si="62"/>
        <v>SWJW</v>
      </c>
      <c r="M4029" t="s">
        <v>301</v>
      </c>
      <c r="N4029" t="s">
        <v>2649</v>
      </c>
      <c r="O4029" t="s">
        <v>16854</v>
      </c>
      <c r="P4029" t="e">
        <v>#N/A</v>
      </c>
      <c r="Q4029" t="e">
        <f>VLOOKUP(P4029,[1]TimeZones!$B$3:$E$597,4,FALSE)</f>
        <v>#N/A</v>
      </c>
    </row>
    <row r="4030" spans="1:17" x14ac:dyDescent="0.25">
      <c r="A4030" t="s">
        <v>16855</v>
      </c>
      <c r="B4030" t="s">
        <v>333</v>
      </c>
      <c r="C4030" t="s">
        <v>16856</v>
      </c>
      <c r="D4030">
        <v>-17.834722518920898</v>
      </c>
      <c r="E4030">
        <v>-50.956111907958899</v>
      </c>
      <c r="F4030">
        <v>2464</v>
      </c>
      <c r="G4030" t="s">
        <v>591</v>
      </c>
      <c r="H4030" t="s">
        <v>16857</v>
      </c>
      <c r="I4030">
        <f>VLOOKUP(A4030,[1]ВПП!$C$2:$E$22885,3,)</f>
        <v>1500</v>
      </c>
      <c r="J4030">
        <f>VLOOKUP(A4030,[1]ВПП!$C$2:$G$22885,5,)</f>
        <v>30</v>
      </c>
      <c r="K4030" t="str">
        <f>VLOOKUP(A4030,[1]ВПП!$C$2:$H$22885,6,)</f>
        <v>ASP</v>
      </c>
      <c r="L4030" t="str">
        <f t="shared" si="62"/>
        <v>SWLC</v>
      </c>
      <c r="M4030" t="s">
        <v>301</v>
      </c>
      <c r="N4030" t="s">
        <v>2649</v>
      </c>
      <c r="O4030" t="s">
        <v>14894</v>
      </c>
      <c r="P4030" t="s">
        <v>595</v>
      </c>
      <c r="Q4030" t="str">
        <f>VLOOKUP(P4030,[1]TimeZones!$B$3:$E$597,4,FALSE)</f>
        <v>−03:00</v>
      </c>
    </row>
    <row r="4031" spans="1:17" x14ac:dyDescent="0.25">
      <c r="A4031" t="s">
        <v>16858</v>
      </c>
      <c r="B4031" t="s">
        <v>333</v>
      </c>
      <c r="C4031" t="s">
        <v>16859</v>
      </c>
      <c r="D4031">
        <v>-14.118100166320801</v>
      </c>
      <c r="E4031">
        <v>-46.345401763916001</v>
      </c>
      <c r="F4031">
        <v>2713</v>
      </c>
      <c r="G4031" t="s">
        <v>591</v>
      </c>
      <c r="H4031" t="s">
        <v>202</v>
      </c>
      <c r="I4031">
        <f>VLOOKUP(A4031,[1]ВПП!$C$2:$E$22885,3,)</f>
        <v>1500</v>
      </c>
      <c r="J4031">
        <f>VLOOKUP(A4031,[1]ВПП!$C$2:$G$22885,5,)</f>
        <v>25</v>
      </c>
      <c r="K4031" t="str">
        <f>VLOOKUP(A4031,[1]ВПП!$C$2:$H$22885,6,)</f>
        <v>ASP</v>
      </c>
      <c r="L4031" t="str">
        <f t="shared" si="62"/>
        <v>SWPZ</v>
      </c>
      <c r="M4031" t="s">
        <v>301</v>
      </c>
      <c r="N4031" t="s">
        <v>2649</v>
      </c>
      <c r="O4031" t="s">
        <v>16860</v>
      </c>
      <c r="P4031" t="e">
        <v>#N/A</v>
      </c>
      <c r="Q4031" t="e">
        <f>VLOOKUP(P4031,[1]TimeZones!$B$3:$E$597,4,FALSE)</f>
        <v>#N/A</v>
      </c>
    </row>
    <row r="4032" spans="1:17" x14ac:dyDescent="0.25">
      <c r="A4032" t="s">
        <v>16861</v>
      </c>
      <c r="B4032" t="s">
        <v>333</v>
      </c>
      <c r="C4032" t="s">
        <v>16862</v>
      </c>
      <c r="D4032">
        <v>-13.025154000000001</v>
      </c>
      <c r="E4032">
        <v>-46.884107</v>
      </c>
      <c r="F4032">
        <v>1923</v>
      </c>
      <c r="G4032" t="s">
        <v>591</v>
      </c>
      <c r="H4032" t="s">
        <v>16863</v>
      </c>
      <c r="I4032">
        <f>VLOOKUP(A4032,[1]ВПП!$C$2:$E$22885,3,)</f>
        <v>1500</v>
      </c>
      <c r="J4032">
        <f>VLOOKUP(A4032,[1]ВПП!$C$2:$G$22885,5,)</f>
        <v>45</v>
      </c>
      <c r="K4032" t="str">
        <f>VLOOKUP(A4032,[1]ВПП!$C$2:$H$22885,6,)</f>
        <v>ASP</v>
      </c>
      <c r="L4032" t="str">
        <f t="shared" si="62"/>
        <v>SWRA</v>
      </c>
      <c r="M4032" t="s">
        <v>301</v>
      </c>
      <c r="N4032" t="s">
        <v>7872</v>
      </c>
      <c r="O4032" t="s">
        <v>16864</v>
      </c>
      <c r="P4032" t="e">
        <v>#N/A</v>
      </c>
      <c r="Q4032" t="e">
        <f>VLOOKUP(P4032,[1]TimeZones!$B$3:$E$597,4,FALSE)</f>
        <v>#N/A</v>
      </c>
    </row>
    <row r="4033" spans="1:17" x14ac:dyDescent="0.25">
      <c r="A4033" t="s">
        <v>16865</v>
      </c>
      <c r="B4033" t="s">
        <v>333</v>
      </c>
      <c r="C4033" t="s">
        <v>16866</v>
      </c>
      <c r="D4033">
        <v>-13.6068000793457</v>
      </c>
      <c r="E4033">
        <v>-59.316799163818303</v>
      </c>
      <c r="F4033">
        <v>2136</v>
      </c>
      <c r="G4033" t="s">
        <v>591</v>
      </c>
      <c r="H4033" t="s">
        <v>202</v>
      </c>
      <c r="I4033">
        <f>VLOOKUP(A4033,[1]ВПП!$C$2:$E$22885,3,)</f>
        <v>1500</v>
      </c>
      <c r="J4033">
        <f>VLOOKUP(A4033,[1]ВПП!$C$2:$G$22885,5,)</f>
        <v>23</v>
      </c>
      <c r="K4033" t="str">
        <f>VLOOKUP(A4033,[1]ВПП!$C$2:$H$22885,6,)</f>
        <v>ASP</v>
      </c>
      <c r="L4033" t="str">
        <f t="shared" si="62"/>
        <v>SWSG</v>
      </c>
      <c r="M4033" t="s">
        <v>301</v>
      </c>
      <c r="N4033" t="s">
        <v>7863</v>
      </c>
      <c r="O4033" t="s">
        <v>16867</v>
      </c>
      <c r="P4033" t="e">
        <v>#N/A</v>
      </c>
      <c r="Q4033" t="e">
        <f>VLOOKUP(P4033,[1]TimeZones!$B$3:$E$597,4,FALSE)</f>
        <v>#N/A</v>
      </c>
    </row>
    <row r="4034" spans="1:17" x14ac:dyDescent="0.25">
      <c r="A4034" t="s">
        <v>16868</v>
      </c>
      <c r="B4034" t="s">
        <v>333</v>
      </c>
      <c r="C4034" t="s">
        <v>16869</v>
      </c>
      <c r="D4034">
        <v>-10.4647216796875</v>
      </c>
      <c r="E4034">
        <v>-50.518611907958899</v>
      </c>
      <c r="F4034">
        <v>663</v>
      </c>
      <c r="G4034" t="s">
        <v>591</v>
      </c>
      <c r="H4034" t="s">
        <v>16870</v>
      </c>
      <c r="I4034">
        <f>VLOOKUP(A4034,[1]ВПП!$C$2:$E$22885,3,)</f>
        <v>1500</v>
      </c>
      <c r="J4034">
        <f>VLOOKUP(A4034,[1]ВПП!$C$2:$G$22885,5,)</f>
        <v>20</v>
      </c>
      <c r="K4034" t="str">
        <f>VLOOKUP(A4034,[1]ВПП!$C$2:$H$22885,6,)</f>
        <v>ASP</v>
      </c>
      <c r="L4034" t="str">
        <f t="shared" ref="L4034:L4091" si="63">A4034</f>
        <v>SWST</v>
      </c>
      <c r="M4034" t="s">
        <v>301</v>
      </c>
      <c r="N4034" t="s">
        <v>7863</v>
      </c>
      <c r="O4034" t="s">
        <v>16871</v>
      </c>
      <c r="P4034" t="s">
        <v>6844</v>
      </c>
      <c r="Q4034" t="str">
        <f>VLOOKUP(P4034,[1]TimeZones!$B$3:$E$597,4,FALSE)</f>
        <v>−04:00</v>
      </c>
    </row>
    <row r="4035" spans="1:17" x14ac:dyDescent="0.25">
      <c r="A4035" t="s">
        <v>16872</v>
      </c>
      <c r="B4035" t="s">
        <v>333</v>
      </c>
      <c r="C4035" t="s">
        <v>16873</v>
      </c>
      <c r="D4035">
        <v>-13.881111145019499</v>
      </c>
      <c r="E4035">
        <v>-52.400001525878899</v>
      </c>
      <c r="F4035">
        <v>1066</v>
      </c>
      <c r="G4035" t="s">
        <v>591</v>
      </c>
      <c r="H4035" t="s">
        <v>202</v>
      </c>
      <c r="I4035">
        <f>VLOOKUP(A4035,[1]ВПП!$C$2:$E$22885,3,)</f>
        <v>1500</v>
      </c>
      <c r="J4035">
        <f>VLOOKUP(A4035,[1]ВПП!$C$2:$G$22885,5,)</f>
        <v>30</v>
      </c>
      <c r="K4035" t="str">
        <f>VLOOKUP(A4035,[1]ВПП!$C$2:$H$22885,6,)</f>
        <v>ASP</v>
      </c>
      <c r="L4035" t="str">
        <f t="shared" si="63"/>
        <v>SWTD</v>
      </c>
      <c r="M4035" t="s">
        <v>301</v>
      </c>
      <c r="N4035" t="s">
        <v>7863</v>
      </c>
      <c r="O4035" t="s">
        <v>12474</v>
      </c>
      <c r="P4035" t="e">
        <v>#N/A</v>
      </c>
      <c r="Q4035" t="e">
        <f>VLOOKUP(P4035,[1]TimeZones!$B$3:$E$597,4,FALSE)</f>
        <v>#N/A</v>
      </c>
    </row>
    <row r="4036" spans="1:17" x14ac:dyDescent="0.25">
      <c r="A4036" t="s">
        <v>16874</v>
      </c>
      <c r="B4036" t="s">
        <v>333</v>
      </c>
      <c r="C4036" t="s">
        <v>16875</v>
      </c>
      <c r="D4036">
        <v>-14.662000000000001</v>
      </c>
      <c r="E4036">
        <v>-57.443500999999998</v>
      </c>
      <c r="F4036">
        <v>1460</v>
      </c>
      <c r="G4036" t="s">
        <v>591</v>
      </c>
      <c r="H4036" t="s">
        <v>16876</v>
      </c>
      <c r="I4036">
        <f>VLOOKUP(A4036,[1]ВПП!$C$2:$E$22885,3,)</f>
        <v>1500</v>
      </c>
      <c r="J4036">
        <f>VLOOKUP(A4036,[1]ВПП!$C$2:$G$22885,5,)</f>
        <v>30</v>
      </c>
      <c r="K4036" t="str">
        <f>VLOOKUP(A4036,[1]ВПП!$C$2:$H$22885,6,)</f>
        <v>ASP</v>
      </c>
      <c r="L4036" t="str">
        <f t="shared" si="63"/>
        <v>SWTS</v>
      </c>
      <c r="M4036" t="s">
        <v>301</v>
      </c>
      <c r="N4036" t="s">
        <v>7863</v>
      </c>
      <c r="O4036" t="s">
        <v>16877</v>
      </c>
      <c r="P4036" t="s">
        <v>145</v>
      </c>
      <c r="Q4036" t="e">
        <f>VLOOKUP(P4036,[1]TimeZones!$B$3:$E$597,4,FALSE)</f>
        <v>#N/A</v>
      </c>
    </row>
    <row r="4037" spans="1:17" x14ac:dyDescent="0.25">
      <c r="A4037" t="s">
        <v>16878</v>
      </c>
      <c r="B4037" t="s">
        <v>333</v>
      </c>
      <c r="C4037" t="s">
        <v>16879</v>
      </c>
      <c r="D4037">
        <v>-13.465528000000001</v>
      </c>
      <c r="E4037">
        <v>-58.866934999999998</v>
      </c>
      <c r="F4037">
        <v>1814</v>
      </c>
      <c r="G4037" t="s">
        <v>591</v>
      </c>
      <c r="H4037" t="s">
        <v>16880</v>
      </c>
      <c r="I4037">
        <f>VLOOKUP(A4037,[1]ВПП!$C$2:$E$22885,3,)</f>
        <v>1500</v>
      </c>
      <c r="J4037">
        <f>VLOOKUP(A4037,[1]ВПП!$C$2:$G$22885,5,)</f>
        <v>23</v>
      </c>
      <c r="K4037" t="str">
        <f>VLOOKUP(A4037,[1]ВПП!$C$2:$H$22885,6,)</f>
        <v>ASP</v>
      </c>
      <c r="L4037" t="str">
        <f t="shared" si="63"/>
        <v>SWTU</v>
      </c>
      <c r="M4037" t="s">
        <v>301</v>
      </c>
      <c r="N4037" t="s">
        <v>7863</v>
      </c>
      <c r="O4037" t="s">
        <v>16881</v>
      </c>
      <c r="P4037" t="e">
        <v>#N/A</v>
      </c>
      <c r="Q4037" t="e">
        <f>VLOOKUP(P4037,[1]TimeZones!$B$3:$E$597,4,FALSE)</f>
        <v>#N/A</v>
      </c>
    </row>
    <row r="4038" spans="1:17" x14ac:dyDescent="0.25">
      <c r="A4038" t="s">
        <v>16882</v>
      </c>
      <c r="B4038" t="s">
        <v>333</v>
      </c>
      <c r="C4038" t="s">
        <v>16883</v>
      </c>
      <c r="D4038">
        <v>-13.3312997817993</v>
      </c>
      <c r="E4038">
        <v>-50.197601318359297</v>
      </c>
      <c r="F4038">
        <v>1249</v>
      </c>
      <c r="G4038" t="s">
        <v>591</v>
      </c>
      <c r="H4038" t="s">
        <v>16884</v>
      </c>
      <c r="I4038">
        <f>VLOOKUP(A4038,[1]ВПП!$C$2:$E$22885,3,)</f>
        <v>1500</v>
      </c>
      <c r="J4038">
        <f>VLOOKUP(A4038,[1]ВПП!$C$2:$G$22885,5,)</f>
        <v>30</v>
      </c>
      <c r="K4038" t="str">
        <f>VLOOKUP(A4038,[1]ВПП!$C$2:$H$22885,6,)</f>
        <v>ASP</v>
      </c>
      <c r="L4038" t="str">
        <f t="shared" si="63"/>
        <v>SWUA</v>
      </c>
      <c r="M4038" t="s">
        <v>301</v>
      </c>
      <c r="N4038" t="s">
        <v>2649</v>
      </c>
      <c r="O4038" t="s">
        <v>16885</v>
      </c>
      <c r="P4038" t="e">
        <v>#N/A</v>
      </c>
      <c r="Q4038" t="e">
        <f>VLOOKUP(P4038,[1]TimeZones!$B$3:$E$597,4,FALSE)</f>
        <v>#N/A</v>
      </c>
    </row>
    <row r="4039" spans="1:17" x14ac:dyDescent="0.25">
      <c r="A4039" t="s">
        <v>16886</v>
      </c>
      <c r="B4039" t="s">
        <v>333</v>
      </c>
      <c r="C4039" t="s">
        <v>16887</v>
      </c>
      <c r="D4039">
        <v>-13.404800415039</v>
      </c>
      <c r="E4039">
        <v>-49.158298492431598</v>
      </c>
      <c r="F4039">
        <v>1201</v>
      </c>
      <c r="G4039" t="s">
        <v>591</v>
      </c>
      <c r="H4039" t="s">
        <v>202</v>
      </c>
      <c r="I4039">
        <f>VLOOKUP(A4039,[1]ВПП!$C$2:$E$22885,3,)</f>
        <v>1500</v>
      </c>
      <c r="J4039">
        <f>VLOOKUP(A4039,[1]ВПП!$C$2:$G$22885,5,)</f>
        <v>23</v>
      </c>
      <c r="K4039" t="str">
        <f>VLOOKUP(A4039,[1]ВПП!$C$2:$H$22885,6,)</f>
        <v>ASP</v>
      </c>
      <c r="L4039" t="str">
        <f t="shared" si="63"/>
        <v>SWWA</v>
      </c>
      <c r="M4039" t="s">
        <v>301</v>
      </c>
      <c r="N4039" t="s">
        <v>2649</v>
      </c>
      <c r="O4039" t="s">
        <v>16888</v>
      </c>
      <c r="P4039" t="e">
        <v>#N/A</v>
      </c>
      <c r="Q4039" t="e">
        <f>VLOOKUP(P4039,[1]TimeZones!$B$3:$E$597,4,FALSE)</f>
        <v>#N/A</v>
      </c>
    </row>
    <row r="4040" spans="1:17" x14ac:dyDescent="0.25">
      <c r="A4040" t="s">
        <v>16889</v>
      </c>
      <c r="B4040" t="s">
        <v>333</v>
      </c>
      <c r="C4040" t="s">
        <v>16890</v>
      </c>
      <c r="D4040">
        <v>-13.732873</v>
      </c>
      <c r="E4040">
        <v>-58.888168</v>
      </c>
      <c r="F4040">
        <v>1955</v>
      </c>
      <c r="G4040" t="s">
        <v>591</v>
      </c>
      <c r="H4040" t="s">
        <v>202</v>
      </c>
      <c r="I4040">
        <f>VLOOKUP(A4040,[1]ВПП!$C$2:$E$22885,3,)</f>
        <v>1500</v>
      </c>
      <c r="J4040">
        <f>VLOOKUP(A4040,[1]ВПП!$C$2:$G$22885,5,)</f>
        <v>30</v>
      </c>
      <c r="K4040" t="str">
        <f>VLOOKUP(A4040,[1]ВПП!$C$2:$H$22885,6,)</f>
        <v>ASP</v>
      </c>
      <c r="L4040" t="str">
        <f t="shared" si="63"/>
        <v>SWXP</v>
      </c>
      <c r="M4040" t="s">
        <v>301</v>
      </c>
      <c r="N4040" t="s">
        <v>7863</v>
      </c>
      <c r="O4040" t="s">
        <v>16881</v>
      </c>
      <c r="P4040" t="e">
        <v>#N/A</v>
      </c>
      <c r="Q4040" t="e">
        <f>VLOOKUP(P4040,[1]TimeZones!$B$3:$E$597,4,FALSE)</f>
        <v>#N/A</v>
      </c>
    </row>
    <row r="4041" spans="1:17" x14ac:dyDescent="0.25">
      <c r="A4041" t="s">
        <v>16891</v>
      </c>
      <c r="B4041" t="s">
        <v>333</v>
      </c>
      <c r="C4041" t="s">
        <v>16892</v>
      </c>
      <c r="D4041">
        <v>20.257299423199999</v>
      </c>
      <c r="E4041">
        <v>100.43699646</v>
      </c>
      <c r="F4041">
        <v>1380</v>
      </c>
      <c r="G4041" t="s">
        <v>4712</v>
      </c>
      <c r="H4041" t="s">
        <v>16893</v>
      </c>
      <c r="I4041">
        <f>VLOOKUP(A4041,[1]ВПП!$C$2:$E$22885,3,)</f>
        <v>1500</v>
      </c>
      <c r="J4041">
        <f>VLOOKUP(A4041,[1]ВПП!$C$2:$G$22885,5,)</f>
        <v>23</v>
      </c>
      <c r="K4041" t="str">
        <f>VLOOKUP(A4041,[1]ВПП!$C$2:$H$22885,6,)</f>
        <v>ASP</v>
      </c>
      <c r="L4041" t="str">
        <f t="shared" si="63"/>
        <v>VLHS</v>
      </c>
      <c r="M4041" t="s">
        <v>114</v>
      </c>
      <c r="N4041" t="s">
        <v>16894</v>
      </c>
      <c r="O4041" t="s">
        <v>16895</v>
      </c>
      <c r="P4041" t="s">
        <v>4716</v>
      </c>
      <c r="Q4041" t="str">
        <f>VLOOKUP(P4041,[1]TimeZones!$B$3:$E$597,4,FALSE)</f>
        <v>+07:00</v>
      </c>
    </row>
    <row r="4042" spans="1:17" x14ac:dyDescent="0.25">
      <c r="A4042" t="s">
        <v>16896</v>
      </c>
      <c r="B4042" t="s">
        <v>110</v>
      </c>
      <c r="C4042" t="s">
        <v>16897</v>
      </c>
      <c r="D4042">
        <v>11.968</v>
      </c>
      <c r="E4042">
        <v>79.811999999999998</v>
      </c>
      <c r="F4042">
        <v>134</v>
      </c>
      <c r="G4042" t="s">
        <v>227</v>
      </c>
      <c r="H4042" t="s">
        <v>16898</v>
      </c>
      <c r="I4042">
        <f>VLOOKUP(A4042,[1]ВПП!$C$2:$E$22885,3,)</f>
        <v>1500</v>
      </c>
      <c r="J4042">
        <f>VLOOKUP(A4042,[1]ВПП!$C$2:$G$22885,5,)</f>
        <v>30</v>
      </c>
      <c r="K4042" t="str">
        <f>VLOOKUP(A4042,[1]ВПП!$C$2:$H$22885,6,)</f>
        <v>ASP</v>
      </c>
      <c r="L4042" t="str">
        <f t="shared" si="63"/>
        <v>VOPC</v>
      </c>
      <c r="M4042" t="s">
        <v>114</v>
      </c>
      <c r="N4042" t="s">
        <v>16899</v>
      </c>
      <c r="O4042" t="s">
        <v>16900</v>
      </c>
      <c r="P4042" t="s">
        <v>231</v>
      </c>
      <c r="Q4042" t="str">
        <f>VLOOKUP(P4042,[1]TimeZones!$B$3:$E$597,4,FALSE)</f>
        <v>+05:30</v>
      </c>
    </row>
    <row r="4043" spans="1:17" x14ac:dyDescent="0.25">
      <c r="A4043" t="s">
        <v>16901</v>
      </c>
      <c r="B4043" t="s">
        <v>110</v>
      </c>
      <c r="C4043" t="s">
        <v>16902</v>
      </c>
      <c r="D4043">
        <v>26.88456</v>
      </c>
      <c r="E4043">
        <v>90.464119999999994</v>
      </c>
      <c r="F4043">
        <v>980</v>
      </c>
      <c r="G4043" t="s">
        <v>12194</v>
      </c>
      <c r="H4043" t="s">
        <v>16903</v>
      </c>
      <c r="I4043">
        <f>VLOOKUP(A4043,[1]ВПП!$C$2:$E$22885,3,)</f>
        <v>1500</v>
      </c>
      <c r="J4043">
        <f>VLOOKUP(A4043,[1]ВПП!$C$2:$G$22885,5,)</f>
        <v>35</v>
      </c>
      <c r="K4043" t="str">
        <f>VLOOKUP(A4043,[1]ВПП!$C$2:$H$22885,6,)</f>
        <v>Asphalt</v>
      </c>
      <c r="L4043" t="str">
        <f t="shared" si="63"/>
        <v>VQGP</v>
      </c>
      <c r="M4043" t="s">
        <v>114</v>
      </c>
      <c r="N4043" t="s">
        <v>16904</v>
      </c>
      <c r="O4043" t="s">
        <v>16905</v>
      </c>
      <c r="P4043" t="s">
        <v>145</v>
      </c>
      <c r="Q4043" t="e">
        <f>VLOOKUP(P4043,[1]TimeZones!$B$3:$E$597,4,FALSE)</f>
        <v>#N/A</v>
      </c>
    </row>
    <row r="4044" spans="1:17" x14ac:dyDescent="0.25">
      <c r="A4044" t="s">
        <v>16906</v>
      </c>
      <c r="B4044" t="s">
        <v>333</v>
      </c>
      <c r="C4044" t="s">
        <v>16907</v>
      </c>
      <c r="D4044">
        <v>13.7687997817993</v>
      </c>
      <c r="E4044">
        <v>102.31500244140599</v>
      </c>
      <c r="F4044">
        <v>200</v>
      </c>
      <c r="G4044" t="s">
        <v>637</v>
      </c>
      <c r="H4044" t="s">
        <v>202</v>
      </c>
      <c r="I4044">
        <f>VLOOKUP(A4044,[1]ВПП!$C$2:$E$22885,3,)</f>
        <v>1500</v>
      </c>
      <c r="J4044">
        <f>VLOOKUP(A4044,[1]ВПП!$C$2:$G$22885,5,)</f>
        <v>35</v>
      </c>
      <c r="K4044" t="str">
        <f>VLOOKUP(A4044,[1]ВПП!$C$2:$H$22885,6,)</f>
        <v>ASP</v>
      </c>
      <c r="L4044" t="str">
        <f t="shared" si="63"/>
        <v>VTBW</v>
      </c>
      <c r="M4044" t="s">
        <v>114</v>
      </c>
      <c r="N4044" t="s">
        <v>16908</v>
      </c>
      <c r="O4044" t="s">
        <v>202</v>
      </c>
      <c r="P4044" t="s">
        <v>641</v>
      </c>
      <c r="Q4044" t="str">
        <f>VLOOKUP(P4044,[1]TimeZones!$B$3:$E$597,4,FALSE)</f>
        <v>+07:00</v>
      </c>
    </row>
    <row r="4045" spans="1:17" x14ac:dyDescent="0.25">
      <c r="A4045" t="s">
        <v>16909</v>
      </c>
      <c r="B4045" t="s">
        <v>110</v>
      </c>
      <c r="C4045" t="s">
        <v>16910</v>
      </c>
      <c r="D4045">
        <v>18.1322002410888</v>
      </c>
      <c r="E4045">
        <v>100.165000915527</v>
      </c>
      <c r="F4045">
        <v>538</v>
      </c>
      <c r="G4045" t="s">
        <v>637</v>
      </c>
      <c r="H4045" t="s">
        <v>16911</v>
      </c>
      <c r="I4045">
        <f>VLOOKUP(A4045,[1]ВПП!$C$2:$E$22885,3,)</f>
        <v>1500</v>
      </c>
      <c r="J4045">
        <f>VLOOKUP(A4045,[1]ВПП!$C$2:$G$22885,5,)</f>
        <v>30</v>
      </c>
      <c r="K4045" t="str">
        <f>VLOOKUP(A4045,[1]ВПП!$C$2:$H$22885,6,)</f>
        <v>ASP</v>
      </c>
      <c r="L4045" t="str">
        <f t="shared" si="63"/>
        <v>VTCP</v>
      </c>
      <c r="M4045" t="s">
        <v>114</v>
      </c>
      <c r="N4045" t="s">
        <v>16912</v>
      </c>
      <c r="O4045" t="s">
        <v>202</v>
      </c>
      <c r="P4045" t="s">
        <v>641</v>
      </c>
      <c r="Q4045" t="str">
        <f>VLOOKUP(P4045,[1]TimeZones!$B$3:$E$597,4,FALSE)</f>
        <v>+07:00</v>
      </c>
    </row>
    <row r="4046" spans="1:17" x14ac:dyDescent="0.25">
      <c r="A4046" t="s">
        <v>16913</v>
      </c>
      <c r="B4046" t="s">
        <v>110</v>
      </c>
      <c r="C4046" t="s">
        <v>16914</v>
      </c>
      <c r="D4046">
        <v>16.6998996734619</v>
      </c>
      <c r="E4046">
        <v>98.545097351074205</v>
      </c>
      <c r="F4046">
        <v>690</v>
      </c>
      <c r="G4046" t="s">
        <v>637</v>
      </c>
      <c r="H4046" t="s">
        <v>16915</v>
      </c>
      <c r="I4046">
        <f>VLOOKUP(A4046,[1]ВПП!$C$2:$E$22885,3,)</f>
        <v>1500</v>
      </c>
      <c r="J4046">
        <f>VLOOKUP(A4046,[1]ВПП!$C$2:$G$22885,5,)</f>
        <v>30</v>
      </c>
      <c r="K4046" t="str">
        <f>VLOOKUP(A4046,[1]ВПП!$C$2:$H$22885,6,)</f>
        <v>ASP</v>
      </c>
      <c r="L4046" t="str">
        <f t="shared" si="63"/>
        <v>VTPM</v>
      </c>
      <c r="M4046" t="s">
        <v>114</v>
      </c>
      <c r="N4046" t="s">
        <v>16916</v>
      </c>
      <c r="O4046" t="s">
        <v>202</v>
      </c>
      <c r="P4046" t="s">
        <v>641</v>
      </c>
      <c r="Q4046" t="str">
        <f>VLOOKUP(P4046,[1]TimeZones!$B$3:$E$597,4,FALSE)</f>
        <v>+07:00</v>
      </c>
    </row>
    <row r="4047" spans="1:17" x14ac:dyDescent="0.25">
      <c r="A4047" t="s">
        <v>16917</v>
      </c>
      <c r="B4047" t="s">
        <v>110</v>
      </c>
      <c r="C4047" t="s">
        <v>16918</v>
      </c>
      <c r="D4047">
        <v>16.895999908447202</v>
      </c>
      <c r="E4047">
        <v>99.253303527832003</v>
      </c>
      <c r="F4047">
        <v>478</v>
      </c>
      <c r="G4047" t="s">
        <v>637</v>
      </c>
      <c r="H4047" t="s">
        <v>16919</v>
      </c>
      <c r="I4047">
        <f>VLOOKUP(A4047,[1]ВПП!$C$2:$E$22885,3,)</f>
        <v>1500</v>
      </c>
      <c r="J4047">
        <f>VLOOKUP(A4047,[1]ВПП!$C$2:$G$22885,5,)</f>
        <v>30</v>
      </c>
      <c r="K4047" t="str">
        <f>VLOOKUP(A4047,[1]ВПП!$C$2:$H$22885,6,)</f>
        <v>ASP</v>
      </c>
      <c r="L4047" t="str">
        <f t="shared" si="63"/>
        <v>VTPT</v>
      </c>
      <c r="M4047" t="s">
        <v>114</v>
      </c>
      <c r="N4047" t="s">
        <v>16916</v>
      </c>
      <c r="O4047" t="s">
        <v>202</v>
      </c>
      <c r="P4047" t="s">
        <v>641</v>
      </c>
      <c r="Q4047" t="str">
        <f>VLOOKUP(P4047,[1]TimeZones!$B$3:$E$597,4,FALSE)</f>
        <v>+07:00</v>
      </c>
    </row>
    <row r="4048" spans="1:17" x14ac:dyDescent="0.25">
      <c r="A4048" t="s">
        <v>16920</v>
      </c>
      <c r="B4048" t="s">
        <v>110</v>
      </c>
      <c r="C4048" t="s">
        <v>16921</v>
      </c>
      <c r="D4048">
        <v>9.1776669999999996</v>
      </c>
      <c r="E4048">
        <v>105.177778</v>
      </c>
      <c r="F4048">
        <v>6</v>
      </c>
      <c r="G4048" t="s">
        <v>926</v>
      </c>
      <c r="H4048" t="s">
        <v>16922</v>
      </c>
      <c r="I4048">
        <f>VLOOKUP(A4048,[1]ВПП!$C$2:$E$22885,3,)</f>
        <v>1500</v>
      </c>
      <c r="J4048">
        <f>VLOOKUP(A4048,[1]ВПП!$C$2:$G$22885,5,)</f>
        <v>30</v>
      </c>
      <c r="K4048" t="str">
        <f>VLOOKUP(A4048,[1]ВПП!$C$2:$H$22885,6,)</f>
        <v>ASP</v>
      </c>
      <c r="L4048" t="str">
        <f t="shared" si="63"/>
        <v>VVCM</v>
      </c>
      <c r="M4048" t="s">
        <v>114</v>
      </c>
      <c r="N4048" t="s">
        <v>16923</v>
      </c>
      <c r="O4048" t="s">
        <v>16924</v>
      </c>
      <c r="P4048" t="s">
        <v>930</v>
      </c>
      <c r="Q4048" t="str">
        <f>VLOOKUP(P4048,[1]TimeZones!$B$3:$E$597,4,FALSE)</f>
        <v>+07:00</v>
      </c>
    </row>
    <row r="4049" spans="1:17" x14ac:dyDescent="0.25">
      <c r="A4049" t="s">
        <v>16925</v>
      </c>
      <c r="B4049" t="s">
        <v>110</v>
      </c>
      <c r="C4049" t="s">
        <v>16926</v>
      </c>
      <c r="D4049">
        <v>9.9580299723400003</v>
      </c>
      <c r="E4049">
        <v>105.132379532</v>
      </c>
      <c r="F4049">
        <v>7</v>
      </c>
      <c r="G4049" t="s">
        <v>926</v>
      </c>
      <c r="H4049" t="s">
        <v>16927</v>
      </c>
      <c r="I4049">
        <f>VLOOKUP(A4049,[1]ВПП!$C$2:$E$22885,3,)</f>
        <v>1500</v>
      </c>
      <c r="J4049">
        <f>VLOOKUP(A4049,[1]ВПП!$C$2:$G$22885,5,)</f>
        <v>0</v>
      </c>
      <c r="K4049" t="str">
        <f>VLOOKUP(A4049,[1]ВПП!$C$2:$H$22885,6,)</f>
        <v>ASP</v>
      </c>
      <c r="L4049" t="str">
        <f t="shared" si="63"/>
        <v>VVRG</v>
      </c>
      <c r="M4049" t="s">
        <v>114</v>
      </c>
      <c r="N4049" t="s">
        <v>4757</v>
      </c>
      <c r="O4049" t="s">
        <v>16928</v>
      </c>
      <c r="P4049" t="s">
        <v>930</v>
      </c>
      <c r="Q4049" t="str">
        <f>VLOOKUP(P4049,[1]TimeZones!$B$3:$E$597,4,FALSE)</f>
        <v>+07:00</v>
      </c>
    </row>
    <row r="4050" spans="1:17" x14ac:dyDescent="0.25">
      <c r="A4050" t="s">
        <v>16929</v>
      </c>
      <c r="B4050" t="s">
        <v>110</v>
      </c>
      <c r="C4050" t="s">
        <v>16930</v>
      </c>
      <c r="D4050">
        <v>4.8083000183105398</v>
      </c>
      <c r="E4050">
        <v>115.01000213623</v>
      </c>
      <c r="F4050">
        <v>14</v>
      </c>
      <c r="G4050" t="s">
        <v>353</v>
      </c>
      <c r="H4050" t="s">
        <v>16931</v>
      </c>
      <c r="I4050">
        <f>VLOOKUP(A4050,[1]ВПП!$C$2:$E$22885,3,)</f>
        <v>1500</v>
      </c>
      <c r="J4050">
        <f>VLOOKUP(A4050,[1]ВПП!$C$2:$G$22885,5,)</f>
        <v>30</v>
      </c>
      <c r="K4050" t="str">
        <f>VLOOKUP(A4050,[1]ВПП!$C$2:$H$22885,6,)</f>
        <v>ASP</v>
      </c>
      <c r="L4050" t="str">
        <f t="shared" si="63"/>
        <v>WBGJ</v>
      </c>
      <c r="M4050" t="s">
        <v>114</v>
      </c>
      <c r="N4050" t="s">
        <v>5924</v>
      </c>
      <c r="O4050" t="s">
        <v>16932</v>
      </c>
      <c r="P4050" t="s">
        <v>357</v>
      </c>
      <c r="Q4050" t="str">
        <f>VLOOKUP(P4050,[1]TimeZones!$B$3:$E$597,4,FALSE)</f>
        <v>+08:00</v>
      </c>
    </row>
    <row r="4051" spans="1:17" x14ac:dyDescent="0.25">
      <c r="A4051" t="s">
        <v>16933</v>
      </c>
      <c r="B4051" t="s">
        <v>110</v>
      </c>
      <c r="C4051" t="s">
        <v>16934</v>
      </c>
      <c r="D4051">
        <v>4.0483298301696697</v>
      </c>
      <c r="E4051">
        <v>114.805000305175</v>
      </c>
      <c r="F4051">
        <v>80</v>
      </c>
      <c r="G4051" t="s">
        <v>353</v>
      </c>
      <c r="H4051" t="s">
        <v>16935</v>
      </c>
      <c r="I4051">
        <f>VLOOKUP(A4051,[1]ВПП!$C$2:$E$22885,3,)</f>
        <v>1500</v>
      </c>
      <c r="J4051">
        <f>VLOOKUP(A4051,[1]ВПП!$C$2:$G$22885,5,)</f>
        <v>30</v>
      </c>
      <c r="K4051" t="str">
        <f>VLOOKUP(A4051,[1]ВПП!$C$2:$H$22885,6,)</f>
        <v>ASP</v>
      </c>
      <c r="L4051" t="str">
        <f t="shared" si="63"/>
        <v>WBMU</v>
      </c>
      <c r="M4051" t="s">
        <v>114</v>
      </c>
      <c r="N4051" t="s">
        <v>5924</v>
      </c>
      <c r="O4051" t="s">
        <v>16936</v>
      </c>
      <c r="P4051" t="s">
        <v>357</v>
      </c>
      <c r="Q4051" t="str">
        <f>VLOOKUP(P4051,[1]TimeZones!$B$3:$E$597,4,FALSE)</f>
        <v>+08:00</v>
      </c>
    </row>
    <row r="4052" spans="1:17" x14ac:dyDescent="0.25">
      <c r="A4052" t="s">
        <v>16937</v>
      </c>
      <c r="B4052" t="s">
        <v>333</v>
      </c>
      <c r="C4052" t="s">
        <v>16938</v>
      </c>
      <c r="D4052">
        <v>-27.328599929799999</v>
      </c>
      <c r="E4052">
        <v>117.672996521</v>
      </c>
      <c r="G4052" t="s">
        <v>700</v>
      </c>
      <c r="H4052" t="s">
        <v>16939</v>
      </c>
      <c r="I4052">
        <f>VLOOKUP(A4052,[1]ВПП!$C$2:$E$22885,3,)</f>
        <v>1500</v>
      </c>
      <c r="J4052">
        <f>VLOOKUP(A4052,[1]ВПП!$C$2:$G$22885,5,)</f>
        <v>0</v>
      </c>
      <c r="K4052" t="str">
        <f>VLOOKUP(A4052,[1]ВПП!$C$2:$H$22885,6,)</f>
        <v>X</v>
      </c>
      <c r="L4052" t="str">
        <f t="shared" si="63"/>
        <v>YBBE</v>
      </c>
      <c r="M4052" t="s">
        <v>702</v>
      </c>
      <c r="N4052" t="s">
        <v>2086</v>
      </c>
      <c r="O4052" t="s">
        <v>16940</v>
      </c>
      <c r="P4052" t="e">
        <v>#N/A</v>
      </c>
      <c r="Q4052" t="e">
        <f>VLOOKUP(P4052,[1]TimeZones!$B$3:$E$597,4,FALSE)</f>
        <v>#N/A</v>
      </c>
    </row>
    <row r="4053" spans="1:17" x14ac:dyDescent="0.25">
      <c r="A4053" t="s">
        <v>16941</v>
      </c>
      <c r="B4053" t="s">
        <v>333</v>
      </c>
      <c r="C4053" t="s">
        <v>16942</v>
      </c>
      <c r="D4053">
        <v>-30.406700134277301</v>
      </c>
      <c r="E4053">
        <v>135.47999572753901</v>
      </c>
      <c r="G4053" t="s">
        <v>700</v>
      </c>
      <c r="H4053" t="s">
        <v>202</v>
      </c>
      <c r="I4053">
        <f>VLOOKUP(A4053,[1]ВПП!$C$2:$E$22885,3,)</f>
        <v>1500</v>
      </c>
      <c r="J4053">
        <f>VLOOKUP(A4053,[1]ВПП!$C$2:$G$22885,5,)</f>
        <v>0</v>
      </c>
      <c r="K4053" t="str">
        <f>VLOOKUP(A4053,[1]ВПП!$C$2:$H$22885,6,)</f>
        <v>N</v>
      </c>
      <c r="L4053" t="str">
        <f t="shared" si="63"/>
        <v>YBBO</v>
      </c>
      <c r="M4053" t="s">
        <v>702</v>
      </c>
      <c r="N4053" t="s">
        <v>3412</v>
      </c>
      <c r="O4053" t="s">
        <v>202</v>
      </c>
      <c r="P4053" t="e">
        <v>#N/A</v>
      </c>
      <c r="Q4053" t="e">
        <f>VLOOKUP(P4053,[1]TimeZones!$B$3:$E$597,4,FALSE)</f>
        <v>#N/A</v>
      </c>
    </row>
    <row r="4054" spans="1:17" x14ac:dyDescent="0.25">
      <c r="A4054" t="s">
        <v>16943</v>
      </c>
      <c r="B4054" t="s">
        <v>333</v>
      </c>
      <c r="C4054" t="s">
        <v>16944</v>
      </c>
      <c r="D4054">
        <v>-30.049999237060501</v>
      </c>
      <c r="E4054">
        <v>149.41700744628901</v>
      </c>
      <c r="G4054" t="s">
        <v>700</v>
      </c>
      <c r="H4054" t="s">
        <v>202</v>
      </c>
      <c r="I4054">
        <f>VLOOKUP(A4054,[1]ВПП!$C$2:$E$22885,3,)</f>
        <v>1500</v>
      </c>
      <c r="J4054">
        <f>VLOOKUP(A4054,[1]ВПП!$C$2:$G$22885,5,)</f>
        <v>0</v>
      </c>
      <c r="K4054" t="str">
        <f>VLOOKUP(A4054,[1]ВПП!$C$2:$H$22885,6,)</f>
        <v>X</v>
      </c>
      <c r="L4054" t="str">
        <f t="shared" si="63"/>
        <v>YBCL</v>
      </c>
      <c r="M4054" t="s">
        <v>702</v>
      </c>
      <c r="N4054" t="s">
        <v>703</v>
      </c>
      <c r="O4054" t="s">
        <v>202</v>
      </c>
      <c r="P4054" t="e">
        <v>#N/A</v>
      </c>
      <c r="Q4054" t="e">
        <f>VLOOKUP(P4054,[1]TimeZones!$B$3:$E$597,4,FALSE)</f>
        <v>#N/A</v>
      </c>
    </row>
    <row r="4055" spans="1:17" x14ac:dyDescent="0.25">
      <c r="A4055" t="s">
        <v>16945</v>
      </c>
      <c r="B4055" t="s">
        <v>110</v>
      </c>
      <c r="C4055" t="s">
        <v>16946</v>
      </c>
      <c r="D4055">
        <v>-24.3460998535156</v>
      </c>
      <c r="E4055">
        <v>139.46000671386699</v>
      </c>
      <c r="F4055">
        <v>300</v>
      </c>
      <c r="G4055" t="s">
        <v>700</v>
      </c>
      <c r="H4055" t="s">
        <v>16947</v>
      </c>
      <c r="I4055">
        <f>VLOOKUP(A4055,[1]ВПП!$C$2:$E$22885,3,)</f>
        <v>1500</v>
      </c>
      <c r="J4055">
        <f>VLOOKUP(A4055,[1]ВПП!$C$2:$G$22885,5,)</f>
        <v>30</v>
      </c>
      <c r="K4055" t="str">
        <f>VLOOKUP(A4055,[1]ВПП!$C$2:$H$22885,6,)</f>
        <v>ASP</v>
      </c>
      <c r="L4055" t="str">
        <f t="shared" si="63"/>
        <v>YBIE</v>
      </c>
      <c r="M4055" t="s">
        <v>702</v>
      </c>
      <c r="N4055" t="s">
        <v>1682</v>
      </c>
      <c r="O4055" t="s">
        <v>202</v>
      </c>
      <c r="P4055" t="s">
        <v>1684</v>
      </c>
      <c r="Q4055" t="str">
        <f>VLOOKUP(P4055,[1]TimeZones!$B$3:$E$597,4,FALSE)</f>
        <v>+10:00</v>
      </c>
    </row>
    <row r="4056" spans="1:17" x14ac:dyDescent="0.25">
      <c r="A4056" t="s">
        <v>16948</v>
      </c>
      <c r="B4056" t="s">
        <v>333</v>
      </c>
      <c r="C4056" t="s">
        <v>16949</v>
      </c>
      <c r="D4056">
        <v>-27.666700363159102</v>
      </c>
      <c r="E4056">
        <v>121.59999847412099</v>
      </c>
      <c r="G4056" t="s">
        <v>700</v>
      </c>
      <c r="H4056" t="s">
        <v>202</v>
      </c>
      <c r="I4056">
        <f>VLOOKUP(A4056,[1]ВПП!$C$2:$E$22885,3,)</f>
        <v>1500</v>
      </c>
      <c r="J4056">
        <f>VLOOKUP(A4056,[1]ВПП!$C$2:$G$22885,5,)</f>
        <v>0</v>
      </c>
      <c r="K4056" t="str">
        <f>VLOOKUP(A4056,[1]ВПП!$C$2:$H$22885,6,)</f>
        <v>L</v>
      </c>
      <c r="L4056" t="str">
        <f t="shared" si="63"/>
        <v>YBJW</v>
      </c>
      <c r="M4056" t="s">
        <v>702</v>
      </c>
      <c r="N4056" t="s">
        <v>2086</v>
      </c>
      <c r="O4056" t="s">
        <v>202</v>
      </c>
      <c r="P4056" t="e">
        <v>#N/A</v>
      </c>
      <c r="Q4056" t="e">
        <f>VLOOKUP(P4056,[1]TimeZones!$B$3:$E$597,4,FALSE)</f>
        <v>#N/A</v>
      </c>
    </row>
    <row r="4057" spans="1:17" x14ac:dyDescent="0.25">
      <c r="A4057" t="s">
        <v>16950</v>
      </c>
      <c r="B4057" t="s">
        <v>333</v>
      </c>
      <c r="C4057" t="s">
        <v>16951</v>
      </c>
      <c r="D4057">
        <v>-21.799999237060501</v>
      </c>
      <c r="E4057">
        <v>145.08299255371</v>
      </c>
      <c r="G4057" t="s">
        <v>700</v>
      </c>
      <c r="H4057" t="s">
        <v>202</v>
      </c>
      <c r="I4057">
        <f>VLOOKUP(A4057,[1]ВПП!$C$2:$E$22885,3,)</f>
        <v>1500</v>
      </c>
      <c r="J4057">
        <f>VLOOKUP(A4057,[1]ВПП!$C$2:$G$22885,5,)</f>
        <v>0</v>
      </c>
      <c r="K4057" t="str">
        <f>VLOOKUP(A4057,[1]ВПП!$C$2:$H$22885,6,)</f>
        <v>X</v>
      </c>
      <c r="L4057" t="str">
        <f t="shared" si="63"/>
        <v>YBNC</v>
      </c>
      <c r="M4057" t="s">
        <v>702</v>
      </c>
      <c r="N4057" t="s">
        <v>1682</v>
      </c>
      <c r="O4057" t="s">
        <v>202</v>
      </c>
      <c r="P4057" t="e">
        <v>#N/A</v>
      </c>
      <c r="Q4057" t="e">
        <f>VLOOKUP(P4057,[1]TimeZones!$B$3:$E$597,4,FALSE)</f>
        <v>#N/A</v>
      </c>
    </row>
    <row r="4058" spans="1:17" x14ac:dyDescent="0.25">
      <c r="A4058" t="s">
        <v>16952</v>
      </c>
      <c r="B4058" t="s">
        <v>333</v>
      </c>
      <c r="C4058" t="s">
        <v>16953</v>
      </c>
      <c r="D4058">
        <v>-21.966699600219702</v>
      </c>
      <c r="E4058">
        <v>138.61700439453099</v>
      </c>
      <c r="G4058" t="s">
        <v>700</v>
      </c>
      <c r="H4058" t="s">
        <v>202</v>
      </c>
      <c r="I4058">
        <f>VLOOKUP(A4058,[1]ВПП!$C$2:$E$22885,3,)</f>
        <v>1500</v>
      </c>
      <c r="J4058">
        <f>VLOOKUP(A4058,[1]ВПП!$C$2:$G$22885,5,)</f>
        <v>0</v>
      </c>
      <c r="K4058" t="str">
        <f>VLOOKUP(A4058,[1]ВПП!$C$2:$H$22885,6,)</f>
        <v>N</v>
      </c>
      <c r="L4058" t="str">
        <f t="shared" si="63"/>
        <v>YCDT</v>
      </c>
      <c r="M4058" t="s">
        <v>702</v>
      </c>
      <c r="N4058" t="s">
        <v>1682</v>
      </c>
      <c r="O4058" t="s">
        <v>202</v>
      </c>
      <c r="P4058" t="e">
        <v>#N/A</v>
      </c>
      <c r="Q4058" t="e">
        <f>VLOOKUP(P4058,[1]TimeZones!$B$3:$E$597,4,FALSE)</f>
        <v>#N/A</v>
      </c>
    </row>
    <row r="4059" spans="1:17" x14ac:dyDescent="0.25">
      <c r="A4059" t="s">
        <v>16954</v>
      </c>
      <c r="B4059" t="s">
        <v>333</v>
      </c>
      <c r="C4059" t="s">
        <v>16955</v>
      </c>
      <c r="D4059">
        <v>-25.283300399780199</v>
      </c>
      <c r="E4059">
        <v>116.199996948242</v>
      </c>
      <c r="G4059" t="s">
        <v>700</v>
      </c>
      <c r="H4059" t="s">
        <v>202</v>
      </c>
      <c r="I4059">
        <f>VLOOKUP(A4059,[1]ВПП!$C$2:$E$22885,3,)</f>
        <v>1500</v>
      </c>
      <c r="J4059">
        <f>VLOOKUP(A4059,[1]ВПП!$C$2:$G$22885,5,)</f>
        <v>0</v>
      </c>
      <c r="K4059" t="str">
        <f>VLOOKUP(A4059,[1]ВПП!$C$2:$H$22885,6,)</f>
        <v>C</v>
      </c>
      <c r="L4059" t="str">
        <f t="shared" si="63"/>
        <v>YDGT</v>
      </c>
      <c r="M4059" t="s">
        <v>702</v>
      </c>
      <c r="N4059" t="s">
        <v>2086</v>
      </c>
      <c r="O4059" t="s">
        <v>202</v>
      </c>
      <c r="P4059" t="e">
        <v>#N/A</v>
      </c>
      <c r="Q4059" t="e">
        <f>VLOOKUP(P4059,[1]TimeZones!$B$3:$E$597,4,FALSE)</f>
        <v>#N/A</v>
      </c>
    </row>
    <row r="4060" spans="1:17" x14ac:dyDescent="0.25">
      <c r="A4060" t="s">
        <v>16956</v>
      </c>
      <c r="B4060" t="s">
        <v>333</v>
      </c>
      <c r="C4060" t="s">
        <v>16957</v>
      </c>
      <c r="D4060">
        <v>-22.0666999816894</v>
      </c>
      <c r="E4060">
        <v>146.23300170898401</v>
      </c>
      <c r="G4060" t="s">
        <v>700</v>
      </c>
      <c r="H4060" t="s">
        <v>202</v>
      </c>
      <c r="I4060">
        <f>VLOOKUP(A4060,[1]ВПП!$C$2:$E$22885,3,)</f>
        <v>1500</v>
      </c>
      <c r="J4060">
        <f>VLOOKUP(A4060,[1]ВПП!$C$2:$G$22885,5,)</f>
        <v>0</v>
      </c>
      <c r="K4060" t="str">
        <f>VLOOKUP(A4060,[1]ВПП!$C$2:$H$22885,6,)</f>
        <v>N</v>
      </c>
      <c r="L4060" t="str">
        <f t="shared" si="63"/>
        <v>YDNB</v>
      </c>
      <c r="M4060" t="s">
        <v>702</v>
      </c>
      <c r="N4060" t="s">
        <v>1682</v>
      </c>
      <c r="O4060" t="s">
        <v>202</v>
      </c>
      <c r="P4060" t="e">
        <v>#N/A</v>
      </c>
      <c r="Q4060" t="e">
        <f>VLOOKUP(P4060,[1]TimeZones!$B$3:$E$597,4,FALSE)</f>
        <v>#N/A</v>
      </c>
    </row>
    <row r="4061" spans="1:17" x14ac:dyDescent="0.25">
      <c r="A4061" t="s">
        <v>16958</v>
      </c>
      <c r="B4061" t="s">
        <v>110</v>
      </c>
      <c r="C4061" t="s">
        <v>16959</v>
      </c>
      <c r="D4061">
        <v>-33.684398999999999</v>
      </c>
      <c r="E4061">
        <v>121.822998</v>
      </c>
      <c r="F4061">
        <v>470</v>
      </c>
      <c r="G4061" t="s">
        <v>700</v>
      </c>
      <c r="H4061" t="s">
        <v>16960</v>
      </c>
      <c r="I4061">
        <f>VLOOKUP(A4061,[1]ВПП!$C$2:$E$22885,3,)</f>
        <v>1500</v>
      </c>
      <c r="J4061">
        <f>VLOOKUP(A4061,[1]ВПП!$C$2:$G$22885,5,)</f>
        <v>30</v>
      </c>
      <c r="K4061" t="str">
        <f>VLOOKUP(A4061,[1]ВПП!$C$2:$H$22885,6,)</f>
        <v>ASP</v>
      </c>
      <c r="L4061" t="str">
        <f t="shared" si="63"/>
        <v>YESP</v>
      </c>
      <c r="M4061" t="s">
        <v>702</v>
      </c>
      <c r="N4061" t="s">
        <v>2086</v>
      </c>
      <c r="O4061" t="s">
        <v>16961</v>
      </c>
      <c r="P4061" t="s">
        <v>2088</v>
      </c>
      <c r="Q4061" t="str">
        <f>VLOOKUP(P4061,[1]TimeZones!$B$3:$E$597,4,FALSE)</f>
        <v>+08:00</v>
      </c>
    </row>
    <row r="4062" spans="1:17" x14ac:dyDescent="0.25">
      <c r="A4062" t="s">
        <v>16962</v>
      </c>
      <c r="B4062" t="s">
        <v>333</v>
      </c>
      <c r="C4062" t="s">
        <v>16963</v>
      </c>
      <c r="D4062">
        <v>-27.016700744628899</v>
      </c>
      <c r="E4062">
        <v>132.71699523925699</v>
      </c>
      <c r="G4062" t="s">
        <v>700</v>
      </c>
      <c r="H4062" t="s">
        <v>202</v>
      </c>
      <c r="I4062">
        <f>VLOOKUP(A4062,[1]ВПП!$C$2:$E$22885,3,)</f>
        <v>1500</v>
      </c>
      <c r="J4062">
        <f>VLOOKUP(A4062,[1]ВПП!$C$2:$G$22885,5,)</f>
        <v>0</v>
      </c>
      <c r="K4062" t="str">
        <f>VLOOKUP(A4062,[1]ВПП!$C$2:$H$22885,6,)</f>
        <v>S</v>
      </c>
      <c r="L4062" t="str">
        <f t="shared" si="63"/>
        <v>YEVP</v>
      </c>
      <c r="M4062" t="s">
        <v>702</v>
      </c>
      <c r="N4062" t="s">
        <v>3412</v>
      </c>
      <c r="O4062" t="s">
        <v>202</v>
      </c>
      <c r="P4062" t="s">
        <v>145</v>
      </c>
      <c r="Q4062" t="e">
        <f>VLOOKUP(P4062,[1]TimeZones!$B$3:$E$597,4,FALSE)</f>
        <v>#N/A</v>
      </c>
    </row>
    <row r="4063" spans="1:17" x14ac:dyDescent="0.25">
      <c r="A4063" t="s">
        <v>16964</v>
      </c>
      <c r="B4063" t="s">
        <v>333</v>
      </c>
      <c r="C4063" t="s">
        <v>16965</v>
      </c>
      <c r="D4063">
        <v>-33.983299255371001</v>
      </c>
      <c r="E4063">
        <v>118.032997131347</v>
      </c>
      <c r="G4063" t="s">
        <v>700</v>
      </c>
      <c r="H4063" t="s">
        <v>202</v>
      </c>
      <c r="I4063">
        <f>VLOOKUP(A4063,[1]ВПП!$C$2:$E$22885,3,)</f>
        <v>1500</v>
      </c>
      <c r="J4063">
        <f>VLOOKUP(A4063,[1]ВПП!$C$2:$G$22885,5,)</f>
        <v>0</v>
      </c>
      <c r="K4063" t="str">
        <f>VLOOKUP(A4063,[1]ВПП!$C$2:$H$22885,6,)</f>
        <v>X</v>
      </c>
      <c r="L4063" t="str">
        <f t="shared" si="63"/>
        <v>YGNW</v>
      </c>
      <c r="M4063" t="s">
        <v>702</v>
      </c>
      <c r="N4063" t="s">
        <v>2086</v>
      </c>
      <c r="O4063" t="s">
        <v>202</v>
      </c>
      <c r="P4063" t="e">
        <v>#N/A</v>
      </c>
      <c r="Q4063" t="e">
        <f>VLOOKUP(P4063,[1]TimeZones!$B$3:$E$597,4,FALSE)</f>
        <v>#N/A</v>
      </c>
    </row>
    <row r="4064" spans="1:17" x14ac:dyDescent="0.25">
      <c r="A4064" t="s">
        <v>16966</v>
      </c>
      <c r="B4064" t="s">
        <v>333</v>
      </c>
      <c r="C4064" t="s">
        <v>16967</v>
      </c>
      <c r="D4064">
        <v>-23.266700744628899</v>
      </c>
      <c r="E4064">
        <v>119.16699981689401</v>
      </c>
      <c r="G4064" t="s">
        <v>700</v>
      </c>
      <c r="H4064" t="s">
        <v>202</v>
      </c>
      <c r="I4064">
        <f>VLOOKUP(A4064,[1]ВПП!$C$2:$E$22885,3,)</f>
        <v>1500</v>
      </c>
      <c r="J4064">
        <f>VLOOKUP(A4064,[1]ВПП!$C$2:$G$22885,5,)</f>
        <v>0</v>
      </c>
      <c r="K4064" t="str">
        <f>VLOOKUP(A4064,[1]ВПП!$C$2:$H$22885,6,)</f>
        <v>S</v>
      </c>
      <c r="L4064" t="str">
        <f t="shared" si="63"/>
        <v>YGPI</v>
      </c>
      <c r="M4064" t="s">
        <v>702</v>
      </c>
      <c r="N4064" t="s">
        <v>2086</v>
      </c>
      <c r="O4064" t="s">
        <v>202</v>
      </c>
      <c r="P4064" t="e">
        <v>#N/A</v>
      </c>
      <c r="Q4064" t="e">
        <f>VLOOKUP(P4064,[1]TimeZones!$B$3:$E$597,4,FALSE)</f>
        <v>#N/A</v>
      </c>
    </row>
    <row r="4065" spans="1:17" x14ac:dyDescent="0.25">
      <c r="A4065" t="s">
        <v>16968</v>
      </c>
      <c r="B4065" t="s">
        <v>333</v>
      </c>
      <c r="C4065" t="s">
        <v>16969</v>
      </c>
      <c r="D4065">
        <v>-17.466699600219702</v>
      </c>
      <c r="E4065">
        <v>138.36700439453099</v>
      </c>
      <c r="G4065" t="s">
        <v>700</v>
      </c>
      <c r="H4065" t="s">
        <v>202</v>
      </c>
      <c r="I4065">
        <f>VLOOKUP(A4065,[1]ВПП!$C$2:$E$22885,3,)</f>
        <v>1500</v>
      </c>
      <c r="J4065">
        <f>VLOOKUP(A4065,[1]ВПП!$C$2:$G$22885,5,)</f>
        <v>0</v>
      </c>
      <c r="K4065" t="str">
        <f>VLOOKUP(A4065,[1]ВПП!$C$2:$H$22885,6,)</f>
        <v>X</v>
      </c>
      <c r="L4065" t="str">
        <f t="shared" si="63"/>
        <v>YHEG</v>
      </c>
      <c r="M4065" t="s">
        <v>702</v>
      </c>
      <c r="N4065" t="s">
        <v>1682</v>
      </c>
      <c r="O4065" t="s">
        <v>202</v>
      </c>
      <c r="P4065" t="e">
        <v>#N/A</v>
      </c>
      <c r="Q4065" t="e">
        <f>VLOOKUP(P4065,[1]TimeZones!$B$3:$E$597,4,FALSE)</f>
        <v>#N/A</v>
      </c>
    </row>
    <row r="4066" spans="1:17" x14ac:dyDescent="0.25">
      <c r="A4066" t="s">
        <v>16970</v>
      </c>
      <c r="B4066" t="s">
        <v>333</v>
      </c>
      <c r="C4066" t="s">
        <v>16971</v>
      </c>
      <c r="D4066">
        <v>-21.724399999999999</v>
      </c>
      <c r="E4066">
        <v>119.3922</v>
      </c>
      <c r="F4066">
        <v>935</v>
      </c>
      <c r="G4066" t="s">
        <v>700</v>
      </c>
      <c r="H4066" t="s">
        <v>16972</v>
      </c>
      <c r="I4066">
        <f>VLOOKUP(A4066,[1]ВПП!$C$2:$E$22885,3,)</f>
        <v>1500</v>
      </c>
      <c r="J4066">
        <f>VLOOKUP(A4066,[1]ВПП!$C$2:$G$22885,5,)</f>
        <v>0</v>
      </c>
      <c r="K4066" t="str">
        <f>VLOOKUP(A4066,[1]ВПП!$C$2:$H$22885,6,)</f>
        <v>N</v>
      </c>
      <c r="L4066" t="str">
        <f t="shared" si="63"/>
        <v>YHIL</v>
      </c>
      <c r="M4066" t="s">
        <v>702</v>
      </c>
      <c r="N4066" t="s">
        <v>2086</v>
      </c>
      <c r="O4066" t="s">
        <v>16973</v>
      </c>
      <c r="P4066" t="e">
        <v>#N/A</v>
      </c>
      <c r="Q4066" t="e">
        <f>VLOOKUP(P4066,[1]TimeZones!$B$3:$E$597,4,FALSE)</f>
        <v>#N/A</v>
      </c>
    </row>
    <row r="4067" spans="1:17" x14ac:dyDescent="0.25">
      <c r="A4067" t="s">
        <v>16974</v>
      </c>
      <c r="B4067" t="s">
        <v>333</v>
      </c>
      <c r="C4067" t="s">
        <v>16975</v>
      </c>
      <c r="D4067">
        <v>-25.216699600219702</v>
      </c>
      <c r="E4067">
        <v>134.266998291015</v>
      </c>
      <c r="G4067" t="s">
        <v>700</v>
      </c>
      <c r="H4067" t="s">
        <v>202</v>
      </c>
      <c r="I4067">
        <f>VLOOKUP(A4067,[1]ВПП!$C$2:$E$22885,3,)</f>
        <v>1500</v>
      </c>
      <c r="J4067">
        <f>VLOOKUP(A4067,[1]ВПП!$C$2:$G$22885,5,)</f>
        <v>0</v>
      </c>
      <c r="K4067" t="str">
        <f>VLOOKUP(A4067,[1]ВПП!$C$2:$H$22885,6,)</f>
        <v>N</v>
      </c>
      <c r="L4067" t="str">
        <f t="shared" si="63"/>
        <v>YHSB</v>
      </c>
      <c r="M4067" t="s">
        <v>702</v>
      </c>
      <c r="N4067" t="s">
        <v>2356</v>
      </c>
      <c r="O4067" t="s">
        <v>202</v>
      </c>
      <c r="P4067" t="e">
        <v>#N/A</v>
      </c>
      <c r="Q4067" t="e">
        <f>VLOOKUP(P4067,[1]TimeZones!$B$3:$E$597,4,FALSE)</f>
        <v>#N/A</v>
      </c>
    </row>
    <row r="4068" spans="1:17" x14ac:dyDescent="0.25">
      <c r="A4068" t="s">
        <v>16976</v>
      </c>
      <c r="B4068" t="s">
        <v>333</v>
      </c>
      <c r="C4068" t="s">
        <v>16977</v>
      </c>
      <c r="D4068">
        <v>-16.5</v>
      </c>
      <c r="E4068">
        <v>144.39999389648401</v>
      </c>
      <c r="G4068" t="s">
        <v>700</v>
      </c>
      <c r="H4068" t="s">
        <v>202</v>
      </c>
      <c r="I4068">
        <f>VLOOKUP(A4068,[1]ВПП!$C$2:$E$22885,3,)</f>
        <v>1500</v>
      </c>
      <c r="J4068">
        <f>VLOOKUP(A4068,[1]ВПП!$C$2:$G$22885,5,)</f>
        <v>0</v>
      </c>
      <c r="K4068" t="str">
        <f>VLOOKUP(A4068,[1]ВПП!$C$2:$H$22885,6,)</f>
        <v>N</v>
      </c>
      <c r="L4068" t="str">
        <f t="shared" si="63"/>
        <v>YJNY</v>
      </c>
      <c r="M4068" t="s">
        <v>702</v>
      </c>
      <c r="N4068" t="s">
        <v>1682</v>
      </c>
      <c r="O4068" t="s">
        <v>202</v>
      </c>
      <c r="P4068" t="e">
        <v>#N/A</v>
      </c>
      <c r="Q4068" t="e">
        <f>VLOOKUP(P4068,[1]TimeZones!$B$3:$E$597,4,FALSE)</f>
        <v>#N/A</v>
      </c>
    </row>
    <row r="4069" spans="1:17" x14ac:dyDescent="0.25">
      <c r="A4069" t="s">
        <v>16978</v>
      </c>
      <c r="B4069" t="s">
        <v>333</v>
      </c>
      <c r="C4069" t="s">
        <v>16979</v>
      </c>
      <c r="D4069">
        <v>-33.716701507568303</v>
      </c>
      <c r="E4069">
        <v>117.633003234863</v>
      </c>
      <c r="G4069" t="s">
        <v>700</v>
      </c>
      <c r="H4069" t="s">
        <v>16980</v>
      </c>
      <c r="I4069">
        <f>VLOOKUP(A4069,[1]ВПП!$C$2:$E$22885,3,)</f>
        <v>1500</v>
      </c>
      <c r="J4069">
        <f>VLOOKUP(A4069,[1]ВПП!$C$2:$G$22885,5,)</f>
        <v>0</v>
      </c>
      <c r="K4069" t="str">
        <f>VLOOKUP(A4069,[1]ВПП!$C$2:$H$22885,6,)</f>
        <v>X</v>
      </c>
      <c r="L4069" t="str">
        <f t="shared" si="63"/>
        <v>YKNG</v>
      </c>
      <c r="M4069" t="s">
        <v>702</v>
      </c>
      <c r="N4069" t="s">
        <v>2086</v>
      </c>
      <c r="O4069" t="s">
        <v>202</v>
      </c>
      <c r="P4069" t="e">
        <v>#N/A</v>
      </c>
      <c r="Q4069" t="e">
        <f>VLOOKUP(P4069,[1]TimeZones!$B$3:$E$597,4,FALSE)</f>
        <v>#N/A</v>
      </c>
    </row>
    <row r="4070" spans="1:17" x14ac:dyDescent="0.25">
      <c r="A4070" t="s">
        <v>16981</v>
      </c>
      <c r="B4070" t="s">
        <v>333</v>
      </c>
      <c r="C4070" t="s">
        <v>16982</v>
      </c>
      <c r="D4070">
        <v>-14.89</v>
      </c>
      <c r="E4070">
        <v>144.22</v>
      </c>
      <c r="F4070">
        <v>90</v>
      </c>
      <c r="G4070" t="s">
        <v>700</v>
      </c>
      <c r="H4070" t="s">
        <v>16983</v>
      </c>
      <c r="I4070">
        <f>VLOOKUP(A4070,[1]ВПП!$C$2:$E$22885,3,)</f>
        <v>1500</v>
      </c>
      <c r="J4070">
        <f>VLOOKUP(A4070,[1]ВПП!$C$2:$G$22885,5,)</f>
        <v>0</v>
      </c>
      <c r="K4070" t="str">
        <f>VLOOKUP(A4070,[1]ВПП!$C$2:$H$22885,6,)</f>
        <v>N</v>
      </c>
      <c r="L4070" t="str">
        <f t="shared" si="63"/>
        <v>YKPR</v>
      </c>
      <c r="M4070" t="s">
        <v>702</v>
      </c>
      <c r="N4070" t="s">
        <v>1682</v>
      </c>
      <c r="O4070" t="s">
        <v>16984</v>
      </c>
      <c r="P4070" t="e">
        <v>#N/A</v>
      </c>
      <c r="Q4070" t="e">
        <f>VLOOKUP(P4070,[1]TimeZones!$B$3:$E$597,4,FALSE)</f>
        <v>#N/A</v>
      </c>
    </row>
    <row r="4071" spans="1:17" x14ac:dyDescent="0.25">
      <c r="A4071" t="s">
        <v>16985</v>
      </c>
      <c r="B4071" t="s">
        <v>333</v>
      </c>
      <c r="C4071" t="s">
        <v>16986</v>
      </c>
      <c r="D4071">
        <v>-25.100000381469702</v>
      </c>
      <c r="E4071">
        <v>116.900001525878</v>
      </c>
      <c r="G4071" t="s">
        <v>700</v>
      </c>
      <c r="H4071" t="s">
        <v>202</v>
      </c>
      <c r="I4071">
        <f>VLOOKUP(A4071,[1]ВПП!$C$2:$E$22885,3,)</f>
        <v>1500</v>
      </c>
      <c r="J4071">
        <f>VLOOKUP(A4071,[1]ВПП!$C$2:$G$22885,5,)</f>
        <v>0</v>
      </c>
      <c r="K4071" t="str">
        <f>VLOOKUP(A4071,[1]ВПП!$C$2:$H$22885,6,)</f>
        <v>N</v>
      </c>
      <c r="L4071" t="str">
        <f t="shared" si="63"/>
        <v>YLDO</v>
      </c>
      <c r="M4071" t="s">
        <v>702</v>
      </c>
      <c r="N4071" t="s">
        <v>2086</v>
      </c>
      <c r="O4071" t="s">
        <v>202</v>
      </c>
      <c r="P4071" t="e">
        <v>#N/A</v>
      </c>
      <c r="Q4071" t="e">
        <f>VLOOKUP(P4071,[1]TimeZones!$B$3:$E$597,4,FALSE)</f>
        <v>#N/A</v>
      </c>
    </row>
    <row r="4072" spans="1:17" x14ac:dyDescent="0.25">
      <c r="A4072" t="s">
        <v>16987</v>
      </c>
      <c r="B4072" t="s">
        <v>333</v>
      </c>
      <c r="C4072" t="s">
        <v>16988</v>
      </c>
      <c r="D4072">
        <v>-34.499788000000002</v>
      </c>
      <c r="E4072">
        <v>146.44664599999999</v>
      </c>
      <c r="F4072">
        <v>460</v>
      </c>
      <c r="G4072" t="s">
        <v>700</v>
      </c>
      <c r="H4072" t="s">
        <v>202</v>
      </c>
      <c r="I4072">
        <f>VLOOKUP(A4072,[1]ВПП!$C$2:$E$22885,3,)</f>
        <v>1500</v>
      </c>
      <c r="J4072">
        <f>VLOOKUP(A4072,[1]ВПП!$C$2:$G$22885,5,)</f>
        <v>0</v>
      </c>
      <c r="K4072" t="str">
        <f>VLOOKUP(A4072,[1]ВПП!$C$2:$H$22885,6,)</f>
        <v>N</v>
      </c>
      <c r="L4072" t="str">
        <f t="shared" si="63"/>
        <v>YLEE</v>
      </c>
      <c r="M4072" t="s">
        <v>702</v>
      </c>
      <c r="N4072" t="s">
        <v>703</v>
      </c>
      <c r="O4072" t="s">
        <v>202</v>
      </c>
      <c r="P4072" t="e">
        <v>#N/A</v>
      </c>
      <c r="Q4072" t="e">
        <f>VLOOKUP(P4072,[1]TimeZones!$B$3:$E$597,4,FALSE)</f>
        <v>#N/A</v>
      </c>
    </row>
    <row r="4073" spans="1:17" x14ac:dyDescent="0.25">
      <c r="A4073" t="s">
        <v>16989</v>
      </c>
      <c r="B4073" t="s">
        <v>333</v>
      </c>
      <c r="C4073" t="s">
        <v>16990</v>
      </c>
      <c r="D4073">
        <v>-27.0182991027832</v>
      </c>
      <c r="E4073">
        <v>129.884994506835</v>
      </c>
      <c r="G4073" t="s">
        <v>700</v>
      </c>
      <c r="H4073" t="s">
        <v>202</v>
      </c>
      <c r="I4073">
        <f>VLOOKUP(A4073,[1]ВПП!$C$2:$E$22885,3,)</f>
        <v>1500</v>
      </c>
      <c r="J4073">
        <f>VLOOKUP(A4073,[1]ВПП!$C$2:$G$22885,5,)</f>
        <v>0</v>
      </c>
      <c r="K4073" t="str">
        <f>VLOOKUP(A4073,[1]ВПП!$C$2:$H$22885,6,)</f>
        <v>S</v>
      </c>
      <c r="L4073" t="str">
        <f t="shared" si="63"/>
        <v>YLSY</v>
      </c>
      <c r="M4073" t="s">
        <v>702</v>
      </c>
      <c r="N4073" t="s">
        <v>3412</v>
      </c>
      <c r="O4073" t="s">
        <v>202</v>
      </c>
      <c r="P4073" t="e">
        <v>#N/A</v>
      </c>
      <c r="Q4073" t="e">
        <f>VLOOKUP(P4073,[1]TimeZones!$B$3:$E$597,4,FALSE)</f>
        <v>#N/A</v>
      </c>
    </row>
    <row r="4074" spans="1:17" x14ac:dyDescent="0.25">
      <c r="A4074" t="s">
        <v>16991</v>
      </c>
      <c r="B4074" t="s">
        <v>333</v>
      </c>
      <c r="C4074" t="s">
        <v>16992</v>
      </c>
      <c r="D4074">
        <v>-21.2000007629394</v>
      </c>
      <c r="E4074">
        <v>115.98300170898401</v>
      </c>
      <c r="G4074" t="s">
        <v>700</v>
      </c>
      <c r="H4074" t="s">
        <v>202</v>
      </c>
      <c r="I4074">
        <f>VLOOKUP(A4074,[1]ВПП!$C$2:$E$22885,3,)</f>
        <v>1500</v>
      </c>
      <c r="J4074">
        <f>VLOOKUP(A4074,[1]ВПП!$C$2:$G$22885,5,)</f>
        <v>0</v>
      </c>
      <c r="K4074" t="str">
        <f>VLOOKUP(A4074,[1]ВПП!$C$2:$H$22885,6,)</f>
        <v>N</v>
      </c>
      <c r="L4074" t="str">
        <f t="shared" si="63"/>
        <v>YMDZ</v>
      </c>
      <c r="M4074" t="s">
        <v>702</v>
      </c>
      <c r="N4074" t="s">
        <v>2086</v>
      </c>
      <c r="O4074" t="s">
        <v>202</v>
      </c>
      <c r="P4074" t="e">
        <v>#N/A</v>
      </c>
      <c r="Q4074" t="e">
        <f>VLOOKUP(P4074,[1]TimeZones!$B$3:$E$597,4,FALSE)</f>
        <v>#N/A</v>
      </c>
    </row>
    <row r="4075" spans="1:17" x14ac:dyDescent="0.25">
      <c r="A4075" t="s">
        <v>16993</v>
      </c>
      <c r="B4075" t="s">
        <v>333</v>
      </c>
      <c r="C4075" t="s">
        <v>16994</v>
      </c>
      <c r="D4075">
        <v>-30.176099777221602</v>
      </c>
      <c r="E4075">
        <v>135.67100524902301</v>
      </c>
      <c r="G4075" t="s">
        <v>700</v>
      </c>
      <c r="H4075" t="s">
        <v>202</v>
      </c>
      <c r="I4075">
        <f>VLOOKUP(A4075,[1]ВПП!$C$2:$E$22885,3,)</f>
        <v>1500</v>
      </c>
      <c r="J4075">
        <f>VLOOKUP(A4075,[1]ВПП!$C$2:$G$22885,5,)</f>
        <v>0</v>
      </c>
      <c r="K4075" t="str">
        <f>VLOOKUP(A4075,[1]ВПП!$C$2:$H$22885,6,)</f>
        <v>C</v>
      </c>
      <c r="L4075" t="str">
        <f t="shared" si="63"/>
        <v>YMEB</v>
      </c>
      <c r="M4075" t="s">
        <v>702</v>
      </c>
      <c r="N4075" t="s">
        <v>3412</v>
      </c>
      <c r="O4075" t="s">
        <v>202</v>
      </c>
      <c r="P4075" t="e">
        <v>#N/A</v>
      </c>
      <c r="Q4075" t="e">
        <f>VLOOKUP(P4075,[1]TimeZones!$B$3:$E$597,4,FALSE)</f>
        <v>#N/A</v>
      </c>
    </row>
    <row r="4076" spans="1:17" x14ac:dyDescent="0.25">
      <c r="A4076" t="s">
        <v>16995</v>
      </c>
      <c r="B4076" t="s">
        <v>333</v>
      </c>
      <c r="C4076" t="s">
        <v>16996</v>
      </c>
      <c r="D4076">
        <v>-23.976699829101499</v>
      </c>
      <c r="E4076">
        <v>131.56199645996</v>
      </c>
      <c r="F4076">
        <v>735</v>
      </c>
      <c r="G4076" t="s">
        <v>700</v>
      </c>
      <c r="H4076" t="s">
        <v>202</v>
      </c>
      <c r="I4076">
        <f>VLOOKUP(A4076,[1]ВПП!$C$2:$E$22885,3,)</f>
        <v>1500</v>
      </c>
      <c r="J4076">
        <f>VLOOKUP(A4076,[1]ВПП!$C$2:$G$22885,5,)</f>
        <v>0</v>
      </c>
      <c r="K4076" t="str">
        <f>VLOOKUP(A4076,[1]ВПП!$C$2:$H$22885,6,)</f>
        <v>X</v>
      </c>
      <c r="L4076" t="str">
        <f t="shared" si="63"/>
        <v>YMEI</v>
      </c>
      <c r="M4076" t="s">
        <v>702</v>
      </c>
      <c r="N4076" t="s">
        <v>2356</v>
      </c>
      <c r="O4076" t="s">
        <v>202</v>
      </c>
      <c r="P4076" t="e">
        <v>#N/A</v>
      </c>
      <c r="Q4076" t="e">
        <f>VLOOKUP(P4076,[1]TimeZones!$B$3:$E$597,4,FALSE)</f>
        <v>#N/A</v>
      </c>
    </row>
    <row r="4077" spans="1:17" x14ac:dyDescent="0.25">
      <c r="A4077" t="s">
        <v>16997</v>
      </c>
      <c r="B4077" t="s">
        <v>333</v>
      </c>
      <c r="C4077" t="s">
        <v>16998</v>
      </c>
      <c r="D4077">
        <v>-26.061700820922798</v>
      </c>
      <c r="E4077">
        <v>135.24699401855401</v>
      </c>
      <c r="G4077" t="s">
        <v>700</v>
      </c>
      <c r="H4077" t="s">
        <v>202</v>
      </c>
      <c r="I4077">
        <f>VLOOKUP(A4077,[1]ВПП!$C$2:$E$22885,3,)</f>
        <v>1500</v>
      </c>
      <c r="J4077">
        <f>VLOOKUP(A4077,[1]ВПП!$C$2:$G$22885,5,)</f>
        <v>0</v>
      </c>
      <c r="K4077" t="str">
        <f>VLOOKUP(A4077,[1]ВПП!$C$2:$H$22885,6,)</f>
        <v>N</v>
      </c>
      <c r="L4077" t="str">
        <f t="shared" si="63"/>
        <v>YMTX</v>
      </c>
      <c r="M4077" t="s">
        <v>702</v>
      </c>
      <c r="N4077" t="s">
        <v>3412</v>
      </c>
      <c r="O4077" t="s">
        <v>202</v>
      </c>
      <c r="P4077" t="e">
        <v>#N/A</v>
      </c>
      <c r="Q4077" t="e">
        <f>VLOOKUP(P4077,[1]TimeZones!$B$3:$E$597,4,FALSE)</f>
        <v>#N/A</v>
      </c>
    </row>
    <row r="4078" spans="1:17" x14ac:dyDescent="0.25">
      <c r="A4078" t="s">
        <v>16999</v>
      </c>
      <c r="B4078" t="s">
        <v>333</v>
      </c>
      <c r="C4078" t="s">
        <v>17000</v>
      </c>
      <c r="D4078">
        <v>-22.533300399780199</v>
      </c>
      <c r="E4078">
        <v>115.5</v>
      </c>
      <c r="G4078" t="s">
        <v>700</v>
      </c>
      <c r="H4078" t="s">
        <v>202</v>
      </c>
      <c r="I4078">
        <f>VLOOKUP(A4078,[1]ВПП!$C$2:$E$22885,3,)</f>
        <v>1500</v>
      </c>
      <c r="J4078">
        <f>VLOOKUP(A4078,[1]ВПП!$C$2:$G$22885,5,)</f>
        <v>0</v>
      </c>
      <c r="K4078" t="str">
        <f>VLOOKUP(A4078,[1]ВПП!$C$2:$H$22885,6,)</f>
        <v>C</v>
      </c>
      <c r="L4078" t="str">
        <f t="shared" si="63"/>
        <v>YNNT</v>
      </c>
      <c r="M4078" t="s">
        <v>702</v>
      </c>
      <c r="N4078" t="s">
        <v>2086</v>
      </c>
      <c r="O4078" t="s">
        <v>202</v>
      </c>
      <c r="P4078" t="e">
        <v>#N/A</v>
      </c>
      <c r="Q4078" t="e">
        <f>VLOOKUP(P4078,[1]TimeZones!$B$3:$E$597,4,FALSE)</f>
        <v>#N/A</v>
      </c>
    </row>
    <row r="4079" spans="1:17" x14ac:dyDescent="0.25">
      <c r="A4079" t="s">
        <v>17001</v>
      </c>
      <c r="B4079" t="s">
        <v>333</v>
      </c>
      <c r="C4079" t="s">
        <v>17002</v>
      </c>
      <c r="D4079">
        <v>-25.350000381469702</v>
      </c>
      <c r="E4079">
        <v>142.63299560546801</v>
      </c>
      <c r="G4079" t="s">
        <v>700</v>
      </c>
      <c r="H4079" t="s">
        <v>202</v>
      </c>
      <c r="I4079">
        <f>VLOOKUP(A4079,[1]ВПП!$C$2:$E$22885,3,)</f>
        <v>1500</v>
      </c>
      <c r="J4079">
        <f>VLOOKUP(A4079,[1]ВПП!$C$2:$G$22885,5,)</f>
        <v>0</v>
      </c>
      <c r="K4079" t="str">
        <f>VLOOKUP(A4079,[1]ВПП!$C$2:$H$22885,6,)</f>
        <v>N</v>
      </c>
      <c r="L4079" t="str">
        <f t="shared" si="63"/>
        <v>YODL</v>
      </c>
      <c r="M4079" t="s">
        <v>702</v>
      </c>
      <c r="N4079" t="s">
        <v>1682</v>
      </c>
      <c r="O4079" t="s">
        <v>202</v>
      </c>
      <c r="P4079" t="e">
        <v>#N/A</v>
      </c>
      <c r="Q4079" t="e">
        <f>VLOOKUP(P4079,[1]TimeZones!$B$3:$E$597,4,FALSE)</f>
        <v>#N/A</v>
      </c>
    </row>
    <row r="4080" spans="1:17" x14ac:dyDescent="0.25">
      <c r="A4080" t="s">
        <v>17003</v>
      </c>
      <c r="B4080" t="s">
        <v>333</v>
      </c>
      <c r="C4080" t="s">
        <v>17004</v>
      </c>
      <c r="D4080">
        <v>-28.766700744628899</v>
      </c>
      <c r="E4080">
        <v>141.19999694824199</v>
      </c>
      <c r="G4080" t="s">
        <v>700</v>
      </c>
      <c r="H4080" t="s">
        <v>202</v>
      </c>
      <c r="I4080">
        <f>VLOOKUP(A4080,[1]ВПП!$C$2:$E$22885,3,)</f>
        <v>1500</v>
      </c>
      <c r="J4080">
        <f>VLOOKUP(A4080,[1]ВПП!$C$2:$G$22885,5,)</f>
        <v>0</v>
      </c>
      <c r="K4080" t="str">
        <f>VLOOKUP(A4080,[1]ВПП!$C$2:$H$22885,6,)</f>
        <v>S</v>
      </c>
      <c r="L4080" t="str">
        <f t="shared" si="63"/>
        <v>YOMI</v>
      </c>
      <c r="M4080" t="s">
        <v>702</v>
      </c>
      <c r="N4080" t="s">
        <v>1682</v>
      </c>
      <c r="O4080" t="s">
        <v>202</v>
      </c>
      <c r="P4080" t="e">
        <v>#N/A</v>
      </c>
      <c r="Q4080" t="e">
        <f>VLOOKUP(P4080,[1]TimeZones!$B$3:$E$597,4,FALSE)</f>
        <v>#N/A</v>
      </c>
    </row>
    <row r="4081" spans="1:17" x14ac:dyDescent="0.25">
      <c r="A4081" t="s">
        <v>17005</v>
      </c>
      <c r="B4081" t="s">
        <v>333</v>
      </c>
      <c r="C4081" t="s">
        <v>17006</v>
      </c>
      <c r="D4081">
        <v>-25.333299636840799</v>
      </c>
      <c r="E4081">
        <v>119.425003051757</v>
      </c>
      <c r="G4081" t="s">
        <v>700</v>
      </c>
      <c r="H4081" t="s">
        <v>202</v>
      </c>
      <c r="I4081">
        <f>VLOOKUP(A4081,[1]ВПП!$C$2:$E$22885,3,)</f>
        <v>1500</v>
      </c>
      <c r="J4081">
        <f>VLOOKUP(A4081,[1]ВПП!$C$2:$G$22885,5,)</f>
        <v>0</v>
      </c>
      <c r="K4081" t="str">
        <f>VLOOKUP(A4081,[1]ВПП!$C$2:$H$22885,6,)</f>
        <v>X</v>
      </c>
      <c r="L4081" t="str">
        <f t="shared" si="63"/>
        <v>YPLU</v>
      </c>
      <c r="M4081" t="s">
        <v>702</v>
      </c>
      <c r="N4081" t="s">
        <v>2086</v>
      </c>
      <c r="O4081" t="s">
        <v>202</v>
      </c>
      <c r="P4081" t="e">
        <v>#N/A</v>
      </c>
      <c r="Q4081" t="e">
        <f>VLOOKUP(P4081,[1]TimeZones!$B$3:$E$597,4,FALSE)</f>
        <v>#N/A</v>
      </c>
    </row>
    <row r="4082" spans="1:17" x14ac:dyDescent="0.25">
      <c r="A4082" t="s">
        <v>17007</v>
      </c>
      <c r="B4082" t="s">
        <v>333</v>
      </c>
      <c r="C4082" t="s">
        <v>17008</v>
      </c>
      <c r="D4082">
        <v>-22.549999237060501</v>
      </c>
      <c r="E4082">
        <v>122.150001525878</v>
      </c>
      <c r="G4082" t="s">
        <v>700</v>
      </c>
      <c r="H4082" t="s">
        <v>202</v>
      </c>
      <c r="I4082">
        <f>VLOOKUP(A4082,[1]ВПП!$C$2:$E$22885,3,)</f>
        <v>1500</v>
      </c>
      <c r="J4082">
        <f>VLOOKUP(A4082,[1]ВПП!$C$2:$G$22885,5,)</f>
        <v>0</v>
      </c>
      <c r="K4082" t="str">
        <f>VLOOKUP(A4082,[1]ВПП!$C$2:$H$22885,6,)</f>
        <v>X</v>
      </c>
      <c r="L4082" t="str">
        <f t="shared" si="63"/>
        <v>YRUD</v>
      </c>
      <c r="M4082" t="s">
        <v>702</v>
      </c>
      <c r="N4082" t="s">
        <v>2086</v>
      </c>
      <c r="O4082" t="s">
        <v>202</v>
      </c>
      <c r="P4082" t="e">
        <v>#N/A</v>
      </c>
      <c r="Q4082" t="e">
        <f>VLOOKUP(P4082,[1]TimeZones!$B$3:$E$597,4,FALSE)</f>
        <v>#N/A</v>
      </c>
    </row>
    <row r="4083" spans="1:17" x14ac:dyDescent="0.25">
      <c r="A4083" t="s">
        <v>17009</v>
      </c>
      <c r="B4083" t="s">
        <v>333</v>
      </c>
      <c r="C4083" t="s">
        <v>17010</v>
      </c>
      <c r="D4083">
        <v>-20.548300000000001</v>
      </c>
      <c r="E4083">
        <v>130.34700000000001</v>
      </c>
      <c r="G4083" t="s">
        <v>700</v>
      </c>
      <c r="H4083" t="s">
        <v>17011</v>
      </c>
      <c r="I4083">
        <f>VLOOKUP(A4083,[1]ВПП!$C$2:$E$22885,3,)</f>
        <v>1500</v>
      </c>
      <c r="J4083">
        <f>VLOOKUP(A4083,[1]ВПП!$C$2:$G$22885,5,)</f>
        <v>0</v>
      </c>
      <c r="K4083" t="str">
        <f>VLOOKUP(A4083,[1]ВПП!$C$2:$H$22885,6,)</f>
        <v>N</v>
      </c>
      <c r="L4083" t="str">
        <f t="shared" si="63"/>
        <v>YTGT</v>
      </c>
      <c r="M4083" t="s">
        <v>702</v>
      </c>
      <c r="N4083" t="s">
        <v>2356</v>
      </c>
      <c r="O4083" t="s">
        <v>17012</v>
      </c>
      <c r="P4083" t="s">
        <v>145</v>
      </c>
      <c r="Q4083" t="e">
        <f>VLOOKUP(P4083,[1]TimeZones!$B$3:$E$597,4,FALSE)</f>
        <v>#N/A</v>
      </c>
    </row>
    <row r="4084" spans="1:17" x14ac:dyDescent="0.25">
      <c r="A4084" t="s">
        <v>17013</v>
      </c>
      <c r="B4084" t="s">
        <v>333</v>
      </c>
      <c r="C4084" t="s">
        <v>17014</v>
      </c>
      <c r="D4084">
        <v>-28.149400711059499</v>
      </c>
      <c r="E4084">
        <v>151.94299316406199</v>
      </c>
      <c r="F4084">
        <v>1500</v>
      </c>
      <c r="G4084" t="s">
        <v>700</v>
      </c>
      <c r="H4084" t="s">
        <v>17015</v>
      </c>
      <c r="I4084">
        <f>VLOOKUP(A4084,[1]ВПП!$C$2:$E$22885,3,)</f>
        <v>1500</v>
      </c>
      <c r="J4084">
        <f>VLOOKUP(A4084,[1]ВПП!$C$2:$G$22885,5,)</f>
        <v>18</v>
      </c>
      <c r="K4084" t="str">
        <f>VLOOKUP(A4084,[1]ВПП!$C$2:$H$22885,6,)</f>
        <v>PER</v>
      </c>
      <c r="L4084" t="str">
        <f t="shared" si="63"/>
        <v>YWCK</v>
      </c>
      <c r="M4084" t="s">
        <v>702</v>
      </c>
      <c r="N4084" t="s">
        <v>1682</v>
      </c>
      <c r="O4084" t="s">
        <v>202</v>
      </c>
      <c r="P4084" t="e">
        <v>#N/A</v>
      </c>
      <c r="Q4084" t="e">
        <f>VLOOKUP(P4084,[1]TimeZones!$B$3:$E$597,4,FALSE)</f>
        <v>#N/A</v>
      </c>
    </row>
    <row r="4085" spans="1:17" x14ac:dyDescent="0.25">
      <c r="A4085" t="s">
        <v>17016</v>
      </c>
      <c r="B4085" t="s">
        <v>333</v>
      </c>
      <c r="C4085" t="s">
        <v>17017</v>
      </c>
      <c r="D4085">
        <v>-28.475000381499999</v>
      </c>
      <c r="E4085">
        <v>122.241996765</v>
      </c>
      <c r="G4085" t="s">
        <v>700</v>
      </c>
      <c r="H4085" t="s">
        <v>17018</v>
      </c>
      <c r="I4085">
        <f>VLOOKUP(A4085,[1]ВПП!$C$2:$E$22885,3,)</f>
        <v>1500</v>
      </c>
      <c r="J4085">
        <f>VLOOKUP(A4085,[1]ВПП!$C$2:$G$22885,5,)</f>
        <v>0</v>
      </c>
      <c r="K4085" t="str">
        <f>VLOOKUP(A4085,[1]ВПП!$C$2:$H$22885,6,)</f>
        <v>X</v>
      </c>
      <c r="L4085" t="str">
        <f t="shared" si="63"/>
        <v>YWDA</v>
      </c>
      <c r="M4085" t="s">
        <v>702</v>
      </c>
      <c r="N4085" t="s">
        <v>2086</v>
      </c>
      <c r="O4085" t="s">
        <v>202</v>
      </c>
      <c r="P4085" t="e">
        <v>#N/A</v>
      </c>
      <c r="Q4085" t="e">
        <f>VLOOKUP(P4085,[1]TimeZones!$B$3:$E$597,4,FALSE)</f>
        <v>#N/A</v>
      </c>
    </row>
    <row r="4086" spans="1:17" x14ac:dyDescent="0.25">
      <c r="A4086" t="s">
        <v>17019</v>
      </c>
      <c r="B4086" t="s">
        <v>333</v>
      </c>
      <c r="C4086" t="s">
        <v>17020</v>
      </c>
      <c r="D4086">
        <v>-29.536200000000001</v>
      </c>
      <c r="E4086">
        <v>150.535955</v>
      </c>
      <c r="F4086">
        <v>1140</v>
      </c>
      <c r="G4086" t="s">
        <v>700</v>
      </c>
      <c r="H4086" t="s">
        <v>202</v>
      </c>
      <c r="I4086">
        <f>VLOOKUP(A4086,[1]ВПП!$C$2:$E$22885,3,)</f>
        <v>1500</v>
      </c>
      <c r="J4086">
        <f>VLOOKUP(A4086,[1]ВПП!$C$2:$G$22885,5,)</f>
        <v>0</v>
      </c>
      <c r="K4086" t="str">
        <f>VLOOKUP(A4086,[1]ВПП!$C$2:$H$22885,6,)</f>
        <v>X</v>
      </c>
      <c r="L4086" t="str">
        <f t="shared" si="63"/>
        <v>YWRL</v>
      </c>
      <c r="M4086" t="s">
        <v>702</v>
      </c>
      <c r="N4086" t="s">
        <v>703</v>
      </c>
      <c r="O4086" t="s">
        <v>202</v>
      </c>
      <c r="P4086" t="e">
        <v>#N/A</v>
      </c>
      <c r="Q4086" t="e">
        <f>VLOOKUP(P4086,[1]TimeZones!$B$3:$E$597,4,FALSE)</f>
        <v>#N/A</v>
      </c>
    </row>
    <row r="4087" spans="1:17" x14ac:dyDescent="0.25">
      <c r="A4087" t="s">
        <v>17021</v>
      </c>
      <c r="B4087" t="s">
        <v>333</v>
      </c>
      <c r="C4087" t="s">
        <v>17022</v>
      </c>
      <c r="D4087">
        <v>-29.4675998687744</v>
      </c>
      <c r="E4087">
        <v>121.83000183105401</v>
      </c>
      <c r="G4087" t="s">
        <v>700</v>
      </c>
      <c r="H4087" t="s">
        <v>202</v>
      </c>
      <c r="I4087">
        <f>VLOOKUP(A4087,[1]ВПП!$C$2:$E$22885,3,)</f>
        <v>1500</v>
      </c>
      <c r="J4087">
        <f>VLOOKUP(A4087,[1]ВПП!$C$2:$G$22885,5,)</f>
        <v>0</v>
      </c>
      <c r="K4087" t="str">
        <f>VLOOKUP(A4087,[1]ВПП!$C$2:$H$22885,6,)</f>
        <v>X</v>
      </c>
      <c r="L4087" t="str">
        <f t="shared" si="63"/>
        <v>YYER</v>
      </c>
      <c r="M4087" t="s">
        <v>702</v>
      </c>
      <c r="N4087" t="s">
        <v>2086</v>
      </c>
      <c r="O4087" t="s">
        <v>202</v>
      </c>
      <c r="P4087" t="e">
        <v>#N/A</v>
      </c>
      <c r="Q4087" t="e">
        <f>VLOOKUP(P4087,[1]TimeZones!$B$3:$E$597,4,FALSE)</f>
        <v>#N/A</v>
      </c>
    </row>
    <row r="4088" spans="1:17" x14ac:dyDescent="0.25">
      <c r="A4088" t="s">
        <v>17023</v>
      </c>
      <c r="B4088" t="s">
        <v>333</v>
      </c>
      <c r="C4088" t="s">
        <v>17024</v>
      </c>
      <c r="D4088">
        <v>-27.277060037799998</v>
      </c>
      <c r="E4088">
        <v>120.095672607</v>
      </c>
      <c r="G4088" t="s">
        <v>700</v>
      </c>
      <c r="H4088" t="s">
        <v>17025</v>
      </c>
      <c r="I4088">
        <f>VLOOKUP(A4088,[1]ВПП!$C$2:$E$22885,3,)</f>
        <v>1500</v>
      </c>
      <c r="J4088">
        <f>VLOOKUP(A4088,[1]ВПП!$C$2:$G$22885,5,)</f>
        <v>0</v>
      </c>
      <c r="K4088" t="str">
        <f>VLOOKUP(A4088,[1]ВПП!$C$2:$H$22885,6,)</f>
        <v>C</v>
      </c>
      <c r="L4088" t="str">
        <f t="shared" si="63"/>
        <v>YYLR</v>
      </c>
      <c r="M4088" t="s">
        <v>702</v>
      </c>
      <c r="N4088" t="s">
        <v>2086</v>
      </c>
      <c r="O4088" t="s">
        <v>202</v>
      </c>
      <c r="P4088" t="e">
        <v>#N/A</v>
      </c>
      <c r="Q4088" t="e">
        <f>VLOOKUP(P4088,[1]TimeZones!$B$3:$E$597,4,FALSE)</f>
        <v>#N/A</v>
      </c>
    </row>
    <row r="4089" spans="1:17" x14ac:dyDescent="0.25">
      <c r="A4089" t="s">
        <v>17026</v>
      </c>
      <c r="B4089" t="s">
        <v>333</v>
      </c>
      <c r="C4089" t="s">
        <v>17027</v>
      </c>
      <c r="D4089">
        <v>-22.516700744628899</v>
      </c>
      <c r="E4089">
        <v>114.800003051757</v>
      </c>
      <c r="F4089">
        <v>80</v>
      </c>
      <c r="G4089" t="s">
        <v>700</v>
      </c>
      <c r="H4089" t="s">
        <v>202</v>
      </c>
      <c r="I4089">
        <f>VLOOKUP(A4089,[1]ВПП!$C$2:$E$22885,3,)</f>
        <v>1500</v>
      </c>
      <c r="J4089">
        <f>VLOOKUP(A4089,[1]ВПП!$C$2:$G$22885,5,)</f>
        <v>0</v>
      </c>
      <c r="K4089" t="str">
        <f>VLOOKUP(A4089,[1]ВПП!$C$2:$H$22885,6,)</f>
        <v>L</v>
      </c>
      <c r="L4089" t="str">
        <f t="shared" si="63"/>
        <v>YYNR</v>
      </c>
      <c r="M4089" t="s">
        <v>702</v>
      </c>
      <c r="N4089" t="s">
        <v>2086</v>
      </c>
      <c r="O4089" t="s">
        <v>202</v>
      </c>
      <c r="P4089" t="e">
        <v>#N/A</v>
      </c>
      <c r="Q4089" t="e">
        <f>VLOOKUP(P4089,[1]TimeZones!$B$3:$E$597,4,FALSE)</f>
        <v>#N/A</v>
      </c>
    </row>
    <row r="4090" spans="1:17" x14ac:dyDescent="0.25">
      <c r="A4090" t="s">
        <v>17028</v>
      </c>
      <c r="B4090" t="s">
        <v>333</v>
      </c>
      <c r="C4090" t="s">
        <v>17029</v>
      </c>
      <c r="D4090">
        <v>-25.458299636840799</v>
      </c>
      <c r="E4090">
        <v>117.97499847412099</v>
      </c>
      <c r="G4090" t="s">
        <v>700</v>
      </c>
      <c r="H4090" t="s">
        <v>202</v>
      </c>
      <c r="I4090">
        <f>VLOOKUP(A4090,[1]ВПП!$C$2:$E$22885,3,)</f>
        <v>1500</v>
      </c>
      <c r="J4090">
        <f>VLOOKUP(A4090,[1]ВПП!$C$2:$G$22885,5,)</f>
        <v>0</v>
      </c>
      <c r="K4090" t="str">
        <f>VLOOKUP(A4090,[1]ВПП!$C$2:$H$22885,6,)</f>
        <v>N</v>
      </c>
      <c r="L4090" t="str">
        <f t="shared" si="63"/>
        <v>YYRW</v>
      </c>
      <c r="M4090" t="s">
        <v>702</v>
      </c>
      <c r="N4090" t="s">
        <v>2086</v>
      </c>
      <c r="O4090" t="s">
        <v>202</v>
      </c>
      <c r="P4090" t="e">
        <v>#N/A</v>
      </c>
      <c r="Q4090" t="e">
        <f>VLOOKUP(P4090,[1]TimeZones!$B$3:$E$597,4,FALSE)</f>
        <v>#N/A</v>
      </c>
    </row>
    <row r="4091" spans="1:17" x14ac:dyDescent="0.25">
      <c r="A4091" t="s">
        <v>17064</v>
      </c>
      <c r="C4091" t="s">
        <v>17065</v>
      </c>
      <c r="L4091" t="str">
        <f t="shared" si="63"/>
        <v>LSGL</v>
      </c>
    </row>
  </sheetData>
  <autoFilter ref="A1:Q4090" xr:uid="{00000000-0009-0000-0000-000005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Handling calculator</vt:lpstr>
      <vt:lpstr>Hours</vt:lpstr>
      <vt:lpstr>Types</vt:lpstr>
      <vt:lpstr>Airports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Феликс Козлов</dc:creator>
  <cp:lastModifiedBy>Феликс Козлов</cp:lastModifiedBy>
  <dcterms:created xsi:type="dcterms:W3CDTF">2022-08-21T13:36:47Z</dcterms:created>
  <dcterms:modified xsi:type="dcterms:W3CDTF">2022-10-05T13:32:57Z</dcterms:modified>
</cp:coreProperties>
</file>